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faf9163e5840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81afec2927841a8"/>
    <x:sheet xmlns:r="http://schemas.openxmlformats.org/officeDocument/2006/relationships" name="Game_Config" sheetId="2" r:id="R0d02e44d5ce24fec"/>
    <x:sheet xmlns:r="http://schemas.openxmlformats.org/officeDocument/2006/relationships" name="XP_Curve" sheetId="3" r:id="Rc430fe167c9846d0"/>
    <x:sheet xmlns:r="http://schemas.openxmlformats.org/officeDocument/2006/relationships" name="Skills" sheetId="4" r:id="R8f970dceef2b4322"/>
    <x:sheet xmlns:r="http://schemas.openxmlformats.org/officeDocument/2006/relationships" name="Regions" sheetId="5" r:id="R5061083ea61b4880"/>
    <x:sheet xmlns:r="http://schemas.openxmlformats.org/officeDocument/2006/relationships" name="Zones" sheetId="6" r:id="Red07a7c44d074929"/>
    <x:sheet xmlns:r="http://schemas.openxmlformats.org/officeDocument/2006/relationships" name="Items" sheetId="7" r:id="Rf1a6679e72884eb0"/>
    <x:sheet xmlns:r="http://schemas.openxmlformats.org/officeDocument/2006/relationships" name="Monsters" sheetId="8" r:id="R3c8b303c4992480b"/>
    <x:sheet xmlns:r="http://schemas.openxmlformats.org/officeDocument/2006/relationships" name="Monster_Drops" sheetId="9" r:id="Rb6e02b361d124799"/>
    <x:sheet xmlns:r="http://schemas.openxmlformats.org/officeDocument/2006/relationships" name="Equipment" sheetId="10" r:id="Rdbbea66b89a2482d"/>
    <x:sheet xmlns:r="http://schemas.openxmlformats.org/officeDocument/2006/relationships" name="Abilities" sheetId="11" r:id="Ra2f601fe94b348e2"/>
    <x:sheet xmlns:r="http://schemas.openxmlformats.org/officeDocument/2006/relationships" name="Recipes" sheetId="12" r:id="Rae5c777596574418"/>
    <x:sheet xmlns:r="http://schemas.openxmlformats.org/officeDocument/2006/relationships" name="Bosses" sheetId="13" r:id="R9797d6efa7204b28"/>
    <x:sheet xmlns:r="http://schemas.openxmlformats.org/officeDocument/2006/relationships" name="Guild_Upgrades" sheetId="14" r:id="R6ad4e35ce2104059"/>
    <x:sheet xmlns:r="http://schemas.openxmlformats.org/officeDocument/2006/relationships" name="Chat_Config" sheetId="15" r:id="R09764c51877d4f66"/>
    <x:sheet xmlns:r="http://schemas.openxmlformats.org/officeDocument/2006/relationships" name="Balance_Dashboard" sheetId="16" r:id="R1be74aea412f4f8f"/>
    <x:sheet xmlns:r="http://schemas.openxmlformats.org/officeDocument/2006/relationships" name="Game_Pillars" sheetId="17" r:id="Rcdcbac95fdc549b8"/>
    <x:sheet xmlns:r="http://schemas.openxmlformats.org/officeDocument/2006/relationships" name="Combat_Stats" sheetId="18" r:id="R25fcbf0041514dd6"/>
    <x:sheet xmlns:r="http://schemas.openxmlformats.org/officeDocument/2006/relationships" name="Archetypes" sheetId="19" r:id="Rf22483d35e1343e1"/>
    <x:sheet xmlns:r="http://schemas.openxmlformats.org/officeDocument/2006/relationships" name="Echoes" sheetId="20" r:id="R7beaecf0353c4f03"/>
    <x:sheet xmlns:r="http://schemas.openxmlformats.org/officeDocument/2006/relationships" name="Masteries" sheetId="21" r:id="Rf60b2bdaacaa41ba"/>
    <x:sheet xmlns:r="http://schemas.openxmlformats.org/officeDocument/2006/relationships" name="Gathering_Actions" sheetId="22" r:id="Rde8e57718c074422"/>
    <x:sheet xmlns:r="http://schemas.openxmlformats.org/officeDocument/2006/relationships" name="Regional_Events" sheetId="23" r:id="R5549f703f21d41f2"/>
    <x:sheet xmlns:r="http://schemas.openxmlformats.org/officeDocument/2006/relationships" name="Asterfall_Progression" sheetId="24" r:id="R196cbdd2840643a9"/>
    <x:sheet xmlns:r="http://schemas.openxmlformats.org/officeDocument/2006/relationships" name="Classes" sheetId="25" r:id="Re21334edd7774472"/>
    <x:sheet xmlns:r="http://schemas.openxmlformats.org/officeDocument/2006/relationships" name="Class_Abilities" sheetId="26" r:id="R794ba50496da4dd0"/>
    <x:sheet xmlns:r="http://schemas.openxmlformats.org/officeDocument/2006/relationships" name="Coop_Modes" sheetId="27" r:id="R0aa10a902214408a"/>
    <x:sheet xmlns:r="http://schemas.openxmlformats.org/officeDocument/2006/relationships" name="Echo_Profiles" sheetId="28" r:id="R541bbe84499f472c"/>
    <x:sheet xmlns:r="http://schemas.openxmlformats.org/officeDocument/2006/relationships" name="Coop_Content" sheetId="29" r:id="Rbbb34c70ce74499e"/>
    <x:sheet xmlns:r="http://schemas.openxmlformats.org/officeDocument/2006/relationships" name="Matchmaking" sheetId="30" r:id="R9eda30fc22c44020"/>
    <x:sheet xmlns:r="http://schemas.openxmlformats.org/officeDocument/2006/relationships" name="Party_Templates" sheetId="31" r:id="Rf1ee5ff3ef224ccb"/>
    <x:sheet xmlns:r="http://schemas.openxmlformats.org/officeDocument/2006/relationships" name="Echo_Tokens" sheetId="32" r:id="R701af3f000444114"/>
    <x:sheet xmlns:r="http://schemas.openxmlformats.org/officeDocument/2006/relationships" name="Coop_Scaling" sheetId="33" r:id="R44b8b98014874b57"/>
    <x:sheet xmlns:r="http://schemas.openxmlformats.org/officeDocument/2006/relationships" name="Scaling_Examples" sheetId="34" r:id="Rbecd5fecc912491a"/>
    <x:sheet xmlns:r="http://schemas.openxmlformats.org/officeDocument/2006/relationships" name="Coop_Route_Nodes" sheetId="35" r:id="R86f3e8549c514355"/>
    <x:sheet xmlns:r="http://schemas.openxmlformats.org/officeDocument/2006/relationships" name="Coop_Routes" sheetId="36" r:id="Rab45bbfa22654451"/>
    <x:sheet xmlns:r="http://schemas.openxmlformats.org/officeDocument/2006/relationships" name="Route_Boons" sheetId="37" r:id="R81822be3714946a5"/>
    <x:sheet xmlns:r="http://schemas.openxmlformats.org/officeDocument/2006/relationships" name="Route_Curses" sheetId="38" r:id="Re9819f7549b64997"/>
    <x:sheet xmlns:r="http://schemas.openxmlformats.org/officeDocument/2006/relationships" name="Route_Voting" sheetId="39" r:id="R1f65ee130dc4409b"/>
    <x:sheet xmlns:r="http://schemas.openxmlformats.org/officeDocument/2006/relationships" name="Equipment_System" sheetId="40" r:id="R584f4841a4714355"/>
    <x:sheet xmlns:r="http://schemas.openxmlformats.org/officeDocument/2006/relationships" name="Equipment_Tiers" sheetId="41" r:id="Ra4cb460905e046bc"/>
    <x:sheet xmlns:r="http://schemas.openxmlformats.org/officeDocument/2006/relationships" name="Equipment_Affixes" sheetId="42" r:id="Rbfffbed5525a4ab6"/>
    <x:sheet xmlns:r="http://schemas.openxmlformats.org/officeDocument/2006/relationships" name="Equipment_Sets" sheetId="43" r:id="Rbd21333768734fca"/>
    <x:sheet xmlns:r="http://schemas.openxmlformats.org/officeDocument/2006/relationships" name="Relic_Items" sheetId="44" r:id="R708e5648aa3045e7"/>
    <x:sheet xmlns:r="http://schemas.openxmlformats.org/officeDocument/2006/relationships" name="Equipment_Upgrades" sheetId="45" r:id="R26ebb5aa1ac840ec"/>
    <x:sheet xmlns:r="http://schemas.openxmlformats.org/officeDocument/2006/relationships" name="Market_System" sheetId="46" r:id="Rcf6499db1a58439a"/>
    <x:sheet xmlns:r="http://schemas.openxmlformats.org/officeDocument/2006/relationships" name="Market_Categories" sheetId="47" r:id="R39d068ba536a453c"/>
    <x:sheet xmlns:r="http://schemas.openxmlformats.org/officeDocument/2006/relationships" name="Market_Demand" sheetId="48" r:id="R3b8d64375d2d4249"/>
    <x:sheet xmlns:r="http://schemas.openxmlformats.org/officeDocument/2006/relationships" name="Market_Balance" sheetId="49" r:id="Ra2a842aaaa6a4900"/>
    <x:sheet xmlns:r="http://schemas.openxmlformats.org/officeDocument/2006/relationships" name="Gear_Balance" sheetId="50" r:id="R503e6a7ca827495e"/>
    <x:sheet xmlns:r="http://schemas.openxmlformats.org/officeDocument/2006/relationships" name="Class_Gear_Profiles" sheetId="51" r:id="Rbc7767133e3b47c2"/>
    <x:sheet xmlns:r="http://schemas.openxmlformats.org/officeDocument/2006/relationships" name="Gear_Slot_Weights" sheetId="52" r:id="Rd063d757dd5e4e2b"/>
    <x:sheet xmlns:r="http://schemas.openxmlformats.org/officeDocument/2006/relationships" name="Boss_Stat_Checks" sheetId="53" r:id="Rc3840ca45f934185"/>
    <x:sheet xmlns:r="http://schemas.openxmlformats.org/officeDocument/2006/relationships" name="Boss_Gear_Matrix" sheetId="54" r:id="Rdd2ef7fa95854adf"/>
    <x:sheet xmlns:r="http://schemas.openxmlformats.org/officeDocument/2006/relationships" name="Gear_Monetization" sheetId="55" r:id="R089c7f1fa022435a"/>
    <x:sheet xmlns:r="http://schemas.openxmlformats.org/officeDocument/2006/relationships" name="Loadouts" sheetId="56" r:id="R43c48dca935249d6"/>
    <x:sheet xmlns:r="http://schemas.openxmlformats.org/officeDocument/2006/relationships" name="Asterfall_Gear_Pieces" sheetId="57" r:id="Rc4966fb9aa584c4e"/>
    <x:sheet xmlns:r="http://schemas.openxmlformats.org/officeDocument/2006/relationships" name="Asterfall_Weapons" sheetId="58" r:id="Rd3d44d50db8d4002"/>
    <x:sheet xmlns:r="http://schemas.openxmlformats.org/officeDocument/2006/relationships" name="Pixel_Art_Bible" sheetId="59" r:id="Re757a489e8bf488d"/>
    <x:sheet xmlns:r="http://schemas.openxmlformats.org/officeDocument/2006/relationships" name="Equipment_Visuals" sheetId="60" r:id="R97569fe1696145e0"/>
    <x:sheet xmlns:r="http://schemas.openxmlformats.org/officeDocument/2006/relationships" name="Enemy_Visuals" sheetId="61" r:id="R47d6a94390d24c92"/>
    <x:sheet xmlns:r="http://schemas.openxmlformats.org/officeDocument/2006/relationships" name="UI_Visuals" sheetId="62" r:id="R4c9b7769174445da"/>
    <x:sheet xmlns:r="http://schemas.openxmlformats.org/officeDocument/2006/relationships" name="World_Visuals" sheetId="63" r:id="R396035993efa4652"/>
    <x:sheet xmlns:r="http://schemas.openxmlformats.org/officeDocument/2006/relationships" name="Asset_Registry" sheetId="64" r:id="R767d49cde6864cc7"/>
    <x:sheet xmlns:r="http://schemas.openxmlformats.org/officeDocument/2006/relationships" name="Pixel_Ratios" sheetId="65" r:id="Rab8656fcccc04155"/>
    <x:sheet xmlns:r="http://schemas.openxmlformats.org/officeDocument/2006/relationships" name="Upgrade_System" sheetId="66" r:id="R722a795e5a4f4946"/>
    <x:sheet xmlns:r="http://schemas.openxmlformats.org/officeDocument/2006/relationships" name="Enchantments" sheetId="67" r:id="R8dfd6021ac5146e5"/>
    <x:sheet xmlns:r="http://schemas.openxmlformats.org/officeDocument/2006/relationships" name="Gem_Slots" sheetId="68" r:id="Ra302e9e2f8df4d0c"/>
    <x:sheet xmlns:r="http://schemas.openxmlformats.org/officeDocument/2006/relationships" name="Gem_Ranks" sheetId="69" r:id="R26dd6140591a406f"/>
    <x:sheet xmlns:r="http://schemas.openxmlformats.org/officeDocument/2006/relationships" name="Stat_Gems" sheetId="70" r:id="R9fa1615c60074b8d"/>
    <x:sheet xmlns:r="http://schemas.openxmlformats.org/officeDocument/2006/relationships" name="Effect_Gems" sheetId="71" r:id="R1e145c242c504d5a"/>
    <x:sheet xmlns:r="http://schemas.openxmlformats.org/officeDocument/2006/relationships" name="Asterfall_Offhands" sheetId="72" r:id="R496bb3b66e424320"/>
    <x:sheet xmlns:r="http://schemas.openxmlformats.org/officeDocument/2006/relationships" name="Upgrade_Materials" sheetId="73" r:id="Rc996dd1ecd2b4c94"/>
    <x:sheet xmlns:r="http://schemas.openxmlformats.org/officeDocument/2006/relationships" name="Coop_Gem_Drops" sheetId="74" r:id="R78dc6ffec60b4720"/>
    <x:sheet xmlns:r="http://schemas.openxmlformats.org/officeDocument/2006/relationships" name="Raid_Concepts" sheetId="75" r:id="Ref50f9f4bc76438a"/>
    <x:sheet xmlns:r="http://schemas.openxmlformats.org/officeDocument/2006/relationships" name="Gem_Visuals" sheetId="76" r:id="R947b7b381e4c4d23"/>
    <x:sheet xmlns:r="http://schemas.openxmlformats.org/officeDocument/2006/relationships" name="Equipment_Customization" sheetId="77" r:id="R5c40eb6b56334c6b"/>
    <x:sheet xmlns:r="http://schemas.openxmlformats.org/officeDocument/2006/relationships" name="Support_Role" sheetId="78" r:id="R474adf2fd1544f0a"/>
    <x:sheet xmlns:r="http://schemas.openxmlformats.org/officeDocument/2006/relationships" name="Party_Roles_v2" sheetId="79" r:id="Rf772e7003f1c4e35"/>
    <x:sheet xmlns:r="http://schemas.openxmlformats.org/officeDocument/2006/relationships" name="Support_Score" sheetId="80" r:id="Rf2bf421ddfeb4ca9"/>
    <x:sheet xmlns:r="http://schemas.openxmlformats.org/officeDocument/2006/relationships" name="Support_Checks" sheetId="81" r:id="R6aeaec1e90b44cb6"/>
    <x:sheet xmlns:r="http://schemas.openxmlformats.org/officeDocument/2006/relationships" name="Role_Config" sheetId="82" r:id="Rd8fa1489136c4b8f"/>
    <x:sheet xmlns:r="http://schemas.openxmlformats.org/officeDocument/2006/relationships" name="VIP_System" sheetId="83" r:id="Ra2f16225d7404568"/>
    <x:sheet xmlns:r="http://schemas.openxmlformats.org/officeDocument/2006/relationships" name="VIP_Stacking" sheetId="84" r:id="R13b7ffdc14154a3c"/>
    <x:sheet xmlns:r="http://schemas.openxmlformats.org/officeDocument/2006/relationships" name="UI_Themes" sheetId="85" r:id="R2729bbf716594c28"/>
    <x:sheet xmlns:r="http://schemas.openxmlformats.org/officeDocument/2006/relationships" name="Languages" sheetId="86" r:id="Re26870bf223d476d"/>
    <x:sheet xmlns:r="http://schemas.openxmlformats.org/officeDocument/2006/relationships" name="Rankings" sheetId="87" r:id="Rff9d6ee3a0e84633"/>
    <x:sheet xmlns:r="http://schemas.openxmlformats.org/officeDocument/2006/relationships" name="Character_Slots" sheetId="88" r:id="Rf1b51ffbadf24a94"/>
    <x:sheet xmlns:r="http://schemas.openxmlformats.org/officeDocument/2006/relationships" name="Class_Skill_Mapping" sheetId="89" r:id="R6755dc927cd04f36"/>
    <x:sheet xmlns:r="http://schemas.openxmlformats.org/officeDocument/2006/relationships" name="Total_Level_Rules" sheetId="90" r:id="R192abc3c3b3d46cf"/>
    <x:sheet xmlns:r="http://schemas.openxmlformats.org/officeDocument/2006/relationships" name="Seasons" sheetId="91" r:id="R18639483254f4a08"/>
    <x:sheet xmlns:r="http://schemas.openxmlformats.org/officeDocument/2006/relationships" name="Weather" sheetId="92" r:id="Ra4acf07456164ccc"/>
    <x:sheet xmlns:r="http://schemas.openxmlformats.org/officeDocument/2006/relationships" name="Season_Calendar" sheetId="93" r:id="Rfd6b88fbc7304606"/>
    <x:sheet xmlns:r="http://schemas.openxmlformats.org/officeDocument/2006/relationships" name="World_Modifier_Caps" sheetId="94" r:id="R1ad3c9628c8d4013"/>
    <x:sheet xmlns:r="http://schemas.openxmlformats.org/officeDocument/2006/relationships" name="Settings_UI" sheetId="95" r:id="R9d2f316180bc4b5d"/>
    <x:sheet xmlns:r="http://schemas.openxmlformats.org/officeDocument/2006/relationships" name="Store_Config" sheetId="96" r:id="R0e57f2e64e1a491b"/>
    <x:sheet xmlns:r="http://schemas.openxmlformats.org/officeDocument/2006/relationships" name="Skill_Progression_Rules" sheetId="97" r:id="R7175bb5608d84689"/>
    <x:sheet xmlns:r="http://schemas.openxmlformats.org/officeDocument/2006/relationships" name="Skill_Level_Curve" sheetId="98" r:id="Rf12ce311dfea47d9"/>
    <x:sheet xmlns:r="http://schemas.openxmlformats.org/officeDocument/2006/relationships" name="Class_Skill_Milestones" sheetId="99" r:id="R759e3f2b3ed8415b"/>
    <x:sheet xmlns:r="http://schemas.openxmlformats.org/officeDocument/2006/relationships" name="Profession_Milestones" sheetId="100" r:id="R7e46301db69d4dd8"/>
    <x:sheet xmlns:r="http://schemas.openxmlformats.org/officeDocument/2006/relationships" name="Class_Progression_Summary" sheetId="101" r:id="R4568701c54fa41b4"/>
    <x:sheet xmlns:r="http://schemas.openxmlformats.org/officeDocument/2006/relationships" name="Profession_Summary" sheetId="102" r:id="R2ce3fb5f13614a61"/>
    <x:sheet xmlns:r="http://schemas.openxmlformats.org/officeDocument/2006/relationships" name="Training_Ground" sheetId="103" r:id="R6ef920377d5f40d1"/>
    <x:sheet xmlns:r="http://schemas.openxmlformats.org/officeDocument/2006/relationships" name="Skill_Level_Caps" sheetId="104" r:id="R194e419f388548d3"/>
    <x:sheet xmlns:r="http://schemas.openxmlformats.org/officeDocument/2006/relationships" name="Skill_Visuals" sheetId="105" r:id="Rd50fe94edb5a4011"/>
    <x:sheet xmlns:r="http://schemas.openxmlformats.org/officeDocument/2006/relationships" name="Resource_Catalog" sheetId="106" r:id="Re3eaa21295c24c9e"/>
    <x:sheet xmlns:r="http://schemas.openxmlformats.org/officeDocument/2006/relationships" name="Tool_Progression" sheetId="107" r:id="R7799e323aaa0491e"/>
    <x:sheet xmlns:r="http://schemas.openxmlformats.org/officeDocument/2006/relationships" name="Consumable_Catalog" sheetId="108" r:id="R691d4fc44d6c412c"/>
    <x:sheet xmlns:r="http://schemas.openxmlformats.org/officeDocument/2006/relationships" name="Equipment_Crafting_Families" sheetId="109" r:id="R49ef42a1bc214093"/>
    <x:sheet xmlns:r="http://schemas.openxmlformats.org/officeDocument/2006/relationships" name="Profession_Unlock_Links" sheetId="110" r:id="R1301cd6bc8ad4105"/>
    <x:sheet xmlns:r="http://schemas.openxmlformats.org/officeDocument/2006/relationships" name="Profession_Content_Visuals" sheetId="111" r:id="R1bed09a9b8b74124"/>
    <x:sheet xmlns:r="http://schemas.openxmlformats.org/officeDocument/2006/relationships" name="Profession_Economy_Targets" sheetId="112" r:id="Rdf0cb28bfe6e4471"/>
    <x:sheet xmlns:r="http://schemas.openxmlformats.org/officeDocument/2006/relationships" name="Rarity_Config" sheetId="113" r:id="R6330e08d7f0d4f04"/>
    <x:sheet xmlns:r="http://schemas.openxmlformats.org/officeDocument/2006/relationships" name="Smart_Loot" sheetId="114" r:id="R2f439b3601534bbe"/>
    <x:sheet xmlns:r="http://schemas.openxmlformats.org/officeDocument/2006/relationships" name="Salvage_System" sheetId="115" r:id="R4d12299bf6684934"/>
    <x:sheet xmlns:r="http://schemas.openxmlformats.org/officeDocument/2006/relationships" name="Affix_Reroll" sheetId="116" r:id="R02b535f96538471d"/>
    <x:sheet xmlns:r="http://schemas.openxmlformats.org/officeDocument/2006/relationships" name="Material_Use_Matrix" sheetId="117" r:id="R4bea0ba6c1864fea"/>
    <x:sheet xmlns:r="http://schemas.openxmlformats.org/officeDocument/2006/relationships" name="Coop_Loot" sheetId="118" r:id="Rb08dfbaeba2e4a7c"/>
    <x:sheet xmlns:r="http://schemas.openxmlformats.org/officeDocument/2006/relationships" name="Gear_Source_Distribution" sheetId="119" r:id="Rf676b3d88df346fc"/>
    <x:sheet xmlns:r="http://schemas.openxmlformats.org/officeDocument/2006/relationships" name="Combat_Material_Visuals" sheetId="120" r:id="R287a5701187b43bd"/>
    <x:sheet xmlns:r="http://schemas.openxmlformats.org/officeDocument/2006/relationships" name="Elite_Variants" sheetId="121" r:id="R5a679b904b5d43aa"/>
    <x:sheet xmlns:r="http://schemas.openxmlformats.org/officeDocument/2006/relationships" name="Monster_Gear_Drops" sheetId="122" r:id="R3a244ead959d4ef6"/>
    <x:sheet xmlns:r="http://schemas.openxmlformats.org/officeDocument/2006/relationships" name="Zone_Monster_Roster" sheetId="123" r:id="R2be44f2fb7494e64"/>
    <x:sheet xmlns:r="http://schemas.openxmlformats.org/officeDocument/2006/relationships" name="Guild_Config" sheetId="124" r:id="Rbf0f71e0c01a4bee"/>
    <x:sheet xmlns:r="http://schemas.openxmlformats.org/officeDocument/2006/relationships" name="Guild_Levels" sheetId="125" r:id="R7c666eded4304cea"/>
    <x:sheet xmlns:r="http://schemas.openxmlformats.org/officeDocument/2006/relationships" name="Guild_Skills" sheetId="126" r:id="Rd2ecf728a3ef4619"/>
    <x:sheet xmlns:r="http://schemas.openxmlformats.org/officeDocument/2006/relationships" name="Guild_Roles" sheetId="127" r:id="R2b72d1b004054461"/>
    <x:sheet xmlns:r="http://schemas.openxmlformats.org/officeDocument/2006/relationships" name="Guild_Contributions" sheetId="128" r:id="Rf11ed1f0e167437c"/>
    <x:sheet xmlns:r="http://schemas.openxmlformats.org/officeDocument/2006/relationships" name="Guild_Activities" sheetId="129" r:id="R81b99b5f1fd14b7b"/>
    <x:sheet xmlns:r="http://schemas.openxmlformats.org/officeDocument/2006/relationships" name="Guild_Projects" sheetId="130" r:id="R882702b9714f4ad3"/>
    <x:sheet xmlns:r="http://schemas.openxmlformats.org/officeDocument/2006/relationships" name="Guild_Decrees" sheetId="131" r:id="R4cf95d66aef54956"/>
    <x:sheet xmlns:r="http://schemas.openxmlformats.org/officeDocument/2006/relationships" name="Guild_Bosses" sheetId="132" r:id="R1d3f959971de48f7"/>
    <x:sheet xmlns:r="http://schemas.openxmlformats.org/officeDocument/2006/relationships" name="Guild_War" sheetId="133" r:id="Rdfd8f8f5a78b4377"/>
    <x:sheet xmlns:r="http://schemas.openxmlformats.org/officeDocument/2006/relationships" name="GvG_Objectives" sheetId="134" r:id="R79d690d700634f30"/>
    <x:sheet xmlns:r="http://schemas.openxmlformats.org/officeDocument/2006/relationships" name="GvG_Leagues" sheetId="135" r:id="R489a610e543243ed"/>
    <x:sheet xmlns:r="http://schemas.openxmlformats.org/officeDocument/2006/relationships" name="GvG_Rewards" sheetId="136" r:id="R1632b55ce60a4457"/>
    <x:sheet xmlns:r="http://schemas.openxmlformats.org/officeDocument/2006/relationships" name="Guild_Rankings" sheetId="137" r:id="Rcf6fdc1df7394b24"/>
    <x:sheet xmlns:r="http://schemas.openxmlformats.org/officeDocument/2006/relationships" name="Guild_Bonus_Summary" sheetId="138" r:id="R4119267246f64a2d"/>
    <x:sheet xmlns:r="http://schemas.openxmlformats.org/officeDocument/2006/relationships" name="Guild_Visuals" sheetId="139" r:id="R4074d90662c641aa"/>
    <x:sheet xmlns:r="http://schemas.openxmlformats.org/officeDocument/2006/relationships" name="Guild_Dashboard" sheetId="140" r:id="R7c16910c7079420e"/>
    <x:sheet xmlns:r="http://schemas.openxmlformats.org/officeDocument/2006/relationships" name="Guild_Skill_Costs" sheetId="141" r:id="R9dfb938eee064719"/>
    <x:sheet xmlns:r="http://schemas.openxmlformats.org/officeDocument/2006/relationships" name="Guild_Progression_Philosophy" sheetId="142" r:id="Rae22b6ec93834878"/>
    <x:sheet xmlns:r="http://schemas.openxmlformats.org/officeDocument/2006/relationships" name="Guild_Creation" sheetId="143" r:id="R9975223d27a84fda"/>
    <x:sheet xmlns:r="http://schemas.openxmlformats.org/officeDocument/2006/relationships" name="Guild_Crests" sheetId="144" r:id="R270343c2a9b24aa0"/>
    <x:sheet xmlns:r="http://schemas.openxmlformats.org/officeDocument/2006/relationships" name="Guild_Crest_Colors" sheetId="145" r:id="Rcec229c28c6e41e7"/>
    <x:sheet xmlns:r="http://schemas.openxmlformats.org/officeDocument/2006/relationships" name="Guild_Crest_Borders" sheetId="146" r:id="R8a5ec7040d8f4b5f"/>
    <x:sheet xmlns:r="http://schemas.openxmlformats.org/officeDocument/2006/relationships" name="Guild_Name_Styles" sheetId="147" r:id="Ra081724ae09b4f83"/>
    <x:sheet xmlns:r="http://schemas.openxmlformats.org/officeDocument/2006/relationships" name="Guild_Name_Display" sheetId="148" r:id="R9e10ff8e1bbd4e8c"/>
    <x:sheet xmlns:r="http://schemas.openxmlformats.org/officeDocument/2006/relationships" name="Weapon_Acquisition" sheetId="149" r:id="R9ea918e106d1494e"/>
    <x:sheet xmlns:r="http://schemas.openxmlformats.org/officeDocument/2006/relationships" name="Weapon_Crafting" sheetId="150" r:id="Ra5cef4d787ea44cf"/>
    <x:sheet xmlns:r="http://schemas.openxmlformats.org/officeDocument/2006/relationships" name="Offhand_Acquisition" sheetId="151" r:id="Rd9a4deed4ac74ed2"/>
    <x:sheet xmlns:r="http://schemas.openxmlformats.org/officeDocument/2006/relationships" name="Offhand_Crafting" sheetId="152" r:id="R6bd74c68ba6e4db1"/>
    <x:sheet xmlns:r="http://schemas.openxmlformats.org/officeDocument/2006/relationships" name="Accessory_Acquisition" sheetId="153" r:id="R58eeca100dda4759"/>
    <x:sheet xmlns:r="http://schemas.openxmlformats.org/officeDocument/2006/relationships" name="Accessory_Crafting" sheetId="154" r:id="Rccf72f7f627645e9"/>
    <x:sheet xmlns:r="http://schemas.openxmlformats.org/officeDocument/2006/relationships" name="Equipment_Set_Pieces" sheetId="155" r:id="Rc4a96b45538345ca"/>
    <x:sheet xmlns:r="http://schemas.openxmlformats.org/officeDocument/2006/relationships" name="Equipment_Set_Drops" sheetId="156" r:id="Rba6368195c714d6e"/>
    <x:sheet xmlns:r="http://schemas.openxmlformats.org/officeDocument/2006/relationships" name="Gear_Completion_Dashboard" sheetId="157" r:id="R511701d24ea34903"/>
    <x:sheet xmlns:r="http://schemas.openxmlformats.org/officeDocument/2006/relationships" name="Relic_Acquisition" sheetId="158" r:id="Rabafc8e5332b45a5"/>
    <x:sheet xmlns:r="http://schemas.openxmlformats.org/officeDocument/2006/relationships" name="Pet_System" sheetId="159" r:id="R3b501e024e314ed4"/>
    <x:sheet xmlns:r="http://schemas.openxmlformats.org/officeDocument/2006/relationships" name="Pet_Perks" sheetId="160" r:id="Rd4e1633467dc49d1"/>
    <x:sheet xmlns:r="http://schemas.openxmlformats.org/officeDocument/2006/relationships" name="Pet_Bond" sheetId="161" r:id="Reb2d1ecb164b49cb"/>
    <x:sheet xmlns:r="http://schemas.openxmlformats.org/officeDocument/2006/relationships" name="Pets" sheetId="162" r:id="Raf883e6c6b894c31"/>
    <x:sheet xmlns:r="http://schemas.openxmlformats.org/officeDocument/2006/relationships" name="Pet_Acquisition" sheetId="163" r:id="R912adb9b9a744bc3"/>
    <x:sheet xmlns:r="http://schemas.openxmlformats.org/officeDocument/2006/relationships" name="Pet_Visuals" sheetId="164" r:id="R93291fa6365a4372"/>
    <x:sheet xmlns:r="http://schemas.openxmlformats.org/officeDocument/2006/relationships" name="Pet_Dashboard" sheetId="165" r:id="Rb4a663c9506c43bb"/>
    <x:sheet xmlns:r="http://schemas.openxmlformats.org/officeDocument/2006/relationships" name="Relic_Pet_Dashboard" sheetId="166" r:id="R772db978f04540bd"/>
    <x:sheet xmlns:r="http://schemas.openxmlformats.org/officeDocument/2006/relationships" name="Combat_Units" sheetId="167" r:id="R53c7c64add0348ee"/>
    <x:sheet xmlns:r="http://schemas.openxmlformats.org/officeDocument/2006/relationships" name="Combat_Unit_Abilities" sheetId="168" r:id="R47474ae7679449b5"/>
    <x:sheet xmlns:r="http://schemas.openxmlformats.org/officeDocument/2006/relationships" name="Combat_Unit_Unlocks" sheetId="169" r:id="R1b624b5fc30d47f2"/>
    <x:sheet xmlns:r="http://schemas.openxmlformats.org/officeDocument/2006/relationships" name="Combat_Unit_Content_Rules" sheetId="170" r:id="R3fcb3638c66d4723"/>
    <x:sheet xmlns:r="http://schemas.openxmlformats.org/officeDocument/2006/relationships" name="Combat_Unit_Scaling" sheetId="171" r:id="R1817b84658584204"/>
    <x:sheet xmlns:r="http://schemas.openxmlformats.org/officeDocument/2006/relationships" name="Arena_PvP" sheetId="172" r:id="Rb5bbcdb7cfdc4847"/>
    <x:sheet xmlns:r="http://schemas.openxmlformats.org/officeDocument/2006/relationships" name="PvP_Unit_Balance" sheetId="173" r:id="R38060c80f32444b9"/>
    <x:sheet xmlns:r="http://schemas.openxmlformats.org/officeDocument/2006/relationships" name="Monster_Combat_Profiles" sheetId="174" r:id="R7ee4bce603a44bbb"/>
    <x:sheet xmlns:r="http://schemas.openxmlformats.org/officeDocument/2006/relationships" name="Monster_Mastery" sheetId="175" r:id="Rcbea1ed68681476f"/>
    <x:sheet xmlns:r="http://schemas.openxmlformats.org/officeDocument/2006/relationships" name="Combat_Pass_Dashboard" sheetId="176" r:id="R155d63ede0ac4fcf"/>
    <x:sheet xmlns:r="http://schemas.openxmlformats.org/officeDocument/2006/relationships" name="Coupon_Codes" sheetId="177" r:id="R5ef7a8c20ddb4317"/>
    <x:sheet xmlns:r="http://schemas.openxmlformats.org/officeDocument/2006/relationships" name="Coupon_Rewards" sheetId="178" r:id="R620fd202c94042b9"/>
    <x:sheet xmlns:r="http://schemas.openxmlformats.org/officeDocument/2006/relationships" name="Coupon_Campaigns" sheetId="179" r:id="R2eee8e7c0df74f31"/>
    <x:sheet xmlns:r="http://schemas.openxmlformats.org/officeDocument/2006/relationships" name="Community_Links" sheetId="180" r:id="R3f004dfabd1e470f"/>
    <x:sheet xmlns:r="http://schemas.openxmlformats.org/officeDocument/2006/relationships" name="Companion_Visual_Guide" sheetId="181" r:id="R456e3cbd9d5e4b89"/>
    <x:sheet xmlns:r="http://schemas.openxmlformats.org/officeDocument/2006/relationships" name="Brand_Identity" sheetId="182" r:id="R7250b86797814ba2"/>
    <x:sheet xmlns:r="http://schemas.openxmlformats.org/officeDocument/2006/relationships" name="Economy_Simulation" sheetId="183" r:id="R816c1a3febb6492f"/>
    <x:sheet xmlns:r="http://schemas.openxmlformats.org/officeDocument/2006/relationships" name="Economy_Guardrails" sheetId="184" r:id="R2d5a5a104b0c4ef0"/>
    <x:sheet xmlns:r="http://schemas.openxmlformats.org/officeDocument/2006/relationships" name="Asterfall_Questline" sheetId="185" r:id="R7da758ef18de4538"/>
    <x:sheet xmlns:r="http://schemas.openxmlformats.org/officeDocument/2006/relationships" name="Tutorial_Pacing" sheetId="186" r:id="R27fb0034f14147bf"/>
    <x:sheet xmlns:r="http://schemas.openxmlformats.org/officeDocument/2006/relationships" name="Sunscar_Monsters" sheetId="187" r:id="R570210defdec4afa"/>
    <x:sheet xmlns:r="http://schemas.openxmlformats.org/officeDocument/2006/relationships" name="Sunscar_Resources" sheetId="188" r:id="Rf85b55c7e5d94b24"/>
    <x:sheet xmlns:r="http://schemas.openxmlformats.org/officeDocument/2006/relationships" name="Sunscar_Questline" sheetId="189" r:id="Ra0c9e3a32a9d4022"/>
    <x:sheet xmlns:r="http://schemas.openxmlformats.org/officeDocument/2006/relationships" name="Sunscar_Boss" sheetId="190" r:id="R7834d250c02e4d96"/>
    <x:sheet xmlns:r="http://schemas.openxmlformats.org/officeDocument/2006/relationships" name="Sunscar_Companions" sheetId="191" r:id="Ref467d70ca79495a"/>
    <x:sheet xmlns:r="http://schemas.openxmlformats.org/officeDocument/2006/relationships" name="Sunscar_Relics" sheetId="192" r:id="Re7a3e6e185784b29"/>
    <x:sheet xmlns:r="http://schemas.openxmlformats.org/officeDocument/2006/relationships" name="Sunscar_Coop" sheetId="193" r:id="Re8872e1966004a76"/>
    <x:sheet xmlns:r="http://schemas.openxmlformats.org/officeDocument/2006/relationships" name="Sunscar_Echoes" sheetId="194" r:id="R1301525eb219472b"/>
    <x:sheet xmlns:r="http://schemas.openxmlformats.org/officeDocument/2006/relationships" name="Frostmarch_Monsters" sheetId="195" r:id="Rb5d54e07926e46d5"/>
    <x:sheet xmlns:r="http://schemas.openxmlformats.org/officeDocument/2006/relationships" name="Frostmarch_Resources" sheetId="196" r:id="R8ca87cb8152c42c6"/>
    <x:sheet xmlns:r="http://schemas.openxmlformats.org/officeDocument/2006/relationships" name="Frostmarch_Questline" sheetId="197" r:id="R54fe4fd8f7664daf"/>
    <x:sheet xmlns:r="http://schemas.openxmlformats.org/officeDocument/2006/relationships" name="Frostmarch_Companions" sheetId="198" r:id="R1141205dca2342b0"/>
    <x:sheet xmlns:r="http://schemas.openxmlformats.org/officeDocument/2006/relationships" name="Frostmarch_Coop" sheetId="199" r:id="Rde25a177b5a8481f"/>
    <x:sheet xmlns:r="http://schemas.openxmlformats.org/officeDocument/2006/relationships" name="Ashlands_Monsters" sheetId="200" r:id="Ref0152d4e3d1464f"/>
    <x:sheet xmlns:r="http://schemas.openxmlformats.org/officeDocument/2006/relationships" name="Ashlands_Resources" sheetId="201" r:id="R4b18cc374d254b4a"/>
    <x:sheet xmlns:r="http://schemas.openxmlformats.org/officeDocument/2006/relationships" name="Ashlands_Questline" sheetId="202" r:id="R652851845c274a1d"/>
    <x:sheet xmlns:r="http://schemas.openxmlformats.org/officeDocument/2006/relationships" name="Ashlands_Companions" sheetId="203" r:id="R0f26cd21e4ea46be"/>
    <x:sheet xmlns:r="http://schemas.openxmlformats.org/officeDocument/2006/relationships" name="Ashlands_Coop" sheetId="204" r:id="Rd1f4c8d393754128"/>
    <x:sheet xmlns:r="http://schemas.openxmlformats.org/officeDocument/2006/relationships" name="Endgame_Framework" sheetId="205" r:id="Re79c111ab4434717"/>
    <x:sheet xmlns:r="http://schemas.openxmlformats.org/officeDocument/2006/relationships" name="Raids" sheetId="206" r:id="Rb98ba06ce3ce420d"/>
    <x:sheet xmlns:r="http://schemas.openxmlformats.org/officeDocument/2006/relationships" name="Raid_Bosses" sheetId="207" r:id="R242632d6f10e4564"/>
    <x:sheet xmlns:r="http://schemas.openxmlformats.org/officeDocument/2006/relationships" name="Raid_Loot_Rules" sheetId="208" r:id="Radd1aeee33db4f1d"/>
    <x:sheet xmlns:r="http://schemas.openxmlformats.org/officeDocument/2006/relationships" name="Achievements" sheetId="209" r:id="R1464a8b42d894741"/>
    <x:sheet xmlns:r="http://schemas.openxmlformats.org/officeDocument/2006/relationships" name="Collection_Books" sheetId="210" r:id="Rf30555da26eb4a76"/>
    <x:sheet xmlns:r="http://schemas.openxmlformats.org/officeDocument/2006/relationships" name="Achievement_Unit_Unlocks" sheetId="211" r:id="Re380d99a61e7438a"/>
    <x:sheet xmlns:r="http://schemas.openxmlformats.org/officeDocument/2006/relationships" name="LiveOps_Calendar" sheetId="212" r:id="Rb94bdf51daab4bef"/>
    <x:sheet xmlns:r="http://schemas.openxmlformats.org/officeDocument/2006/relationships" name="Season_Framework" sheetId="213" r:id="Re633aeadad5e42c3"/>
    <x:sheet xmlns:r="http://schemas.openxmlformats.org/officeDocument/2006/relationships" name="Season_Rewards" sheetId="214" r:id="R5e4e4820843c410b"/>
    <x:sheet xmlns:r="http://schemas.openxmlformats.org/officeDocument/2006/relationships" name="Expansion_Framework" sheetId="215" r:id="R9e0485f1178c45db"/>
    <x:sheet xmlns:r="http://schemas.openxmlformats.org/officeDocument/2006/relationships" name="Post_v2_8_Roadmap" sheetId="216" r:id="R2944e5bb23db4be7"/>
    <x:sheet xmlns:r="http://schemas.openxmlformats.org/officeDocument/2006/relationships" name="Regional_Weapons" sheetId="217" r:id="Rcbcef0541cf949b0"/>
    <x:sheet xmlns:r="http://schemas.openxmlformats.org/officeDocument/2006/relationships" name="Regional_Offhands" sheetId="218" r:id="Rb26b8010c40e484c"/>
    <x:sheet xmlns:r="http://schemas.openxmlformats.org/officeDocument/2006/relationships" name="Regional_Gear_Pieces" sheetId="219" r:id="R7af4a9d3f6af4480"/>
    <x:sheet xmlns:r="http://schemas.openxmlformats.org/officeDocument/2006/relationships" name="Regional_Gear_Sets" sheetId="220" r:id="R42a9d433865a4f94"/>
    <x:sheet xmlns:r="http://schemas.openxmlformats.org/officeDocument/2006/relationships" name="Regional_Gear_Acquisition" sheetId="221" r:id="R1d2a161eff694758"/>
    <x:sheet xmlns:r="http://schemas.openxmlformats.org/officeDocument/2006/relationships" name="Gear_Region_Budgets" sheetId="222" r:id="Re93c3a04619c4777"/>
    <x:sheet xmlns:r="http://schemas.openxmlformats.org/officeDocument/2006/relationships" name="Regional_Drop_Tables" sheetId="223" r:id="R426e6d63f240416a"/>
    <x:sheet xmlns:r="http://schemas.openxmlformats.org/officeDocument/2006/relationships" name="Regional_Gear_Recipes" sheetId="224" r:id="R65147704935d481a"/>
    <x:sheet xmlns:r="http://schemas.openxmlformats.org/officeDocument/2006/relationships" name="Recipe_Ingredients" sheetId="225" r:id="R1a167c2a20f74594"/>
    <x:sheet xmlns:r="http://schemas.openxmlformats.org/officeDocument/2006/relationships" name="Content_Cleanup_v3_0" sheetId="226" r:id="R6685324507de4b8e"/>
    <x:sheet xmlns:r="http://schemas.openxmlformats.org/officeDocument/2006/relationships" name="Class_Abilities_25_100" sheetId="227" r:id="Rd83dcbff6acb4029"/>
    <x:sheet xmlns:r="http://schemas.openxmlformats.org/officeDocument/2006/relationships" name="Class_Ability_Balance" sheetId="228" r:id="R9ad5b5cc444f444e"/>
    <x:sheet xmlns:r="http://schemas.openxmlformats.org/officeDocument/2006/relationships" name="NPC_Roster" sheetId="229" r:id="R7d7b130311aa4acc"/>
    <x:sheet xmlns:r="http://schemas.openxmlformats.org/officeDocument/2006/relationships" name="Quest_Dialogue" sheetId="230" r:id="Rf1d1290cb9c34e37"/>
    <x:sheet xmlns:r="http://schemas.openxmlformats.org/officeDocument/2006/relationships" name="Dialogue_Rules" sheetId="231" r:id="Rb9e5d1064d274ec0"/>
    <x:sheet xmlns:r="http://schemas.openxmlformats.org/officeDocument/2006/relationships" name="DB_Schema" sheetId="232" r:id="R687960984dc84555"/>
    <x:sheet xmlns:r="http://schemas.openxmlformats.org/officeDocument/2006/relationships" name="Server_Functions" sheetId="233" r:id="Rb231cb38051c4459"/>
    <x:sheet xmlns:r="http://schemas.openxmlformats.org/officeDocument/2006/relationships" name="RLS_Policies" sheetId="234" r:id="R87d9acd86a584b2e"/>
    <x:sheet xmlns:r="http://schemas.openxmlformats.org/officeDocument/2006/relationships" name="UI_Screen_Specs" sheetId="235" r:id="Rcbb5bff9ed6146c1"/>
    <x:sheet xmlns:r="http://schemas.openxmlformats.org/officeDocument/2006/relationships" name="UI_Flows" sheetId="236" r:id="R9e534d702d1c48c9"/>
    <x:sheet xmlns:r="http://schemas.openxmlformats.org/officeDocument/2006/relationships" name="UI_Pixel_Generation" sheetId="237" r:id="R8f93c53221ef474c"/>
    <x:sheet xmlns:r="http://schemas.openxmlformats.org/officeDocument/2006/relationships" name="Balance_Audit_v3_5" sheetId="238" r:id="Ra97f8e7321be4aa6"/>
    <x:sheet xmlns:r="http://schemas.openxmlformats.org/officeDocument/2006/relationships" name="Progression_Power_Curve" sheetId="239" r:id="R193c188b949f4657"/>
    <x:sheet xmlns:r="http://schemas.openxmlformats.org/officeDocument/2006/relationships" name="Economy_Value_Bands" sheetId="240" r:id="R63f123b201904faf"/>
    <x:sheet xmlns:r="http://schemas.openxmlformats.org/officeDocument/2006/relationships" name="Regional_Armor_Recipes" sheetId="241" r:id="R4bedc4aa7fed45e6"/>
    <x:sheet xmlns:r="http://schemas.openxmlformats.org/officeDocument/2006/relationships" name="Regional_Salvage" sheetId="242" r:id="Rd70d41817efb4f5a"/>
    <x:sheet xmlns:r="http://schemas.openxmlformats.org/officeDocument/2006/relationships" name="Monster_Gear_Pools" sheetId="243" r:id="R2abb9ae69ea0419a"/>
    <x:sheet xmlns:r="http://schemas.openxmlformats.org/officeDocument/2006/relationships" name="Upgrade_Enchant_Costs" sheetId="244" r:id="R34612bff15b94c2a"/>
    <x:sheet xmlns:r="http://schemas.openxmlformats.org/officeDocument/2006/relationships" name="Economy_1_100_Sim" sheetId="245" r:id="R86ce4614d4e74d56"/>
    <x:sheet xmlns:r="http://schemas.openxmlformats.org/officeDocument/2006/relationships" name="Economy_Sink_Audit" sheetId="246" r:id="R9e316fd966e44ce2"/>
    <x:sheet xmlns:r="http://schemas.openxmlformats.org/officeDocument/2006/relationships" name="Economy_Balance_Actions" sheetId="247" r:id="Ra27a1a36bccc4a83"/>
    <x:sheet xmlns:r="http://schemas.openxmlformats.org/officeDocument/2006/relationships" name="Quest_NPC_Assignments" sheetId="248" r:id="R47206d691e854af3"/>
    <x:sheet xmlns:r="http://schemas.openxmlformats.org/officeDocument/2006/relationships" name="Side_Quests" sheetId="249" r:id="R3d41542dda744b51"/>
    <x:sheet xmlns:r="http://schemas.openxmlformats.org/officeDocument/2006/relationships" name="Story_Arc" sheetId="250" r:id="R37705afca84a45da"/>
    <x:sheet xmlns:r="http://schemas.openxmlformats.org/officeDocument/2006/relationships" name="Regional_Boss_Exact" sheetId="251" r:id="R949a832c7e73436e"/>
    <x:sheet xmlns:r="http://schemas.openxmlformats.org/officeDocument/2006/relationships" name="Elite_Exact" sheetId="252" r:id="R98d219ac11bd4977"/>
    <x:sheet xmlns:r="http://schemas.openxmlformats.org/officeDocument/2006/relationships" name="Combat_Balance_Checks" sheetId="253" r:id="Rdf2eb191f65e4858"/>
    <x:sheet xmlns:r="http://schemas.openxmlformats.org/officeDocument/2006/relationships" name="Progression_1_100" sheetId="254" r:id="R1f8c6245079b4e87"/>
    <x:sheet xmlns:r="http://schemas.openxmlformats.org/officeDocument/2006/relationships" name="MVP_Build_Scope" sheetId="255" r:id="R60c80360288641f6"/>
    <x:sheet xmlns:r="http://schemas.openxmlformats.org/officeDocument/2006/relationships" name="Codex_Implementation_Plan" sheetId="256" r:id="Rcc5ed9d598a544c0"/>
    <x:sheet xmlns:r="http://schemas.openxmlformats.org/officeDocument/2006/relationships" name="Vertical_Slice_Balance" sheetId="257" r:id="Re9acb8d9ecf84622"/>
    <x:sheet xmlns:r="http://schemas.openxmlformats.org/officeDocument/2006/relationships" name="Canonical_Data_Contracts" sheetId="258" r:id="R9c373c733d094018"/>
    <x:sheet xmlns:r="http://schemas.openxmlformats.org/officeDocument/2006/relationships" name="Implementation_Exports" sheetId="259" r:id="R4cca214e2bb9437a"/>
    <x:sheet xmlns:r="http://schemas.openxmlformats.org/officeDocument/2006/relationships" name="Content_Validation_Rules" sheetId="260" r:id="Rce74353c9c7d4b9c"/>
    <x:sheet xmlns:r="http://schemas.openxmlformats.org/officeDocument/2006/relationships" name="Telemetry_Event_Contract" sheetId="261" r:id="Re8325b6e8caa498e"/>
    <x:sheet xmlns:r="http://schemas.openxmlformats.org/officeDocument/2006/relationships" name="Runtime_State_Models" sheetId="262" r:id="R270919f6d9544d95"/>
    <x:sheet xmlns:r="http://schemas.openxmlformats.org/officeDocument/2006/relationships" name="Next_Prototype_Pass" sheetId="263" r:id="R7778b2b96fc94dd3"/>
    <x:sheet xmlns:r="http://schemas.openxmlformats.org/officeDocument/2006/relationships" name="Expedition_Framework" sheetId="264" r:id="R47a8408cd69a42ee"/>
    <x:sheet xmlns:r="http://schemas.openxmlformats.org/officeDocument/2006/relationships" name="Expedition_Maps" sheetId="265" r:id="Rba23cbf2fb234c6b"/>
    <x:sheet xmlns:r="http://schemas.openxmlformats.org/officeDocument/2006/relationships" name="Expedition_Nodes" sheetId="266" r:id="Ra5c701e0d174461c"/>
    <x:sheet xmlns:r="http://schemas.openxmlformats.org/officeDocument/2006/relationships" name="Expedition_Boons" sheetId="267" r:id="Race2d8c7afb0419f"/>
    <x:sheet xmlns:r="http://schemas.openxmlformats.org/officeDocument/2006/relationships" name="Expedition_Artifacts" sheetId="268" r:id="Rc450eb7d17844067"/>
    <x:sheet xmlns:r="http://schemas.openxmlformats.org/officeDocument/2006/relationships" name="Expedition_Events" sheetId="269" r:id="R23fa5dc782314448"/>
    <x:sheet xmlns:r="http://schemas.openxmlformats.org/officeDocument/2006/relationships" name="Expedition_Mutators" sheetId="270" r:id="Rbfecc88f5d804cb9"/>
    <x:sheet xmlns:r="http://schemas.openxmlformats.org/officeDocument/2006/relationships" name="Coop_Reward_Limits" sheetId="272" r:id="R00b494960c934195"/>
    <x:sheet xmlns:r="http://schemas.openxmlformats.org/officeDocument/2006/relationships" name="Expedition_Currency" sheetId="273" r:id="R01bd7cd29acd4b10"/>
    <x:sheet xmlns:r="http://schemas.openxmlformats.org/officeDocument/2006/relationships" name="Expedition_Supplies" sheetId="274" r:id="R3eb94780080140ad"/>
    <x:sheet xmlns:r="http://schemas.openxmlformats.org/officeDocument/2006/relationships" name="Expedition_Blessings" sheetId="275" r:id="R37fbca704d794e83"/>
    <x:sheet xmlns:r="http://schemas.openxmlformats.org/officeDocument/2006/relationships" name="Expedition_Shop" sheetId="276" r:id="Re25e6ff383b948b7"/>
    <x:sheet xmlns:r="http://schemas.openxmlformats.org/officeDocument/2006/relationships" name="Expedition_Merchant" sheetId="277" r:id="Rfe212d7f23bb4fbd"/>
    <x:sheet xmlns:r="http://schemas.openxmlformats.org/officeDocument/2006/relationships" name="Echo_Expedition_Prefs" sheetId="278" r:id="R738e66f887a145ac"/>
    <x:sheet xmlns:r="http://schemas.openxmlformats.org/officeDocument/2006/relationships" name="Expedition_Balance_Audit" sheetId="279" r:id="Ra0a818277afe4b7c"/>
    <x:sheet xmlns:r="http://schemas.openxmlformats.org/officeDocument/2006/relationships" name="Expedition_Economy_Targets" sheetId="280" r:id="R737a0b8787b84b19"/>
    <x:sheet xmlns:r="http://schemas.openxmlformats.org/officeDocument/2006/relationships" name="Expedition_Failure_Rewards" sheetId="282" r:id="R5f8d39dcf13542cd"/>
    <x:sheet xmlns:r="http://schemas.openxmlformats.org/officeDocument/2006/relationships" name="Expedition_Boon_Evolutions" sheetId="283" r:id="R976b03e2015546ab"/>
    <x:sheet xmlns:r="http://schemas.openxmlformats.org/officeDocument/2006/relationships" name="Server_Calculation_Contracts" sheetId="284" r:id="Ra3808aa5fafe46b4"/>
    <x:sheet xmlns:r="http://schemas.openxmlformats.org/officeDocument/2006/relationships" name="Server_Expedition_Functions" sheetId="285" r:id="Rb57467ba4a1e469a"/>
    <x:sheet xmlns:r="http://schemas.openxmlformats.org/officeDocument/2006/relationships" name="Coop_Team_Profiles" sheetId="286" r:id="Redfa675e2fd246e6"/>
    <x:sheet xmlns:r="http://schemas.openxmlformats.org/officeDocument/2006/relationships" name="Expedition_Server_Schema" sheetId="290" r:id="R8b240529c738431f"/>
    <x:sheet xmlns:r="http://schemas.openxmlformats.org/officeDocument/2006/relationships" name="Expedition_Telemetry_v4_3" sheetId="291" r:id="Rb72add7dfc60420d"/>
    <x:sheet xmlns:r="http://schemas.openxmlformats.org/officeDocument/2006/relationships" name="Expedition_Difficulty" sheetId="292" r:id="R3e896d84f5c54508"/>
    <x:sheet xmlns:r="http://schemas.openxmlformats.org/officeDocument/2006/relationships" name="Expedition_Sim_1000" sheetId="293" r:id="Rb898333abfb04d53"/>
    <x:sheet xmlns:r="http://schemas.openxmlformats.org/officeDocument/2006/relationships" name="Expedition_Sim_Summary" sheetId="294" r:id="R8bc305feff92470d"/>
    <x:sheet xmlns:r="http://schemas.openxmlformats.org/officeDocument/2006/relationships" name="Expedition_Sim_Tier_View" sheetId="295" r:id="R8d484240cd434d29"/>
    <x:sheet xmlns:r="http://schemas.openxmlformats.org/officeDocument/2006/relationships" name="Server_Expedition_Constants" sheetId="296" r:id="R03d31ec6ff92422d"/>
    <x:sheet xmlns:r="http://schemas.openxmlformats.org/officeDocument/2006/relationships" name="App_Identity" sheetId="297" r:id="Rcf40d2e7af174b04"/>
    <x:sheet xmlns:r="http://schemas.openxmlformats.org/officeDocument/2006/relationships" name="Chat_Channel_Config" sheetId="298" r:id="R08767cb4af8949a4"/>
    <x:sheet xmlns:r="http://schemas.openxmlformats.org/officeDocument/2006/relationships" name="Chat_UX_Rules" sheetId="299" r:id="Re9bc2dc5295c46b0"/>
    <x:sheet xmlns:r="http://schemas.openxmlformats.org/officeDocument/2006/relationships" name="Settings_Accessibility" sheetId="300" r:id="R6ff1f606c21c43eb"/>
    <x:sheet xmlns:r="http://schemas.openxmlformats.org/officeDocument/2006/relationships" name="UI_Accessibility_Rules" sheetId="301" r:id="R38d7b47625554197"/>
    <x:sheet xmlns:r="http://schemas.openxmlformats.org/officeDocument/2006/relationships" name="Settings_Server_Model" sheetId="302" r:id="Re8c2aeb56a7944ec"/>
    <x:sheet xmlns:r="http://schemas.openxmlformats.org/officeDocument/2006/relationships" name="Combat_Balance_v4_6" sheetId="303" r:id="R8b24dbb899dd43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0.00"/>
    <x:numFmt numFmtId="201" formatCode="#,##0"/>
    <x:numFmt numFmtId="202" formatCode="0.0%"/>
    <x:numFmt numFmtId="203" formatCode="0.00%"/>
    <x:numFmt numFmtId="204" formatCode="#,##0.0"/>
    <x:numFmt numFmtId="205" formatCode="0%"/>
    <x:numFmt numFmtId="206" formatCode="0.0"/>
    <x:numFmt numFmtId="207" formatCode="0.000"/>
    <x:numFmt numFmtId="208" formatCode="0.0x"/>
    <x:numFmt numFmtId="209" formatCode="€0.00"/>
    <x:numFmt numFmtId="210" formatCode="General"/>
    <x:numFmt numFmtId="211" formatCode="0"/>
    <x:numFmt numFmtId="212" formatCode="0.###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88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DCE6F2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0" fontId="0" fillId="8" borderId="0" xfId="0" applyNumberFormat="1" applyFont="1" applyFill="1" applyBorder="1" applyAlignment="1">
      <x:alignment vertical="center"/>
    </x:xf>
    <x:xf numFmtId="0" fontId="2" fillId="8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vertical="center"/>
    </x:xf>
    <x:xf numFmtId="0" fontId="3" fillId="10" borderId="0" xfId="0" applyNumberFormat="1" applyFont="1" applyFill="1" applyBorder="1" applyAlignment="1">
      <x:alignment vertical="center"/>
    </x:xf>
    <x:xf numFmtId="0" fontId="3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vertical="center"/>
    </x:xf>
    <x:xf numFmtId="0" fontId="2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vertical="center"/>
    </x:xf>
    <x:xf numFmtId="0" fontId="3" fillId="13" borderId="0" xfId="0" applyNumberFormat="1" applyFont="1" applyFill="1" applyBorder="1" applyAlignment="1">
      <x:alignment vertical="center"/>
    </x:xf>
    <x:xf numFmtId="0" fontId="3" fillId="13" borderId="0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 applyAlignment="1">
      <x:alignment vertical="center"/>
    </x:xf>
    <x:xf numFmtId="0" fontId="2" fillId="14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vertical="center"/>
    </x:xf>
    <x:xf numFmtId="0" fontId="3" fillId="16" borderId="0" xfId="0" applyNumberFormat="1" applyFont="1" applyFill="1" applyBorder="1" applyAlignment="1">
      <x:alignment vertical="center"/>
    </x:xf>
    <x:xf numFmtId="0" fontId="3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 applyAlignment="1">
      <x:alignment vertical="center"/>
    </x:xf>
    <x:xf numFmtId="0" fontId="2" fillId="17" borderId="0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/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 applyAlignment="1">
      <x:alignment vertical="center"/>
    </x:xf>
    <x:xf numFmtId="0" fontId="3" fillId="19" borderId="0" xfId="0" applyNumberFormat="1" applyFont="1" applyFill="1" applyBorder="1" applyAlignment="1">
      <x:alignment vertical="center"/>
    </x:xf>
    <x:xf numFmtId="0" fontId="3" fillId="19" borderId="0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 applyAlignment="1">
      <x:alignment vertical="center"/>
    </x:xf>
    <x:xf numFmtId="0" fontId="2" fillId="20" borderId="0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 applyAlignment="1">
      <x:alignment vertical="center"/>
    </x:xf>
    <x:xf numFmtId="0" fontId="3" fillId="22" borderId="0" xfId="0" applyNumberFormat="1" applyFont="1" applyFill="1" applyBorder="1" applyAlignment="1">
      <x:alignment vertical="center"/>
    </x:xf>
    <x:xf numFmtId="0" fontId="3" fillId="22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/>
    <x:xf numFmtId="0" fontId="0" fillId="24" borderId="0" xfId="0" applyNumberFormat="1" applyFont="1" applyFill="1" applyBorder="1" applyAlignment="1">
      <x:alignment vertical="center"/>
    </x:xf>
    <x:xf numFmtId="0" fontId="3" fillId="24" borderId="0" xfId="0" applyNumberFormat="1" applyFont="1" applyFill="1" applyBorder="1" applyAlignment="1">
      <x:alignment vertical="center"/>
    </x:xf>
    <x:xf numFmtId="0" fontId="3" fillId="24" borderId="0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 applyAlignment="1">
      <x:alignment vertical="center"/>
    </x:xf>
    <x:xf numFmtId="0" fontId="2" fillId="25" borderId="0" xfId="0" applyNumberFormat="1" applyFont="1" applyFill="1" applyBorder="1" applyAlignment="1">
      <x:alignment vertical="center"/>
    </x:xf>
    <x:xf numFmtId="0" fontId="0" fillId="26" borderId="0" xfId="0" applyNumberFormat="1" applyFont="1" applyFill="1" applyBorder="1"/>
    <x:xf numFmtId="0" fontId="1" fillId="26" borderId="0" xfId="0" applyNumberFormat="1" applyFont="1" applyFill="1" applyBorder="1"/>
    <x:xf numFmtId="0" fontId="0" fillId="27" borderId="0" xfId="0" applyNumberFormat="1" applyFont="1" applyFill="1" applyBorder="1"/>
    <x:xf numFmtId="0" fontId="3" fillId="27" borderId="0" xfId="0" applyNumberFormat="1" applyFont="1" applyFill="1" applyBorder="1"/>
    <x:xf numFmtId="0" fontId="3" fillId="27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 applyAlignment="1">
      <x:alignment vertical="center"/>
    </x:xf>
    <x:xf numFmtId="0" fontId="3" fillId="27" borderId="0" xfId="0" applyNumberFormat="1" applyFont="1" applyFill="1" applyBorder="1" applyAlignment="1">
      <x:alignment vertical="center"/>
    </x:xf>
    <x:xf numFmtId="0" fontId="3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vertical="center"/>
    </x:xf>
    <x:xf numFmtId="0" fontId="2" fillId="28" borderId="0" xfId="0" applyNumberFormat="1" applyFont="1" applyFill="1" applyBorder="1" applyAlignment="1">
      <x:alignment vertical="center"/>
    </x:xf>
    <x:xf numFmtId="0" fontId="0" fillId="29" borderId="0" xfId="0" applyNumberFormat="1" applyFont="1" applyFill="1" applyBorder="1"/>
    <x:xf numFmtId="0" fontId="1" fillId="29" borderId="0" xfId="0" applyNumberFormat="1" applyFont="1" applyFill="1" applyBorder="1"/>
    <x:xf numFmtId="0" fontId="0" fillId="30" borderId="0" xfId="0" applyNumberFormat="1" applyFont="1" applyFill="1" applyBorder="1"/>
    <x:xf numFmtId="0" fontId="3" fillId="30" borderId="0" xfId="0" applyNumberFormat="1" applyFont="1" applyFill="1" applyBorder="1"/>
    <x:xf numFmtId="0" fontId="3" fillId="30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/>
    <x:xf numFmtId="0" fontId="0" fillId="30" borderId="0" xfId="0" applyNumberFormat="1" applyFont="1" applyFill="1" applyBorder="1" applyAlignment="1">
      <x:alignment vertical="center"/>
    </x:xf>
    <x:xf numFmtId="0" fontId="3" fillId="30" borderId="0" xfId="0" applyNumberFormat="1" applyFont="1" applyFill="1" applyBorder="1" applyAlignment="1">
      <x:alignment vertical="center"/>
    </x:xf>
    <x:xf numFmtId="0" fontId="3" fillId="30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 applyAlignment="1">
      <x:alignment vertical="center"/>
    </x:xf>
    <x:xf numFmtId="0" fontId="2" fillId="31" borderId="0" xfId="0" applyNumberFormat="1" applyFont="1" applyFill="1" applyBorder="1" applyAlignment="1">
      <x:alignment vertical="center"/>
    </x:xf>
    <x:xf numFmtId="0" fontId="0" fillId="32" borderId="0" xfId="0" applyNumberFormat="1" applyFont="1" applyFill="1" applyBorder="1" applyAlignment="1">
      <x:alignment vertical="center"/>
    </x:xf>
    <x:xf numFmtId="0" fontId="3" fillId="32" borderId="0" xfId="0" applyNumberFormat="1" applyFont="1" applyFill="1" applyBorder="1" applyAlignment="1">
      <x:alignment vertical="center"/>
    </x:xf>
    <x:xf numFmtId="0" fontId="3" fillId="32" borderId="0" xfId="0" applyNumberFormat="1" applyFont="1" applyFill="1" applyBorder="1" applyAlignment="1">
      <x:alignment vertical="center" wrapText="1"/>
    </x:xf>
    <x:xf numFmtId="0" fontId="0" fillId="33" borderId="0" xfId="0" applyNumberFormat="1" applyFont="1" applyFill="1" applyBorder="1"/>
    <x:xf numFmtId="0" fontId="1" fillId="33" borderId="0" xfId="0" applyNumberFormat="1" applyFont="1" applyFill="1" applyBorder="1"/>
    <x:xf numFmtId="0" fontId="0" fillId="32" borderId="0" xfId="0" applyNumberFormat="1" applyFont="1" applyFill="1" applyBorder="1"/>
    <x:xf numFmtId="0" fontId="3" fillId="32" borderId="0" xfId="0" applyNumberFormat="1" applyFont="1" applyFill="1" applyBorder="1"/>
    <x:xf numFmtId="0" fontId="3" fillId="32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 applyAlignment="1">
      <x:alignment vertical="center"/>
    </x:xf>
    <x:xf numFmtId="0" fontId="2" fillId="34" borderId="0" xfId="0" applyNumberFormat="1" applyFont="1" applyFill="1" applyBorder="1" applyAlignment="1">
      <x:alignment vertical="center"/>
    </x:xf>
    <x:xf numFmtId="0" fontId="0" fillId="35" borderId="0" xfId="0" applyNumberFormat="1" applyFont="1" applyFill="1" applyBorder="1"/>
    <x:xf numFmtId="0" fontId="1" fillId="35" borderId="0" xfId="0" applyNumberFormat="1" applyFont="1" applyFill="1" applyBorder="1"/>
    <x:xf numFmtId="0" fontId="0" fillId="36" borderId="0" xfId="0" applyNumberFormat="1" applyFont="1" applyFill="1" applyBorder="1"/>
    <x:xf numFmtId="0" fontId="3" fillId="36" borderId="0" xfId="0" applyNumberFormat="1" applyFont="1" applyFill="1" applyBorder="1"/>
    <x:xf numFmtId="0" fontId="3" fillId="36" borderId="0" xfId="0" applyNumberFormat="1" applyFont="1" applyFill="1" applyBorder="1" applyAlignment="1">
      <x:alignment wrapText="1"/>
    </x:xf>
    <x:xf numFmtId="0" fontId="0" fillId="36" borderId="0" xfId="0" applyNumberFormat="1" applyFont="1" applyFill="1" applyBorder="1" applyAlignment="1">
      <x:alignment vertical="center"/>
    </x:xf>
    <x:xf numFmtId="0" fontId="3" fillId="36" borderId="0" xfId="0" applyNumberFormat="1" applyFont="1" applyFill="1" applyBorder="1" applyAlignment="1">
      <x:alignment vertical="center"/>
    </x:xf>
    <x:xf numFmtId="0" fontId="3" fillId="36" borderId="0" xfId="0" applyNumberFormat="1" applyFont="1" applyFill="1" applyBorder="1" applyAlignment="1">
      <x:alignment vertical="center" wrapText="1"/>
    </x:xf>
    <x:xf numFmtId="0" fontId="0" fillId="37" borderId="0" xfId="0" applyNumberFormat="1" applyFont="1" applyFill="1" applyBorder="1" applyAlignment="1">
      <x:alignment vertical="center"/>
    </x:xf>
    <x:xf numFmtId="0" fontId="2" fillId="37" borderId="0" xfId="0" applyNumberFormat="1" applyFont="1" applyFill="1" applyBorder="1" applyAlignment="1">
      <x:alignment vertical="center"/>
    </x:xf>
    <x:xf numFmtId="0" fontId="0" fillId="38" borderId="0" xfId="0" applyNumberFormat="1" applyFont="1" applyFill="1" applyBorder="1" applyAlignment="1">
      <x:alignment vertical="center"/>
    </x:xf>
    <x:xf numFmtId="0" fontId="3" fillId="38" borderId="0" xfId="0" applyNumberFormat="1" applyFont="1" applyFill="1" applyBorder="1" applyAlignment="1">
      <x:alignment vertical="center"/>
    </x:xf>
    <x:xf numFmtId="0" fontId="3" fillId="38" borderId="0" xfId="0" applyNumberFormat="1" applyFont="1" applyFill="1" applyBorder="1" applyAlignment="1">
      <x:alignment vertical="center" wrapText="1"/>
    </x:xf>
    <x:xf numFmtId="0" fontId="0" fillId="39" borderId="0" xfId="0" applyNumberFormat="1" applyFont="1" applyFill="1" applyBorder="1"/>
    <x:xf numFmtId="0" fontId="1" fillId="39" borderId="0" xfId="0" applyNumberFormat="1" applyFont="1" applyFill="1" applyBorder="1"/>
    <x:xf numFmtId="0" fontId="0" fillId="38" borderId="0" xfId="0" applyNumberFormat="1" applyFont="1" applyFill="1" applyBorder="1"/>
    <x:xf numFmtId="0" fontId="3" fillId="38" borderId="0" xfId="0" applyNumberFormat="1" applyFont="1" applyFill="1" applyBorder="1"/>
    <x:xf numFmtId="0" fontId="3" fillId="38" borderId="0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2" fillId="40" borderId="0" xfId="0" applyNumberFormat="1" applyFont="1" applyFill="1" applyBorder="1"/>
    <x:xf numFmtId="0" fontId="0" fillId="41" borderId="0" xfId="0" applyNumberFormat="1" applyFont="1" applyFill="1" applyBorder="1"/>
    <x:xf numFmtId="0" fontId="1" fillId="41" borderId="0" xfId="0" applyNumberFormat="1" applyFont="1" applyFill="1" applyBorder="1"/>
    <x:xf numFmtId="0" fontId="0" fillId="42" borderId="0" xfId="0" applyNumberFormat="1" applyFont="1" applyFill="1" applyBorder="1"/>
    <x:xf numFmtId="0" fontId="3" fillId="42" borderId="0" xfId="0" applyNumberFormat="1" applyFont="1" applyFill="1" applyBorder="1"/>
    <x:xf numFmtId="0" fontId="3" fillId="42" borderId="0" xfId="0" applyNumberFormat="1" applyFont="1" applyFill="1" applyBorder="1" applyAlignment="1">
      <x:alignment wrapText="1"/>
    </x:xf>
    <x:xf numFmtId="0" fontId="0" fillId="42" borderId="0" xfId="0" applyNumberFormat="1" applyFont="1" applyFill="1" applyBorder="1" applyAlignment="1">
      <x:alignment vertical="center"/>
    </x:xf>
    <x:xf numFmtId="0" fontId="3" fillId="42" borderId="0" xfId="0" applyNumberFormat="1" applyFont="1" applyFill="1" applyBorder="1" applyAlignment="1">
      <x:alignment vertical="center"/>
    </x:xf>
    <x:xf numFmtId="0" fontId="3" fillId="42" borderId="0" xfId="0" applyNumberFormat="1" applyFont="1" applyFill="1" applyBorder="1" applyAlignment="1">
      <x:alignment vertical="center" wrapText="1"/>
    </x:xf>
    <x:xf numFmtId="0" fontId="0" fillId="43" borderId="0" xfId="0" applyNumberFormat="1" applyFont="1" applyFill="1" applyBorder="1"/>
    <x:xf numFmtId="0" fontId="2" fillId="43" borderId="0" xfId="0" applyNumberFormat="1" applyFont="1" applyFill="1" applyBorder="1"/>
    <x:xf numFmtId="210" fontId="0" fillId="0" borderId="0" xfId="0" applyNumberFormat="1" applyFont="1" applyFill="1" applyBorder="1"/>
    <x:xf numFmtId="0" fontId="0" fillId="44" borderId="0" xfId="0" applyNumberFormat="1" applyFont="1" applyFill="1" applyBorder="1"/>
    <x:xf numFmtId="0" fontId="3" fillId="44" borderId="0" xfId="0" applyNumberFormat="1" applyFont="1" applyFill="1" applyBorder="1"/>
    <x:xf numFmtId="0" fontId="3" fillId="44" borderId="0" xfId="0" applyNumberFormat="1" applyFont="1" applyFill="1" applyBorder="1" applyAlignment="1">
      <x:alignment wrapText="1"/>
    </x:xf>
    <x:xf numFmtId="0" fontId="0" fillId="45" borderId="0" xfId="0" applyNumberFormat="1" applyFont="1" applyFill="1" applyBorder="1"/>
    <x:xf numFmtId="0" fontId="1" fillId="45" borderId="0" xfId="0" applyNumberFormat="1" applyFont="1" applyFill="1" applyBorder="1"/>
    <x:xf numFmtId="0" fontId="0" fillId="46" borderId="0" xfId="0" applyNumberFormat="1" applyFont="1" applyFill="1" applyBorder="1"/>
    <x:xf numFmtId="0" fontId="2" fillId="46" borderId="0" xfId="0" applyNumberFormat="1" applyFont="1" applyFill="1" applyBorder="1"/>
    <x:xf numFmtId="0" fontId="0" fillId="47" borderId="0" xfId="0" applyNumberFormat="1" applyFont="1" applyFill="1" applyBorder="1"/>
    <x:xf numFmtId="0" fontId="1" fillId="47" borderId="0" xfId="0" applyNumberFormat="1" applyFont="1" applyFill="1" applyBorder="1"/>
    <x:xf numFmtId="0" fontId="0" fillId="48" borderId="0" xfId="0" applyNumberFormat="1" applyFont="1" applyFill="1" applyBorder="1"/>
    <x:xf numFmtId="0" fontId="3" fillId="48" borderId="0" xfId="0" applyNumberFormat="1" applyFont="1" applyFill="1" applyBorder="1"/>
    <x:xf numFmtId="0" fontId="3" fillId="48" borderId="0" xfId="0" applyNumberFormat="1" applyFont="1" applyFill="1" applyBorder="1" applyAlignment="1">
      <x:alignment wrapText="1"/>
    </x:xf>
    <x:xf numFmtId="0" fontId="2" fillId="49" borderId="0" xfId="0" applyNumberFormat="1" applyFont="1" applyFill="1" applyBorder="1"/>
    <x:xf numFmtId="0" fontId="0" fillId="49" borderId="0" xfId="0" applyNumberFormat="1" applyFont="1" applyFill="1" applyBorder="1"/>
    <x:xf numFmtId="0" fontId="0" fillId="50" borderId="0" xfId="0" applyNumberFormat="1" applyFont="1" applyFill="1" applyBorder="1"/>
    <x:xf numFmtId="0" fontId="1" fillId="50" borderId="0" xfId="0" applyNumberFormat="1" applyFont="1" applyFill="1" applyBorder="1"/>
    <x:xf numFmtId="0" fontId="0" fillId="51" borderId="0" xfId="0" applyNumberFormat="1" applyFont="1" applyFill="1" applyBorder="1"/>
    <x:xf numFmtId="0" fontId="3" fillId="51" borderId="0" xfId="0" applyNumberFormat="1" applyFont="1" applyFill="1" applyBorder="1"/>
    <x:xf numFmtId="0" fontId="3" fillId="51" borderId="0" xfId="0" applyNumberFormat="1" applyFont="1" applyFill="1" applyBorder="1" applyAlignment="1">
      <x:alignment wrapText="1"/>
    </x:xf>
    <x:xf numFmtId="0" fontId="0" fillId="52" borderId="0" xfId="0" applyNumberFormat="1" applyFont="1" applyFill="1" applyBorder="1"/>
    <x:xf numFmtId="0" fontId="2" fillId="52" borderId="0" xfId="0" applyNumberFormat="1" applyFont="1" applyFill="1" applyBorder="1"/>
    <x:xf numFmtId="0" fontId="0" fillId="53" borderId="0" xfId="0" applyNumberFormat="1" applyFont="1" applyFill="1" applyBorder="1"/>
    <x:xf numFmtId="0" fontId="1" fillId="53" borderId="0" xfId="0" applyNumberFormat="1" applyFont="1" applyFill="1" applyBorder="1"/>
    <x:xf numFmtId="0" fontId="0" fillId="54" borderId="0" xfId="0" applyNumberFormat="1" applyFont="1" applyFill="1" applyBorder="1"/>
    <x:xf numFmtId="0" fontId="3" fillId="54" borderId="0" xfId="0" applyNumberFormat="1" applyFont="1" applyFill="1" applyBorder="1"/>
    <x:xf numFmtId="0" fontId="3" fillId="54" borderId="0" xfId="0" applyNumberFormat="1" applyFont="1" applyFill="1" applyBorder="1" applyAlignment="1">
      <x:alignment wrapText="1"/>
    </x:xf>
    <x:xf numFmtId="0" fontId="0" fillId="55" borderId="0" xfId="0" applyNumberFormat="1" applyFont="1" applyFill="1" applyBorder="1"/>
    <x:xf numFmtId="0" fontId="2" fillId="55" borderId="0" xfId="0" applyNumberFormat="1" applyFont="1" applyFill="1" applyBorder="1"/>
    <x:xf numFmtId="0" fontId="3" fillId="56" borderId="0" xfId="0" applyNumberFormat="1" applyFont="1" applyFill="1" applyBorder="1" applyAlignment="1">
      <x:alignment wrapText="1"/>
    </x:xf>
    <x:xf numFmtId="0" fontId="0" fillId="57" borderId="0" xfId="0" applyNumberFormat="1" applyFont="1" applyFill="1" applyBorder="1"/>
    <x:xf numFmtId="0" fontId="1" fillId="57" borderId="0" xfId="0" applyNumberFormat="1" applyFont="1" applyFill="1" applyBorder="1"/>
    <x:xf numFmtId="0" fontId="0" fillId="56" borderId="0" xfId="0" applyNumberFormat="1" applyFont="1" applyFill="1" applyBorder="1"/>
    <x:xf numFmtId="0" fontId="3" fillId="56" borderId="0" xfId="0" applyNumberFormat="1" applyFont="1" applyFill="1" applyBorder="1"/>
    <x:xf numFmtId="0" fontId="0" fillId="58" borderId="0" xfId="0" applyNumberFormat="1" applyFont="1" applyFill="1" applyBorder="1"/>
    <x:xf numFmtId="0" fontId="2" fillId="58" borderId="0" xfId="0" applyNumberFormat="1" applyFont="1" applyFill="1" applyBorder="1"/>
    <x:xf numFmtId="0" fontId="0" fillId="59" borderId="0" xfId="0" applyNumberFormat="1" applyFont="1" applyFill="1" applyBorder="1"/>
    <x:xf numFmtId="0" fontId="1" fillId="59" borderId="0" xfId="0" applyNumberFormat="1" applyFont="1" applyFill="1" applyBorder="1"/>
    <x:xf numFmtId="0" fontId="0" fillId="60" borderId="0" xfId="0" applyNumberFormat="1" applyFont="1" applyFill="1" applyBorder="1"/>
    <x:xf numFmtId="0" fontId="3" fillId="60" borderId="0" xfId="0" applyNumberFormat="1" applyFont="1" applyFill="1" applyBorder="1"/>
    <x:xf numFmtId="0" fontId="3" fillId="60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/>
    <x:xf numFmtId="0" fontId="2" fillId="61" borderId="0" xfId="0" applyNumberFormat="1" applyFont="1" applyFill="1" applyBorder="1"/>
    <x:xf numFmtId="0" fontId="0" fillId="62" borderId="0" xfId="0" applyNumberFormat="1" applyFont="1" applyFill="1" applyBorder="1"/>
    <x:xf numFmtId="0" fontId="1" fillId="62" borderId="0" xfId="0" applyNumberFormat="1" applyFont="1" applyFill="1" applyBorder="1"/>
    <x:xf numFmtId="0" fontId="0" fillId="63" borderId="0" xfId="0" applyNumberFormat="1" applyFont="1" applyFill="1" applyBorder="1"/>
    <x:xf numFmtId="0" fontId="3" fillId="63" borderId="0" xfId="0" applyNumberFormat="1" applyFont="1" applyFill="1" applyBorder="1"/>
    <x:xf numFmtId="0" fontId="3" fillId="63" borderId="0" xfId="0" applyNumberFormat="1" applyFont="1" applyFill="1" applyBorder="1" applyAlignment="1">
      <x:alignment wrapText="1"/>
    </x:xf>
    <x:xf numFmtId="0" fontId="0" fillId="64" borderId="0" xfId="0" applyNumberFormat="1" applyFont="1" applyFill="1" applyBorder="1"/>
    <x:xf numFmtId="0" fontId="1" fillId="64" borderId="0" xfId="0" applyNumberFormat="1" applyFont="1" applyFill="1" applyBorder="1"/>
    <x:xf numFmtId="0" fontId="0" fillId="65" borderId="0" xfId="0" applyNumberFormat="1" applyFont="1" applyFill="1" applyBorder="1"/>
    <x:xf numFmtId="0" fontId="3" fillId="65" borderId="0" xfId="0" applyNumberFormat="1" applyFont="1" applyFill="1" applyBorder="1"/>
    <x:xf numFmtId="0" fontId="3" fillId="65" borderId="0" xfId="0" applyNumberFormat="1" applyFont="1" applyFill="1" applyBorder="1" applyAlignment="1">
      <x:alignment wrapText="1"/>
    </x:xf>
    <x:xf numFmtId="21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6" borderId="0" xfId="0" applyNumberFormat="1" applyFont="1" applyFill="1" applyBorder="1"/>
    <x:xf numFmtId="0" fontId="1" fillId="66" borderId="0" xfId="0" applyNumberFormat="1" applyFont="1" applyFill="1" applyBorder="1"/>
    <x:xf numFmtId="0" fontId="0" fillId="67" borderId="0" xfId="0" applyNumberFormat="1" applyFont="1" applyFill="1" applyBorder="1"/>
    <x:xf numFmtId="0" fontId="3" fillId="67" borderId="0" xfId="0" applyNumberFormat="1" applyFont="1" applyFill="1" applyBorder="1"/>
    <x:xf numFmtId="0" fontId="3" fillId="67" borderId="0" xfId="0" applyNumberFormat="1" applyFont="1" applyFill="1" applyBorder="1" applyAlignment="1">
      <x:alignment wrapText="1"/>
    </x:xf>
    <x:xf numFmtId="0" fontId="0" fillId="68" borderId="0" xfId="0" applyNumberFormat="1" applyFont="1" applyFill="1" applyBorder="1"/>
    <x:xf numFmtId="0" fontId="1" fillId="68" borderId="0" xfId="0" applyNumberFormat="1" applyFont="1" applyFill="1" applyBorder="1"/>
    <x:xf numFmtId="0" fontId="0" fillId="69" borderId="0" xfId="0" applyNumberFormat="1" applyFont="1" applyFill="1" applyBorder="1"/>
    <x:xf numFmtId="0" fontId="3" fillId="69" borderId="0" xfId="0" applyNumberFormat="1" applyFont="1" applyFill="1" applyBorder="1"/>
    <x:xf numFmtId="0" fontId="3" fillId="69" borderId="0" xfId="0" applyNumberFormat="1" applyFont="1" applyFill="1" applyBorder="1" applyAlignment="1">
      <x:alignment wrapText="1"/>
    </x:xf>
    <x:xf numFmtId="0" fontId="0" fillId="70" borderId="0" xfId="0" applyNumberFormat="1" applyFont="1" applyFill="1" applyBorder="1"/>
    <x:xf numFmtId="0" fontId="1" fillId="70" borderId="0" xfId="0" applyNumberFormat="1" applyFont="1" applyFill="1" applyBorder="1"/>
    <x:xf numFmtId="0" fontId="0" fillId="71" borderId="0" xfId="0" applyNumberFormat="1" applyFont="1" applyFill="1" applyBorder="1"/>
    <x:xf numFmtId="0" fontId="3" fillId="71" borderId="0" xfId="0" applyNumberFormat="1" applyFont="1" applyFill="1" applyBorder="1"/>
    <x:xf numFmtId="0" fontId="3" fillId="71" borderId="0" xfId="0" applyNumberFormat="1" applyFont="1" applyFill="1" applyBorder="1" applyAlignment="1">
      <x:alignment wrapText="1"/>
    </x:xf>
    <x:xf numFmtId="0" fontId="0" fillId="72" borderId="0" xfId="0" applyNumberFormat="1" applyFont="1" applyFill="1" applyBorder="1"/>
    <x:xf numFmtId="0" fontId="1" fillId="72" borderId="0" xfId="0" applyNumberFormat="1" applyFont="1" applyFill="1" applyBorder="1"/>
    <x:xf numFmtId="0" fontId="0" fillId="73" borderId="0" xfId="0" applyNumberFormat="1" applyFont="1" applyFill="1" applyBorder="1"/>
    <x:xf numFmtId="0" fontId="3" fillId="73" borderId="0" xfId="0" applyNumberFormat="1" applyFont="1" applyFill="1" applyBorder="1"/>
    <x:xf numFmtId="0" fontId="3" fillId="73" borderId="0" xfId="0" applyNumberFormat="1" applyFont="1" applyFill="1" applyBorder="1" applyAlignment="1">
      <x:alignment wrapText="1"/>
    </x:xf>
    <x:xf numFmtId="0" fontId="0" fillId="74" borderId="0" xfId="0" applyNumberFormat="1" applyFont="1" applyFill="1" applyBorder="1"/>
    <x:xf numFmtId="0" fontId="1" fillId="74" borderId="0" xfId="0" applyNumberFormat="1" applyFont="1" applyFill="1" applyBorder="1"/>
    <x:xf numFmtId="0" fontId="0" fillId="75" borderId="0" xfId="0" applyNumberFormat="1" applyFont="1" applyFill="1" applyBorder="1"/>
    <x:xf numFmtId="0" fontId="3" fillId="75" borderId="0" xfId="0" applyNumberFormat="1" applyFont="1" applyFill="1" applyBorder="1"/>
    <x:xf numFmtId="0" fontId="3" fillId="75" borderId="0" xfId="0" applyNumberFormat="1" applyFont="1" applyFill="1" applyBorder="1" applyAlignment="1">
      <x:alignment wrapText="1"/>
    </x:xf>
    <x:xf numFmtId="0" fontId="0" fillId="76" borderId="0" xfId="0" applyNumberFormat="1" applyFont="1" applyFill="1" applyBorder="1"/>
    <x:xf numFmtId="0" fontId="1" fillId="76" borderId="0" xfId="0" applyNumberFormat="1" applyFont="1" applyFill="1" applyBorder="1"/>
    <x:xf numFmtId="0" fontId="0" fillId="77" borderId="0" xfId="0" applyNumberFormat="1" applyFont="1" applyFill="1" applyBorder="1"/>
    <x:xf numFmtId="0" fontId="3" fillId="77" borderId="0" xfId="0" applyNumberFormat="1" applyFont="1" applyFill="1" applyBorder="1"/>
    <x:xf numFmtId="0" fontId="3" fillId="77" borderId="0" xfId="0" applyNumberFormat="1" applyFont="1" applyFill="1" applyBorder="1" applyAlignment="1">
      <x:alignment wrapText="1"/>
    </x:xf>
    <x:xf numFmtId="0" fontId="0" fillId="77" borderId="0" xfId="0" applyNumberFormat="1" applyFont="1" applyFill="1" applyBorder="1" applyAlignment="1">
      <x:alignment vertical="center"/>
    </x:xf>
    <x:xf numFmtId="0" fontId="3" fillId="77" borderId="0" xfId="0" applyNumberFormat="1" applyFont="1" applyFill="1" applyBorder="1" applyAlignment="1">
      <x:alignment vertical="center"/>
    </x:xf>
    <x:xf numFmtId="0" fontId="0" fillId="78" borderId="0" xfId="0" applyNumberFormat="1" applyFont="1" applyFill="1" applyBorder="1"/>
    <x:xf numFmtId="0" fontId="1" fillId="78" borderId="0" xfId="0" applyNumberFormat="1" applyFont="1" applyFill="1" applyBorder="1"/>
    <x:xf numFmtId="0" fontId="0" fillId="79" borderId="0" xfId="0" applyNumberFormat="1" applyFont="1" applyFill="1" applyBorder="1"/>
    <x:xf numFmtId="0" fontId="3" fillId="79" borderId="0" xfId="0" applyNumberFormat="1" applyFont="1" applyFill="1" applyBorder="1"/>
    <x:xf numFmtId="0" fontId="3" fillId="79" borderId="0" xfId="0" applyNumberFormat="1" applyFont="1" applyFill="1" applyBorder="1" applyAlignment="1">
      <x:alignment wrapText="1"/>
    </x:xf>
    <x:xf numFmtId="0" fontId="0" fillId="79" borderId="0" xfId="0" applyNumberFormat="1" applyFont="1" applyFill="1" applyBorder="1" applyAlignment="1">
      <x:alignment vertical="center"/>
    </x:xf>
    <x:xf numFmtId="0" fontId="3" fillId="79" borderId="0" xfId="0" applyNumberFormat="1" applyFont="1" applyFill="1" applyBorder="1" applyAlignment="1">
      <x:alignment vertical="center"/>
    </x:xf>
    <x:xf numFmtId="0" fontId="0" fillId="80" borderId="0" xfId="0" applyNumberFormat="1" applyFont="1" applyFill="1" applyBorder="1"/>
    <x:xf numFmtId="0" fontId="1" fillId="80" borderId="0" xfId="0" applyNumberFormat="1" applyFont="1" applyFill="1" applyBorder="1"/>
    <x:xf numFmtId="0" fontId="0" fillId="81" borderId="0" xfId="0" applyNumberFormat="1" applyFont="1" applyFill="1" applyBorder="1"/>
    <x:xf numFmtId="0" fontId="3" fillId="81" borderId="0" xfId="0" applyNumberFormat="1" applyFont="1" applyFill="1" applyBorder="1"/>
    <x:xf numFmtId="0" fontId="3" fillId="81" borderId="0" xfId="0" applyNumberFormat="1" applyFont="1" applyFill="1" applyBorder="1" applyAlignment="1">
      <x:alignment wrapText="1"/>
    </x:xf>
    <x:xf numFmtId="0" fontId="0" fillId="81" borderId="0" xfId="0" applyNumberFormat="1" applyFont="1" applyFill="1" applyBorder="1" applyAlignment="1">
      <x:alignment vertical="center"/>
    </x:xf>
    <x:xf numFmtId="0" fontId="3" fillId="81" borderId="0" xfId="0" applyNumberFormat="1" applyFont="1" applyFill="1" applyBorder="1" applyAlignment="1">
      <x:alignment vertical="center"/>
    </x:xf>
    <x:xf numFmtId="0" fontId="0" fillId="82" borderId="0" xfId="0" applyNumberFormat="1" applyFont="1" applyFill="1" applyBorder="1"/>
    <x:xf numFmtId="0" fontId="1" fillId="82" borderId="0" xfId="0" applyNumberFormat="1" applyFont="1" applyFill="1" applyBorder="1"/>
    <x:xf numFmtId="0" fontId="0" fillId="83" borderId="0" xfId="0" applyNumberFormat="1" applyFont="1" applyFill="1" applyBorder="1"/>
    <x:xf numFmtId="0" fontId="3" fillId="83" borderId="0" xfId="0" applyNumberFormat="1" applyFont="1" applyFill="1" applyBorder="1"/>
    <x:xf numFmtId="0" fontId="3" fillId="83" borderId="0" xfId="0" applyNumberFormat="1" applyFont="1" applyFill="1" applyBorder="1" applyAlignment="1">
      <x:alignment wrapText="1"/>
    </x:xf>
    <x:xf numFmtId="0" fontId="0" fillId="83" borderId="0" xfId="0" applyNumberFormat="1" applyFont="1" applyFill="1" applyBorder="1" applyAlignment="1">
      <x:alignment vertical="center"/>
    </x:xf>
    <x:xf numFmtId="0" fontId="3" fillId="83" borderId="0" xfId="0" applyNumberFormat="1" applyFont="1" applyFill="1" applyBorder="1" applyAlignment="1">
      <x:alignment vertical="center"/>
    </x:xf>
    <x:xf numFmtId="0" fontId="0" fillId="84" borderId="0" xfId="0" applyNumberFormat="1" applyFont="1" applyFill="1" applyBorder="1"/>
    <x:xf numFmtId="0" fontId="4" fillId="84" borderId="0" xfId="0" applyNumberFormat="1" applyFont="1" applyFill="1" applyBorder="1"/>
    <x:xf numFmtId="0" fontId="4" fillId="84" borderId="0" xfId="0" applyNumberFormat="1" applyFont="1" applyFill="1" applyBorder="1" applyAlignment="1">
      <x:alignment horizontal="center"/>
    </x:xf>
    <x:xf numFmtId="0" fontId="4" fillId="84" borderId="0" xfId="0" applyNumberFormat="1" applyFont="1" applyFill="1" applyBorder="1" applyAlignment="1">
      <x:alignment horizontal="center" vertical="center"/>
    </x:xf>
    <x:xf numFmtId="0" fontId="0" fillId="85" borderId="0" xfId="0" applyNumberFormat="1" applyFont="1" applyFill="1" applyBorder="1"/>
    <x:xf numFmtId="0" fontId="3" fillId="85" borderId="0" xfId="0" applyNumberFormat="1" applyFont="1" applyFill="1" applyBorder="1"/>
    <x:xf numFmtId="0" fontId="3" fillId="85" borderId="0" xfId="0" applyNumberFormat="1" applyFont="1" applyFill="1" applyBorder="1" applyAlignment="1">
      <x:alignment wrapText="1"/>
    </x:xf>
    <x:xf numFmtId="0" fontId="3" fillId="85" borderId="0" xfId="0" applyNumberFormat="1" applyFont="1" applyFill="1" applyBorder="1" applyAlignment="1">
      <x:alignment horizontal="center" wrapText="1"/>
    </x:xf>
    <x:xf numFmtId="0" fontId="3" fillId="85" borderId="0" xfId="0" applyNumberFormat="1" applyFont="1" applyFill="1" applyBorder="1" applyAlignment="1">
      <x:alignment horizontal="center" vertical="center" wrapText="1"/>
    </x:xf>
    <x:xf numFmtId="0" fontId="0" fillId="86" borderId="0" xfId="0" applyNumberFormat="1" applyFont="1" applyFill="1" applyBorder="1"/>
    <x:xf numFmtId="0" fontId="3" fillId="86" borderId="0" xfId="0" applyNumberFormat="1" applyFont="1" applyFill="1" applyBorder="1"/>
    <x:xf numFmtId="0" fontId="3" fillId="86" borderId="0" xfId="0" applyNumberFormat="1" applyFont="1" applyFill="1" applyBorder="1" applyAlignment="1">
      <x:alignment horizontal="center"/>
    </x:xf>
    <x:xf numFmtId="212" fontId="0" fillId="0" borderId="0" xfId="0" applyNumberFormat="1" applyFont="1" applyFill="1" applyBorder="1" applyAlignment="1">
      <x:alignment wrapText="1"/>
    </x:xf>
    <x:xf numFmtId="0" fontId="0" fillId="87" borderId="0" xfId="0" applyNumberFormat="1" applyFont="1" applyFill="1" applyBorder="1" applyAlignment="1">
      <x:alignment wrapText="1"/>
    </x:xf>
    <x:xf numFmtId="0" fontId="2" fillId="87" borderId="0" xfId="0" applyNumberFormat="1" applyFont="1" applyFill="1" applyBorder="1" applyAlignment="1">
      <x:alignment wrapText="1"/>
    </x:xf>
    <x:xf numFmtId="0" fontId="4" fillId="84" borderId="0" xfId="0" applyNumberFormat="1" applyFont="1" applyFill="1" applyBorder="1" applyAlignment="1">
      <x:alignment horizontal="center" vertical="center" wrapText="1"/>
    </x:xf>
    <x:xf numFmtId="0" fontId="3" fillId="86" borderId="0" xfId="0" applyNumberFormat="1" applyFont="1" applyFill="1" applyBorder="1" applyAlignment="1">
      <x:alignment horizontal="center" wrapText="1"/>
    </x:xf>
    <x:xf numFmtId="207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80ed0ebf164879" /><Relationship Type="http://schemas.openxmlformats.org/officeDocument/2006/relationships/theme" Target="/xl/theme/theme1.xml" Id="Rc9a3fa0321ff488d" /><Relationship Type="http://schemas.microsoft.com/office/2022/11/relationships/FeaturePropertyBag" Target="/xl/featurePropertyBag/featurePropertyBag.xml" Id="R148a7c2d1e464059" /><Relationship Type="http://schemas.openxmlformats.org/officeDocument/2006/relationships/sharedStrings" Target="/xl/sharedStrings.xml" Id="Rff7f7dba91264258" /><Relationship Type="http://schemas.openxmlformats.org/officeDocument/2006/relationships/worksheet" Target="/xl/worksheets/sheet1.xml" Id="R881afec2927841a8" /><Relationship Type="http://schemas.openxmlformats.org/officeDocument/2006/relationships/worksheet" Target="/xl/worksheets/sheet2.xml" Id="R0d02e44d5ce24fec" /><Relationship Type="http://schemas.openxmlformats.org/officeDocument/2006/relationships/worksheet" Target="/xl/worksheets/sheet3.xml" Id="Rc430fe167c9846d0" /><Relationship Type="http://schemas.openxmlformats.org/officeDocument/2006/relationships/worksheet" Target="/xl/worksheets/sheet4.xml" Id="R8f970dceef2b4322" /><Relationship Type="http://schemas.openxmlformats.org/officeDocument/2006/relationships/worksheet" Target="/xl/worksheets/sheet5.xml" Id="R5061083ea61b4880" /><Relationship Type="http://schemas.openxmlformats.org/officeDocument/2006/relationships/worksheet" Target="/xl/worksheets/sheet6.xml" Id="Red07a7c44d074929" /><Relationship Type="http://schemas.openxmlformats.org/officeDocument/2006/relationships/worksheet" Target="/xl/worksheets/sheet7.xml" Id="Rf1a6679e72884eb0" /><Relationship Type="http://schemas.openxmlformats.org/officeDocument/2006/relationships/worksheet" Target="/xl/worksheets/sheet8.xml" Id="R3c8b303c4992480b" /><Relationship Type="http://schemas.openxmlformats.org/officeDocument/2006/relationships/worksheet" Target="/xl/worksheets/sheet9.xml" Id="Rb6e02b361d124799" /><Relationship Type="http://schemas.openxmlformats.org/officeDocument/2006/relationships/worksheet" Target="/xl/worksheets/sheet10.xml" Id="Rdbbea66b89a2482d" /><Relationship Type="http://schemas.openxmlformats.org/officeDocument/2006/relationships/worksheet" Target="/xl/worksheets/sheet11.xml" Id="Ra2f601fe94b348e2" /><Relationship Type="http://schemas.openxmlformats.org/officeDocument/2006/relationships/worksheet" Target="/xl/worksheets/sheet12.xml" Id="Rae5c777596574418" /><Relationship Type="http://schemas.openxmlformats.org/officeDocument/2006/relationships/worksheet" Target="/xl/worksheets/sheet13.xml" Id="R9797d6efa7204b28" /><Relationship Type="http://schemas.openxmlformats.org/officeDocument/2006/relationships/worksheet" Target="/xl/worksheets/sheet14.xml" Id="R6ad4e35ce2104059" /><Relationship Type="http://schemas.openxmlformats.org/officeDocument/2006/relationships/worksheet" Target="/xl/worksheets/sheet15.xml" Id="R09764c51877d4f66" /><Relationship Type="http://schemas.openxmlformats.org/officeDocument/2006/relationships/worksheet" Target="/xl/worksheets/sheet16.xml" Id="R1be74aea412f4f8f" /><Relationship Type="http://schemas.openxmlformats.org/officeDocument/2006/relationships/worksheet" Target="/xl/worksheets/sheet17.xml" Id="Rcdcbac95fdc549b8" /><Relationship Type="http://schemas.openxmlformats.org/officeDocument/2006/relationships/worksheet" Target="/xl/worksheets/sheet18.xml" Id="R25fcbf0041514dd6" /><Relationship Type="http://schemas.openxmlformats.org/officeDocument/2006/relationships/worksheet" Target="/xl/worksheets/sheet19.xml" Id="Rf22483d35e1343e1" /><Relationship Type="http://schemas.openxmlformats.org/officeDocument/2006/relationships/worksheet" Target="/xl/worksheets/sheet20.xml" Id="R7beaecf0353c4f03" /><Relationship Type="http://schemas.openxmlformats.org/officeDocument/2006/relationships/worksheet" Target="/xl/worksheets/sheet21.xml" Id="Rf60b2bdaacaa41ba" /><Relationship Type="http://schemas.openxmlformats.org/officeDocument/2006/relationships/worksheet" Target="/xl/worksheets/sheet22.xml" Id="Rde8e57718c074422" /><Relationship Type="http://schemas.openxmlformats.org/officeDocument/2006/relationships/worksheet" Target="/xl/worksheets/sheet23.xml" Id="R5549f703f21d41f2" /><Relationship Type="http://schemas.openxmlformats.org/officeDocument/2006/relationships/worksheet" Target="/xl/worksheets/sheet24.xml" Id="R196cbdd2840643a9" /><Relationship Type="http://schemas.openxmlformats.org/officeDocument/2006/relationships/worksheet" Target="/xl/worksheets/sheet25.xml" Id="Re21334edd7774472" /><Relationship Type="http://schemas.openxmlformats.org/officeDocument/2006/relationships/worksheet" Target="/xl/worksheets/sheet26.xml" Id="R794ba50496da4dd0" /><Relationship Type="http://schemas.openxmlformats.org/officeDocument/2006/relationships/worksheet" Target="/xl/worksheets/sheet27.xml" Id="R0aa10a902214408a" /><Relationship Type="http://schemas.openxmlformats.org/officeDocument/2006/relationships/worksheet" Target="/xl/worksheets/sheet28.xml" Id="R541bbe84499f472c" /><Relationship Type="http://schemas.openxmlformats.org/officeDocument/2006/relationships/worksheet" Target="/xl/worksheets/sheet29.xml" Id="Rbbb34c70ce74499e" /><Relationship Type="http://schemas.openxmlformats.org/officeDocument/2006/relationships/worksheet" Target="/xl/worksheets/sheet30.xml" Id="R9eda30fc22c44020" /><Relationship Type="http://schemas.openxmlformats.org/officeDocument/2006/relationships/worksheet" Target="/xl/worksheets/sheet31.xml" Id="Rf1ee5ff3ef224ccb" /><Relationship Type="http://schemas.openxmlformats.org/officeDocument/2006/relationships/worksheet" Target="/xl/worksheets/sheet32.xml" Id="R701af3f000444114" /><Relationship Type="http://schemas.openxmlformats.org/officeDocument/2006/relationships/worksheet" Target="/xl/worksheets/sheet33.xml" Id="R44b8b98014874b57" /><Relationship Type="http://schemas.openxmlformats.org/officeDocument/2006/relationships/worksheet" Target="/xl/worksheets/sheet34.xml" Id="Rbecd5fecc912491a" /><Relationship Type="http://schemas.openxmlformats.org/officeDocument/2006/relationships/worksheet" Target="/xl/worksheets/sheet35.xml" Id="R86f3e8549c514355" /><Relationship Type="http://schemas.openxmlformats.org/officeDocument/2006/relationships/worksheet" Target="/xl/worksheets/sheet36.xml" Id="Rab45bbfa22654451" /><Relationship Type="http://schemas.openxmlformats.org/officeDocument/2006/relationships/worksheet" Target="/xl/worksheets/sheet37.xml" Id="R81822be3714946a5" /><Relationship Type="http://schemas.openxmlformats.org/officeDocument/2006/relationships/worksheet" Target="/xl/worksheets/sheet38.xml" Id="Re9819f7549b64997" /><Relationship Type="http://schemas.openxmlformats.org/officeDocument/2006/relationships/worksheet" Target="/xl/worksheets/sheet39.xml" Id="R1f65ee130dc4409b" /><Relationship Type="http://schemas.openxmlformats.org/officeDocument/2006/relationships/worksheet" Target="/xl/worksheets/sheet40.xml" Id="R584f4841a4714355" /><Relationship Type="http://schemas.openxmlformats.org/officeDocument/2006/relationships/worksheet" Target="/xl/worksheets/sheet41.xml" Id="Ra4cb460905e046bc" /><Relationship Type="http://schemas.openxmlformats.org/officeDocument/2006/relationships/worksheet" Target="/xl/worksheets/sheet42.xml" Id="Rbfffbed5525a4ab6" /><Relationship Type="http://schemas.openxmlformats.org/officeDocument/2006/relationships/worksheet" Target="/xl/worksheets/sheet43.xml" Id="Rbd21333768734fca" /><Relationship Type="http://schemas.openxmlformats.org/officeDocument/2006/relationships/worksheet" Target="/xl/worksheets/sheet44.xml" Id="R708e5648aa3045e7" /><Relationship Type="http://schemas.openxmlformats.org/officeDocument/2006/relationships/worksheet" Target="/xl/worksheets/sheet45.xml" Id="R26ebb5aa1ac840ec" /><Relationship Type="http://schemas.openxmlformats.org/officeDocument/2006/relationships/worksheet" Target="/xl/worksheets/sheet46.xml" Id="Rcf6499db1a58439a" /><Relationship Type="http://schemas.openxmlformats.org/officeDocument/2006/relationships/worksheet" Target="/xl/worksheets/sheet47.xml" Id="R39d068ba536a453c" /><Relationship Type="http://schemas.openxmlformats.org/officeDocument/2006/relationships/worksheet" Target="/xl/worksheets/sheet48.xml" Id="R3b8d64375d2d4249" /><Relationship Type="http://schemas.openxmlformats.org/officeDocument/2006/relationships/worksheet" Target="/xl/worksheets/sheet49.xml" Id="Ra2a842aaaa6a4900" /><Relationship Type="http://schemas.openxmlformats.org/officeDocument/2006/relationships/worksheet" Target="/xl/worksheets/sheet50.xml" Id="R503e6a7ca827495e" /><Relationship Type="http://schemas.openxmlformats.org/officeDocument/2006/relationships/worksheet" Target="/xl/worksheets/sheet51.xml" Id="Rbc7767133e3b47c2" /><Relationship Type="http://schemas.openxmlformats.org/officeDocument/2006/relationships/worksheet" Target="/xl/worksheets/sheet52.xml" Id="Rd063d757dd5e4e2b" /><Relationship Type="http://schemas.openxmlformats.org/officeDocument/2006/relationships/worksheet" Target="/xl/worksheets/sheet53.xml" Id="Rc3840ca45f934185" /><Relationship Type="http://schemas.openxmlformats.org/officeDocument/2006/relationships/worksheet" Target="/xl/worksheets/sheet54.xml" Id="Rdd2ef7fa95854adf" /><Relationship Type="http://schemas.openxmlformats.org/officeDocument/2006/relationships/worksheet" Target="/xl/worksheets/sheet55.xml" Id="R089c7f1fa022435a" /><Relationship Type="http://schemas.openxmlformats.org/officeDocument/2006/relationships/worksheet" Target="/xl/worksheets/sheet56.xml" Id="R43c48dca935249d6" /><Relationship Type="http://schemas.openxmlformats.org/officeDocument/2006/relationships/worksheet" Target="/xl/worksheets/sheet57.xml" Id="Rc4966fb9aa584c4e" /><Relationship Type="http://schemas.openxmlformats.org/officeDocument/2006/relationships/worksheet" Target="/xl/worksheets/sheet58.xml" Id="Rd3d44d50db8d4002" /><Relationship Type="http://schemas.openxmlformats.org/officeDocument/2006/relationships/worksheet" Target="/xl/worksheets/sheet59.xml" Id="Re757a489e8bf488d" /><Relationship Type="http://schemas.openxmlformats.org/officeDocument/2006/relationships/worksheet" Target="/xl/worksheets/sheet60.xml" Id="R97569fe1696145e0" /><Relationship Type="http://schemas.openxmlformats.org/officeDocument/2006/relationships/worksheet" Target="/xl/worksheets/sheet61.xml" Id="R47d6a94390d24c92" /><Relationship Type="http://schemas.openxmlformats.org/officeDocument/2006/relationships/worksheet" Target="/xl/worksheets/sheet62.xml" Id="R4c9b7769174445da" /><Relationship Type="http://schemas.openxmlformats.org/officeDocument/2006/relationships/worksheet" Target="/xl/worksheets/sheet63.xml" Id="R396035993efa4652" /><Relationship Type="http://schemas.openxmlformats.org/officeDocument/2006/relationships/worksheet" Target="/xl/worksheets/sheet64.xml" Id="R767d49cde6864cc7" /><Relationship Type="http://schemas.openxmlformats.org/officeDocument/2006/relationships/worksheet" Target="/xl/worksheets/sheet65.xml" Id="Rab8656fcccc04155" /><Relationship Type="http://schemas.openxmlformats.org/officeDocument/2006/relationships/worksheet" Target="/xl/worksheets/sheet66.xml" Id="R722a795e5a4f4946" /><Relationship Type="http://schemas.openxmlformats.org/officeDocument/2006/relationships/worksheet" Target="/xl/worksheets/sheet67.xml" Id="R8dfd6021ac5146e5" /><Relationship Type="http://schemas.openxmlformats.org/officeDocument/2006/relationships/worksheet" Target="/xl/worksheets/sheet68.xml" Id="Ra302e9e2f8df4d0c" /><Relationship Type="http://schemas.openxmlformats.org/officeDocument/2006/relationships/worksheet" Target="/xl/worksheets/sheet69.xml" Id="R26dd6140591a406f" /><Relationship Type="http://schemas.openxmlformats.org/officeDocument/2006/relationships/worksheet" Target="/xl/worksheets/sheet70.xml" Id="R9fa1615c60074b8d" /><Relationship Type="http://schemas.openxmlformats.org/officeDocument/2006/relationships/worksheet" Target="/xl/worksheets/sheet71.xml" Id="R1e145c242c504d5a" /><Relationship Type="http://schemas.openxmlformats.org/officeDocument/2006/relationships/worksheet" Target="/xl/worksheets/sheet72.xml" Id="R496bb3b66e424320" /><Relationship Type="http://schemas.openxmlformats.org/officeDocument/2006/relationships/worksheet" Target="/xl/worksheets/sheet73.xml" Id="Rc996dd1ecd2b4c94" /><Relationship Type="http://schemas.openxmlformats.org/officeDocument/2006/relationships/worksheet" Target="/xl/worksheets/sheet74.xml" Id="R78dc6ffec60b4720" /><Relationship Type="http://schemas.openxmlformats.org/officeDocument/2006/relationships/worksheet" Target="/xl/worksheets/sheet75.xml" Id="Ref50f9f4bc76438a" /><Relationship Type="http://schemas.openxmlformats.org/officeDocument/2006/relationships/worksheet" Target="/xl/worksheets/sheet76.xml" Id="R947b7b381e4c4d23" /><Relationship Type="http://schemas.openxmlformats.org/officeDocument/2006/relationships/worksheet" Target="/xl/worksheets/sheet77.xml" Id="R5c40eb6b56334c6b" /><Relationship Type="http://schemas.openxmlformats.org/officeDocument/2006/relationships/worksheet" Target="/xl/worksheets/sheet78.xml" Id="R474adf2fd1544f0a" /><Relationship Type="http://schemas.openxmlformats.org/officeDocument/2006/relationships/worksheet" Target="/xl/worksheets/sheet79.xml" Id="Rf772e7003f1c4e35" /><Relationship Type="http://schemas.openxmlformats.org/officeDocument/2006/relationships/worksheet" Target="/xl/worksheets/sheet80.xml" Id="Rf2bf421ddfeb4ca9" /><Relationship Type="http://schemas.openxmlformats.org/officeDocument/2006/relationships/worksheet" Target="/xl/worksheets/sheet81.xml" Id="R6aeaec1e90b44cb6" /><Relationship Type="http://schemas.openxmlformats.org/officeDocument/2006/relationships/worksheet" Target="/xl/worksheets/sheet82.xml" Id="Rd8fa1489136c4b8f" /><Relationship Type="http://schemas.openxmlformats.org/officeDocument/2006/relationships/worksheet" Target="/xl/worksheets/sheet83.xml" Id="Ra2f16225d7404568" /><Relationship Type="http://schemas.openxmlformats.org/officeDocument/2006/relationships/worksheet" Target="/xl/worksheets/sheet84.xml" Id="R13b7ffdc14154a3c" /><Relationship Type="http://schemas.openxmlformats.org/officeDocument/2006/relationships/worksheet" Target="/xl/worksheets/sheet85.xml" Id="R2729bbf716594c28" /><Relationship Type="http://schemas.openxmlformats.org/officeDocument/2006/relationships/worksheet" Target="/xl/worksheets/sheet86.xml" Id="Re26870bf223d476d" /><Relationship Type="http://schemas.openxmlformats.org/officeDocument/2006/relationships/worksheet" Target="/xl/worksheets/sheet87.xml" Id="Rff9d6ee3a0e84633" /><Relationship Type="http://schemas.openxmlformats.org/officeDocument/2006/relationships/worksheet" Target="/xl/worksheets/sheet88.xml" Id="Rf1b51ffbadf24a94" /><Relationship Type="http://schemas.openxmlformats.org/officeDocument/2006/relationships/worksheet" Target="/xl/worksheets/sheet89.xml" Id="R6755dc927cd04f36" /><Relationship Type="http://schemas.openxmlformats.org/officeDocument/2006/relationships/worksheet" Target="/xl/worksheets/sheet90.xml" Id="R192abc3c3b3d46cf" /><Relationship Type="http://schemas.openxmlformats.org/officeDocument/2006/relationships/worksheet" Target="/xl/worksheets/sheet91.xml" Id="R18639483254f4a08" /><Relationship Type="http://schemas.openxmlformats.org/officeDocument/2006/relationships/worksheet" Target="/xl/worksheets/sheet92.xml" Id="Ra4acf07456164ccc" /><Relationship Type="http://schemas.openxmlformats.org/officeDocument/2006/relationships/worksheet" Target="/xl/worksheets/sheet93.xml" Id="Rfd6b88fbc7304606" /><Relationship Type="http://schemas.openxmlformats.org/officeDocument/2006/relationships/worksheet" Target="/xl/worksheets/sheet94.xml" Id="R1ad3c9628c8d4013" /><Relationship Type="http://schemas.openxmlformats.org/officeDocument/2006/relationships/worksheet" Target="/xl/worksheets/sheet95.xml" Id="R9d2f316180bc4b5d" /><Relationship Type="http://schemas.openxmlformats.org/officeDocument/2006/relationships/worksheet" Target="/xl/worksheets/sheet96.xml" Id="R0e57f2e64e1a491b" /><Relationship Type="http://schemas.openxmlformats.org/officeDocument/2006/relationships/worksheet" Target="/xl/worksheets/sheet97.xml" Id="R7175bb5608d84689" /><Relationship Type="http://schemas.openxmlformats.org/officeDocument/2006/relationships/worksheet" Target="/xl/worksheets/sheet98.xml" Id="Rf12ce311dfea47d9" /><Relationship Type="http://schemas.openxmlformats.org/officeDocument/2006/relationships/worksheet" Target="/xl/worksheets/sheet99.xml" Id="R759e3f2b3ed8415b" /><Relationship Type="http://schemas.openxmlformats.org/officeDocument/2006/relationships/worksheet" Target="/xl/worksheets/sheet100.xml" Id="R7e46301db69d4dd8" /><Relationship Type="http://schemas.openxmlformats.org/officeDocument/2006/relationships/worksheet" Target="/xl/worksheets/sheet101.xml" Id="R4568701c54fa41b4" /><Relationship Type="http://schemas.openxmlformats.org/officeDocument/2006/relationships/worksheet" Target="/xl/worksheets/sheet102.xml" Id="R2ce3fb5f13614a61" /><Relationship Type="http://schemas.openxmlformats.org/officeDocument/2006/relationships/worksheet" Target="/xl/worksheets/sheet103.xml" Id="R6ef920377d5f40d1" /><Relationship Type="http://schemas.openxmlformats.org/officeDocument/2006/relationships/worksheet" Target="/xl/worksheets/sheet104.xml" Id="R194e419f388548d3" /><Relationship Type="http://schemas.openxmlformats.org/officeDocument/2006/relationships/worksheet" Target="/xl/worksheets/sheet105.xml" Id="Rd50fe94edb5a4011" /><Relationship Type="http://schemas.openxmlformats.org/officeDocument/2006/relationships/worksheet" Target="/xl/worksheets/sheet106.xml" Id="Re3eaa21295c24c9e" /><Relationship Type="http://schemas.openxmlformats.org/officeDocument/2006/relationships/worksheet" Target="/xl/worksheets/sheet107.xml" Id="R7799e323aaa0491e" /><Relationship Type="http://schemas.openxmlformats.org/officeDocument/2006/relationships/worksheet" Target="/xl/worksheets/sheet108.xml" Id="R691d4fc44d6c412c" /><Relationship Type="http://schemas.openxmlformats.org/officeDocument/2006/relationships/worksheet" Target="/xl/worksheets/sheet109.xml" Id="R49ef42a1bc214093" /><Relationship Type="http://schemas.openxmlformats.org/officeDocument/2006/relationships/worksheet" Target="/xl/worksheets/sheet110.xml" Id="R1301cd6bc8ad4105" /><Relationship Type="http://schemas.openxmlformats.org/officeDocument/2006/relationships/worksheet" Target="/xl/worksheets/sheet111.xml" Id="R1bed09a9b8b74124" /><Relationship Type="http://schemas.openxmlformats.org/officeDocument/2006/relationships/worksheet" Target="/xl/worksheets/sheet112.xml" Id="Rdf0cb28bfe6e4471" /><Relationship Type="http://schemas.openxmlformats.org/officeDocument/2006/relationships/worksheet" Target="/xl/worksheets/sheet113.xml" Id="R6330e08d7f0d4f04" /><Relationship Type="http://schemas.openxmlformats.org/officeDocument/2006/relationships/worksheet" Target="/xl/worksheets/sheet114.xml" Id="R2f439b3601534bbe" /><Relationship Type="http://schemas.openxmlformats.org/officeDocument/2006/relationships/worksheet" Target="/xl/worksheets/sheet115.xml" Id="R4d12299bf6684934" /><Relationship Type="http://schemas.openxmlformats.org/officeDocument/2006/relationships/worksheet" Target="/xl/worksheets/sheet116.xml" Id="R02b535f96538471d" /><Relationship Type="http://schemas.openxmlformats.org/officeDocument/2006/relationships/worksheet" Target="/xl/worksheets/sheet117.xml" Id="R4bea0ba6c1864fea" /><Relationship Type="http://schemas.openxmlformats.org/officeDocument/2006/relationships/worksheet" Target="/xl/worksheets/sheet118.xml" Id="Rb08dfbaeba2e4a7c" /><Relationship Type="http://schemas.openxmlformats.org/officeDocument/2006/relationships/worksheet" Target="/xl/worksheets/sheet119.xml" Id="Rf676b3d88df346fc" /><Relationship Type="http://schemas.openxmlformats.org/officeDocument/2006/relationships/worksheet" Target="/xl/worksheets/sheet120.xml" Id="R287a5701187b43bd" /><Relationship Type="http://schemas.openxmlformats.org/officeDocument/2006/relationships/worksheet" Target="/xl/worksheets/sheet121.xml" Id="R5a679b904b5d43aa" /><Relationship Type="http://schemas.openxmlformats.org/officeDocument/2006/relationships/worksheet" Target="/xl/worksheets/sheet122.xml" Id="R3a244ead959d4ef6" /><Relationship Type="http://schemas.openxmlformats.org/officeDocument/2006/relationships/worksheet" Target="/xl/worksheets/sheet123.xml" Id="R2be44f2fb7494e64" /><Relationship Type="http://schemas.openxmlformats.org/officeDocument/2006/relationships/worksheet" Target="/xl/worksheets/sheet124.xml" Id="Rbf0f71e0c01a4bee" /><Relationship Type="http://schemas.openxmlformats.org/officeDocument/2006/relationships/worksheet" Target="/xl/worksheets/sheet125.xml" Id="R7c666eded4304cea" /><Relationship Type="http://schemas.openxmlformats.org/officeDocument/2006/relationships/worksheet" Target="/xl/worksheets/sheet126.xml" Id="Rd2ecf728a3ef4619" /><Relationship Type="http://schemas.openxmlformats.org/officeDocument/2006/relationships/worksheet" Target="/xl/worksheets/sheet127.xml" Id="R2b72d1b004054461" /><Relationship Type="http://schemas.openxmlformats.org/officeDocument/2006/relationships/worksheet" Target="/xl/worksheets/sheet128.xml" Id="Rf11ed1f0e167437c" /><Relationship Type="http://schemas.openxmlformats.org/officeDocument/2006/relationships/worksheet" Target="/xl/worksheets/sheet129.xml" Id="R81b99b5f1fd14b7b" /><Relationship Type="http://schemas.openxmlformats.org/officeDocument/2006/relationships/worksheet" Target="/xl/worksheets/sheet130.xml" Id="R882702b9714f4ad3" /><Relationship Type="http://schemas.openxmlformats.org/officeDocument/2006/relationships/worksheet" Target="/xl/worksheets/sheet131.xml" Id="R4cf95d66aef54956" /><Relationship Type="http://schemas.openxmlformats.org/officeDocument/2006/relationships/worksheet" Target="/xl/worksheets/sheet132.xml" Id="R1d3f959971de48f7" /><Relationship Type="http://schemas.openxmlformats.org/officeDocument/2006/relationships/worksheet" Target="/xl/worksheets/sheet133.xml" Id="Rdfd8f8f5a78b4377" /><Relationship Type="http://schemas.openxmlformats.org/officeDocument/2006/relationships/worksheet" Target="/xl/worksheets/sheet134.xml" Id="R79d690d700634f30" /><Relationship Type="http://schemas.openxmlformats.org/officeDocument/2006/relationships/worksheet" Target="/xl/worksheets/sheet135.xml" Id="R489a610e543243ed" /><Relationship Type="http://schemas.openxmlformats.org/officeDocument/2006/relationships/worksheet" Target="/xl/worksheets/sheet136.xml" Id="R1632b55ce60a4457" /><Relationship Type="http://schemas.openxmlformats.org/officeDocument/2006/relationships/worksheet" Target="/xl/worksheets/sheet137.xml" Id="Rcf6fdc1df7394b24" /><Relationship Type="http://schemas.openxmlformats.org/officeDocument/2006/relationships/worksheet" Target="/xl/worksheets/sheet138.xml" Id="R4119267246f64a2d" /><Relationship Type="http://schemas.openxmlformats.org/officeDocument/2006/relationships/worksheet" Target="/xl/worksheets/sheet139.xml" Id="R4074d90662c641aa" /><Relationship Type="http://schemas.openxmlformats.org/officeDocument/2006/relationships/worksheet" Target="/xl/worksheets/sheet140.xml" Id="R7c16910c7079420e" /><Relationship Type="http://schemas.openxmlformats.org/officeDocument/2006/relationships/worksheet" Target="/xl/worksheets/sheet141.xml" Id="R9dfb938eee064719" /><Relationship Type="http://schemas.openxmlformats.org/officeDocument/2006/relationships/worksheet" Target="/xl/worksheets/sheet142.xml" Id="Rae22b6ec93834878" /><Relationship Type="http://schemas.openxmlformats.org/officeDocument/2006/relationships/worksheet" Target="/xl/worksheets/sheet143.xml" Id="R9975223d27a84fda" /><Relationship Type="http://schemas.openxmlformats.org/officeDocument/2006/relationships/worksheet" Target="/xl/worksheets/sheet144.xml" Id="R270343c2a9b24aa0" /><Relationship Type="http://schemas.openxmlformats.org/officeDocument/2006/relationships/worksheet" Target="/xl/worksheets/sheet145.xml" Id="Rcec229c28c6e41e7" /><Relationship Type="http://schemas.openxmlformats.org/officeDocument/2006/relationships/worksheet" Target="/xl/worksheets/sheet146.xml" Id="R8a5ec7040d8f4b5f" /><Relationship Type="http://schemas.openxmlformats.org/officeDocument/2006/relationships/worksheet" Target="/xl/worksheets/sheet147.xml" Id="Ra081724ae09b4f83" /><Relationship Type="http://schemas.openxmlformats.org/officeDocument/2006/relationships/worksheet" Target="/xl/worksheets/sheet148.xml" Id="R9e10ff8e1bbd4e8c" /><Relationship Type="http://schemas.openxmlformats.org/officeDocument/2006/relationships/worksheet" Target="/xl/worksheets/sheet149.xml" Id="R9ea918e106d1494e" /><Relationship Type="http://schemas.openxmlformats.org/officeDocument/2006/relationships/worksheet" Target="/xl/worksheets/sheet150.xml" Id="Ra5cef4d787ea44cf" /><Relationship Type="http://schemas.openxmlformats.org/officeDocument/2006/relationships/worksheet" Target="/xl/worksheets/sheet151.xml" Id="Rd9a4deed4ac74ed2" /><Relationship Type="http://schemas.openxmlformats.org/officeDocument/2006/relationships/worksheet" Target="/xl/worksheets/sheet152.xml" Id="R6bd74c68ba6e4db1" /><Relationship Type="http://schemas.openxmlformats.org/officeDocument/2006/relationships/worksheet" Target="/xl/worksheets/sheet153.xml" Id="R58eeca100dda4759" /><Relationship Type="http://schemas.openxmlformats.org/officeDocument/2006/relationships/worksheet" Target="/xl/worksheets/sheet154.xml" Id="Rccf72f7f627645e9" /><Relationship Type="http://schemas.openxmlformats.org/officeDocument/2006/relationships/worksheet" Target="/xl/worksheets/sheet155.xml" Id="Rc4a96b45538345ca" /><Relationship Type="http://schemas.openxmlformats.org/officeDocument/2006/relationships/worksheet" Target="/xl/worksheets/sheet156.xml" Id="Rba6368195c714d6e" /><Relationship Type="http://schemas.openxmlformats.org/officeDocument/2006/relationships/worksheet" Target="/xl/worksheets/sheet157.xml" Id="R511701d24ea34903" /><Relationship Type="http://schemas.openxmlformats.org/officeDocument/2006/relationships/worksheet" Target="/xl/worksheets/sheet158.xml" Id="Rabafc8e5332b45a5" /><Relationship Type="http://schemas.openxmlformats.org/officeDocument/2006/relationships/worksheet" Target="/xl/worksheets/sheet159.xml" Id="R3b501e024e314ed4" /><Relationship Type="http://schemas.openxmlformats.org/officeDocument/2006/relationships/worksheet" Target="/xl/worksheets/sheet160.xml" Id="Rd4e1633467dc49d1" /><Relationship Type="http://schemas.openxmlformats.org/officeDocument/2006/relationships/worksheet" Target="/xl/worksheets/sheet161.xml" Id="Reb2d1ecb164b49cb" /><Relationship Type="http://schemas.openxmlformats.org/officeDocument/2006/relationships/worksheet" Target="/xl/worksheets/sheet162.xml" Id="Raf883e6c6b894c31" /><Relationship Type="http://schemas.openxmlformats.org/officeDocument/2006/relationships/worksheet" Target="/xl/worksheets/sheet163.xml" Id="R912adb9b9a744bc3" /><Relationship Type="http://schemas.openxmlformats.org/officeDocument/2006/relationships/worksheet" Target="/xl/worksheets/sheet164.xml" Id="R93291fa6365a4372" /><Relationship Type="http://schemas.openxmlformats.org/officeDocument/2006/relationships/worksheet" Target="/xl/worksheets/sheet165.xml" Id="Rb4a663c9506c43bb" /><Relationship Type="http://schemas.openxmlformats.org/officeDocument/2006/relationships/worksheet" Target="/xl/worksheets/sheet166.xml" Id="R772db978f04540bd" /><Relationship Type="http://schemas.openxmlformats.org/officeDocument/2006/relationships/worksheet" Target="/xl/worksheets/sheet167.xml" Id="R53c7c64add0348ee" /><Relationship Type="http://schemas.openxmlformats.org/officeDocument/2006/relationships/worksheet" Target="/xl/worksheets/sheet168.xml" Id="R47474ae7679449b5" /><Relationship Type="http://schemas.openxmlformats.org/officeDocument/2006/relationships/worksheet" Target="/xl/worksheets/sheet169.xml" Id="R1b624b5fc30d47f2" /><Relationship Type="http://schemas.openxmlformats.org/officeDocument/2006/relationships/worksheet" Target="/xl/worksheets/sheet170.xml" Id="R3fcb3638c66d4723" /><Relationship Type="http://schemas.openxmlformats.org/officeDocument/2006/relationships/worksheet" Target="/xl/worksheets/sheet171.xml" Id="R1817b84658584204" /><Relationship Type="http://schemas.openxmlformats.org/officeDocument/2006/relationships/worksheet" Target="/xl/worksheets/sheet172.xml" Id="Rb5bbcdb7cfdc4847" /><Relationship Type="http://schemas.openxmlformats.org/officeDocument/2006/relationships/worksheet" Target="/xl/worksheets/sheet173.xml" Id="R38060c80f32444b9" /><Relationship Type="http://schemas.openxmlformats.org/officeDocument/2006/relationships/worksheet" Target="/xl/worksheets/sheet174.xml" Id="R7ee4bce603a44bbb" /><Relationship Type="http://schemas.openxmlformats.org/officeDocument/2006/relationships/worksheet" Target="/xl/worksheets/sheet175.xml" Id="Rcbea1ed68681476f" /><Relationship Type="http://schemas.openxmlformats.org/officeDocument/2006/relationships/worksheet" Target="/xl/worksheets/sheet176.xml" Id="R155d63ede0ac4fcf" /><Relationship Type="http://schemas.openxmlformats.org/officeDocument/2006/relationships/worksheet" Target="/xl/worksheets/sheet177.xml" Id="R5ef7a8c20ddb4317" /><Relationship Type="http://schemas.openxmlformats.org/officeDocument/2006/relationships/worksheet" Target="/xl/worksheets/sheet178.xml" Id="R620fd202c94042b9" /><Relationship Type="http://schemas.openxmlformats.org/officeDocument/2006/relationships/worksheet" Target="/xl/worksheets/sheet179.xml" Id="R2eee8e7c0df74f31" /><Relationship Type="http://schemas.openxmlformats.org/officeDocument/2006/relationships/worksheet" Target="/xl/worksheets/sheet180.xml" Id="R3f004dfabd1e470f" /><Relationship Type="http://schemas.openxmlformats.org/officeDocument/2006/relationships/worksheet" Target="/xl/worksheets/sheet181.xml" Id="R456e3cbd9d5e4b89" /><Relationship Type="http://schemas.openxmlformats.org/officeDocument/2006/relationships/worksheet" Target="/xl/worksheets/sheet182.xml" Id="R7250b86797814ba2" /><Relationship Type="http://schemas.openxmlformats.org/officeDocument/2006/relationships/worksheet" Target="/xl/worksheets/sheet183.xml" Id="R816c1a3febb6492f" /><Relationship Type="http://schemas.openxmlformats.org/officeDocument/2006/relationships/worksheet" Target="/xl/worksheets/sheet184.xml" Id="R2d5a5a104b0c4ef0" /><Relationship Type="http://schemas.openxmlformats.org/officeDocument/2006/relationships/worksheet" Target="/xl/worksheets/sheet185.xml" Id="R7da758ef18de4538" /><Relationship Type="http://schemas.openxmlformats.org/officeDocument/2006/relationships/worksheet" Target="/xl/worksheets/sheet186.xml" Id="R27fb0034f14147bf" /><Relationship Type="http://schemas.openxmlformats.org/officeDocument/2006/relationships/worksheet" Target="/xl/worksheets/sheet187.xml" Id="R570210defdec4afa" /><Relationship Type="http://schemas.openxmlformats.org/officeDocument/2006/relationships/worksheet" Target="/xl/worksheets/sheet188.xml" Id="Rf85b55c7e5d94b24" /><Relationship Type="http://schemas.openxmlformats.org/officeDocument/2006/relationships/worksheet" Target="/xl/worksheets/sheet189.xml" Id="Ra0c9e3a32a9d4022" /><Relationship Type="http://schemas.openxmlformats.org/officeDocument/2006/relationships/worksheet" Target="/xl/worksheets/sheet190.xml" Id="R7834d250c02e4d96" /><Relationship Type="http://schemas.openxmlformats.org/officeDocument/2006/relationships/worksheet" Target="/xl/worksheets/sheet191.xml" Id="Ref467d70ca79495a" /><Relationship Type="http://schemas.openxmlformats.org/officeDocument/2006/relationships/worksheet" Target="/xl/worksheets/sheet192.xml" Id="Re7a3e6e185784b29" /><Relationship Type="http://schemas.openxmlformats.org/officeDocument/2006/relationships/worksheet" Target="/xl/worksheets/sheet193.xml" Id="Re8872e1966004a76" /><Relationship Type="http://schemas.openxmlformats.org/officeDocument/2006/relationships/worksheet" Target="/xl/worksheets/sheet194.xml" Id="R1301525eb219472b" /><Relationship Type="http://schemas.openxmlformats.org/officeDocument/2006/relationships/worksheet" Target="/xl/worksheets/sheet195.xml" Id="Rb5d54e07926e46d5" /><Relationship Type="http://schemas.openxmlformats.org/officeDocument/2006/relationships/worksheet" Target="/xl/worksheets/sheet196.xml" Id="R8ca87cb8152c42c6" /><Relationship Type="http://schemas.openxmlformats.org/officeDocument/2006/relationships/worksheet" Target="/xl/worksheets/sheet197.xml" Id="R54fe4fd8f7664daf" /><Relationship Type="http://schemas.openxmlformats.org/officeDocument/2006/relationships/worksheet" Target="/xl/worksheets/sheet198.xml" Id="R1141205dca2342b0" /><Relationship Type="http://schemas.openxmlformats.org/officeDocument/2006/relationships/worksheet" Target="/xl/worksheets/sheet199.xml" Id="Rde25a177b5a8481f" /><Relationship Type="http://schemas.openxmlformats.org/officeDocument/2006/relationships/worksheet" Target="/xl/worksheets/sheet200.xml" Id="Ref0152d4e3d1464f" /><Relationship Type="http://schemas.openxmlformats.org/officeDocument/2006/relationships/worksheet" Target="/xl/worksheets/sheet201.xml" Id="R4b18cc374d254b4a" /><Relationship Type="http://schemas.openxmlformats.org/officeDocument/2006/relationships/worksheet" Target="/xl/worksheets/sheet202.xml" Id="R652851845c274a1d" /><Relationship Type="http://schemas.openxmlformats.org/officeDocument/2006/relationships/worksheet" Target="/xl/worksheets/sheet203.xml" Id="R0f26cd21e4ea46be" /><Relationship Type="http://schemas.openxmlformats.org/officeDocument/2006/relationships/worksheet" Target="/xl/worksheets/sheet204.xml" Id="Rd1f4c8d393754128" /><Relationship Type="http://schemas.openxmlformats.org/officeDocument/2006/relationships/worksheet" Target="/xl/worksheets/sheet205.xml" Id="Re79c111ab4434717" /><Relationship Type="http://schemas.openxmlformats.org/officeDocument/2006/relationships/worksheet" Target="/xl/worksheets/sheet206.xml" Id="Rb98ba06ce3ce420d" /><Relationship Type="http://schemas.openxmlformats.org/officeDocument/2006/relationships/worksheet" Target="/xl/worksheets/sheet207.xml" Id="R242632d6f10e4564" /><Relationship Type="http://schemas.openxmlformats.org/officeDocument/2006/relationships/worksheet" Target="/xl/worksheets/sheet208.xml" Id="Radd1aeee33db4f1d" /><Relationship Type="http://schemas.openxmlformats.org/officeDocument/2006/relationships/worksheet" Target="/xl/worksheets/sheet209.xml" Id="R1464a8b42d894741" /><Relationship Type="http://schemas.openxmlformats.org/officeDocument/2006/relationships/worksheet" Target="/xl/worksheets/sheet210.xml" Id="Rf30555da26eb4a76" /><Relationship Type="http://schemas.openxmlformats.org/officeDocument/2006/relationships/worksheet" Target="/xl/worksheets/sheet211.xml" Id="Re380d99a61e7438a" /><Relationship Type="http://schemas.openxmlformats.org/officeDocument/2006/relationships/worksheet" Target="/xl/worksheets/sheet212.xml" Id="Rb94bdf51daab4bef" /><Relationship Type="http://schemas.openxmlformats.org/officeDocument/2006/relationships/worksheet" Target="/xl/worksheets/sheet213.xml" Id="Re633aeadad5e42c3" /><Relationship Type="http://schemas.openxmlformats.org/officeDocument/2006/relationships/worksheet" Target="/xl/worksheets/sheet214.xml" Id="R5e4e4820843c410b" /><Relationship Type="http://schemas.openxmlformats.org/officeDocument/2006/relationships/worksheet" Target="/xl/worksheets/sheet215.xml" Id="R9e0485f1178c45db" /><Relationship Type="http://schemas.openxmlformats.org/officeDocument/2006/relationships/worksheet" Target="/xl/worksheets/sheet216.xml" Id="R2944e5bb23db4be7" /><Relationship Type="http://schemas.openxmlformats.org/officeDocument/2006/relationships/worksheet" Target="/xl/worksheets/sheet217.xml" Id="Rcbcef0541cf949b0" /><Relationship Type="http://schemas.openxmlformats.org/officeDocument/2006/relationships/worksheet" Target="/xl/worksheets/sheet218.xml" Id="Rb26b8010c40e484c" /><Relationship Type="http://schemas.openxmlformats.org/officeDocument/2006/relationships/worksheet" Target="/xl/worksheets/sheet219.xml" Id="R7af4a9d3f6af4480" /><Relationship Type="http://schemas.openxmlformats.org/officeDocument/2006/relationships/worksheet" Target="/xl/worksheets/sheet220.xml" Id="R42a9d433865a4f94" /><Relationship Type="http://schemas.openxmlformats.org/officeDocument/2006/relationships/worksheet" Target="/xl/worksheets/sheet221.xml" Id="R1d2a161eff694758" /><Relationship Type="http://schemas.openxmlformats.org/officeDocument/2006/relationships/worksheet" Target="/xl/worksheets/sheet222.xml" Id="Re93c3a04619c4777" /><Relationship Type="http://schemas.openxmlformats.org/officeDocument/2006/relationships/worksheet" Target="/xl/worksheets/sheet223.xml" Id="R426e6d63f240416a" /><Relationship Type="http://schemas.openxmlformats.org/officeDocument/2006/relationships/worksheet" Target="/xl/worksheets/sheet224.xml" Id="R65147704935d481a" /><Relationship Type="http://schemas.openxmlformats.org/officeDocument/2006/relationships/worksheet" Target="/xl/worksheets/sheet225.xml" Id="R1a167c2a20f74594" /><Relationship Type="http://schemas.openxmlformats.org/officeDocument/2006/relationships/worksheet" Target="/xl/worksheets/sheet226.xml" Id="R6685324507de4b8e" /><Relationship Type="http://schemas.openxmlformats.org/officeDocument/2006/relationships/worksheet" Target="/xl/worksheets/sheet227.xml" Id="Rd83dcbff6acb4029" /><Relationship Type="http://schemas.openxmlformats.org/officeDocument/2006/relationships/worksheet" Target="/xl/worksheets/sheet228.xml" Id="R9ad5b5cc444f444e" /><Relationship Type="http://schemas.openxmlformats.org/officeDocument/2006/relationships/worksheet" Target="/xl/worksheets/sheet229.xml" Id="R7d7b130311aa4acc" /><Relationship Type="http://schemas.openxmlformats.org/officeDocument/2006/relationships/worksheet" Target="/xl/worksheets/sheet230.xml" Id="Rf1d1290cb9c34e37" /><Relationship Type="http://schemas.openxmlformats.org/officeDocument/2006/relationships/worksheet" Target="/xl/worksheets/sheet231.xml" Id="Rb9e5d1064d274ec0" /><Relationship Type="http://schemas.openxmlformats.org/officeDocument/2006/relationships/worksheet" Target="/xl/worksheets/sheet232.xml" Id="R687960984dc84555" /><Relationship Type="http://schemas.openxmlformats.org/officeDocument/2006/relationships/worksheet" Target="/xl/worksheets/sheet233.xml" Id="Rb231cb38051c4459" /><Relationship Type="http://schemas.openxmlformats.org/officeDocument/2006/relationships/worksheet" Target="/xl/worksheets/sheet234.xml" Id="R87d9acd86a584b2e" /><Relationship Type="http://schemas.openxmlformats.org/officeDocument/2006/relationships/worksheet" Target="/xl/worksheets/sheet235.xml" Id="Rcbb5bff9ed6146c1" /><Relationship Type="http://schemas.openxmlformats.org/officeDocument/2006/relationships/worksheet" Target="/xl/worksheets/sheet236.xml" Id="R9e534d702d1c48c9" /><Relationship Type="http://schemas.openxmlformats.org/officeDocument/2006/relationships/worksheet" Target="/xl/worksheets/sheet237.xml" Id="R8f93c53221ef474c" /><Relationship Type="http://schemas.openxmlformats.org/officeDocument/2006/relationships/worksheet" Target="/xl/worksheets/sheet238.xml" Id="Ra97f8e7321be4aa6" /><Relationship Type="http://schemas.openxmlformats.org/officeDocument/2006/relationships/worksheet" Target="/xl/worksheets/sheet239.xml" Id="R193c188b949f4657" /><Relationship Type="http://schemas.openxmlformats.org/officeDocument/2006/relationships/worksheet" Target="/xl/worksheets/sheet240.xml" Id="R63f123b201904faf" /><Relationship Type="http://schemas.openxmlformats.org/officeDocument/2006/relationships/worksheet" Target="/xl/worksheets/sheet241.xml" Id="R4bedc4aa7fed45e6" /><Relationship Type="http://schemas.openxmlformats.org/officeDocument/2006/relationships/worksheet" Target="/xl/worksheets/sheet242.xml" Id="Rd70d41817efb4f5a" /><Relationship Type="http://schemas.openxmlformats.org/officeDocument/2006/relationships/worksheet" Target="/xl/worksheets/sheet243.xml" Id="R2abb9ae69ea0419a" /><Relationship Type="http://schemas.openxmlformats.org/officeDocument/2006/relationships/worksheet" Target="/xl/worksheets/sheet244.xml" Id="R34612bff15b94c2a" /><Relationship Type="http://schemas.openxmlformats.org/officeDocument/2006/relationships/worksheet" Target="/xl/worksheets/sheet245.xml" Id="R86ce4614d4e74d56" /><Relationship Type="http://schemas.openxmlformats.org/officeDocument/2006/relationships/worksheet" Target="/xl/worksheets/sheet246.xml" Id="R9e316fd966e44ce2" /><Relationship Type="http://schemas.openxmlformats.org/officeDocument/2006/relationships/worksheet" Target="/xl/worksheets/sheet247.xml" Id="Ra27a1a36bccc4a83" /><Relationship Type="http://schemas.openxmlformats.org/officeDocument/2006/relationships/worksheet" Target="/xl/worksheets/sheet248.xml" Id="R47206d691e854af3" /><Relationship Type="http://schemas.openxmlformats.org/officeDocument/2006/relationships/worksheet" Target="/xl/worksheets/sheet249.xml" Id="R3d41542dda744b51" /><Relationship Type="http://schemas.openxmlformats.org/officeDocument/2006/relationships/worksheet" Target="/xl/worksheets/sheet250.xml" Id="R37705afca84a45da" /><Relationship Type="http://schemas.openxmlformats.org/officeDocument/2006/relationships/worksheet" Target="/xl/worksheets/sheet251.xml" Id="R949a832c7e73436e" /><Relationship Type="http://schemas.openxmlformats.org/officeDocument/2006/relationships/worksheet" Target="/xl/worksheets/sheet252.xml" Id="R98d219ac11bd4977" /><Relationship Type="http://schemas.openxmlformats.org/officeDocument/2006/relationships/worksheet" Target="/xl/worksheets/sheet253.xml" Id="Rdf2eb191f65e4858" /><Relationship Type="http://schemas.openxmlformats.org/officeDocument/2006/relationships/worksheet" Target="/xl/worksheets/sheet254.xml" Id="R1f8c6245079b4e87" /><Relationship Type="http://schemas.openxmlformats.org/officeDocument/2006/relationships/worksheet" Target="/xl/worksheets/sheet255.xml" Id="R60c80360288641f6" /><Relationship Type="http://schemas.openxmlformats.org/officeDocument/2006/relationships/worksheet" Target="/xl/worksheets/sheet256.xml" Id="Rcc5ed9d598a544c0" /><Relationship Type="http://schemas.openxmlformats.org/officeDocument/2006/relationships/worksheet" Target="/xl/worksheets/sheet257.xml" Id="Re9acb8d9ecf84622" /><Relationship Type="http://schemas.openxmlformats.org/officeDocument/2006/relationships/worksheet" Target="/xl/worksheets/sheet258.xml" Id="R9c373c733d094018" /><Relationship Type="http://schemas.openxmlformats.org/officeDocument/2006/relationships/worksheet" Target="/xl/worksheets/sheet259.xml" Id="R4cca214e2bb9437a" /><Relationship Type="http://schemas.openxmlformats.org/officeDocument/2006/relationships/worksheet" Target="/xl/worksheets/sheet260.xml" Id="Rce74353c9c7d4b9c" /><Relationship Type="http://schemas.openxmlformats.org/officeDocument/2006/relationships/worksheet" Target="/xl/worksheets/sheet261.xml" Id="Re8325b6e8caa498e" /><Relationship Type="http://schemas.openxmlformats.org/officeDocument/2006/relationships/worksheet" Target="/xl/worksheets/sheet262.xml" Id="R270919f6d9544d95" /><Relationship Type="http://schemas.openxmlformats.org/officeDocument/2006/relationships/worksheet" Target="/xl/worksheets/sheet263.xml" Id="R7778b2b96fc94dd3" /><Relationship Type="http://schemas.openxmlformats.org/officeDocument/2006/relationships/worksheet" Target="/xl/worksheets/sheet264.xml" Id="R47a8408cd69a42ee" /><Relationship Type="http://schemas.openxmlformats.org/officeDocument/2006/relationships/worksheet" Target="/xl/worksheets/sheet265.xml" Id="Rba23cbf2fb234c6b" /><Relationship Type="http://schemas.openxmlformats.org/officeDocument/2006/relationships/worksheet" Target="/xl/worksheets/sheet266.xml" Id="Ra5c701e0d174461c" /><Relationship Type="http://schemas.openxmlformats.org/officeDocument/2006/relationships/worksheet" Target="/xl/worksheets/sheet267.xml" Id="Race2d8c7afb0419f" /><Relationship Type="http://schemas.openxmlformats.org/officeDocument/2006/relationships/worksheet" Target="/xl/worksheets/sheet268.xml" Id="Rc450eb7d17844067" /><Relationship Type="http://schemas.openxmlformats.org/officeDocument/2006/relationships/worksheet" Target="/xl/worksheets/sheet269.xml" Id="R23fa5dc782314448" /><Relationship Type="http://schemas.openxmlformats.org/officeDocument/2006/relationships/worksheet" Target="/xl/worksheets/sheet270.xml" Id="Rbfecc88f5d804cb9" /><Relationship Type="http://schemas.openxmlformats.org/officeDocument/2006/relationships/worksheet" Target="/xl/worksheets/sheet271.xml" Id="R00b494960c934195" /><Relationship Type="http://schemas.openxmlformats.org/officeDocument/2006/relationships/worksheet" Target="/xl/worksheets/sheet272.xml" Id="R01bd7cd29acd4b10" /><Relationship Type="http://schemas.openxmlformats.org/officeDocument/2006/relationships/worksheet" Target="/xl/worksheets/sheet273.xml" Id="R3eb94780080140ad" /><Relationship Type="http://schemas.openxmlformats.org/officeDocument/2006/relationships/worksheet" Target="/xl/worksheets/sheet274.xml" Id="R37fbca704d794e83" /><Relationship Type="http://schemas.openxmlformats.org/officeDocument/2006/relationships/worksheet" Target="/xl/worksheets/sheet275.xml" Id="Re25e6ff383b948b7" /><Relationship Type="http://schemas.openxmlformats.org/officeDocument/2006/relationships/worksheet" Target="/xl/worksheets/sheet276.xml" Id="Rfe212d7f23bb4fbd" /><Relationship Type="http://schemas.openxmlformats.org/officeDocument/2006/relationships/worksheet" Target="/xl/worksheets/sheet277.xml" Id="R738e66f887a145ac" /><Relationship Type="http://schemas.openxmlformats.org/officeDocument/2006/relationships/worksheet" Target="/xl/worksheets/sheet278.xml" Id="Ra0a818277afe4b7c" /><Relationship Type="http://schemas.openxmlformats.org/officeDocument/2006/relationships/worksheet" Target="/xl/worksheets/sheet279.xml" Id="R737a0b8787b84b19" /><Relationship Type="http://schemas.openxmlformats.org/officeDocument/2006/relationships/worksheet" Target="/xl/worksheets/sheet280.xml" Id="R5f8d39dcf13542cd" /><Relationship Type="http://schemas.openxmlformats.org/officeDocument/2006/relationships/worksheet" Target="/xl/worksheets/sheet281.xml" Id="R976b03e2015546ab" /><Relationship Type="http://schemas.openxmlformats.org/officeDocument/2006/relationships/worksheet" Target="/xl/worksheets/sheet282.xml" Id="Ra3808aa5fafe46b4" /><Relationship Type="http://schemas.openxmlformats.org/officeDocument/2006/relationships/worksheet" Target="/xl/worksheets/sheet283.xml" Id="Rb57467ba4a1e469a" /><Relationship Type="http://schemas.openxmlformats.org/officeDocument/2006/relationships/worksheet" Target="/xl/worksheets/sheet284.xml" Id="Redfa675e2fd246e6" /><Relationship Type="http://schemas.openxmlformats.org/officeDocument/2006/relationships/worksheet" Target="/xl/worksheets/sheet285.xml" Id="R8b240529c738431f" /><Relationship Type="http://schemas.openxmlformats.org/officeDocument/2006/relationships/worksheet" Target="/xl/worksheets/sheet286.xml" Id="Rb72add7dfc60420d" /><Relationship Type="http://schemas.openxmlformats.org/officeDocument/2006/relationships/worksheet" Target="/xl/worksheets/sheet287.xml" Id="R3e896d84f5c54508" /><Relationship Type="http://schemas.openxmlformats.org/officeDocument/2006/relationships/worksheet" Target="/xl/worksheets/sheet288.xml" Id="Rb898333abfb04d53" /><Relationship Type="http://schemas.openxmlformats.org/officeDocument/2006/relationships/worksheet" Target="/xl/worksheets/sheet289.xml" Id="R8bc305feff92470d" /><Relationship Type="http://schemas.openxmlformats.org/officeDocument/2006/relationships/worksheet" Target="/xl/worksheets/sheet290.xml" Id="R8d484240cd434d29" /><Relationship Type="http://schemas.openxmlformats.org/officeDocument/2006/relationships/worksheet" Target="/xl/worksheets/sheet291.xml" Id="R03d31ec6ff92422d" /><Relationship Type="http://schemas.openxmlformats.org/officeDocument/2006/relationships/worksheet" Target="/xl/worksheets/sheet292.xml" Id="Rcf40d2e7af174b04" /><Relationship Type="http://schemas.openxmlformats.org/officeDocument/2006/relationships/worksheet" Target="/xl/worksheets/sheet293.xml" Id="R08767cb4af8949a4" /><Relationship Type="http://schemas.openxmlformats.org/officeDocument/2006/relationships/worksheet" Target="/xl/worksheets/sheet294.xml" Id="Re9bc2dc5295c46b0" /><Relationship Type="http://schemas.openxmlformats.org/officeDocument/2006/relationships/worksheet" Target="/xl/worksheets/sheet295.xml" Id="R6ff1f606c21c43eb" /><Relationship Type="http://schemas.openxmlformats.org/officeDocument/2006/relationships/worksheet" Target="/xl/worksheets/sheet296.xml" Id="R38d7b47625554197" /><Relationship Type="http://schemas.openxmlformats.org/officeDocument/2006/relationships/worksheet" Target="/xl/worksheets/sheet297.xml" Id="Re8c2aeb56a7944ec" /><Relationship Type="http://schemas.openxmlformats.org/officeDocument/2006/relationships/worksheet" Target="/xl/worksheets/sheet298.xml" Id="R8b24dbb899dd43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20e3a6ca04c42b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Starter Monster XP / Hour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Level</c:v>
          </c:tx>
          <c:cat>
            <c:strRef>
              <c:f>'Balance_Dashboard'!$D$4:$D$9</c:f>
              <c:strCache>
                <c:ptCount val="0"/>
              </c:strCache>
            </c:strRef>
          </c:cat>
          <c:val>
            <c:numRef>
              <c:f>'Balance_Dashboard'!$E$4:$E$9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HP</c:v>
          </c:tx>
          <c:cat>
            <c:strRef>
              <c:f>'Balance_Dashboard'!$D$4:$D$9</c:f>
              <c:strCache>
                <c:ptCount val="0"/>
              </c:strCache>
            </c:strRef>
          </c:cat>
          <c:val>
            <c:numRef>
              <c:f>'Balance_Dashboard'!$F$4:$F$9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Kill Sec</c:v>
          </c:tx>
          <c:cat>
            <c:strRef>
              <c:f>'Balance_Dashboard'!$D$4:$D$9</c:f>
              <c:strCache>
                <c:ptCount val="0"/>
              </c:strCache>
            </c:strRef>
          </c:cat>
          <c:val>
            <c:numRef>
              <c:f>'Balance_Dashboard'!$G$4:$G$9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XP / Hour</c:v>
          </c:tx>
          <c:cat>
            <c:strRef>
              <c:f>'Balance_Dashboard'!$D$4:$D$9</c:f>
              <c:strCache>
                <c:ptCount val="0"/>
              </c:strCache>
            </c:strRef>
          </c:cat>
          <c:val>
            <c:numRef>
              <c:f>'Balance_Dashboard'!$H$4:$H$9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10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0e3a6ca04c42b3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.xml" Id="R4a22292d626d4b4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 ht="28" customHeight="1">
      <x:c r="A1" s="6" t="str">
        <x:v>VELDRYN — MASTER DESIGN DATABASE</x:v>
      </x:c>
    </x:row>
    <x:row r="3">
      <x:c r="A3" s="12" t="str">
        <x:v>Purpose</x:v>
      </x:c>
      <x:c r="B3" s="13" t="str">
        <x:v>Single source of truth for content, progression, economy and balance.</x:v>
      </x:c>
    </x:row>
    <x:row r="4">
      <x:c r="A4" s="12" t="str">
        <x:v>Editing rule</x:v>
      </x:c>
      <x:c r="B4" s="13" t="str">
        <x:v>Use stable IDs. Do not rename IDs after implementation starts.</x:v>
      </x:c>
    </x:row>
    <x:row r="5">
      <x:c r="A5" s="12" t="str">
        <x:v>ID examples</x:v>
      </x:c>
      <x:c r="B5" s="13" t="str">
        <x:v>REG_001 / ZONE_001 / MON_001 / ITEM_0001 / SKL_001 / ABL_001</x:v>
      </x:c>
    </x:row>
    <x:row r="6">
      <x:c r="A6" s="12" t="str">
        <x:v>Blue headers</x:v>
      </x:c>
      <x:c r="B6" s="13" t="str">
        <x:v>Database fields intended to be machine-readable.</x:v>
      </x:c>
    </x:row>
    <x:row r="7">
      <x:c r="A7" s="12" t="str">
        <x:v>Formula cells</x:v>
      </x:c>
      <x:c r="B7" s="13" t="str">
        <x:v>Derived values used to estimate balance; do not hardcode unless intentionally overriding.</x:v>
      </x:c>
    </x:row>
    <x:row r="8">
      <x:c r="A8" s="12" t="str">
        <x:v>Starter scope</x:v>
      </x:c>
      <x:c r="B8" s="13" t="str">
        <x:v>Veldryn launch progression</x:v>
      </x:c>
    </x:row>
    <x:row r="9">
      <x:c r="A9" s="12" t="str">
        <x:v>Next expansion</x:v>
      </x:c>
      <x:c r="B9" s="13" t="str">
        <x:v>Canonical app/package identity, chat-channel UX, Settings and accessibility implementation; then Asterfall JSON/SQL seed integration.</x:v>
      </x:c>
    </x:row>
    <x:row r="10">
      <x:c r="A10" s="12" t="str">
        <x:v>Recommended workflow</x:v>
      </x:c>
      <x:c r="B10" s="13" t="str">
        <x:v>Design here → validate balance → export/import into game data.</x:v>
      </x:c>
    </x:row>
    <x:row r="11">
      <x:c r="A11" s="12" t="str">
        <x:v>Version</x:v>
      </x:c>
      <x:c r="B11" s="13" t="str">
        <x:v>4.5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6" hidden="0" customWidth="1"/>
    <x:col min="4" max="4" width="48" hidden="0" customWidth="1"/>
  </x:cols>
  <x:sheetData>
    <x:row r="1" ht="28" customHeight="1">
      <x:c r="A1" s="6" t="str">
        <x:v>GLOBAL GAME CONFIG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286" t="str">
        <x:v>EXPEDITION CONFIG</x:v>
      </x:c>
      <x:c r="K2" s="286" t="str">
        <x:v>Value</x:v>
      </x:c>
      <x:c r="L2" s="42"/>
      <x:c r="M2" s="293" t="str">
        <x:v>EXPEDITION SERVER CONFIG v4.3</x:v>
      </x:c>
      <x:c r="N2" s="293" t="str">
        <x:v>Value</x:v>
      </x:c>
      <x:c r="O2" s="42"/>
      <x:c r="P2" s="300" t="str">
        <x:v>EXPEDITION DIFFICULTY v4.4</x:v>
      </x:c>
      <x:c r="Q2" s="300" t="str">
        <x:v>Index</x:v>
      </x:c>
      <x:c r="R2" s="42"/>
      <x:c r="S2" s="307" t="str">
        <x:v>CLIENT / CHAT CONFIG v4.5</x:v>
      </x:c>
      <x:c r="T2" s="307" t="str">
        <x:v>Value</x:v>
      </x:c>
      <x:c r="U2" s="42"/>
      <x:c r="V2" s="42"/>
      <x:c r="W2" s="42"/>
      <x:c r="X2" s="42"/>
      <x:c r="Y2" s="42"/>
      <x:c r="Z2" s="42"/>
    </x:row>
    <x:row r="3" ht="24" customHeight="1">
      <x:c r="A3" s="22" t="str">
        <x:v>Config_Key</x:v>
      </x:c>
      <x:c r="B3" s="22" t="str">
        <x:v>Value</x:v>
      </x:c>
      <x:c r="C3" s="22" t="str">
        <x:v>Unit</x:v>
      </x:c>
      <x:c r="D3" s="22" t="str">
        <x:v>Notes</x:v>
      </x:c>
      <x:c r="E3" s="42"/>
      <x:c r="F3" s="42"/>
      <x:c r="G3" s="42"/>
      <x:c r="H3" s="42"/>
      <x:c r="I3" s="42"/>
      <x:c r="J3" s="42" t="str">
        <x:v>EXP_DAILY_ENHANCED_CLAIMS</x:v>
      </x:c>
      <x:c r="K3" s="42" t="n">
        <x:v>3</x:v>
      </x:c>
      <x:c r="L3" s="42"/>
      <x:c r="M3" s="42" t="str">
        <x:v>EXP_T1_MARKS_MULT</x:v>
      </x:c>
      <x:c r="N3" s="42" t="n">
        <x:v>1</x:v>
      </x:c>
      <x:c r="O3" s="42"/>
      <x:c r="P3" s="42" t="str">
        <x:v>Tier I</x:v>
      </x:c>
      <x:c r="Q3" s="42" t="n">
        <x:v>1</x:v>
      </x:c>
      <x:c r="R3" s="42"/>
      <x:c r="S3" s="42" t="str">
        <x:v>ANDROID_PACKAGE</x:v>
      </x:c>
      <x:c r="T3" s="42" t="str">
        <x:v>com.elroybenjamins.veldryn</x:v>
      </x:c>
      <x:c r="U3" s="42"/>
      <x:c r="V3" s="42"/>
      <x:c r="W3" s="42"/>
      <x:c r="X3" s="42"/>
      <x:c r="Y3" s="42"/>
      <x:c r="Z3" s="42"/>
    </x:row>
    <x:row r="4">
      <x:c r="A4" s="43" t="str">
        <x:v>PLAYER_BASE_DPS</x:v>
      </x:c>
      <x:c r="B4" s="44" t="n">
        <x:v>12</x:v>
      </x:c>
      <x:c r="C4" s="43" t="str">
        <x:v>damage/sec</x:v>
      </x:c>
      <x:c r="D4" s="43" t="str">
        <x:v>Baseline starter DPS for balance estimates</x:v>
      </x:c>
      <x:c r="E4" s="42"/>
      <x:c r="F4" s="42"/>
      <x:c r="G4" s="42"/>
      <x:c r="H4" s="42"/>
      <x:c r="I4" s="42"/>
      <x:c r="J4" s="42" t="str">
        <x:v>EXP_WEEKLY_ENHANCED_CLAIMS</x:v>
      </x:c>
      <x:c r="K4" s="42" t="n">
        <x:v>12</x:v>
      </x:c>
      <x:c r="L4" s="42"/>
      <x:c r="M4" s="42" t="str">
        <x:v>EXP_T2_MARKS_MULT</x:v>
      </x:c>
      <x:c r="N4" s="42" t="n">
        <x:v>1.1</x:v>
      </x:c>
      <x:c r="O4" s="42"/>
      <x:c r="P4" s="42" t="str">
        <x:v>Tier II</x:v>
      </x:c>
      <x:c r="Q4" s="42" t="n">
        <x:v>1.06</x:v>
      </x:c>
      <x:c r="R4" s="42"/>
      <x:c r="S4" s="42" t="str">
        <x:v>CHAT_WORLD_AUTO_OPEN_DEFAULT</x:v>
      </x:c>
      <x:c r="T4" s="42" t="n">
        <x:v>0</x:v>
      </x:c>
      <x:c r="U4" s="42"/>
      <x:c r="V4" s="42"/>
      <x:c r="W4" s="42"/>
      <x:c r="X4" s="42"/>
      <x:c r="Y4" s="42"/>
      <x:c r="Z4" s="42"/>
    </x:row>
    <x:row r="5">
      <x:c r="A5" s="43" t="str">
        <x:v>OFFLINE_FULL_HOURS</x:v>
      </x:c>
      <x:c r="B5" s="44" t="n">
        <x:v>8</x:v>
      </x:c>
      <x:c r="C5" s="43" t="str">
        <x:v>hours</x:v>
      </x:c>
      <x:c r="D5" s="43" t="str">
        <x:v>Full-efficiency offline progression</x:v>
      </x:c>
      <x:c r="E5" s="42"/>
      <x:c r="F5" s="42"/>
      <x:c r="G5" s="42"/>
      <x:c r="H5" s="42"/>
      <x:c r="I5" s="42"/>
      <x:c r="J5" s="42" t="str">
        <x:v>EXP_REGION_BOSS_WEEKLY_BONUS</x:v>
      </x:c>
      <x:c r="K5" s="42" t="n">
        <x:v>3</x:v>
      </x:c>
      <x:c r="L5" s="42"/>
      <x:c r="M5" s="42" t="str">
        <x:v>EXP_T3_MARKS_MULT</x:v>
      </x:c>
      <x:c r="N5" s="42" t="n">
        <x:v>1.25</x:v>
      </x:c>
      <x:c r="O5" s="42"/>
      <x:c r="P5" s="42" t="str">
        <x:v>Tier III</x:v>
      </x:c>
      <x:c r="Q5" s="42" t="n">
        <x:v>1.11</x:v>
      </x:c>
      <x:c r="R5" s="42"/>
      <x:c r="S5" s="42" t="str">
        <x:v>CHAT_REMEMBER_STATE_DEFAULT</x:v>
      </x:c>
      <x:c r="T5" s="42" t="n">
        <x:v>1</x:v>
      </x:c>
      <x:c r="U5" s="42"/>
      <x:c r="V5" s="42"/>
      <x:c r="W5" s="42"/>
      <x:c r="X5" s="42"/>
      <x:c r="Y5" s="42"/>
      <x:c r="Z5" s="42"/>
    </x:row>
    <x:row r="6">
      <x:c r="A6" s="43" t="str">
        <x:v>BASE_CRIT_CHANCE</x:v>
      </x:c>
      <x:c r="B6" s="44" t="n">
        <x:v>0.05</x:v>
      </x:c>
      <x:c r="C6" s="43" t="str">
        <x:v>decimal</x:v>
      </x:c>
      <x:c r="D6" s="43" t="str">
        <x:v>5% baseline critical chance</x:v>
      </x:c>
      <x:c r="E6" s="42"/>
      <x:c r="F6" s="42"/>
      <x:c r="G6" s="42"/>
      <x:c r="H6" s="42"/>
      <x:c r="I6" s="42"/>
      <x:c r="J6" s="42" t="str">
        <x:v>EXP_ECHO_OWNER_DAILY_FULL</x:v>
      </x:c>
      <x:c r="K6" s="42" t="n">
        <x:v>5</x:v>
      </x:c>
      <x:c r="L6" s="42"/>
      <x:c r="M6" s="42" t="str">
        <x:v>EXP_T4_MARKS_MULT</x:v>
      </x:c>
      <x:c r="N6" s="42" t="n">
        <x:v>1.45</x:v>
      </x:c>
      <x:c r="O6" s="42"/>
      <x:c r="P6" s="42" t="str">
        <x:v>Tier IV</x:v>
      </x:c>
      <x:c r="Q6" s="42" t="n">
        <x:v>1.19</x:v>
      </x:c>
      <x:c r="R6" s="42"/>
      <x:c r="S6" s="42" t="str">
        <x:v>CHAT_WORLD_CHANNEL_COUNT</x:v>
      </x:c>
      <x:c r="T6" s="42" t="n">
        <x:v>4</x:v>
      </x:c>
      <x:c r="U6" s="42"/>
      <x:c r="V6" s="42"/>
      <x:c r="W6" s="42"/>
      <x:c r="X6" s="42"/>
      <x:c r="Y6" s="42"/>
      <x:c r="Z6" s="42"/>
    </x:row>
    <x:row r="7">
      <x:c r="A7" s="43" t="str">
        <x:v>BASE_CRIT_MULTIPLIER</x:v>
      </x:c>
      <x:c r="B7" s="44" t="n">
        <x:v>1.5</x:v>
      </x:c>
      <x:c r="C7" s="43" t="str">
        <x:v>x</x:v>
      </x:c>
      <x:c r="D7" s="43" t="str">
        <x:v>Baseline crit damage</x:v>
      </x:c>
      <x:c r="E7" s="42"/>
      <x:c r="F7" s="42"/>
      <x:c r="G7" s="42"/>
      <x:c r="H7" s="42"/>
      <x:c r="I7" s="42"/>
      <x:c r="J7" s="42" t="str">
        <x:v>EXP_ECHO_OWNER_WEEKLY_FULL</x:v>
      </x:c>
      <x:c r="K7" s="42" t="n">
        <x:v>25</x:v>
      </x:c>
      <x:c r="L7" s="42"/>
      <x:c r="M7" s="42" t="str">
        <x:v>EXP_T5_MARKS_MULT</x:v>
      </x:c>
      <x:c r="N7" s="42" t="n">
        <x:v>1.7</x:v>
      </x:c>
      <x:c r="O7" s="42"/>
      <x:c r="P7" s="42" t="str">
        <x:v>Tier V</x:v>
      </x:c>
      <x:c r="Q7" s="42" t="n">
        <x:v>1.29</x:v>
      </x:c>
      <x:c r="R7" s="42"/>
      <x:c r="S7" s="42" t="str">
        <x:v>CHAT_WORLD_01_LANGUAGE</x:v>
      </x:c>
      <x:c r="T7" s="42" t="str">
        <x:v>English</x:v>
      </x:c>
      <x:c r="U7" s="42"/>
      <x:c r="V7" s="42"/>
      <x:c r="W7" s="42"/>
      <x:c r="X7" s="42"/>
      <x:c r="Y7" s="42"/>
      <x:c r="Z7" s="42"/>
    </x:row>
    <x:row r="8">
      <x:c r="A8" s="43" t="str">
        <x:v>MARKET_SELL_TAX</x:v>
      </x:c>
      <x:c r="B8" s="44" t="n">
        <x:v>0.03</x:v>
      </x:c>
      <x:c r="C8" s="43" t="str">
        <x:v>decimal</x:v>
      </x:c>
      <x:c r="D8" s="43" t="str">
        <x:v>Gold sink on completed market sales</x:v>
      </x:c>
      <x:c r="E8" s="42"/>
      <x:c r="F8" s="42"/>
      <x:c r="G8" s="42"/>
      <x:c r="H8" s="42"/>
      <x:c r="I8" s="42"/>
      <x:c r="J8" s="42" t="str">
        <x:v>EXP_NORMAL_ENTRY_GATE</x:v>
      </x:c>
      <x:c r="K8" s="42" t="n">
        <x:v>0</x:v>
      </x:c>
      <x:c r="L8" s="42"/>
      <x:c r="M8" s="42" t="str">
        <x:v>EXP_POST_CAP_MARKS_COEFF</x:v>
      </x:c>
      <x:c r="N8" s="42" t="n">
        <x:v>0.2</x:v>
      </x:c>
      <x:c r="O8" s="42"/>
      <x:c r="P8" s="42"/>
      <x:c r="Q8" s="42"/>
      <x:c r="R8" s="42"/>
      <x:c r="S8" s="42" t="str">
        <x:v>CHAT_WORLD_02_LANGUAGE</x:v>
      </x:c>
      <x:c r="T8" s="42" t="str">
        <x:v>Spanish</x:v>
      </x:c>
      <x:c r="U8" s="42"/>
      <x:c r="V8" s="42"/>
      <x:c r="W8" s="42"/>
      <x:c r="X8" s="42"/>
      <x:c r="Y8" s="42"/>
      <x:c r="Z8" s="42"/>
    </x:row>
    <x:row r="9">
      <x:c r="A9" s="43" t="str">
        <x:v>GUILD_MAX_MEMBERS_BASE</x:v>
      </x:c>
      <x:c r="B9" s="44" t="n">
        <x:v>30</x:v>
      </x:c>
      <x:c r="C9" s="43" t="str">
        <x:v>players</x:v>
      </x:c>
      <x:c r="D9" s="43" t="str">
        <x:v>Base guild size</x:v>
      </x:c>
      <x:c r="E9" s="42"/>
      <x:c r="F9" s="42"/>
      <x:c r="G9" s="42"/>
      <x:c r="H9" s="42"/>
      <x:c r="I9" s="42"/>
      <x:c r="J9" s="42" t="str">
        <x:v>EXP_MARKS_TYPICAL_WEEK_MIN</x:v>
      </x:c>
      <x:c r="K9" s="42" t="n">
        <x:v>800</x:v>
      </x:c>
      <x:c r="L9" s="42"/>
      <x:c r="M9" s="42" t="str">
        <x:v>EXP_FAIL_LT25</x:v>
      </x:c>
      <x:c r="N9" s="42" t="n">
        <x:v>0.05</x:v>
      </x:c>
      <x:c r="O9" s="42"/>
      <x:c r="P9" s="42"/>
      <x:c r="Q9" s="42"/>
      <x:c r="R9" s="42"/>
      <x:c r="S9" s="42" t="str">
        <x:v>CHAT_WORLD_03_LANGUAGE</x:v>
      </x:c>
      <x:c r="T9" s="42" t="str">
        <x:v>Europe-Multilingual</x:v>
      </x:c>
      <x:c r="U9" s="42"/>
      <x:c r="V9" s="42"/>
      <x:c r="W9" s="42"/>
      <x:c r="X9" s="42"/>
      <x:c r="Y9" s="42"/>
      <x:c r="Z9" s="42"/>
    </x:row>
    <x:row r="10">
      <x:c r="A10" s="43" t="str">
        <x:v>WORLD_CHAT_COOLDOWN</x:v>
      </x:c>
      <x:c r="B10" s="44" t="n">
        <x:v>3</x:v>
      </x:c>
      <x:c r="C10" s="43" t="str">
        <x:v>seconds</x:v>
      </x:c>
      <x:c r="D10" s="43" t="str">
        <x:v>Default global chat slow-mode cooldown</x:v>
      </x:c>
      <x:c r="E10" s="42"/>
      <x:c r="F10" s="42"/>
      <x:c r="G10" s="42"/>
      <x:c r="H10" s="42"/>
      <x:c r="I10" s="42"/>
      <x:c r="J10" s="42" t="str">
        <x:v>EXP_MARKS_TYPICAL_WEEK_MAX</x:v>
      </x:c>
      <x:c r="K10" s="42" t="n">
        <x:v>1200</x:v>
      </x:c>
      <x:c r="L10" s="42"/>
      <x:c r="M10" s="42" t="str">
        <x:v>EXP_FAIL_25</x:v>
      </x:c>
      <x:c r="N10" s="42" t="n">
        <x:v>0.15</x:v>
      </x:c>
      <x:c r="O10" s="42"/>
      <x:c r="P10" s="42"/>
      <x:c r="Q10" s="42"/>
      <x:c r="R10" s="42"/>
      <x:c r="S10" s="42" t="str">
        <x:v>CHAT_WORLD_04_LANGUAGE</x:v>
      </x:c>
      <x:c r="T10" s="42" t="str">
        <x:v>Global-Other</x:v>
      </x:c>
      <x:c r="U10" s="42"/>
      <x:c r="V10" s="42"/>
      <x:c r="W10" s="42"/>
      <x:c r="X10" s="42"/>
      <x:c r="Y10" s="42"/>
      <x:c r="Z10" s="42"/>
    </x:row>
    <x:row r="11">
      <x:c r="A11" s="43" t="str">
        <x:v>MAX_COMBAT_LEVEL</x:v>
      </x:c>
      <x:c r="B11" s="44" t="n">
        <x:v>100</x:v>
      </x:c>
      <x:c r="C11" s="43" t="str">
        <x:v>level</x:v>
      </x:c>
      <x:c r="D11" s="43" t="str">
        <x:v>Initial combat skill cap</x:v>
      </x:c>
      <x:c r="E11" s="42"/>
      <x:c r="F11" s="42"/>
      <x:c r="G11" s="42"/>
      <x:c r="H11" s="42"/>
      <x:c r="I11" s="42"/>
      <x:c r="J11" s="42" t="str">
        <x:v>EXP_BOON_LAUNCH_COUNT</x:v>
      </x:c>
      <x:c r="K11" s="42" t="n">
        <x:v>126</x:v>
      </x:c>
      <x:c r="L11" s="42"/>
      <x:c r="M11" s="42" t="str">
        <x:v>EXP_FAIL_50</x:v>
      </x:c>
      <x:c r="N11" s="42" t="n">
        <x:v>0.25</x:v>
      </x:c>
      <x:c r="O11" s="42"/>
      <x:c r="P11" s="42"/>
      <x:c r="Q11" s="42"/>
      <x:c r="R11" s="42"/>
      <x:c r="S11" s="42" t="str">
        <x:v>CHAT_MIN_TOUCH_TARGET_PX</x:v>
      </x:c>
      <x:c r="T11" s="42" t="n">
        <x:v>44</x:v>
      </x:c>
      <x:c r="U11" s="42"/>
      <x:c r="V11" s="42"/>
      <x:c r="W11" s="42"/>
      <x:c r="X11" s="42"/>
      <x:c r="Y11" s="42"/>
      <x:c r="Z11" s="42"/>
    </x:row>
    <x:row r="12">
      <x:c r="A12" s="43" t="str">
        <x:v>MAX_SKILL_LEVEL</x:v>
      </x:c>
      <x:c r="B12" s="44" t="n">
        <x:v>100</x:v>
      </x:c>
      <x:c r="C12" s="43" t="str">
        <x:v>level</x:v>
      </x:c>
      <x:c r="D12" s="43" t="str">
        <x:v>Initial non-combat skill cap</x:v>
      </x:c>
      <x:c r="E12" s="42"/>
      <x:c r="F12" s="42"/>
      <x:c r="G12" s="42"/>
      <x:c r="H12" s="42"/>
      <x:c r="I12" s="42"/>
      <x:c r="J12" s="42" t="str">
        <x:v>EXP_ARTIFACT_LAUNCH_COUNT</x:v>
      </x:c>
      <x:c r="K12" s="42" t="n">
        <x:v>36</x:v>
      </x:c>
      <x:c r="L12" s="42"/>
      <x:c r="M12" s="42" t="str">
        <x:v>EXP_FAIL_BOSS</x:v>
      </x:c>
      <x:c r="N12" s="42" t="n">
        <x:v>0.35</x:v>
      </x:c>
      <x:c r="O12" s="42"/>
      <x:c r="P12" s="42"/>
      <x:c r="Q12" s="42"/>
      <x:c r="R12" s="42"/>
      <x:c r="S12" s="42" t="str">
        <x:v>TEXT_SCALE_MAX</x:v>
      </x:c>
      <x:c r="T12" s="42" t="n">
        <x:v>1.5</x:v>
      </x:c>
      <x:c r="U12" s="42"/>
      <x:c r="V12" s="42"/>
      <x:c r="W12" s="42"/>
      <x:c r="X12" s="42"/>
      <x:c r="Y12" s="42"/>
      <x:c r="Z12" s="42"/>
    </x:row>
    <x:row r="13">
      <x:c r="A13" s="42" t="str">
        <x:v>GUILD_LEVEL_CAP</x:v>
      </x:c>
      <x:c r="B13" s="42" t="n">
        <x:v>50</x:v>
      </x:c>
      <x:c r="C13" s="42" t="str">
        <x:v>level</x:v>
      </x:c>
      <x:c r="D13" s="42" t="str">
        <x:v>Launch guild level cap</x:v>
      </x:c>
      <x:c r="E13" s="42"/>
      <x:c r="F13" s="42"/>
      <x:c r="G13" s="42"/>
      <x:c r="H13" s="42"/>
      <x:c r="I13" s="42"/>
      <x:c r="J13" s="42" t="str">
        <x:v>EXP_EVENT_LAUNCH_COUNT</x:v>
      </x:c>
      <x:c r="K13" s="42" t="n">
        <x:v>32</x:v>
      </x:c>
      <x:c r="L13" s="42"/>
      <x:c r="M13" s="42" t="str">
        <x:v>EXP_FAIL_BOSS25</x:v>
      </x:c>
      <x:c r="N13" s="42" t="n">
        <x:v>0.45</x:v>
      </x:c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 t="str">
        <x:v>GUILD_MAX_MEMBERS</x:v>
      </x:c>
      <x:c r="B14" s="42" t="n">
        <x:v>60</x:v>
      </x:c>
      <x:c r="C14" s="42" t="str">
        <x:v>players</x:v>
      </x:c>
      <x:c r="D14" s="42" t="str">
        <x:v>Maximum after Hall + Fellowship progression</x:v>
      </x:c>
      <x:c r="E14" s="42"/>
      <x:c r="F14" s="42"/>
      <x:c r="G14" s="42"/>
      <x:c r="H14" s="42"/>
      <x:c r="I14" s="42"/>
      <x:c r="J14" s="42" t="str">
        <x:v>EXP_MAJOR_MAP_COUNT</x:v>
      </x:c>
      <x:c r="K14" s="42" t="n">
        <x:v>8</x:v>
      </x:c>
      <x:c r="L14" s="42"/>
      <x:c r="M14" s="42" t="str">
        <x:v>EXP_SYNC_MITIGATION_MIN</x:v>
      </x:c>
      <x:c r="N14" s="42" t="n">
        <x:v>0.05</x:v>
      </x:c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 t="str">
        <x:v>GUILD_PERMANENT_XP_BONUS_CAP</x:v>
      </x:c>
      <x:c r="B15" s="49" t="n">
        <x:v>0.1</x:v>
      </x:c>
      <x:c r="C15" s="42" t="str">
        <x:v>decimal</x:v>
      </x:c>
      <x:c r="D15" s="42" t="str">
        <x:v>Permanent guild XP cap; temporary decree may take guild-sourced total to 12%.</x:v>
      </x:c>
      <x:c r="E15" s="42"/>
      <x:c r="F15" s="42"/>
      <x:c r="G15" s="42"/>
      <x:c r="H15" s="42"/>
      <x:c r="I15" s="42"/>
      <x:c r="J15" s="42" t="str">
        <x:v>EXP_PAID_POWER</x:v>
      </x:c>
      <x:c r="K15" s="42" t="n">
        <x:v>0</x:v>
      </x:c>
      <x:c r="L15" s="42"/>
      <x:c r="M15" s="42" t="str">
        <x:v>EXP_SYNC_MITIGATION_MAX</x:v>
      </x:c>
      <x:c r="N15" s="42" t="n">
        <x:v>0.75</x:v>
      </x:c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 t="str">
        <x:v>GUILD_DROP_BONUS_CAP</x:v>
      </x:c>
      <x:c r="B16" s="49" t="n">
        <x:v>0.08</x:v>
      </x:c>
      <x:c r="C16" s="42" t="str">
        <x:v>decimal</x:v>
      </x:c>
      <x:c r="D16" s="42" t="str">
        <x:v>Permanent guild relative drop chance cap; temporary decree may take guild-sourced total to 8%.</x:v>
      </x:c>
      <x:c r="E16" s="42"/>
      <x:c r="F16" s="42"/>
      <x:c r="G16" s="42"/>
      <x:c r="H16" s="42"/>
      <x:c r="I16" s="42"/>
      <x:c r="J16" s="42"/>
      <x:c r="K16" s="42"/>
      <x:c r="L16" s="42"/>
      <x:c r="M16" s="42" t="str">
        <x:v>EXP_HIT_CHANCE_MIN</x:v>
      </x:c>
      <x:c r="N16" s="42" t="n">
        <x:v>0.65</x:v>
      </x:c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 t="str">
        <x:v>GUILD_GOLD_BONUS_CAP</x:v>
      </x:c>
      <x:c r="B17" s="49" t="n">
        <x:v>0.08</x:v>
      </x:c>
      <x:c r="C17" s="42" t="str">
        <x:v>decimal</x:v>
      </x:c>
      <x:c r="D17" s="42" t="str">
        <x:v>Permanent guild activity-gold cap; temporary decree may take guild-sourced total to 10%.</x:v>
      </x:c>
      <x:c r="E17" s="42"/>
      <x:c r="F17" s="42"/>
      <x:c r="G17" s="42"/>
      <x:c r="H17" s="42"/>
      <x:c r="I17" s="42"/>
      <x:c r="J17" s="42"/>
      <x:c r="K17" s="42"/>
      <x:c r="L17" s="42"/>
      <x:c r="M17" s="42" t="str">
        <x:v>EXP_HIT_CHANCE_MAX</x:v>
      </x:c>
      <x:c r="N17" s="42" t="n">
        <x:v>0.98</x:v>
      </x:c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 t="str">
        <x:v>GUILD_PRODUCTION_BONUS_CAP</x:v>
      </x:c>
      <x:c r="B18" s="49" t="n">
        <x:v>0.1</x:v>
      </x:c>
      <x:c r="C18" s="42" t="str">
        <x:v>decimal</x:v>
      </x:c>
      <x:c r="D18" s="42" t="str">
        <x:v>Permanent guild production speed cap; temporary decree may take guild-sourced total to 12%.</x:v>
      </x:c>
      <x:c r="E18" s="42"/>
      <x:c r="F18" s="42"/>
      <x:c r="G18" s="42"/>
      <x:c r="H18" s="42"/>
      <x:c r="I18" s="42"/>
      <x:c r="J18" s="42"/>
      <x:c r="K18" s="42"/>
      <x:c r="L18" s="42"/>
      <x:c r="M18" s="42" t="str">
        <x:v>EXP_DEFAULT_CRIT_MULT</x:v>
      </x:c>
      <x:c r="N18" s="42" t="n">
        <x:v>1.5</x:v>
      </x:c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 t="str">
        <x:v>GVG_WAR_CYCLE_DAYS</x:v>
      </x:c>
      <x:c r="B19" s="42" t="n">
        <x:v>7</x:v>
      </x:c>
      <x:c r="C19" s="42" t="str">
        <x:v>days</x:v>
      </x:c>
      <x:c r="D19" s="42" t="str">
        <x:v>One asynchronous guild-war matchup</x:v>
      </x:c>
      <x:c r="E19" s="42"/>
      <x:c r="F19" s="42"/>
      <x:c r="G19" s="42"/>
      <x:c r="H19" s="42"/>
      <x:c r="I19" s="42"/>
      <x:c r="J19" s="42"/>
      <x:c r="K19" s="42"/>
      <x:c r="L19" s="42"/>
      <x:c r="M19" s="42" t="str">
        <x:v>EXP_DEFAULT_CRIT_CAP</x:v>
      </x:c>
      <x:c r="N19" s="42" t="n">
        <x:v>0.5</x:v>
      </x:c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 t="str">
        <x:v>GUILD_CREATE_GOLD_COST</x:v>
      </x:c>
      <x:c r="B20" s="42" t="n">
        <x:v>50000</x:v>
      </x:c>
      <x:c r="C20" s="42" t="str">
        <x:v>gold</x:v>
      </x:c>
      <x:c r="D20" s="42" t="str">
        <x:v>One-time cost paid by the creator after name/crest validation succeeds.</x:v>
      </x:c>
      <x:c r="E20" s="42"/>
      <x:c r="F20" s="42"/>
      <x:c r="G20" s="42"/>
      <x:c r="H20" s="42"/>
      <x:c r="I20" s="42"/>
      <x:c r="J20" s="42"/>
      <x:c r="K20" s="42"/>
      <x:c r="L20" s="42"/>
      <x:c r="M20" s="42" t="str">
        <x:v>EXP_LIVE_ENTRY_GATE</x:v>
      </x:c>
      <x:c r="N20" s="42" t="n">
        <x:v>0</x:v>
      </x:c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 t="str">
        <x:v>GUILD_SKILL_POINTS_TOTAL_LV50</x:v>
      </x:c>
      <x:c r="B21" s="42" t="n">
        <x:v>100</x:v>
      </x:c>
      <x:c r="C21" s="42" t="str">
        <x:v>points</x:v>
      </x:c>
      <x:c r="D21" s="42" t="str">
        <x:v>2 Guild Skill Points per guild level × 50 levels.</x:v>
      </x:c>
      <x:c r="E21" s="42"/>
      <x:c r="F21" s="42"/>
      <x:c r="G21" s="42"/>
      <x:c r="H21" s="42"/>
      <x:c r="I21" s="42"/>
      <x:c r="J21" s="42"/>
      <x:c r="K21" s="42"/>
      <x:c r="L21" s="42"/>
      <x:c r="M21" s="42" t="str">
        <x:v>EXP_PAID_POWER</x:v>
      </x:c>
      <x:c r="N21" s="42" t="n">
        <x:v>0</x:v>
      </x:c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 t="str">
        <x:v>GUILD_NAME_MAX_LENGTH</x:v>
      </x:c>
      <x:c r="B22" s="42" t="n">
        <x:v>15</x:v>
      </x:c>
      <x:c r="C22" s="42" t="str">
        <x:v>characters</x:v>
      </x:c>
      <x:c r="D22" s="42" t="str">
        <x:v>Unique normalized guild name; letters and single internal spaces only.</x:v>
      </x:c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 t="str">
        <x:v>PET_ACTIVE_SLOTS</x:v>
      </x:c>
      <x:c r="B23" s="42" t="n">
        <x:v>1</x:v>
      </x:c>
      <x:c r="C23" s="42" t="str">
        <x:v>pet</x:v>
      </x:c>
      <x:c r="D23" s="42" t="str">
        <x:v>One active companion per character.</x:v>
      </x:c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 t="str">
        <x:v>PET_BOND_LEVEL_CAP</x:v>
      </x:c>
      <x:c r="B24" s="42" t="n">
        <x:v>30</x:v>
      </x:c>
      <x:c r="C24" s="42" t="str">
        <x:v>level</x:v>
      </x:c>
      <x:c r="D24" s="42" t="str">
        <x:v>Pet utility reaches max at Bond 20; 21–30 cosmetic/prestige only.</x:v>
      </x:c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 t="str">
        <x:v>PET_OFFLINE_BOND_RATE</x:v>
      </x:c>
      <x:c r="B25" s="95" t="n">
        <x:v>0.6</x:v>
      </x:c>
      <x:c r="C25" s="42" t="str">
        <x:v>relative</x:v>
      </x:c>
      <x:c r="D25" s="42" t="str">
        <x:v>Equipped pet earns 60% normal Bond XP from eligible offline activity.</x:v>
      </x:c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 t="str">
        <x:v>PET_DIRECT_COMBAT_DPS</x:v>
      </x:c>
      <x:c r="B26" s="42" t="n">
        <x:v>0</x:v>
      </x:c>
      <x:c r="C26" s="42" t="str">
        <x:v>damage/sec</x:v>
      </x:c>
      <x:c r="D26" s="42" t="str">
        <x:v>Pets never attack or participate in combat role composition.</x:v>
      </x:c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 t="str">
        <x:v>PET_GVG_POWER_ENABLED</x:v>
      </x:c>
      <x:c r="B27" s="52" t="b">
        <x:v>0</x:v>
      </x:c>
      <x:c r="C27" s="42" t="str">
        <x:v>boolean</x:v>
      </x:c>
      <x:c r="D27" s="42" t="str">
        <x:v>Pet perks disabled in normalized PvP/GvG.</x:v>
      </x:c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 t="str">
        <x:v>COMBAT_UNIT_ACTIVE_SLOTS</x:v>
      </x:c>
      <x:c r="B28" s="42" t="n">
        <x:v>1</x:v>
      </x:c>
      <x:c r="C28" s="42" t="str">
        <x:v>unit</x:v>
      </x:c>
      <x:c r="D28" s="42" t="str">
        <x:v>One active Combat Unit per character.</x:v>
      </x:c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 t="str">
        <x:v>COMBAT_UNIT_PVE_GEAR_INHERIT</x:v>
      </x:c>
      <x:c r="B29" s="95" t="n">
        <x:v>0.35</x:v>
      </x:c>
      <x:c r="C29" s="42" t="str">
        <x:v>relative</x:v>
      </x:c>
      <x:c r="D29" s="42" t="str">
        <x:v>35% eligible owner gear budget in PvE; no unique-effect copying.</x:v>
      </x:c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 t="str">
        <x:v>COMBAT_UNIT_PVP_RARITY_POWER</x:v>
      </x:c>
      <x:c r="B30" s="95" t="n">
        <x:v>0</x:v>
      </x:c>
      <x:c r="C30" s="42" t="str">
        <x:v>relative</x:v>
      </x:c>
      <x:c r="D30" s="42" t="str">
        <x:v>Rarity gives zero normalized PvP power.</x:v>
      </x:c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 t="str">
        <x:v>COMBAT_UNIT_PVP_ACHIEVEMENT_POWER</x:v>
      </x:c>
      <x:c r="B31" s="95" t="n">
        <x:v>0</x:v>
      </x:c>
      <x:c r="C31" s="42" t="str">
        <x:v>relative</x:v>
      </x:c>
      <x:c r="D31" s="42" t="str">
        <x:v>Achievement difficulty gives zero normalized PvP power.</x:v>
      </x:c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 t="str">
        <x:v>COMBAT_UNIT_PVE_OUTPUT_TARGET</x:v>
      </x:c>
      <x:c r="B32" s="95" t="n">
        <x:v>0.08</x:v>
      </x:c>
      <x:c r="C32" s="42" t="str">
        <x:v>relative</x:v>
      </x:c>
      <x:c r="D32" s="42" t="str">
        <x:v>Damage-unit target around 8% owner output.</x:v>
      </x:c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 t="str">
        <x:v>COMBAT_UNIT_PVP_OUTPUT_TARGET</x:v>
      </x:c>
      <x:c r="B33" s="95" t="n">
        <x:v>0.07</x:v>
      </x:c>
      <x:c r="C33" s="42" t="str">
        <x:v>relative</x:v>
      </x:c>
      <x:c r="D33" s="42" t="str">
        <x:v>Normalized PvP pressure target around 7%.</x:v>
      </x:c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 t="str">
        <x:v>ARENA_PVP_SEASON_WEEKS</x:v>
      </x:c>
      <x:c r="B34" s="42" t="n">
        <x:v>8</x:v>
      </x:c>
      <x:c r="C34" s="42" t="str">
        <x:v>weeks</x:v>
      </x:c>
      <x:c r="D34" s="42" t="str">
        <x:v>Ranked duel season.</x:v>
      </x:c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 t="str">
        <x:v>ARENA_PVP_POWER_REWARDS</x:v>
      </x:c>
      <x:c r="B35" s="52" t="b">
        <x:v>0</x:v>
      </x:c>
      <x:c r="C35" s="42" t="str">
        <x:v>boolean</x:v>
      </x:c>
      <x:c r="D35" s="42" t="str">
        <x:v>PvP rewards cosmetics/prestige, not exclusive power.</x:v>
      </x:c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 t="str">
        <x:v>COUPON_REDEMPTION_ENABLED</x:v>
      </x:c>
      <x:c r="B36" s="52" t="b">
        <x:v>1</x:v>
      </x:c>
      <x:c r="C36" s="42" t="str">
        <x:v>boolean</x:v>
      </x:c>
      <x:c r="D36" s="42" t="str">
        <x:v>Server-authoritative coupon redemption.</x:v>
      </x:c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 t="str">
        <x:v>COUPON_DEFAULT_ACCOUNT_LIMIT</x:v>
      </x:c>
      <x:c r="B37" s="42" t="n">
        <x:v>1</x:v>
      </x:c>
      <x:c r="C37" s="42" t="str">
        <x:v>redemption</x:v>
      </x:c>
      <x:c r="D37" s="42" t="str">
        <x:v>Default one redemption per account per code.</x:v>
      </x:c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 t="str">
        <x:v>COUPON_SUPPORTER_DEFAULT_DAYS</x:v>
      </x:c>
      <x:c r="B38" s="42" t="n">
        <x:v>30</x:v>
      </x:c>
      <x:c r="C38" s="42" t="str">
        <x:v>days</x:v>
      </x:c>
      <x:c r="D38" s="42" t="str">
        <x:v>Default temporary Supporter giveaway duration.</x:v>
      </x:c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 t="str">
        <x:v>COUPON_TEMP_BONUS_MAX_DAYS</x:v>
      </x:c>
      <x:c r="B39" s="42" t="n">
        <x:v>7</x:v>
      </x:c>
      <x:c r="C39" s="42" t="str">
        <x:v>days</x:v>
      </x:c>
      <x:c r="D39" s="42" t="str">
        <x:v>Recommended maximum public-code progression bonus duration.</x:v>
      </x:c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 t="str">
        <x:v>COUPON_VIP_PERMANENT_ALLOWED</x:v>
      </x:c>
      <x:c r="B40" s="52" t="b">
        <x:v>1</x:v>
      </x:c>
      <x:c r="C40" s="42" t="str">
        <x:v>boolean</x:v>
      </x:c>
      <x:c r="D40" s="42" t="str">
        <x:v>Admin campaigns may grant permanent VIP.</x:v>
      </x:c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 t="str">
        <x:v>COUPON_VIP_PLUS_PERMANENT_ALLOWED</x:v>
      </x:c>
      <x:c r="B41" s="52" t="b">
        <x:v>1</x:v>
      </x:c>
      <x:c r="C41" s="42" t="str">
        <x:v>boolean</x:v>
      </x:c>
      <x:c r="D41" s="42" t="str">
        <x:v>Admin campaigns may grant permanent VIP+.</x:v>
      </x:c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 t="str">
        <x:v>COMMUNITY_DISCORD_ENABLED</x:v>
      </x:c>
      <x:c r="B42" s="52" t="b">
        <x:v>1</x:v>
      </x:c>
      <x:c r="C42" s="42" t="str">
        <x:v>boolean</x:v>
      </x:c>
      <x:c r="D42" s="42" t="str">
        <x:v>Show Join Discord button.</x:v>
      </x:c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 t="str">
        <x:v>COMMUNITY_DISCORD_INVITE</x:v>
      </x:c>
      <x:c r="B43" s="42" t="str">
        <x:v>https://discord.gg/Db83APvP5y</x:v>
      </x:c>
      <x:c r="C43" s="42" t="str">
        <x:v>url</x:v>
      </x:c>
      <x:c r="D43" s="42" t="str">
        <x:v>Official community invite supplied by project owner.</x:v>
      </x:c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 t="str">
        <x:v>GAME_NAME</x:v>
      </x:c>
      <x:c r="B44" s="42" t="str">
        <x:v>VELDRYN</x:v>
      </x:c>
      <x:c r="C44" s="42" t="str">
        <x:v>text</x:v>
      </x:c>
      <x:c r="D44" s="42" t="str">
        <x:v>Locked primary title.</x:v>
      </x:c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 t="str">
        <x:v>GAME_TAGLINE</x:v>
      </x:c>
      <x:c r="B45" s="42" t="str">
        <x:v>An Idle Multiplayer RPG</x:v>
      </x:c>
      <x:c r="C45" s="42" t="str">
        <x:v>text</x:v>
      </x:c>
      <x:c r="D45" s="42" t="str">
        <x:v>Locked subtitle.</x:v>
      </x:c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 t="str">
        <x:v>STORE_TITLE</x:v>
      </x:c>
      <x:c r="B46" s="42" t="str">
        <x:v>VELDRYN: Idle Multiplayer RPG</x:v>
      </x:c>
      <x:c r="C46" s="42" t="str">
        <x:v>text</x:v>
      </x:c>
      <x:c r="D46" s="42" t="str">
        <x:v>Recommended store title.</x:v>
      </x:c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 t="str">
        <x:v>STARTING_CONTINENT</x:v>
      </x:c>
      <x:c r="B47" s="42" t="str">
        <x:v>Veldryn</x:v>
      </x:c>
      <x:c r="C47" s="42" t="str">
        <x:v>text</x:v>
      </x:c>
      <x:c r="D47" s="42" t="str">
        <x:v>Primary world identity.</x:v>
      </x:c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6" hidden="0" customWidth="1"/>
    <x:col min="5" max="5" width="36" hidden="0" customWidth="1"/>
  </x:cols>
  <x:sheetData>
    <x:row r="1" ht="28" customHeight="1">
      <x:c r="A1" s="6" t="str">
        <x:v>LEVEL / XP CURVE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4" customHeight="1">
      <x:c r="A3" s="22" t="str">
        <x:v>Level</x:v>
      </x:c>
      <x:c r="B3" s="22" t="str">
        <x:v>XP_to_Next</x:v>
      </x:c>
      <x:c r="C3" s="22" t="str">
        <x:v>Total_XP_Start</x:v>
      </x:c>
      <x:c r="D3" s="22" t="str">
        <x:v>Growth_vs_Prior</x:v>
      </x:c>
      <x:c r="E3" s="22" t="str">
        <x:v>Design_Note</x:v>
      </x:c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n">
        <x:v>1</x:v>
      </x:c>
      <x:c r="B4" s="48" t="n">
        <x:f>ROUND(75*A4^2+125*A4,0)</x:f>
        <x:v>200</x:v>
      </x:c>
      <x:c r="C4" s="48" t="n">
        <x:v>0</x:v>
      </x:c>
      <x:c r="D4" s="49"/>
      <x:c r="E4" s="42" t="str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n">
        <x:v>2</x:v>
      </x:c>
      <x:c r="B5" s="48" t="n">
        <x:f>ROUND(75*A5^2+125*A5,0)</x:f>
        <x:v>550</x:v>
      </x:c>
      <x:c r="C5" s="48" t="n">
        <x:f>C4+B4</x:f>
        <x:v>200</x:v>
      </x:c>
      <x:c r="D5" s="49" t="n">
        <x:f>B5/B4-1</x:f>
        <x:v>1.75</x:v>
      </x:c>
      <x:c r="E5" s="42" t="str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n">
        <x:v>3</x:v>
      </x:c>
      <x:c r="B6" s="48" t="n">
        <x:f>ROUND(75*A6^2+125*A6,0)</x:f>
        <x:v>1050</x:v>
      </x:c>
      <x:c r="C6" s="48" t="n">
        <x:f>C5+B5</x:f>
        <x:v>750</x:v>
      </x:c>
      <x:c r="D6" s="49" t="n">
        <x:f>B6/B5-1</x:f>
        <x:v>0.9090909090909092</x:v>
      </x:c>
      <x:c r="E6" s="42" t="str"/>
      <x:c r="F6" s="42"/>
      <x:c r="G6" s="42"/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n">
        <x:v>4</x:v>
      </x:c>
      <x:c r="B7" s="48" t="n">
        <x:f>ROUND(75*A7^2+125*A7,0)</x:f>
        <x:v>1700</x:v>
      </x:c>
      <x:c r="C7" s="48" t="n">
        <x:f>C6+B6</x:f>
        <x:v>1800</x:v>
      </x:c>
      <x:c r="D7" s="49" t="n">
        <x:f>B7/B6-1</x:f>
        <x:v>0.6190476190476191</x:v>
      </x:c>
      <x:c r="E7" s="42" t="str"/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n">
        <x:v>5</x:v>
      </x:c>
      <x:c r="B8" s="48" t="n">
        <x:f>ROUND(75*A8^2+125*A8,0)</x:f>
        <x:v>2500</x:v>
      </x:c>
      <x:c r="C8" s="48" t="n">
        <x:f>C7+B7</x:f>
        <x:v>3500</x:v>
      </x:c>
      <x:c r="D8" s="49" t="n">
        <x:f>B8/B7-1</x:f>
        <x:v>0.47058823529411775</x:v>
      </x:c>
      <x:c r="E8" s="42" t="str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n">
        <x:v>6</x:v>
      </x:c>
      <x:c r="B9" s="48" t="n">
        <x:f>ROUND(75*A9^2+125*A9,0)</x:f>
        <x:v>3450</x:v>
      </x:c>
      <x:c r="C9" s="48" t="n">
        <x:f>C8+B8</x:f>
        <x:v>6000</x:v>
      </x:c>
      <x:c r="D9" s="49" t="n">
        <x:f>B9/B8-1</x:f>
        <x:v>0.3799999999999999</x:v>
      </x:c>
      <x:c r="E9" s="42" t="str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n">
        <x:v>7</x:v>
      </x:c>
      <x:c r="B10" s="48" t="n">
        <x:f>ROUND(75*A10^2+125*A10,0)</x:f>
        <x:v>4550</x:v>
      </x:c>
      <x:c r="C10" s="48" t="n">
        <x:f>C9+B9</x:f>
        <x:v>9450</x:v>
      </x:c>
      <x:c r="D10" s="49" t="n">
        <x:f>B10/B9-1</x:f>
        <x:v>0.318840579710145</x:v>
      </x:c>
      <x:c r="E10" s="42" t="str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n">
        <x:v>8</x:v>
      </x:c>
      <x:c r="B11" s="48" t="n">
        <x:f>ROUND(75*A11^2+125*A11,0)</x:f>
        <x:v>5800</x:v>
      </x:c>
      <x:c r="C11" s="48" t="n">
        <x:f>C10+B10</x:f>
        <x:v>14000</x:v>
      </x:c>
      <x:c r="D11" s="49" t="n">
        <x:f>B11/B10-1</x:f>
        <x:v>0.27472527472527464</x:v>
      </x:c>
      <x:c r="E11" s="42" t="str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n">
        <x:v>9</x:v>
      </x:c>
      <x:c r="B12" s="48" t="n">
        <x:f>ROUND(75*A12^2+125*A12,0)</x:f>
        <x:v>7200</x:v>
      </x:c>
      <x:c r="C12" s="48" t="n">
        <x:f>C11+B11</x:f>
        <x:v>19800</x:v>
      </x:c>
      <x:c r="D12" s="49" t="n">
        <x:f>B12/B11-1</x:f>
        <x:v>0.24137931034482762</x:v>
      </x:c>
      <x:c r="E12" s="42" t="str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 t="n">
        <x:v>10</x:v>
      </x:c>
      <x:c r="B13" s="48" t="n">
        <x:f>ROUND(75*A13^2+125*A13,0)</x:f>
        <x:v>8750</x:v>
      </x:c>
      <x:c r="C13" s="48" t="n">
        <x:f>C12+B12</x:f>
        <x:v>27000</x:v>
      </x:c>
      <x:c r="D13" s="49" t="n">
        <x:f>B13/B12-1</x:f>
        <x:v>0.21527777777777768</x:v>
      </x:c>
      <x:c r="E13" s="42" t="str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 t="n">
        <x:v>11</x:v>
      </x:c>
      <x:c r="B14" s="48" t="n">
        <x:f>ROUND(75*A14^2+125*A14,0)</x:f>
        <x:v>10450</x:v>
      </x:c>
      <x:c r="C14" s="48" t="n">
        <x:f>C13+B13</x:f>
        <x:v>35750</x:v>
      </x:c>
      <x:c r="D14" s="49" t="n">
        <x:f>B14/B13-1</x:f>
        <x:v>0.1942857142857144</x:v>
      </x:c>
      <x:c r="E14" s="42" t="str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 t="n">
        <x:v>12</x:v>
      </x:c>
      <x:c r="B15" s="48" t="n">
        <x:f>ROUND(75*A15^2+125*A15,0)</x:f>
        <x:v>12300</x:v>
      </x:c>
      <x:c r="C15" s="48" t="n">
        <x:f>C14+B14</x:f>
        <x:v>46200</x:v>
      </x:c>
      <x:c r="D15" s="49" t="n">
        <x:f>B15/B14-1</x:f>
        <x:v>0.17703349282296643</x:v>
      </x:c>
      <x:c r="E15" s="42" t="str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 t="n">
        <x:v>13</x:v>
      </x:c>
      <x:c r="B16" s="48" t="n">
        <x:f>ROUND(75*A16^2+125*A16,0)</x:f>
        <x:v>14300</x:v>
      </x:c>
      <x:c r="C16" s="48" t="n">
        <x:f>C15+B15</x:f>
        <x:v>58500</x:v>
      </x:c>
      <x:c r="D16" s="49" t="n">
        <x:f>B16/B15-1</x:f>
        <x:v>0.16260162601626016</x:v>
      </x:c>
      <x:c r="E16" s="42" t="str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 t="n">
        <x:v>14</x:v>
      </x:c>
      <x:c r="B17" s="48" t="n">
        <x:f>ROUND(75*A17^2+125*A17,0)</x:f>
        <x:v>16450</x:v>
      </x:c>
      <x:c r="C17" s="48" t="n">
        <x:f>C16+B16</x:f>
        <x:v>72800</x:v>
      </x:c>
      <x:c r="D17" s="49" t="n">
        <x:f>B17/B16-1</x:f>
        <x:v>0.15034965034965042</x:v>
      </x:c>
      <x:c r="E17" s="42" t="str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 t="n">
        <x:v>15</x:v>
      </x:c>
      <x:c r="B18" s="48" t="n">
        <x:f>ROUND(75*A18^2+125*A18,0)</x:f>
        <x:v>18750</x:v>
      </x:c>
      <x:c r="C18" s="48" t="n">
        <x:f>C17+B17</x:f>
        <x:v>89250</x:v>
      </x:c>
      <x:c r="D18" s="49" t="n">
        <x:f>B18/B17-1</x:f>
        <x:v>0.13981762917933138</x:v>
      </x:c>
      <x:c r="E18" s="42" t="str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 t="n">
        <x:v>16</x:v>
      </x:c>
      <x:c r="B19" s="48" t="n">
        <x:f>ROUND(75*A19^2+125*A19,0)</x:f>
        <x:v>21200</x:v>
      </x:c>
      <x:c r="C19" s="48" t="n">
        <x:f>C18+B18</x:f>
        <x:v>108000</x:v>
      </x:c>
      <x:c r="D19" s="49" t="n">
        <x:f>B19/B18-1</x:f>
        <x:v>0.1306666666666667</x:v>
      </x:c>
      <x:c r="E19" s="42" t="str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 t="n">
        <x:v>17</x:v>
      </x:c>
      <x:c r="B20" s="48" t="n">
        <x:f>ROUND(75*A20^2+125*A20,0)</x:f>
        <x:v>23800</x:v>
      </x:c>
      <x:c r="C20" s="48" t="n">
        <x:f>C19+B19</x:f>
        <x:v>129200</x:v>
      </x:c>
      <x:c r="D20" s="49" t="n">
        <x:f>B20/B19-1</x:f>
        <x:v>0.12264150943396235</x:v>
      </x:c>
      <x:c r="E20" s="42" t="str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 t="n">
        <x:v>18</x:v>
      </x:c>
      <x:c r="B21" s="48" t="n">
        <x:f>ROUND(75*A21^2+125*A21,0)</x:f>
        <x:v>26550</x:v>
      </x:c>
      <x:c r="C21" s="48" t="n">
        <x:f>C20+B20</x:f>
        <x:v>153000</x:v>
      </x:c>
      <x:c r="D21" s="49" t="n">
        <x:f>B21/B20-1</x:f>
        <x:v>0.11554621848739499</x:v>
      </x:c>
      <x:c r="E21" s="42" t="str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 t="n">
        <x:v>19</x:v>
      </x:c>
      <x:c r="B22" s="48" t="n">
        <x:f>ROUND(75*A22^2+125*A22,0)</x:f>
        <x:v>29450</x:v>
      </x:c>
      <x:c r="C22" s="48" t="n">
        <x:f>C21+B21</x:f>
        <x:v>179550</x:v>
      </x:c>
      <x:c r="D22" s="49" t="n">
        <x:f>B22/B21-1</x:f>
        <x:v>0.10922787193973638</x:v>
      </x:c>
      <x:c r="E22" s="42" t="str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 t="n">
        <x:v>20</x:v>
      </x:c>
      <x:c r="B23" s="48" t="n">
        <x:f>ROUND(75*A23^2+125*A23,0)</x:f>
        <x:v>32500</x:v>
      </x:c>
      <x:c r="C23" s="48" t="n">
        <x:f>C22+B22</x:f>
        <x:v>209000</x:v>
      </x:c>
      <x:c r="D23" s="49" t="n">
        <x:f>B23/B22-1</x:f>
        <x:v>0.10356536502546687</x:v>
      </x:c>
      <x:c r="E23" s="42" t="str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 t="n">
        <x:v>21</x:v>
      </x:c>
      <x:c r="B24" s="48" t="n">
        <x:f>ROUND(75*A24^2+125*A24,0)</x:f>
        <x:v>35700</x:v>
      </x:c>
      <x:c r="C24" s="48" t="n">
        <x:f>C23+B23</x:f>
        <x:v>241500</x:v>
      </x:c>
      <x:c r="D24" s="49" t="n">
        <x:f>B24/B23-1</x:f>
        <x:v>0.09846153846153838</x:v>
      </x:c>
      <x:c r="E24" s="42" t="str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 t="n">
        <x:v>22</x:v>
      </x:c>
      <x:c r="B25" s="48" t="n">
        <x:f>ROUND(75*A25^2+125*A25,0)</x:f>
        <x:v>39050</x:v>
      </x:c>
      <x:c r="C25" s="48" t="n">
        <x:f>C24+B24</x:f>
        <x:v>277200</x:v>
      </x:c>
      <x:c r="D25" s="49" t="n">
        <x:f>B25/B24-1</x:f>
        <x:v>0.09383753501400571</x:v>
      </x:c>
      <x:c r="E25" s="42" t="str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 t="n">
        <x:v>23</x:v>
      </x:c>
      <x:c r="B26" s="48" t="n">
        <x:f>ROUND(75*A26^2+125*A26,0)</x:f>
        <x:v>42550</x:v>
      </x:c>
      <x:c r="C26" s="48" t="n">
        <x:f>C25+B25</x:f>
        <x:v>316250</x:v>
      </x:c>
      <x:c r="D26" s="49" t="n">
        <x:f>B26/B25-1</x:f>
        <x:v>0.08962868117797695</x:v>
      </x:c>
      <x:c r="E26" s="42" t="str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 t="n">
        <x:v>24</x:v>
      </x:c>
      <x:c r="B27" s="48" t="n">
        <x:f>ROUND(75*A27^2+125*A27,0)</x:f>
        <x:v>46200</x:v>
      </x:c>
      <x:c r="C27" s="48" t="n">
        <x:f>C26+B26</x:f>
        <x:v>358800</x:v>
      </x:c>
      <x:c r="D27" s="49" t="n">
        <x:f>B27/B26-1</x:f>
        <x:v>0.08578143360752066</x:v>
      </x:c>
      <x:c r="E27" s="42" t="str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 t="n">
        <x:v>25</x:v>
      </x:c>
      <x:c r="B28" s="48" t="n">
        <x:f>ROUND(75*A28^2+125*A28,0)</x:f>
        <x:v>50000</x:v>
      </x:c>
      <x:c r="C28" s="48" t="n">
        <x:f>C27+B27</x:f>
        <x:v>405000</x:v>
      </x:c>
      <x:c r="D28" s="49" t="n">
        <x:f>B28/B27-1</x:f>
        <x:v>0.08225108225108224</x:v>
      </x:c>
      <x:c r="E28" s="42" t="str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 t="n">
        <x:v>26</x:v>
      </x:c>
      <x:c r="B29" s="48" t="n">
        <x:f>ROUND(75*A29^2+125*A29,0)</x:f>
        <x:v>53950</x:v>
      </x:c>
      <x:c r="C29" s="48" t="n">
        <x:f>C28+B28</x:f>
        <x:v>455000</x:v>
      </x:c>
      <x:c r="D29" s="49" t="n">
        <x:f>B29/B28-1</x:f>
        <x:v>0.07899999999999996</x:v>
      </x:c>
      <x:c r="E29" s="42" t="str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 t="n">
        <x:v>27</x:v>
      </x:c>
      <x:c r="B30" s="48" t="n">
        <x:f>ROUND(75*A30^2+125*A30,0)</x:f>
        <x:v>58050</x:v>
      </x:c>
      <x:c r="C30" s="48" t="n">
        <x:f>C29+B29</x:f>
        <x:v>508950</x:v>
      </x:c>
      <x:c r="D30" s="49" t="n">
        <x:f>B30/B29-1</x:f>
        <x:v>0.07599629286376275</x:v>
      </x:c>
      <x:c r="E30" s="42" t="str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 t="n">
        <x:v>28</x:v>
      </x:c>
      <x:c r="B31" s="48" t="n">
        <x:f>ROUND(75*A31^2+125*A31,0)</x:f>
        <x:v>62300</x:v>
      </x:c>
      <x:c r="C31" s="48" t="n">
        <x:f>C30+B30</x:f>
        <x:v>567000</x:v>
      </x:c>
      <x:c r="D31" s="49" t="n">
        <x:f>B31/B30-1</x:f>
        <x:v>0.07321274763135222</x:v>
      </x:c>
      <x:c r="E31" s="42" t="str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 t="n">
        <x:v>29</x:v>
      </x:c>
      <x:c r="B32" s="48" t="n">
        <x:f>ROUND(75*A32^2+125*A32,0)</x:f>
        <x:v>66700</x:v>
      </x:c>
      <x:c r="C32" s="48" t="n">
        <x:f>C31+B31</x:f>
        <x:v>629300</x:v>
      </x:c>
      <x:c r="D32" s="49" t="n">
        <x:f>B32/B31-1</x:f>
        <x:v>0.07062600321027279</x:v>
      </x:c>
      <x:c r="E32" s="42" t="str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 t="n">
        <x:v>30</x:v>
      </x:c>
      <x:c r="B33" s="48" t="n">
        <x:f>ROUND(75*A33^2+125*A33,0)</x:f>
        <x:v>71250</x:v>
      </x:c>
      <x:c r="C33" s="48" t="n">
        <x:f>C32+B32</x:f>
        <x:v>696000</x:v>
      </x:c>
      <x:c r="D33" s="49" t="n">
        <x:f>B33/B32-1</x:f>
        <x:v>0.06821589205397305</x:v>
      </x:c>
      <x:c r="E33" s="42" t="str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 t="n">
        <x:v>31</x:v>
      </x:c>
      <x:c r="B34" s="48" t="n">
        <x:f>ROUND(75*A34^2+125*A34,0)</x:f>
        <x:v>75950</x:v>
      </x:c>
      <x:c r="C34" s="48" t="n">
        <x:f>C33+B33</x:f>
        <x:v>767250</x:v>
      </x:c>
      <x:c r="D34" s="49" t="n">
        <x:f>B34/B33-1</x:f>
        <x:v>0.06596491228070178</x:v>
      </x:c>
      <x:c r="E34" s="42" t="str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 t="n">
        <x:v>32</x:v>
      </x:c>
      <x:c r="B35" s="48" t="n">
        <x:f>ROUND(75*A35^2+125*A35,0)</x:f>
        <x:v>80800</x:v>
      </x:c>
      <x:c r="C35" s="48" t="n">
        <x:f>C34+B34</x:f>
        <x:v>843200</x:v>
      </x:c>
      <x:c r="D35" s="49" t="n">
        <x:f>B35/B34-1</x:f>
        <x:v>0.06385780118499018</x:v>
      </x:c>
      <x:c r="E35" s="42" t="str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 t="n">
        <x:v>33</x:v>
      </x:c>
      <x:c r="B36" s="48" t="n">
        <x:f>ROUND(75*A36^2+125*A36,0)</x:f>
        <x:v>85800</x:v>
      </x:c>
      <x:c r="C36" s="48" t="n">
        <x:f>C35+B35</x:f>
        <x:v>924000</x:v>
      </x:c>
      <x:c r="D36" s="49" t="n">
        <x:f>B36/B35-1</x:f>
        <x:v>0.061881188118811936</x:v>
      </x:c>
      <x:c r="E36" s="42" t="str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 t="n">
        <x:v>34</x:v>
      </x:c>
      <x:c r="B37" s="48" t="n">
        <x:f>ROUND(75*A37^2+125*A37,0)</x:f>
        <x:v>90950</x:v>
      </x:c>
      <x:c r="C37" s="48" t="n">
        <x:f>C36+B36</x:f>
        <x:v>1009800</x:v>
      </x:c>
      <x:c r="D37" s="49" t="n">
        <x:f>B37/B36-1</x:f>
        <x:v>0.06002331002331007</x:v>
      </x:c>
      <x:c r="E37" s="42" t="str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 t="n">
        <x:v>35</x:v>
      </x:c>
      <x:c r="B38" s="48" t="n">
        <x:f>ROUND(75*A38^2+125*A38,0)</x:f>
        <x:v>96250</x:v>
      </x:c>
      <x:c r="C38" s="48" t="n">
        <x:f>C37+B37</x:f>
        <x:v>1100750</x:v>
      </x:c>
      <x:c r="D38" s="49" t="n">
        <x:f>B38/B37-1</x:f>
        <x:v>0.05827377680043977</x:v>
      </x:c>
      <x:c r="E38" s="42" t="str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 t="n">
        <x:v>36</x:v>
      </x:c>
      <x:c r="B39" s="48" t="n">
        <x:f>ROUND(75*A39^2+125*A39,0)</x:f>
        <x:v>101700</x:v>
      </x:c>
      <x:c r="C39" s="48" t="n">
        <x:f>C38+B38</x:f>
        <x:v>1197000</x:v>
      </x:c>
      <x:c r="D39" s="49" t="n">
        <x:f>B39/B38-1</x:f>
        <x:v>0.056623376623376576</x:v>
      </x:c>
      <x:c r="E39" s="42" t="str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 t="n">
        <x:v>37</x:v>
      </x:c>
      <x:c r="B40" s="48" t="n">
        <x:f>ROUND(75*A40^2+125*A40,0)</x:f>
        <x:v>107300</x:v>
      </x:c>
      <x:c r="C40" s="48" t="n">
        <x:f>C39+B39</x:f>
        <x:v>1298700</x:v>
      </x:c>
      <x:c r="D40" s="49" t="n">
        <x:f>B40/B39-1</x:f>
        <x:v>0.05506391347099315</x:v>
      </x:c>
      <x:c r="E40" s="42" t="str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 t="n">
        <x:v>38</x:v>
      </x:c>
      <x:c r="B41" s="48" t="n">
        <x:f>ROUND(75*A41^2+125*A41,0)</x:f>
        <x:v>113050</x:v>
      </x:c>
      <x:c r="C41" s="48" t="n">
        <x:f>C40+B40</x:f>
        <x:v>1406000</x:v>
      </x:c>
      <x:c r="D41" s="49" t="n">
        <x:f>B41/B40-1</x:f>
        <x:v>0.05358807082945005</x:v>
      </x:c>
      <x:c r="E41" s="42" t="str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 t="n">
        <x:v>39</x:v>
      </x:c>
      <x:c r="B42" s="48" t="n">
        <x:f>ROUND(75*A42^2+125*A42,0)</x:f>
        <x:v>118950</x:v>
      </x:c>
      <x:c r="C42" s="48" t="n">
        <x:f>C41+B41</x:f>
        <x:v>1519050</x:v>
      </x:c>
      <x:c r="D42" s="49" t="n">
        <x:f>B42/B41-1</x:f>
        <x:v>0.05218929677134021</x:v>
      </x:c>
      <x:c r="E42" s="42" t="str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 t="n">
        <x:v>40</x:v>
      </x:c>
      <x:c r="B43" s="48" t="n">
        <x:f>ROUND(75*A43^2+125*A43,0)</x:f>
        <x:v>125000</x:v>
      </x:c>
      <x:c r="C43" s="48" t="n">
        <x:f>C42+B42</x:f>
        <x:v>1638000</x:v>
      </x:c>
      <x:c r="D43" s="49" t="n">
        <x:f>B43/B42-1</x:f>
        <x:v>0.05086170659941147</x:v>
      </x:c>
      <x:c r="E43" s="42" t="str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 t="n">
        <x:v>41</x:v>
      </x:c>
      <x:c r="B44" s="48" t="n">
        <x:f>ROUND(75*A44^2+125*A44,0)</x:f>
        <x:v>131200</x:v>
      </x:c>
      <x:c r="C44" s="48" t="n">
        <x:f>C43+B43</x:f>
        <x:v>1763000</x:v>
      </x:c>
      <x:c r="D44" s="49" t="n">
        <x:f>B44/B43-1</x:f>
        <x:v>0.04960000000000009</x:v>
      </x:c>
      <x:c r="E44" s="42" t="str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 t="n">
        <x:v>42</x:v>
      </x:c>
      <x:c r="B45" s="48" t="n">
        <x:f>ROUND(75*A45^2+125*A45,0)</x:f>
        <x:v>137550</x:v>
      </x:c>
      <x:c r="C45" s="48" t="n">
        <x:f>C44+B44</x:f>
        <x:v>1894200</x:v>
      </x:c>
      <x:c r="D45" s="49" t="n">
        <x:f>B45/B44-1</x:f>
        <x:v>0.048399390243902385</x:v>
      </x:c>
      <x:c r="E45" s="42" t="str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 t="n">
        <x:v>43</x:v>
      </x:c>
      <x:c r="B46" s="48" t="n">
        <x:f>ROUND(75*A46^2+125*A46,0)</x:f>
        <x:v>144050</x:v>
      </x:c>
      <x:c r="C46" s="48" t="n">
        <x:f>C45+B45</x:f>
        <x:v>2031750</x:v>
      </x:c>
      <x:c r="D46" s="49" t="n">
        <x:f>B46/B45-1</x:f>
        <x:v>0.0472555434387496</x:v>
      </x:c>
      <x:c r="E46" s="42" t="str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 t="n">
        <x:v>44</x:v>
      </x:c>
      <x:c r="B47" s="48" t="n">
        <x:f>ROUND(75*A47^2+125*A47,0)</x:f>
        <x:v>150700</x:v>
      </x:c>
      <x:c r="C47" s="48" t="n">
        <x:f>C46+B46</x:f>
        <x:v>2175800</x:v>
      </x:c>
      <x:c r="D47" s="49" t="n">
        <x:f>B47/B46-1</x:f>
        <x:v>0.0461645262061785</x:v>
      </x:c>
      <x:c r="E47" s="42" t="str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 t="n">
        <x:v>45</x:v>
      </x:c>
      <x:c r="B48" s="48" t="n">
        <x:f>ROUND(75*A48^2+125*A48,0)</x:f>
        <x:v>157500</x:v>
      </x:c>
      <x:c r="C48" s="48" t="n">
        <x:f>C47+B47</x:f>
        <x:v>2326500</x:v>
      </x:c>
      <x:c r="D48" s="49" t="n">
        <x:f>B48/B47-1</x:f>
        <x:v>0.04512276045122765</x:v>
      </x:c>
      <x:c r="E48" s="42" t="str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 t="n">
        <x:v>46</x:v>
      </x:c>
      <x:c r="B49" s="48" t="n">
        <x:f>ROUND(75*A49^2+125*A49,0)</x:f>
        <x:v>164450</x:v>
      </x:c>
      <x:c r="C49" s="48" t="n">
        <x:f>C48+B48</x:f>
        <x:v>2484000</x:v>
      </x:c>
      <x:c r="D49" s="49" t="n">
        <x:f>B49/B48-1</x:f>
        <x:v>0.04412698412698424</x:v>
      </x:c>
      <x:c r="E49" s="42" t="str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 t="n">
        <x:v>47</x:v>
      </x:c>
      <x:c r="B50" s="48" t="n">
        <x:f>ROUND(75*A50^2+125*A50,0)</x:f>
        <x:v>171550</x:v>
      </x:c>
      <x:c r="C50" s="48" t="n">
        <x:f>C49+B49</x:f>
        <x:v>2648450</x:v>
      </x:c>
      <x:c r="D50" s="49" t="n">
        <x:f>B50/B49-1</x:f>
        <x:v>0.04317421708726066</x:v>
      </x:c>
      <x:c r="E50" s="42" t="str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 t="n">
        <x:v>48</x:v>
      </x:c>
      <x:c r="B51" s="48" t="n">
        <x:f>ROUND(75*A51^2+125*A51,0)</x:f>
        <x:v>178800</x:v>
      </x:c>
      <x:c r="C51" s="48" t="n">
        <x:f>C50+B50</x:f>
        <x:v>2820000</x:v>
      </x:c>
      <x:c r="D51" s="49" t="n">
        <x:f>B51/B50-1</x:f>
        <x:v>0.04226173127368105</x:v>
      </x:c>
      <x:c r="E51" s="42" t="str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 t="n">
        <x:v>49</x:v>
      </x:c>
      <x:c r="B52" s="48" t="n">
        <x:f>ROUND(75*A52^2+125*A52,0)</x:f>
        <x:v>186200</x:v>
      </x:c>
      <x:c r="C52" s="48" t="n">
        <x:f>C51+B51</x:f>
        <x:v>2998800</x:v>
      </x:c>
      <x:c r="D52" s="49" t="n">
        <x:f>B52/B51-1</x:f>
        <x:v>0.04138702460850108</x:v>
      </x:c>
      <x:c r="E52" s="42" t="str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 t="n">
        <x:v>50</x:v>
      </x:c>
      <x:c r="B53" s="48" t="n">
        <x:f>ROUND(75*A53^2+125*A53,0)</x:f>
        <x:v>193750</x:v>
      </x:c>
      <x:c r="C53" s="48" t="n">
        <x:f>C52+B52</x:f>
        <x:v>3185000</x:v>
      </x:c>
      <x:c r="D53" s="49" t="n">
        <x:f>B53/B52-1</x:f>
        <x:v>0.04054779806659514</x:v>
      </x:c>
      <x:c r="E53" s="42" t="str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 t="n">
        <x:v>51</x:v>
      </x:c>
      <x:c r="B54" s="48" t="n">
        <x:f>ROUND(75*A54^2+125*A54,0)</x:f>
        <x:v>201450</x:v>
      </x:c>
      <x:c r="C54" s="48" t="n">
        <x:f>C53+B53</x:f>
        <x:v>3378750</x:v>
      </x:c>
      <x:c r="D54" s="49" t="n">
        <x:f>B54/B53-1</x:f>
        <x:v>0.03974193548387106</x:v>
      </x:c>
      <x:c r="E54" s="42" t="str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 t="n">
        <x:v>52</x:v>
      </x:c>
      <x:c r="B55" s="48" t="n">
        <x:f>ROUND(75*A55^2+125*A55,0)</x:f>
        <x:v>209300</x:v>
      </x:c>
      <x:c r="C55" s="48" t="n">
        <x:f>C54+B54</x:f>
        <x:v>3580200</x:v>
      </x:c>
      <x:c r="D55" s="49" t="n">
        <x:f>B55/B54-1</x:f>
        <x:v>0.03896748572846853</x:v>
      </x:c>
      <x:c r="E55" s="42" t="str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 t="n">
        <x:v>53</x:v>
      </x:c>
      <x:c r="B56" s="48" t="n">
        <x:f>ROUND(75*A56^2+125*A56,0)</x:f>
        <x:v>217300</x:v>
      </x:c>
      <x:c r="C56" s="48" t="n">
        <x:f>C55+B55</x:f>
        <x:v>3789500</x:v>
      </x:c>
      <x:c r="D56" s="49" t="n">
        <x:f>B56/B55-1</x:f>
        <x:v>0.03822264691829913</x:v>
      </x:c>
      <x:c r="E56" s="42" t="str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 t="n">
        <x:v>54</x:v>
      </x:c>
      <x:c r="B57" s="48" t="n">
        <x:f>ROUND(75*A57^2+125*A57,0)</x:f>
        <x:v>225450</x:v>
      </x:c>
      <x:c r="C57" s="48" t="n">
        <x:f>C56+B56</x:f>
        <x:v>4006800</x:v>
      </x:c>
      <x:c r="D57" s="49" t="n">
        <x:f>B57/B56-1</x:f>
        <x:v>0.037505752416014726</x:v>
      </x:c>
      <x:c r="E57" s="42" t="str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 t="n">
        <x:v>55</x:v>
      </x:c>
      <x:c r="B58" s="48" t="n">
        <x:f>ROUND(75*A58^2+125*A58,0)</x:f>
        <x:v>233750</x:v>
      </x:c>
      <x:c r="C58" s="48" t="n">
        <x:f>C57+B57</x:f>
        <x:v>4232250</x:v>
      </x:c>
      <x:c r="D58" s="49" t="n">
        <x:f>B58/B57-1</x:f>
        <x:v>0.03681525837214461</x:v>
      </x:c>
      <x:c r="E58" s="42" t="str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 t="n">
        <x:v>56</x:v>
      </x:c>
      <x:c r="B59" s="48" t="n">
        <x:f>ROUND(75*A59^2+125*A59,0)</x:f>
        <x:v>242200</x:v>
      </x:c>
      <x:c r="C59" s="48" t="n">
        <x:f>C58+B58</x:f>
        <x:v>4466000</x:v>
      </x:c>
      <x:c r="D59" s="49" t="n">
        <x:f>B59/B58-1</x:f>
        <x:v>0.03614973262032084</x:v>
      </x:c>
      <x:c r="E59" s="42" t="str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 t="n">
        <x:v>57</x:v>
      </x:c>
      <x:c r="B60" s="48" t="n">
        <x:f>ROUND(75*A60^2+125*A60,0)</x:f>
        <x:v>250800</x:v>
      </x:c>
      <x:c r="C60" s="48" t="n">
        <x:f>C59+B59</x:f>
        <x:v>4708200</x:v>
      </x:c>
      <x:c r="D60" s="49" t="n">
        <x:f>B60/B59-1</x:f>
        <x:v>0.035507844756399676</x:v>
      </x:c>
      <x:c r="E60" s="42" t="str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 t="n">
        <x:v>58</x:v>
      </x:c>
      <x:c r="B61" s="48" t="n">
        <x:f>ROUND(75*A61^2+125*A61,0)</x:f>
        <x:v>259550</x:v>
      </x:c>
      <x:c r="C61" s="48" t="n">
        <x:f>C60+B60</x:f>
        <x:v>4959000</x:v>
      </x:c>
      <x:c r="D61" s="49" t="n">
        <x:f>B61/B60-1</x:f>
        <x:v>0.03488835725677841</x:v>
      </x:c>
      <x:c r="E61" s="42" t="str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 t="n">
        <x:v>59</x:v>
      </x:c>
      <x:c r="B62" s="48" t="n">
        <x:f>ROUND(75*A62^2+125*A62,0)</x:f>
        <x:v>268450</x:v>
      </x:c>
      <x:c r="C62" s="48" t="n">
        <x:f>C61+B61</x:f>
        <x:v>5218550</x:v>
      </x:c>
      <x:c r="D62" s="49" t="n">
        <x:f>B62/B61-1</x:f>
        <x:v>0.0342901175110768</x:v>
      </x:c>
      <x:c r="E62" s="42" t="str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 t="n">
        <x:v>60</x:v>
      </x:c>
      <x:c r="B63" s="48" t="n">
        <x:f>ROUND(75*A63^2+125*A63,0)</x:f>
        <x:v>277500</x:v>
      </x:c>
      <x:c r="C63" s="48" t="n">
        <x:f>C62+B62</x:f>
        <x:v>5487000</x:v>
      </x:c>
      <x:c r="D63" s="49" t="n">
        <x:f>B63/B62-1</x:f>
        <x:v>0.0337120506612032</x:v>
      </x:c>
      <x:c r="E63" s="42" t="str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 t="n">
        <x:v>61</x:v>
      </x:c>
      <x:c r="B64" s="48" t="n">
        <x:f>ROUND(75*A64^2+125*A64,0)</x:f>
        <x:v>286700</x:v>
      </x:c>
      <x:c r="C64" s="48" t="n">
        <x:f>C63+B63</x:f>
        <x:v>5764500</x:v>
      </x:c>
      <x:c r="D64" s="49" t="n">
        <x:f>B64/B63-1</x:f>
        <x:v>0.03315315315315326</x:v>
      </x:c>
      <x:c r="E64" s="42" t="str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 t="n">
        <x:v>62</x:v>
      </x:c>
      <x:c r="B65" s="48" t="n">
        <x:f>ROUND(75*A65^2+125*A65,0)</x:f>
        <x:v>296050</x:v>
      </x:c>
      <x:c r="C65" s="48" t="n">
        <x:f>C64+B64</x:f>
        <x:v>6051200</x:v>
      </x:c>
      <x:c r="D65" s="49" t="n">
        <x:f>B65/B64-1</x:f>
        <x:v>0.03261248692012564</x:v>
      </x:c>
      <x:c r="E65" s="42" t="str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 t="n">
        <x:v>63</x:v>
      </x:c>
      <x:c r="B66" s="48" t="n">
        <x:f>ROUND(75*A66^2+125*A66,0)</x:f>
        <x:v>305550</x:v>
      </x:c>
      <x:c r="C66" s="48" t="n">
        <x:f>C65+B65</x:f>
        <x:v>6347250</x:v>
      </x:c>
      <x:c r="D66" s="49" t="n">
        <x:f>B66/B65-1</x:f>
        <x:v>0.032089174125992326</x:v>
      </x:c>
      <x:c r="E66" s="42" t="str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 t="n">
        <x:v>64</x:v>
      </x:c>
      <x:c r="B67" s="48" t="n">
        <x:f>ROUND(75*A67^2+125*A67,0)</x:f>
        <x:v>315200</x:v>
      </x:c>
      <x:c r="C67" s="48" t="n">
        <x:f>C66+B66</x:f>
        <x:v>6652800</x:v>
      </x:c>
      <x:c r="D67" s="49" t="n">
        <x:f>B67/B66-1</x:f>
        <x:v>0.031582392407134785</x:v>
      </x:c>
      <x:c r="E67" s="42" t="str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 t="n">
        <x:v>65</x:v>
      </x:c>
      <x:c r="B68" s="48" t="n">
        <x:f>ROUND(75*A68^2+125*A68,0)</x:f>
        <x:v>325000</x:v>
      </x:c>
      <x:c r="C68" s="48" t="n">
        <x:f>C67+B67</x:f>
        <x:v>6968000</x:v>
      </x:c>
      <x:c r="D68" s="49" t="n">
        <x:f>B68/B67-1</x:f>
        <x:v>0.03109137055837574</x:v>
      </x:c>
      <x:c r="E68" s="42" t="str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 t="n">
        <x:v>66</x:v>
      </x:c>
      <x:c r="B69" s="48" t="n">
        <x:f>ROUND(75*A69^2+125*A69,0)</x:f>
        <x:v>334950</x:v>
      </x:c>
      <x:c r="C69" s="48" t="n">
        <x:f>C68+B68</x:f>
        <x:v>7293000</x:v>
      </x:c>
      <x:c r="D69" s="49" t="n">
        <x:f>B69/B68-1</x:f>
        <x:v>0.03061538461538471</x:v>
      </x:c>
      <x:c r="E69" s="42" t="str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 t="n">
        <x:v>67</x:v>
      </x:c>
      <x:c r="B70" s="48" t="n">
        <x:f>ROUND(75*A70^2+125*A70,0)</x:f>
        <x:v>345050</x:v>
      </x:c>
      <x:c r="C70" s="48" t="n">
        <x:f>C69+B69</x:f>
        <x:v>7627950</x:v>
      </x:c>
      <x:c r="D70" s="49" t="n">
        <x:f>B70/B69-1</x:f>
        <x:v>0.03015375429168543</x:v>
      </x:c>
      <x:c r="E70" s="42" t="str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 t="n">
        <x:v>68</x:v>
      </x:c>
      <x:c r="B71" s="48" t="n">
        <x:f>ROUND(75*A71^2+125*A71,0)</x:f>
        <x:v>355300</x:v>
      </x:c>
      <x:c r="C71" s="48" t="n">
        <x:f>C70+B70</x:f>
        <x:v>7973000</x:v>
      </x:c>
      <x:c r="D71" s="49" t="n">
        <x:f>B71/B70-1</x:f>
        <x:v>0.02970583973337204</x:v>
      </x:c>
      <x:c r="E71" s="42" t="str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 t="n">
        <x:v>69</x:v>
      </x:c>
      <x:c r="B72" s="48" t="n">
        <x:f>ROUND(75*A72^2+125*A72,0)</x:f>
        <x:v>365700</x:v>
      </x:c>
      <x:c r="C72" s="48" t="n">
        <x:f>C71+B71</x:f>
        <x:v>8328300</x:v>
      </x:c>
      <x:c r="D72" s="49" t="n">
        <x:f>B72/B71-1</x:f>
        <x:v>0.02927103855896429</x:v>
      </x:c>
      <x:c r="E72" s="42" t="str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 t="n">
        <x:v>70</x:v>
      </x:c>
      <x:c r="B73" s="48" t="n">
        <x:f>ROUND(75*A73^2+125*A73,0)</x:f>
        <x:v>376250</x:v>
      </x:c>
      <x:c r="C73" s="48" t="n">
        <x:f>C72+B72</x:f>
        <x:v>8694000</x:v>
      </x:c>
      <x:c r="D73" s="49" t="n">
        <x:f>B73/B72-1</x:f>
        <x:v>0.028848783155591917</x:v>
      </x:c>
      <x:c r="E73" s="42" t="str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 t="n">
        <x:v>71</x:v>
      </x:c>
      <x:c r="B74" s="48" t="n">
        <x:f>ROUND(75*A74^2+125*A74,0)</x:f>
        <x:v>386950</x:v>
      </x:c>
      <x:c r="C74" s="48" t="n">
        <x:f>C73+B73</x:f>
        <x:v>9070250</x:v>
      </x:c>
      <x:c r="D74" s="49" t="n">
        <x:f>B74/B73-1</x:f>
        <x:v>0.02843853820597997</x:v>
      </x:c>
      <x:c r="E74" s="42" t="str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 t="n">
        <x:v>72</x:v>
      </x:c>
      <x:c r="B75" s="48" t="n">
        <x:f>ROUND(75*A75^2+125*A75,0)</x:f>
        <x:v>397800</x:v>
      </x:c>
      <x:c r="C75" s="48" t="n">
        <x:f>C74+B74</x:f>
        <x:v>9457200</x:v>
      </x:c>
      <x:c r="D75" s="49" t="n">
        <x:f>B75/B74-1</x:f>
        <x:v>0.028039798423568962</x:v>
      </x:c>
      <x:c r="E75" s="42" t="str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 t="n">
        <x:v>73</x:v>
      </x:c>
      <x:c r="B76" s="48" t="n">
        <x:f>ROUND(75*A76^2+125*A76,0)</x:f>
        <x:v>408800</x:v>
      </x:c>
      <x:c r="C76" s="48" t="n">
        <x:f>C75+B75</x:f>
        <x:v>9855000</x:v>
      </x:c>
      <x:c r="D76" s="49" t="n">
        <x:f>B76/B75-1</x:f>
        <x:v>0.02765208647561579</x:v>
      </x:c>
      <x:c r="E76" s="42" t="str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 t="n">
        <x:v>74</x:v>
      </x:c>
      <x:c r="B77" s="48" t="n">
        <x:f>ROUND(75*A77^2+125*A77,0)</x:f>
        <x:v>419950</x:v>
      </x:c>
      <x:c r="C77" s="48" t="n">
        <x:f>C76+B76</x:f>
        <x:v>10263800</x:v>
      </x:c>
      <x:c r="D77" s="49" t="n">
        <x:f>B77/B76-1</x:f>
        <x:v>0.02727495107632083</x:v>
      </x:c>
      <x:c r="E77" s="42" t="str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 t="n">
        <x:v>75</x:v>
      </x:c>
      <x:c r="B78" s="48" t="n">
        <x:f>ROUND(75*A78^2+125*A78,0)</x:f>
        <x:v>431250</x:v>
      </x:c>
      <x:c r="C78" s="48" t="n">
        <x:f>C77+B77</x:f>
        <x:v>10683750</x:v>
      </x:c>
      <x:c r="D78" s="49" t="n">
        <x:f>B78/B77-1</x:f>
        <x:v>0.026907965233956332</x:v>
      </x:c>
      <x:c r="E78" s="42" t="str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 t="n">
        <x:v>76</x:v>
      </x:c>
      <x:c r="B79" s="48" t="n">
        <x:f>ROUND(75*A79^2+125*A79,0)</x:f>
        <x:v>442700</x:v>
      </x:c>
      <x:c r="C79" s="48" t="n">
        <x:f>C78+B78</x:f>
        <x:v>11115000</x:v>
      </x:c>
      <x:c r="D79" s="49" t="n">
        <x:f>B79/B78-1</x:f>
        <x:v>0.026550724637681267</x:v>
      </x:c>
      <x:c r="E79" s="42" t="str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 t="n">
        <x:v>77</x:v>
      </x:c>
      <x:c r="B80" s="48" t="n">
        <x:f>ROUND(75*A80^2+125*A80,0)</x:f>
        <x:v>454300</x:v>
      </x:c>
      <x:c r="C80" s="48" t="n">
        <x:f>C79+B79</x:f>
        <x:v>11557700</x:v>
      </x:c>
      <x:c r="D80" s="49" t="n">
        <x:f>B80/B79-1</x:f>
        <x:v>0.02620284617122204</x:v>
      </x:c>
      <x:c r="E80" s="42" t="str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 t="n">
        <x:v>78</x:v>
      </x:c>
      <x:c r="B81" s="48" t="n">
        <x:f>ROUND(75*A81^2+125*A81,0)</x:f>
        <x:v>466050</x:v>
      </x:c>
      <x:c r="C81" s="48" t="n">
        <x:f>C80+B80</x:f>
        <x:v>12012000</x:v>
      </x:c>
      <x:c r="D81" s="49" t="n">
        <x:f>B81/B80-1</x:f>
        <x:v>0.02586396654193268</x:v>
      </x:c>
      <x:c r="E81" s="42" t="str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 t="n">
        <x:v>79</x:v>
      </x:c>
      <x:c r="B82" s="48" t="n">
        <x:f>ROUND(75*A82^2+125*A82,0)</x:f>
        <x:v>477950</x:v>
      </x:c>
      <x:c r="C82" s="48" t="n">
        <x:f>C81+B81</x:f>
        <x:v>12478050</x:v>
      </x:c>
      <x:c r="D82" s="49" t="n">
        <x:f>B82/B81-1</x:f>
        <x:v>0.02553374101491257</x:v>
      </x:c>
      <x:c r="E82" s="42" t="str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 t="n">
        <x:v>80</x:v>
      </x:c>
      <x:c r="B83" s="48" t="n">
        <x:f>ROUND(75*A83^2+125*A83,0)</x:f>
        <x:v>490000</x:v>
      </x:c>
      <x:c r="C83" s="48" t="n">
        <x:f>C82+B82</x:f>
        <x:v>12956000</x:v>
      </x:c>
      <x:c r="D83" s="49" t="n">
        <x:f>B83/B82-1</x:f>
        <x:v>0.025211842242912397</x:v>
      </x:c>
      <x:c r="E83" s="42" t="str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 t="n">
        <x:v>81</x:v>
      </x:c>
      <x:c r="B84" s="48" t="n">
        <x:f>ROUND(75*A84^2+125*A84,0)</x:f>
        <x:v>502200</x:v>
      </x:c>
      <x:c r="C84" s="48" t="n">
        <x:f>C83+B83</x:f>
        <x:v>13446000</x:v>
      </x:c>
      <x:c r="D84" s="49" t="n">
        <x:f>B84/B83-1</x:f>
        <x:v>0.024897959183673546</x:v>
      </x:c>
      <x:c r="E84" s="42" t="str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 t="n">
        <x:v>82</x:v>
      </x:c>
      <x:c r="B85" s="48" t="n">
        <x:f>ROUND(75*A85^2+125*A85,0)</x:f>
        <x:v>514550</x:v>
      </x:c>
      <x:c r="C85" s="48" t="n">
        <x:f>C84+B84</x:f>
        <x:v>13948200</x:v>
      </x:c>
      <x:c r="D85" s="49" t="n">
        <x:f>B85/B84-1</x:f>
        <x:v>0.024591796097172436</x:v>
      </x:c>
      <x:c r="E85" s="42" t="str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 t="n">
        <x:v>83</x:v>
      </x:c>
      <x:c r="B86" s="48" t="n">
        <x:f>ROUND(75*A86^2+125*A86,0)</x:f>
        <x:v>527050</x:v>
      </x:c>
      <x:c r="C86" s="48" t="n">
        <x:f>C85+B85</x:f>
        <x:v>14462750</x:v>
      </x:c>
      <x:c r="D86" s="49" t="n">
        <x:f>B86/B85-1</x:f>
        <x:v>0.024293071615975048</x:v>
      </x:c>
      <x:c r="E86" s="42" t="str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 t="n">
        <x:v>84</x:v>
      </x:c>
      <x:c r="B87" s="48" t="n">
        <x:f>ROUND(75*A87^2+125*A87,0)</x:f>
        <x:v>539700</x:v>
      </x:c>
      <x:c r="C87" s="48" t="n">
        <x:f>C86+B86</x:f>
        <x:v>14989800</x:v>
      </x:c>
      <x:c r="D87" s="49" t="n">
        <x:f>B87/B86-1</x:f>
        <x:v>0.02400151788255389</x:v>
      </x:c>
      <x:c r="E87" s="42" t="str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 t="n">
        <x:v>85</x:v>
      </x:c>
      <x:c r="B88" s="48" t="n">
        <x:f>ROUND(75*A88^2+125*A88,0)</x:f>
        <x:v>552500</x:v>
      </x:c>
      <x:c r="C88" s="48" t="n">
        <x:f>C87+B87</x:f>
        <x:v>15529500</x:v>
      </x:c>
      <x:c r="D88" s="49" t="n">
        <x:f>B88/B87-1</x:f>
        <x:v>0.02371687974800807</x:v>
      </x:c>
      <x:c r="E88" s="42" t="str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 t="n">
        <x:v>86</x:v>
      </x:c>
      <x:c r="B89" s="48" t="n">
        <x:f>ROUND(75*A89^2+125*A89,0)</x:f>
        <x:v>565450</x:v>
      </x:c>
      <x:c r="C89" s="48" t="n">
        <x:f>C88+B88</x:f>
        <x:v>16082000</x:v>
      </x:c>
      <x:c r="D89" s="49" t="n">
        <x:f>B89/B88-1</x:f>
        <x:v>0.02343891402714937</x:v>
      </x:c>
      <x:c r="E89" s="42" t="str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 t="n">
        <x:v>87</x:v>
      </x:c>
      <x:c r="B90" s="48" t="n">
        <x:f>ROUND(75*A90^2+125*A90,0)</x:f>
        <x:v>578550</x:v>
      </x:c>
      <x:c r="C90" s="48" t="n">
        <x:f>C89+B89</x:f>
        <x:v>16647450</x:v>
      </x:c>
      <x:c r="D90" s="49" t="n">
        <x:f>B90/B89-1</x:f>
        <x:v>0.023167388805376277</x:v>
      </x:c>
      <x:c r="E90" s="42" t="str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 t="n">
        <x:v>88</x:v>
      </x:c>
      <x:c r="B91" s="48" t="n">
        <x:f>ROUND(75*A91^2+125*A91,0)</x:f>
        <x:v>591800</x:v>
      </x:c>
      <x:c r="C91" s="48" t="n">
        <x:f>C90+B90</x:f>
        <x:v>17226000</x:v>
      </x:c>
      <x:c r="D91" s="49" t="n">
        <x:f>B91/B90-1</x:f>
        <x:v>0.022902082793189837</x:v>
      </x:c>
      <x:c r="E91" s="42" t="str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 t="n">
        <x:v>89</x:v>
      </x:c>
      <x:c r="B92" s="48" t="n">
        <x:f>ROUND(75*A92^2+125*A92,0)</x:f>
        <x:v>605200</x:v>
      </x:c>
      <x:c r="C92" s="48" t="n">
        <x:f>C91+B91</x:f>
        <x:v>17817800</x:v>
      </x:c>
      <x:c r="D92" s="49" t="n">
        <x:f>B92/B91-1</x:f>
        <x:v>0.022642784724569154</x:v>
      </x:c>
      <x:c r="E92" s="42" t="str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 t="n">
        <x:v>90</x:v>
      </x:c>
      <x:c r="B93" s="48" t="n">
        <x:f>ROUND(75*A93^2+125*A93,0)</x:f>
        <x:v>618750</x:v>
      </x:c>
      <x:c r="C93" s="48" t="n">
        <x:f>C92+B92</x:f>
        <x:v>18423000</x:v>
      </x:c>
      <x:c r="D93" s="49" t="n">
        <x:f>B93/B92-1</x:f>
        <x:v>0.022389292795770066</x:v>
      </x:c>
      <x:c r="E93" s="42" t="str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 t="n">
        <x:v>91</x:v>
      </x:c>
      <x:c r="B94" s="48" t="n">
        <x:f>ROUND(75*A94^2+125*A94,0)</x:f>
        <x:v>632450</x:v>
      </x:c>
      <x:c r="C94" s="48" t="n">
        <x:f>C93+B93</x:f>
        <x:v>19041750</x:v>
      </x:c>
      <x:c r="D94" s="49" t="n">
        <x:f>B94/B93-1</x:f>
        <x:v>0.02214141414141424</x:v>
      </x:c>
      <x:c r="E94" s="42" t="str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 t="n">
        <x:v>92</x:v>
      </x:c>
      <x:c r="B95" s="48" t="n">
        <x:f>ROUND(75*A95^2+125*A95,0)</x:f>
        <x:v>646300</x:v>
      </x:c>
      <x:c r="C95" s="48" t="n">
        <x:f>C94+B94</x:f>
        <x:v>19674200</x:v>
      </x:c>
      <x:c r="D95" s="49" t="n">
        <x:f>B95/B94-1</x:f>
        <x:v>0.0218989643450076</x:v>
      </x:c>
      <x:c r="E95" s="42" t="str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 t="n">
        <x:v>93</x:v>
      </x:c>
      <x:c r="B96" s="48" t="n">
        <x:f>ROUND(75*A96^2+125*A96,0)</x:f>
        <x:v>660300</x:v>
      </x:c>
      <x:c r="C96" s="48" t="n">
        <x:f>C95+B95</x:f>
        <x:v>20320500</x:v>
      </x:c>
      <x:c r="D96" s="49" t="n">
        <x:f>B96/B95-1</x:f>
        <x:v>0.021661766981277975</x:v>
      </x:c>
      <x:c r="E96" s="42" t="str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 t="n">
        <x:v>94</x:v>
      </x:c>
      <x:c r="B97" s="48" t="n">
        <x:f>ROUND(75*A97^2+125*A97,0)</x:f>
        <x:v>674450</x:v>
      </x:c>
      <x:c r="C97" s="48" t="n">
        <x:f>C96+B96</x:f>
        <x:v>20980800</x:v>
      </x:c>
      <x:c r="D97" s="49" t="n">
        <x:f>B97/B96-1</x:f>
        <x:v>0.021429653187944764</x:v>
      </x:c>
      <x:c r="E97" s="42" t="str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 t="n">
        <x:v>95</x:v>
      </x:c>
      <x:c r="B98" s="48" t="n">
        <x:f>ROUND(75*A98^2+125*A98,0)</x:f>
        <x:v>688750</x:v>
      </x:c>
      <x:c r="C98" s="48" t="n">
        <x:f>C97+B97</x:f>
        <x:v>21655250</x:v>
      </x:c>
      <x:c r="D98" s="49" t="n">
        <x:f>B98/B97-1</x:f>
        <x:v>0.02120246126473413</x:v>
      </x:c>
      <x:c r="E98" s="42" t="str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 t="n">
        <x:v>96</x:v>
      </x:c>
      <x:c r="B99" s="48" t="n">
        <x:f>ROUND(75*A99^2+125*A99,0)</x:f>
        <x:v>703200</x:v>
      </x:c>
      <x:c r="C99" s="48" t="n">
        <x:f>C98+B98</x:f>
        <x:v>22344000</x:v>
      </x:c>
      <x:c r="D99" s="49" t="n">
        <x:f>B99/B98-1</x:f>
        <x:v>0.02098003629764067</x:v>
      </x:c>
      <x:c r="E99" s="42" t="str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 t="n">
        <x:v>97</x:v>
      </x:c>
      <x:c r="B100" s="48" t="n">
        <x:f>ROUND(75*A100^2+125*A100,0)</x:f>
        <x:v>717800</x:v>
      </x:c>
      <x:c r="C100" s="48" t="n">
        <x:f>C99+B99</x:f>
        <x:v>23047200</x:v>
      </x:c>
      <x:c r="D100" s="49" t="n">
        <x:f>B100/B99-1</x:f>
        <x:v>0.020762229806598365</x:v>
      </x:c>
      <x:c r="E100" s="42" t="str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 t="n">
        <x:v>98</x:v>
      </x:c>
      <x:c r="B101" s="48" t="n">
        <x:f>ROUND(75*A101^2+125*A101,0)</x:f>
        <x:v>732550</x:v>
      </x:c>
      <x:c r="C101" s="48" t="n">
        <x:f>C100+B100</x:f>
        <x:v>23765000</x:v>
      </x:c>
      <x:c r="D101" s="49" t="n">
        <x:f>B101/B100-1</x:f>
        <x:v>0.020548899414878807</x:v>
      </x:c>
      <x:c r="E101" s="42" t="str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 t="n">
        <x:v>99</x:v>
      </x:c>
      <x:c r="B102" s="48" t="n">
        <x:f>ROUND(75*A102^2+125*A102,0)</x:f>
        <x:v>747450</x:v>
      </x:c>
      <x:c r="C102" s="48" t="n">
        <x:f>C101+B101</x:f>
        <x:v>24497550</x:v>
      </x:c>
      <x:c r="D102" s="49" t="n">
        <x:f>B102/B101-1</x:f>
        <x:v>0.020339908538666407</x:v>
      </x:c>
      <x:c r="E102" s="42" t="str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 t="n">
        <x:v>100</x:v>
      </x:c>
      <x:c r="B103" s="48" t="n">
        <x:f>ROUND(75*A103^2+125*A103,0)</x:f>
        <x:v>762500</x:v>
      </x:c>
      <x:c r="C103" s="48" t="n">
        <x:f>C102+B102</x:f>
        <x:v>25245000</x:v>
      </x:c>
      <x:c r="D103" s="49" t="n">
        <x:f>B103/B102-1</x:f>
        <x:v>0.02013512609539103</x:v>
      </x:c>
      <x:c r="E103" s="42" t="str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5" hidden="0" customWidth="1"/>
    <x:col min="4" max="4" width="12" hidden="0" customWidth="1"/>
    <x:col min="5" max="5" width="24" hidden="0" customWidth="1"/>
    <x:col min="6" max="6" width="14" hidden="0" customWidth="1"/>
    <x:col min="7" max="7" width="14" hidden="0" customWidth="1"/>
    <x:col min="8" max="8" width="38" hidden="0" customWidth="1"/>
  </x:cols>
  <x:sheetData>
    <x:row r="1" ht="28" customHeight="1">
      <x:c r="A1" s="6" t="str">
        <x:v>SKILLS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6" customHeight="1">
      <x:c r="A3" s="22" t="str">
        <x:v>Skill_ID</x:v>
      </x:c>
      <x:c r="B3" s="22" t="str">
        <x:v>Skill_Name</x:v>
      </x:c>
      <x:c r="C3" s="22" t="str">
        <x:v>Category</x:v>
      </x:c>
      <x:c r="D3" s="22" t="str">
        <x:v>Max_Level</x:v>
      </x:c>
      <x:c r="E3" s="22" t="str">
        <x:v>Primary_Output</x:v>
      </x:c>
      <x:c r="F3" s="22" t="str">
        <x:v>Idle_Allowed</x:v>
      </x:c>
      <x:c r="G3" s="22" t="str">
        <x:v>Release_Phase</x:v>
      </x:c>
      <x:c r="H3" s="22" t="str">
        <x:v>Notes</x:v>
      </x:c>
      <x:c r="I3" s="162" t="str">
        <x:v>Progression_Model</x:v>
      </x:c>
      <x:c r="J3" s="162" t="str">
        <x:v>Player_Levelled</x:v>
      </x:c>
      <x:c r="K3" s="162" t="str">
        <x:v>Replacement_or_Source</x:v>
      </x:c>
      <x:c r="L3" s="162" t="str">
        <x:v>UI_Visibility</x:v>
      </x:c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SKL_001</x:v>
      </x:c>
      <x:c r="B4" s="42" t="str">
        <x:v>Attack</x:v>
      </x:c>
      <x:c r="C4" s="42" t="str">
        <x:v>Combat</x:v>
      </x:c>
      <x:c r="D4" s="42" t="n">
        <x:v>100</x:v>
      </x:c>
      <x:c r="E4" s="42" t="str">
        <x:v>Melee accuracy/damage</x:v>
      </x:c>
      <x:c r="F4" s="52" t="b">
        <x:v>1</x:v>
      </x:c>
      <x:c r="G4" s="42" t="n">
        <x:v>1</x:v>
      </x:c>
      <x:c r="H4" s="42" t="str"/>
      <x:c r="I4" s="42" t="str">
        <x:v>Derived / Legacy</x:v>
      </x:c>
      <x:c r="J4" s="52" t="b">
        <x:v>0</x:v>
      </x:c>
      <x:c r="K4" s="42" t="str">
        <x:v>Class-specific combat/support skills</x:v>
      </x:c>
      <x:c r="L4" s="42" t="str">
        <x:v>Hidden from normal Skills UI</x:v>
      </x:c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SKL_002</x:v>
      </x:c>
      <x:c r="B5" s="42" t="str">
        <x:v>Defence</x:v>
      </x:c>
      <x:c r="C5" s="42" t="str">
        <x:v>Combat</x:v>
      </x:c>
      <x:c r="D5" s="42" t="n">
        <x:v>100</x:v>
      </x:c>
      <x:c r="E5" s="42" t="str">
        <x:v>Damage mitigation</x:v>
      </x:c>
      <x:c r="F5" s="52" t="b">
        <x:v>1</x:v>
      </x:c>
      <x:c r="G5" s="42" t="n">
        <x:v>1</x:v>
      </x:c>
      <x:c r="H5" s="42" t="str"/>
      <x:c r="I5" s="42" t="str">
        <x:v>Derived / Legacy</x:v>
      </x:c>
      <x:c r="J5" s="52" t="b">
        <x:v>0</x:v>
      </x:c>
      <x:c r="K5" s="42" t="str">
        <x:v>Guardcraft / Geomancy / class defenses</x:v>
      </x:c>
      <x:c r="L5" s="42" t="str">
        <x:v>Hidden from normal Skills UI</x:v>
      </x:c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SKL_003</x:v>
      </x:c>
      <x:c r="B6" s="42" t="str">
        <x:v>Vitality</x:v>
      </x:c>
      <x:c r="C6" s="42" t="str">
        <x:v>Combat</x:v>
      </x:c>
      <x:c r="D6" s="42" t="n">
        <x:v>100</x:v>
      </x:c>
      <x:c r="E6" s="42" t="str">
        <x:v>Maximum HP</x:v>
      </x:c>
      <x:c r="F6" s="52" t="b">
        <x:v>1</x:v>
      </x:c>
      <x:c r="G6" s="42" t="n">
        <x:v>1</x:v>
      </x:c>
      <x:c r="H6" s="42" t="str"/>
      <x:c r="I6" s="42" t="str">
        <x:v>Derived Stat</x:v>
      </x:c>
      <x:c r="J6" s="52" t="b">
        <x:v>0</x:v>
      </x:c>
      <x:c r="K6" s="42" t="str">
        <x:v>Gear + class skills + character base</x:v>
      </x:c>
      <x:c r="L6" s="42" t="str">
        <x:v>Stats panel only</x:v>
      </x:c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SKL_004</x:v>
      </x:c>
      <x:c r="B7" s="42" t="str">
        <x:v>Ranged</x:v>
      </x:c>
      <x:c r="C7" s="42" t="str">
        <x:v>Combat</x:v>
      </x:c>
      <x:c r="D7" s="42" t="n">
        <x:v>100</x:v>
      </x:c>
      <x:c r="E7" s="42" t="str">
        <x:v>Ranged damage</x:v>
      </x:c>
      <x:c r="F7" s="52" t="b">
        <x:v>1</x:v>
      </x:c>
      <x:c r="G7" s="42" t="n">
        <x:v>1</x:v>
      </x:c>
      <x:c r="H7" s="42" t="str"/>
      <x:c r="I7" s="42" t="str">
        <x:v>Derived / Legacy</x:v>
      </x:c>
      <x:c r="J7" s="52" t="b">
        <x:v>0</x:v>
      </x:c>
      <x:c r="K7" s="42" t="str">
        <x:v>Marksmanship</x:v>
      </x:c>
      <x:c r="L7" s="42" t="str">
        <x:v>Hidden from normal Skills UI</x:v>
      </x:c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str">
        <x:v>SKL_005</x:v>
      </x:c>
      <x:c r="B8" s="42" t="str">
        <x:v>Magic</x:v>
      </x:c>
      <x:c r="C8" s="42" t="str">
        <x:v>Combat</x:v>
      </x:c>
      <x:c r="D8" s="42" t="n">
        <x:v>100</x:v>
      </x:c>
      <x:c r="E8" s="42" t="str">
        <x:v>Magic damage</x:v>
      </x:c>
      <x:c r="F8" s="52" t="b">
        <x:v>1</x:v>
      </x:c>
      <x:c r="G8" s="42" t="n">
        <x:v>1</x:v>
      </x:c>
      <x:c r="H8" s="42" t="str"/>
      <x:c r="I8" s="42" t="str">
        <x:v>Derived / Legacy</x:v>
      </x:c>
      <x:c r="J8" s="52" t="b">
        <x:v>0</x:v>
      </x:c>
      <x:c r="K8" s="42" t="str">
        <x:v>Spellcraft / Hexcraft / Resonance</x:v>
      </x:c>
      <x:c r="L8" s="42" t="str">
        <x:v>Hidden from normal Skills UI</x:v>
      </x:c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str">
        <x:v>SKL_006</x:v>
      </x:c>
      <x:c r="B9" s="42" t="str">
        <x:v>Faith</x:v>
      </x:c>
      <x:c r="C9" s="42" t="str">
        <x:v>Combat</x:v>
      </x:c>
      <x:c r="D9" s="42" t="n">
        <x:v>100</x:v>
      </x:c>
      <x:c r="E9" s="42" t="str">
        <x:v>Holy/support power</x:v>
      </x:c>
      <x:c r="F9" s="52" t="b">
        <x:v>1</x:v>
      </x:c>
      <x:c r="G9" s="42" t="n">
        <x:v>2</x:v>
      </x:c>
      <x:c r="H9" s="42" t="str"/>
      <x:c r="I9" s="42" t="str">
        <x:v>Derived / Legacy</x:v>
      </x:c>
      <x:c r="J9" s="52" t="b">
        <x:v>0</x:v>
      </x:c>
      <x:c r="K9" s="42" t="str">
        <x:v>Restoration / Sanctity / Resonance</x:v>
      </x:c>
      <x:c r="L9" s="42" t="str">
        <x:v>Hidden from normal Skills UI</x:v>
      </x:c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str">
        <x:v>SKL_007</x:v>
      </x:c>
      <x:c r="B10" s="42" t="str">
        <x:v>Mining</x:v>
      </x:c>
      <x:c r="C10" s="42" t="str">
        <x:v>Gathering</x:v>
      </x:c>
      <x:c r="D10" s="42" t="n">
        <x:v>100</x:v>
      </x:c>
      <x:c r="E10" s="42" t="str">
        <x:v>Ore</x:v>
      </x:c>
      <x:c r="F10" s="52" t="b">
        <x:v>1</x:v>
      </x:c>
      <x:c r="G10" s="42" t="n">
        <x:v>1</x:v>
      </x:c>
      <x:c r="H10" s="42" t="str"/>
      <x:c r="I10" s="42" t="str">
        <x:v>Profession</x:v>
      </x:c>
      <x:c r="J10" s="52" t="b">
        <x:v>1</x:v>
      </x:c>
      <x:c r="K10" s="42" t="str">
        <x:v>Shared profession progression</x:v>
      </x:c>
      <x:c r="L10" s="42" t="str">
        <x:v>Skills UI</x:v>
      </x:c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str">
        <x:v>SKL_008</x:v>
      </x:c>
      <x:c r="B11" s="42" t="str">
        <x:v>Woodcutting</x:v>
      </x:c>
      <x:c r="C11" s="42" t="str">
        <x:v>Gathering</x:v>
      </x:c>
      <x:c r="D11" s="42" t="n">
        <x:v>100</x:v>
      </x:c>
      <x:c r="E11" s="42" t="str">
        <x:v>Logs</x:v>
      </x:c>
      <x:c r="F11" s="52" t="b">
        <x:v>1</x:v>
      </x:c>
      <x:c r="G11" s="42" t="n">
        <x:v>1</x:v>
      </x:c>
      <x:c r="H11" s="42" t="str"/>
      <x:c r="I11" s="42" t="str">
        <x:v>Profession</x:v>
      </x:c>
      <x:c r="J11" s="52" t="b">
        <x:v>1</x:v>
      </x:c>
      <x:c r="K11" s="42" t="str">
        <x:v>Shared profession progression</x:v>
      </x:c>
      <x:c r="L11" s="42" t="str">
        <x:v>Skills UI</x:v>
      </x:c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str">
        <x:v>SKL_009</x:v>
      </x:c>
      <x:c r="B12" s="42" t="str">
        <x:v>Fishing</x:v>
      </x:c>
      <x:c r="C12" s="42" t="str">
        <x:v>Gathering</x:v>
      </x:c>
      <x:c r="D12" s="42" t="n">
        <x:v>100</x:v>
      </x:c>
      <x:c r="E12" s="42" t="str">
        <x:v>Fish</x:v>
      </x:c>
      <x:c r="F12" s="52" t="b">
        <x:v>1</x:v>
      </x:c>
      <x:c r="G12" s="42" t="n">
        <x:v>1</x:v>
      </x:c>
      <x:c r="H12" s="42" t="str"/>
      <x:c r="I12" s="42" t="str">
        <x:v>Profession</x:v>
      </x:c>
      <x:c r="J12" s="52" t="b">
        <x:v>1</x:v>
      </x:c>
      <x:c r="K12" s="42" t="str">
        <x:v>Shared profession progression</x:v>
      </x:c>
      <x:c r="L12" s="42" t="str">
        <x:v>Skills UI</x:v>
      </x:c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 t="str">
        <x:v>SKL_010</x:v>
      </x:c>
      <x:c r="B13" s="42" t="str">
        <x:v>Herbalism</x:v>
      </x:c>
      <x:c r="C13" s="42" t="str">
        <x:v>Gathering</x:v>
      </x:c>
      <x:c r="D13" s="42" t="n">
        <x:v>100</x:v>
      </x:c>
      <x:c r="E13" s="42" t="str">
        <x:v>Herbs</x:v>
      </x:c>
      <x:c r="F13" s="52" t="b">
        <x:v>1</x:v>
      </x:c>
      <x:c r="G13" s="42" t="n">
        <x:v>1</x:v>
      </x:c>
      <x:c r="H13" s="42" t="str"/>
      <x:c r="I13" s="42" t="str">
        <x:v>Profession</x:v>
      </x:c>
      <x:c r="J13" s="52" t="b">
        <x:v>1</x:v>
      </x:c>
      <x:c r="K13" s="42" t="str">
        <x:v>Shared profession progression</x:v>
      </x:c>
      <x:c r="L13" s="42" t="str">
        <x:v>Skills UI</x:v>
      </x:c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 t="str">
        <x:v>SKL_011</x:v>
      </x:c>
      <x:c r="B14" s="42" t="str">
        <x:v>Hunting</x:v>
      </x:c>
      <x:c r="C14" s="42" t="str">
        <x:v>Gathering</x:v>
      </x:c>
      <x:c r="D14" s="42" t="n">
        <x:v>100</x:v>
      </x:c>
      <x:c r="E14" s="42" t="str">
        <x:v>Hides/meat</x:v>
      </x:c>
      <x:c r="F14" s="52" t="b">
        <x:v>1</x:v>
      </x:c>
      <x:c r="G14" s="42" t="n">
        <x:v>2</x:v>
      </x:c>
      <x:c r="H14" s="42" t="str"/>
      <x:c r="I14" s="42" t="str">
        <x:v>Profession</x:v>
      </x:c>
      <x:c r="J14" s="52" t="b">
        <x:v>1</x:v>
      </x:c>
      <x:c r="K14" s="42" t="str">
        <x:v>Shared profession progression</x:v>
      </x:c>
      <x:c r="L14" s="42" t="str">
        <x:v>Skills UI</x:v>
      </x:c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 t="str">
        <x:v>SKL_012</x:v>
      </x:c>
      <x:c r="B15" s="42" t="str">
        <x:v>Smithing</x:v>
      </x:c>
      <x:c r="C15" s="42" t="str">
        <x:v>Crafting</x:v>
      </x:c>
      <x:c r="D15" s="42" t="n">
        <x:v>100</x:v>
      </x:c>
      <x:c r="E15" s="42" t="str">
        <x:v>Metal equipment</x:v>
      </x:c>
      <x:c r="F15" s="52" t="b">
        <x:v>1</x:v>
      </x:c>
      <x:c r="G15" s="42" t="n">
        <x:v>1</x:v>
      </x:c>
      <x:c r="H15" s="42" t="str"/>
      <x:c r="I15" s="42" t="str">
        <x:v>Profession</x:v>
      </x:c>
      <x:c r="J15" s="52" t="b">
        <x:v>1</x:v>
      </x:c>
      <x:c r="K15" s="42" t="str">
        <x:v>Shared profession progression</x:v>
      </x:c>
      <x:c r="L15" s="42" t="str">
        <x:v>Skills UI</x:v>
      </x:c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 t="str">
        <x:v>SKL_013</x:v>
      </x:c>
      <x:c r="B16" s="42" t="str">
        <x:v>Cooking</x:v>
      </x:c>
      <x:c r="C16" s="42" t="str">
        <x:v>Crafting</x:v>
      </x:c>
      <x:c r="D16" s="42" t="n">
        <x:v>100</x:v>
      </x:c>
      <x:c r="E16" s="42" t="str">
        <x:v>Food</x:v>
      </x:c>
      <x:c r="F16" s="52" t="b">
        <x:v>1</x:v>
      </x:c>
      <x:c r="G16" s="42" t="n">
        <x:v>1</x:v>
      </x:c>
      <x:c r="H16" s="42" t="str"/>
      <x:c r="I16" s="42" t="str">
        <x:v>Profession</x:v>
      </x:c>
      <x:c r="J16" s="52" t="b">
        <x:v>1</x:v>
      </x:c>
      <x:c r="K16" s="42" t="str">
        <x:v>Shared profession progression</x:v>
      </x:c>
      <x:c r="L16" s="42" t="str">
        <x:v>Skills UI</x:v>
      </x:c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 t="str">
        <x:v>SKL_014</x:v>
      </x:c>
      <x:c r="B17" s="42" t="str">
        <x:v>Alchemy</x:v>
      </x:c>
      <x:c r="C17" s="42" t="str">
        <x:v>Crafting</x:v>
      </x:c>
      <x:c r="D17" s="42" t="n">
        <x:v>100</x:v>
      </x:c>
      <x:c r="E17" s="42" t="str">
        <x:v>Potions</x:v>
      </x:c>
      <x:c r="F17" s="52" t="b">
        <x:v>1</x:v>
      </x:c>
      <x:c r="G17" s="42" t="n">
        <x:v>1</x:v>
      </x:c>
      <x:c r="H17" s="42" t="str"/>
      <x:c r="I17" s="42" t="str">
        <x:v>Profession</x:v>
      </x:c>
      <x:c r="J17" s="52" t="b">
        <x:v>1</x:v>
      </x:c>
      <x:c r="K17" s="42" t="str">
        <x:v>Shared profession progression</x:v>
      </x:c>
      <x:c r="L17" s="42" t="str">
        <x:v>Skills UI</x:v>
      </x:c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 t="str">
        <x:v>SKL_015</x:v>
      </x:c>
      <x:c r="B18" s="42" t="str">
        <x:v>Tailoring</x:v>
      </x:c>
      <x:c r="C18" s="42" t="str">
        <x:v>Crafting</x:v>
      </x:c>
      <x:c r="D18" s="42" t="n">
        <x:v>100</x:v>
      </x:c>
      <x:c r="E18" s="42" t="str">
        <x:v>Cloth equipment</x:v>
      </x:c>
      <x:c r="F18" s="52" t="b">
        <x:v>1</x:v>
      </x:c>
      <x:c r="G18" s="42" t="n">
        <x:v>2</x:v>
      </x:c>
      <x:c r="H18" s="42" t="str"/>
      <x:c r="I18" s="42" t="str">
        <x:v>Profession</x:v>
      </x:c>
      <x:c r="J18" s="52" t="b">
        <x:v>1</x:v>
      </x:c>
      <x:c r="K18" s="42" t="str">
        <x:v>Shared profession progression</x:v>
      </x:c>
      <x:c r="L18" s="42" t="str">
        <x:v>Skills UI</x:v>
      </x:c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 t="str">
        <x:v>SKL_016</x:v>
      </x:c>
      <x:c r="B19" s="42" t="str">
        <x:v>Enchanting</x:v>
      </x:c>
      <x:c r="C19" s="42" t="str">
        <x:v>Crafting</x:v>
      </x:c>
      <x:c r="D19" s="42" t="n">
        <x:v>100</x:v>
      </x:c>
      <x:c r="E19" s="42" t="str">
        <x:v>Item enhancements</x:v>
      </x:c>
      <x:c r="F19" s="52" t="b">
        <x:v>1</x:v>
      </x:c>
      <x:c r="G19" s="42" t="n">
        <x:v>2</x:v>
      </x:c>
      <x:c r="H19" s="42" t="str"/>
      <x:c r="I19" s="42" t="str">
        <x:v>Profession</x:v>
      </x:c>
      <x:c r="J19" s="52" t="b">
        <x:v>1</x:v>
      </x:c>
      <x:c r="K19" s="42" t="str">
        <x:v>Shared profession progression</x:v>
      </x:c>
      <x:c r="L19" s="42" t="str">
        <x:v>Skills UI</x:v>
      </x:c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 t="str">
        <x:v>SKL_017</x:v>
      </x:c>
      <x:c r="B20" s="42" t="str">
        <x:v>Exploration</x:v>
      </x:c>
      <x:c r="C20" s="42" t="str">
        <x:v>Utility</x:v>
      </x:c>
      <x:c r="D20" s="42" t="n">
        <x:v>100</x:v>
      </x:c>
      <x:c r="E20" s="42" t="str">
        <x:v>Region discovery</x:v>
      </x:c>
      <x:c r="F20" s="52" t="b">
        <x:v>1</x:v>
      </x:c>
      <x:c r="G20" s="42" t="n">
        <x:v>1</x:v>
      </x:c>
      <x:c r="H20" s="42" t="str"/>
      <x:c r="I20" s="42" t="str">
        <x:v>Profession</x:v>
      </x:c>
      <x:c r="J20" s="52" t="b">
        <x:v>1</x:v>
      </x:c>
      <x:c r="K20" s="42" t="str">
        <x:v>Shared profession progression</x:v>
      </x:c>
      <x:c r="L20" s="42" t="str">
        <x:v>Skills UI</x:v>
      </x:c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 t="str">
        <x:v>SKL_018</x:v>
      </x:c>
      <x:c r="B21" s="42" t="str">
        <x:v>Trading</x:v>
      </x:c>
      <x:c r="C21" s="42" t="str">
        <x:v>Utility</x:v>
      </x:c>
      <x:c r="D21" s="42" t="n">
        <x:v>100</x:v>
      </x:c>
      <x:c r="E21" s="42" t="str">
        <x:v>Market bonuses</x:v>
      </x:c>
      <x:c r="F21" s="52" t="b">
        <x:v>0</x:v>
      </x:c>
      <x:c r="G21" s="42" t="n">
        <x:v>2</x:v>
      </x:c>
      <x:c r="H21" s="42" t="str"/>
      <x:c r="I21" s="42" t="str">
        <x:v>Profession</x:v>
      </x:c>
      <x:c r="J21" s="52" t="b">
        <x:v>1</x:v>
      </x:c>
      <x:c r="K21" s="42" t="str">
        <x:v>Shared profession progression</x:v>
      </x:c>
      <x:c r="L21" s="42" t="str">
        <x:v>Skills UI</x:v>
      </x:c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H1"/>
  </x:mergeCells>
  <x:dataValidations count="1">
    <x:dataValidation type="list" sqref="F4:F21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8" hidden="0" customWidth="1"/>
    <x:col min="4" max="4" width="16" hidden="0" customWidth="1"/>
    <x:col min="5" max="5" width="18" hidden="0" customWidth="1"/>
    <x:col min="6" max="6" width="16" hidden="0" customWidth="1"/>
    <x:col min="7" max="7" width="30" hidden="0" customWidth="1"/>
    <x:col min="8" max="8" width="14" hidden="0" customWidth="1"/>
    <x:col min="9" max="9" width="12" hidden="0" customWidth="1"/>
    <x:col min="10" max="10" width="34" hidden="0" customWidth="1"/>
  </x:cols>
  <x:sheetData>
    <x:row r="1" ht="28" customHeight="1">
      <x:c r="A1" s="6" t="str">
        <x:v>WORLD REGIONS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4" customHeight="1">
      <x:c r="A3" s="22" t="str">
        <x:v>Region_ID</x:v>
      </x:c>
      <x:c r="B3" s="22" t="str">
        <x:v>Region_Name</x:v>
      </x:c>
      <x:c r="C3" s="22" t="str">
        <x:v>Tier</x:v>
      </x:c>
      <x:c r="D3" s="22" t="str">
        <x:v>Min_Exploration</x:v>
      </x:c>
      <x:c r="E3" s="22" t="str">
        <x:v>Recommended_Combat</x:v>
      </x:c>
      <x:c r="F3" s="22" t="str">
        <x:v>Unlock_Boss_ID</x:v>
      </x:c>
      <x:c r="G3" s="22" t="str">
        <x:v>Theme</x:v>
      </x:c>
      <x:c r="H3" s="22" t="str">
        <x:v>Status</x:v>
      </x:c>
      <x:c r="I3" s="22" t="str">
        <x:v>Sort_Order</x:v>
      </x:c>
      <x:c r="J3" s="22" t="str">
        <x:v>Notes</x:v>
      </x:c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REG_001</x:v>
      </x:c>
      <x:c r="B4" s="42" t="str">
        <x:v>Kingdom of Asterfall</x:v>
      </x:c>
      <x:c r="C4" s="42" t="n">
        <x:v>1</x:v>
      </x:c>
      <x:c r="D4" s="42" t="n">
        <x:v>1</x:v>
      </x:c>
      <x:c r="E4" s="42" t="n">
        <x:v>1</x:v>
      </x:c>
      <x:c r="F4" s="42" t="str"/>
      <x:c r="G4" s="42" t="str">
        <x:v>Temperate starter kingdom</x:v>
      </x:c>
      <x:c r="H4" s="42" t="str">
        <x:v>Launch</x:v>
      </x:c>
      <x:c r="I4" s="42" t="n">
        <x:v>1</x:v>
      </x:c>
      <x:c r="J4" s="42" t="str">
        <x:v>Starter region</x:v>
      </x:c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REG_002</x:v>
      </x:c>
      <x:c r="B5" s="42" t="str">
        <x:v>Sunscar Desert</x:v>
      </x:c>
      <x:c r="C5" s="42" t="n">
        <x:v>2</x:v>
      </x:c>
      <x:c r="D5" s="42" t="n">
        <x:v>25</x:v>
      </x:c>
      <x:c r="E5" s="42" t="n">
        <x:v>30</x:v>
      </x:c>
      <x:c r="F5" s="42" t="str">
        <x:v>BOSS_001</x:v>
      </x:c>
      <x:c r="G5" s="42" t="str">
        <x:v>Desert / ancient ruins</x:v>
      </x:c>
      <x:c r="H5" s="42" t="str">
        <x:v>Expansion 1</x:v>
      </x:c>
      <x:c r="I5" s="42" t="n">
        <x:v>2</x:v>
      </x:c>
      <x:c r="J5" s="42" t="str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REG_003</x:v>
      </x:c>
      <x:c r="B6" s="42" t="str">
        <x:v>Frostmarch</x:v>
      </x:c>
      <x:c r="C6" s="42" t="n">
        <x:v>3</x:v>
      </x:c>
      <x:c r="D6" s="42" t="n">
        <x:v>45</x:v>
      </x:c>
      <x:c r="E6" s="42" t="n">
        <x:v>50</x:v>
      </x:c>
      <x:c r="F6" s="42" t="str">
        <x:v>BOSS_002</x:v>
      </x:c>
      <x:c r="G6" s="42" t="str">
        <x:v>Frozen frontier</x:v>
      </x:c>
      <x:c r="H6" s="42" t="str">
        <x:v>Expansion 2</x:v>
      </x:c>
      <x:c r="I6" s="42" t="n">
        <x:v>3</x:v>
      </x:c>
      <x:c r="J6" s="42" t="str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REG_004</x:v>
      </x:c>
      <x:c r="B7" s="42" t="str">
        <x:v>The Ashlands</x:v>
      </x:c>
      <x:c r="C7" s="42" t="n">
        <x:v>4</x:v>
      </x:c>
      <x:c r="D7" s="42" t="n">
        <x:v>70</x:v>
      </x:c>
      <x:c r="E7" s="42" t="n">
        <x:v>75</x:v>
      </x:c>
      <x:c r="F7" s="42" t="str">
        <x:v>BOSS_003</x:v>
      </x:c>
      <x:c r="G7" s="42" t="str">
        <x:v>Volcanic corrupted wasteland</x:v>
      </x:c>
      <x:c r="H7" s="42" t="str">
        <x:v>Expansion 3</x:v>
      </x:c>
      <x:c r="I7" s="42" t="n">
        <x:v>4</x:v>
      </x:c>
      <x:c r="J7" s="42" t="str">
        <x:v>Late game</x:v>
      </x:c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20" hidden="0" customWidth="1"/>
    <x:col min="5" max="5" width="16" hidden="0" customWidth="1"/>
    <x:col min="6" max="6" width="18" hidden="0" customWidth="1"/>
    <x:col min="7" max="7" width="16" hidden="0" customWidth="1"/>
    <x:col min="8" max="8" width="14" hidden="0" customWidth="1"/>
    <x:col min="9" max="9" width="14" hidden="0" customWidth="1"/>
    <x:col min="10" max="10" width="36" hidden="0" customWidth="1"/>
  </x:cols>
  <x:sheetData>
    <x:row r="1" ht="28" customHeight="1">
      <x:c r="A1" s="6" t="str">
        <x:v>ZONES / LOCATIONS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6" customHeight="1">
      <x:c r="A3" s="22" t="str">
        <x:v>Zone_ID</x:v>
      </x:c>
      <x:c r="B3" s="22" t="str">
        <x:v>Zone_Name</x:v>
      </x:c>
      <x:c r="C3" s="22" t="str">
        <x:v>Region_ID</x:v>
      </x:c>
      <x:c r="D3" s="22" t="str">
        <x:v>Zone_Type</x:v>
      </x:c>
      <x:c r="E3" s="22" t="str">
        <x:v>Min_Exploration</x:v>
      </x:c>
      <x:c r="F3" s="22" t="str">
        <x:v>Recommended_Combat</x:v>
      </x:c>
      <x:c r="G3" s="22" t="str">
        <x:v>Primary_Skill</x:v>
      </x:c>
      <x:c r="H3" s="22" t="str">
        <x:v>Boss_ID</x:v>
      </x:c>
      <x:c r="I3" s="22" t="str">
        <x:v>Status</x:v>
      </x:c>
      <x:c r="J3" s="22" t="str">
        <x:v>Notes</x:v>
      </x:c>
      <x:c r="K3" s="182" t="str">
        <x:v>Monster_Count</x:v>
      </x:c>
      <x:c r="L3" s="182" t="str">
        <x:v>Combat_Level_Range</x:v>
      </x:c>
      <x:c r="M3" s="182" t="str">
        <x:v>Loot_Theme</x:v>
      </x:c>
      <x:c r="N3" s="182" t="str">
        <x:v>Roster_Status</x:v>
      </x:c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ZONE_001</x:v>
      </x:c>
      <x:c r="B4" s="42" t="str">
        <x:v>Greenfields</x:v>
      </x:c>
      <x:c r="C4" s="42" t="str">
        <x:v>REG_001</x:v>
      </x:c>
      <x:c r="D4" s="42" t="str">
        <x:v>Combat/Gathering</x:v>
      </x:c>
      <x:c r="E4" s="42" t="n">
        <x:v>1</x:v>
      </x:c>
      <x:c r="F4" s="42" t="n">
        <x:v>1</x:v>
      </x:c>
      <x:c r="G4" s="42" t="str">
        <x:v>SKL_010</x:v>
      </x:c>
      <x:c r="H4" s="42" t="str"/>
      <x:c r="I4" s="42" t="str">
        <x:v>Launch</x:v>
      </x:c>
      <x:c r="J4" s="42" t="str">
        <x:v>Starter fields</x:v>
      </x:c>
      <x:c r="K4" s="42" t="n">
        <x:v>4</x:v>
      </x:c>
      <x:c r="L4" s="42" t="str">
        <x:v>1–6</x:v>
      </x:c>
      <x:c r="M4" s="42" t="str">
        <x:v>Starter fauna / spirit / tusks</x:v>
      </x:c>
      <x:c r="N4" s="42" t="str">
        <x:v>Complete</x:v>
      </x:c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ZONE_002</x:v>
      </x:c>
      <x:c r="B5" s="42" t="str">
        <x:v>Ironwood Forest</x:v>
      </x:c>
      <x:c r="C5" s="42" t="str">
        <x:v>REG_001</x:v>
      </x:c>
      <x:c r="D5" s="42" t="str">
        <x:v>Combat/Gathering</x:v>
      </x:c>
      <x:c r="E5" s="42" t="n">
        <x:v>5</x:v>
      </x:c>
      <x:c r="F5" s="42" t="n">
        <x:v>5</x:v>
      </x:c>
      <x:c r="G5" s="42" t="str">
        <x:v>SKL_008</x:v>
      </x:c>
      <x:c r="H5" s="42" t="str"/>
      <x:c r="I5" s="42" t="str">
        <x:v>Launch</x:v>
      </x:c>
      <x:c r="J5" s="42" t="str">
        <x:v>Core starter combat zone</x:v>
      </x:c>
      <x:c r="K5" s="42" t="n">
        <x:v>7</x:v>
      </x:c>
      <x:c r="L5" s="42" t="str">
        <x:v>5–20</x:v>
      </x:c>
      <x:c r="M5" s="42" t="str">
        <x:v>Bark / venom / hides / profile gear</x:v>
      </x:c>
      <x:c r="N5" s="42" t="str">
        <x:v>Content-rich</x:v>
      </x:c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ZONE_003</x:v>
      </x:c>
      <x:c r="B6" s="42" t="str">
        <x:v>Silverbrook</x:v>
      </x:c>
      <x:c r="C6" s="42" t="str">
        <x:v>REG_001</x:v>
      </x:c>
      <x:c r="D6" s="42" t="str">
        <x:v>Gathering</x:v>
      </x:c>
      <x:c r="E6" s="42" t="n">
        <x:v>8</x:v>
      </x:c>
      <x:c r="F6" s="42" t="n">
        <x:v>5</x:v>
      </x:c>
      <x:c r="G6" s="42" t="str">
        <x:v>SKL_009</x:v>
      </x:c>
      <x:c r="H6" s="42" t="str"/>
      <x:c r="I6" s="42" t="str">
        <x:v>Launch</x:v>
      </x:c>
      <x:c r="J6" s="42" t="str">
        <x:v>Fishing hub</x:v>
      </x:c>
      <x:c r="K6" s="42" t="n">
        <x:v>3</x:v>
      </x:c>
      <x:c r="L6" s="42" t="str">
        <x:v>7–14</x:v>
      </x:c>
      <x:c r="M6" s="42" t="str">
        <x:v>Scales / feathers / drowned relics</x:v>
      </x:c>
      <x:c r="N6" s="42" t="str">
        <x:v>Launch viable; +1 later</x:v>
      </x:c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ZONE_004</x:v>
      </x:c>
      <x:c r="B7" s="42" t="str">
        <x:v>Old Mines</x:v>
      </x:c>
      <x:c r="C7" s="42" t="str">
        <x:v>REG_001</x:v>
      </x:c>
      <x:c r="D7" s="42" t="str">
        <x:v>Combat/Gathering</x:v>
      </x:c>
      <x:c r="E7" s="42" t="n">
        <x:v>10</x:v>
      </x:c>
      <x:c r="F7" s="42" t="n">
        <x:v>10</x:v>
      </x:c>
      <x:c r="G7" s="42" t="str">
        <x:v>SKL_007</x:v>
      </x:c>
      <x:c r="H7" s="42" t="str"/>
      <x:c r="I7" s="42" t="str">
        <x:v>Launch</x:v>
      </x:c>
      <x:c r="J7" s="42" t="str">
        <x:v>Ore and cave monsters</x:v>
      </x:c>
      <x:c r="K7" s="42" t="n">
        <x:v>4</x:v>
      </x:c>
      <x:c r="L7" s="42" t="str">
        <x:v>9–21</x:v>
      </x:c>
      <x:c r="M7" s="42" t="str">
        <x:v>Chitin / iron plates / Echo cores</x:v>
      </x:c>
      <x:c r="N7" s="42" t="str">
        <x:v>Complete</x:v>
      </x:c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str">
        <x:v>ZONE_005</x:v>
      </x:c>
      <x:c r="B8" s="42" t="str">
        <x:v>King's Road</x:v>
      </x:c>
      <x:c r="C8" s="42" t="str">
        <x:v>REG_001</x:v>
      </x:c>
      <x:c r="D8" s="42" t="str">
        <x:v>Combat</x:v>
      </x:c>
      <x:c r="E8" s="42" t="n">
        <x:v>15</x:v>
      </x:c>
      <x:c r="F8" s="42" t="n">
        <x:v>15</x:v>
      </x:c>
      <x:c r="G8" s="42" t="str">
        <x:v>SKL_017</x:v>
      </x:c>
      <x:c r="H8" s="42" t="str">
        <x:v>BOSS_001</x:v>
      </x:c>
      <x:c r="I8" s="42" t="str">
        <x:v>Launch</x:v>
      </x:c>
      <x:c r="J8" s="42" t="str">
        <x:v>Regional boss approach</x:v>
      </x:c>
      <x:c r="K8" s="42" t="n">
        <x:v>5</x:v>
      </x:c>
      <x:c r="L8" s="42" t="str">
        <x:v>16–24</x:v>
      </x:c>
      <x:c r="M8" s="42" t="str">
        <x:v>Oathcloth / rivets / oathglass</x:v>
      </x:c>
      <x:c r="N8" s="42" t="str">
        <x:v>Complete</x:v>
      </x:c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str">
        <x:v>ZONE_006</x:v>
      </x:c>
      <x:c r="B9" s="42" t="str">
        <x:v>Saffron Gate</x:v>
      </x:c>
      <x:c r="C9" s="42" t="str">
        <x:v>REG_002</x:v>
      </x:c>
      <x:c r="D9" s="42" t="str">
        <x:v>Combat/Trade</x:v>
      </x:c>
      <x:c r="E9" s="42" t="n">
        <x:v>25</x:v>
      </x:c>
      <x:c r="F9" s="42" t="n">
        <x:v>25</x:v>
      </x:c>
      <x:c r="G9" s="42" t="str">
        <x:v>SKL_017</x:v>
      </x:c>
      <x:c r="H9" s="42"/>
      <x:c r="I9" s="42" t="str">
        <x:v>Expansion 1</x:v>
      </x:c>
      <x:c r="J9" s="42" t="str">
        <x:v>Desert border caravan city</x:v>
      </x:c>
      <x:c r="K9" s="42" t="n">
        <x:v>3</x:v>
      </x:c>
      <x:c r="L9" s="42" t="str">
        <x:v>25–30</x:v>
      </x:c>
      <x:c r="M9" s="42" t="str">
        <x:v>Cloth / spices / glass</x:v>
      </x:c>
      <x:c r="N9" s="42" t="str">
        <x:v>Complete</x:v>
      </x:c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str">
        <x:v>ZONE_007</x:v>
      </x:c>
      <x:c r="B10" s="42" t="str">
        <x:v>Scorchwind Flats</x:v>
      </x:c>
      <x:c r="C10" s="42" t="str">
        <x:v>REG_002</x:v>
      </x:c>
      <x:c r="D10" s="42" t="str">
        <x:v>Combat/Gathering</x:v>
      </x:c>
      <x:c r="E10" s="42" t="n">
        <x:v>28</x:v>
      </x:c>
      <x:c r="F10" s="42" t="n">
        <x:v>30</x:v>
      </x:c>
      <x:c r="G10" s="42" t="str">
        <x:v>SKL_015</x:v>
      </x:c>
      <x:c r="H10" s="42"/>
      <x:c r="I10" s="42" t="str">
        <x:v>Expansion 1</x:v>
      </x:c>
      <x:c r="J10" s="42" t="str">
        <x:v>Open dune hunting grounds</x:v>
      </x:c>
      <x:c r="K10" s="42" t="n">
        <x:v>4</x:v>
      </x:c>
      <x:c r="L10" s="42" t="str">
        <x:v>28–35</x:v>
      </x:c>
      <x:c r="M10" s="42" t="str">
        <x:v>Hide / venom / sunstone</x:v>
      </x:c>
      <x:c r="N10" s="42" t="str">
        <x:v>Complete</x:v>
      </x:c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str">
        <x:v>ZONE_008</x:v>
      </x:c>
      <x:c r="B11" s="42" t="str">
        <x:v>Mirage Basin</x:v>
      </x:c>
      <x:c r="C11" s="42" t="str">
        <x:v>REG_002</x:v>
      </x:c>
      <x:c r="D11" s="42" t="str">
        <x:v>Gathering/Echo</x:v>
      </x:c>
      <x:c r="E11" s="42" t="n">
        <x:v>32</x:v>
      </x:c>
      <x:c r="F11" s="42" t="n">
        <x:v>34</x:v>
      </x:c>
      <x:c r="G11" s="42" t="str">
        <x:v>SKL_009</x:v>
      </x:c>
      <x:c r="H11" s="42"/>
      <x:c r="I11" s="42" t="str">
        <x:v>Expansion 1</x:v>
      </x:c>
      <x:c r="J11" s="42" t="str">
        <x:v>Oasis and illusion anomalies</x:v>
      </x:c>
      <x:c r="K11" s="42" t="n">
        <x:v>3</x:v>
      </x:c>
      <x:c r="L11" s="42" t="str">
        <x:v>32–38</x:v>
      </x:c>
      <x:c r="M11" s="42" t="str">
        <x:v>Fish / herbs / mirage essence</x:v>
      </x:c>
      <x:c r="N11" s="42" t="str">
        <x:v>Complete</x:v>
      </x:c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str">
        <x:v>ZONE_009</x:v>
      </x:c>
      <x:c r="B12" s="42" t="str">
        <x:v>Buried Observatory</x:v>
      </x:c>
      <x:c r="C12" s="42" t="str">
        <x:v>REG_002</x:v>
      </x:c>
      <x:c r="D12" s="42" t="str">
        <x:v>Combat/Dungeon</x:v>
      </x:c>
      <x:c r="E12" s="42" t="n">
        <x:v>36</x:v>
      </x:c>
      <x:c r="F12" s="42" t="n">
        <x:v>40</x:v>
      </x:c>
      <x:c r="G12" s="42" t="str">
        <x:v>SKL_017</x:v>
      </x:c>
      <x:c r="H12" s="42"/>
      <x:c r="I12" s="42" t="str">
        <x:v>Expansion 1</x:v>
      </x:c>
      <x:c r="J12" s="42" t="str">
        <x:v>Astral ruin beneath dunes</x:v>
      </x:c>
      <x:c r="K12" s="42" t="n">
        <x:v>4</x:v>
      </x:c>
      <x:c r="L12" s="42" t="str">
        <x:v>36–43</x:v>
      </x:c>
      <x:c r="M12" s="42" t="str">
        <x:v>Star glass / relic fragments</x:v>
      </x:c>
      <x:c r="N12" s="42" t="str">
        <x:v>Complete</x:v>
      </x:c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 t="str">
        <x:v>ZONE_010</x:v>
      </x:c>
      <x:c r="B13" s="42" t="str">
        <x:v>Tyrant's Crown</x:v>
      </x:c>
      <x:c r="C13" s="42" t="str">
        <x:v>REG_002</x:v>
      </x:c>
      <x:c r="D13" s="42" t="str">
        <x:v>Combat/Boss</x:v>
      </x:c>
      <x:c r="E13" s="42" t="n">
        <x:v>40</x:v>
      </x:c>
      <x:c r="F13" s="42" t="n">
        <x:v>45</x:v>
      </x:c>
      <x:c r="G13" s="42" t="str">
        <x:v>SKL_017</x:v>
      </x:c>
      <x:c r="H13" s="42" t="str">
        <x:v>BOSS_002</x:v>
      </x:c>
      <x:c r="I13" s="42" t="str">
        <x:v>Expansion 1</x:v>
      </x:c>
      <x:c r="J13" s="42" t="str">
        <x:v>Sand Tyrant approach</x:v>
      </x:c>
      <x:c r="K13" s="42" t="n">
        <x:v>2</x:v>
      </x:c>
      <x:c r="L13" s="42" t="str">
        <x:v>42–45</x:v>
      </x:c>
      <x:c r="M13" s="42" t="str">
        <x:v>Royal scarabs / tyrant seals</x:v>
      </x:c>
      <x:c r="N13" s="42" t="str">
        <x:v>Complete</x:v>
      </x:c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 t="str">
        <x:v>ZONE_011</x:v>
      </x:c>
      <x:c r="B14" s="42" t="str">
        <x:v>Thawgate</x:v>
      </x:c>
      <x:c r="C14" s="42" t="str">
        <x:v>REG_003</x:v>
      </x:c>
      <x:c r="D14" s="42" t="str">
        <x:v>Combat/Trade</x:v>
      </x:c>
      <x:c r="E14" s="42" t="n">
        <x:v>45</x:v>
      </x:c>
      <x:c r="F14" s="42" t="n">
        <x:v>45</x:v>
      </x:c>
      <x:c r="G14" s="42" t="str">
        <x:v>SKL_017</x:v>
      </x:c>
      <x:c r="H14" s="42"/>
      <x:c r="I14" s="42" t="str">
        <x:v>Expansion 2</x:v>
      </x:c>
      <x:c r="J14" s="42" t="str">
        <x:v>Fortified northern gate</x:v>
      </x:c>
      <x:c r="K14" s="42" t="n">
        <x:v>3</x:v>
      </x:c>
      <x:c r="L14" s="42" t="str">
        <x:v>45–50</x:v>
      </x:c>
      <x:c r="M14" s="42" t="str">
        <x:v>Furs / frost herbs / iron</x:v>
      </x:c>
      <x:c r="N14" s="42" t="str">
        <x:v>Complete</x:v>
      </x:c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 t="str">
        <x:v>ZONE_012</x:v>
      </x:c>
      <x:c r="B15" s="42" t="str">
        <x:v>Whitepine Reach</x:v>
      </x:c>
      <x:c r="C15" s="42" t="str">
        <x:v>REG_003</x:v>
      </x:c>
      <x:c r="D15" s="42" t="str">
        <x:v>Combat/Gathering</x:v>
      </x:c>
      <x:c r="E15" s="42" t="n">
        <x:v>48</x:v>
      </x:c>
      <x:c r="F15" s="42" t="n">
        <x:v>50</x:v>
      </x:c>
      <x:c r="G15" s="42" t="str">
        <x:v>SKL_008</x:v>
      </x:c>
      <x:c r="H15" s="42"/>
      <x:c r="I15" s="42" t="str">
        <x:v>Expansion 2</x:v>
      </x:c>
      <x:c r="J15" s="42" t="str">
        <x:v>Snow forest</x:v>
      </x:c>
      <x:c r="K15" s="42" t="n">
        <x:v>4</x:v>
      </x:c>
      <x:c r="L15" s="42" t="str">
        <x:v>48–56</x:v>
      </x:c>
      <x:c r="M15" s="42" t="str">
        <x:v>Timber / fur / resin</x:v>
      </x:c>
      <x:c r="N15" s="42" t="str">
        <x:v>Complete</x:v>
      </x:c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 t="str">
        <x:v>ZONE_013</x:v>
      </x:c>
      <x:c r="B16" s="42" t="str">
        <x:v>Shiverlake</x:v>
      </x:c>
      <x:c r="C16" s="42" t="str">
        <x:v>REG_003</x:v>
      </x:c>
      <x:c r="D16" s="42" t="str">
        <x:v>Gathering/Echo</x:v>
      </x:c>
      <x:c r="E16" s="42" t="n">
        <x:v>52</x:v>
      </x:c>
      <x:c r="F16" s="42" t="n">
        <x:v>55</x:v>
      </x:c>
      <x:c r="G16" s="42" t="str">
        <x:v>SKL_009</x:v>
      </x:c>
      <x:c r="H16" s="42"/>
      <x:c r="I16" s="42" t="str">
        <x:v>Expansion 2</x:v>
      </x:c>
      <x:c r="J16" s="42" t="str">
        <x:v>Frozen lake and under-ice ruins</x:v>
      </x:c>
      <x:c r="K16" s="42" t="n">
        <x:v>3</x:v>
      </x:c>
      <x:c r="L16" s="42" t="str">
        <x:v>52–60</x:v>
      </x:c>
      <x:c r="M16" s="42" t="str">
        <x:v>Fish / ice crystal / memory shards</x:v>
      </x:c>
      <x:c r="N16" s="42" t="str">
        <x:v>Complete</x:v>
      </x:c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 t="str">
        <x:v>ZONE_014</x:v>
      </x:c>
      <x:c r="B17" s="42" t="str">
        <x:v>Choir Caverns</x:v>
      </x:c>
      <x:c r="C17" s="42" t="str">
        <x:v>REG_003</x:v>
      </x:c>
      <x:c r="D17" s="42" t="str">
        <x:v>Combat/Dungeon</x:v>
      </x:c>
      <x:c r="E17" s="42" t="n">
        <x:v>57</x:v>
      </x:c>
      <x:c r="F17" s="42" t="n">
        <x:v>62</x:v>
      </x:c>
      <x:c r="G17" s="42" t="str">
        <x:v>SKL_017</x:v>
      </x:c>
      <x:c r="H17" s="42"/>
      <x:c r="I17" s="42" t="str">
        <x:v>Expansion 2</x:v>
      </x:c>
      <x:c r="J17" s="42" t="str">
        <x:v>Singing ice caves</x:v>
      </x:c>
      <x:c r="K17" s="42" t="n">
        <x:v>4</x:v>
      </x:c>
      <x:c r="L17" s="42" t="str">
        <x:v>57–67</x:v>
      </x:c>
      <x:c r="M17" s="42" t="str">
        <x:v>Resonant ice / relic fragments</x:v>
      </x:c>
      <x:c r="N17" s="42" t="str">
        <x:v>Complete</x:v>
      </x:c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 t="str">
        <x:v>ZONE_015</x:v>
      </x:c>
      <x:c r="B18" s="42" t="str">
        <x:v>Wyrmspine</x:v>
      </x:c>
      <x:c r="C18" s="42" t="str">
        <x:v>REG_003</x:v>
      </x:c>
      <x:c r="D18" s="42" t="str">
        <x:v>Combat/Boss</x:v>
      </x:c>
      <x:c r="E18" s="42" t="n">
        <x:v>62</x:v>
      </x:c>
      <x:c r="F18" s="42" t="n">
        <x:v>70</x:v>
      </x:c>
      <x:c r="G18" s="42" t="str">
        <x:v>SKL_017</x:v>
      </x:c>
      <x:c r="H18" s="42" t="str">
        <x:v>BOSS_003</x:v>
      </x:c>
      <x:c r="I18" s="42" t="str">
        <x:v>Expansion 2</x:v>
      </x:c>
      <x:c r="J18" s="42" t="str">
        <x:v>Mountain lair</x:v>
      </x:c>
      <x:c r="K18" s="42" t="n">
        <x:v>2</x:v>
      </x:c>
      <x:c r="L18" s="42" t="str">
        <x:v>65–70</x:v>
      </x:c>
      <x:c r="M18" s="42" t="str">
        <x:v>Wyrm scales / frost cores</x:v>
      </x:c>
      <x:c r="N18" s="42" t="str">
        <x:v>Complete</x:v>
      </x:c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 t="str">
        <x:v>ZONE_016</x:v>
      </x:c>
      <x:c r="B19" s="42" t="str">
        <x:v>Cinderwatch</x:v>
      </x:c>
      <x:c r="C19" s="42" t="str">
        <x:v>REG_004</x:v>
      </x:c>
      <x:c r="D19" s="42" t="str">
        <x:v>Combat/Trade</x:v>
      </x:c>
      <x:c r="E19" s="42" t="n">
        <x:v>70</x:v>
      </x:c>
      <x:c r="F19" s="42" t="n">
        <x:v>72</x:v>
      </x:c>
      <x:c r="G19" s="42" t="str">
        <x:v>SKL_017</x:v>
      </x:c>
      <x:c r="H19" s="42"/>
      <x:c r="I19" s="42" t="str">
        <x:v>Expansion 3</x:v>
      </x:c>
      <x:c r="J19" s="42" t="str">
        <x:v>Last fortified settlement</x:v>
      </x:c>
      <x:c r="K19" s="42" t="n">
        <x:v>3</x:v>
      </x:c>
      <x:c r="L19" s="42" t="str">
        <x:v>70–76</x:v>
      </x:c>
      <x:c r="M19" s="42" t="str">
        <x:v>Ashcloth / obsidian / supplies</x:v>
      </x:c>
      <x:c r="N19" s="42" t="str">
        <x:v>Complete</x:v>
      </x:c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 t="str">
        <x:v>ZONE_017</x:v>
      </x:c>
      <x:c r="B20" s="42" t="str">
        <x:v>Ember Wastes</x:v>
      </x:c>
      <x:c r="C20" s="42" t="str">
        <x:v>REG_004</x:v>
      </x:c>
      <x:c r="D20" s="42" t="str">
        <x:v>Combat/Gathering</x:v>
      </x:c>
      <x:c r="E20" s="42" t="n">
        <x:v>73</x:v>
      </x:c>
      <x:c r="F20" s="42" t="n">
        <x:v>76</x:v>
      </x:c>
      <x:c r="G20" s="42" t="str">
        <x:v>SKL_007</x:v>
      </x:c>
      <x:c r="H20" s="42"/>
      <x:c r="I20" s="42" t="str">
        <x:v>Expansion 3</x:v>
      </x:c>
      <x:c r="J20" s="42" t="str">
        <x:v>Volcanic plains</x:v>
      </x:c>
      <x:c r="K20" s="42" t="n">
        <x:v>4</x:v>
      </x:c>
      <x:c r="L20" s="42" t="str">
        <x:v>73–82</x:v>
      </x:c>
      <x:c r="M20" s="42" t="str">
        <x:v>Obsidian / ember ore / hide</x:v>
      </x:c>
      <x:c r="N20" s="42" t="str">
        <x:v>Complete</x:v>
      </x:c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 t="str">
        <x:v>ZONE_018</x:v>
      </x:c>
      <x:c r="B21" s="42" t="str">
        <x:v>Blackglass Marsh</x:v>
      </x:c>
      <x:c r="C21" s="42" t="str">
        <x:v>REG_004</x:v>
      </x:c>
      <x:c r="D21" s="42" t="str">
        <x:v>Combat/Gathering</x:v>
      </x:c>
      <x:c r="E21" s="42" t="n">
        <x:v>77</x:v>
      </x:c>
      <x:c r="F21" s="42" t="n">
        <x:v>82</x:v>
      </x:c>
      <x:c r="G21" s="42" t="str">
        <x:v>SKL_011</x:v>
      </x:c>
      <x:c r="H21" s="42"/>
      <x:c r="I21" s="42" t="str">
        <x:v>Expansion 3</x:v>
      </x:c>
      <x:c r="J21" s="42" t="str">
        <x:v>Toxic molten wetlands</x:v>
      </x:c>
      <x:c r="K21" s="42" t="n">
        <x:v>3</x:v>
      </x:c>
      <x:c r="L21" s="42" t="str">
        <x:v>77–86</x:v>
      </x:c>
      <x:c r="M21" s="42" t="str">
        <x:v>Herbs / blackglass / venom</x:v>
      </x:c>
      <x:c r="N21" s="42" t="str">
        <x:v>Complete</x:v>
      </x:c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 t="str">
        <x:v>ZONE_019</x:v>
      </x:c>
      <x:c r="B22" s="42" t="str">
        <x:v>Crucible Depths</x:v>
      </x:c>
      <x:c r="C22" s="42" t="str">
        <x:v>REG_004</x:v>
      </x:c>
      <x:c r="D22" s="42" t="str">
        <x:v>Combat/Dungeon</x:v>
      </x:c>
      <x:c r="E22" s="42" t="n">
        <x:v>82</x:v>
      </x:c>
      <x:c r="F22" s="42" t="n">
        <x:v>88</x:v>
      </x:c>
      <x:c r="G22" s="42" t="str">
        <x:v>SKL_017</x:v>
      </x:c>
      <x:c r="H22" s="42"/>
      <x:c r="I22" s="42" t="str">
        <x:v>Expansion 3</x:v>
      </x:c>
      <x:c r="J22" s="42" t="str">
        <x:v>Ancient forge complex</x:v>
      </x:c>
      <x:c r="K22" s="42" t="n">
        <x:v>4</x:v>
      </x:c>
      <x:c r="L22" s="42" t="str">
        <x:v>82–94</x:v>
      </x:c>
      <x:c r="M22" s="42" t="str">
        <x:v>Forge cores / relic fragments</x:v>
      </x:c>
      <x:c r="N22" s="42" t="str">
        <x:v>Complete</x:v>
      </x:c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 t="str">
        <x:v>ZONE_020</x:v>
      </x:c>
      <x:c r="B23" s="42" t="str">
        <x:v>Ashen Throne</x:v>
      </x:c>
      <x:c r="C23" s="42" t="str">
        <x:v>REG_004</x:v>
      </x:c>
      <x:c r="D23" s="42" t="str">
        <x:v>Combat/Boss</x:v>
      </x:c>
      <x:c r="E23" s="42" t="n">
        <x:v>90</x:v>
      </x:c>
      <x:c r="F23" s="42" t="n">
        <x:v>100</x:v>
      </x:c>
      <x:c r="G23" s="42" t="str">
        <x:v>SKL_017</x:v>
      </x:c>
      <x:c r="H23" s="42" t="str">
        <x:v>BOSS_004</x:v>
      </x:c>
      <x:c r="I23" s="42" t="str">
        <x:v>Expansion 3</x:v>
      </x:c>
      <x:c r="J23" s="42" t="str">
        <x:v>Final launch-era regional seat</x:v>
      </x:c>
      <x:c r="K23" s="42" t="n">
        <x:v>2</x:v>
      </x:c>
      <x:c r="L23" s="42" t="str">
        <x:v>94–100</x:v>
      </x:c>
      <x:c r="M23" s="42" t="str">
        <x:v>Ash crown / primal cores</x:v>
      </x:c>
      <x:c r="N23" s="42" t="str">
        <x:v>Complete</x:v>
      </x:c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J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18" hidden="0" customWidth="1"/>
    <x:col min="5" max="5" width="14" hidden="0" customWidth="1"/>
    <x:col min="6" max="6" width="16" hidden="0" customWidth="1"/>
    <x:col min="7" max="7" width="12" hidden="0" customWidth="1"/>
    <x:col min="8" max="8" width="12" hidden="0" customWidth="1"/>
    <x:col min="9" max="9" width="16" hidden="0" customWidth="1"/>
    <x:col min="10" max="10" width="14" hidden="0" customWidth="1"/>
    <x:col min="11" max="11" width="36" hidden="0" customWidth="1"/>
  </x:cols>
  <x:sheetData>
    <x:row r="1" ht="28" customHeight="1">
      <x:c r="A1" s="6" t="str">
        <x:v>ITEM MASTER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6" customHeight="1">
      <x:c r="A3" s="22" t="str">
        <x:v>Item_ID</x:v>
      </x:c>
      <x:c r="B3" s="22" t="str">
        <x:v>Item_Name</x:v>
      </x:c>
      <x:c r="C3" s="22" t="str">
        <x:v>Item_Type</x:v>
      </x:c>
      <x:c r="D3" s="22" t="str">
        <x:v>Subtype</x:v>
      </x:c>
      <x:c r="E3" s="22" t="str">
        <x:v>Rarity</x:v>
      </x:c>
      <x:c r="F3" s="22" t="str">
        <x:v>Base_Value_Gold</x:v>
      </x:c>
      <x:c r="G3" s="22" t="str">
        <x:v>Stackable</x:v>
      </x:c>
      <x:c r="H3" s="22" t="str">
        <x:v>Tradeable</x:v>
      </x:c>
      <x:c r="I3" s="22" t="str">
        <x:v>Source</x:v>
      </x:c>
      <x:c r="J3" s="22" t="str">
        <x:v>Release_Phase</x:v>
      </x:c>
      <x:c r="K3" s="22" t="str">
        <x:v>Notes</x:v>
      </x:c>
      <x:c r="L3" s="177" t="str">
        <x:v>Req_Profession</x:v>
      </x:c>
      <x:c r="M3" s="177" t="str">
        <x:v>Req_Level</x:v>
      </x:c>
      <x:c r="N3" s="177" t="str">
        <x:v>Content_Tier</x:v>
      </x:c>
      <x:c r="O3" s="177" t="str">
        <x:v>Pixel_Visual_ID</x:v>
      </x:c>
      <x:c r="P3" s="177" t="str">
        <x:v>Market_Category</x:v>
      </x:c>
      <x:c r="Q3" s="177" t="str">
        <x:v>Progression_Tag</x:v>
      </x:c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ITEM_0001</x:v>
      </x:c>
      <x:c r="B4" s="42" t="str">
        <x:v>Rat Tail</x:v>
      </x:c>
      <x:c r="C4" s="42" t="str">
        <x:v>Material</x:v>
      </x:c>
      <x:c r="D4" s="42" t="str">
        <x:v>Monster Drop</x:v>
      </x:c>
      <x:c r="E4" s="42" t="str">
        <x:v>Common</x:v>
      </x:c>
      <x:c r="F4" s="42" t="n">
        <x:v>3</x:v>
      </x:c>
      <x:c r="G4" s="52" t="b">
        <x:v>1</x:v>
      </x:c>
      <x:c r="H4" s="52" t="b">
        <x:v>1</x:v>
      </x:c>
      <x:c r="I4" s="42" t="str">
        <x:v>MON_001</x:v>
      </x:c>
      <x:c r="J4" s="42" t="n">
        <x:v>1</x:v>
      </x:c>
      <x:c r="K4" s="42" t="str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ITEM_0002</x:v>
      </x:c>
      <x:c r="B5" s="42" t="str">
        <x:v>Wolf Pelt</x:v>
      </x:c>
      <x:c r="C5" s="42" t="str">
        <x:v>Material</x:v>
      </x:c>
      <x:c r="D5" s="42" t="str">
        <x:v>Monster Drop</x:v>
      </x:c>
      <x:c r="E5" s="42" t="str">
        <x:v>Common</x:v>
      </x:c>
      <x:c r="F5" s="42" t="n">
        <x:v>12</x:v>
      </x:c>
      <x:c r="G5" s="52" t="b">
        <x:v>1</x:v>
      </x:c>
      <x:c r="H5" s="52" t="b">
        <x:v>1</x:v>
      </x:c>
      <x:c r="I5" s="42" t="str">
        <x:v>MON_002</x:v>
      </x:c>
      <x:c r="J5" s="42" t="n">
        <x:v>1</x:v>
      </x:c>
      <x:c r="K5" s="42" t="str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ITEM_0003</x:v>
      </x:c>
      <x:c r="B6" s="42" t="str">
        <x:v>Venom Gland</x:v>
      </x:c>
      <x:c r="C6" s="42" t="str">
        <x:v>Material</x:v>
      </x:c>
      <x:c r="D6" s="42" t="str">
        <x:v>Monster Drop</x:v>
      </x:c>
      <x:c r="E6" s="42" t="str">
        <x:v>Uncommon</x:v>
      </x:c>
      <x:c r="F6" s="42" t="n">
        <x:v>28</x:v>
      </x:c>
      <x:c r="G6" s="52" t="b">
        <x:v>1</x:v>
      </x:c>
      <x:c r="H6" s="52" t="b">
        <x:v>1</x:v>
      </x:c>
      <x:c r="I6" s="42" t="str">
        <x:v>MON_003</x:v>
      </x:c>
      <x:c r="J6" s="42" t="n">
        <x:v>1</x:v>
      </x:c>
      <x:c r="K6" s="42" t="str">
        <x:v>Alchemy component</x:v>
      </x:c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ITEM_0004</x:v>
      </x:c>
      <x:c r="B7" s="42" t="str">
        <x:v>Thorn Sap</x:v>
      </x:c>
      <x:c r="C7" s="42" t="str">
        <x:v>Material</x:v>
      </x:c>
      <x:c r="D7" s="42" t="str">
        <x:v>Monster Drop</x:v>
      </x:c>
      <x:c r="E7" s="42" t="str">
        <x:v>Uncommon</x:v>
      </x:c>
      <x:c r="F7" s="42" t="n">
        <x:v>22</x:v>
      </x:c>
      <x:c r="G7" s="52" t="b">
        <x:v>1</x:v>
      </x:c>
      <x:c r="H7" s="52" t="b">
        <x:v>1</x:v>
      </x:c>
      <x:c r="I7" s="42" t="str">
        <x:v>MON_004</x:v>
      </x:c>
      <x:c r="J7" s="42" t="n">
        <x:v>1</x:v>
      </x:c>
      <x:c r="K7" s="42" t="str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str">
        <x:v>ITEM_0005</x:v>
      </x:c>
      <x:c r="B8" s="42" t="str">
        <x:v>Troll Hide</x:v>
      </x:c>
      <x:c r="C8" s="42" t="str">
        <x:v>Material</x:v>
      </x:c>
      <x:c r="D8" s="42" t="str">
        <x:v>Monster Drop</x:v>
      </x:c>
      <x:c r="E8" s="42" t="str">
        <x:v>Rare</x:v>
      </x:c>
      <x:c r="F8" s="42" t="n">
        <x:v>75</x:v>
      </x:c>
      <x:c r="G8" s="52" t="b">
        <x:v>1</x:v>
      </x:c>
      <x:c r="H8" s="52" t="b">
        <x:v>1</x:v>
      </x:c>
      <x:c r="I8" s="42" t="str">
        <x:v>MON_005</x:v>
      </x:c>
      <x:c r="J8" s="42" t="n">
        <x:v>1</x:v>
      </x:c>
      <x:c r="K8" s="42" t="str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str">
        <x:v>ITEM_0006</x:v>
      </x:c>
      <x:c r="B9" s="42" t="str">
        <x:v>Ancient Bark</x:v>
      </x:c>
      <x:c r="C9" s="42" t="str">
        <x:v>Material</x:v>
      </x:c>
      <x:c r="D9" s="42" t="str">
        <x:v>Monster Drop</x:v>
      </x:c>
      <x:c r="E9" s="42" t="str">
        <x:v>Rare</x:v>
      </x:c>
      <x:c r="F9" s="42" t="n">
        <x:v>130</x:v>
      </x:c>
      <x:c r="G9" s="52" t="b">
        <x:v>1</x:v>
      </x:c>
      <x:c r="H9" s="52" t="b">
        <x:v>1</x:v>
      </x:c>
      <x:c r="I9" s="42" t="str">
        <x:v>MON_006</x:v>
      </x:c>
      <x:c r="J9" s="42" t="n">
        <x:v>1</x:v>
      </x:c>
      <x:c r="K9" s="42" t="str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str">
        <x:v>ITEM_0007</x:v>
      </x:c>
      <x:c r="B10" s="42" t="str">
        <x:v>Treant Heart</x:v>
      </x:c>
      <x:c r="C10" s="42" t="str">
        <x:v>Material</x:v>
      </x:c>
      <x:c r="D10" s="42" t="str">
        <x:v>Boss/Rare Drop</x:v>
      </x:c>
      <x:c r="E10" s="42" t="str">
        <x:v>Epic</x:v>
      </x:c>
      <x:c r="F10" s="42" t="n">
        <x:v>1800</x:v>
      </x:c>
      <x:c r="G10" s="52" t="b">
        <x:v>1</x:v>
      </x:c>
      <x:c r="H10" s="52" t="b">
        <x:v>1</x:v>
      </x:c>
      <x:c r="I10" s="42" t="str">
        <x:v>MON_006</x:v>
      </x:c>
      <x:c r="J10" s="42" t="n">
        <x:v>1</x:v>
      </x:c>
      <x:c r="K10" s="42" t="str">
        <x:v>Rare chase drop</x:v>
      </x:c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str">
        <x:v>ITEM_0008</x:v>
      </x:c>
      <x:c r="B11" s="42" t="str">
        <x:v>Ironwood Log</x:v>
      </x:c>
      <x:c r="C11" s="42" t="str">
        <x:v>Material</x:v>
      </x:c>
      <x:c r="D11" s="42" t="str">
        <x:v>Wood</x:v>
      </x:c>
      <x:c r="E11" s="42" t="str">
        <x:v>Common</x:v>
      </x:c>
      <x:c r="F11" s="42" t="n">
        <x:v>8</x:v>
      </x:c>
      <x:c r="G11" s="52" t="b">
        <x:v>1</x:v>
      </x:c>
      <x:c r="H11" s="52" t="b">
        <x:v>1</x:v>
      </x:c>
      <x:c r="I11" s="42" t="str">
        <x:v>ZONE_002</x:v>
      </x:c>
      <x:c r="J11" s="42" t="n">
        <x:v>1</x:v>
      </x:c>
      <x:c r="K11" s="42" t="str">
        <x:v>Woodcutting resource</x:v>
      </x:c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str">
        <x:v>ITEM_0009</x:v>
      </x:c>
      <x:c r="B12" s="42" t="str">
        <x:v>Copper Ore</x:v>
      </x:c>
      <x:c r="C12" s="42" t="str">
        <x:v>Material</x:v>
      </x:c>
      <x:c r="D12" s="42" t="str">
        <x:v>Ore</x:v>
      </x:c>
      <x:c r="E12" s="42" t="str">
        <x:v>Common</x:v>
      </x:c>
      <x:c r="F12" s="42" t="n">
        <x:v>6</x:v>
      </x:c>
      <x:c r="G12" s="52" t="b">
        <x:v>1</x:v>
      </x:c>
      <x:c r="H12" s="52" t="b">
        <x:v>1</x:v>
      </x:c>
      <x:c r="I12" s="42" t="str">
        <x:v>ZONE_004</x:v>
      </x:c>
      <x:c r="J12" s="42" t="n">
        <x:v>1</x:v>
      </x:c>
      <x:c r="K12" s="42" t="str">
        <x:v>Mining resource</x:v>
      </x:c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 t="str">
        <x:v>ITEM_0010</x:v>
      </x:c>
      <x:c r="B13" s="42" t="str">
        <x:v>Iron Ore</x:v>
      </x:c>
      <x:c r="C13" s="42" t="str">
        <x:v>Material</x:v>
      </x:c>
      <x:c r="D13" s="42" t="str">
        <x:v>Ore</x:v>
      </x:c>
      <x:c r="E13" s="42" t="str">
        <x:v>Common</x:v>
      </x:c>
      <x:c r="F13" s="42" t="n">
        <x:v>14</x:v>
      </x:c>
      <x:c r="G13" s="52" t="b">
        <x:v>1</x:v>
      </x:c>
      <x:c r="H13" s="52" t="b">
        <x:v>1</x:v>
      </x:c>
      <x:c r="I13" s="42" t="str">
        <x:v>ZONE_004</x:v>
      </x:c>
      <x:c r="J13" s="42" t="n">
        <x:v>1</x:v>
      </x:c>
      <x:c r="K13" s="42" t="str">
        <x:v>Mining resource</x:v>
      </x:c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 t="str">
        <x:v>ITEM_0011</x:v>
      </x:c>
      <x:c r="B14" s="42" t="str">
        <x:v>Raw Riverfish</x:v>
      </x:c>
      <x:c r="C14" s="42" t="str">
        <x:v>Consumable</x:v>
      </x:c>
      <x:c r="D14" s="42" t="str">
        <x:v>Raw Food</x:v>
      </x:c>
      <x:c r="E14" s="42" t="str">
        <x:v>Common</x:v>
      </x:c>
      <x:c r="F14" s="42" t="n">
        <x:v>7</x:v>
      </x:c>
      <x:c r="G14" s="52" t="b">
        <x:v>1</x:v>
      </x:c>
      <x:c r="H14" s="52" t="b">
        <x:v>1</x:v>
      </x:c>
      <x:c r="I14" s="42" t="str">
        <x:v>ZONE_003</x:v>
      </x:c>
      <x:c r="J14" s="42" t="n">
        <x:v>1</x:v>
      </x:c>
      <x:c r="K14" s="42" t="str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 t="str">
        <x:v>ITEM_0012</x:v>
      </x:c>
      <x:c r="B15" s="42" t="str">
        <x:v>Cooked Riverfish</x:v>
      </x:c>
      <x:c r="C15" s="42" t="str">
        <x:v>Consumable</x:v>
      </x:c>
      <x:c r="D15" s="42" t="str">
        <x:v>Food</x:v>
      </x:c>
      <x:c r="E15" s="42" t="str">
        <x:v>Common</x:v>
      </x:c>
      <x:c r="F15" s="42" t="n">
        <x:v>15</x:v>
      </x:c>
      <x:c r="G15" s="52" t="b">
        <x:v>1</x:v>
      </x:c>
      <x:c r="H15" s="52" t="b">
        <x:v>1</x:v>
      </x:c>
      <x:c r="I15" s="42" t="str">
        <x:v>RECIPE_001</x:v>
      </x:c>
      <x:c r="J15" s="42" t="n">
        <x:v>1</x:v>
      </x:c>
      <x:c r="K15" s="42" t="str">
        <x:v>Restores HP</x:v>
      </x:c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 t="str">
        <x:v>ITEM_0013</x:v>
      </x:c>
      <x:c r="B16" s="42" t="str">
        <x:v>Iron Longsword</x:v>
      </x:c>
      <x:c r="C16" s="42" t="str">
        <x:v>Equipment</x:v>
      </x:c>
      <x:c r="D16" s="42" t="str">
        <x:v>Weapon</x:v>
      </x:c>
      <x:c r="E16" s="42" t="str">
        <x:v>Uncommon</x:v>
      </x:c>
      <x:c r="F16" s="42" t="n">
        <x:v>240</x:v>
      </x:c>
      <x:c r="G16" s="52" t="b">
        <x:v>0</x:v>
      </x:c>
      <x:c r="H16" s="52" t="b">
        <x:v>1</x:v>
      </x:c>
      <x:c r="I16" s="42" t="str">
        <x:v>RECIPE_002</x:v>
      </x:c>
      <x:c r="J16" s="42" t="n">
        <x:v>1</x:v>
      </x:c>
      <x:c r="K16" s="42" t="str">
        <x:v>Starter crafted weapon</x:v>
      </x:c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 t="str">
        <x:v>ITEM_0014</x:v>
      </x:c>
      <x:c r="B17" s="42" t="str">
        <x:v>Iron Shield</x:v>
      </x:c>
      <x:c r="C17" s="42" t="str">
        <x:v>Equipment</x:v>
      </x:c>
      <x:c r="D17" s="42" t="str">
        <x:v>Off-hand</x:v>
      </x:c>
      <x:c r="E17" s="42" t="str">
        <x:v>Uncommon</x:v>
      </x:c>
      <x:c r="F17" s="42" t="n">
        <x:v>210</x:v>
      </x:c>
      <x:c r="G17" s="52" t="b">
        <x:v>0</x:v>
      </x:c>
      <x:c r="H17" s="52" t="b">
        <x:v>1</x:v>
      </x:c>
      <x:c r="I17" s="42" t="str">
        <x:v>RECIPE_003</x:v>
      </x:c>
      <x:c r="J17" s="42" t="n">
        <x:v>1</x:v>
      </x:c>
      <x:c r="K17" s="42" t="str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 t="str">
        <x:v>ITEM_0015</x:v>
      </x:c>
      <x:c r="B18" s="42" t="str">
        <x:v>Minor Health Potion</x:v>
      </x:c>
      <x:c r="C18" s="42" t="str">
        <x:v>Consumable</x:v>
      </x:c>
      <x:c r="D18" s="42" t="str">
        <x:v>Potion</x:v>
      </x:c>
      <x:c r="E18" s="42" t="str">
        <x:v>Common</x:v>
      </x:c>
      <x:c r="F18" s="42" t="n">
        <x:v>35</x:v>
      </x:c>
      <x:c r="G18" s="52" t="b">
        <x:v>1</x:v>
      </x:c>
      <x:c r="H18" s="52" t="b">
        <x:v>1</x:v>
      </x:c>
      <x:c r="I18" s="42" t="str">
        <x:v>RECIPE_004</x:v>
      </x:c>
      <x:c r="J18" s="42" t="n">
        <x:v>1</x:v>
      </x:c>
      <x:c r="K18" s="42" t="str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 t="str">
        <x:v>ITEM_0016</x:v>
      </x:c>
      <x:c r="B19" s="42" t="str">
        <x:v>Gloam Dust</x:v>
      </x:c>
      <x:c r="C19" s="42" t="str">
        <x:v>Material</x:v>
      </x:c>
      <x:c r="D19" s="42" t="str">
        <x:v>Echo Residue</x:v>
      </x:c>
      <x:c r="E19" s="42" t="str">
        <x:v>Uncommon</x:v>
      </x:c>
      <x:c r="F19" s="42" t="n">
        <x:v>18</x:v>
      </x:c>
      <x:c r="G19" s="52" t="b">
        <x:v>1</x:v>
      </x:c>
      <x:c r="H19" s="52" t="b">
        <x:v>1</x:v>
      </x:c>
      <x:c r="I19" s="42" t="str">
        <x:v>MON_007</x:v>
      </x:c>
      <x:c r="J19" s="42" t="n">
        <x:v>1</x:v>
      </x:c>
      <x:c r="K19" s="42" t="str">
        <x:v>Used in anti-curse consumables</x:v>
      </x:c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 t="str">
        <x:v>ITEM_0017</x:v>
      </x:c>
      <x:c r="B20" s="42" t="str">
        <x:v>Briar Plate Shard</x:v>
      </x:c>
      <x:c r="C20" s="42" t="str">
        <x:v>Material</x:v>
      </x:c>
      <x:c r="D20" s="42" t="str">
        <x:v>Monster Drop</x:v>
      </x:c>
      <x:c r="E20" s="42" t="str">
        <x:v>Rare</x:v>
      </x:c>
      <x:c r="F20" s="42" t="n">
        <x:v>95</x:v>
      </x:c>
      <x:c r="G20" s="52" t="b">
        <x:v>1</x:v>
      </x:c>
      <x:c r="H20" s="52" t="b">
        <x:v>1</x:v>
      </x:c>
      <x:c r="I20" s="42" t="str">
        <x:v>MON_008</x:v>
      </x:c>
      <x:c r="J20" s="42" t="n">
        <x:v>1</x:v>
      </x:c>
      <x:c r="K20" s="42" t="str">
        <x:v>Armor crafting component</x:v>
      </x:c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 t="str">
        <x:v>ITEM_0018</x:v>
      </x:c>
      <x:c r="B21" s="42" t="str">
        <x:v>Echo Seed</x:v>
      </x:c>
      <x:c r="C21" s="42" t="str">
        <x:v>Material</x:v>
      </x:c>
      <x:c r="D21" s="42" t="str">
        <x:v>Echo Material</x:v>
      </x:c>
      <x:c r="E21" s="42" t="str">
        <x:v>Rare</x:v>
      </x:c>
      <x:c r="F21" s="42" t="n">
        <x:v>160</x:v>
      </x:c>
      <x:c r="G21" s="52" t="b">
        <x:v>1</x:v>
      </x:c>
      <x:c r="H21" s="52" t="b">
        <x:v>1</x:v>
      </x:c>
      <x:c r="I21" s="42" t="str">
        <x:v>ECHO_001</x:v>
      </x:c>
      <x:c r="J21" s="42" t="n">
        <x:v>1</x:v>
      </x:c>
      <x:c r="K21" s="42" t="str">
        <x:v>Used to influence zone Echo odds later</x:v>
      </x:c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 t="str">
        <x:v>ITEM_0019</x:v>
      </x:c>
      <x:c r="B22" s="42" t="str">
        <x:v>Fallen Sigil</x:v>
      </x:c>
      <x:c r="C22" s="42" t="str">
        <x:v>Key Item</x:v>
      </x:c>
      <x:c r="D22" s="42" t="str">
        <x:v>Boss Token</x:v>
      </x:c>
      <x:c r="E22" s="42" t="str">
        <x:v>Epic</x:v>
      </x:c>
      <x:c r="F22" s="42" t="n">
        <x:v>0</x:v>
      </x:c>
      <x:c r="G22" s="52" t="b">
        <x:v>0</x:v>
      </x:c>
      <x:c r="H22" s="52" t="b">
        <x:v>0</x:v>
      </x:c>
      <x:c r="I22" s="42" t="str">
        <x:v>BOSS_001</x:v>
      </x:c>
      <x:c r="J22" s="42" t="n">
        <x:v>1</x:v>
      </x:c>
      <x:c r="K22" s="42" t="str">
        <x:v>Permanent progression token</x:v>
      </x:c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 t="str">
        <x:v>ITEM_0020</x:v>
      </x:c>
      <x:c r="B23" s="42" t="str">
        <x:v>Lantern Cache</x:v>
      </x:c>
      <x:c r="C23" s="42" t="str">
        <x:v>Container</x:v>
      </x:c>
      <x:c r="D23" s="42" t="str">
        <x:v>Event Reward</x:v>
      </x:c>
      <x:c r="E23" s="42" t="str">
        <x:v>Rare</x:v>
      </x:c>
      <x:c r="F23" s="42" t="n">
        <x:v>0</x:v>
      </x:c>
      <x:c r="G23" s="52" t="b">
        <x:v>0</x:v>
      </x:c>
      <x:c r="H23" s="52" t="b">
        <x:v>0</x:v>
      </x:c>
      <x:c r="I23" s="42" t="str">
        <x:v>EVT_001</x:v>
      </x:c>
      <x:c r="J23" s="42" t="n">
        <x:v>1</x:v>
      </x:c>
      <x:c r="K23" s="42" t="str">
        <x:v>Participant reward container</x:v>
      </x:c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 t="str">
        <x:v>ITEM_0021</x:v>
      </x:c>
      <x:c r="B24" s="42" t="str">
        <x:v>Geode Cache</x:v>
      </x:c>
      <x:c r="C24" s="42" t="str">
        <x:v>Container</x:v>
      </x:c>
      <x:c r="D24" s="42" t="str">
        <x:v>Gathering Rare</x:v>
      </x:c>
      <x:c r="E24" s="42" t="str">
        <x:v>Rare</x:v>
      </x:c>
      <x:c r="F24" s="42" t="n">
        <x:v>120</x:v>
      </x:c>
      <x:c r="G24" s="52" t="b">
        <x:v>1</x:v>
      </x:c>
      <x:c r="H24" s="52" t="b">
        <x:v>1</x:v>
      </x:c>
      <x:c r="I24" s="42" t="str">
        <x:v>ECHO_004</x:v>
      </x:c>
      <x:c r="J24" s="42" t="n">
        <x:v>1</x:v>
      </x:c>
      <x:c r="K24" s="42" t="str">
        <x:v>Random ore/gem bundle</x:v>
      </x:c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 t="str">
        <x:v>ITEM_0022</x:v>
      </x:c>
      <x:c r="B25" s="42" t="str">
        <x:v>Ironwood Longbow</x:v>
      </x:c>
      <x:c r="C25" s="42" t="str">
        <x:v>Equipment</x:v>
      </x:c>
      <x:c r="D25" s="42" t="str">
        <x:v>Weapon</x:v>
      </x:c>
      <x:c r="E25" s="42" t="str">
        <x:v>Uncommon</x:v>
      </x:c>
      <x:c r="F25" s="42" t="n">
        <x:v>260</x:v>
      </x:c>
      <x:c r="G25" s="52" t="b">
        <x:v>0</x:v>
      </x:c>
      <x:c r="H25" s="52" t="b">
        <x:v>1</x:v>
      </x:c>
      <x:c r="I25" s="42" t="str">
        <x:v>RECIPE_005</x:v>
      </x:c>
      <x:c r="J25" s="42" t="n">
        <x:v>1</x:v>
      </x:c>
      <x:c r="K25" s="42" t="str">
        <x:v>Wayfinder starter weapon</x:v>
      </x:c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 t="str">
        <x:v>ITEM_0023</x:v>
      </x:c>
      <x:c r="B26" s="42" t="str">
        <x:v>Dawn Relic</x:v>
      </x:c>
      <x:c r="C26" s="42" t="str">
        <x:v>Equipment</x:v>
      </x:c>
      <x:c r="D26" s="42" t="str">
        <x:v>Off-hand</x:v>
      </x:c>
      <x:c r="E26" s="42" t="str">
        <x:v>Uncommon</x:v>
      </x:c>
      <x:c r="F26" s="42" t="n">
        <x:v>250</x:v>
      </x:c>
      <x:c r="G26" s="52" t="b">
        <x:v>0</x:v>
      </x:c>
      <x:c r="H26" s="52" t="b">
        <x:v>1</x:v>
      </x:c>
      <x:c r="I26" s="42" t="str">
        <x:v>RECIPE_006</x:v>
      </x:c>
      <x:c r="J26" s="42" t="n">
        <x:v>1</x:v>
      </x:c>
      <x:c r="K26" s="42" t="str">
        <x:v>Dawnkeeper starter relic</x:v>
      </x:c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 t="str">
        <x:v>ITEM_0024</x:v>
      </x:c>
      <x:c r="B27" s="42" t="str">
        <x:v>Hexglass Focus</x:v>
      </x:c>
      <x:c r="C27" s="42" t="str">
        <x:v>Equipment</x:v>
      </x:c>
      <x:c r="D27" s="42" t="str">
        <x:v>Off-hand</x:v>
      </x:c>
      <x:c r="E27" s="42" t="str">
        <x:v>Rare</x:v>
      </x:c>
      <x:c r="F27" s="42" t="n">
        <x:v>520</x:v>
      </x:c>
      <x:c r="G27" s="52" t="b">
        <x:v>0</x:v>
      </x:c>
      <x:c r="H27" s="52" t="b">
        <x:v>1</x:v>
      </x:c>
      <x:c r="I27" s="42" t="str">
        <x:v>COP_001</x:v>
      </x:c>
      <x:c r="J27" s="42" t="n">
        <x:v>1</x:v>
      </x:c>
      <x:c r="K27" s="42" t="str">
        <x:v>Hexweaver focus</x:v>
      </x:c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 t="str">
        <x:v>ITEM_0025</x:v>
      </x:c>
      <x:c r="B28" s="42" t="str">
        <x:v>Rootbound Cuirass</x:v>
      </x:c>
      <x:c r="C28" s="42" t="str">
        <x:v>Equipment</x:v>
      </x:c>
      <x:c r="D28" s="42" t="str">
        <x:v>Chest</x:v>
      </x:c>
      <x:c r="E28" s="42" t="str">
        <x:v>Rare</x:v>
      </x:c>
      <x:c r="F28" s="42" t="n">
        <x:v>680</x:v>
      </x:c>
      <x:c r="G28" s="52" t="b">
        <x:v>0</x:v>
      </x:c>
      <x:c r="H28" s="52" t="b">
        <x:v>1</x:v>
      </x:c>
      <x:c r="I28" s="42" t="str">
        <x:v>COP_001</x:v>
      </x:c>
      <x:c r="J28" s="42" t="n">
        <x:v>1</x:v>
      </x:c>
      <x:c r="K28" s="42" t="str">
        <x:v>SET_001 piece</x:v>
      </x:c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 t="str">
        <x:v>ITEM_0026</x:v>
      </x:c>
      <x:c r="B29" s="42" t="str">
        <x:v>Lanternsteel Greaves</x:v>
      </x:c>
      <x:c r="C29" s="42" t="str">
        <x:v>Equipment</x:v>
      </x:c>
      <x:c r="D29" s="42" t="str">
        <x:v>Legs</x:v>
      </x:c>
      <x:c r="E29" s="42" t="str">
        <x:v>Rare</x:v>
      </x:c>
      <x:c r="F29" s="42" t="n">
        <x:v>720</x:v>
      </x:c>
      <x:c r="G29" s="52" t="b">
        <x:v>0</x:v>
      </x:c>
      <x:c r="H29" s="52" t="b">
        <x:v>1</x:v>
      </x:c>
      <x:c r="I29" s="42" t="str">
        <x:v>COP_002</x:v>
      </x:c>
      <x:c r="J29" s="42" t="n">
        <x:v>1</x:v>
      </x:c>
      <x:c r="K29" s="42" t="str">
        <x:v>SET_002 piece</x:v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 t="str">
        <x:v>ITEM_0027</x:v>
      </x:c>
      <x:c r="B30" s="42" t="str">
        <x:v>Thread of Dawn Hood</x:v>
      </x:c>
      <x:c r="C30" s="42" t="str">
        <x:v>Equipment</x:v>
      </x:c>
      <x:c r="D30" s="42" t="str">
        <x:v>Helmet</x:v>
      </x:c>
      <x:c r="E30" s="42" t="str">
        <x:v>Rare</x:v>
      </x:c>
      <x:c r="F30" s="42" t="n">
        <x:v>700</x:v>
      </x:c>
      <x:c r="G30" s="52" t="b">
        <x:v>0</x:v>
      </x:c>
      <x:c r="H30" s="52" t="b">
        <x:v>1</x:v>
      </x:c>
      <x:c r="I30" s="42" t="str">
        <x:v>COP_002</x:v>
      </x:c>
      <x:c r="J30" s="42" t="n">
        <x:v>1</x:v>
      </x:c>
      <x:c r="K30" s="42" t="str">
        <x:v>SET_003 piece</x:v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 t="str">
        <x:v>ITEM_0028</x:v>
      </x:c>
      <x:c r="B31" s="42" t="str">
        <x:v>Dense Iron Chunk</x:v>
      </x:c>
      <x:c r="C31" s="42" t="str">
        <x:v>Material</x:v>
      </x:c>
      <x:c r="D31" s="42" t="str">
        <x:v>Ore</x:v>
      </x:c>
      <x:c r="E31" s="42" t="str">
        <x:v>Uncommon</x:v>
      </x:c>
      <x:c r="F31" s="42" t="n">
        <x:v>32</x:v>
      </x:c>
      <x:c r="G31" s="52" t="b">
        <x:v>1</x:v>
      </x:c>
      <x:c r="H31" s="52" t="b">
        <x:v>1</x:v>
      </x:c>
      <x:c r="I31" s="42" t="str">
        <x:v>GATH_005</x:v>
      </x:c>
      <x:c r="J31" s="42" t="n">
        <x:v>1</x:v>
      </x:c>
      <x:c r="K31" s="42" t="str">
        <x:v>Dense Asterfall iron</x:v>
      </x:c>
      <x:c r="L31" s="42" t="str">
        <x:v>Mining</x:v>
      </x:c>
      <x:c r="M31" s="42" t="n">
        <x:v>15</x:v>
      </x:c>
      <x:c r="N31" s="42" t="n">
        <x:v>2</x:v>
      </x:c>
      <x:c r="O31" s="42" t="str">
        <x:v>VIS_RES_003</x:v>
      </x:c>
      <x:c r="P31" s="42" t="str">
        <x:v>Materials</x:v>
      </x:c>
      <x:c r="Q31" s="42" t="str">
        <x:v>Asterfall-T2</x:v>
      </x:c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 t="str">
        <x:v>ITEM_0029</x:v>
      </x:c>
      <x:c r="B32" s="42" t="str">
        <x:v>Echo Quartz</x:v>
      </x:c>
      <x:c r="C32" s="42" t="str">
        <x:v>Material</x:v>
      </x:c>
      <x:c r="D32" s="42" t="str">
        <x:v>Arcane Mineral</x:v>
      </x:c>
      <x:c r="E32" s="42" t="str">
        <x:v>Rare</x:v>
      </x:c>
      <x:c r="F32" s="42" t="n">
        <x:v>85</x:v>
      </x:c>
      <x:c r="G32" s="52" t="b">
        <x:v>1</x:v>
      </x:c>
      <x:c r="H32" s="52" t="b">
        <x:v>1</x:v>
      </x:c>
      <x:c r="I32" s="42" t="str">
        <x:v>GATH_006</x:v>
      </x:c>
      <x:c r="J32" s="42" t="n">
        <x:v>1</x:v>
      </x:c>
      <x:c r="K32" s="42" t="str">
        <x:v>Enchanting and magic gear reagent</x:v>
      </x:c>
      <x:c r="L32" s="42" t="str">
        <x:v>Mining</x:v>
      </x:c>
      <x:c r="M32" s="42" t="n">
        <x:v>20</x:v>
      </x:c>
      <x:c r="N32" s="42" t="n">
        <x:v>2</x:v>
      </x:c>
      <x:c r="O32" s="42" t="str">
        <x:v>VIS_RES_004</x:v>
      </x:c>
      <x:c r="P32" s="42" t="str">
        <x:v>Materials</x:v>
      </x:c>
      <x:c r="Q32" s="42" t="str">
        <x:v>Asterfall-T2</x:v>
      </x:c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 t="str">
        <x:v>ITEM_0030</x:v>
      </x:c>
      <x:c r="B33" s="42" t="str">
        <x:v>Oathsilver Ore</x:v>
      </x:c>
      <x:c r="C33" s="42" t="str">
        <x:v>Material</x:v>
      </x:c>
      <x:c r="D33" s="42" t="str">
        <x:v>Ore</x:v>
      </x:c>
      <x:c r="E33" s="42" t="str">
        <x:v>Rare</x:v>
      </x:c>
      <x:c r="F33" s="42" t="n">
        <x:v>145</x:v>
      </x:c>
      <x:c r="G33" s="52" t="b">
        <x:v>1</x:v>
      </x:c>
      <x:c r="H33" s="52" t="b">
        <x:v>1</x:v>
      </x:c>
      <x:c r="I33" s="42" t="str">
        <x:v>GATH_007</x:v>
      </x:c>
      <x:c r="J33" s="42" t="n">
        <x:v>1</x:v>
      </x:c>
      <x:c r="K33" s="42" t="str">
        <x:v>Asterfall chase metal</x:v>
      </x:c>
      <x:c r="L33" s="42" t="str">
        <x:v>Mining</x:v>
      </x:c>
      <x:c r="M33" s="42" t="n">
        <x:v>25</x:v>
      </x:c>
      <x:c r="N33" s="42" t="n">
        <x:v>3</x:v>
      </x:c>
      <x:c r="O33" s="42" t="str">
        <x:v>VIS_RES_005</x:v>
      </x:c>
      <x:c r="P33" s="42" t="str">
        <x:v>Ore</x:v>
      </x:c>
      <x:c r="Q33" s="42" t="str">
        <x:v>Asterfall-T3</x:v>
      </x:c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 t="str">
        <x:v>ITEM_0031</x:v>
      </x:c>
      <x:c r="B34" s="42" t="str">
        <x:v>Heartwood Log</x:v>
      </x:c>
      <x:c r="C34" s="42" t="str">
        <x:v>Material</x:v>
      </x:c>
      <x:c r="D34" s="42" t="str">
        <x:v>Wood</x:v>
      </x:c>
      <x:c r="E34" s="42" t="str">
        <x:v>Uncommon</x:v>
      </x:c>
      <x:c r="F34" s="42" t="n">
        <x:v>28</x:v>
      </x:c>
      <x:c r="G34" s="52" t="b">
        <x:v>1</x:v>
      </x:c>
      <x:c r="H34" s="52" t="b">
        <x:v>1</x:v>
      </x:c>
      <x:c r="I34" s="42" t="str">
        <x:v>GATH_008</x:v>
      </x:c>
      <x:c r="J34" s="42" t="n">
        <x:v>1</x:v>
      </x:c>
      <x:c r="K34" s="42" t="str">
        <x:v>Mid-tier weapon timber</x:v>
      </x:c>
      <x:c r="L34" s="42" t="str">
        <x:v>Woodcutting</x:v>
      </x:c>
      <x:c r="M34" s="42" t="n">
        <x:v>15</x:v>
      </x:c>
      <x:c r="N34" s="42" t="n">
        <x:v>2</x:v>
      </x:c>
      <x:c r="O34" s="42" t="str">
        <x:v>VIS_RES_009</x:v>
      </x:c>
      <x:c r="P34" s="42" t="str">
        <x:v>Materials</x:v>
      </x:c>
      <x:c r="Q34" s="42" t="str">
        <x:v>Asterfall-T2</x:v>
      </x:c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 t="str">
        <x:v>ITEM_0032</x:v>
      </x:c>
      <x:c r="B35" s="42" t="str">
        <x:v>Ironwood Resin</x:v>
      </x:c>
      <x:c r="C35" s="42" t="str">
        <x:v>Material</x:v>
      </x:c>
      <x:c r="D35" s="42" t="str">
        <x:v>Resin</x:v>
      </x:c>
      <x:c r="E35" s="42" t="str">
        <x:v>Rare</x:v>
      </x:c>
      <x:c r="F35" s="42" t="n">
        <x:v>70</x:v>
      </x:c>
      <x:c r="G35" s="52" t="b">
        <x:v>1</x:v>
      </x:c>
      <x:c r="H35" s="52" t="b">
        <x:v>1</x:v>
      </x:c>
      <x:c r="I35" s="42" t="str">
        <x:v>GATH_009</x:v>
      </x:c>
      <x:c r="J35" s="42" t="n">
        <x:v>1</x:v>
      </x:c>
      <x:c r="K35" s="42" t="str">
        <x:v>Cross-profession reagent</x:v>
      </x:c>
      <x:c r="L35" s="42" t="str">
        <x:v>Woodcutting</x:v>
      </x:c>
      <x:c r="M35" s="42" t="n">
        <x:v>20</x:v>
      </x:c>
      <x:c r="N35" s="42" t="n">
        <x:v>2</x:v>
      </x:c>
      <x:c r="O35" s="42" t="str">
        <x:v>VIS_RES_010</x:v>
      </x:c>
      <x:c r="P35" s="42" t="str">
        <x:v>Materials</x:v>
      </x:c>
      <x:c r="Q35" s="42" t="str">
        <x:v>Asterfall-T2</x:v>
      </x:c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 t="str">
        <x:v>ITEM_0033</x:v>
      </x:c>
      <x:c r="B36" s="42" t="str">
        <x:v>Ancient Timber</x:v>
      </x:c>
      <x:c r="C36" s="42" t="str">
        <x:v>Material</x:v>
      </x:c>
      <x:c r="D36" s="42" t="str">
        <x:v>Wood</x:v>
      </x:c>
      <x:c r="E36" s="42" t="str">
        <x:v>Rare</x:v>
      </x:c>
      <x:c r="F36" s="42" t="n">
        <x:v>135</x:v>
      </x:c>
      <x:c r="G36" s="52" t="b">
        <x:v>1</x:v>
      </x:c>
      <x:c r="H36" s="52" t="b">
        <x:v>1</x:v>
      </x:c>
      <x:c r="I36" s="42" t="str">
        <x:v>GATH_010</x:v>
      </x:c>
      <x:c r="J36" s="42" t="n">
        <x:v>1</x:v>
      </x:c>
      <x:c r="K36" s="42" t="str">
        <x:v>Oathforged timber</x:v>
      </x:c>
      <x:c r="L36" s="42" t="str">
        <x:v>Woodcutting</x:v>
      </x:c>
      <x:c r="M36" s="42" t="n">
        <x:v>25</x:v>
      </x:c>
      <x:c r="N36" s="42" t="n">
        <x:v>3</x:v>
      </x:c>
      <x:c r="O36" s="42" t="str">
        <x:v>VIS_RES_011</x:v>
      </x:c>
      <x:c r="P36" s="42" t="str">
        <x:v>Materials</x:v>
      </x:c>
      <x:c r="Q36" s="42" t="str">
        <x:v>Asterfall-T3</x:v>
      </x:c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 t="str">
        <x:v>ITEM_0034</x:v>
      </x:c>
      <x:c r="B37" s="42" t="str">
        <x:v>Silver Minnow</x:v>
      </x:c>
      <x:c r="C37" s="42" t="str">
        <x:v>Consumable</x:v>
      </x:c>
      <x:c r="D37" s="42" t="str">
        <x:v>Raw Food</x:v>
      </x:c>
      <x:c r="E37" s="42" t="str">
        <x:v>Common</x:v>
      </x:c>
      <x:c r="F37" s="42" t="n">
        <x:v>12</x:v>
      </x:c>
      <x:c r="G37" s="52" t="b">
        <x:v>1</x:v>
      </x:c>
      <x:c r="H37" s="52" t="b">
        <x:v>1</x:v>
      </x:c>
      <x:c r="I37" s="42" t="str">
        <x:v>GATH_011</x:v>
      </x:c>
      <x:c r="J37" s="42" t="n">
        <x:v>1</x:v>
      </x:c>
      <x:c r="K37" s="42" t="str">
        <x:v>Accuracy-oriented food ingredient</x:v>
      </x:c>
      <x:c r="L37" s="42" t="str">
        <x:v>Fishing</x:v>
      </x:c>
      <x:c r="M37" s="42" t="n">
        <x:v>5</x:v>
      </x:c>
      <x:c r="N37" s="42" t="n">
        <x:v>1</x:v>
      </x:c>
      <x:c r="O37" s="42" t="str">
        <x:v>VIS_RES_015</x:v>
      </x:c>
      <x:c r="P37" s="42" t="str">
        <x:v>Consumables</x:v>
      </x:c>
      <x:c r="Q37" s="42" t="str">
        <x:v>Asterfall-T1</x:v>
      </x:c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 t="str">
        <x:v>ITEM_0035</x:v>
      </x:c>
      <x:c r="B38" s="42" t="str">
        <x:v>Lantern Carp</x:v>
      </x:c>
      <x:c r="C38" s="42" t="str">
        <x:v>Consumable</x:v>
      </x:c>
      <x:c r="D38" s="42" t="str">
        <x:v>Raw Food</x:v>
      </x:c>
      <x:c r="E38" s="42" t="str">
        <x:v>Uncommon</x:v>
      </x:c>
      <x:c r="F38" s="42" t="n">
        <x:v>34</x:v>
      </x:c>
      <x:c r="G38" s="52" t="b">
        <x:v>1</x:v>
      </x:c>
      <x:c r="H38" s="52" t="b">
        <x:v>1</x:v>
      </x:c>
      <x:c r="I38" s="42" t="str">
        <x:v>GATH_012</x:v>
      </x:c>
      <x:c r="J38" s="42" t="n">
        <x:v>1</x:v>
      </x:c>
      <x:c r="K38" s="42" t="str">
        <x:v>Support-oriented food ingredient</x:v>
      </x:c>
      <x:c r="L38" s="42" t="str">
        <x:v>Fishing</x:v>
      </x:c>
      <x:c r="M38" s="42" t="n">
        <x:v>15</x:v>
      </x:c>
      <x:c r="N38" s="42" t="n">
        <x:v>2</x:v>
      </x:c>
      <x:c r="O38" s="42" t="str">
        <x:v>VIS_RES_016</x:v>
      </x:c>
      <x:c r="P38" s="42" t="str">
        <x:v>Consumables</x:v>
      </x:c>
      <x:c r="Q38" s="42" t="str">
        <x:v>Asterfall-T2</x:v>
      </x:c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 t="str">
        <x:v>ITEM_0036</x:v>
      </x:c>
      <x:c r="B39" s="42" t="str">
        <x:v>Gloam Eel</x:v>
      </x:c>
      <x:c r="C39" s="42" t="str">
        <x:v>Consumable</x:v>
      </x:c>
      <x:c r="D39" s="42" t="str">
        <x:v>Raw Food</x:v>
      </x:c>
      <x:c r="E39" s="42" t="str">
        <x:v>Rare</x:v>
      </x:c>
      <x:c r="F39" s="42" t="n">
        <x:v>110</x:v>
      </x:c>
      <x:c r="G39" s="52" t="b">
        <x:v>1</x:v>
      </x:c>
      <x:c r="H39" s="52" t="b">
        <x:v>1</x:v>
      </x:c>
      <x:c r="I39" s="42" t="str">
        <x:v>GATH_013</x:v>
      </x:c>
      <x:c r="J39" s="42" t="n">
        <x:v>1</x:v>
      </x:c>
      <x:c r="K39" s="42" t="str">
        <x:v>Magic-oriented food ingredient</x:v>
      </x:c>
      <x:c r="L39" s="42" t="str">
        <x:v>Fishing</x:v>
      </x:c>
      <x:c r="M39" s="42" t="n">
        <x:v>25</x:v>
      </x:c>
      <x:c r="N39" s="42" t="n">
        <x:v>3</x:v>
      </x:c>
      <x:c r="O39" s="42" t="str">
        <x:v>VIS_RES_017</x:v>
      </x:c>
      <x:c r="P39" s="42" t="str">
        <x:v>Consumables</x:v>
      </x:c>
      <x:c r="Q39" s="42" t="str">
        <x:v>Asterfall-T3</x:v>
      </x:c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 t="str">
        <x:v>ITEM_0037</x:v>
      </x:c>
      <x:c r="B40" s="42" t="str">
        <x:v>Greenleaf</x:v>
      </x:c>
      <x:c r="C40" s="42" t="str">
        <x:v>Material</x:v>
      </x:c>
      <x:c r="D40" s="42" t="str">
        <x:v>Herb</x:v>
      </x:c>
      <x:c r="E40" s="42" t="str">
        <x:v>Common</x:v>
      </x:c>
      <x:c r="F40" s="42" t="n">
        <x:v>6</x:v>
      </x:c>
      <x:c r="G40" s="52" t="b">
        <x:v>1</x:v>
      </x:c>
      <x:c r="H40" s="52" t="b">
        <x:v>1</x:v>
      </x:c>
      <x:c r="I40" s="42" t="str">
        <x:v>GATH_014</x:v>
      </x:c>
      <x:c r="J40" s="42" t="n">
        <x:v>1</x:v>
      </x:c>
      <x:c r="K40" s="42" t="str">
        <x:v>Basic restorative herb</x:v>
      </x:c>
      <x:c r="L40" s="42" t="str">
        <x:v>Herbalism</x:v>
      </x:c>
      <x:c r="M40" s="42" t="n">
        <x:v>1</x:v>
      </x:c>
      <x:c r="N40" s="42" t="n">
        <x:v>1</x:v>
      </x:c>
      <x:c r="O40" s="42" t="str">
        <x:v>VIS_RES_020</x:v>
      </x:c>
      <x:c r="P40" s="42" t="str">
        <x:v>Materials</x:v>
      </x:c>
      <x:c r="Q40" s="42" t="str">
        <x:v>Asterfall-T1</x:v>
      </x:c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 t="str">
        <x:v>ITEM_0038</x:v>
      </x:c>
      <x:c r="B41" s="42" t="str">
        <x:v>Briarleaf</x:v>
      </x:c>
      <x:c r="C41" s="42" t="str">
        <x:v>Material</x:v>
      </x:c>
      <x:c r="D41" s="42" t="str">
        <x:v>Herb</x:v>
      </x:c>
      <x:c r="E41" s="42" t="str">
        <x:v>Common</x:v>
      </x:c>
      <x:c r="F41" s="42" t="n">
        <x:v>11</x:v>
      </x:c>
      <x:c r="G41" s="52" t="b">
        <x:v>1</x:v>
      </x:c>
      <x:c r="H41" s="52" t="b">
        <x:v>1</x:v>
      </x:c>
      <x:c r="I41" s="42" t="str">
        <x:v>GATH_015</x:v>
      </x:c>
      <x:c r="J41" s="42" t="n">
        <x:v>1</x:v>
      </x:c>
      <x:c r="K41" s="42" t="str">
        <x:v>Antidote and armor tonic herb</x:v>
      </x:c>
      <x:c r="L41" s="42" t="str">
        <x:v>Herbalism</x:v>
      </x:c>
      <x:c r="M41" s="42" t="n">
        <x:v>5</x:v>
      </x:c>
      <x:c r="N41" s="42" t="n">
        <x:v>1</x:v>
      </x:c>
      <x:c r="O41" s="42" t="str">
        <x:v>VIS_RES_021</x:v>
      </x:c>
      <x:c r="P41" s="42" t="str">
        <x:v>Materials</x:v>
      </x:c>
      <x:c r="Q41" s="42" t="str">
        <x:v>Asterfall-T1</x:v>
      </x:c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 t="str">
        <x:v>ITEM_0039</x:v>
      </x:c>
      <x:c r="B42" s="42" t="str">
        <x:v>Gloamcap</x:v>
      </x:c>
      <x:c r="C42" s="42" t="str">
        <x:v>Material</x:v>
      </x:c>
      <x:c r="D42" s="42" t="str">
        <x:v>Herb</x:v>
      </x:c>
      <x:c r="E42" s="42" t="str">
        <x:v>Uncommon</x:v>
      </x:c>
      <x:c r="F42" s="42" t="n">
        <x:v>30</x:v>
      </x:c>
      <x:c r="G42" s="52" t="b">
        <x:v>1</x:v>
      </x:c>
      <x:c r="H42" s="52" t="b">
        <x:v>1</x:v>
      </x:c>
      <x:c r="I42" s="42" t="str">
        <x:v>GATH_016</x:v>
      </x:c>
      <x:c r="J42" s="42" t="n">
        <x:v>1</x:v>
      </x:c>
      <x:c r="K42" s="42" t="str">
        <x:v>Ward/hex reagent</x:v>
      </x:c>
      <x:c r="L42" s="42" t="str">
        <x:v>Herbalism</x:v>
      </x:c>
      <x:c r="M42" s="42" t="n">
        <x:v>15</x:v>
      </x:c>
      <x:c r="N42" s="42" t="n">
        <x:v>2</x:v>
      </x:c>
      <x:c r="O42" s="42" t="str">
        <x:v>VIS_RES_022</x:v>
      </x:c>
      <x:c r="P42" s="42" t="str">
        <x:v>Materials</x:v>
      </x:c>
      <x:c r="Q42" s="42" t="str">
        <x:v>Asterfall-T2</x:v>
      </x:c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 t="str">
        <x:v>ITEM_0040</x:v>
      </x:c>
      <x:c r="B43" s="42" t="str">
        <x:v>Sunpetal</x:v>
      </x:c>
      <x:c r="C43" s="42" t="str">
        <x:v>Material</x:v>
      </x:c>
      <x:c r="D43" s="42" t="str">
        <x:v>Herb</x:v>
      </x:c>
      <x:c r="E43" s="42" t="str">
        <x:v>Rare</x:v>
      </x:c>
      <x:c r="F43" s="42" t="n">
        <x:v>65</x:v>
      </x:c>
      <x:c r="G43" s="52" t="b">
        <x:v>1</x:v>
      </x:c>
      <x:c r="H43" s="52" t="b">
        <x:v>1</x:v>
      </x:c>
      <x:c r="I43" s="42" t="str">
        <x:v>GATH_017</x:v>
      </x:c>
      <x:c r="J43" s="42" t="n">
        <x:v>1</x:v>
      </x:c>
      <x:c r="K43" s="42" t="str">
        <x:v>Healing/support reagent</x:v>
      </x:c>
      <x:c r="L43" s="42" t="str">
        <x:v>Herbalism</x:v>
      </x:c>
      <x:c r="M43" s="42" t="n">
        <x:v>20</x:v>
      </x:c>
      <x:c r="N43" s="42" t="n">
        <x:v>2</x:v>
      </x:c>
      <x:c r="O43" s="42" t="str">
        <x:v>VIS_RES_023</x:v>
      </x:c>
      <x:c r="P43" s="42" t="str">
        <x:v>Materials</x:v>
      </x:c>
      <x:c r="Q43" s="42" t="str">
        <x:v>Asterfall-T2</x:v>
      </x:c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 t="str">
        <x:v>ITEM_0041</x:v>
      </x:c>
      <x:c r="B44" s="42" t="str">
        <x:v>Oathbloom</x:v>
      </x:c>
      <x:c r="C44" s="42" t="str">
        <x:v>Material</x:v>
      </x:c>
      <x:c r="D44" s="42" t="str">
        <x:v>Herb</x:v>
      </x:c>
      <x:c r="E44" s="42" t="str">
        <x:v>Rare</x:v>
      </x:c>
      <x:c r="F44" s="42" t="n">
        <x:v>125</x:v>
      </x:c>
      <x:c r="G44" s="52" t="b">
        <x:v>1</x:v>
      </x:c>
      <x:c r="H44" s="52" t="b">
        <x:v>1</x:v>
      </x:c>
      <x:c r="I44" s="42" t="str">
        <x:v>GATH_018</x:v>
      </x:c>
      <x:c r="J44" s="42" t="n">
        <x:v>1</x:v>
      </x:c>
      <x:c r="K44" s="42" t="str">
        <x:v>Asterfall high-tier potion herb</x:v>
      </x:c>
      <x:c r="L44" s="42" t="str">
        <x:v>Herbalism</x:v>
      </x:c>
      <x:c r="M44" s="42" t="n">
        <x:v>25</x:v>
      </x:c>
      <x:c r="N44" s="42" t="n">
        <x:v>3</x:v>
      </x:c>
      <x:c r="O44" s="42" t="str">
        <x:v>VIS_RES_024</x:v>
      </x:c>
      <x:c r="P44" s="42" t="str">
        <x:v>Materials</x:v>
      </x:c>
      <x:c r="Q44" s="42" t="str">
        <x:v>Asterfall-T3</x:v>
      </x:c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 t="str">
        <x:v>ITEM_0042</x:v>
      </x:c>
      <x:c r="B45" s="42" t="str">
        <x:v>Small Game Meat</x:v>
      </x:c>
      <x:c r="C45" s="42" t="str">
        <x:v>Consumable</x:v>
      </x:c>
      <x:c r="D45" s="42" t="str">
        <x:v>Raw Food</x:v>
      </x:c>
      <x:c r="E45" s="42" t="str">
        <x:v>Common</x:v>
      </x:c>
      <x:c r="F45" s="42" t="n">
        <x:v>8</x:v>
      </x:c>
      <x:c r="G45" s="52" t="b">
        <x:v>1</x:v>
      </x:c>
      <x:c r="H45" s="52" t="b">
        <x:v>1</x:v>
      </x:c>
      <x:c r="I45" s="42" t="str">
        <x:v>GATH_019</x:v>
      </x:c>
      <x:c r="J45" s="42" t="n">
        <x:v>1</x:v>
      </x:c>
      <x:c r="K45" s="42" t="str">
        <x:v>Starter hunting food ingredient</x:v>
      </x:c>
      <x:c r="L45" s="42" t="str">
        <x:v>Hunting</x:v>
      </x:c>
      <x:c r="M45" s="42" t="n">
        <x:v>1</x:v>
      </x:c>
      <x:c r="N45" s="42" t="n">
        <x:v>1</x:v>
      </x:c>
      <x:c r="O45" s="42" t="str">
        <x:v>VIS_RES_025</x:v>
      </x:c>
      <x:c r="P45" s="42" t="str">
        <x:v>Consumables</x:v>
      </x:c>
      <x:c r="Q45" s="42" t="str">
        <x:v>Asterfall-T1</x:v>
      </x:c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 t="str">
        <x:v>ITEM_0043</x:v>
      </x:c>
      <x:c r="B46" s="42" t="str">
        <x:v>Fine Wolf Hide</x:v>
      </x:c>
      <x:c r="C46" s="42" t="str">
        <x:v>Material</x:v>
      </x:c>
      <x:c r="D46" s="42" t="str">
        <x:v>Hide</x:v>
      </x:c>
      <x:c r="E46" s="42" t="str">
        <x:v>Uncommon</x:v>
      </x:c>
      <x:c r="F46" s="42" t="n">
        <x:v>36</x:v>
      </x:c>
      <x:c r="G46" s="52" t="b">
        <x:v>1</x:v>
      </x:c>
      <x:c r="H46" s="52" t="b">
        <x:v>1</x:v>
      </x:c>
      <x:c r="I46" s="42" t="str">
        <x:v>GATH_020</x:v>
      </x:c>
      <x:c r="J46" s="42" t="n">
        <x:v>1</x:v>
      </x:c>
      <x:c r="K46" s="42" t="str">
        <x:v>Light equipment and quivers</x:v>
      </x:c>
      <x:c r="L46" s="42" t="str">
        <x:v>Hunting</x:v>
      </x:c>
      <x:c r="M46" s="42" t="n">
        <x:v>15</x:v>
      </x:c>
      <x:c r="N46" s="42" t="n">
        <x:v>2</x:v>
      </x:c>
      <x:c r="O46" s="42" t="str">
        <x:v>VIS_RES_027</x:v>
      </x:c>
      <x:c r="P46" s="42" t="str">
        <x:v>Materials</x:v>
      </x:c>
      <x:c r="Q46" s="42" t="str">
        <x:v>Asterfall-T2</x:v>
      </x:c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 t="str">
        <x:v>ITEM_0044</x:v>
      </x:c>
      <x:c r="B47" s="42" t="str">
        <x:v>Briarhorn</x:v>
      </x:c>
      <x:c r="C47" s="42" t="str">
        <x:v>Material</x:v>
      </x:c>
      <x:c r="D47" s="42" t="str">
        <x:v>Hunting Reagent</x:v>
      </x:c>
      <x:c r="E47" s="42" t="str">
        <x:v>Rare</x:v>
      </x:c>
      <x:c r="F47" s="42" t="n">
        <x:v>78</x:v>
      </x:c>
      <x:c r="G47" s="52" t="b">
        <x:v>1</x:v>
      </x:c>
      <x:c r="H47" s="52" t="b">
        <x:v>1</x:v>
      </x:c>
      <x:c r="I47" s="42" t="str">
        <x:v>GATH_021</x:v>
      </x:c>
      <x:c r="J47" s="42" t="n">
        <x:v>1</x:v>
      </x:c>
      <x:c r="K47" s="42" t="str">
        <x:v>Weapon grip and alchemy reagent</x:v>
      </x:c>
      <x:c r="L47" s="42" t="str">
        <x:v>Hunting</x:v>
      </x:c>
      <x:c r="M47" s="42" t="n">
        <x:v>20</x:v>
      </x:c>
      <x:c r="N47" s="42" t="n">
        <x:v>2</x:v>
      </x:c>
      <x:c r="O47" s="42" t="str">
        <x:v>VIS_RES_028</x:v>
      </x:c>
      <x:c r="P47" s="42" t="str">
        <x:v>Materials</x:v>
      </x:c>
      <x:c r="Q47" s="42" t="str">
        <x:v>Asterfall-T2</x:v>
      </x:c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 t="str">
        <x:v>ITEM_0045</x:v>
      </x:c>
      <x:c r="B48" s="42" t="str">
        <x:v>Echo-Touched Pelt</x:v>
      </x:c>
      <x:c r="C48" s="42" t="str">
        <x:v>Material</x:v>
      </x:c>
      <x:c r="D48" s="42" t="str">
        <x:v>Hide</x:v>
      </x:c>
      <x:c r="E48" s="42" t="str">
        <x:v>Rare</x:v>
      </x:c>
      <x:c r="F48" s="42" t="n">
        <x:v>140</x:v>
      </x:c>
      <x:c r="G48" s="52" t="b">
        <x:v>1</x:v>
      </x:c>
      <x:c r="H48" s="52" t="b">
        <x:v>1</x:v>
      </x:c>
      <x:c r="I48" s="42" t="str">
        <x:v>GATH_022</x:v>
      </x:c>
      <x:c r="J48" s="42" t="n">
        <x:v>1</x:v>
      </x:c>
      <x:c r="K48" s="42" t="str">
        <x:v>Asterfall chase hide</x:v>
      </x:c>
      <x:c r="L48" s="42" t="str">
        <x:v>Hunting</x:v>
      </x:c>
      <x:c r="M48" s="42" t="n">
        <x:v>25</x:v>
      </x:c>
      <x:c r="N48" s="42" t="n">
        <x:v>3</x:v>
      </x:c>
      <x:c r="O48" s="42" t="str">
        <x:v>VIS_RES_029</x:v>
      </x:c>
      <x:c r="P48" s="42" t="str">
        <x:v>Materials</x:v>
      </x:c>
      <x:c r="Q48" s="42" t="str">
        <x:v>Asterfall-T3</x:v>
      </x:c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 t="str">
        <x:v>ITEM_0046</x:v>
      </x:c>
      <x:c r="B49" s="42" t="str">
        <x:v>Iron Pickaxe</x:v>
      </x:c>
      <x:c r="C49" s="42" t="str">
        <x:v>Tool</x:v>
      </x:c>
      <x:c r="D49" s="42" t="str">
        <x:v>Mining Tool</x:v>
      </x:c>
      <x:c r="E49" s="42" t="str">
        <x:v>Uncommon</x:v>
      </x:c>
      <x:c r="F49" s="42" t="n">
        <x:v>120</x:v>
      </x:c>
      <x:c r="G49" s="52" t="b">
        <x:v>0</x:v>
      </x:c>
      <x:c r="H49" s="52" t="b">
        <x:v>1</x:v>
      </x:c>
      <x:c r="I49" s="42" t="str">
        <x:v>RECIPE_007</x:v>
      </x:c>
      <x:c r="J49" s="42" t="n">
        <x:v>1</x:v>
      </x:c>
      <x:c r="K49" s="42" t="str">
        <x:v>+4% mining speed</x:v>
      </x:c>
      <x:c r="L49" s="42" t="str">
        <x:v>Mining</x:v>
      </x:c>
      <x:c r="M49" s="42" t="n">
        <x:v>5</x:v>
      </x:c>
      <x:c r="N49" s="42" t="n">
        <x:v>1</x:v>
      </x:c>
      <x:c r="O49" s="42" t="str">
        <x:v>VIS_TOOL_001</x:v>
      </x:c>
      <x:c r="P49" s="42" t="str">
        <x:v>Equipment</x:v>
      </x:c>
      <x:c r="Q49" s="42" t="str">
        <x:v>Tool-T1</x:v>
      </x:c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 t="str">
        <x:v>ITEM_0047</x:v>
      </x:c>
      <x:c r="B50" s="42" t="str">
        <x:v>Heartiron Pickaxe</x:v>
      </x:c>
      <x:c r="C50" s="42" t="str">
        <x:v>Tool</x:v>
      </x:c>
      <x:c r="D50" s="42" t="str">
        <x:v>Mining Tool</x:v>
      </x:c>
      <x:c r="E50" s="42" t="str">
        <x:v>Rare</x:v>
      </x:c>
      <x:c r="F50" s="42" t="n">
        <x:v>390</x:v>
      </x:c>
      <x:c r="G50" s="52" t="b">
        <x:v>0</x:v>
      </x:c>
      <x:c r="H50" s="52" t="b">
        <x:v>1</x:v>
      </x:c>
      <x:c r="I50" s="42" t="str">
        <x:v>RECIPE_008</x:v>
      </x:c>
      <x:c r="J50" s="42" t="n">
        <x:v>1</x:v>
      </x:c>
      <x:c r="K50" s="42" t="str">
        <x:v>+8% mining speed; +2% yield; +1% rare</x:v>
      </x:c>
      <x:c r="L50" s="42" t="str">
        <x:v>Mining</x:v>
      </x:c>
      <x:c r="M50" s="42" t="n">
        <x:v>20</x:v>
      </x:c>
      <x:c r="N50" s="42" t="n">
        <x:v>2</x:v>
      </x:c>
      <x:c r="O50" s="42" t="str">
        <x:v>VIS_TOOL_002</x:v>
      </x:c>
      <x:c r="P50" s="42" t="str">
        <x:v>Equipment</x:v>
      </x:c>
      <x:c r="Q50" s="42" t="str">
        <x:v>Tool-T2</x:v>
      </x:c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 t="str">
        <x:v>ITEM_0048</x:v>
      </x:c>
      <x:c r="B51" s="42" t="str">
        <x:v>Ironwood Axe</x:v>
      </x:c>
      <x:c r="C51" s="42" t="str">
        <x:v>Tool</x:v>
      </x:c>
      <x:c r="D51" s="42" t="str">
        <x:v>Woodcutting Tool</x:v>
      </x:c>
      <x:c r="E51" s="42" t="str">
        <x:v>Uncommon</x:v>
      </x:c>
      <x:c r="F51" s="42" t="n">
        <x:v>120</x:v>
      </x:c>
      <x:c r="G51" s="52" t="b">
        <x:v>0</x:v>
      </x:c>
      <x:c r="H51" s="52" t="b">
        <x:v>1</x:v>
      </x:c>
      <x:c r="I51" s="42" t="str">
        <x:v>RECIPE_009</x:v>
      </x:c>
      <x:c r="J51" s="42" t="n">
        <x:v>1</x:v>
      </x:c>
      <x:c r="K51" s="42" t="str">
        <x:v>+4% woodcutting speed</x:v>
      </x:c>
      <x:c r="L51" s="42" t="str">
        <x:v>Woodcutting</x:v>
      </x:c>
      <x:c r="M51" s="42" t="n">
        <x:v>5</x:v>
      </x:c>
      <x:c r="N51" s="42" t="n">
        <x:v>1</x:v>
      </x:c>
      <x:c r="O51" s="42" t="str">
        <x:v>VIS_TOOL_006</x:v>
      </x:c>
      <x:c r="P51" s="42" t="str">
        <x:v>Equipment</x:v>
      </x:c>
      <x:c r="Q51" s="42" t="str">
        <x:v>Tool-T1</x:v>
      </x:c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 t="str">
        <x:v>ITEM_0049</x:v>
      </x:c>
      <x:c r="B52" s="42" t="str">
        <x:v>Heartwood Axe</x:v>
      </x:c>
      <x:c r="C52" s="42" t="str">
        <x:v>Tool</x:v>
      </x:c>
      <x:c r="D52" s="42" t="str">
        <x:v>Woodcutting Tool</x:v>
      </x:c>
      <x:c r="E52" s="42" t="str">
        <x:v>Rare</x:v>
      </x:c>
      <x:c r="F52" s="42" t="n">
        <x:v>390</x:v>
      </x:c>
      <x:c r="G52" s="52" t="b">
        <x:v>0</x:v>
      </x:c>
      <x:c r="H52" s="52" t="b">
        <x:v>1</x:v>
      </x:c>
      <x:c r="I52" s="42" t="str">
        <x:v>RECIPE_010</x:v>
      </x:c>
      <x:c r="J52" s="42" t="n">
        <x:v>1</x:v>
      </x:c>
      <x:c r="K52" s="42" t="str">
        <x:v>+8% speed; +2% yield; +1% rare</x:v>
      </x:c>
      <x:c r="L52" s="42" t="str">
        <x:v>Woodcutting</x:v>
      </x:c>
      <x:c r="M52" s="42" t="n">
        <x:v>20</x:v>
      </x:c>
      <x:c r="N52" s="42" t="n">
        <x:v>2</x:v>
      </x:c>
      <x:c r="O52" s="42" t="str">
        <x:v>VIS_TOOL_007</x:v>
      </x:c>
      <x:c r="P52" s="42" t="str">
        <x:v>Equipment</x:v>
      </x:c>
      <x:c r="Q52" s="42" t="str">
        <x:v>Tool-T2</x:v>
      </x:c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 t="str">
        <x:v>ITEM_0050</x:v>
      </x:c>
      <x:c r="B53" s="42" t="str">
        <x:v>Silverbrook Rod</x:v>
      </x:c>
      <x:c r="C53" s="42" t="str">
        <x:v>Tool</x:v>
      </x:c>
      <x:c r="D53" s="42" t="str">
        <x:v>Fishing Tool</x:v>
      </x:c>
      <x:c r="E53" s="42" t="str">
        <x:v>Uncommon</x:v>
      </x:c>
      <x:c r="F53" s="42" t="n">
        <x:v>110</x:v>
      </x:c>
      <x:c r="G53" s="52" t="b">
        <x:v>0</x:v>
      </x:c>
      <x:c r="H53" s="52" t="b">
        <x:v>1</x:v>
      </x:c>
      <x:c r="I53" s="42" t="str">
        <x:v>RECIPE_011</x:v>
      </x:c>
      <x:c r="J53" s="42" t="n">
        <x:v>1</x:v>
      </x:c>
      <x:c r="K53" s="42" t="str">
        <x:v>+4% fishing speed</x:v>
      </x:c>
      <x:c r="L53" s="42" t="str">
        <x:v>Fishing</x:v>
      </x:c>
      <x:c r="M53" s="42" t="n">
        <x:v>5</x:v>
      </x:c>
      <x:c r="N53" s="42" t="n">
        <x:v>1</x:v>
      </x:c>
      <x:c r="O53" s="42" t="str">
        <x:v>VIS_TOOL_011</x:v>
      </x:c>
      <x:c r="P53" s="42" t="str">
        <x:v>Equipment</x:v>
      </x:c>
      <x:c r="Q53" s="42" t="str">
        <x:v>Tool-T1</x:v>
      </x:c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 t="str">
        <x:v>ITEM_0051</x:v>
      </x:c>
      <x:c r="B54" s="42" t="str">
        <x:v>Heartwood Rod</x:v>
      </x:c>
      <x:c r="C54" s="42" t="str">
        <x:v>Tool</x:v>
      </x:c>
      <x:c r="D54" s="42" t="str">
        <x:v>Fishing Tool</x:v>
      </x:c>
      <x:c r="E54" s="42" t="str">
        <x:v>Rare</x:v>
      </x:c>
      <x:c r="F54" s="42" t="n">
        <x:v>370</x:v>
      </x:c>
      <x:c r="G54" s="52" t="b">
        <x:v>0</x:v>
      </x:c>
      <x:c r="H54" s="52" t="b">
        <x:v>1</x:v>
      </x:c>
      <x:c r="I54" s="42" t="str">
        <x:v>RECIPE_012</x:v>
      </x:c>
      <x:c r="J54" s="42" t="n">
        <x:v>1</x:v>
      </x:c>
      <x:c r="K54" s="42" t="str">
        <x:v>+8% speed; +2% yield; +1% rare</x:v>
      </x:c>
      <x:c r="L54" s="42" t="str">
        <x:v>Fishing</x:v>
      </x:c>
      <x:c r="M54" s="42" t="n">
        <x:v>20</x:v>
      </x:c>
      <x:c r="N54" s="42" t="n">
        <x:v>2</x:v>
      </x:c>
      <x:c r="O54" s="42" t="str">
        <x:v>VIS_TOOL_012</x:v>
      </x:c>
      <x:c r="P54" s="42" t="str">
        <x:v>Equipment</x:v>
      </x:c>
      <x:c r="Q54" s="42" t="str">
        <x:v>Tool-T2</x:v>
      </x:c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 t="str">
        <x:v>ITEM_0052</x:v>
      </x:c>
      <x:c r="B55" s="42" t="str">
        <x:v>Iron Sickle</x:v>
      </x:c>
      <x:c r="C55" s="42" t="str">
        <x:v>Tool</x:v>
      </x:c>
      <x:c r="D55" s="42" t="str">
        <x:v>Herbalism Tool</x:v>
      </x:c>
      <x:c r="E55" s="42" t="str">
        <x:v>Uncommon</x:v>
      </x:c>
      <x:c r="F55" s="42" t="n">
        <x:v>105</x:v>
      </x:c>
      <x:c r="G55" s="52" t="b">
        <x:v>0</x:v>
      </x:c>
      <x:c r="H55" s="52" t="b">
        <x:v>1</x:v>
      </x:c>
      <x:c r="I55" s="42" t="str">
        <x:v>RECIPE_013</x:v>
      </x:c>
      <x:c r="J55" s="42" t="n">
        <x:v>1</x:v>
      </x:c>
      <x:c r="K55" s="42" t="str">
        <x:v>+4% herbalism speed</x:v>
      </x:c>
      <x:c r="L55" s="42" t="str">
        <x:v>Herbalism</x:v>
      </x:c>
      <x:c r="M55" s="42" t="n">
        <x:v>5</x:v>
      </x:c>
      <x:c r="N55" s="42" t="n">
        <x:v>1</x:v>
      </x:c>
      <x:c r="O55" s="42" t="str">
        <x:v>VIS_TOOL_016</x:v>
      </x:c>
      <x:c r="P55" s="42" t="str">
        <x:v>Equipment</x:v>
      </x:c>
      <x:c r="Q55" s="42" t="str">
        <x:v>Tool-T1</x:v>
      </x:c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 t="str">
        <x:v>ITEM_0053</x:v>
      </x:c>
      <x:c r="B56" s="42" t="str">
        <x:v>Briar Sickle</x:v>
      </x:c>
      <x:c r="C56" s="42" t="str">
        <x:v>Tool</x:v>
      </x:c>
      <x:c r="D56" s="42" t="str">
        <x:v>Herbalism Tool</x:v>
      </x:c>
      <x:c r="E56" s="42" t="str">
        <x:v>Rare</x:v>
      </x:c>
      <x:c r="F56" s="42" t="n">
        <x:v>360</x:v>
      </x:c>
      <x:c r="G56" s="52" t="b">
        <x:v>0</x:v>
      </x:c>
      <x:c r="H56" s="52" t="b">
        <x:v>1</x:v>
      </x:c>
      <x:c r="I56" s="42" t="str">
        <x:v>RECIPE_014</x:v>
      </x:c>
      <x:c r="J56" s="42" t="n">
        <x:v>1</x:v>
      </x:c>
      <x:c r="K56" s="42" t="str">
        <x:v>+8% speed; +2% yield; +1% rare</x:v>
      </x:c>
      <x:c r="L56" s="42" t="str">
        <x:v>Herbalism</x:v>
      </x:c>
      <x:c r="M56" s="42" t="n">
        <x:v>20</x:v>
      </x:c>
      <x:c r="N56" s="42" t="n">
        <x:v>2</x:v>
      </x:c>
      <x:c r="O56" s="42" t="str">
        <x:v>VIS_TOOL_017</x:v>
      </x:c>
      <x:c r="P56" s="42" t="str">
        <x:v>Equipment</x:v>
      </x:c>
      <x:c r="Q56" s="42" t="str">
        <x:v>Tool-T2</x:v>
      </x:c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 t="str">
        <x:v>ITEM_0054</x:v>
      </x:c>
      <x:c r="B57" s="42" t="str">
        <x:v>Field Trap Kit</x:v>
      </x:c>
      <x:c r="C57" s="42" t="str">
        <x:v>Tool</x:v>
      </x:c>
      <x:c r="D57" s="42" t="str">
        <x:v>Hunting Tool</x:v>
      </x:c>
      <x:c r="E57" s="42" t="str">
        <x:v>Uncommon</x:v>
      </x:c>
      <x:c r="F57" s="42" t="n">
        <x:v>115</x:v>
      </x:c>
      <x:c r="G57" s="52" t="b">
        <x:v>0</x:v>
      </x:c>
      <x:c r="H57" s="52" t="b">
        <x:v>1</x:v>
      </x:c>
      <x:c r="I57" s="42" t="str">
        <x:v>RECIPE_015</x:v>
      </x:c>
      <x:c r="J57" s="42" t="n">
        <x:v>1</x:v>
      </x:c>
      <x:c r="K57" s="42" t="str">
        <x:v>+4% hunting speed</x:v>
      </x:c>
      <x:c r="L57" s="42" t="str">
        <x:v>Hunting</x:v>
      </x:c>
      <x:c r="M57" s="42" t="n">
        <x:v>5</x:v>
      </x:c>
      <x:c r="N57" s="42" t="n">
        <x:v>1</x:v>
      </x:c>
      <x:c r="O57" s="42" t="str">
        <x:v>VIS_TOOL_021</x:v>
      </x:c>
      <x:c r="P57" s="42" t="str">
        <x:v>Equipment</x:v>
      </x:c>
      <x:c r="Q57" s="42" t="str">
        <x:v>Tool-T1</x:v>
      </x:c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 t="str">
        <x:v>ITEM_0055</x:v>
      </x:c>
      <x:c r="B58" s="42" t="str">
        <x:v>Ironwood Trap Kit</x:v>
      </x:c>
      <x:c r="C58" s="42" t="str">
        <x:v>Tool</x:v>
      </x:c>
      <x:c r="D58" s="42" t="str">
        <x:v>Hunting Tool</x:v>
      </x:c>
      <x:c r="E58" s="42" t="str">
        <x:v>Rare</x:v>
      </x:c>
      <x:c r="F58" s="42" t="n">
        <x:v>380</x:v>
      </x:c>
      <x:c r="G58" s="52" t="b">
        <x:v>0</x:v>
      </x:c>
      <x:c r="H58" s="52" t="b">
        <x:v>1</x:v>
      </x:c>
      <x:c r="I58" s="42" t="str">
        <x:v>RECIPE_016</x:v>
      </x:c>
      <x:c r="J58" s="42" t="n">
        <x:v>1</x:v>
      </x:c>
      <x:c r="K58" s="42" t="str">
        <x:v>+8% speed; +2% yield; +1% rare</x:v>
      </x:c>
      <x:c r="L58" s="42" t="str">
        <x:v>Hunting</x:v>
      </x:c>
      <x:c r="M58" s="42" t="n">
        <x:v>20</x:v>
      </x:c>
      <x:c r="N58" s="42" t="n">
        <x:v>2</x:v>
      </x:c>
      <x:c r="O58" s="42" t="str">
        <x:v>VIS_TOOL_022</x:v>
      </x:c>
      <x:c r="P58" s="42" t="str">
        <x:v>Equipment</x:v>
      </x:c>
      <x:c r="Q58" s="42" t="str">
        <x:v>Tool-T2</x:v>
      </x:c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 t="str">
        <x:v>ITEM_0056</x:v>
      </x:c>
      <x:c r="B59" s="42" t="str">
        <x:v>Cooked Silver Minnow</x:v>
      </x:c>
      <x:c r="C59" s="42" t="str">
        <x:v>Consumable</x:v>
      </x:c>
      <x:c r="D59" s="42" t="str">
        <x:v>Food</x:v>
      </x:c>
      <x:c r="E59" s="42" t="str">
        <x:v>Common</x:v>
      </x:c>
      <x:c r="F59" s="42" t="n">
        <x:v>26</x:v>
      </x:c>
      <x:c r="G59" s="52" t="b">
        <x:v>1</x:v>
      </x:c>
      <x:c r="H59" s="52" t="b">
        <x:v>1</x:v>
      </x:c>
      <x:c r="I59" s="42" t="str">
        <x:v>RECIPE_017</x:v>
      </x:c>
      <x:c r="J59" s="42" t="n">
        <x:v>1</x:v>
      </x:c>
      <x:c r="K59" s="42" t="str">
        <x:v>+3% Accuracy food</x:v>
      </x:c>
      <x:c r="L59" s="42" t="str">
        <x:v>Cooking</x:v>
      </x:c>
      <x:c r="M59" s="42" t="n">
        <x:v>5</x:v>
      </x:c>
      <x:c r="N59" s="42" t="n">
        <x:v>1</x:v>
      </x:c>
      <x:c r="O59" s="42" t="str">
        <x:v>VIS_CONS_001</x:v>
      </x:c>
      <x:c r="P59" s="42" t="str">
        <x:v>Consumables</x:v>
      </x:c>
      <x:c r="Q59" s="42" t="str">
        <x:v>Food-T1</x:v>
      </x:c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 t="str">
        <x:v>ITEM_0057</x:v>
      </x:c>
      <x:c r="B60" s="42" t="str">
        <x:v>Ironwood Hunter Roast</x:v>
      </x:c>
      <x:c r="C60" s="42" t="str">
        <x:v>Consumable</x:v>
      </x:c>
      <x:c r="D60" s="42" t="str">
        <x:v>Food</x:v>
      </x:c>
      <x:c r="E60" s="42" t="str">
        <x:v>Common</x:v>
      </x:c>
      <x:c r="F60" s="42" t="n">
        <x:v>42</x:v>
      </x:c>
      <x:c r="G60" s="52" t="b">
        <x:v>1</x:v>
      </x:c>
      <x:c r="H60" s="52" t="b">
        <x:v>1</x:v>
      </x:c>
      <x:c r="I60" s="42" t="str">
        <x:v>RECIPE_018</x:v>
      </x:c>
      <x:c r="J60" s="42" t="n">
        <x:v>1</x:v>
      </x:c>
      <x:c r="K60" s="42" t="str">
        <x:v>+3% Physical Power food</x:v>
      </x:c>
      <x:c r="L60" s="42" t="str">
        <x:v>Cooking</x:v>
      </x:c>
      <x:c r="M60" s="42" t="n">
        <x:v>10</x:v>
      </x:c>
      <x:c r="N60" s="42" t="n">
        <x:v>1</x:v>
      </x:c>
      <x:c r="O60" s="42" t="str">
        <x:v>VIS_CONS_002</x:v>
      </x:c>
      <x:c r="P60" s="42" t="str">
        <x:v>Consumables</x:v>
      </x:c>
      <x:c r="Q60" s="42" t="str">
        <x:v>Food-T1</x:v>
      </x:c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 t="str">
        <x:v>ITEM_0058</x:v>
      </x:c>
      <x:c r="B61" s="42" t="str">
        <x:v>Lantern Carp Stew</x:v>
      </x:c>
      <x:c r="C61" s="42" t="str">
        <x:v>Consumable</x:v>
      </x:c>
      <x:c r="D61" s="42" t="str">
        <x:v>Food</x:v>
      </x:c>
      <x:c r="E61" s="42" t="str">
        <x:v>Uncommon</x:v>
      </x:c>
      <x:c r="F61" s="42" t="n">
        <x:v>72</x:v>
      </x:c>
      <x:c r="G61" s="52" t="b">
        <x:v>1</x:v>
      </x:c>
      <x:c r="H61" s="52" t="b">
        <x:v>1</x:v>
      </x:c>
      <x:c r="I61" s="42" t="str">
        <x:v>RECIPE_019</x:v>
      </x:c>
      <x:c r="J61" s="42" t="n">
        <x:v>1</x:v>
      </x:c>
      <x:c r="K61" s="42" t="str">
        <x:v>Support food</x:v>
      </x:c>
      <x:c r="L61" s="42" t="str">
        <x:v>Cooking</x:v>
      </x:c>
      <x:c r="M61" s="42" t="n">
        <x:v>15</x:v>
      </x:c>
      <x:c r="N61" s="42" t="n">
        <x:v>2</x:v>
      </x:c>
      <x:c r="O61" s="42" t="str">
        <x:v>VIS_CONS_003</x:v>
      </x:c>
      <x:c r="P61" s="42" t="str">
        <x:v>Consumables</x:v>
      </x:c>
      <x:c r="Q61" s="42" t="str">
        <x:v>Food-T2</x:v>
      </x:c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 t="str">
        <x:v>ITEM_0059</x:v>
      </x:c>
      <x:c r="B62" s="42" t="str">
        <x:v>Heartwood Trail Meal</x:v>
      </x:c>
      <x:c r="C62" s="42" t="str">
        <x:v>Consumable</x:v>
      </x:c>
      <x:c r="D62" s="42" t="str">
        <x:v>Food</x:v>
      </x:c>
      <x:c r="E62" s="42" t="str">
        <x:v>Uncommon</x:v>
      </x:c>
      <x:c r="F62" s="42" t="n">
        <x:v>95</x:v>
      </x:c>
      <x:c r="G62" s="52" t="b">
        <x:v>1</x:v>
      </x:c>
      <x:c r="H62" s="52" t="b">
        <x:v>1</x:v>
      </x:c>
      <x:c r="I62" s="42" t="str">
        <x:v>RECIPE_020</x:v>
      </x:c>
      <x:c r="J62" s="42" t="n">
        <x:v>1</x:v>
      </x:c>
      <x:c r="K62" s="42" t="str">
        <x:v>Tank food</x:v>
      </x:c>
      <x:c r="L62" s="42" t="str">
        <x:v>Cooking</x:v>
      </x:c>
      <x:c r="M62" s="42" t="n">
        <x:v>20</x:v>
      </x:c>
      <x:c r="N62" s="42" t="n">
        <x:v>2</x:v>
      </x:c>
      <x:c r="O62" s="42" t="str">
        <x:v>VIS_CONS_004</x:v>
      </x:c>
      <x:c r="P62" s="42" t="str">
        <x:v>Consumables</x:v>
      </x:c>
      <x:c r="Q62" s="42" t="str">
        <x:v>Food-T2</x:v>
      </x:c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 t="str">
        <x:v>ITEM_0060</x:v>
      </x:c>
      <x:c r="B63" s="42" t="str">
        <x:v>Gloam Eel Skewer</x:v>
      </x:c>
      <x:c r="C63" s="42" t="str">
        <x:v>Consumable</x:v>
      </x:c>
      <x:c r="D63" s="42" t="str">
        <x:v>Food</x:v>
      </x:c>
      <x:c r="E63" s="42" t="str">
        <x:v>Rare</x:v>
      </x:c>
      <x:c r="F63" s="42" t="n">
        <x:v>165</x:v>
      </x:c>
      <x:c r="G63" s="52" t="b">
        <x:v>1</x:v>
      </x:c>
      <x:c r="H63" s="52" t="b">
        <x:v>1</x:v>
      </x:c>
      <x:c r="I63" s="42" t="str">
        <x:v>RECIPE_021</x:v>
      </x:c>
      <x:c r="J63" s="42" t="n">
        <x:v>1</x:v>
      </x:c>
      <x:c r="K63" s="42" t="str">
        <x:v>Magic food</x:v>
      </x:c>
      <x:c r="L63" s="42" t="str">
        <x:v>Cooking</x:v>
      </x:c>
      <x:c r="M63" s="42" t="n">
        <x:v>25</x:v>
      </x:c>
      <x:c r="N63" s="42" t="n">
        <x:v>3</x:v>
      </x:c>
      <x:c r="O63" s="42" t="str">
        <x:v>VIS_CONS_005</x:v>
      </x:c>
      <x:c r="P63" s="42" t="str">
        <x:v>Consumables</x:v>
      </x:c>
      <x:c r="Q63" s="42" t="str">
        <x:v>Food-T3</x:v>
      </x:c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 t="str">
        <x:v>ITEM_0061</x:v>
      </x:c>
      <x:c r="B64" s="42" t="str">
        <x:v>Asterfall Oathfeast</x:v>
      </x:c>
      <x:c r="C64" s="42" t="str">
        <x:v>Consumable</x:v>
      </x:c>
      <x:c r="D64" s="42" t="str">
        <x:v>Food</x:v>
      </x:c>
      <x:c r="E64" s="42" t="str">
        <x:v>Rare</x:v>
      </x:c>
      <x:c r="F64" s="42" t="n">
        <x:v>220</x:v>
      </x:c>
      <x:c r="G64" s="52" t="b">
        <x:v>1</x:v>
      </x:c>
      <x:c r="H64" s="52" t="b">
        <x:v>1</x:v>
      </x:c>
      <x:c r="I64" s="42" t="str">
        <x:v>RECIPE_022</x:v>
      </x:c>
      <x:c r="J64" s="42" t="n">
        <x:v>1</x:v>
      </x:c>
      <x:c r="K64" s="42" t="str">
        <x:v>Mixed boss feast</x:v>
      </x:c>
      <x:c r="L64" s="42" t="str">
        <x:v>Cooking</x:v>
      </x:c>
      <x:c r="M64" s="42" t="n">
        <x:v>25</x:v>
      </x:c>
      <x:c r="N64" s="42" t="n">
        <x:v>3</x:v>
      </x:c>
      <x:c r="O64" s="42" t="str">
        <x:v>VIS_CONS_006</x:v>
      </x:c>
      <x:c r="P64" s="42" t="str">
        <x:v>Consumables</x:v>
      </x:c>
      <x:c r="Q64" s="42" t="str">
        <x:v>Food-T3</x:v>
      </x:c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 t="str">
        <x:v>ITEM_0062</x:v>
      </x:c>
      <x:c r="B65" s="42" t="str">
        <x:v>Briar Antidote</x:v>
      </x:c>
      <x:c r="C65" s="42" t="str">
        <x:v>Consumable</x:v>
      </x:c>
      <x:c r="D65" s="42" t="str">
        <x:v>Potion</x:v>
      </x:c>
      <x:c r="E65" s="42" t="str">
        <x:v>Common</x:v>
      </x:c>
      <x:c r="F65" s="42" t="n">
        <x:v>38</x:v>
      </x:c>
      <x:c r="G65" s="52" t="b">
        <x:v>1</x:v>
      </x:c>
      <x:c r="H65" s="52" t="b">
        <x:v>1</x:v>
      </x:c>
      <x:c r="I65" s="42" t="str">
        <x:v>RECIPE_023</x:v>
      </x:c>
      <x:c r="J65" s="42" t="n">
        <x:v>1</x:v>
      </x:c>
      <x:c r="K65" s="42" t="str">
        <x:v>Poison resist + cleanse</x:v>
      </x:c>
      <x:c r="L65" s="42" t="str">
        <x:v>Alchemy</x:v>
      </x:c>
      <x:c r="M65" s="42" t="n">
        <x:v>5</x:v>
      </x:c>
      <x:c r="N65" s="42" t="n">
        <x:v>1</x:v>
      </x:c>
      <x:c r="O65" s="42" t="str">
        <x:v>VIS_CONS_007</x:v>
      </x:c>
      <x:c r="P65" s="42" t="str">
        <x:v>Consumables</x:v>
      </x:c>
      <x:c r="Q65" s="42" t="str">
        <x:v>Potion-T1</x:v>
      </x:c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 t="str">
        <x:v>ITEM_0063</x:v>
      </x:c>
      <x:c r="B66" s="42" t="str">
        <x:v>Ironhide Tonic</x:v>
      </x:c>
      <x:c r="C66" s="42" t="str">
        <x:v>Consumable</x:v>
      </x:c>
      <x:c r="D66" s="42" t="str">
        <x:v>Potion</x:v>
      </x:c>
      <x:c r="E66" s="42" t="str">
        <x:v>Common</x:v>
      </x:c>
      <x:c r="F66" s="42" t="n">
        <x:v>58</x:v>
      </x:c>
      <x:c r="G66" s="52" t="b">
        <x:v>1</x:v>
      </x:c>
      <x:c r="H66" s="52" t="b">
        <x:v>1</x:v>
      </x:c>
      <x:c r="I66" s="42" t="str">
        <x:v>RECIPE_024</x:v>
      </x:c>
      <x:c r="J66" s="42" t="n">
        <x:v>1</x:v>
      </x:c>
      <x:c r="K66" s="42" t="str">
        <x:v>Physical defense tonic</x:v>
      </x:c>
      <x:c r="L66" s="42" t="str">
        <x:v>Alchemy</x:v>
      </x:c>
      <x:c r="M66" s="42" t="n">
        <x:v>10</x:v>
      </x:c>
      <x:c r="N66" s="42" t="n">
        <x:v>1</x:v>
      </x:c>
      <x:c r="O66" s="42" t="str">
        <x:v>VIS_CONS_008</x:v>
      </x:c>
      <x:c r="P66" s="42" t="str">
        <x:v>Consumables</x:v>
      </x:c>
      <x:c r="Q66" s="42" t="str">
        <x:v>Potion-T1</x:v>
      </x:c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 t="str">
        <x:v>ITEM_0064</x:v>
      </x:c>
      <x:c r="B67" s="42" t="str">
        <x:v>Ward Tonic</x:v>
      </x:c>
      <x:c r="C67" s="42" t="str">
        <x:v>Consumable</x:v>
      </x:c>
      <x:c r="D67" s="42" t="str">
        <x:v>Potion</x:v>
      </x:c>
      <x:c r="E67" s="42" t="str">
        <x:v>Uncommon</x:v>
      </x:c>
      <x:c r="F67" s="42" t="n">
        <x:v>90</x:v>
      </x:c>
      <x:c r="G67" s="52" t="b">
        <x:v>1</x:v>
      </x:c>
      <x:c r="H67" s="52" t="b">
        <x:v>1</x:v>
      </x:c>
      <x:c r="I67" s="42" t="str">
        <x:v>RECIPE_025</x:v>
      </x:c>
      <x:c r="J67" s="42" t="n">
        <x:v>1</x:v>
      </x:c>
      <x:c r="K67" s="42" t="str">
        <x:v>Magic defense tonic</x:v>
      </x:c>
      <x:c r="L67" s="42" t="str">
        <x:v>Alchemy</x:v>
      </x:c>
      <x:c r="M67" s="42" t="n">
        <x:v>15</x:v>
      </x:c>
      <x:c r="N67" s="42" t="n">
        <x:v>2</x:v>
      </x:c>
      <x:c r="O67" s="42" t="str">
        <x:v>VIS_CONS_009</x:v>
      </x:c>
      <x:c r="P67" s="42" t="str">
        <x:v>Consumables</x:v>
      </x:c>
      <x:c r="Q67" s="42" t="str">
        <x:v>Potion-T2</x:v>
      </x:c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 t="str">
        <x:v>ITEM_0065</x:v>
      </x:c>
      <x:c r="B68" s="42" t="str">
        <x:v>Quickstep Draught</x:v>
      </x:c>
      <x:c r="C68" s="42" t="str">
        <x:v>Consumable</x:v>
      </x:c>
      <x:c r="D68" s="42" t="str">
        <x:v>Potion</x:v>
      </x:c>
      <x:c r="E68" s="42" t="str">
        <x:v>Uncommon</x:v>
      </x:c>
      <x:c r="F68" s="42" t="n">
        <x:v>105</x:v>
      </x:c>
      <x:c r="G68" s="52" t="b">
        <x:v>1</x:v>
      </x:c>
      <x:c r="H68" s="52" t="b">
        <x:v>1</x:v>
      </x:c>
      <x:c r="I68" s="42" t="str">
        <x:v>RECIPE_026</x:v>
      </x:c>
      <x:c r="J68" s="42" t="n">
        <x:v>1</x:v>
      </x:c>
      <x:c r="K68" s="42" t="str">
        <x:v>Haste/dodge potion</x:v>
      </x:c>
      <x:c r="L68" s="42" t="str">
        <x:v>Alchemy</x:v>
      </x:c>
      <x:c r="M68" s="42" t="n">
        <x:v>15</x:v>
      </x:c>
      <x:c r="N68" s="42" t="n">
        <x:v>2</x:v>
      </x:c>
      <x:c r="O68" s="42" t="str">
        <x:v>VIS_CONS_010</x:v>
      </x:c>
      <x:c r="P68" s="42" t="str">
        <x:v>Consumables</x:v>
      </x:c>
      <x:c r="Q68" s="42" t="str">
        <x:v>Potion-T2</x:v>
      </x:c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 t="str">
        <x:v>ITEM_0066</x:v>
      </x:c>
      <x:c r="B69" s="42" t="str">
        <x:v>Precision Draught</x:v>
      </x:c>
      <x:c r="C69" s="42" t="str">
        <x:v>Consumable</x:v>
      </x:c>
      <x:c r="D69" s="42" t="str">
        <x:v>Potion</x:v>
      </x:c>
      <x:c r="E69" s="42" t="str">
        <x:v>Uncommon</x:v>
      </x:c>
      <x:c r="F69" s="42" t="n">
        <x:v>125</x:v>
      </x:c>
      <x:c r="G69" s="52" t="b">
        <x:v>1</x:v>
      </x:c>
      <x:c r="H69" s="52" t="b">
        <x:v>1</x:v>
      </x:c>
      <x:c r="I69" s="42" t="str">
        <x:v>RECIPE_027</x:v>
      </x:c>
      <x:c r="J69" s="42" t="n">
        <x:v>1</x:v>
      </x:c>
      <x:c r="K69" s="42" t="str">
        <x:v>Accuracy/crit potion</x:v>
      </x:c>
      <x:c r="L69" s="42" t="str">
        <x:v>Alchemy</x:v>
      </x:c>
      <x:c r="M69" s="42" t="n">
        <x:v>20</x:v>
      </x:c>
      <x:c r="N69" s="42" t="n">
        <x:v>2</x:v>
      </x:c>
      <x:c r="O69" s="42" t="str">
        <x:v>VIS_CONS_011</x:v>
      </x:c>
      <x:c r="P69" s="42" t="str">
        <x:v>Consumables</x:v>
      </x:c>
      <x:c r="Q69" s="42" t="str">
        <x:v>Potion-T2</x:v>
      </x:c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 t="str">
        <x:v>ITEM_0067</x:v>
      </x:c>
      <x:c r="B70" s="42" t="str">
        <x:v>Radiant Elixir</x:v>
      </x:c>
      <x:c r="C70" s="42" t="str">
        <x:v>Consumable</x:v>
      </x:c>
      <x:c r="D70" s="42" t="str">
        <x:v>Potion</x:v>
      </x:c>
      <x:c r="E70" s="42" t="str">
        <x:v>Rare</x:v>
      </x:c>
      <x:c r="F70" s="42" t="n">
        <x:v>145</x:v>
      </x:c>
      <x:c r="G70" s="52" t="b">
        <x:v>1</x:v>
      </x:c>
      <x:c r="H70" s="52" t="b">
        <x:v>1</x:v>
      </x:c>
      <x:c r="I70" s="42" t="str">
        <x:v>RECIPE_028</x:v>
      </x:c>
      <x:c r="J70" s="42" t="n">
        <x:v>1</x:v>
      </x:c>
      <x:c r="K70" s="42" t="str">
        <x:v>Support elixir</x:v>
      </x:c>
      <x:c r="L70" s="42" t="str">
        <x:v>Alchemy</x:v>
      </x:c>
      <x:c r="M70" s="42" t="n">
        <x:v>20</x:v>
      </x:c>
      <x:c r="N70" s="42" t="n">
        <x:v>2</x:v>
      </x:c>
      <x:c r="O70" s="42" t="str">
        <x:v>VIS_CONS_012</x:v>
      </x:c>
      <x:c r="P70" s="42" t="str">
        <x:v>Consumables</x:v>
      </x:c>
      <x:c r="Q70" s="42" t="str">
        <x:v>Potion-T2</x:v>
      </x:c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 t="str">
        <x:v>ITEM_0068</x:v>
      </x:c>
      <x:c r="B71" s="42" t="str">
        <x:v>Major Health Potion</x:v>
      </x:c>
      <x:c r="C71" s="42" t="str">
        <x:v>Consumable</x:v>
      </x:c>
      <x:c r="D71" s="42" t="str">
        <x:v>Potion</x:v>
      </x:c>
      <x:c r="E71" s="42" t="str">
        <x:v>Rare</x:v>
      </x:c>
      <x:c r="F71" s="42" t="n">
        <x:v>175</x:v>
      </x:c>
      <x:c r="G71" s="52" t="b">
        <x:v>1</x:v>
      </x:c>
      <x:c r="H71" s="52" t="b">
        <x:v>1</x:v>
      </x:c>
      <x:c r="I71" s="42" t="str">
        <x:v>RECIPE_029</x:v>
      </x:c>
      <x:c r="J71" s="42" t="n">
        <x:v>1</x:v>
      </x:c>
      <x:c r="K71" s="42" t="str">
        <x:v>Large heal</x:v>
      </x:c>
      <x:c r="L71" s="42" t="str">
        <x:v>Alchemy</x:v>
      </x:c>
      <x:c r="M71" s="42" t="n">
        <x:v>25</x:v>
      </x:c>
      <x:c r="N71" s="42" t="n">
        <x:v>3</x:v>
      </x:c>
      <x:c r="O71" s="42" t="str">
        <x:v>VIS_CONS_013</x:v>
      </x:c>
      <x:c r="P71" s="42" t="str">
        <x:v>Consumables</x:v>
      </x:c>
      <x:c r="Q71" s="42" t="str">
        <x:v>Potion-T3</x:v>
      </x:c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 t="str">
        <x:v>ITEM_0069</x:v>
      </x:c>
      <x:c r="B72" s="42" t="str">
        <x:v>Echo Ward Elixir</x:v>
      </x:c>
      <x:c r="C72" s="42" t="str">
        <x:v>Consumable</x:v>
      </x:c>
      <x:c r="D72" s="42" t="str">
        <x:v>Potion</x:v>
      </x:c>
      <x:c r="E72" s="42" t="str">
        <x:v>Rare</x:v>
      </x:c>
      <x:c r="F72" s="42" t="n">
        <x:v>240</x:v>
      </x:c>
      <x:c r="G72" s="52" t="b">
        <x:v>1</x:v>
      </x:c>
      <x:c r="H72" s="52" t="b">
        <x:v>1</x:v>
      </x:c>
      <x:c r="I72" s="42" t="str">
        <x:v>RECIPE_030</x:v>
      </x:c>
      <x:c r="J72" s="42" t="n">
        <x:v>1</x:v>
      </x:c>
      <x:c r="K72" s="42" t="str">
        <x:v>Echo mitigation</x:v>
      </x:c>
      <x:c r="L72" s="42" t="str">
        <x:v>Alchemy</x:v>
      </x:c>
      <x:c r="M72" s="42" t="n">
        <x:v>25</x:v>
      </x:c>
      <x:c r="N72" s="42" t="n">
        <x:v>3</x:v>
      </x:c>
      <x:c r="O72" s="42" t="str">
        <x:v>VIS_CONS_014</x:v>
      </x:c>
      <x:c r="P72" s="42" t="str">
        <x:v>Consumables</x:v>
      </x:c>
      <x:c r="Q72" s="42" t="str">
        <x:v>Potion-T3</x:v>
      </x:c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 t="str">
        <x:v>ITEM_0070</x:v>
      </x:c>
      <x:c r="B73" s="42" t="str">
        <x:v>Wisp Thread</x:v>
      </x:c>
      <x:c r="C73" s="42" t="str">
        <x:v>Material</x:v>
      </x:c>
      <x:c r="D73" s="42" t="str">
        <x:v>Monster Drop</x:v>
      </x:c>
      <x:c r="E73" s="42" t="str">
        <x:v>Common</x:v>
      </x:c>
      <x:c r="F73" s="42" t="n">
        <x:v>10</x:v>
      </x:c>
      <x:c r="G73" s="52" t="b">
        <x:v>1</x:v>
      </x:c>
      <x:c r="H73" s="52" t="b">
        <x:v>1</x:v>
      </x:c>
      <x:c r="I73" s="42" t="str">
        <x:v>MON_010</x:v>
      </x:c>
      <x:c r="J73" s="42" t="n">
        <x:v>1</x:v>
      </x:c>
      <x:c r="K73" s="42" t="str">
        <x:v>Tailoring/enchanting fiber</x:v>
      </x:c>
      <x:c r="L73" s="42" t="str">
        <x:v>Tailoring</x:v>
      </x:c>
      <x:c r="M73" s="42" t="n">
        <x:v>5</x:v>
      </x:c>
      <x:c r="N73" s="42" t="n">
        <x:v>1</x:v>
      </x:c>
      <x:c r="O73" s="42" t="str">
        <x:v>VIS_MAT_070</x:v>
      </x:c>
      <x:c r="P73" s="42" t="str">
        <x:v>Materials</x:v>
      </x:c>
      <x:c r="Q73" s="42" t="str">
        <x:v>Combat-Asterfall</x:v>
      </x:c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 t="str">
        <x:v>ITEM_0071</x:v>
      </x:c>
      <x:c r="B74" s="42" t="str">
        <x:v>Boar Tusk</x:v>
      </x:c>
      <x:c r="C74" s="42" t="str">
        <x:v>Material</x:v>
      </x:c>
      <x:c r="D74" s="42" t="str">
        <x:v>Monster Drop</x:v>
      </x:c>
      <x:c r="E74" s="42" t="str">
        <x:v>Common</x:v>
      </x:c>
      <x:c r="F74" s="42" t="n">
        <x:v>16</x:v>
      </x:c>
      <x:c r="G74" s="52" t="b">
        <x:v>1</x:v>
      </x:c>
      <x:c r="H74" s="52" t="b">
        <x:v>1</x:v>
      </x:c>
      <x:c r="I74" s="42" t="str">
        <x:v>MON_011</x:v>
      </x:c>
      <x:c r="J74" s="42" t="n">
        <x:v>1</x:v>
      </x:c>
      <x:c r="K74" s="42" t="str">
        <x:v>Weapon grip/alchemy reagent</x:v>
      </x:c>
      <x:c r="L74" s="42" t="str">
        <x:v>Smithing</x:v>
      </x:c>
      <x:c r="M74" s="42" t="n">
        <x:v>8</x:v>
      </x:c>
      <x:c r="N74" s="42" t="n">
        <x:v>1</x:v>
      </x:c>
      <x:c r="O74" s="42" t="str">
        <x:v>VIS_MAT_071</x:v>
      </x:c>
      <x:c r="P74" s="42" t="str">
        <x:v>Materials</x:v>
      </x:c>
      <x:c r="Q74" s="42" t="str">
        <x:v>Combat-Asterfall</x:v>
      </x:c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 t="str">
        <x:v>ITEM_0072</x:v>
      </x:c>
      <x:c r="B75" s="42" t="str">
        <x:v>Silver Scale</x:v>
      </x:c>
      <x:c r="C75" s="42" t="str">
        <x:v>Material</x:v>
      </x:c>
      <x:c r="D75" s="42" t="str">
        <x:v>Monster Drop</x:v>
      </x:c>
      <x:c r="E75" s="42" t="str">
        <x:v>Common</x:v>
      </x:c>
      <x:c r="F75" s="42" t="n">
        <x:v>18</x:v>
      </x:c>
      <x:c r="G75" s="52" t="b">
        <x:v>1</x:v>
      </x:c>
      <x:c r="H75" s="52" t="b">
        <x:v>1</x:v>
      </x:c>
      <x:c r="I75" s="42" t="str">
        <x:v>MON_012</x:v>
      </x:c>
      <x:c r="J75" s="42" t="n">
        <x:v>1</x:v>
      </x:c>
      <x:c r="K75" s="42" t="str">
        <x:v>Fishing gear and light armor</x:v>
      </x:c>
      <x:c r="L75" s="42" t="str">
        <x:v>Tailoring</x:v>
      </x:c>
      <x:c r="M75" s="42" t="n">
        <x:v>10</x:v>
      </x:c>
      <x:c r="N75" s="42" t="n">
        <x:v>1</x:v>
      </x:c>
      <x:c r="O75" s="42" t="str">
        <x:v>VIS_MAT_072</x:v>
      </x:c>
      <x:c r="P75" s="42" t="str">
        <x:v>Materials</x:v>
      </x:c>
      <x:c r="Q75" s="42" t="str">
        <x:v>Combat-Asterfall</x:v>
      </x:c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 t="str">
        <x:v>ITEM_0073</x:v>
      </x:c>
      <x:c r="B76" s="42" t="str">
        <x:v>Mire Feather</x:v>
      </x:c>
      <x:c r="C76" s="42" t="str">
        <x:v>Material</x:v>
      </x:c>
      <x:c r="D76" s="42" t="str">
        <x:v>Monster Drop</x:v>
      </x:c>
      <x:c r="E76" s="42" t="str">
        <x:v>Uncommon</x:v>
      </x:c>
      <x:c r="F76" s="42" t="n">
        <x:v>28</x:v>
      </x:c>
      <x:c r="G76" s="52" t="b">
        <x:v>1</x:v>
      </x:c>
      <x:c r="H76" s="52" t="b">
        <x:v>1</x:v>
      </x:c>
      <x:c r="I76" s="42" t="str">
        <x:v>MON_013</x:v>
      </x:c>
      <x:c r="J76" s="42" t="n">
        <x:v>1</x:v>
      </x:c>
      <x:c r="K76" s="42" t="str">
        <x:v>Accuracy/haste crafts</x:v>
      </x:c>
      <x:c r="L76" s="42" t="str">
        <x:v>Tailoring</x:v>
      </x:c>
      <x:c r="M76" s="42" t="n">
        <x:v>12</x:v>
      </x:c>
      <x:c r="N76" s="42" t="n">
        <x:v>2</x:v>
      </x:c>
      <x:c r="O76" s="42" t="str">
        <x:v>VIS_MAT_073</x:v>
      </x:c>
      <x:c r="P76" s="42" t="str">
        <x:v>Materials</x:v>
      </x:c>
      <x:c r="Q76" s="42" t="str">
        <x:v>Combat-Asterfall</x:v>
      </x:c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 t="str">
        <x:v>ITEM_0074</x:v>
      </x:c>
      <x:c r="B77" s="42" t="str">
        <x:v>Drowned Token</x:v>
      </x:c>
      <x:c r="C77" s="42" t="str">
        <x:v>Material</x:v>
      </x:c>
      <x:c r="D77" s="42" t="str">
        <x:v>Monster Drop</x:v>
      </x:c>
      <x:c r="E77" s="42" t="str">
        <x:v>Uncommon</x:v>
      </x:c>
      <x:c r="F77" s="42" t="n">
        <x:v>42</x:v>
      </x:c>
      <x:c r="G77" s="52" t="b">
        <x:v>1</x:v>
      </x:c>
      <x:c r="H77" s="52" t="b">
        <x:v>1</x:v>
      </x:c>
      <x:c r="I77" s="42" t="str">
        <x:v>MON_014</x:v>
      </x:c>
      <x:c r="J77" s="42" t="n">
        <x:v>1</x:v>
      </x:c>
      <x:c r="K77" s="42" t="str">
        <x:v>Enchanting and King's Road recipes</x:v>
      </x:c>
      <x:c r="L77" s="42" t="str">
        <x:v>Enchanting</x:v>
      </x:c>
      <x:c r="M77" s="42" t="n">
        <x:v>15</x:v>
      </x:c>
      <x:c r="N77" s="42" t="n">
        <x:v>2</x:v>
      </x:c>
      <x:c r="O77" s="42" t="str">
        <x:v>VIS_MAT_074</x:v>
      </x:c>
      <x:c r="P77" s="42" t="str">
        <x:v>Materials</x:v>
      </x:c>
      <x:c r="Q77" s="42" t="str">
        <x:v>Combat-Asterfall</x:v>
      </x:c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 t="str">
        <x:v>ITEM_0075</x:v>
      </x:c>
      <x:c r="B78" s="42" t="str">
        <x:v>Cave Chitin</x:v>
      </x:c>
      <x:c r="C78" s="42" t="str">
        <x:v>Material</x:v>
      </x:c>
      <x:c r="D78" s="42" t="str">
        <x:v>Monster Drop</x:v>
      </x:c>
      <x:c r="E78" s="42" t="str">
        <x:v>Common</x:v>
      </x:c>
      <x:c r="F78" s="42" t="n">
        <x:v>20</x:v>
      </x:c>
      <x:c r="G78" s="52" t="b">
        <x:v>1</x:v>
      </x:c>
      <x:c r="H78" s="52" t="b">
        <x:v>1</x:v>
      </x:c>
      <x:c r="I78" s="42" t="str">
        <x:v>MON_015</x:v>
      </x:c>
      <x:c r="J78" s="42" t="n">
        <x:v>1</x:v>
      </x:c>
      <x:c r="K78" s="42" t="str">
        <x:v>Light armor and potion shells</x:v>
      </x:c>
      <x:c r="L78" s="42" t="str">
        <x:v>Tailoring</x:v>
      </x:c>
      <x:c r="M78" s="42" t="n">
        <x:v>10</x:v>
      </x:c>
      <x:c r="N78" s="42" t="n">
        <x:v>1</x:v>
      </x:c>
      <x:c r="O78" s="42" t="str">
        <x:v>VIS_MAT_075</x:v>
      </x:c>
      <x:c r="P78" s="42" t="str">
        <x:v>Materials</x:v>
      </x:c>
      <x:c r="Q78" s="42" t="str">
        <x:v>Combat-Asterfall</x:v>
      </x:c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 t="str">
        <x:v>ITEM_0076</x:v>
      </x:c>
      <x:c r="B79" s="42" t="str">
        <x:v>Ironback Plate</x:v>
      </x:c>
      <x:c r="C79" s="42" t="str">
        <x:v>Material</x:v>
      </x:c>
      <x:c r="D79" s="42" t="str">
        <x:v>Monster Drop</x:v>
      </x:c>
      <x:c r="E79" s="42" t="str">
        <x:v>Uncommon</x:v>
      </x:c>
      <x:c r="F79" s="42" t="n">
        <x:v>38</x:v>
      </x:c>
      <x:c r="G79" s="52" t="b">
        <x:v>1</x:v>
      </x:c>
      <x:c r="H79" s="52" t="b">
        <x:v>1</x:v>
      </x:c>
      <x:c r="I79" s="42" t="str">
        <x:v>MON_016</x:v>
      </x:c>
      <x:c r="J79" s="42" t="n">
        <x:v>1</x:v>
      </x:c>
      <x:c r="K79" s="42" t="str">
        <x:v>Heavy armor reinforcement</x:v>
      </x:c>
      <x:c r="L79" s="42" t="str">
        <x:v>Smithing</x:v>
      </x:c>
      <x:c r="M79" s="42" t="n">
        <x:v>15</x:v>
      </x:c>
      <x:c r="N79" s="42" t="n">
        <x:v>2</x:v>
      </x:c>
      <x:c r="O79" s="42" t="str">
        <x:v>VIS_MAT_076</x:v>
      </x:c>
      <x:c r="P79" s="42" t="str">
        <x:v>Materials</x:v>
      </x:c>
      <x:c r="Q79" s="42" t="str">
        <x:v>Combat-Asterfall</x:v>
      </x:c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 t="str">
        <x:v>ITEM_0077</x:v>
      </x:c>
      <x:c r="B80" s="42" t="str">
        <x:v>Echo Bat Wing</x:v>
      </x:c>
      <x:c r="C80" s="42" t="str">
        <x:v>Material</x:v>
      </x:c>
      <x:c r="D80" s="42" t="str">
        <x:v>Monster Drop</x:v>
      </x:c>
      <x:c r="E80" s="42" t="str">
        <x:v>Uncommon</x:v>
      </x:c>
      <x:c r="F80" s="42" t="n">
        <x:v>44</x:v>
      </x:c>
      <x:c r="G80" s="52" t="b">
        <x:v>1</x:v>
      </x:c>
      <x:c r="H80" s="52" t="b">
        <x:v>1</x:v>
      </x:c>
      <x:c r="I80" s="42" t="str">
        <x:v>MON_017</x:v>
      </x:c>
      <x:c r="J80" s="42" t="n">
        <x:v>1</x:v>
      </x:c>
      <x:c r="K80" s="42" t="str">
        <x:v>Haste/echo crafting</x:v>
      </x:c>
      <x:c r="L80" s="42" t="str">
        <x:v>Enchanting</x:v>
      </x:c>
      <x:c r="M80" s="42" t="n">
        <x:v>15</x:v>
      </x:c>
      <x:c r="N80" s="42" t="n">
        <x:v>2</x:v>
      </x:c>
      <x:c r="O80" s="42" t="str">
        <x:v>VIS_MAT_077</x:v>
      </x:c>
      <x:c r="P80" s="42" t="str">
        <x:v>Materials</x:v>
      </x:c>
      <x:c r="Q80" s="42" t="str">
        <x:v>Combat-Asterfall</x:v>
      </x:c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 t="str">
        <x:v>ITEM_0078</x:v>
      </x:c>
      <x:c r="B81" s="42" t="str">
        <x:v>Runebound Core</x:v>
      </x:c>
      <x:c r="C81" s="42" t="str">
        <x:v>Material</x:v>
      </x:c>
      <x:c r="D81" s="42" t="str">
        <x:v>Monster Drop</x:v>
      </x:c>
      <x:c r="E81" s="42" t="str">
        <x:v>Rare</x:v>
      </x:c>
      <x:c r="F81" s="42" t="n">
        <x:v>105</x:v>
      </x:c>
      <x:c r="G81" s="52" t="b">
        <x:v>1</x:v>
      </x:c>
      <x:c r="H81" s="52" t="b">
        <x:v>1</x:v>
      </x:c>
      <x:c r="I81" s="42" t="str">
        <x:v>MON_018</x:v>
      </x:c>
      <x:c r="J81" s="42" t="n">
        <x:v>1</x:v>
      </x:c>
      <x:c r="K81" s="42" t="str">
        <x:v>Profile gear, enchants, gem fusion</x:v>
      </x:c>
      <x:c r="L81" s="42" t="str">
        <x:v>Enchanting</x:v>
      </x:c>
      <x:c r="M81" s="42" t="n">
        <x:v>20</x:v>
      </x:c>
      <x:c r="N81" s="42" t="n">
        <x:v>3</x:v>
      </x:c>
      <x:c r="O81" s="42" t="str">
        <x:v>VIS_MAT_078</x:v>
      </x:c>
      <x:c r="P81" s="42" t="str">
        <x:v>Materials</x:v>
      </x:c>
      <x:c r="Q81" s="42" t="str">
        <x:v>Combat-Asterfall</x:v>
      </x:c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 t="str">
        <x:v>ITEM_0079</x:v>
      </x:c>
      <x:c r="B82" s="42" t="str">
        <x:v>Torn Oathcloth</x:v>
      </x:c>
      <x:c r="C82" s="42" t="str">
        <x:v>Material</x:v>
      </x:c>
      <x:c r="D82" s="42" t="str">
        <x:v>Monster Drop</x:v>
      </x:c>
      <x:c r="E82" s="42" t="str">
        <x:v>Common</x:v>
      </x:c>
      <x:c r="F82" s="42" t="n">
        <x:v>24</x:v>
      </x:c>
      <x:c r="G82" s="52" t="b">
        <x:v>1</x:v>
      </x:c>
      <x:c r="H82" s="52" t="b">
        <x:v>1</x:v>
      </x:c>
      <x:c r="I82" s="42" t="str">
        <x:v>MON_019</x:v>
      </x:c>
      <x:c r="J82" s="42" t="n">
        <x:v>1</x:v>
      </x:c>
      <x:c r="K82" s="42" t="str">
        <x:v>Support/light gear</x:v>
      </x:c>
      <x:c r="L82" s="42" t="str">
        <x:v>Tailoring</x:v>
      </x:c>
      <x:c r="M82" s="42" t="n">
        <x:v>12</x:v>
      </x:c>
      <x:c r="N82" s="42" t="n">
        <x:v>1</x:v>
      </x:c>
      <x:c r="O82" s="42" t="str">
        <x:v>VIS_MAT_079</x:v>
      </x:c>
      <x:c r="P82" s="42" t="str">
        <x:v>Materials</x:v>
      </x:c>
      <x:c r="Q82" s="42" t="str">
        <x:v>Combat-Asterfall</x:v>
      </x:c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 t="str">
        <x:v>ITEM_0080</x:v>
      </x:c>
      <x:c r="B83" s="42" t="str">
        <x:v>Banner Ash</x:v>
      </x:c>
      <x:c r="C83" s="42" t="str">
        <x:v>Material</x:v>
      </x:c>
      <x:c r="D83" s="42" t="str">
        <x:v>Monster Drop</x:v>
      </x:c>
      <x:c r="E83" s="42" t="str">
        <x:v>Uncommon</x:v>
      </x:c>
      <x:c r="F83" s="42" t="n">
        <x:v>46</x:v>
      </x:c>
      <x:c r="G83" s="52" t="b">
        <x:v>1</x:v>
      </x:c>
      <x:c r="H83" s="52" t="b">
        <x:v>1</x:v>
      </x:c>
      <x:c r="I83" s="42" t="str">
        <x:v>MON_020</x:v>
      </x:c>
      <x:c r="J83" s="42" t="n">
        <x:v>1</x:v>
      </x:c>
      <x:c r="K83" s="42" t="str">
        <x:v>Fire/curse alchemy and enchanting</x:v>
      </x:c>
      <x:c r="L83" s="42" t="str">
        <x:v>Alchemy</x:v>
      </x:c>
      <x:c r="M83" s="42" t="n">
        <x:v>15</x:v>
      </x:c>
      <x:c r="N83" s="42" t="n">
        <x:v>2</x:v>
      </x:c>
      <x:c r="O83" s="42" t="str">
        <x:v>VIS_MAT_080</x:v>
      </x:c>
      <x:c r="P83" s="42" t="str">
        <x:v>Materials</x:v>
      </x:c>
      <x:c r="Q83" s="42" t="str">
        <x:v>Combat-Asterfall</x:v>
      </x:c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 t="str">
        <x:v>ITEM_0081</x:v>
      </x:c>
      <x:c r="B84" s="42" t="str">
        <x:v>Fallen Rivet</x:v>
      </x:c>
      <x:c r="C84" s="42" t="str">
        <x:v>Material</x:v>
      </x:c>
      <x:c r="D84" s="42" t="str">
        <x:v>Monster Drop</x:v>
      </x:c>
      <x:c r="E84" s="42" t="str">
        <x:v>Uncommon</x:v>
      </x:c>
      <x:c r="F84" s="42" t="n">
        <x:v>52</x:v>
      </x:c>
      <x:c r="G84" s="52" t="b">
        <x:v>1</x:v>
      </x:c>
      <x:c r="H84" s="52" t="b">
        <x:v>1</x:v>
      </x:c>
      <x:c r="I84" s="42" t="str">
        <x:v>MON_021</x:v>
      </x:c>
      <x:c r="J84" s="42" t="n">
        <x:v>1</x:v>
      </x:c>
      <x:c r="K84" s="42" t="str">
        <x:v>Heavy gear and shields</x:v>
      </x:c>
      <x:c r="L84" s="42" t="str">
        <x:v>Smithing</x:v>
      </x:c>
      <x:c r="M84" s="42" t="n">
        <x:v>18</x:v>
      </x:c>
      <x:c r="N84" s="42" t="n">
        <x:v>2</x:v>
      </x:c>
      <x:c r="O84" s="42" t="str">
        <x:v>VIS_MAT_081</x:v>
      </x:c>
      <x:c r="P84" s="42" t="str">
        <x:v>Materials</x:v>
      </x:c>
      <x:c r="Q84" s="42" t="str">
        <x:v>Combat-Asterfall</x:v>
      </x:c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 t="str">
        <x:v>ITEM_0082</x:v>
      </x:c>
      <x:c r="B85" s="42" t="str">
        <x:v>Oathglass Fragment</x:v>
      </x:c>
      <x:c r="C85" s="42" t="str">
        <x:v>Material</x:v>
      </x:c>
      <x:c r="D85" s="42" t="str">
        <x:v>Monster Drop</x:v>
      </x:c>
      <x:c r="E85" s="42" t="str">
        <x:v>Rare</x:v>
      </x:c>
      <x:c r="F85" s="42" t="n">
        <x:v>135</x:v>
      </x:c>
      <x:c r="G85" s="52" t="b">
        <x:v>1</x:v>
      </x:c>
      <x:c r="H85" s="52" t="b">
        <x:v>1</x:v>
      </x:c>
      <x:c r="I85" s="42" t="str">
        <x:v>MON_022</x:v>
      </x:c>
      <x:c r="J85" s="42" t="n">
        <x:v>1</x:v>
      </x:c>
      <x:c r="K85" s="42" t="str">
        <x:v>High enchants and effect gems</x:v>
      </x:c>
      <x:c r="L85" s="42" t="str">
        <x:v>Enchanting</x:v>
      </x:c>
      <x:c r="M85" s="42" t="n">
        <x:v>22</x:v>
      </x:c>
      <x:c r="N85" s="42" t="n">
        <x:v>3</x:v>
      </x:c>
      <x:c r="O85" s="42" t="str">
        <x:v>VIS_MAT_082</x:v>
      </x:c>
      <x:c r="P85" s="42" t="str">
        <x:v>Materials</x:v>
      </x:c>
      <x:c r="Q85" s="42" t="str">
        <x:v>Combat-Asterfall</x:v>
      </x:c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 t="str">
        <x:v>ITEM_0083</x:v>
      </x:c>
      <x:c r="B86" s="42" t="str">
        <x:v>Rootbound Fibers</x:v>
      </x:c>
      <x:c r="C86" s="42" t="str">
        <x:v>Material</x:v>
      </x:c>
      <x:c r="D86" s="42" t="str">
        <x:v>Co-op Drop</x:v>
      </x:c>
      <x:c r="E86" s="42" t="str">
        <x:v>Rare</x:v>
      </x:c>
      <x:c r="F86" s="42" t="n">
        <x:v>160</x:v>
      </x:c>
      <x:c r="G86" s="52" t="b">
        <x:v>1</x:v>
      </x:c>
      <x:c r="H86" s="52" t="b">
        <x:v>1</x:v>
      </x:c>
      <x:c r="I86" s="42" t="str">
        <x:v>COP_001</x:v>
      </x:c>
      <x:c r="J86" s="42" t="n">
        <x:v>1</x:v>
      </x:c>
      <x:c r="K86" s="42" t="str">
        <x:v>Co-op crafting and profile gear</x:v>
      </x:c>
      <x:c r="L86" s="42" t="str">
        <x:v>Tailoring</x:v>
      </x:c>
      <x:c r="M86" s="42" t="n">
        <x:v>20</x:v>
      </x:c>
      <x:c r="N86" s="42" t="n">
        <x:v>3</x:v>
      </x:c>
      <x:c r="O86" s="42" t="str">
        <x:v>VIS_MAT_083</x:v>
      </x:c>
      <x:c r="P86" s="42" t="str">
        <x:v>Materials</x:v>
      </x:c>
      <x:c r="Q86" s="42" t="str">
        <x:v>Coop-Asterfall</x:v>
      </x:c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 t="str">
        <x:v>ITEM_0084</x:v>
      </x:c>
      <x:c r="B87" s="42" t="str">
        <x:v>Lanternsteel Shard</x:v>
      </x:c>
      <x:c r="C87" s="42" t="str">
        <x:v>Material</x:v>
      </x:c>
      <x:c r="D87" s="42" t="str">
        <x:v>Co-op Drop</x:v>
      </x:c>
      <x:c r="E87" s="42" t="str">
        <x:v>Rare</x:v>
      </x:c>
      <x:c r="F87" s="42" t="n">
        <x:v>175</x:v>
      </x:c>
      <x:c r="G87" s="52" t="b">
        <x:v>1</x:v>
      </x:c>
      <x:c r="H87" s="52" t="b">
        <x:v>1</x:v>
      </x:c>
      <x:c r="I87" s="42" t="str">
        <x:v>COP_002</x:v>
      </x:c>
      <x:c r="J87" s="42" t="n">
        <x:v>1</x:v>
      </x:c>
      <x:c r="K87" s="42" t="str">
        <x:v>Co-op weapon/armor crafts</x:v>
      </x:c>
      <x:c r="L87" s="42" t="str">
        <x:v>Smithing</x:v>
      </x:c>
      <x:c r="M87" s="42" t="n">
        <x:v>20</x:v>
      </x:c>
      <x:c r="N87" s="42" t="n">
        <x:v>3</x:v>
      </x:c>
      <x:c r="O87" s="42" t="str">
        <x:v>VIS_MAT_084</x:v>
      </x:c>
      <x:c r="P87" s="42" t="str">
        <x:v>Materials</x:v>
      </x:c>
      <x:c r="Q87" s="42" t="str">
        <x:v>Coop-Asterfall</x:v>
      </x:c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 t="str">
        <x:v>ITEM_0085</x:v>
      </x:c>
      <x:c r="B88" s="42" t="str">
        <x:v>Pet Essence</x:v>
      </x:c>
      <x:c r="C88" s="42" t="str">
        <x:v>Currency</x:v>
      </x:c>
      <x:c r="D88" s="42" t="str">
        <x:v>Pet Duplicate Currency</x:v>
      </x:c>
      <x:c r="E88" s="42" t="str">
        <x:v>Rare</x:v>
      </x:c>
      <x:c r="F88" s="42" t="n">
        <x:v>0</x:v>
      </x:c>
      <x:c r="G88" s="52" t="b">
        <x:v>1</x:v>
      </x:c>
      <x:c r="H88" s="52" t="b">
        <x:v>0</x:v>
      </x:c>
      <x:c r="I88" s="42" t="str">
        <x:v>Duplicate pet unlocks / pet milestones</x:v>
      </x:c>
      <x:c r="J88" s="42" t="n">
        <x:v>1</x:v>
      </x:c>
      <x:c r="K88" s="42" t="str">
        <x:v>Account-bound pet collection currency. Used only for cosmetic pet unlocks, naming effects, emotes and future non-power pet customization.</x:v>
      </x:c>
      <x:c r="L88" s="42"/>
      <x:c r="M88" s="42"/>
      <x:c r="N88" s="42"/>
      <x:c r="O88" s="42" t="str">
        <x:v>VIS_PET_ESSENCE</x:v>
      </x:c>
      <x:c r="P88" s="42" t="str">
        <x:v>Pets</x:v>
      </x:c>
      <x:c r="Q88" s="42" t="str">
        <x:v>Pet-Collection</x:v>
      </x:c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K1"/>
  </x:mergeCells>
  <x:dataValidations count="1">
    <x:dataValidation type="list" sqref="E4:E18">
      <x:formula1>"Common,Uncommon,Rare,Epic,Legendary,Mythic"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9" hidden="0" customWidth="1"/>
    <x:col min="5" max="5" width="10" hidden="0" customWidth="1"/>
    <x:col min="6" max="6" width="10" hidden="0" customWidth="1"/>
    <x:col min="7" max="7" width="10" hidden="0" customWidth="1"/>
    <x:col min="8" max="8" width="13" hidden="0" customWidth="1"/>
    <x:col min="9" max="9" width="10" hidden="0" customWidth="1"/>
    <x:col min="10" max="10" width="10" hidden="0" customWidth="1"/>
    <x:col min="11" max="11" width="16" hidden="0" customWidth="1"/>
    <x:col min="12" max="12" width="13" hidden="0" customWidth="1"/>
    <x:col min="13" max="13" width="12" hidden="0" customWidth="1"/>
    <x:col min="14" max="14" width="14" hidden="0" customWidth="1"/>
    <x:col min="15" max="15" width="15" hidden="0" customWidth="1"/>
    <x:col min="16" max="16" width="16" hidden="0" customWidth="1"/>
    <x:col min="17" max="17" width="34" hidden="0" customWidth="1"/>
  </x:cols>
  <x:sheetData>
    <x:row r="1" ht="28" customHeight="1">
      <x:c r="A1" s="6" t="str">
        <x:v>MONSTER DATABASE + BALANCE ESTIMATES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4" customHeight="1">
      <x:c r="A3" s="22" t="str">
        <x:v>Monster_ID</x:v>
      </x:c>
      <x:c r="B3" s="22" t="str">
        <x:v>Monster_Name</x:v>
      </x:c>
      <x:c r="C3" s="22" t="str">
        <x:v>Zone_ID</x:v>
      </x:c>
      <x:c r="D3" s="22" t="str">
        <x:v>Level</x:v>
      </x:c>
      <x:c r="E3" s="22" t="str">
        <x:v>HP</x:v>
      </x:c>
      <x:c r="F3" s="22" t="str">
        <x:v>Attack</x:v>
      </x:c>
      <x:c r="G3" s="22" t="str">
        <x:v>Defence</x:v>
      </x:c>
      <x:c r="H3" s="22" t="str">
        <x:v>XP_Per_Kill</x:v>
      </x:c>
      <x:c r="I3" s="22" t="str">
        <x:v>Gold_Min</x:v>
      </x:c>
      <x:c r="J3" s="22" t="str">
        <x:v>Gold_Max</x:v>
      </x:c>
      <x:c r="K3" s="22" t="str">
        <x:v>Primary_Drop_ID</x:v>
      </x:c>
      <x:c r="L3" s="22" t="str">
        <x:v>Elite_Chance</x:v>
      </x:c>
      <x:c r="M3" s="22" t="str">
        <x:v>Respawn_Sec</x:v>
      </x:c>
      <x:c r="N3" s="22" t="str">
        <x:v>Est_Kill_Sec</x:v>
      </x:c>
      <x:c r="O3" s="22" t="str">
        <x:v>Est_XP_Hour</x:v>
      </x:c>
      <x:c r="P3" s="22" t="str">
        <x:v>Est_Gold_Hour</x:v>
      </x:c>
      <x:c r="Q3" s="22" t="str">
        <x:v>Notes</x:v>
      </x:c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MON_001</x:v>
      </x:c>
      <x:c r="B4" s="42" t="str">
        <x:v>Moss Rat</x:v>
      </x:c>
      <x:c r="C4" s="42" t="str">
        <x:v>ZONE_001</x:v>
      </x:c>
      <x:c r="D4" s="42" t="n">
        <x:v>1</x:v>
      </x:c>
      <x:c r="E4" s="42" t="n">
        <x:v>24</x:v>
      </x:c>
      <x:c r="F4" s="42" t="n">
        <x:v>4</x:v>
      </x:c>
      <x:c r="G4" s="42" t="n">
        <x:v>2</x:v>
      </x:c>
      <x:c r="H4" s="42" t="n">
        <x:v>12</x:v>
      </x:c>
      <x:c r="I4" s="42" t="n">
        <x:v>1</x:v>
      </x:c>
      <x:c r="J4" s="42" t="n">
        <x:v>3</x:v>
      </x:c>
      <x:c r="K4" s="42" t="str">
        <x:v>ITEM_0001</x:v>
      </x:c>
      <x:c r="L4" s="49" t="n">
        <x:v>0.005</x:v>
      </x:c>
      <x:c r="M4" s="42" t="n">
        <x:v>1</x:v>
      </x:c>
      <x:c r="N4" s="54" t="n">
        <x:f>ROUND(E4/Game_Config!$B$4+M4,2)</x:f>
        <x:v>3</x:v>
      </x:c>
      <x:c r="O4" s="48" t="n">
        <x:f>ROUND(3600/N4*H4,0)</x:f>
        <x:v>14400</x:v>
      </x:c>
      <x:c r="P4" s="48" t="n">
        <x:f>ROUND(3600/N4*((I4+J4)/2),0)</x:f>
        <x:v>2400</x:v>
      </x:c>
      <x:c r="Q4" s="42" t="str">
        <x:v>Very early monster</x:v>
      </x:c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MON_002</x:v>
      </x:c>
      <x:c r="B5" s="42" t="str">
        <x:v>Ironwood Wolf</x:v>
      </x:c>
      <x:c r="C5" s="42" t="str">
        <x:v>ZONE_002</x:v>
      </x:c>
      <x:c r="D5" s="42" t="n">
        <x:v>5</x:v>
      </x:c>
      <x:c r="E5" s="42" t="n">
        <x:v>70</x:v>
      </x:c>
      <x:c r="F5" s="42" t="n">
        <x:v>12</x:v>
      </x:c>
      <x:c r="G5" s="42" t="n">
        <x:v>8</x:v>
      </x:c>
      <x:c r="H5" s="42" t="n">
        <x:v>34</x:v>
      </x:c>
      <x:c r="I5" s="42" t="n">
        <x:v>3</x:v>
      </x:c>
      <x:c r="J5" s="42" t="n">
        <x:v>7</x:v>
      </x:c>
      <x:c r="K5" s="42" t="str">
        <x:v>ITEM_0002</x:v>
      </x:c>
      <x:c r="L5" s="49" t="n">
        <x:v>0.005</x:v>
      </x:c>
      <x:c r="M5" s="42" t="n">
        <x:v>2</x:v>
      </x:c>
      <x:c r="N5" s="54" t="n">
        <x:f>ROUND(E5/Game_Config!$B$4+M5,2)</x:f>
        <x:v>7.83</x:v>
      </x:c>
      <x:c r="O5" s="48" t="n">
        <x:f>ROUND(3600/N5*H5,0)</x:f>
        <x:v>15632</x:v>
      </x:c>
      <x:c r="P5" s="48" t="n">
        <x:f>ROUND(3600/N5*((I5+J5)/2),0)</x:f>
        <x:v>2299</x:v>
      </x:c>
      <x:c r="Q5" s="42" t="str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MON_003</x:v>
      </x:c>
      <x:c r="B6" s="42" t="str">
        <x:v>Venom Weaver</x:v>
      </x:c>
      <x:c r="C6" s="42" t="str">
        <x:v>ZONE_002</x:v>
      </x:c>
      <x:c r="D6" s="42" t="n">
        <x:v>8</x:v>
      </x:c>
      <x:c r="E6" s="42" t="n">
        <x:v>105</x:v>
      </x:c>
      <x:c r="F6" s="42" t="n">
        <x:v>17</x:v>
      </x:c>
      <x:c r="G6" s="42" t="n">
        <x:v>10</x:v>
      </x:c>
      <x:c r="H6" s="42" t="n">
        <x:v>52</x:v>
      </x:c>
      <x:c r="I6" s="42" t="n">
        <x:v>4</x:v>
      </x:c>
      <x:c r="J6" s="42" t="n">
        <x:v>9</x:v>
      </x:c>
      <x:c r="K6" s="42" t="str">
        <x:v>ITEM_0003</x:v>
      </x:c>
      <x:c r="L6" s="49" t="n">
        <x:v>0.005</x:v>
      </x:c>
      <x:c r="M6" s="42" t="n">
        <x:v>2</x:v>
      </x:c>
      <x:c r="N6" s="54" t="n">
        <x:f>ROUND(E6/Game_Config!$B$4+M6,2)</x:f>
        <x:v>10.75</x:v>
      </x:c>
      <x:c r="O6" s="48" t="n">
        <x:f>ROUND(3600/N6*H6,0)</x:f>
        <x:v>17414</x:v>
      </x:c>
      <x:c r="P6" s="48" t="n">
        <x:f>ROUND(3600/N6*((I6+J6)/2),0)</x:f>
        <x:v>2177</x:v>
      </x:c>
      <x:c r="Q6" s="42" t="str">
        <x:v>Poison identity</x:v>
      </x:c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MON_004</x:v>
      </x:c>
      <x:c r="B7" s="42" t="str">
        <x:v>Thornling</x:v>
      </x:c>
      <x:c r="C7" s="42" t="str">
        <x:v>ZONE_002</x:v>
      </x:c>
      <x:c r="D7" s="42" t="n">
        <x:v>11</x:v>
      </x:c>
      <x:c r="E7" s="42" t="n">
        <x:v>145</x:v>
      </x:c>
      <x:c r="F7" s="42" t="n">
        <x:v>21</x:v>
      </x:c>
      <x:c r="G7" s="42" t="n">
        <x:v>15</x:v>
      </x:c>
      <x:c r="H7" s="42" t="n">
        <x:v>71</x:v>
      </x:c>
      <x:c r="I7" s="42" t="n">
        <x:v>5</x:v>
      </x:c>
      <x:c r="J7" s="42" t="n">
        <x:v>11</x:v>
      </x:c>
      <x:c r="K7" s="42" t="str">
        <x:v>ITEM_0004</x:v>
      </x:c>
      <x:c r="L7" s="49" t="n">
        <x:v>0.005</x:v>
      </x:c>
      <x:c r="M7" s="42" t="n">
        <x:v>2</x:v>
      </x:c>
      <x:c r="N7" s="54" t="n">
        <x:f>ROUND(E7/Game_Config!$B$4+M7,2)</x:f>
        <x:v>14.08</x:v>
      </x:c>
      <x:c r="O7" s="48" t="n">
        <x:f>ROUND(3600/N7*H7,0)</x:f>
        <x:v>18153</x:v>
      </x:c>
      <x:c r="P7" s="48" t="n">
        <x:f>ROUND(3600/N7*((I7+J7)/2),0)</x:f>
        <x:v>2045</x:v>
      </x:c>
      <x:c r="Q7" s="42" t="str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str">
        <x:v>MON_005</x:v>
      </x:c>
      <x:c r="B8" s="42" t="str">
        <x:v>Forest Troll</x:v>
      </x:c>
      <x:c r="C8" s="42" t="str">
        <x:v>ZONE_002</x:v>
      </x:c>
      <x:c r="D8" s="42" t="n">
        <x:v>15</x:v>
      </x:c>
      <x:c r="E8" s="42" t="n">
        <x:v>240</x:v>
      </x:c>
      <x:c r="F8" s="42" t="n">
        <x:v>30</x:v>
      </x:c>
      <x:c r="G8" s="42" t="n">
        <x:v>24</x:v>
      </x:c>
      <x:c r="H8" s="42" t="n">
        <x:v>108</x:v>
      </x:c>
      <x:c r="I8" s="42" t="n">
        <x:v>8</x:v>
      </x:c>
      <x:c r="J8" s="42" t="n">
        <x:v>17</x:v>
      </x:c>
      <x:c r="K8" s="42" t="str">
        <x:v>ITEM_0005</x:v>
      </x:c>
      <x:c r="L8" s="49" t="n">
        <x:v>0.005</x:v>
      </x:c>
      <x:c r="M8" s="42" t="n">
        <x:v>3</x:v>
      </x:c>
      <x:c r="N8" s="54" t="n">
        <x:f>ROUND(E8/Game_Config!$B$4+M8,2)</x:f>
        <x:v>23</x:v>
      </x:c>
      <x:c r="O8" s="48" t="n">
        <x:f>ROUND(3600/N8*H8,0)</x:f>
        <x:v>16904</x:v>
      </x:c>
      <x:c r="P8" s="48" t="n">
        <x:f>ROUND(3600/N8*((I8+J8)/2),0)</x:f>
        <x:v>1957</x:v>
      </x:c>
      <x:c r="Q8" s="42" t="str">
        <x:v>Tankier enemy</x:v>
      </x:c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str">
        <x:v>MON_006</x:v>
      </x:c>
      <x:c r="B9" s="42" t="str">
        <x:v>Ancient Treant</x:v>
      </x:c>
      <x:c r="C9" s="42" t="str">
        <x:v>ZONE_002</x:v>
      </x:c>
      <x:c r="D9" s="42" t="n">
        <x:v>20</x:v>
      </x:c>
      <x:c r="E9" s="42" t="n">
        <x:v>390</x:v>
      </x:c>
      <x:c r="F9" s="42" t="n">
        <x:v>39</x:v>
      </x:c>
      <x:c r="G9" s="42" t="n">
        <x:v>35</x:v>
      </x:c>
      <x:c r="H9" s="42" t="n">
        <x:v>165</x:v>
      </x:c>
      <x:c r="I9" s="42" t="n">
        <x:v>12</x:v>
      </x:c>
      <x:c r="J9" s="42" t="n">
        <x:v>26</x:v>
      </x:c>
      <x:c r="K9" s="42" t="str">
        <x:v>ITEM_0006</x:v>
      </x:c>
      <x:c r="L9" s="49" t="n">
        <x:v>0.005</x:v>
      </x:c>
      <x:c r="M9" s="42" t="n">
        <x:v>4</x:v>
      </x:c>
      <x:c r="N9" s="54" t="n">
        <x:f>ROUND(E9/Game_Config!$B$4+M9,2)</x:f>
        <x:v>36.5</x:v>
      </x:c>
      <x:c r="O9" s="48" t="n">
        <x:f>ROUND(3600/N9*H9,0)</x:f>
        <x:v>16274</x:v>
      </x:c>
      <x:c r="P9" s="48" t="n">
        <x:f>ROUND(3600/N9*((I9+J9)/2),0)</x:f>
        <x:v>1874</x:v>
      </x:c>
      <x:c r="Q9" s="42" t="str">
        <x:v>Rare Treant Heart via drop table</x:v>
      </x:c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str">
        <x:v>MON_007</x:v>
      </x:c>
      <x:c r="B10" s="42" t="str">
        <x:v>Gloam Mite</x:v>
      </x:c>
      <x:c r="C10" s="42" t="str">
        <x:v>ZONE_001</x:v>
      </x:c>
      <x:c r="D10" s="42" t="n">
        <x:v>4</x:v>
      </x:c>
      <x:c r="E10" s="42" t="n">
        <x:v>55</x:v>
      </x:c>
      <x:c r="F10" s="42" t="n">
        <x:v>10</x:v>
      </x:c>
      <x:c r="G10" s="42" t="n">
        <x:v>5</x:v>
      </x:c>
      <x:c r="H10" s="42" t="n">
        <x:v>26</x:v>
      </x:c>
      <x:c r="I10" s="42" t="n">
        <x:v>2</x:v>
      </x:c>
      <x:c r="J10" s="42" t="n">
        <x:v>5</x:v>
      </x:c>
      <x:c r="K10" s="42" t="str">
        <x:v>ITEM_0016</x:v>
      </x:c>
      <x:c r="L10" s="42" t="n">
        <x:v>0.006</x:v>
      </x:c>
      <x:c r="M10" s="42" t="n">
        <x:v>1</x:v>
      </x:c>
      <x:c r="N10" s="42" t="n">
        <x:f>ROUND(E10/Game_Config!$B$4+M10,2)</x:f>
        <x:v>5.58</x:v>
      </x:c>
      <x:c r="O10" s="42" t="n">
        <x:f>ROUND(3600/N10*H10,0)</x:f>
        <x:v>16774</x:v>
      </x:c>
      <x:c r="P10" s="42" t="n">
        <x:f>ROUND(3600/N10*((I10+J10)/2),0)</x:f>
        <x:v>2258</x:v>
      </x:c>
      <x:c r="Q10" s="42" t="str">
        <x:v>Tiny creature feeding on Echo residue</x:v>
      </x:c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str">
        <x:v>MON_008</x:v>
      </x:c>
      <x:c r="B11" s="42" t="str">
        <x:v>Briar Husk</x:v>
      </x:c>
      <x:c r="C11" s="42" t="str">
        <x:v>ZONE_002</x:v>
      </x:c>
      <x:c r="D11" s="42" t="n">
        <x:v>12</x:v>
      </x:c>
      <x:c r="E11" s="42" t="n">
        <x:v>185</x:v>
      </x:c>
      <x:c r="F11" s="42" t="n">
        <x:v>24</x:v>
      </x:c>
      <x:c r="G11" s="42" t="n">
        <x:v>32</x:v>
      </x:c>
      <x:c r="H11" s="42" t="n">
        <x:v>84</x:v>
      </x:c>
      <x:c r="I11" s="42" t="n">
        <x:v>6</x:v>
      </x:c>
      <x:c r="J11" s="42" t="n">
        <x:v>13</x:v>
      </x:c>
      <x:c r="K11" s="42" t="str">
        <x:v>ITEM_0017</x:v>
      </x:c>
      <x:c r="L11" s="42" t="n">
        <x:v>0.005</x:v>
      </x:c>
      <x:c r="M11" s="42" t="n">
        <x:v>2</x:v>
      </x:c>
      <x:c r="N11" s="42" t="n">
        <x:f>ROUND(E11/Game_Config!$B$4+M11,2)</x:f>
        <x:v>17.42</x:v>
      </x:c>
      <x:c r="O11" s="42" t="n">
        <x:f>ROUND(3600/N11*H11,0)</x:f>
        <x:v>17359</x:v>
      </x:c>
      <x:c r="P11" s="42" t="n">
        <x:f>ROUND(3600/N11*((I11+J11)/2),0)</x:f>
        <x:v>1963</x:v>
      </x:c>
      <x:c r="Q11" s="42" t="str">
        <x:v>Animated bark armor; high defence</x:v>
      </x:c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str">
        <x:v>MON_009</x:v>
      </x:c>
      <x:c r="B12" s="42" t="str">
        <x:v>Lantern Wretch</x:v>
      </x:c>
      <x:c r="C12" s="42" t="str">
        <x:v>ZONE_005</x:v>
      </x:c>
      <x:c r="D12" s="42" t="n">
        <x:v>17</x:v>
      </x:c>
      <x:c r="E12" s="42" t="n">
        <x:v>265</x:v>
      </x:c>
      <x:c r="F12" s="42" t="n">
        <x:v>36</x:v>
      </x:c>
      <x:c r="G12" s="42" t="n">
        <x:v>25</x:v>
      </x:c>
      <x:c r="H12" s="42" t="n">
        <x:v>125</x:v>
      </x:c>
      <x:c r="I12" s="42" t="n">
        <x:v>9</x:v>
      </x:c>
      <x:c r="J12" s="42" t="n">
        <x:v>19</x:v>
      </x:c>
      <x:c r="K12" s="42" t="str">
        <x:v>ITEM_0016</x:v>
      </x:c>
      <x:c r="L12" s="42" t="n">
        <x:v>0.008</x:v>
      </x:c>
      <x:c r="M12" s="42" t="n">
        <x:v>3</x:v>
      </x:c>
      <x:c r="N12" s="42" t="n">
        <x:f>ROUND(E12/Game_Config!$B$4+M12,2)</x:f>
        <x:v>25.08</x:v>
      </x:c>
      <x:c r="O12" s="42" t="n">
        <x:f>ROUND(3600/N12*H12,0)</x:f>
        <x:v>17943</x:v>
      </x:c>
      <x:c r="P12" s="42" t="n">
        <x:f>ROUND(3600/N12*((I12+J12)/2),0)</x:f>
        <x:v>2010</x:v>
      </x:c>
      <x:c r="Q12" s="42" t="str">
        <x:v>Appears more often during Lanterns Go Dark</x:v>
      </x:c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 t="str">
        <x:v>MON_010</x:v>
      </x:c>
      <x:c r="B13" s="42" t="str">
        <x:v>Field Wisp</x:v>
      </x:c>
      <x:c r="C13" s="42" t="str">
        <x:v>ZONE_001</x:v>
      </x:c>
      <x:c r="D13" s="42" t="n">
        <x:v>3</x:v>
      </x:c>
      <x:c r="E13" s="42" t="n">
        <x:v>42</x:v>
      </x:c>
      <x:c r="F13" s="42" t="n">
        <x:v>8</x:v>
      </x:c>
      <x:c r="G13" s="42" t="n">
        <x:v>4</x:v>
      </x:c>
      <x:c r="H13" s="42" t="n">
        <x:v>21</x:v>
      </x:c>
      <x:c r="I13" s="42" t="n">
        <x:v>2</x:v>
      </x:c>
      <x:c r="J13" s="42" t="n">
        <x:v>4</x:v>
      </x:c>
      <x:c r="K13" s="42" t="str">
        <x:v>ITEM_0070</x:v>
      </x:c>
      <x:c r="L13" s="42" t="n">
        <x:v>0.006</x:v>
      </x:c>
      <x:c r="M13" s="42" t="n">
        <x:v>1</x:v>
      </x:c>
      <x:c r="N13" s="42" t="n">
        <x:v>4.5</x:v>
      </x:c>
      <x:c r="O13" s="42" t="n">
        <x:f>ROUND(3600/(N13+M13)*H13,0)</x:f>
        <x:v>13745</x:v>
      </x:c>
      <x:c r="P13" s="42" t="n">
        <x:f>ROUND(3600/(N13+M13)*AVERAGE(I13:J13),0)</x:f>
        <x:v>1964</x:v>
      </x:c>
      <x:c r="Q13" s="42" t="str">
        <x:v>Drifts near herb patches; mild magic damage</x:v>
      </x:c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 t="str">
        <x:v>MON_011</x:v>
      </x:c>
      <x:c r="B14" s="42" t="str">
        <x:v>Roadside Boar</x:v>
      </x:c>
      <x:c r="C14" s="42" t="str">
        <x:v>ZONE_001</x:v>
      </x:c>
      <x:c r="D14" s="42" t="n">
        <x:v>6</x:v>
      </x:c>
      <x:c r="E14" s="42" t="n">
        <x:v>88</x:v>
      </x:c>
      <x:c r="F14" s="42" t="n">
        <x:v>15</x:v>
      </x:c>
      <x:c r="G14" s="42" t="n">
        <x:v>9</x:v>
      </x:c>
      <x:c r="H14" s="42" t="n">
        <x:v>39</x:v>
      </x:c>
      <x:c r="I14" s="42" t="n">
        <x:v>3</x:v>
      </x:c>
      <x:c r="J14" s="42" t="n">
        <x:v>7</x:v>
      </x:c>
      <x:c r="K14" s="42" t="str">
        <x:v>ITEM_0071</x:v>
      </x:c>
      <x:c r="L14" s="42" t="n">
        <x:v>0.005</x:v>
      </x:c>
      <x:c r="M14" s="42" t="n">
        <x:v>2</x:v>
      </x:c>
      <x:c r="N14" s="42" t="n">
        <x:v>8.5</x:v>
      </x:c>
      <x:c r="O14" s="42" t="n">
        <x:f>ROUND(3600/(N14+M14)*H14,0)</x:f>
        <x:v>13371</x:v>
      </x:c>
      <x:c r="P14" s="42" t="n">
        <x:f>ROUND(3600/(N14+M14)*AVERAGE(I14:J14),0)</x:f>
        <x:v>1714</x:v>
      </x:c>
      <x:c r="Q14" s="42" t="str">
        <x:v>Short charge burst</x:v>
      </x:c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 t="str">
        <x:v>MON_012</x:v>
      </x:c>
      <x:c r="B15" s="42" t="str">
        <x:v>Silverfin Swarm</x:v>
      </x:c>
      <x:c r="C15" s="42" t="str">
        <x:v>ZONE_003</x:v>
      </x:c>
      <x:c r="D15" s="42" t="n">
        <x:v>7</x:v>
      </x:c>
      <x:c r="E15" s="42" t="n">
        <x:v>92</x:v>
      </x:c>
      <x:c r="F15" s="42" t="n">
        <x:v>14</x:v>
      </x:c>
      <x:c r="G15" s="42" t="n">
        <x:v>7</x:v>
      </x:c>
      <x:c r="H15" s="42" t="n">
        <x:v>43</x:v>
      </x:c>
      <x:c r="I15" s="42" t="n">
        <x:v>3</x:v>
      </x:c>
      <x:c r="J15" s="42" t="n">
        <x:v>8</x:v>
      </x:c>
      <x:c r="K15" s="42" t="str">
        <x:v>ITEM_0072</x:v>
      </x:c>
      <x:c r="L15" s="42" t="n">
        <x:v>0.005</x:v>
      </x:c>
      <x:c r="M15" s="42" t="n">
        <x:v>2</x:v>
      </x:c>
      <x:c r="N15" s="42" t="n">
        <x:v>9</x:v>
      </x:c>
      <x:c r="O15" s="42" t="n">
        <x:f>ROUND(3600/(N15+M15)*H15,0)</x:f>
        <x:v>14073</x:v>
      </x:c>
      <x:c r="P15" s="42" t="n">
        <x:f>ROUND(3600/(N15+M15)*AVERAGE(I15:J15),0)</x:f>
        <x:v>1800</x:v>
      </x:c>
      <x:c r="Q15" s="42" t="str">
        <x:v>Fast multi-hit fish swarm</x:v>
      </x:c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 t="str">
        <x:v>MON_013</x:v>
      </x:c>
      <x:c r="B16" s="42" t="str">
        <x:v>Mire Heron</x:v>
      </x:c>
      <x:c r="C16" s="42" t="str">
        <x:v>ZONE_003</x:v>
      </x:c>
      <x:c r="D16" s="42" t="n">
        <x:v>10</x:v>
      </x:c>
      <x:c r="E16" s="42" t="n">
        <x:v>132</x:v>
      </x:c>
      <x:c r="F16" s="42" t="n">
        <x:v>20</x:v>
      </x:c>
      <x:c r="G16" s="42" t="n">
        <x:v>12</x:v>
      </x:c>
      <x:c r="H16" s="42" t="n">
        <x:v>64</x:v>
      </x:c>
      <x:c r="I16" s="42" t="n">
        <x:v>5</x:v>
      </x:c>
      <x:c r="J16" s="42" t="n">
        <x:v>10</x:v>
      </x:c>
      <x:c r="K16" s="42" t="str">
        <x:v>ITEM_0073</x:v>
      </x:c>
      <x:c r="L16" s="42" t="n">
        <x:v>0.005</x:v>
      </x:c>
      <x:c r="M16" s="42" t="n">
        <x:v>2</x:v>
      </x:c>
      <x:c r="N16" s="42" t="n">
        <x:v>12.5</x:v>
      </x:c>
      <x:c r="O16" s="42" t="n">
        <x:f>ROUND(3600/(N16+M16)*H16,0)</x:f>
        <x:v>15890</x:v>
      </x:c>
      <x:c r="P16" s="42" t="n">
        <x:f>ROUND(3600/(N16+M16)*AVERAGE(I16:J16),0)</x:f>
        <x:v>1862</x:v>
      </x:c>
      <x:c r="Q16" s="42" t="str">
        <x:v>High accuracy peck / evasive</x:v>
      </x:c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 t="str">
        <x:v>MON_014</x:v>
      </x:c>
      <x:c r="B17" s="42" t="str">
        <x:v>Drowned Pilgrim</x:v>
      </x:c>
      <x:c r="C17" s="42" t="str">
        <x:v>ZONE_003</x:v>
      </x:c>
      <x:c r="D17" s="42" t="n">
        <x:v>14</x:v>
      </x:c>
      <x:c r="E17" s="42" t="n">
        <x:v>215</x:v>
      </x:c>
      <x:c r="F17" s="42" t="n">
        <x:v>28</x:v>
      </x:c>
      <x:c r="G17" s="42" t="n">
        <x:v>20</x:v>
      </x:c>
      <x:c r="H17" s="42" t="n">
        <x:v>98</x:v>
      </x:c>
      <x:c r="I17" s="42" t="n">
        <x:v>7</x:v>
      </x:c>
      <x:c r="J17" s="42" t="n">
        <x:v>15</x:v>
      </x:c>
      <x:c r="K17" s="42" t="str">
        <x:v>ITEM_0074</x:v>
      </x:c>
      <x:c r="L17" s="42" t="n">
        <x:v>0.006</x:v>
      </x:c>
      <x:c r="M17" s="42" t="n">
        <x:v>3</x:v>
      </x:c>
      <x:c r="N17" s="42" t="n">
        <x:v>20</x:v>
      </x:c>
      <x:c r="O17" s="42" t="n">
        <x:f>ROUND(3600/(N17+M17)*H17,0)</x:f>
        <x:v>15339</x:v>
      </x:c>
      <x:c r="P17" s="42" t="n">
        <x:f>ROUND(3600/(N17+M17)*AVERAGE(I17:J17),0)</x:f>
        <x:v>1722</x:v>
      </x:c>
      <x:c r="Q17" s="42" t="str">
        <x:v>Slow curse pulse; bridge lore enemy</x:v>
      </x:c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 t="str">
        <x:v>MON_015</x:v>
      </x:c>
      <x:c r="B18" s="42" t="str">
        <x:v>Cave Skitter</x:v>
      </x:c>
      <x:c r="C18" s="42" t="str">
        <x:v>ZONE_004</x:v>
      </x:c>
      <x:c r="D18" s="42" t="n">
        <x:v>9</x:v>
      </x:c>
      <x:c r="E18" s="42" t="n">
        <x:v>118</x:v>
      </x:c>
      <x:c r="F18" s="42" t="n">
        <x:v>19</x:v>
      </x:c>
      <x:c r="G18" s="42" t="n">
        <x:v>11</x:v>
      </x:c>
      <x:c r="H18" s="42" t="n">
        <x:v>57</x:v>
      </x:c>
      <x:c r="I18" s="42" t="n">
        <x:v>4</x:v>
      </x:c>
      <x:c r="J18" s="42" t="n">
        <x:v>9</x:v>
      </x:c>
      <x:c r="K18" s="42" t="str">
        <x:v>ITEM_0075</x:v>
      </x:c>
      <x:c r="L18" s="42" t="n">
        <x:v>0.005</x:v>
      </x:c>
      <x:c r="M18" s="42" t="n">
        <x:v>2</x:v>
      </x:c>
      <x:c r="N18" s="42" t="n">
        <x:v>11.3</x:v>
      </x:c>
      <x:c r="O18" s="42" t="n">
        <x:f>ROUND(3600/(N18+M18)*H18,0)</x:f>
        <x:v>15429</x:v>
      </x:c>
      <x:c r="P18" s="42" t="n">
        <x:f>ROUND(3600/(N18+M18)*AVERAGE(I18:J18),0)</x:f>
        <x:v>1759</x:v>
      </x:c>
      <x:c r="Q18" s="42" t="str">
        <x:v>Fast cave vermin</x:v>
      </x:c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 t="str">
        <x:v>MON_016</x:v>
      </x:c>
      <x:c r="B19" s="42" t="str">
        <x:v>Ironback Mole</x:v>
      </x:c>
      <x:c r="C19" s="42" t="str">
        <x:v>ZONE_004</x:v>
      </x:c>
      <x:c r="D19" s="42" t="n">
        <x:v>13</x:v>
      </x:c>
      <x:c r="E19" s="42" t="n">
        <x:v>205</x:v>
      </x:c>
      <x:c r="F19" s="42" t="n">
        <x:v>26</x:v>
      </x:c>
      <x:c r="G19" s="42" t="n">
        <x:v>30</x:v>
      </x:c>
      <x:c r="H19" s="42" t="n">
        <x:v>91</x:v>
      </x:c>
      <x:c r="I19" s="42" t="n">
        <x:v>6</x:v>
      </x:c>
      <x:c r="J19" s="42" t="n">
        <x:v>14</x:v>
      </x:c>
      <x:c r="K19" s="42" t="str">
        <x:v>ITEM_0076</x:v>
      </x:c>
      <x:c r="L19" s="42" t="n">
        <x:v>0.005</x:v>
      </x:c>
      <x:c r="M19" s="42" t="n">
        <x:v>3</x:v>
      </x:c>
      <x:c r="N19" s="42" t="n">
        <x:v>19.2</x:v>
      </x:c>
      <x:c r="O19" s="42" t="n">
        <x:f>ROUND(3600/(N19+M19)*H19,0)</x:f>
        <x:v>14757</x:v>
      </x:c>
      <x:c r="P19" s="42" t="n">
        <x:f>ROUND(3600/(N19+M19)*AVERAGE(I19:J19),0)</x:f>
        <x:v>1622</x:v>
      </x:c>
      <x:c r="Q19" s="42" t="str">
        <x:v>Very high physical defence</x:v>
      </x:c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 t="str">
        <x:v>MON_017</x:v>
      </x:c>
      <x:c r="B20" s="42" t="str">
        <x:v>Echo Bat</x:v>
      </x:c>
      <x:c r="C20" s="42" t="str">
        <x:v>ZONE_004</x:v>
      </x:c>
      <x:c r="D20" s="42" t="n">
        <x:v>16</x:v>
      </x:c>
      <x:c r="E20" s="42" t="n">
        <x:v>235</x:v>
      </x:c>
      <x:c r="F20" s="42" t="n">
        <x:v>33</x:v>
      </x:c>
      <x:c r="G20" s="42" t="n">
        <x:v>18</x:v>
      </x:c>
      <x:c r="H20" s="42" t="n">
        <x:v>116</x:v>
      </x:c>
      <x:c r="I20" s="42" t="n">
        <x:v>8</x:v>
      </x:c>
      <x:c r="J20" s="42" t="n">
        <x:v>17</x:v>
      </x:c>
      <x:c r="K20" s="42" t="str">
        <x:v>ITEM_0077</x:v>
      </x:c>
      <x:c r="L20" s="42" t="n">
        <x:v>0.007</x:v>
      </x:c>
      <x:c r="M20" s="42" t="n">
        <x:v>3</x:v>
      </x:c>
      <x:c r="N20" s="42" t="n">
        <x:v>22.6</x:v>
      </x:c>
      <x:c r="O20" s="42" t="n">
        <x:f>ROUND(3600/(N20+M20)*H20,0)</x:f>
        <x:v>16313</x:v>
      </x:c>
      <x:c r="P20" s="42" t="n">
        <x:f>ROUND(3600/(N20+M20)*AVERAGE(I20:J20),0)</x:f>
        <x:v>1758</x:v>
      </x:c>
      <x:c r="Q20" s="42" t="str">
        <x:v>Haste bursts under Echo conditions</x:v>
      </x:c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 t="str">
        <x:v>MON_018</x:v>
      </x:c>
      <x:c r="B21" s="42" t="str">
        <x:v>Runebound Miner</x:v>
      </x:c>
      <x:c r="C21" s="42" t="str">
        <x:v>ZONE_004</x:v>
      </x:c>
      <x:c r="D21" s="42" t="n">
        <x:v>21</x:v>
      </x:c>
      <x:c r="E21" s="42" t="n">
        <x:v>410</x:v>
      </x:c>
      <x:c r="F21" s="42" t="n">
        <x:v>42</x:v>
      </x:c>
      <x:c r="G21" s="42" t="n">
        <x:v>38</x:v>
      </x:c>
      <x:c r="H21" s="42" t="n">
        <x:v>176</x:v>
      </x:c>
      <x:c r="I21" s="42" t="n">
        <x:v>12</x:v>
      </x:c>
      <x:c r="J21" s="42" t="n">
        <x:v>25</x:v>
      </x:c>
      <x:c r="K21" s="42" t="str">
        <x:v>ITEM_0078</x:v>
      </x:c>
      <x:c r="L21" s="42" t="n">
        <x:v>0.006</x:v>
      </x:c>
      <x:c r="M21" s="42" t="n">
        <x:v>4</x:v>
      </x:c>
      <x:c r="N21" s="42" t="n">
        <x:v>37.5</x:v>
      </x:c>
      <x:c r="O21" s="42" t="n">
        <x:f>ROUND(3600/(N21+M21)*H21,0)</x:f>
        <x:v>15267</x:v>
      </x:c>
      <x:c r="P21" s="42" t="n">
        <x:f>ROUND(3600/(N21+M21)*AVERAGE(I21:J21),0)</x:f>
        <x:v>1605</x:v>
      </x:c>
      <x:c r="Q21" s="42" t="str">
        <x:v>Animated mining suit; magic/physical mix</x:v>
      </x:c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 t="str">
        <x:v>MON_019</x:v>
      </x:c>
      <x:c r="B22" s="42" t="str">
        <x:v>Oathbound Squire</x:v>
      </x:c>
      <x:c r="C22" s="42" t="str">
        <x:v>ZONE_005</x:v>
      </x:c>
      <x:c r="D22" s="42" t="n">
        <x:v>16</x:v>
      </x:c>
      <x:c r="E22" s="42" t="n">
        <x:v>245</x:v>
      </x:c>
      <x:c r="F22" s="42" t="n">
        <x:v>32</x:v>
      </x:c>
      <x:c r="G22" s="42" t="n">
        <x:v>25</x:v>
      </x:c>
      <x:c r="H22" s="42" t="n">
        <x:v>112</x:v>
      </x:c>
      <x:c r="I22" s="42" t="n">
        <x:v>8</x:v>
      </x:c>
      <x:c r="J22" s="42" t="n">
        <x:v>17</x:v>
      </x:c>
      <x:c r="K22" s="42" t="str">
        <x:v>ITEM_0079</x:v>
      </x:c>
      <x:c r="L22" s="42" t="n">
        <x:v>0.006</x:v>
      </x:c>
      <x:c r="M22" s="42" t="n">
        <x:v>3</x:v>
      </x:c>
      <x:c r="N22" s="42" t="n">
        <x:v>23</x:v>
      </x:c>
      <x:c r="O22" s="42" t="n">
        <x:f>ROUND(3600/(N22+M22)*H22,0)</x:f>
        <x:v>15508</x:v>
      </x:c>
      <x:c r="P22" s="42" t="n">
        <x:f>ROUND(3600/(N22+M22)*AVERAGE(I22:J22),0)</x:f>
        <x:v>1731</x:v>
      </x:c>
      <x:c r="Q22" s="42" t="str">
        <x:v>Shielding road enemy</x:v>
      </x:c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 t="str">
        <x:v>MON_020</x:v>
      </x:c>
      <x:c r="B23" s="42" t="str">
        <x:v>Banner Shade</x:v>
      </x:c>
      <x:c r="C23" s="42" t="str">
        <x:v>ZONE_005</x:v>
      </x:c>
      <x:c r="D23" s="42" t="n">
        <x:v>19</x:v>
      </x:c>
      <x:c r="E23" s="42" t="n">
        <x:v>310</x:v>
      </x:c>
      <x:c r="F23" s="42" t="n">
        <x:v>39</x:v>
      </x:c>
      <x:c r="G23" s="42" t="n">
        <x:v>24</x:v>
      </x:c>
      <x:c r="H23" s="42" t="n">
        <x:v>145</x:v>
      </x:c>
      <x:c r="I23" s="42" t="n">
        <x:v>10</x:v>
      </x:c>
      <x:c r="J23" s="42" t="n">
        <x:v>21</x:v>
      </x:c>
      <x:c r="K23" s="42" t="str">
        <x:v>ITEM_0080</x:v>
      </x:c>
      <x:c r="L23" s="42" t="n">
        <x:v>0.007</x:v>
      </x:c>
      <x:c r="M23" s="42" t="n">
        <x:v>3</x:v>
      </x:c>
      <x:c r="N23" s="42" t="n">
        <x:v>28.8</x:v>
      </x:c>
      <x:c r="O23" s="42" t="n">
        <x:f>ROUND(3600/(N23+M23)*H23,0)</x:f>
        <x:v>16415</x:v>
      </x:c>
      <x:c r="P23" s="42" t="n">
        <x:f>ROUND(3600/(N23+M23)*AVERAGE(I23:J23),0)</x:f>
        <x:v>1755</x:v>
      </x:c>
      <x:c r="Q23" s="42" t="str">
        <x:v>Debuff-focused spectral banner</x:v>
      </x:c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 t="str">
        <x:v>MON_021</x:v>
      </x:c>
      <x:c r="B24" s="42" t="str">
        <x:v>Fallen Sentinel</x:v>
      </x:c>
      <x:c r="C24" s="42" t="str">
        <x:v>ZONE_005</x:v>
      </x:c>
      <x:c r="D24" s="42" t="n">
        <x:v>22</x:v>
      </x:c>
      <x:c r="E24" s="42" t="n">
        <x:v>455</x:v>
      </x:c>
      <x:c r="F24" s="42" t="n">
        <x:v>47</x:v>
      </x:c>
      <x:c r="G24" s="42" t="n">
        <x:v>42</x:v>
      </x:c>
      <x:c r="H24" s="42" t="n">
        <x:v>190</x:v>
      </x:c>
      <x:c r="I24" s="42" t="n">
        <x:v>13</x:v>
      </x:c>
      <x:c r="J24" s="42" t="n">
        <x:v>28</x:v>
      </x:c>
      <x:c r="K24" s="42" t="str">
        <x:v>ITEM_0081</x:v>
      </x:c>
      <x:c r="L24" s="42" t="n">
        <x:v>0.006</x:v>
      </x:c>
      <x:c r="M24" s="42" t="n">
        <x:v>4</x:v>
      </x:c>
      <x:c r="N24" s="42" t="n">
        <x:v>40.5</x:v>
      </x:c>
      <x:c r="O24" s="42" t="n">
        <x:f>ROUND(3600/(N24+M24)*H24,0)</x:f>
        <x:v>15371</x:v>
      </x:c>
      <x:c r="P24" s="42" t="n">
        <x:f>ROUND(3600/(N24+M24)*AVERAGE(I24:J24),0)</x:f>
        <x:v>1658</x:v>
      </x:c>
      <x:c r="Q24" s="42" t="str">
        <x:v>Heavy knight before regional boss</x:v>
      </x:c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 t="str">
        <x:v>MON_022</x:v>
      </x:c>
      <x:c r="B25" s="42" t="str">
        <x:v>Oathglass Revenant</x:v>
      </x:c>
      <x:c r="C25" s="42" t="str">
        <x:v>ZONE_005</x:v>
      </x:c>
      <x:c r="D25" s="42" t="n">
        <x:v>24</x:v>
      </x:c>
      <x:c r="E25" s="42" t="n">
        <x:v>520</x:v>
      </x:c>
      <x:c r="F25" s="42" t="n">
        <x:v>51</x:v>
      </x:c>
      <x:c r="G25" s="42" t="n">
        <x:v>36</x:v>
      </x:c>
      <x:c r="H25" s="42" t="n">
        <x:v>215</x:v>
      </x:c>
      <x:c r="I25" s="42" t="n">
        <x:v>15</x:v>
      </x:c>
      <x:c r="J25" s="42" t="n">
        <x:v>31</x:v>
      </x:c>
      <x:c r="K25" s="42" t="str">
        <x:v>ITEM_0082</x:v>
      </x:c>
      <x:c r="L25" s="42" t="n">
        <x:v>0.008</x:v>
      </x:c>
      <x:c r="M25" s="42" t="n">
        <x:v>4</x:v>
      </x:c>
      <x:c r="N25" s="42" t="n">
        <x:v>45.5</x:v>
      </x:c>
      <x:c r="O25" s="42" t="n">
        <x:f>ROUND(3600/(N25+M25)*H25,0)</x:f>
        <x:v>15636</x:v>
      </x:c>
      <x:c r="P25" s="42" t="n">
        <x:f>ROUND(3600/(N25+M25)*AVERAGE(I25:J25),0)</x:f>
        <x:v>1673</x:v>
      </x:c>
      <x:c r="Q25" s="42" t="str">
        <x:v>Rare high-end road enemy; glass curse</x:v>
      </x:c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Q1"/>
  </x:mergeCells>
  <x:conditionalFormatting sqref="O4:O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{298B0333-F8E8-80EB-8F78-DA6268D99285}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98B0333-F8E8-80EB-8F78-DA6268D99285}">
            <x14:dataBar gradient="1">
              <x14:cfvo type="min"/>
              <x14:cfvo type="max"/>
              <x14:fillColor rgb="FFA02B93"/>
            </x14:dataBar>
          </x14:cfRule>
          <xm:sqref>O4:O9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22" hidden="0" customWidth="1"/>
    <x:col min="8" max="8" width="16" hidden="0" customWidth="1"/>
    <x:col min="9" max="9" width="34" hidden="0" customWidth="1"/>
  </x:cols>
  <x:sheetData>
    <x:row r="1" ht="28" customHeight="1">
      <x:c r="A1" s="6" t="str">
        <x:v>MONSTER DROP TABLES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6" customHeight="1">
      <x:c r="A3" s="22" t="str">
        <x:v>Drop_ID</x:v>
      </x:c>
      <x:c r="B3" s="22" t="str">
        <x:v>Monster_ID</x:v>
      </x:c>
      <x:c r="C3" s="22" t="str">
        <x:v>Item_ID</x:v>
      </x:c>
      <x:c r="D3" s="22" t="str">
        <x:v>Chance</x:v>
      </x:c>
      <x:c r="E3" s="22" t="str">
        <x:v>Qty_Min</x:v>
      </x:c>
      <x:c r="F3" s="22" t="str">
        <x:v>Qty_Max</x:v>
      </x:c>
      <x:c r="G3" s="22" t="str">
        <x:v>Condition</x:v>
      </x:c>
      <x:c r="H3" s="22" t="str">
        <x:v>Bind_On_Pickup</x:v>
      </x:c>
      <x:c r="I3" s="22" t="str">
        <x:v>Notes</x:v>
      </x:c>
      <x:c r="J3" s="182" t="str">
        <x:v>Drop_Group</x:v>
      </x:c>
      <x:c r="K3" s="182" t="str">
        <x:v>Smart_Loot_Eligible</x:v>
      </x:c>
      <x:c r="L3" s="182" t="str">
        <x:v>Mastery_Modifier</x:v>
      </x:c>
      <x:c r="M3" s="182" t="str">
        <x:v>Echo_Modifier</x:v>
      </x:c>
      <x:c r="N3" s="182" t="str">
        <x:v>Economy_Role</x:v>
      </x:c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DROP_001</x:v>
      </x:c>
      <x:c r="B4" s="42" t="str">
        <x:v>MON_001</x:v>
      </x:c>
      <x:c r="C4" s="42" t="str">
        <x:v>ITEM_0001</x:v>
      </x:c>
      <x:c r="D4" s="56" t="n">
        <x:v>0.65</x:v>
      </x:c>
      <x:c r="E4" s="42" t="n">
        <x:v>1</x:v>
      </x:c>
      <x:c r="F4" s="42" t="n">
        <x:v>2</x:v>
      </x:c>
      <x:c r="G4" s="42" t="str"/>
      <x:c r="H4" s="52" t="b">
        <x:v>0</x:v>
      </x:c>
      <x:c r="I4" s="42" t="str"/>
      <x:c r="J4" s="42" t="str">
        <x:v>Basic</x:v>
      </x:c>
      <x:c r="K4" s="52" t="b">
        <x:v>0</x:v>
      </x:c>
      <x:c r="L4" s="42" t="str">
        <x:v>Normal</x:v>
      </x:c>
      <x:c r="M4" s="42" t="str">
        <x:v>Relative</x:v>
      </x:c>
      <x:c r="N4" s="42" t="str">
        <x:v>Common material</x:v>
      </x:c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DROP_002</x:v>
      </x:c>
      <x:c r="B5" s="42" t="str">
        <x:v>MON_002</x:v>
      </x:c>
      <x:c r="C5" s="42" t="str">
        <x:v>ITEM_0002</x:v>
      </x:c>
      <x:c r="D5" s="56" t="n">
        <x:v>0.48</x:v>
      </x:c>
      <x:c r="E5" s="42" t="n">
        <x:v>1</x:v>
      </x:c>
      <x:c r="F5" s="42" t="n">
        <x:v>1</x:v>
      </x:c>
      <x:c r="G5" s="42" t="str"/>
      <x:c r="H5" s="52" t="b">
        <x:v>0</x:v>
      </x:c>
      <x:c r="I5" s="42" t="str"/>
      <x:c r="J5" s="42" t="str">
        <x:v>Basic</x:v>
      </x:c>
      <x:c r="K5" s="52" t="b">
        <x:v>0</x:v>
      </x:c>
      <x:c r="L5" s="42" t="str">
        <x:v>Normal</x:v>
      </x:c>
      <x:c r="M5" s="42" t="str">
        <x:v>Relative</x:v>
      </x:c>
      <x:c r="N5" s="42" t="str">
        <x:v>Hide supply</x:v>
      </x:c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DROP_003</x:v>
      </x:c>
      <x:c r="B6" s="42" t="str">
        <x:v>MON_003</x:v>
      </x:c>
      <x:c r="C6" s="42" t="str">
        <x:v>ITEM_0003</x:v>
      </x:c>
      <x:c r="D6" s="56" t="n">
        <x:v>0.22</x:v>
      </x:c>
      <x:c r="E6" s="42" t="n">
        <x:v>1</x:v>
      </x:c>
      <x:c r="F6" s="42" t="n">
        <x:v>1</x:v>
      </x:c>
      <x:c r="G6" s="42" t="str"/>
      <x:c r="H6" s="52" t="b">
        <x:v>0</x:v>
      </x:c>
      <x:c r="I6" s="42" t="str"/>
      <x:c r="J6" s="42" t="str">
        <x:v>Basic</x:v>
      </x:c>
      <x:c r="K6" s="52" t="b">
        <x:v>0</x:v>
      </x:c>
      <x:c r="L6" s="42" t="str">
        <x:v>Normal</x:v>
      </x:c>
      <x:c r="M6" s="42" t="str">
        <x:v>Relative</x:v>
      </x:c>
      <x:c r="N6" s="42" t="str">
        <x:v>Alchemy reagent</x:v>
      </x:c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DROP_004</x:v>
      </x:c>
      <x:c r="B7" s="42" t="str">
        <x:v>MON_004</x:v>
      </x:c>
      <x:c r="C7" s="42" t="str">
        <x:v>ITEM_0004</x:v>
      </x:c>
      <x:c r="D7" s="56" t="n">
        <x:v>0.28</x:v>
      </x:c>
      <x:c r="E7" s="42" t="n">
        <x:v>1</x:v>
      </x:c>
      <x:c r="F7" s="42" t="n">
        <x:v>2</x:v>
      </x:c>
      <x:c r="G7" s="42" t="str"/>
      <x:c r="H7" s="52" t="b">
        <x:v>0</x:v>
      </x:c>
      <x:c r="I7" s="42" t="str"/>
      <x:c r="J7" s="42" t="str">
        <x:v>Basic</x:v>
      </x:c>
      <x:c r="K7" s="52" t="b">
        <x:v>0</x:v>
      </x:c>
      <x:c r="L7" s="42" t="str">
        <x:v>Normal</x:v>
      </x:c>
      <x:c r="M7" s="42" t="str">
        <x:v>Relative</x:v>
      </x:c>
      <x:c r="N7" s="42" t="str">
        <x:v>Herbal/craft reagent</x:v>
      </x:c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str">
        <x:v>DROP_005</x:v>
      </x:c>
      <x:c r="B8" s="42" t="str">
        <x:v>MON_005</x:v>
      </x:c>
      <x:c r="C8" s="42" t="str">
        <x:v>ITEM_0005</x:v>
      </x:c>
      <x:c r="D8" s="56" t="n">
        <x:v>0.12</x:v>
      </x:c>
      <x:c r="E8" s="42" t="n">
        <x:v>1</x:v>
      </x:c>
      <x:c r="F8" s="42" t="n">
        <x:v>1</x:v>
      </x:c>
      <x:c r="G8" s="42" t="str"/>
      <x:c r="H8" s="52" t="b">
        <x:v>0</x:v>
      </x:c>
      <x:c r="I8" s="42" t="str"/>
      <x:c r="J8" s="42" t="str">
        <x:v>Basic</x:v>
      </x:c>
      <x:c r="K8" s="52" t="b">
        <x:v>0</x:v>
      </x:c>
      <x:c r="L8" s="42" t="str">
        <x:v>Normal</x:v>
      </x:c>
      <x:c r="M8" s="42" t="str">
        <x:v>Relative</x:v>
      </x:c>
      <x:c r="N8" s="42" t="str">
        <x:v>Heavy hide</x:v>
      </x:c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str">
        <x:v>DROP_006</x:v>
      </x:c>
      <x:c r="B9" s="42" t="str">
        <x:v>MON_006</x:v>
      </x:c>
      <x:c r="C9" s="42" t="str">
        <x:v>ITEM_0006</x:v>
      </x:c>
      <x:c r="D9" s="56" t="n">
        <x:v>0.18</x:v>
      </x:c>
      <x:c r="E9" s="42" t="n">
        <x:v>1</x:v>
      </x:c>
      <x:c r="F9" s="42" t="n">
        <x:v>2</x:v>
      </x:c>
      <x:c r="G9" s="42" t="str"/>
      <x:c r="H9" s="52" t="b">
        <x:v>0</x:v>
      </x:c>
      <x:c r="I9" s="42" t="str"/>
      <x:c r="J9" s="42" t="str">
        <x:v>Basic</x:v>
      </x:c>
      <x:c r="K9" s="52" t="b">
        <x:v>0</x:v>
      </x:c>
      <x:c r="L9" s="42" t="str">
        <x:v>Normal</x:v>
      </x:c>
      <x:c r="M9" s="42" t="str">
        <x:v>Relative</x:v>
      </x:c>
      <x:c r="N9" s="42" t="str">
        <x:v>Rare wood reagent</x:v>
      </x:c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str">
        <x:v>DROP_007</x:v>
      </x:c>
      <x:c r="B10" s="42" t="str">
        <x:v>MON_006</x:v>
      </x:c>
      <x:c r="C10" s="42" t="str">
        <x:v>ITEM_0007</x:v>
      </x:c>
      <x:c r="D10" s="56" t="n">
        <x:v>0.0025</x:v>
      </x:c>
      <x:c r="E10" s="42" t="n">
        <x:v>1</x:v>
      </x:c>
      <x:c r="F10" s="42" t="n">
        <x:v>1</x:v>
      </x:c>
      <x:c r="G10" s="42" t="str">
        <x:v>Normal or Elite</x:v>
      </x:c>
      <x:c r="H10" s="52" t="b">
        <x:v>0</x:v>
      </x:c>
      <x:c r="I10" s="42" t="str">
        <x:v>1 in 400 base chance</x:v>
      </x:c>
      <x:c r="J10" s="42" t="str">
        <x:v>Chase</x:v>
      </x:c>
      <x:c r="K10" s="52" t="b">
        <x:v>0</x:v>
      </x:c>
      <x:c r="L10" s="42" t="str">
        <x:v>Bad-luck protection later</x:v>
      </x:c>
      <x:c r="M10" s="42" t="str">
        <x:v>Relative capped</x:v>
      </x:c>
      <x:c r="N10" s="42" t="str">
        <x:v>Rare chase</x:v>
      </x:c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str">
        <x:v>DROP_008</x:v>
      </x:c>
      <x:c r="B11" s="42" t="str">
        <x:v>MON_007</x:v>
      </x:c>
      <x:c r="C11" s="42" t="str">
        <x:v>ITEM_0016</x:v>
      </x:c>
      <x:c r="D11" s="56" t="n">
        <x:v>0.35</x:v>
      </x:c>
      <x:c r="E11" s="42" t="n">
        <x:v>1</x:v>
      </x:c>
      <x:c r="F11" s="42" t="n">
        <x:v>2</x:v>
      </x:c>
      <x:c r="G11" s="42" t="str"/>
      <x:c r="H11" s="52" t="b">
        <x:v>0</x:v>
      </x:c>
      <x:c r="I11" s="42" t="str"/>
      <x:c r="J11" s="42" t="str">
        <x:v>Echo</x:v>
      </x:c>
      <x:c r="K11" s="52" t="b">
        <x:v>0</x:v>
      </x:c>
      <x:c r="L11" s="42" t="str">
        <x:v>Normal</x:v>
      </x:c>
      <x:c r="M11" s="42" t="str">
        <x:v>Echo +10% relative</x:v>
      </x:c>
      <x:c r="N11" s="42" t="str">
        <x:v>Echo material</x:v>
      </x:c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str">
        <x:v>DROP_009</x:v>
      </x:c>
      <x:c r="B12" s="42" t="str">
        <x:v>MON_008</x:v>
      </x:c>
      <x:c r="C12" s="42" t="str">
        <x:v>ITEM_0017</x:v>
      </x:c>
      <x:c r="D12" s="56" t="n">
        <x:v>0.1</x:v>
      </x:c>
      <x:c r="E12" s="42" t="n">
        <x:v>1</x:v>
      </x:c>
      <x:c r="F12" s="42" t="n">
        <x:v>1</x:v>
      </x:c>
      <x:c r="G12" s="42" t="str"/>
      <x:c r="H12" s="52" t="b">
        <x:v>0</x:v>
      </x:c>
      <x:c r="I12" s="42" t="str"/>
      <x:c r="J12" s="42" t="str">
        <x:v>Armor</x:v>
      </x:c>
      <x:c r="K12" s="52" t="b">
        <x:v>0</x:v>
      </x:c>
      <x:c r="L12" s="42" t="str">
        <x:v>Normal</x:v>
      </x:c>
      <x:c r="M12" s="42" t="str">
        <x:v>Relative</x:v>
      </x:c>
      <x:c r="N12" s="42" t="str">
        <x:v>Armor reagent</x:v>
      </x:c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 t="str">
        <x:v>DROP_010</x:v>
      </x:c>
      <x:c r="B13" s="42" t="str">
        <x:v>MON_009</x:v>
      </x:c>
      <x:c r="C13" s="42" t="str">
        <x:v>ITEM_0016</x:v>
      </x:c>
      <x:c r="D13" s="56" t="n">
        <x:v>0.4</x:v>
      </x:c>
      <x:c r="E13" s="42" t="n">
        <x:v>1</x:v>
      </x:c>
      <x:c r="F13" s="42" t="n">
        <x:v>3</x:v>
      </x:c>
      <x:c r="G13" s="42" t="str"/>
      <x:c r="H13" s="52" t="b">
        <x:v>0</x:v>
      </x:c>
      <x:c r="I13" s="42" t="str"/>
      <x:c r="J13" s="42" t="str">
        <x:v>Echo</x:v>
      </x:c>
      <x:c r="K13" s="52" t="b">
        <x:v>0</x:v>
      </x:c>
      <x:c r="L13" s="42" t="str">
        <x:v>Normal</x:v>
      </x:c>
      <x:c r="M13" s="42" t="str">
        <x:v>Event/Echo relative</x:v>
      </x:c>
      <x:c r="N13" s="42" t="str">
        <x:v>Echo material</x:v>
      </x:c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 t="str">
        <x:v>DROP_011</x:v>
      </x:c>
      <x:c r="B14" s="42" t="str">
        <x:v>MON_009</x:v>
      </x:c>
      <x:c r="C14" s="42" t="str">
        <x:v>ITEM_0020</x:v>
      </x:c>
      <x:c r="D14" s="56" t="n">
        <x:v>0.01</x:v>
      </x:c>
      <x:c r="E14" s="42" t="n">
        <x:v>1</x:v>
      </x:c>
      <x:c r="F14" s="42" t="n">
        <x:v>1</x:v>
      </x:c>
      <x:c r="G14" s="42" t="str">
        <x:v>Only during EVT_001</x:v>
      </x:c>
      <x:c r="H14" s="52" t="b">
        <x:v>0</x:v>
      </x:c>
      <x:c r="I14" s="42" t="str">
        <x:v>Event-linked rare drop</x:v>
      </x:c>
      <x:c r="J14" s="42" t="str">
        <x:v>Event</x:v>
      </x:c>
      <x:c r="K14" s="52" t="b">
        <x:v>0</x:v>
      </x:c>
      <x:c r="L14" s="42" t="str">
        <x:v>None</x:v>
      </x:c>
      <x:c r="M14" s="42" t="str">
        <x:v>Event condition</x:v>
      </x:c>
      <x:c r="N14" s="42" t="str">
        <x:v>Event cache</x:v>
      </x:c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 t="str">
        <x:v>DROP_012</x:v>
      </x:c>
      <x:c r="B15" s="42" t="str">
        <x:v>MON_010</x:v>
      </x:c>
      <x:c r="C15" s="42" t="str">
        <x:v>ITEM_0070</x:v>
      </x:c>
      <x:c r="D15" s="42" t="n">
        <x:v>0.42</x:v>
      </x:c>
      <x:c r="E15" s="42" t="n">
        <x:v>1</x:v>
      </x:c>
      <x:c r="F15" s="42" t="n">
        <x:v>2</x:v>
      </x:c>
      <x:c r="G15" s="42" t="str"/>
      <x:c r="H15" s="52" t="b">
        <x:v>0</x:v>
      </x:c>
      <x:c r="I15" s="42" t="str"/>
      <x:c r="J15" s="42" t="str">
        <x:v>Basic</x:v>
      </x:c>
      <x:c r="K15" s="52" t="b">
        <x:v>0</x:v>
      </x:c>
      <x:c r="L15" s="42" t="str">
        <x:v>Normal</x:v>
      </x:c>
      <x:c r="M15" s="42" t="str">
        <x:v>Spring +5% relative</x:v>
      </x:c>
      <x:c r="N15" s="42" t="str">
        <x:v>Tailoring/enchanting fiber</x:v>
      </x:c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 t="str">
        <x:v>DROP_013</x:v>
      </x:c>
      <x:c r="B16" s="42" t="str">
        <x:v>MON_010</x:v>
      </x:c>
      <x:c r="C16" s="42" t="str">
        <x:v>ITEM_0037</x:v>
      </x:c>
      <x:c r="D16" s="42" t="n">
        <x:v>0.16</x:v>
      </x:c>
      <x:c r="E16" s="42" t="n">
        <x:v>1</x:v>
      </x:c>
      <x:c r="F16" s="42" t="n">
        <x:v>1</x:v>
      </x:c>
      <x:c r="G16" s="42" t="str"/>
      <x:c r="H16" s="52" t="b">
        <x:v>0</x:v>
      </x:c>
      <x:c r="I16" s="42" t="str"/>
      <x:c r="J16" s="42" t="str">
        <x:v>Secondary</x:v>
      </x:c>
      <x:c r="K16" s="52" t="b">
        <x:v>0</x:v>
      </x:c>
      <x:c r="L16" s="42" t="str">
        <x:v>Normal</x:v>
      </x:c>
      <x:c r="M16" s="42" t="str">
        <x:v>Spring weather</x:v>
      </x:c>
      <x:c r="N16" s="42" t="str">
        <x:v>Herb overlap</x:v>
      </x:c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 t="str">
        <x:v>DROP_014</x:v>
      </x:c>
      <x:c r="B17" s="42" t="str">
        <x:v>MON_011</x:v>
      </x:c>
      <x:c r="C17" s="42" t="str">
        <x:v>ITEM_0071</x:v>
      </x:c>
      <x:c r="D17" s="42" t="n">
        <x:v>0.38</x:v>
      </x:c>
      <x:c r="E17" s="42" t="n">
        <x:v>1</x:v>
      </x:c>
      <x:c r="F17" s="42" t="n">
        <x:v>1</x:v>
      </x:c>
      <x:c r="G17" s="42" t="str"/>
      <x:c r="H17" s="52" t="b">
        <x:v>0</x:v>
      </x:c>
      <x:c r="I17" s="42" t="str"/>
      <x:c r="J17" s="42" t="str">
        <x:v>Basic</x:v>
      </x:c>
      <x:c r="K17" s="52" t="b">
        <x:v>0</x:v>
      </x:c>
      <x:c r="L17" s="42" t="str">
        <x:v>Normal</x:v>
      </x:c>
      <x:c r="M17" s="42" t="str">
        <x:v>Relative</x:v>
      </x:c>
      <x:c r="N17" s="42" t="str">
        <x:v>Weapon/alchemy reagent</x:v>
      </x:c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 t="str">
        <x:v>DROP_015</x:v>
      </x:c>
      <x:c r="B18" s="42" t="str">
        <x:v>MON_011</x:v>
      </x:c>
      <x:c r="C18" s="42" t="str">
        <x:v>ITEM_0042</x:v>
      </x:c>
      <x:c r="D18" s="42" t="n">
        <x:v>0.22</x:v>
      </x:c>
      <x:c r="E18" s="42" t="n">
        <x:v>1</x:v>
      </x:c>
      <x:c r="F18" s="42" t="n">
        <x:v>2</x:v>
      </x:c>
      <x:c r="G18" s="42" t="str"/>
      <x:c r="H18" s="52" t="b">
        <x:v>0</x:v>
      </x:c>
      <x:c r="I18" s="42" t="str"/>
      <x:c r="J18" s="42" t="str">
        <x:v>Secondary</x:v>
      </x:c>
      <x:c r="K18" s="52" t="b">
        <x:v>0</x:v>
      </x:c>
      <x:c r="L18" s="42" t="str">
        <x:v>Normal</x:v>
      </x:c>
      <x:c r="M18" s="42" t="str">
        <x:v>Autumn +5% relative</x:v>
      </x:c>
      <x:c r="N18" s="42" t="str">
        <x:v>Food overlap</x:v>
      </x:c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 t="str">
        <x:v>DROP_016</x:v>
      </x:c>
      <x:c r="B19" s="42" t="str">
        <x:v>MON_012</x:v>
      </x:c>
      <x:c r="C19" s="42" t="str">
        <x:v>ITEM_0072</x:v>
      </x:c>
      <x:c r="D19" s="42" t="n">
        <x:v>0.45</x:v>
      </x:c>
      <x:c r="E19" s="42" t="n">
        <x:v>1</x:v>
      </x:c>
      <x:c r="F19" s="42" t="n">
        <x:v>2</x:v>
      </x:c>
      <x:c r="G19" s="42" t="str"/>
      <x:c r="H19" s="52" t="b">
        <x:v>0</x:v>
      </x:c>
      <x:c r="I19" s="42" t="str"/>
      <x:c r="J19" s="42" t="str">
        <x:v>Basic</x:v>
      </x:c>
      <x:c r="K19" s="52" t="b">
        <x:v>0</x:v>
      </x:c>
      <x:c r="L19" s="42" t="str">
        <x:v>Normal</x:v>
      </x:c>
      <x:c r="M19" s="42" t="str">
        <x:v>Rain +5% relative</x:v>
      </x:c>
      <x:c r="N19" s="42" t="str">
        <x:v>Light gear reagent</x:v>
      </x:c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 t="str">
        <x:v>DROP_017</x:v>
      </x:c>
      <x:c r="B20" s="42" t="str">
        <x:v>MON_012</x:v>
      </x:c>
      <x:c r="C20" s="42" t="str">
        <x:v>ITEM_0034</x:v>
      </x:c>
      <x:c r="D20" s="42" t="n">
        <x:v>0.12</x:v>
      </x:c>
      <x:c r="E20" s="42" t="n">
        <x:v>1</x:v>
      </x:c>
      <x:c r="F20" s="42" t="n">
        <x:v>1</x:v>
      </x:c>
      <x:c r="G20" s="42" t="str"/>
      <x:c r="H20" s="52" t="b">
        <x:v>0</x:v>
      </x:c>
      <x:c r="I20" s="42" t="str"/>
      <x:c r="J20" s="42" t="str">
        <x:v>Secondary</x:v>
      </x:c>
      <x:c r="K20" s="52" t="b">
        <x:v>0</x:v>
      </x:c>
      <x:c r="L20" s="42" t="str">
        <x:v>Normal</x:v>
      </x:c>
      <x:c r="M20" s="42" t="str">
        <x:v>Rain +5% relative</x:v>
      </x:c>
      <x:c r="N20" s="42" t="str">
        <x:v>Fishing overlap</x:v>
      </x:c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 t="str">
        <x:v>DROP_018</x:v>
      </x:c>
      <x:c r="B21" s="42" t="str">
        <x:v>MON_013</x:v>
      </x:c>
      <x:c r="C21" s="42" t="str">
        <x:v>ITEM_0073</x:v>
      </x:c>
      <x:c r="D21" s="42" t="n">
        <x:v>0.34</x:v>
      </x:c>
      <x:c r="E21" s="42" t="n">
        <x:v>1</x:v>
      </x:c>
      <x:c r="F21" s="42" t="n">
        <x:v>1</x:v>
      </x:c>
      <x:c r="G21" s="42" t="str"/>
      <x:c r="H21" s="52" t="b">
        <x:v>0</x:v>
      </x:c>
      <x:c r="I21" s="42" t="str"/>
      <x:c r="J21" s="42" t="str">
        <x:v>Basic</x:v>
      </x:c>
      <x:c r="K21" s="52" t="b">
        <x:v>0</x:v>
      </x:c>
      <x:c r="L21" s="42" t="str">
        <x:v>Normal</x:v>
      </x:c>
      <x:c r="M21" s="42" t="str">
        <x:v>Fog/Gale relative</x:v>
      </x:c>
      <x:c r="N21" s="42" t="str">
        <x:v>Accuracy crafts</x:v>
      </x:c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 t="str">
        <x:v>DROP_019</x:v>
      </x:c>
      <x:c r="B22" s="42" t="str">
        <x:v>MON_013</x:v>
      </x:c>
      <x:c r="C22" s="42" t="str">
        <x:v>ITEM_0035</x:v>
      </x:c>
      <x:c r="D22" s="42" t="n">
        <x:v>0.08</x:v>
      </x:c>
      <x:c r="E22" s="42" t="n">
        <x:v>1</x:v>
      </x:c>
      <x:c r="F22" s="42" t="n">
        <x:v>1</x:v>
      </x:c>
      <x:c r="G22" s="42" t="str"/>
      <x:c r="H22" s="52" t="b">
        <x:v>0</x:v>
      </x:c>
      <x:c r="I22" s="42" t="str"/>
      <x:c r="J22" s="42" t="str">
        <x:v>Secondary</x:v>
      </x:c>
      <x:c r="K22" s="52" t="b">
        <x:v>0</x:v>
      </x:c>
      <x:c r="L22" s="42" t="str">
        <x:v>Normal</x:v>
      </x:c>
      <x:c r="M22" s="42" t="str">
        <x:v>Fog relative</x:v>
      </x:c>
      <x:c r="N22" s="42" t="str">
        <x:v>Food overlap</x:v>
      </x:c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 t="str">
        <x:v>DROP_020</x:v>
      </x:c>
      <x:c r="B23" s="42" t="str">
        <x:v>MON_014</x:v>
      </x:c>
      <x:c r="C23" s="42" t="str">
        <x:v>ITEM_0074</x:v>
      </x:c>
      <x:c r="D23" s="42" t="n">
        <x:v>0.3</x:v>
      </x:c>
      <x:c r="E23" s="42" t="n">
        <x:v>1</x:v>
      </x:c>
      <x:c r="F23" s="42" t="n">
        <x:v>1</x:v>
      </x:c>
      <x:c r="G23" s="42" t="str"/>
      <x:c r="H23" s="52" t="b">
        <x:v>0</x:v>
      </x:c>
      <x:c r="I23" s="42" t="str"/>
      <x:c r="J23" s="42" t="str">
        <x:v>Basic</x:v>
      </x:c>
      <x:c r="K23" s="52" t="b">
        <x:v>0</x:v>
      </x:c>
      <x:c r="L23" s="42" t="str">
        <x:v>Normal</x:v>
      </x:c>
      <x:c r="M23" s="42" t="str">
        <x:v>Relative</x:v>
      </x:c>
      <x:c r="N23" s="42" t="str">
        <x:v>Enchanting reagent</x:v>
      </x:c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 t="str">
        <x:v>DROP_021</x:v>
      </x:c>
      <x:c r="B24" s="42" t="str">
        <x:v>MON_014</x:v>
      </x:c>
      <x:c r="C24" s="42" t="str">
        <x:v>ITEM_0016</x:v>
      </x:c>
      <x:c r="D24" s="42" t="n">
        <x:v>0.12</x:v>
      </x:c>
      <x:c r="E24" s="42" t="n">
        <x:v>1</x:v>
      </x:c>
      <x:c r="F24" s="42" t="n">
        <x:v>2</x:v>
      </x:c>
      <x:c r="G24" s="42" t="str"/>
      <x:c r="H24" s="52" t="b">
        <x:v>0</x:v>
      </x:c>
      <x:c r="I24" s="42" t="str"/>
      <x:c r="J24" s="42" t="str">
        <x:v>Echo</x:v>
      </x:c>
      <x:c r="K24" s="52" t="b">
        <x:v>0</x:v>
      </x:c>
      <x:c r="L24" s="42" t="str">
        <x:v>Normal</x:v>
      </x:c>
      <x:c r="M24" s="42" t="str">
        <x:v>Echo +10% relative</x:v>
      </x:c>
      <x:c r="N24" s="42" t="str">
        <x:v>Gloam overlap</x:v>
      </x:c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 t="str">
        <x:v>DROP_022</x:v>
      </x:c>
      <x:c r="B25" s="42" t="str">
        <x:v>MON_015</x:v>
      </x:c>
      <x:c r="C25" s="42" t="str">
        <x:v>ITEM_0075</x:v>
      </x:c>
      <x:c r="D25" s="42" t="n">
        <x:v>0.4</x:v>
      </x:c>
      <x:c r="E25" s="42" t="n">
        <x:v>1</x:v>
      </x:c>
      <x:c r="F25" s="42" t="n">
        <x:v>2</x:v>
      </x:c>
      <x:c r="G25" s="42" t="str"/>
      <x:c r="H25" s="52" t="b">
        <x:v>0</x:v>
      </x:c>
      <x:c r="I25" s="42" t="str"/>
      <x:c r="J25" s="42" t="str">
        <x:v>Basic</x:v>
      </x:c>
      <x:c r="K25" s="52" t="b">
        <x:v>0</x:v>
      </x:c>
      <x:c r="L25" s="42" t="str">
        <x:v>Normal</x:v>
      </x:c>
      <x:c r="M25" s="42" t="str">
        <x:v>Relative</x:v>
      </x:c>
      <x:c r="N25" s="42" t="str">
        <x:v>Light armor/alchemy</x:v>
      </x:c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 t="str">
        <x:v>DROP_023</x:v>
      </x:c>
      <x:c r="B26" s="42" t="str">
        <x:v>MON_015</x:v>
      </x:c>
      <x:c r="C26" s="42" t="str">
        <x:v>ITEM_0009</x:v>
      </x:c>
      <x:c r="D26" s="42" t="n">
        <x:v>0.1</x:v>
      </x:c>
      <x:c r="E26" s="42" t="n">
        <x:v>1</x:v>
      </x:c>
      <x:c r="F26" s="42" t="n">
        <x:v>2</x:v>
      </x:c>
      <x:c r="G26" s="42" t="str"/>
      <x:c r="H26" s="52" t="b">
        <x:v>0</x:v>
      </x:c>
      <x:c r="I26" s="42" t="str"/>
      <x:c r="J26" s="42" t="str">
        <x:v>Secondary</x:v>
      </x:c>
      <x:c r="K26" s="52" t="b">
        <x:v>0</x:v>
      </x:c>
      <x:c r="L26" s="42" t="str">
        <x:v>Normal</x:v>
      </x:c>
      <x:c r="M26" s="42" t="str">
        <x:v>Prospector relative</x:v>
      </x:c>
      <x:c r="N26" s="42" t="str">
        <x:v>Ore overlap</x:v>
      </x:c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 t="str">
        <x:v>DROP_024</x:v>
      </x:c>
      <x:c r="B27" s="42" t="str">
        <x:v>MON_016</x:v>
      </x:c>
      <x:c r="C27" s="42" t="str">
        <x:v>ITEM_0076</x:v>
      </x:c>
      <x:c r="D27" s="42" t="n">
        <x:v>0.32</x:v>
      </x:c>
      <x:c r="E27" s="42" t="n">
        <x:v>1</x:v>
      </x:c>
      <x:c r="F27" s="42" t="n">
        <x:v>1</x:v>
      </x:c>
      <x:c r="G27" s="42" t="str"/>
      <x:c r="H27" s="52" t="b">
        <x:v>0</x:v>
      </x:c>
      <x:c r="I27" s="42" t="str"/>
      <x:c r="J27" s="42" t="str">
        <x:v>Basic</x:v>
      </x:c>
      <x:c r="K27" s="52" t="b">
        <x:v>0</x:v>
      </x:c>
      <x:c r="L27" s="42" t="str">
        <x:v>Normal</x:v>
      </x:c>
      <x:c r="M27" s="42" t="str">
        <x:v>Relative</x:v>
      </x:c>
      <x:c r="N27" s="42" t="str">
        <x:v>Heavy armor reagent</x:v>
      </x:c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 t="str">
        <x:v>DROP_025</x:v>
      </x:c>
      <x:c r="B28" s="42" t="str">
        <x:v>MON_016</x:v>
      </x:c>
      <x:c r="C28" s="42" t="str">
        <x:v>ITEM_0028</x:v>
      </x:c>
      <x:c r="D28" s="42" t="n">
        <x:v>0.09</x:v>
      </x:c>
      <x:c r="E28" s="42" t="n">
        <x:v>1</x:v>
      </x:c>
      <x:c r="F28" s="42" t="n">
        <x:v>1</x:v>
      </x:c>
      <x:c r="G28" s="42" t="str"/>
      <x:c r="H28" s="52" t="b">
        <x:v>0</x:v>
      </x:c>
      <x:c r="I28" s="42" t="str"/>
      <x:c r="J28" s="42" t="str">
        <x:v>Secondary</x:v>
      </x:c>
      <x:c r="K28" s="52" t="b">
        <x:v>0</x:v>
      </x:c>
      <x:c r="L28" s="42" t="str">
        <x:v>Normal</x:v>
      </x:c>
      <x:c r="M28" s="42" t="str">
        <x:v>Winter relative</x:v>
      </x:c>
      <x:c r="N28" s="42" t="str">
        <x:v>Dense iron overlap</x:v>
      </x:c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 t="str">
        <x:v>DROP_026</x:v>
      </x:c>
      <x:c r="B29" s="42" t="str">
        <x:v>MON_017</x:v>
      </x:c>
      <x:c r="C29" s="42" t="str">
        <x:v>ITEM_0077</x:v>
      </x:c>
      <x:c r="D29" s="42" t="n">
        <x:v>0.3</x:v>
      </x:c>
      <x:c r="E29" s="42" t="n">
        <x:v>1</x:v>
      </x:c>
      <x:c r="F29" s="42" t="n">
        <x:v>1</x:v>
      </x:c>
      <x:c r="G29" s="42" t="str"/>
      <x:c r="H29" s="52" t="b">
        <x:v>0</x:v>
      </x:c>
      <x:c r="I29" s="42" t="str"/>
      <x:c r="J29" s="42" t="str">
        <x:v>Basic</x:v>
      </x:c>
      <x:c r="K29" s="52" t="b">
        <x:v>0</x:v>
      </x:c>
      <x:c r="L29" s="42" t="str">
        <x:v>Normal</x:v>
      </x:c>
      <x:c r="M29" s="42" t="str">
        <x:v>Echo +15% relative</x:v>
      </x:c>
      <x:c r="N29" s="42" t="str">
        <x:v>Haste/Echo reagent</x:v>
      </x:c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 t="str">
        <x:v>DROP_027</x:v>
      </x:c>
      <x:c r="B30" s="42" t="str">
        <x:v>MON_017</x:v>
      </x:c>
      <x:c r="C30" s="42" t="str">
        <x:v>ITEM_0029</x:v>
      </x:c>
      <x:c r="D30" s="42" t="n">
        <x:v>0.055</x:v>
      </x:c>
      <x:c r="E30" s="42" t="n">
        <x:v>1</x:v>
      </x:c>
      <x:c r="F30" s="42" t="n">
        <x:v>1</x:v>
      </x:c>
      <x:c r="G30" s="42" t="str"/>
      <x:c r="H30" s="52" t="b">
        <x:v>0</x:v>
      </x:c>
      <x:c r="I30" s="42" t="str"/>
      <x:c r="J30" s="42" t="str">
        <x:v>Rare Secondary</x:v>
      </x:c>
      <x:c r="K30" s="52" t="b">
        <x:v>0</x:v>
      </x:c>
      <x:c r="L30" s="42" t="str">
        <x:v>Normal</x:v>
      </x:c>
      <x:c r="M30" s="42" t="str">
        <x:v>Echo +10% relative</x:v>
      </x:c>
      <x:c r="N30" s="42" t="str">
        <x:v>Quartz overlap</x:v>
      </x:c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 t="str">
        <x:v>DROP_028</x:v>
      </x:c>
      <x:c r="B31" s="42" t="str">
        <x:v>MON_018</x:v>
      </x:c>
      <x:c r="C31" s="42" t="str">
        <x:v>ITEM_0078</x:v>
      </x:c>
      <x:c r="D31" s="42" t="n">
        <x:v>0.16</x:v>
      </x:c>
      <x:c r="E31" s="42" t="n">
        <x:v>1</x:v>
      </x:c>
      <x:c r="F31" s="42" t="n">
        <x:v>1</x:v>
      </x:c>
      <x:c r="G31" s="42" t="str"/>
      <x:c r="H31" s="52" t="b">
        <x:v>0</x:v>
      </x:c>
      <x:c r="I31" s="42" t="str"/>
      <x:c r="J31" s="42" t="str">
        <x:v>Rare</x:v>
      </x:c>
      <x:c r="K31" s="52" t="b">
        <x:v>0</x:v>
      </x:c>
      <x:c r="L31" s="42" t="str">
        <x:v>Normal</x:v>
      </x:c>
      <x:c r="M31" s="42" t="str">
        <x:v>Prospector +5% relative</x:v>
      </x:c>
      <x:c r="N31" s="42" t="str">
        <x:v>Profile/enchant core</x:v>
      </x:c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 t="str">
        <x:v>DROP_029</x:v>
      </x:c>
      <x:c r="B32" s="42" t="str">
        <x:v>MON_018</x:v>
      </x:c>
      <x:c r="C32" s="42" t="str">
        <x:v>ITEM_0030</x:v>
      </x:c>
      <x:c r="D32" s="42" t="n">
        <x:v>0.07</x:v>
      </x:c>
      <x:c r="E32" s="42" t="n">
        <x:v>1</x:v>
      </x:c>
      <x:c r="F32" s="42" t="n">
        <x:v>1</x:v>
      </x:c>
      <x:c r="G32" s="42" t="str"/>
      <x:c r="H32" s="52" t="b">
        <x:v>0</x:v>
      </x:c>
      <x:c r="I32" s="42" t="str"/>
      <x:c r="J32" s="42" t="str">
        <x:v>Rare Secondary</x:v>
      </x:c>
      <x:c r="K32" s="52" t="b">
        <x:v>0</x:v>
      </x:c>
      <x:c r="L32" s="42" t="str">
        <x:v>Normal</x:v>
      </x:c>
      <x:c r="M32" s="42" t="str">
        <x:v>Winter relative</x:v>
      </x:c>
      <x:c r="N32" s="42" t="str">
        <x:v>Oathsilver overlap</x:v>
      </x:c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 t="str">
        <x:v>DROP_030</x:v>
      </x:c>
      <x:c r="B33" s="42" t="str">
        <x:v>MON_019</x:v>
      </x:c>
      <x:c r="C33" s="42" t="str">
        <x:v>ITEM_0079</x:v>
      </x:c>
      <x:c r="D33" s="42" t="n">
        <x:v>0.38</x:v>
      </x:c>
      <x:c r="E33" s="42" t="n">
        <x:v>1</x:v>
      </x:c>
      <x:c r="F33" s="42" t="n">
        <x:v>2</x:v>
      </x:c>
      <x:c r="G33" s="42" t="str"/>
      <x:c r="H33" s="52" t="b">
        <x:v>0</x:v>
      </x:c>
      <x:c r="I33" s="42" t="str"/>
      <x:c r="J33" s="42" t="str">
        <x:v>Basic</x:v>
      </x:c>
      <x:c r="K33" s="52" t="b">
        <x:v>0</x:v>
      </x:c>
      <x:c r="L33" s="42" t="str">
        <x:v>Normal</x:v>
      </x:c>
      <x:c r="M33" s="42" t="str">
        <x:v>Relative</x:v>
      </x:c>
      <x:c r="N33" s="42" t="str">
        <x:v>Tailoring/support</x:v>
      </x:c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 t="str">
        <x:v>DROP_031</x:v>
      </x:c>
      <x:c r="B34" s="42" t="str">
        <x:v>MON_019</x:v>
      </x:c>
      <x:c r="C34" s="42" t="str">
        <x:v>ITEM_0074</x:v>
      </x:c>
      <x:c r="D34" s="42" t="n">
        <x:v>0.08</x:v>
      </x:c>
      <x:c r="E34" s="42" t="n">
        <x:v>1</x:v>
      </x:c>
      <x:c r="F34" s="42" t="n">
        <x:v>1</x:v>
      </x:c>
      <x:c r="G34" s="42" t="str"/>
      <x:c r="H34" s="52" t="b">
        <x:v>0</x:v>
      </x:c>
      <x:c r="I34" s="42" t="str"/>
      <x:c r="J34" s="42" t="str">
        <x:v>Secondary</x:v>
      </x:c>
      <x:c r="K34" s="52" t="b">
        <x:v>0</x:v>
      </x:c>
      <x:c r="L34" s="42" t="str">
        <x:v>Normal</x:v>
      </x:c>
      <x:c r="M34" s="42" t="str">
        <x:v>Relative</x:v>
      </x:c>
      <x:c r="N34" s="42" t="str">
        <x:v>Cross-zone token</x:v>
      </x:c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 t="str">
        <x:v>DROP_032</x:v>
      </x:c>
      <x:c r="B35" s="42" t="str">
        <x:v>MON_020</x:v>
      </x:c>
      <x:c r="C35" s="42" t="str">
        <x:v>ITEM_0080</x:v>
      </x:c>
      <x:c r="D35" s="42" t="n">
        <x:v>0.31</x:v>
      </x:c>
      <x:c r="E35" s="42" t="n">
        <x:v>1</x:v>
      </x:c>
      <x:c r="F35" s="42" t="n">
        <x:v>1</x:v>
      </x:c>
      <x:c r="G35" s="42" t="str"/>
      <x:c r="H35" s="52" t="b">
        <x:v>0</x:v>
      </x:c>
      <x:c r="I35" s="42" t="str"/>
      <x:c r="J35" s="42" t="str">
        <x:v>Basic</x:v>
      </x:c>
      <x:c r="K35" s="52" t="b">
        <x:v>0</x:v>
      </x:c>
      <x:c r="L35" s="42" t="str">
        <x:v>Normal</x:v>
      </x:c>
      <x:c r="M35" s="42" t="str">
        <x:v>Relative</x:v>
      </x:c>
      <x:c r="N35" s="42" t="str">
        <x:v>Alchemy/enchant</x:v>
      </x:c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 t="str">
        <x:v>DROP_033</x:v>
      </x:c>
      <x:c r="B36" s="42" t="str">
        <x:v>MON_020</x:v>
      </x:c>
      <x:c r="C36" s="42" t="str">
        <x:v>ITEM_0016</x:v>
      </x:c>
      <x:c r="D36" s="42" t="n">
        <x:v>0.1</x:v>
      </x:c>
      <x:c r="E36" s="42" t="n">
        <x:v>1</x:v>
      </x:c>
      <x:c r="F36" s="42" t="n">
        <x:v>2</x:v>
      </x:c>
      <x:c r="G36" s="42" t="str"/>
      <x:c r="H36" s="52" t="b">
        <x:v>0</x:v>
      </x:c>
      <x:c r="I36" s="42" t="str"/>
      <x:c r="J36" s="42" t="str">
        <x:v>Echo</x:v>
      </x:c>
      <x:c r="K36" s="52" t="b">
        <x:v>0</x:v>
      </x:c>
      <x:c r="L36" s="42" t="str">
        <x:v>Normal</x:v>
      </x:c>
      <x:c r="M36" s="42" t="str">
        <x:v>Echo relative</x:v>
      </x:c>
      <x:c r="N36" s="42" t="str">
        <x:v>Gloam supply</x:v>
      </x:c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 t="str">
        <x:v>DROP_034</x:v>
      </x:c>
      <x:c r="B37" s="42" t="str">
        <x:v>MON_021</x:v>
      </x:c>
      <x:c r="C37" s="42" t="str">
        <x:v>ITEM_0081</x:v>
      </x:c>
      <x:c r="D37" s="42" t="n">
        <x:v>0.26</x:v>
      </x:c>
      <x:c r="E37" s="42" t="n">
        <x:v>1</x:v>
      </x:c>
      <x:c r="F37" s="42" t="n">
        <x:v>1</x:v>
      </x:c>
      <x:c r="G37" s="42" t="str"/>
      <x:c r="H37" s="52" t="b">
        <x:v>0</x:v>
      </x:c>
      <x:c r="I37" s="42" t="str"/>
      <x:c r="J37" s="42" t="str">
        <x:v>Basic</x:v>
      </x:c>
      <x:c r="K37" s="52" t="b">
        <x:v>0</x:v>
      </x:c>
      <x:c r="L37" s="42" t="str">
        <x:v>Normal</x:v>
      </x:c>
      <x:c r="M37" s="42" t="str">
        <x:v>Relative</x:v>
      </x:c>
      <x:c r="N37" s="42" t="str">
        <x:v>Heavy gear</x:v>
      </x:c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 t="str">
        <x:v>DROP_035</x:v>
      </x:c>
      <x:c r="B38" s="42" t="str">
        <x:v>MON_021</x:v>
      </x:c>
      <x:c r="C38" s="42" t="str">
        <x:v>ITEM_0030</x:v>
      </x:c>
      <x:c r="D38" s="42" t="n">
        <x:v>0.045</x:v>
      </x:c>
      <x:c r="E38" s="42" t="n">
        <x:v>1</x:v>
      </x:c>
      <x:c r="F38" s="42" t="n">
        <x:v>1</x:v>
      </x:c>
      <x:c r="G38" s="42" t="str"/>
      <x:c r="H38" s="52" t="b">
        <x:v>0</x:v>
      </x:c>
      <x:c r="I38" s="42" t="str"/>
      <x:c r="J38" s="42" t="str">
        <x:v>Rare Secondary</x:v>
      </x:c>
      <x:c r="K38" s="52" t="b">
        <x:v>0</x:v>
      </x:c>
      <x:c r="L38" s="42" t="str">
        <x:v>Normal</x:v>
      </x:c>
      <x:c r="M38" s="42" t="str">
        <x:v>Relative</x:v>
      </x:c>
      <x:c r="N38" s="42" t="str">
        <x:v>Oathsilver overlap</x:v>
      </x:c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 t="str">
        <x:v>DROP_036</x:v>
      </x:c>
      <x:c r="B39" s="42" t="str">
        <x:v>MON_022</x:v>
      </x:c>
      <x:c r="C39" s="42" t="str">
        <x:v>ITEM_0082</x:v>
      </x:c>
      <x:c r="D39" s="42" t="n">
        <x:v>0.14</x:v>
      </x:c>
      <x:c r="E39" s="42" t="n">
        <x:v>1</x:v>
      </x:c>
      <x:c r="F39" s="42" t="n">
        <x:v>1</x:v>
      </x:c>
      <x:c r="G39" s="42" t="str"/>
      <x:c r="H39" s="52" t="b">
        <x:v>0</x:v>
      </x:c>
      <x:c r="I39" s="42" t="str"/>
      <x:c r="J39" s="42" t="str">
        <x:v>Rare</x:v>
      </x:c>
      <x:c r="K39" s="52" t="b">
        <x:v>0</x:v>
      </x:c>
      <x:c r="L39" s="42" t="str">
        <x:v>Normal</x:v>
      </x:c>
      <x:c r="M39" s="42" t="str">
        <x:v>Echo +10% relative</x:v>
      </x:c>
      <x:c r="N39" s="42" t="str">
        <x:v>High enchant/effect gem reagent</x:v>
      </x:c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 t="str">
        <x:v>DROP_037</x:v>
      </x:c>
      <x:c r="B40" s="42" t="str">
        <x:v>MON_022</x:v>
      </x:c>
      <x:c r="C40" s="42" t="str">
        <x:v>ITEM_0019</x:v>
      </x:c>
      <x:c r="D40" s="42" t="n">
        <x:v>0.002</x:v>
      </x:c>
      <x:c r="E40" s="42" t="n">
        <x:v>1</x:v>
      </x:c>
      <x:c r="F40" s="42" t="n">
        <x:v>1</x:v>
      </x:c>
      <x:c r="G40" s="42" t="str">
        <x:v>After Fallen Knight first clear</x:v>
      </x:c>
      <x:c r="H40" s="52" t="b">
        <x:v>0</x:v>
      </x:c>
      <x:c r="I40" s="42" t="str"/>
      <x:c r="J40" s="42" t="str">
        <x:v>Chase</x:v>
      </x:c>
      <x:c r="K40" s="52" t="b">
        <x:v>0</x:v>
      </x:c>
      <x:c r="L40" s="42" t="str">
        <x:v>None</x:v>
      </x:c>
      <x:c r="M40" s="42" t="str">
        <x:v>No VIP absolute increase</x:v>
      </x:c>
      <x:c r="N40" s="42" t="str">
        <x:v>Prestige token fragment-like economy</x:v>
      </x:c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I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2" hidden="0" customWidth="1"/>
    <x:col min="8" max="8" width="10" hidden="0" customWidth="1"/>
    <x:col min="9" max="9" width="13" hidden="0" customWidth="1"/>
    <x:col min="10" max="10" width="17" hidden="0" customWidth="1"/>
    <x:col min="11" max="11" width="14" hidden="0" customWidth="1"/>
    <x:col min="12" max="12" width="12" hidden="0" customWidth="1"/>
    <x:col min="13" max="13" width="12" hidden="0" customWidth="1"/>
    <x:col min="14" max="14" width="34" hidden="0" customWidth="1"/>
    <x:col min="15" max="15" width="16" hidden="0" customWidth="1"/>
    <x:col min="16" max="16" width="14" hidden="0" customWidth="1"/>
    <x:col min="17" max="17" width="14" hidden="0" customWidth="1"/>
    <x:col min="18" max="18" width="16" hidden="0" customWidth="1"/>
    <x:col min="19" max="19" width="14" hidden="0" customWidth="1"/>
    <x:col min="20" max="20" width="14" hidden="0" customWidth="1"/>
    <x:col min="21" max="21" width="14" hidden="0" customWidth="1"/>
    <x:col min="22" max="22" width="20" hidden="0" customWidth="1"/>
  </x:cols>
  <x:sheetData>
    <x:row r="1" ht="28" customHeight="1">
      <x:c r="A1" s="6" t="str">
        <x:v>EQUIPMENT STATS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4" customHeight="1">
      <x:c r="A3" s="22" t="str">
        <x:v>Item_ID</x:v>
      </x:c>
      <x:c r="B3" s="22" t="str">
        <x:v>Slot</x:v>
      </x:c>
      <x:c r="C3" s="22" t="str">
        <x:v>Weapon_Style</x:v>
      </x:c>
      <x:c r="D3" s="22" t="str">
        <x:v>Required_Skill_ID</x:v>
      </x:c>
      <x:c r="E3" s="22" t="str">
        <x:v>Required_Level</x:v>
      </x:c>
      <x:c r="F3" s="22" t="str">
        <x:v>Attack_Power</x:v>
      </x:c>
      <x:c r="G3" s="22" t="str">
        <x:v>Defence</x:v>
      </x:c>
      <x:c r="H3" s="22" t="str">
        <x:v>HP</x:v>
      </x:c>
      <x:c r="I3" s="22" t="str">
        <x:v>Crit_Chance</x:v>
      </x:c>
      <x:c r="J3" s="22" t="str">
        <x:v>Attack_Speed_Sec</x:v>
      </x:c>
      <x:c r="K3" s="22" t="str">
        <x:v>Ability_ID</x:v>
      </x:c>
      <x:c r="L3" s="22" t="str">
        <x:v>Upgrade_Max</x:v>
      </x:c>
      <x:c r="M3" s="22" t="str">
        <x:v>Set_ID</x:v>
      </x:c>
      <x:c r="N3" s="22" t="str">
        <x:v>Notes</x:v>
      </x:c>
      <x:c r="O3" s="105" t="str">
        <x:v>Tier_ID</x:v>
      </x:c>
      <x:c r="P3" s="105" t="str">
        <x:v>Item_Level</x:v>
      </x:c>
      <x:c r="Q3" s="105" t="str">
        <x:v>Quality</x:v>
      </x:c>
      <x:c r="R3" s="105" t="str">
        <x:v>Upgrade_Rank</x:v>
      </x:c>
      <x:c r="S3" s="105" t="str">
        <x:v>Affix_Slots</x:v>
      </x:c>
      <x:c r="T3" s="105" t="str">
        <x:v>Set_ID</x:v>
      </x:c>
      <x:c r="U3" s="105" t="str">
        <x:v>Relic_ID</x:v>
      </x:c>
      <x:c r="V3" s="105" t="str">
        <x:v>Market_Category</x:v>
      </x:c>
      <x:c r="W3" s="42"/>
      <x:c r="X3" s="42"/>
      <x:c r="Y3" s="42"/>
      <x:c r="Z3" s="42"/>
    </x:row>
    <x:row r="4">
      <x:c r="A4" s="42" t="str">
        <x:v>ITEM_0013</x:v>
      </x:c>
      <x:c r="B4" s="42" t="str">
        <x:v>Weapon</x:v>
      </x:c>
      <x:c r="C4" s="42" t="str">
        <x:v>Sword</x:v>
      </x:c>
      <x:c r="D4" s="42" t="str">
        <x:v>SKL_001</x:v>
      </x:c>
      <x:c r="E4" s="42" t="n">
        <x:v>8</x:v>
      </x:c>
      <x:c r="F4" s="42" t="n">
        <x:v>18</x:v>
      </x:c>
      <x:c r="G4" s="42" t="n">
        <x:v>0</x:v>
      </x:c>
      <x:c r="H4" s="42" t="n">
        <x:v>0</x:v>
      </x:c>
      <x:c r="I4" s="49" t="n">
        <x:v>0.01</x:v>
      </x:c>
      <x:c r="J4" s="42" t="n">
        <x:v>2.4</x:v>
      </x:c>
      <x:c r="K4" s="42" t="str">
        <x:v>ABL_001</x:v>
      </x:c>
      <x:c r="L4" s="42" t="n">
        <x:v>10</x:v>
      </x:c>
      <x:c r="M4" s="42" t="str"/>
      <x:c r="N4" s="42" t="str"/>
      <x:c r="O4" s="42" t="str">
        <x:v>TIER_002</x:v>
      </x:c>
      <x:c r="P4" s="42" t="n">
        <x:v>12</x:v>
      </x:c>
      <x:c r="Q4" s="95" t="n">
        <x:v>0.7</x:v>
      </x:c>
      <x:c r="R4" s="42" t="n">
        <x:v>0</x:v>
      </x:c>
      <x:c r="S4" s="42" t="n">
        <x:v>1</x:v>
      </x:c>
      <x:c r="T4" s="42" t="str"/>
      <x:c r="U4" s="42" t="str"/>
      <x:c r="V4" s="42" t="str">
        <x:v>MCAT_004</x:v>
      </x:c>
      <x:c r="W4" s="42"/>
      <x:c r="X4" s="42"/>
      <x:c r="Y4" s="42"/>
      <x:c r="Z4" s="42"/>
    </x:row>
    <x:row r="5">
      <x:c r="A5" s="42" t="str">
        <x:v>ITEM_0014</x:v>
      </x:c>
      <x:c r="B5" s="42" t="str">
        <x:v>Off-hand</x:v>
      </x:c>
      <x:c r="C5" s="42" t="str">
        <x:v>Shield</x:v>
      </x:c>
      <x:c r="D5" s="42" t="str">
        <x:v>SKL_002</x:v>
      </x:c>
      <x:c r="E5" s="42" t="n">
        <x:v>8</x:v>
      </x:c>
      <x:c r="F5" s="42" t="n">
        <x:v>0</x:v>
      </x:c>
      <x:c r="G5" s="42" t="n">
        <x:v>22</x:v>
      </x:c>
      <x:c r="H5" s="42" t="n">
        <x:v>8</x:v>
      </x:c>
      <x:c r="I5" s="49" t="n">
        <x:v>0</x:v>
      </x:c>
      <x:c r="J5" s="42" t="n">
        <x:v>0</x:v>
      </x:c>
      <x:c r="K5" s="42" t="str">
        <x:v>ABL_002</x:v>
      </x:c>
      <x:c r="L5" s="42" t="n">
        <x:v>10</x:v>
      </x:c>
      <x:c r="M5" s="42" t="str"/>
      <x:c r="N5" s="42" t="str"/>
      <x:c r="O5" s="42" t="str">
        <x:v>TIER_002</x:v>
      </x:c>
      <x:c r="P5" s="42" t="n">
        <x:v>12</x:v>
      </x:c>
      <x:c r="Q5" s="95" t="n">
        <x:v>0.7</x:v>
      </x:c>
      <x:c r="R5" s="42" t="n">
        <x:v>0</x:v>
      </x:c>
      <x:c r="S5" s="42" t="n">
        <x:v>1</x:v>
      </x:c>
      <x:c r="T5" s="42" t="str"/>
      <x:c r="U5" s="42" t="str"/>
      <x:c r="V5" s="42" t="str">
        <x:v>MCAT_004</x:v>
      </x:c>
      <x:c r="W5" s="42"/>
      <x:c r="X5" s="42"/>
      <x:c r="Y5" s="42"/>
      <x:c r="Z5" s="42"/>
    </x:row>
    <x:row r="6">
      <x:c r="A6" s="42"/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/>
      <x:c r="B7" s="42"/>
      <x:c r="C7" s="42"/>
      <x:c r="D7" s="42"/>
      <x:c r="E7" s="42"/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N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7" hidden="0" customWidth="1"/>
    <x:col min="9" max="9" width="24" hidden="0" customWidth="1"/>
    <x:col min="10" max="10" width="14" hidden="0" customWidth="1"/>
    <x:col min="11" max="11" width="14" hidden="0" customWidth="1"/>
    <x:col min="12" max="12" width="10" hidden="0" customWidth="1"/>
    <x:col min="13" max="13" width="38" hidden="0" customWidth="1"/>
  </x:cols>
  <x:sheetData>
    <x:row r="1" ht="28" customHeight="1">
      <x:c r="A1" s="6" t="str">
        <x:v>COMBAT ABILITIES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4" customHeight="1">
      <x:c r="A3" s="22" t="str">
        <x:v>Ability_ID</x:v>
      </x:c>
      <x:c r="B3" s="22" t="str">
        <x:v>Ability_Name</x:v>
      </x:c>
      <x:c r="C3" s="22" t="str">
        <x:v>Archetype</x:v>
      </x:c>
      <x:c r="D3" s="22" t="str">
        <x:v>Ability_Type</x:v>
      </x:c>
      <x:c r="E3" s="22" t="str">
        <x:v>Unlock_Level</x:v>
      </x:c>
      <x:c r="F3" s="22" t="str">
        <x:v>Cooldown_Sec</x:v>
      </x:c>
      <x:c r="G3" s="22" t="str">
        <x:v>Damage_Multiplier</x:v>
      </x:c>
      <x:c r="H3" s="22" t="str">
        <x:v>Heal_Pct_MaxHP</x:v>
      </x:c>
      <x:c r="I3" s="22" t="str">
        <x:v>Buff_Type</x:v>
      </x:c>
      <x:c r="J3" s="22" t="str">
        <x:v>Buff_Value</x:v>
      </x:c>
      <x:c r="K3" s="22" t="str">
        <x:v>Duration_Sec</x:v>
      </x:c>
      <x:c r="L3" s="22" t="str">
        <x:v>Priority</x:v>
      </x:c>
      <x:c r="M3" s="22" t="str">
        <x:v>Notes</x:v>
      </x:c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ABL_001</x:v>
      </x:c>
      <x:c r="B4" s="42" t="str">
        <x:v>Power Slash</x:v>
      </x:c>
      <x:c r="C4" s="42" t="str">
        <x:v>Sword</x:v>
      </x:c>
      <x:c r="D4" s="42" t="str">
        <x:v>Active</x:v>
      </x:c>
      <x:c r="E4" s="42" t="n">
        <x:v>5</x:v>
      </x:c>
      <x:c r="F4" s="42" t="n">
        <x:v>8</x:v>
      </x:c>
      <x:c r="G4" s="42" t="n">
        <x:v>1.65</x:v>
      </x:c>
      <x:c r="H4" s="49" t="n">
        <x:v>0</x:v>
      </x:c>
      <x:c r="I4" s="42" t="str"/>
      <x:c r="J4" s="49" t="str"/>
      <x:c r="K4" s="42" t="n">
        <x:v>0</x:v>
      </x:c>
      <x:c r="L4" s="42" t="n">
        <x:v>50</x:v>
      </x:c>
      <x:c r="M4" s="42" t="str">
        <x:v>Basic heavy strike</x:v>
      </x:c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ABL_002</x:v>
      </x:c>
      <x:c r="B5" s="42" t="str">
        <x:v>Shield Bash</x:v>
      </x:c>
      <x:c r="C5" s="42" t="str">
        <x:v>Guardian</x:v>
      </x:c>
      <x:c r="D5" s="42" t="str">
        <x:v>Active</x:v>
      </x:c>
      <x:c r="E5" s="42" t="n">
        <x:v>8</x:v>
      </x:c>
      <x:c r="F5" s="42" t="n">
        <x:v>12</x:v>
      </x:c>
      <x:c r="G5" s="42" t="n">
        <x:v>0.75</x:v>
      </x:c>
      <x:c r="H5" s="49" t="n">
        <x:v>0</x:v>
      </x:c>
      <x:c r="I5" s="42" t="str">
        <x:v>Enemy Attack Down</x:v>
      </x:c>
      <x:c r="J5" s="49" t="n">
        <x:v>0.1</x:v>
      </x:c>
      <x:c r="K5" s="42" t="n">
        <x:v>5</x:v>
      </x:c>
      <x:c r="L5" s="42" t="n">
        <x:v>40</x:v>
      </x:c>
      <x:c r="M5" s="42" t="str">
        <x:v>Defensive control</x:v>
      </x:c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ABL_003</x:v>
      </x:c>
      <x:c r="B6" s="42" t="str">
        <x:v>Second Wind</x:v>
      </x:c>
      <x:c r="C6" s="42" t="str">
        <x:v>Guardian</x:v>
      </x:c>
      <x:c r="D6" s="42" t="str">
        <x:v>Active</x:v>
      </x:c>
      <x:c r="E6" s="42" t="n">
        <x:v>12</x:v>
      </x:c>
      <x:c r="F6" s="42" t="n">
        <x:v>30</x:v>
      </x:c>
      <x:c r="G6" s="42" t="n">
        <x:v>0</x:v>
      </x:c>
      <x:c r="H6" s="49" t="n">
        <x:v>0.18</x:v>
      </x:c>
      <x:c r="I6" s="42" t="str"/>
      <x:c r="J6" s="49" t="str"/>
      <x:c r="K6" s="42" t="n">
        <x:v>0</x:v>
      </x:c>
      <x:c r="L6" s="42" t="n">
        <x:v>80</x:v>
      </x:c>
      <x:c r="M6" s="42" t="str">
        <x:v>Self heal</x:v>
      </x:c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ABL_004</x:v>
      </x:c>
      <x:c r="B7" s="42" t="str">
        <x:v>Cleave</x:v>
      </x:c>
      <x:c r="C7" s="42" t="str">
        <x:v>Two-handed</x:v>
      </x:c>
      <x:c r="D7" s="42" t="str">
        <x:v>Active</x:v>
      </x:c>
      <x:c r="E7" s="42" t="n">
        <x:v>15</x:v>
      </x:c>
      <x:c r="F7" s="42" t="n">
        <x:v>10</x:v>
      </x:c>
      <x:c r="G7" s="42" t="n">
        <x:v>1.3</x:v>
      </x:c>
      <x:c r="H7" s="49" t="n">
        <x:v>0</x:v>
      </x:c>
      <x:c r="I7" s="42" t="str"/>
      <x:c r="J7" s="49" t="str"/>
      <x:c r="K7" s="42" t="n">
        <x:v>0</x:v>
      </x:c>
      <x:c r="L7" s="42" t="n">
        <x:v>45</x:v>
      </x:c>
      <x:c r="M7" s="42" t="str">
        <x:v>Later useful for multi-target content</x:v>
      </x:c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M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14" hidden="0" customWidth="1"/>
    <x:col min="4" max="4" width="15" hidden="0" customWidth="1"/>
    <x:col min="5" max="5" width="16" hidden="0" customWidth="1"/>
    <x:col min="6" max="6" width="12" hidden="0" customWidth="1"/>
    <x:col min="7" max="7" width="14" hidden="0" customWidth="1"/>
    <x:col min="8" max="8" width="12" hidden="0" customWidth="1"/>
    <x:col min="9" max="9" width="14" hidden="0" customWidth="1"/>
    <x:col min="10" max="10" width="12" hidden="0" customWidth="1"/>
    <x:col min="11" max="11" width="16" hidden="0" customWidth="1"/>
    <x:col min="12" max="12" width="12" hidden="0" customWidth="1"/>
    <x:col min="13" max="13" width="36" hidden="0" customWidth="1"/>
  </x:cols>
  <x:sheetData>
    <x:row r="1" ht="28" customHeight="1">
      <x:c r="A1" s="6" t="str">
        <x:v>CRAFTING RECIPES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4" customHeight="1">
      <x:c r="A3" s="22" t="str">
        <x:v>Recipe_ID</x:v>
      </x:c>
      <x:c r="B3" s="22" t="str">
        <x:v>Recipe_Name</x:v>
      </x:c>
      <x:c r="C3" s="22" t="str">
        <x:v>Skill_ID</x:v>
      </x:c>
      <x:c r="D3" s="22" t="str">
        <x:v>Required_Level</x:v>
      </x:c>
      <x:c r="E3" s="22" t="str">
        <x:v>Output_Item_ID</x:v>
      </x:c>
      <x:c r="F3" s="22" t="str">
        <x:v>Output_Qty</x:v>
      </x:c>
      <x:c r="G3" s="22" t="str">
        <x:v>Input_1_ID</x:v>
      </x:c>
      <x:c r="H3" s="22" t="str">
        <x:v>Input_1_Qty</x:v>
      </x:c>
      <x:c r="I3" s="22" t="str">
        <x:v>Input_2_ID</x:v>
      </x:c>
      <x:c r="J3" s="22" t="str">
        <x:v>Input_2_Qty</x:v>
      </x:c>
      <x:c r="K3" s="22" t="str">
        <x:v>Craft_Time_Sec</x:v>
      </x:c>
      <x:c r="L3" s="22" t="str">
        <x:v>XP_Gain</x:v>
      </x:c>
      <x:c r="M3" s="22" t="str">
        <x:v>Notes</x:v>
      </x:c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RECIPE_001</x:v>
      </x:c>
      <x:c r="B4" s="42" t="str">
        <x:v>Cook Riverfish</x:v>
      </x:c>
      <x:c r="C4" s="42" t="str">
        <x:v>SKL_013</x:v>
      </x:c>
      <x:c r="D4" s="42" t="n">
        <x:v>1</x:v>
      </x:c>
      <x:c r="E4" s="42" t="str">
        <x:v>ITEM_0012</x:v>
      </x:c>
      <x:c r="F4" s="42" t="n">
        <x:v>1</x:v>
      </x:c>
      <x:c r="G4" s="42" t="str">
        <x:v>ITEM_0011</x:v>
      </x:c>
      <x:c r="H4" s="42" t="n">
        <x:v>1</x:v>
      </x:c>
      <x:c r="I4" s="42" t="str"/>
      <x:c r="J4" s="42" t="n">
        <x:v>0</x:v>
      </x:c>
      <x:c r="K4" s="42" t="n">
        <x:v>5</x:v>
      </x:c>
      <x:c r="L4" s="42" t="n">
        <x:v>8</x:v>
      </x:c>
      <x:c r="M4" s="42" t="str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RECIPE_002</x:v>
      </x:c>
      <x:c r="B5" s="42" t="str">
        <x:v>Forge Iron Longsword</x:v>
      </x:c>
      <x:c r="C5" s="42" t="str">
        <x:v>SKL_012</x:v>
      </x:c>
      <x:c r="D5" s="42" t="n">
        <x:v>8</x:v>
      </x:c>
      <x:c r="E5" s="42" t="str">
        <x:v>ITEM_0013</x:v>
      </x:c>
      <x:c r="F5" s="42" t="n">
        <x:v>1</x:v>
      </x:c>
      <x:c r="G5" s="42" t="str">
        <x:v>ITEM_0010</x:v>
      </x:c>
      <x:c r="H5" s="42" t="n">
        <x:v>8</x:v>
      </x:c>
      <x:c r="I5" s="42" t="str">
        <x:v>ITEM_0008</x:v>
      </x:c>
      <x:c r="J5" s="42" t="n">
        <x:v>2</x:v>
      </x:c>
      <x:c r="K5" s="42" t="n">
        <x:v>25</x:v>
      </x:c>
      <x:c r="L5" s="42" t="n">
        <x:v>55</x:v>
      </x:c>
      <x:c r="M5" s="42" t="str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RECIPE_003</x:v>
      </x:c>
      <x:c r="B6" s="42" t="str">
        <x:v>Forge Iron Shield</x:v>
      </x:c>
      <x:c r="C6" s="42" t="str">
        <x:v>SKL_012</x:v>
      </x:c>
      <x:c r="D6" s="42" t="n">
        <x:v>8</x:v>
      </x:c>
      <x:c r="E6" s="42" t="str">
        <x:v>ITEM_0014</x:v>
      </x:c>
      <x:c r="F6" s="42" t="n">
        <x:v>1</x:v>
      </x:c>
      <x:c r="G6" s="42" t="str">
        <x:v>ITEM_0010</x:v>
      </x:c>
      <x:c r="H6" s="42" t="n">
        <x:v>7</x:v>
      </x:c>
      <x:c r="I6" s="42" t="str">
        <x:v>ITEM_0008</x:v>
      </x:c>
      <x:c r="J6" s="42" t="n">
        <x:v>1</x:v>
      </x:c>
      <x:c r="K6" s="42" t="n">
        <x:v>22</x:v>
      </x:c>
      <x:c r="L6" s="42" t="n">
        <x:v>50</x:v>
      </x:c>
      <x:c r="M6" s="42" t="str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RECIPE_004</x:v>
      </x:c>
      <x:c r="B7" s="42" t="str">
        <x:v>Brew Minor Health Potion</x:v>
      </x:c>
      <x:c r="C7" s="42" t="str">
        <x:v>SKL_014</x:v>
      </x:c>
      <x:c r="D7" s="42" t="n">
        <x:v>3</x:v>
      </x:c>
      <x:c r="E7" s="42" t="str">
        <x:v>ITEM_0015</x:v>
      </x:c>
      <x:c r="F7" s="42" t="n">
        <x:v>1</x:v>
      </x:c>
      <x:c r="G7" s="42" t="str">
        <x:v>ITEM_0004</x:v>
      </x:c>
      <x:c r="H7" s="42" t="n">
        <x:v>1</x:v>
      </x:c>
      <x:c r="I7" s="42" t="str">
        <x:v>ITEM_0003</x:v>
      </x:c>
      <x:c r="J7" s="42" t="n">
        <x:v>1</x:v>
      </x:c>
      <x:c r="K7" s="42" t="n">
        <x:v>8</x:v>
      </x:c>
      <x:c r="L7" s="42" t="n">
        <x:v>14</x:v>
      </x:c>
      <x:c r="M7" s="42" t="str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str">
        <x:v>RECIPE_005</x:v>
      </x:c>
      <x:c r="B8" s="42" t="str">
        <x:v>Craft Ironwood Longbow</x:v>
      </x:c>
      <x:c r="C8" s="42" t="str">
        <x:v>SKL_012</x:v>
      </x:c>
      <x:c r="D8" s="42" t="n">
        <x:v>8</x:v>
      </x:c>
      <x:c r="E8" s="42" t="str">
        <x:v>ITEM_0022</x:v>
      </x:c>
      <x:c r="F8" s="42" t="n">
        <x:v>1</x:v>
      </x:c>
      <x:c r="G8" s="42" t="str">
        <x:v>ITEM_0008</x:v>
      </x:c>
      <x:c r="H8" s="42" t="n">
        <x:v>8</x:v>
      </x:c>
      <x:c r="I8" s="42" t="str">
        <x:v>ITEM_0005</x:v>
      </x:c>
      <x:c r="J8" s="42" t="n">
        <x:v>1</x:v>
      </x:c>
      <x:c r="K8" s="42" t="n">
        <x:v>24</x:v>
      </x:c>
      <x:c r="L8" s="42" t="n">
        <x:v>52</x:v>
      </x:c>
      <x:c r="M8" s="42" t="str">
        <x:v>Basic Wayfinder craft</x:v>
      </x:c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str">
        <x:v>RECIPE_006</x:v>
      </x:c>
      <x:c r="B9" s="42" t="str">
        <x:v>Craft Dawn Relic</x:v>
      </x:c>
      <x:c r="C9" s="42" t="str">
        <x:v>SKL_012</x:v>
      </x:c>
      <x:c r="D9" s="42" t="n">
        <x:v>10</x:v>
      </x:c>
      <x:c r="E9" s="42" t="str">
        <x:v>ITEM_0023</x:v>
      </x:c>
      <x:c r="F9" s="42" t="n">
        <x:v>1</x:v>
      </x:c>
      <x:c r="G9" s="42" t="str">
        <x:v>ITEM_0010</x:v>
      </x:c>
      <x:c r="H9" s="42" t="n">
        <x:v>6</x:v>
      </x:c>
      <x:c r="I9" s="42" t="str">
        <x:v>ITEM_0016</x:v>
      </x:c>
      <x:c r="J9" s="42" t="n">
        <x:v>3</x:v>
      </x:c>
      <x:c r="K9" s="42" t="n">
        <x:v>28</x:v>
      </x:c>
      <x:c r="L9" s="42" t="n">
        <x:v>60</x:v>
      </x:c>
      <x:c r="M9" s="42" t="str">
        <x:v>Basic Dawnkeeper craft</x:v>
      </x:c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str">
        <x:v>RECIPE_007</x:v>
      </x:c>
      <x:c r="B10" s="42" t="str">
        <x:v>Forge Iron Pickaxe</x:v>
      </x:c>
      <x:c r="C10" s="42" t="str">
        <x:v>SKL_012</x:v>
      </x:c>
      <x:c r="D10" s="42" t="n">
        <x:v>5</x:v>
      </x:c>
      <x:c r="E10" s="42" t="str">
        <x:v>ITEM_0046</x:v>
      </x:c>
      <x:c r="F10" s="42" t="n">
        <x:v>1</x:v>
      </x:c>
      <x:c r="G10" s="42" t="str">
        <x:v>ITEM_0010</x:v>
      </x:c>
      <x:c r="H10" s="42" t="n">
        <x:v>5</x:v>
      </x:c>
      <x:c r="I10" s="42" t="str">
        <x:v>ITEM_0008</x:v>
      </x:c>
      <x:c r="J10" s="42" t="n">
        <x:v>2</x:v>
      </x:c>
      <x:c r="K10" s="42" t="n">
        <x:v>18</x:v>
      </x:c>
      <x:c r="L10" s="42" t="n">
        <x:v>34</x:v>
      </x:c>
      <x:c r="M10" s="42" t="str">
        <x:v>Tier I mining tool</x:v>
      </x:c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str">
        <x:v>RECIPE_008</x:v>
      </x:c>
      <x:c r="B11" s="42" t="str">
        <x:v>Forge Heartiron Pickaxe</x:v>
      </x:c>
      <x:c r="C11" s="42" t="str">
        <x:v>SKL_012</x:v>
      </x:c>
      <x:c r="D11" s="42" t="n">
        <x:v>18</x:v>
      </x:c>
      <x:c r="E11" s="42" t="str">
        <x:v>ITEM_0047</x:v>
      </x:c>
      <x:c r="F11" s="42" t="n">
        <x:v>1</x:v>
      </x:c>
      <x:c r="G11" s="42" t="str">
        <x:v>ITEM_0028</x:v>
      </x:c>
      <x:c r="H11" s="42" t="n">
        <x:v>6</x:v>
      </x:c>
      <x:c r="I11" s="42" t="str">
        <x:v>ITEM_0031</x:v>
      </x:c>
      <x:c r="J11" s="42" t="n">
        <x:v>2</x:v>
      </x:c>
      <x:c r="K11" s="42" t="n">
        <x:v>34</x:v>
      </x:c>
      <x:c r="L11" s="42" t="n">
        <x:v>88</x:v>
      </x:c>
      <x:c r="M11" s="42" t="str">
        <x:v>Tier II mining tool</x:v>
      </x:c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str">
        <x:v>RECIPE_009</x:v>
      </x:c>
      <x:c r="B12" s="42" t="str">
        <x:v>Forge Ironwood Axe</x:v>
      </x:c>
      <x:c r="C12" s="42" t="str">
        <x:v>SKL_012</x:v>
      </x:c>
      <x:c r="D12" s="42" t="n">
        <x:v>5</x:v>
      </x:c>
      <x:c r="E12" s="42" t="str">
        <x:v>ITEM_0048</x:v>
      </x:c>
      <x:c r="F12" s="42" t="n">
        <x:v>1</x:v>
      </x:c>
      <x:c r="G12" s="42" t="str">
        <x:v>ITEM_0010</x:v>
      </x:c>
      <x:c r="H12" s="42" t="n">
        <x:v>4</x:v>
      </x:c>
      <x:c r="I12" s="42" t="str">
        <x:v>ITEM_0008</x:v>
      </x:c>
      <x:c r="J12" s="42" t="n">
        <x:v>4</x:v>
      </x:c>
      <x:c r="K12" s="42" t="n">
        <x:v>18</x:v>
      </x:c>
      <x:c r="L12" s="42" t="n">
        <x:v>34</x:v>
      </x:c>
      <x:c r="M12" s="42" t="str">
        <x:v>Tier I woodcutting tool</x:v>
      </x:c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 t="str">
        <x:v>RECIPE_010</x:v>
      </x:c>
      <x:c r="B13" s="42" t="str">
        <x:v>Forge Heartwood Axe</x:v>
      </x:c>
      <x:c r="C13" s="42" t="str">
        <x:v>SKL_012</x:v>
      </x:c>
      <x:c r="D13" s="42" t="n">
        <x:v>18</x:v>
      </x:c>
      <x:c r="E13" s="42" t="str">
        <x:v>ITEM_0049</x:v>
      </x:c>
      <x:c r="F13" s="42" t="n">
        <x:v>1</x:v>
      </x:c>
      <x:c r="G13" s="42" t="str">
        <x:v>ITEM_0028</x:v>
      </x:c>
      <x:c r="H13" s="42" t="n">
        <x:v>5</x:v>
      </x:c>
      <x:c r="I13" s="42" t="str">
        <x:v>ITEM_0031</x:v>
      </x:c>
      <x:c r="J13" s="42" t="n">
        <x:v>4</x:v>
      </x:c>
      <x:c r="K13" s="42" t="n">
        <x:v>34</x:v>
      </x:c>
      <x:c r="L13" s="42" t="n">
        <x:v>88</x:v>
      </x:c>
      <x:c r="M13" s="42" t="str">
        <x:v>Tier II woodcutting tool</x:v>
      </x:c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 t="str">
        <x:v>RECIPE_011</x:v>
      </x:c>
      <x:c r="B14" s="42" t="str">
        <x:v>Craft Silverbrook Rod</x:v>
      </x:c>
      <x:c r="C14" s="42" t="str">
        <x:v>SKL_015</x:v>
      </x:c>
      <x:c r="D14" s="42" t="n">
        <x:v>5</x:v>
      </x:c>
      <x:c r="E14" s="42" t="str">
        <x:v>ITEM_0050</x:v>
      </x:c>
      <x:c r="F14" s="42" t="n">
        <x:v>1</x:v>
      </x:c>
      <x:c r="G14" s="42" t="str">
        <x:v>ITEM_0008</x:v>
      </x:c>
      <x:c r="H14" s="42" t="n">
        <x:v>4</x:v>
      </x:c>
      <x:c r="I14" s="42" t="str">
        <x:v>ITEM_0002</x:v>
      </x:c>
      <x:c r="J14" s="42" t="n">
        <x:v>2</x:v>
      </x:c>
      <x:c r="K14" s="42" t="n">
        <x:v>16</x:v>
      </x:c>
      <x:c r="L14" s="42" t="n">
        <x:v>30</x:v>
      </x:c>
      <x:c r="M14" s="42" t="str">
        <x:v>Tier I fishing tool</x:v>
      </x:c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 t="str">
        <x:v>RECIPE_012</x:v>
      </x:c>
      <x:c r="B15" s="42" t="str">
        <x:v>Craft Heartwood Rod</x:v>
      </x:c>
      <x:c r="C15" s="42" t="str">
        <x:v>SKL_015</x:v>
      </x:c>
      <x:c r="D15" s="42" t="n">
        <x:v>18</x:v>
      </x:c>
      <x:c r="E15" s="42" t="str">
        <x:v>ITEM_0051</x:v>
      </x:c>
      <x:c r="F15" s="42" t="n">
        <x:v>1</x:v>
      </x:c>
      <x:c r="G15" s="42" t="str">
        <x:v>ITEM_0031</x:v>
      </x:c>
      <x:c r="H15" s="42" t="n">
        <x:v>5</x:v>
      </x:c>
      <x:c r="I15" s="42" t="str">
        <x:v>ITEM_0043</x:v>
      </x:c>
      <x:c r="J15" s="42" t="n">
        <x:v>2</x:v>
      </x:c>
      <x:c r="K15" s="42" t="n">
        <x:v>30</x:v>
      </x:c>
      <x:c r="L15" s="42" t="n">
        <x:v>80</x:v>
      </x:c>
      <x:c r="M15" s="42" t="str">
        <x:v>Tier II fishing tool</x:v>
      </x:c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 t="str">
        <x:v>RECIPE_013</x:v>
      </x:c>
      <x:c r="B16" s="42" t="str">
        <x:v>Forge Iron Sickle</x:v>
      </x:c>
      <x:c r="C16" s="42" t="str">
        <x:v>SKL_012</x:v>
      </x:c>
      <x:c r="D16" s="42" t="n">
        <x:v>5</x:v>
      </x:c>
      <x:c r="E16" s="42" t="str">
        <x:v>ITEM_0052</x:v>
      </x:c>
      <x:c r="F16" s="42" t="n">
        <x:v>1</x:v>
      </x:c>
      <x:c r="G16" s="42" t="str">
        <x:v>ITEM_0010</x:v>
      </x:c>
      <x:c r="H16" s="42" t="n">
        <x:v>4</x:v>
      </x:c>
      <x:c r="I16" s="42" t="str">
        <x:v>ITEM_0008</x:v>
      </x:c>
      <x:c r="J16" s="42" t="n">
        <x:v>1</x:v>
      </x:c>
      <x:c r="K16" s="42" t="n">
        <x:v>16</x:v>
      </x:c>
      <x:c r="L16" s="42" t="n">
        <x:v>30</x:v>
      </x:c>
      <x:c r="M16" s="42" t="str">
        <x:v>Tier I herbalism tool</x:v>
      </x:c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 t="str">
        <x:v>RECIPE_014</x:v>
      </x:c>
      <x:c r="B17" s="42" t="str">
        <x:v>Forge Briar Sickle</x:v>
      </x:c>
      <x:c r="C17" s="42" t="str">
        <x:v>SKL_012</x:v>
      </x:c>
      <x:c r="D17" s="42" t="n">
        <x:v>18</x:v>
      </x:c>
      <x:c r="E17" s="42" t="str">
        <x:v>ITEM_0053</x:v>
      </x:c>
      <x:c r="F17" s="42" t="n">
        <x:v>1</x:v>
      </x:c>
      <x:c r="G17" s="42" t="str">
        <x:v>ITEM_0028</x:v>
      </x:c>
      <x:c r="H17" s="42" t="n">
        <x:v>4</x:v>
      </x:c>
      <x:c r="I17" s="42" t="str">
        <x:v>ITEM_0044</x:v>
      </x:c>
      <x:c r="J17" s="42" t="n">
        <x:v>1</x:v>
      </x:c>
      <x:c r="K17" s="42" t="n">
        <x:v>30</x:v>
      </x:c>
      <x:c r="L17" s="42" t="n">
        <x:v>80</x:v>
      </x:c>
      <x:c r="M17" s="42" t="str">
        <x:v>Tier II herbalism tool</x:v>
      </x:c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 t="str">
        <x:v>RECIPE_015</x:v>
      </x:c>
      <x:c r="B18" s="42" t="str">
        <x:v>Craft Field Trap Kit</x:v>
      </x:c>
      <x:c r="C18" s="42" t="str">
        <x:v>SKL_015</x:v>
      </x:c>
      <x:c r="D18" s="42" t="n">
        <x:v>5</x:v>
      </x:c>
      <x:c r="E18" s="42" t="str">
        <x:v>ITEM_0054</x:v>
      </x:c>
      <x:c r="F18" s="42" t="n">
        <x:v>1</x:v>
      </x:c>
      <x:c r="G18" s="42" t="str">
        <x:v>ITEM_0008</x:v>
      </x:c>
      <x:c r="H18" s="42" t="n">
        <x:v>3</x:v>
      </x:c>
      <x:c r="I18" s="42" t="str">
        <x:v>ITEM_0002</x:v>
      </x:c>
      <x:c r="J18" s="42" t="n">
        <x:v>2</x:v>
      </x:c>
      <x:c r="K18" s="42" t="n">
        <x:v>16</x:v>
      </x:c>
      <x:c r="L18" s="42" t="n">
        <x:v>30</x:v>
      </x:c>
      <x:c r="M18" s="42" t="str">
        <x:v>Tier I hunting tool</x:v>
      </x:c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 t="str">
        <x:v>RECIPE_016</x:v>
      </x:c>
      <x:c r="B19" s="42" t="str">
        <x:v>Craft Ironwood Trap Kit</x:v>
      </x:c>
      <x:c r="C19" s="42" t="str">
        <x:v>SKL_015</x:v>
      </x:c>
      <x:c r="D19" s="42" t="n">
        <x:v>18</x:v>
      </x:c>
      <x:c r="E19" s="42" t="str">
        <x:v>ITEM_0055</x:v>
      </x:c>
      <x:c r="F19" s="42" t="n">
        <x:v>1</x:v>
      </x:c>
      <x:c r="G19" s="42" t="str">
        <x:v>ITEM_0031</x:v>
      </x:c>
      <x:c r="H19" s="42" t="n">
        <x:v>4</x:v>
      </x:c>
      <x:c r="I19" s="42" t="str">
        <x:v>ITEM_0043</x:v>
      </x:c>
      <x:c r="J19" s="42" t="n">
        <x:v>2</x:v>
      </x:c>
      <x:c r="K19" s="42" t="n">
        <x:v>30</x:v>
      </x:c>
      <x:c r="L19" s="42" t="n">
        <x:v>80</x:v>
      </x:c>
      <x:c r="M19" s="42" t="str">
        <x:v>Tier II hunting tool</x:v>
      </x:c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 t="str">
        <x:v>RECIPE_017</x:v>
      </x:c>
      <x:c r="B20" s="42" t="str">
        <x:v>Cook Silver Minnow</x:v>
      </x:c>
      <x:c r="C20" s="42" t="str">
        <x:v>SKL_013</x:v>
      </x:c>
      <x:c r="D20" s="42" t="n">
        <x:v>5</x:v>
      </x:c>
      <x:c r="E20" s="42" t="str">
        <x:v>ITEM_0056</x:v>
      </x:c>
      <x:c r="F20" s="42" t="n">
        <x:v>1</x:v>
      </x:c>
      <x:c r="G20" s="42" t="str">
        <x:v>ITEM_0034</x:v>
      </x:c>
      <x:c r="H20" s="42" t="n">
        <x:v>1</x:v>
      </x:c>
      <x:c r="I20" s="42" t="str">
        <x:v>ITEM_0037</x:v>
      </x:c>
      <x:c r="J20" s="42" t="n">
        <x:v>1</x:v>
      </x:c>
      <x:c r="K20" s="42" t="n">
        <x:v>6</x:v>
      </x:c>
      <x:c r="L20" s="42" t="n">
        <x:v>14</x:v>
      </x:c>
      <x:c r="M20" s="42" t="str">
        <x:v>Accuracy food</x:v>
      </x:c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 t="str">
        <x:v>RECIPE_018</x:v>
      </x:c>
      <x:c r="B21" s="42" t="str">
        <x:v>Cook Ironwood Hunter Roast</x:v>
      </x:c>
      <x:c r="C21" s="42" t="str">
        <x:v>SKL_013</x:v>
      </x:c>
      <x:c r="D21" s="42" t="n">
        <x:v>10</x:v>
      </x:c>
      <x:c r="E21" s="42" t="str">
        <x:v>ITEM_0057</x:v>
      </x:c>
      <x:c r="F21" s="42" t="n">
        <x:v>1</x:v>
      </x:c>
      <x:c r="G21" s="42" t="str">
        <x:v>ITEM_0042</x:v>
      </x:c>
      <x:c r="H21" s="42" t="n">
        <x:v>1</x:v>
      </x:c>
      <x:c r="I21" s="42" t="str">
        <x:v>ITEM_0038</x:v>
      </x:c>
      <x:c r="J21" s="42" t="n">
        <x:v>1</x:v>
      </x:c>
      <x:c r="K21" s="42" t="n">
        <x:v>8</x:v>
      </x:c>
      <x:c r="L21" s="42" t="n">
        <x:v>20</x:v>
      </x:c>
      <x:c r="M21" s="42" t="str">
        <x:v>Physical power food</x:v>
      </x:c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 t="str">
        <x:v>RECIPE_019</x:v>
      </x:c>
      <x:c r="B22" s="42" t="str">
        <x:v>Cook Lantern Carp Stew</x:v>
      </x:c>
      <x:c r="C22" s="42" t="str">
        <x:v>SKL_013</x:v>
      </x:c>
      <x:c r="D22" s="42" t="n">
        <x:v>15</x:v>
      </x:c>
      <x:c r="E22" s="42" t="str">
        <x:v>ITEM_0058</x:v>
      </x:c>
      <x:c r="F22" s="42" t="n">
        <x:v>1</x:v>
      </x:c>
      <x:c r="G22" s="42" t="str">
        <x:v>ITEM_0035</x:v>
      </x:c>
      <x:c r="H22" s="42" t="n">
        <x:v>1</x:v>
      </x:c>
      <x:c r="I22" s="42" t="str">
        <x:v>ITEM_0037</x:v>
      </x:c>
      <x:c r="J22" s="42" t="n">
        <x:v>2</x:v>
      </x:c>
      <x:c r="K22" s="42" t="n">
        <x:v>10</x:v>
      </x:c>
      <x:c r="L22" s="42" t="n">
        <x:v>28</x:v>
      </x:c>
      <x:c r="M22" s="42" t="str">
        <x:v>Support food</x:v>
      </x:c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 t="str">
        <x:v>RECIPE_020</x:v>
      </x:c>
      <x:c r="B23" s="42" t="str">
        <x:v>Cook Heartwood Trail Meal</x:v>
      </x:c>
      <x:c r="C23" s="42" t="str">
        <x:v>SKL_013</x:v>
      </x:c>
      <x:c r="D23" s="42" t="n">
        <x:v>20</x:v>
      </x:c>
      <x:c r="E23" s="42" t="str">
        <x:v>ITEM_0059</x:v>
      </x:c>
      <x:c r="F23" s="42" t="n">
        <x:v>1</x:v>
      </x:c>
      <x:c r="G23" s="42" t="str">
        <x:v>ITEM_0042</x:v>
      </x:c>
      <x:c r="H23" s="42" t="n">
        <x:v>2</x:v>
      </x:c>
      <x:c r="I23" s="42" t="str">
        <x:v>ITEM_0032</x:v>
      </x:c>
      <x:c r="J23" s="42" t="n">
        <x:v>1</x:v>
      </x:c>
      <x:c r="K23" s="42" t="n">
        <x:v>12</x:v>
      </x:c>
      <x:c r="L23" s="42" t="n">
        <x:v>36</x:v>
      </x:c>
      <x:c r="M23" s="42" t="str">
        <x:v>Tank food</x:v>
      </x:c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 t="str">
        <x:v>RECIPE_021</x:v>
      </x:c>
      <x:c r="B24" s="42" t="str">
        <x:v>Cook Gloam Eel Skewer</x:v>
      </x:c>
      <x:c r="C24" s="42" t="str">
        <x:v>SKL_013</x:v>
      </x:c>
      <x:c r="D24" s="42" t="n">
        <x:v>25</x:v>
      </x:c>
      <x:c r="E24" s="42" t="str">
        <x:v>ITEM_0060</x:v>
      </x:c>
      <x:c r="F24" s="42" t="n">
        <x:v>1</x:v>
      </x:c>
      <x:c r="G24" s="42" t="str">
        <x:v>ITEM_0036</x:v>
      </x:c>
      <x:c r="H24" s="42" t="n">
        <x:v>1</x:v>
      </x:c>
      <x:c r="I24" s="42" t="str">
        <x:v>ITEM_0039</x:v>
      </x:c>
      <x:c r="J24" s="42" t="n">
        <x:v>1</x:v>
      </x:c>
      <x:c r="K24" s="42" t="n">
        <x:v>14</x:v>
      </x:c>
      <x:c r="L24" s="42" t="n">
        <x:v>46</x:v>
      </x:c>
      <x:c r="M24" s="42" t="str">
        <x:v>Magic food</x:v>
      </x:c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 t="str">
        <x:v>RECIPE_022</x:v>
      </x:c>
      <x:c r="B25" s="42" t="str">
        <x:v>Prepare Asterfall Oathfeast</x:v>
      </x:c>
      <x:c r="C25" s="42" t="str">
        <x:v>SKL_013</x:v>
      </x:c>
      <x:c r="D25" s="42" t="n">
        <x:v>25</x:v>
      </x:c>
      <x:c r="E25" s="42" t="str">
        <x:v>ITEM_0061</x:v>
      </x:c>
      <x:c r="F25" s="42" t="n">
        <x:v>1</x:v>
      </x:c>
      <x:c r="G25" s="42" t="str">
        <x:v>ITEM_0035</x:v>
      </x:c>
      <x:c r="H25" s="42" t="n">
        <x:v>1</x:v>
      </x:c>
      <x:c r="I25" s="42" t="str">
        <x:v>ITEM_0041</x:v>
      </x:c>
      <x:c r="J25" s="42" t="n">
        <x:v>1</x:v>
      </x:c>
      <x:c r="K25" s="42" t="n">
        <x:v>18</x:v>
      </x:c>
      <x:c r="L25" s="42" t="n">
        <x:v>60</x:v>
      </x:c>
      <x:c r="M25" s="42" t="str">
        <x:v>Also consumes 1 Small Game Meat via special recipe component list</x:v>
      </x:c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 t="str">
        <x:v>RECIPE_023</x:v>
      </x:c>
      <x:c r="B26" s="42" t="str">
        <x:v>Brew Briar Antidote</x:v>
      </x:c>
      <x:c r="C26" s="42" t="str">
        <x:v>SKL_014</x:v>
      </x:c>
      <x:c r="D26" s="42" t="n">
        <x:v>5</x:v>
      </x:c>
      <x:c r="E26" s="42" t="str">
        <x:v>ITEM_0062</x:v>
      </x:c>
      <x:c r="F26" s="42" t="n">
        <x:v>1</x:v>
      </x:c>
      <x:c r="G26" s="42" t="str">
        <x:v>ITEM_0038</x:v>
      </x:c>
      <x:c r="H26" s="42" t="n">
        <x:v>2</x:v>
      </x:c>
      <x:c r="I26" s="42" t="str">
        <x:v>ITEM_0003</x:v>
      </x:c>
      <x:c r="J26" s="42" t="n">
        <x:v>1</x:v>
      </x:c>
      <x:c r="K26" s="42" t="n">
        <x:v>7</x:v>
      </x:c>
      <x:c r="L26" s="42" t="n">
        <x:v>16</x:v>
      </x:c>
      <x:c r="M26" s="42" t="str">
        <x:v>Poison counter</x:v>
      </x:c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 t="str">
        <x:v>RECIPE_024</x:v>
      </x:c>
      <x:c r="B27" s="42" t="str">
        <x:v>Brew Ironhide Tonic</x:v>
      </x:c>
      <x:c r="C27" s="42" t="str">
        <x:v>SKL_014</x:v>
      </x:c>
      <x:c r="D27" s="42" t="n">
        <x:v>10</x:v>
      </x:c>
      <x:c r="E27" s="42" t="str">
        <x:v>ITEM_0063</x:v>
      </x:c>
      <x:c r="F27" s="42" t="n">
        <x:v>1</x:v>
      </x:c>
      <x:c r="G27" s="42" t="str">
        <x:v>ITEM_0037</x:v>
      </x:c>
      <x:c r="H27" s="42" t="n">
        <x:v>2</x:v>
      </x:c>
      <x:c r="I27" s="42" t="str">
        <x:v>ITEM_0028</x:v>
      </x:c>
      <x:c r="J27" s="42" t="n">
        <x:v>1</x:v>
      </x:c>
      <x:c r="K27" s="42" t="n">
        <x:v>9</x:v>
      </x:c>
      <x:c r="L27" s="42" t="n">
        <x:v>22</x:v>
      </x:c>
      <x:c r="M27" s="42" t="str">
        <x:v>Physical defense</x:v>
      </x:c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 t="str">
        <x:v>RECIPE_025</x:v>
      </x:c>
      <x:c r="B28" s="42" t="str">
        <x:v>Brew Ward Tonic</x:v>
      </x:c>
      <x:c r="C28" s="42" t="str">
        <x:v>SKL_014</x:v>
      </x:c>
      <x:c r="D28" s="42" t="n">
        <x:v>15</x:v>
      </x:c>
      <x:c r="E28" s="42" t="str">
        <x:v>ITEM_0064</x:v>
      </x:c>
      <x:c r="F28" s="42" t="n">
        <x:v>1</x:v>
      </x:c>
      <x:c r="G28" s="42" t="str">
        <x:v>ITEM_0039</x:v>
      </x:c>
      <x:c r="H28" s="42" t="n">
        <x:v>1</x:v>
      </x:c>
      <x:c r="I28" s="42" t="str">
        <x:v>ITEM_0029</x:v>
      </x:c>
      <x:c r="J28" s="42" t="n">
        <x:v>1</x:v>
      </x:c>
      <x:c r="K28" s="42" t="n">
        <x:v>11</x:v>
      </x:c>
      <x:c r="L28" s="42" t="n">
        <x:v>30</x:v>
      </x:c>
      <x:c r="M28" s="42" t="str">
        <x:v>Magic defense</x:v>
      </x:c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 t="str">
        <x:v>RECIPE_026</x:v>
      </x:c>
      <x:c r="B29" s="42" t="str">
        <x:v>Brew Quickstep Draught</x:v>
      </x:c>
      <x:c r="C29" s="42" t="str">
        <x:v>SKL_014</x:v>
      </x:c>
      <x:c r="D29" s="42" t="n">
        <x:v>15</x:v>
      </x:c>
      <x:c r="E29" s="42" t="str">
        <x:v>ITEM_0065</x:v>
      </x:c>
      <x:c r="F29" s="42" t="n">
        <x:v>1</x:v>
      </x:c>
      <x:c r="G29" s="42" t="str">
        <x:v>ITEM_0040</x:v>
      </x:c>
      <x:c r="H29" s="42" t="n">
        <x:v>1</x:v>
      </x:c>
      <x:c r="I29" s="42" t="str">
        <x:v>ITEM_0032</x:v>
      </x:c>
      <x:c r="J29" s="42" t="n">
        <x:v>1</x:v>
      </x:c>
      <x:c r="K29" s="42" t="n">
        <x:v>11</x:v>
      </x:c>
      <x:c r="L29" s="42" t="n">
        <x:v>31</x:v>
      </x:c>
      <x:c r="M29" s="42" t="str">
        <x:v>Haste/dodge</x:v>
      </x:c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 t="str">
        <x:v>RECIPE_027</x:v>
      </x:c>
      <x:c r="B30" s="42" t="str">
        <x:v>Brew Precision Draught</x:v>
      </x:c>
      <x:c r="C30" s="42" t="str">
        <x:v>SKL_014</x:v>
      </x:c>
      <x:c r="D30" s="42" t="n">
        <x:v>20</x:v>
      </x:c>
      <x:c r="E30" s="42" t="str">
        <x:v>ITEM_0066</x:v>
      </x:c>
      <x:c r="F30" s="42" t="n">
        <x:v>1</x:v>
      </x:c>
      <x:c r="G30" s="42" t="str">
        <x:v>ITEM_0044</x:v>
      </x:c>
      <x:c r="H30" s="42" t="n">
        <x:v>1</x:v>
      </x:c>
      <x:c r="I30" s="42" t="str">
        <x:v>ITEM_0034</x:v>
      </x:c>
      <x:c r="J30" s="42" t="n">
        <x:v>1</x:v>
      </x:c>
      <x:c r="K30" s="42" t="n">
        <x:v>13</x:v>
      </x:c>
      <x:c r="L30" s="42" t="n">
        <x:v>38</x:v>
      </x:c>
      <x:c r="M30" s="42" t="str">
        <x:v>Accuracy/crit</x:v>
      </x:c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 t="str">
        <x:v>RECIPE_028</x:v>
      </x:c>
      <x:c r="B31" s="42" t="str">
        <x:v>Brew Radiant Elixir</x:v>
      </x:c>
      <x:c r="C31" s="42" t="str">
        <x:v>SKL_014</x:v>
      </x:c>
      <x:c r="D31" s="42" t="n">
        <x:v>20</x:v>
      </x:c>
      <x:c r="E31" s="42" t="str">
        <x:v>ITEM_0067</x:v>
      </x:c>
      <x:c r="F31" s="42" t="n">
        <x:v>1</x:v>
      </x:c>
      <x:c r="G31" s="42" t="str">
        <x:v>ITEM_0040</x:v>
      </x:c>
      <x:c r="H31" s="42" t="n">
        <x:v>2</x:v>
      </x:c>
      <x:c r="I31" s="42" t="str">
        <x:v>ITEM_0041</x:v>
      </x:c>
      <x:c r="J31" s="42" t="n">
        <x:v>1</x:v>
      </x:c>
      <x:c r="K31" s="42" t="n">
        <x:v>14</x:v>
      </x:c>
      <x:c r="L31" s="42" t="n">
        <x:v>42</x:v>
      </x:c>
      <x:c r="M31" s="42" t="str">
        <x:v>Healing/cleanse</x:v>
      </x:c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 t="str">
        <x:v>RECIPE_029</x:v>
      </x:c>
      <x:c r="B32" s="42" t="str">
        <x:v>Brew Major Health Potion</x:v>
      </x:c>
      <x:c r="C32" s="42" t="str">
        <x:v>SKL_014</x:v>
      </x:c>
      <x:c r="D32" s="42" t="n">
        <x:v>25</x:v>
      </x:c>
      <x:c r="E32" s="42" t="str">
        <x:v>ITEM_0068</x:v>
      </x:c>
      <x:c r="F32" s="42" t="n">
        <x:v>1</x:v>
      </x:c>
      <x:c r="G32" s="42" t="str">
        <x:v>ITEM_0041</x:v>
      </x:c>
      <x:c r="H32" s="42" t="n">
        <x:v>1</x:v>
      </x:c>
      <x:c r="I32" s="42" t="str">
        <x:v>ITEM_0037</x:v>
      </x:c>
      <x:c r="J32" s="42" t="n">
        <x:v>3</x:v>
      </x:c>
      <x:c r="K32" s="42" t="n">
        <x:v>15</x:v>
      </x:c>
      <x:c r="L32" s="42" t="n">
        <x:v>50</x:v>
      </x:c>
      <x:c r="M32" s="42" t="str">
        <x:v>Large instant heal</x:v>
      </x:c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 t="str">
        <x:v>RECIPE_030</x:v>
      </x:c>
      <x:c r="B33" s="42" t="str">
        <x:v>Brew Echo Ward Elixir</x:v>
      </x:c>
      <x:c r="C33" s="42" t="str">
        <x:v>SKL_014</x:v>
      </x:c>
      <x:c r="D33" s="42" t="n">
        <x:v>25</x:v>
      </x:c>
      <x:c r="E33" s="42" t="str">
        <x:v>ITEM_0069</x:v>
      </x:c>
      <x:c r="F33" s="42" t="n">
        <x:v>1</x:v>
      </x:c>
      <x:c r="G33" s="42" t="str">
        <x:v>ITEM_0029</x:v>
      </x:c>
      <x:c r="H33" s="42" t="n">
        <x:v>1</x:v>
      </x:c>
      <x:c r="I33" s="42" t="str">
        <x:v>ITEM_0016</x:v>
      </x:c>
      <x:c r="J33" s="42" t="n">
        <x:v>2</x:v>
      </x:c>
      <x:c r="K33" s="42" t="n">
        <x:v>18</x:v>
      </x:c>
      <x:c r="L33" s="42" t="n">
        <x:v>62</x:v>
      </x:c>
      <x:c r="M33" s="42" t="str">
        <x:v>Also consumes 1 Oathbloom via special recipe component list</x:v>
      </x:c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M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9" hidden="0" customWidth="1"/>
    <x:col min="5" max="5" width="12" hidden="0" customWidth="1"/>
    <x:col min="6" max="6" width="10" hidden="0" customWidth="1"/>
    <x:col min="7" max="7" width="10" hidden="0" customWidth="1"/>
    <x:col min="8" max="8" width="18" hidden="0" customWidth="1"/>
    <x:col min="9" max="9" width="14" hidden="0" customWidth="1"/>
    <x:col min="10" max="10" width="18" hidden="0" customWidth="1"/>
    <x:col min="11" max="11" width="18" hidden="0" customWidth="1"/>
    <x:col min="12" max="12" width="22" hidden="0" customWidth="1"/>
    <x:col min="13" max="13" width="38" hidden="0" customWidth="1"/>
  </x:cols>
  <x:sheetData>
    <x:row r="1" ht="28" customHeight="1">
      <x:c r="A1" s="6" t="str">
        <x:v>REGIONAL / DUNGEON BOSSES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4" customHeight="1">
      <x:c r="A3" s="22" t="str">
        <x:v>Boss_ID</x:v>
      </x:c>
      <x:c r="B3" s="22" t="str">
        <x:v>Boss_Name</x:v>
      </x:c>
      <x:c r="C3" s="22" t="str">
        <x:v>Zone_ID</x:v>
      </x:c>
      <x:c r="D3" s="22" t="str">
        <x:v>Level</x:v>
      </x:c>
      <x:c r="E3" s="22" t="str">
        <x:v>HP</x:v>
      </x:c>
      <x:c r="F3" s="22" t="str">
        <x:v>Attack</x:v>
      </x:c>
      <x:c r="G3" s="22" t="str">
        <x:v>Defence</x:v>
      </x:c>
      <x:c r="H3" s="22" t="str">
        <x:v>Damage_Type</x:v>
      </x:c>
      <x:c r="I3" s="22" t="str">
        <x:v>Weakness</x:v>
      </x:c>
      <x:c r="J3" s="22" t="str">
        <x:v>Required_Boss_ID</x:v>
      </x:c>
      <x:c r="K3" s="22" t="str">
        <x:v>Unlocks_Region_ID</x:v>
      </x:c>
      <x:c r="L3" s="22" t="str">
        <x:v>Primary_Reward</x:v>
      </x:c>
      <x:c r="M3" s="22" t="str">
        <x:v>Notes</x:v>
      </x:c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BOSS_001</x:v>
      </x:c>
      <x:c r="B4" s="42" t="str">
        <x:v>The Fallen Knight</x:v>
      </x:c>
      <x:c r="C4" s="42" t="str">
        <x:v>ZONE_005</x:v>
      </x:c>
      <x:c r="D4" s="42" t="n">
        <x:v>25</x:v>
      </x:c>
      <x:c r="E4" s="42" t="n">
        <x:v>3800</x:v>
      </x:c>
      <x:c r="F4" s="42" t="n">
        <x:v>68</x:v>
      </x:c>
      <x:c r="G4" s="42" t="n">
        <x:v>60</x:v>
      </x:c>
      <x:c r="H4" s="42" t="str">
        <x:v>Physical/Shadow</x:v>
      </x:c>
      <x:c r="I4" s="42" t="str">
        <x:v>Holy</x:v>
      </x:c>
      <x:c r="J4" s="42" t="str"/>
      <x:c r="K4" s="42" t="str">
        <x:v>REG_002</x:v>
      </x:c>
      <x:c r="L4" s="42" t="str">
        <x:v>Regional chest</x:v>
      </x:c>
      <x:c r="M4" s="42" t="str">
        <x:v>Asterfall progression gate</x:v>
      </x:c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BOSS_002</x:v>
      </x:c>
      <x:c r="B5" s="42" t="str">
        <x:v>The Sand Tyrant</x:v>
      </x:c>
      <x:c r="C5" s="42" t="str">
        <x:v>ZONE_010</x:v>
      </x:c>
      <x:c r="D5" s="42" t="n">
        <x:v>45</x:v>
      </x:c>
      <x:c r="E5" s="42" t="n">
        <x:v>13500</x:v>
      </x:c>
      <x:c r="F5" s="42" t="n">
        <x:v>130</x:v>
      </x:c>
      <x:c r="G5" s="42" t="n">
        <x:v>115</x:v>
      </x:c>
      <x:c r="H5" s="42" t="str">
        <x:v>Physical/Fire</x:v>
      </x:c>
      <x:c r="I5" s="42" t="str">
        <x:v>Water</x:v>
      </x:c>
      <x:c r="J5" s="42" t="str">
        <x:v>BOSS_001</x:v>
      </x:c>
      <x:c r="K5" s="42" t="str">
        <x:v>REG_003</x:v>
      </x:c>
      <x:c r="L5" s="42" t="str">
        <x:v>Sunscar regional chest</x:v>
      </x:c>
      <x:c r="M5" s="42" t="str">
        <x:v>3-phase burrow, sun pillar and sandstorm encounter</x:v>
      </x:c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BOSS_003</x:v>
      </x:c>
      <x:c r="B6" s="42" t="str">
        <x:v>Frost Wyrm</x:v>
      </x:c>
      <x:c r="C6" s="42" t="str">
        <x:v>ZONE_015</x:v>
      </x:c>
      <x:c r="D6" s="42" t="n">
        <x:v>70</x:v>
      </x:c>
      <x:c r="E6" s="42" t="n">
        <x:v>42000</x:v>
      </x:c>
      <x:c r="F6" s="42" t="n">
        <x:v>225</x:v>
      </x:c>
      <x:c r="G6" s="42" t="n">
        <x:v>190</x:v>
      </x:c>
      <x:c r="H6" s="42" t="str">
        <x:v>Ice</x:v>
      </x:c>
      <x:c r="I6" s="42" t="str">
        <x:v>Fire</x:v>
      </x:c>
      <x:c r="J6" s="42" t="str">
        <x:v>BOSS_002</x:v>
      </x:c>
      <x:c r="K6" s="42" t="str">
        <x:v>REG_004</x:v>
      </x:c>
      <x:c r="L6" s="42" t="str">
        <x:v>Frostmarch regional chest</x:v>
      </x:c>
      <x:c r="M6" s="42" t="str">
        <x:v>Airborne dive, ice prison and breath-line mechanics</x:v>
      </x:c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BOSS_004</x:v>
      </x:c>
      <x:c r="B7" s="42" t="str">
        <x:v>The Cinder Regent</x:v>
      </x:c>
      <x:c r="C7" s="42" t="str">
        <x:v>ZONE_020</x:v>
      </x:c>
      <x:c r="D7" s="42" t="n">
        <x:v>100</x:v>
      </x:c>
      <x:c r="E7" s="42" t="n">
        <x:v>125000</x:v>
      </x:c>
      <x:c r="F7" s="42" t="n">
        <x:v>390</x:v>
      </x:c>
      <x:c r="G7" s="42" t="n">
        <x:v>320</x:v>
      </x:c>
      <x:c r="H7" s="42" t="str">
        <x:v>Fire/Shadow</x:v>
      </x:c>
      <x:c r="I7" s="42" t="str">
        <x:v>Frost</x:v>
      </x:c>
      <x:c r="J7" s="42" t="str">
        <x:v>BOSS_003</x:v>
      </x:c>
      <x:c r="K7" s="42"/>
      <x:c r="L7" s="42" t="str">
        <x:v>Ashlands regional chest</x:v>
      </x:c>
      <x:c r="M7" s="42" t="str">
        <x:v>Launch-era world capstone; unlocks endgame raid tier</x:v>
      </x:c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M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9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14" hidden="0" customWidth="1"/>
    <x:col min="10" max="10" width="16" hidden="0" customWidth="1"/>
    <x:col min="11" max="11" width="16" hidden="0" customWidth="1"/>
    <x:col min="12" max="12" width="34" hidden="0" customWidth="1"/>
  </x:cols>
  <x:sheetData>
    <x:row r="1" ht="28" customHeight="1">
      <x:c r="A1" s="6" t="str">
        <x:v>GUILD PROGRESSION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6" customHeight="1">
      <x:c r="A3" s="22" t="str">
        <x:v>Upgrade_ID</x:v>
      </x:c>
      <x:c r="B3" s="22" t="str">
        <x:v>Upgrade_Name</x:v>
      </x:c>
      <x:c r="C3" s="22" t="str">
        <x:v>Building</x:v>
      </x:c>
      <x:c r="D3" s="22" t="str">
        <x:v>Level</x:v>
      </x:c>
      <x:c r="E3" s="22" t="str">
        <x:v>Gold_Cost</x:v>
      </x:c>
      <x:c r="F3" s="22" t="str">
        <x:v>Item_1_ID</x:v>
      </x:c>
      <x:c r="G3" s="22" t="str">
        <x:v>Item_1_Qty</x:v>
      </x:c>
      <x:c r="H3" s="22" t="str">
        <x:v>Bonus_Type</x:v>
      </x:c>
      <x:c r="I3" s="22" t="str">
        <x:v>Bonus_Value</x:v>
      </x:c>
      <x:c r="J3" s="22" t="str">
        <x:v>Member_Cap_Add</x:v>
      </x:c>
      <x:c r="K3" s="22" t="str">
        <x:v>Prerequisite_ID</x:v>
      </x:c>
      <x:c r="L3" s="22" t="str">
        <x:v>Notes</x:v>
      </x:c>
      <x:c r="M3" s="197" t="str">
        <x:v>Guild_Level_Req</x:v>
      </x:c>
      <x:c r="N3" s="197" t="str">
        <x:v>Build_Time_Hours</x:v>
      </x:c>
      <x:c r="O3" s="197" t="str">
        <x:v>Guild_XP_Reward</x:v>
      </x:c>
      <x:c r="P3" s="197" t="str">
        <x:v>Unlocks</x:v>
      </x:c>
      <x:c r="Q3" s="197" t="str">
        <x:v>Codex_Key</x:v>
      </x:c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GUP_001</x:v>
      </x:c>
      <x:c r="B4" s="42" t="str">
        <x:v>Guild Hall I</x:v>
      </x:c>
      <x:c r="C4" s="42" t="str">
        <x:v>Guild Hall</x:v>
      </x:c>
      <x:c r="D4" s="42" t="n">
        <x:v>1</x:v>
      </x:c>
      <x:c r="E4" s="48" t="n">
        <x:v>25000</x:v>
      </x:c>
      <x:c r="F4" s="42" t="str">
        <x:v>ITEM_0008</x:v>
      </x:c>
      <x:c r="G4" s="42" t="n">
        <x:v>500</x:v>
      </x:c>
      <x:c r="H4" s="42" t="str">
        <x:v>Member Cap</x:v>
      </x:c>
      <x:c r="I4" s="49" t="n">
        <x:v>0</x:v>
      </x:c>
      <x:c r="J4" s="42" t="n">
        <x:v>5</x:v>
      </x:c>
      <x:c r="K4" s="42" t="str"/>
      <x:c r="L4" s="42" t="str">
        <x:v>Foundation upgrade</x:v>
      </x:c>
      <x:c r="M4" s="42" t="n">
        <x:v>1</x:v>
      </x:c>
      <x:c r="N4" s="42" t="n">
        <x:v>1</x:v>
      </x:c>
      <x:c r="O4" s="42" t="n">
        <x:v>500</x:v>
      </x:c>
      <x:c r="P4" s="42" t="str">
        <x:v>Guild creation / first member expansion</x:v>
      </x:c>
      <x:c r="Q4" s="42" t="str">
        <x:v>guild.upgrade.hall_1</x:v>
      </x:c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GUP_002</x:v>
      </x:c>
      <x:c r="B5" s="42" t="str">
        <x:v>Guild Forge I</x:v>
      </x:c>
      <x:c r="C5" s="42" t="str">
        <x:v>Forge</x:v>
      </x:c>
      <x:c r="D5" s="42" t="n">
        <x:v>1</x:v>
      </x:c>
      <x:c r="E5" s="48" t="n">
        <x:v>40000</x:v>
      </x:c>
      <x:c r="F5" s="42" t="str">
        <x:v>ITEM_0010</x:v>
      </x:c>
      <x:c r="G5" s="42" t="n">
        <x:v>400</x:v>
      </x:c>
      <x:c r="H5" s="42" t="str">
        <x:v>Smithing XP</x:v>
      </x:c>
      <x:c r="I5" s="49" t="n">
        <x:v>0.02</x:v>
      </x:c>
      <x:c r="J5" s="42" t="n">
        <x:v>0</x:v>
      </x:c>
      <x:c r="K5" s="42" t="str">
        <x:v>GUP_001</x:v>
      </x:c>
      <x:c r="L5" s="42" t="str"/>
      <x:c r="M5" s="42" t="n">
        <x:v>5</x:v>
      </x:c>
      <x:c r="N5" s="42" t="n">
        <x:v>2</x:v>
      </x:c>
      <x:c r="O5" s="42" t="n">
        <x:v>700</x:v>
      </x:c>
      <x:c r="P5" s="42" t="str">
        <x:v>Smithing procurement / forge projects</x:v>
      </x:c>
      <x:c r="Q5" s="42" t="str">
        <x:v>guild.upgrade.forge_1</x:v>
      </x:c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GUP_003</x:v>
      </x:c>
      <x:c r="B6" s="42" t="str">
        <x:v>Guild Library I</x:v>
      </x:c>
      <x:c r="C6" s="42" t="str">
        <x:v>Library</x:v>
      </x:c>
      <x:c r="D6" s="42" t="n">
        <x:v>1</x:v>
      </x:c>
      <x:c r="E6" s="48" t="n">
        <x:v>40000</x:v>
      </x:c>
      <x:c r="F6" s="42" t="str">
        <x:v>ITEM_0006</x:v>
      </x:c>
      <x:c r="G6" s="42" t="n">
        <x:v>80</x:v>
      </x:c>
      <x:c r="H6" s="42" t="str">
        <x:v>Skill XP</x:v>
      </x:c>
      <x:c r="I6" s="49" t="n">
        <x:v>0.01</x:v>
      </x:c>
      <x:c r="J6" s="42" t="n">
        <x:v>0</x:v>
      </x:c>
      <x:c r="K6" s="42" t="str">
        <x:v>GUP_001</x:v>
      </x:c>
      <x:c r="L6" s="42" t="str"/>
      <x:c r="M6" s="42" t="n">
        <x:v>5</x:v>
      </x:c>
      <x:c r="N6" s="42" t="n">
        <x:v>2</x:v>
      </x:c>
      <x:c r="O6" s="42" t="n">
        <x:v>700</x:v>
      </x:c>
      <x:c r="P6" s="42" t="str">
        <x:v>Guild research / skill projects</x:v>
      </x:c>
      <x:c r="Q6" s="42" t="str">
        <x:v>guild.upgrade.library_1</x:v>
      </x:c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GUP_004</x:v>
      </x:c>
      <x:c r="B7" s="42" t="str">
        <x:v>Guild Hall II</x:v>
      </x:c>
      <x:c r="C7" s="42" t="str">
        <x:v>Guild Hall</x:v>
      </x:c>
      <x:c r="D7" s="42" t="n">
        <x:v>2</x:v>
      </x:c>
      <x:c r="E7" s="42" t="n">
        <x:v>75000</x:v>
      </x:c>
      <x:c r="F7" s="42" t="str">
        <x:v>ITEM_0031</x:v>
      </x:c>
      <x:c r="G7" s="42" t="n">
        <x:v>700</x:v>
      </x:c>
      <x:c r="H7" s="42" t="str">
        <x:v>Member Cap</x:v>
      </x:c>
      <x:c r="I7" s="42" t="n">
        <x:v>0</x:v>
      </x:c>
      <x:c r="J7" s="42" t="n">
        <x:v>5</x:v>
      </x:c>
      <x:c r="K7" s="42" t="str">
        <x:v>GUP_001</x:v>
      </x:c>
      <x:c r="L7" s="42" t="str">
        <x:v>Expands hall and member capacity</x:v>
      </x:c>
      <x:c r="M7" s="42" t="n">
        <x:v>10</x:v>
      </x:c>
      <x:c r="N7" s="42" t="n">
        <x:v>6</x:v>
      </x:c>
      <x:c r="O7" s="42" t="n">
        <x:v>1500</x:v>
      </x:c>
      <x:c r="P7" s="42" t="str">
        <x:v>War Room building; extra project space</x:v>
      </x:c>
      <x:c r="Q7" s="42" t="str">
        <x:v>guild.upgrade.hall_2</x:v>
      </x:c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str">
        <x:v>GUP_005</x:v>
      </x:c>
      <x:c r="B8" s="42" t="str">
        <x:v>Guild Hall III</x:v>
      </x:c>
      <x:c r="C8" s="42" t="str">
        <x:v>Guild Hall</x:v>
      </x:c>
      <x:c r="D8" s="42" t="n">
        <x:v>3</x:v>
      </x:c>
      <x:c r="E8" s="42" t="n">
        <x:v>180000</x:v>
      </x:c>
      <x:c r="F8" s="42" t="str">
        <x:v>ITEM_0033</x:v>
      </x:c>
      <x:c r="G8" s="42" t="n">
        <x:v>500</x:v>
      </x:c>
      <x:c r="H8" s="42" t="str">
        <x:v>Member Cap</x:v>
      </x:c>
      <x:c r="I8" s="42" t="n">
        <x:v>0</x:v>
      </x:c>
      <x:c r="J8" s="42" t="n">
        <x:v>5</x:v>
      </x:c>
      <x:c r="K8" s="42" t="str">
        <x:v>GUP_004</x:v>
      </x:c>
      <x:c r="L8" s="42" t="str">
        <x:v>Midgame guild expansion</x:v>
      </x:c>
      <x:c r="M8" s="42" t="n">
        <x:v>25</x:v>
      </x:c>
      <x:c r="N8" s="42" t="n">
        <x:v>12</x:v>
      </x:c>
      <x:c r="O8" s="42" t="n">
        <x:v>3500</x:v>
      </x:c>
      <x:c r="P8" s="42" t="str">
        <x:v>Third project slot; larger treasury permissions</x:v>
      </x:c>
      <x:c r="Q8" s="42" t="str">
        <x:v>guild.upgrade.hall_3</x:v>
      </x:c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str">
        <x:v>GUP_006</x:v>
      </x:c>
      <x:c r="B9" s="42" t="str">
        <x:v>Guild Hall IV</x:v>
      </x:c>
      <x:c r="C9" s="42" t="str">
        <x:v>Guild Hall</x:v>
      </x:c>
      <x:c r="D9" s="42" t="n">
        <x:v>4</x:v>
      </x:c>
      <x:c r="E9" s="42" t="n">
        <x:v>450000</x:v>
      </x:c>
      <x:c r="F9" s="42" t="str">
        <x:v>ITEM_0030</x:v>
      </x:c>
      <x:c r="G9" s="42" t="n">
        <x:v>600</x:v>
      </x:c>
      <x:c r="H9" s="42" t="str">
        <x:v>Member Cap</x:v>
      </x:c>
      <x:c r="I9" s="42" t="n">
        <x:v>0</x:v>
      </x:c>
      <x:c r="J9" s="42" t="n">
        <x:v>5</x:v>
      </x:c>
      <x:c r="K9" s="42" t="str">
        <x:v>GUP_005</x:v>
      </x:c>
      <x:c r="L9" s="42" t="str">
        <x:v>Launch maximum hall size</x:v>
      </x:c>
      <x:c r="M9" s="42" t="n">
        <x:v>40</x:v>
      </x:c>
      <x:c r="N9" s="42" t="n">
        <x:v>24</x:v>
      </x:c>
      <x:c r="O9" s="42" t="n">
        <x:v>7000</x:v>
      </x:c>
      <x:c r="P9" s="42" t="str">
        <x:v>Prestige hall visual; max building tier</x:v>
      </x:c>
      <x:c r="Q9" s="42" t="str">
        <x:v>guild.upgrade.hall_4</x:v>
      </x:c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str">
        <x:v>GUP_007</x:v>
      </x:c>
      <x:c r="B10" s="42" t="str">
        <x:v>Guild Forge II</x:v>
      </x:c>
      <x:c r="C10" s="42" t="str">
        <x:v>Forge</x:v>
      </x:c>
      <x:c r="D10" s="42" t="n">
        <x:v>2</x:v>
      </x:c>
      <x:c r="E10" s="42" t="n">
        <x:v>110000</x:v>
      </x:c>
      <x:c r="F10" s="42" t="str">
        <x:v>ITEM_0076</x:v>
      </x:c>
      <x:c r="G10" s="42" t="n">
        <x:v>250</x:v>
      </x:c>
      <x:c r="H10" s="42" t="str">
        <x:v>Smithing/Craft XP</x:v>
      </x:c>
      <x:c r="I10" s="42" t="n">
        <x:v>0.02</x:v>
      </x:c>
      <x:c r="J10" s="42" t="n">
        <x:v>0</x:v>
      </x:c>
      <x:c r="K10" s="42" t="str">
        <x:v>GUP_002</x:v>
      </x:c>
      <x:c r="L10" s="42" t="str">
        <x:v>Adds guild equipment commissions</x:v>
      </x:c>
      <x:c r="M10" s="42" t="n">
        <x:v>20</x:v>
      </x:c>
      <x:c r="N10" s="42" t="n">
        <x:v>8</x:v>
      </x:c>
      <x:c r="O10" s="42" t="n">
        <x:v>2200</x:v>
      </x:c>
      <x:c r="P10" s="42" t="str">
        <x:v>Guild commissions; salvage project</x:v>
      </x:c>
      <x:c r="Q10" s="42" t="str">
        <x:v>guild.upgrade.forge_2</x:v>
      </x:c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str">
        <x:v>GUP_008</x:v>
      </x:c>
      <x:c r="B11" s="42" t="str">
        <x:v>Guild Forge III</x:v>
      </x:c>
      <x:c r="C11" s="42" t="str">
        <x:v>Forge</x:v>
      </x:c>
      <x:c r="D11" s="42" t="n">
        <x:v>3</x:v>
      </x:c>
      <x:c r="E11" s="42" t="n">
        <x:v>300000</x:v>
      </x:c>
      <x:c r="F11" s="42" t="str">
        <x:v>ITEM_0084</x:v>
      </x:c>
      <x:c r="G11" s="42" t="n">
        <x:v>120</x:v>
      </x:c>
      <x:c r="H11" s="42" t="str">
        <x:v>Production Speed</x:v>
      </x:c>
      <x:c r="I11" s="42" t="n">
        <x:v>0.01</x:v>
      </x:c>
      <x:c r="J11" s="42" t="n">
        <x:v>0</x:v>
      </x:c>
      <x:c r="K11" s="42" t="str">
        <x:v>GUP_007</x:v>
      </x:c>
      <x:c r="L11" s="42" t="str">
        <x:v>Late Asterfall/Sunscar workshop</x:v>
      </x:c>
      <x:c r="M11" s="42" t="n">
        <x:v>35</x:v>
      </x:c>
      <x:c r="N11" s="42" t="n">
        <x:v>18</x:v>
      </x:c>
      <x:c r="O11" s="42" t="n">
        <x:v>5000</x:v>
      </x:c>
      <x:c r="P11" s="42" t="str">
        <x:v>Advanced guild crafting project</x:v>
      </x:c>
      <x:c r="Q11" s="42" t="str">
        <x:v>guild.upgrade.forge_3</x:v>
      </x:c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str">
        <x:v>GUP_009</x:v>
      </x:c>
      <x:c r="B12" s="42" t="str">
        <x:v>Guild Library II</x:v>
      </x:c>
      <x:c r="C12" s="42" t="str">
        <x:v>Library</x:v>
      </x:c>
      <x:c r="D12" s="42" t="n">
        <x:v>2</x:v>
      </x:c>
      <x:c r="E12" s="42" t="n">
        <x:v>100000</x:v>
      </x:c>
      <x:c r="F12" s="42" t="str">
        <x:v>ITEM_0070</x:v>
      </x:c>
      <x:c r="G12" s="42" t="n">
        <x:v>500</x:v>
      </x:c>
      <x:c r="H12" s="42" t="str">
        <x:v>Skill XP</x:v>
      </x:c>
      <x:c r="I12" s="42" t="n">
        <x:v>0.01</x:v>
      </x:c>
      <x:c r="J12" s="42" t="n">
        <x:v>0</x:v>
      </x:c>
      <x:c r="K12" s="42" t="str">
        <x:v>GUP_003</x:v>
      </x:c>
      <x:c r="L12" s="42" t="str">
        <x:v>Research contracts and boss records</x:v>
      </x:c>
      <x:c r="M12" s="42" t="n">
        <x:v>20</x:v>
      </x:c>
      <x:c r="N12" s="42" t="n">
        <x:v>8</x:v>
      </x:c>
      <x:c r="O12" s="42" t="n">
        <x:v>2200</x:v>
      </x:c>
      <x:c r="P12" s="42" t="str">
        <x:v>Guild research projects</x:v>
      </x:c>
      <x:c r="Q12" s="42" t="str">
        <x:v>guild.upgrade.library_2</x:v>
      </x:c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 t="str">
        <x:v>GUP_010</x:v>
      </x:c>
      <x:c r="B13" s="42" t="str">
        <x:v>Guild Library III</x:v>
      </x:c>
      <x:c r="C13" s="42" t="str">
        <x:v>Library</x:v>
      </x:c>
      <x:c r="D13" s="42" t="n">
        <x:v>3</x:v>
      </x:c>
      <x:c r="E13" s="42" t="n">
        <x:v>280000</x:v>
      </x:c>
      <x:c r="F13" s="42" t="str">
        <x:v>ITEM_0078</x:v>
      </x:c>
      <x:c r="G13" s="42" t="n">
        <x:v>100</x:v>
      </x:c>
      <x:c r="H13" s="42" t="str">
        <x:v>Mastery XP</x:v>
      </x:c>
      <x:c r="I13" s="42" t="n">
        <x:v>0.01</x:v>
      </x:c>
      <x:c r="J13" s="42" t="n">
        <x:v>0</x:v>
      </x:c>
      <x:c r="K13" s="42" t="str">
        <x:v>GUP_009</x:v>
      </x:c>
      <x:c r="L13" s="42" t="str">
        <x:v>Advanced mastery archive</x:v>
      </x:c>
      <x:c r="M13" s="42" t="n">
        <x:v>35</x:v>
      </x:c>
      <x:c r="N13" s="42" t="n">
        <x:v>18</x:v>
      </x:c>
      <x:c r="O13" s="42" t="n">
        <x:v>5000</x:v>
      </x:c>
      <x:c r="P13" s="42" t="str">
        <x:v>Boss strategy archive</x:v>
      </x:c>
      <x:c r="Q13" s="42" t="str">
        <x:v>guild.upgrade.library_3</x:v>
      </x:c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 t="str">
        <x:v>GUP_011</x:v>
      </x:c>
      <x:c r="B14" s="42" t="str">
        <x:v>Treasury I</x:v>
      </x:c>
      <x:c r="C14" s="42" t="str">
        <x:v>Treasury</x:v>
      </x:c>
      <x:c r="D14" s="42" t="n">
        <x:v>1</x:v>
      </x:c>
      <x:c r="E14" s="42" t="n">
        <x:v>60000</x:v>
      </x:c>
      <x:c r="F14" s="42" t="str">
        <x:v>ITEM_0010</x:v>
      </x:c>
      <x:c r="G14" s="42" t="n">
        <x:v>250</x:v>
      </x:c>
      <x:c r="H14" s="42" t="str">
        <x:v>Treasury Capacity</x:v>
      </x:c>
      <x:c r="I14" s="42" t="n">
        <x:v>0</x:v>
      </x:c>
      <x:c r="J14" s="42" t="n">
        <x:v>0</x:v>
      </x:c>
      <x:c r="K14" s="42" t="str">
        <x:v>GUP_001</x:v>
      </x:c>
      <x:c r="L14" s="42" t="str">
        <x:v>Unlocks guild treasury and procurement escrow</x:v>
      </x:c>
      <x:c r="M14" s="42" t="n">
        <x:v>8</x:v>
      </x:c>
      <x:c r="N14" s="42" t="n">
        <x:v>4</x:v>
      </x:c>
      <x:c r="O14" s="42" t="n">
        <x:v>1000</x:v>
      </x:c>
      <x:c r="P14" s="42" t="str">
        <x:v>Guild treasury / procurement</x:v>
      </x:c>
      <x:c r="Q14" s="42" t="str">
        <x:v>guild.upgrade.treasury_1</x:v>
      </x:c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 t="str">
        <x:v>GUP_012</x:v>
      </x:c>
      <x:c r="B15" s="42" t="str">
        <x:v>Treasury II</x:v>
      </x:c>
      <x:c r="C15" s="42" t="str">
        <x:v>Treasury</x:v>
      </x:c>
      <x:c r="D15" s="42" t="n">
        <x:v>2</x:v>
      </x:c>
      <x:c r="E15" s="42" t="n">
        <x:v>160000</x:v>
      </x:c>
      <x:c r="F15" s="42" t="str">
        <x:v>ITEM_0030</x:v>
      </x:c>
      <x:c r="G15" s="42" t="n">
        <x:v>160</x:v>
      </x:c>
      <x:c r="H15" s="42" t="str">
        <x:v>Procurement Slots</x:v>
      </x:c>
      <x:c r="I15" s="42" t="n">
        <x:v>2</x:v>
      </x:c>
      <x:c r="J15" s="42" t="n">
        <x:v>0</x:v>
      </x:c>
      <x:c r="K15" s="42" t="str">
        <x:v>GUP_011</x:v>
      </x:c>
      <x:c r="L15" s="42" t="str">
        <x:v>More procurement and project budgets</x:v>
      </x:c>
      <x:c r="M15" s="42" t="n">
        <x:v>25</x:v>
      </x:c>
      <x:c r="N15" s="42" t="n">
        <x:v>10</x:v>
      </x:c>
      <x:c r="O15" s="42" t="n">
        <x:v>3000</x:v>
      </x:c>
      <x:c r="P15" s="42" t="str">
        <x:v>Advanced procurement</x:v>
      </x:c>
      <x:c r="Q15" s="42" t="str">
        <x:v>guild.upgrade.treasury_2</x:v>
      </x:c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 t="str">
        <x:v>GUP_013</x:v>
      </x:c>
      <x:c r="B16" s="42" t="str">
        <x:v>Expedition Lodge I</x:v>
      </x:c>
      <x:c r="C16" s="42" t="str">
        <x:v>Expedition Lodge</x:v>
      </x:c>
      <x:c r="D16" s="42" t="n">
        <x:v>1</x:v>
      </x:c>
      <x:c r="E16" s="42" t="n">
        <x:v>85000</x:v>
      </x:c>
      <x:c r="F16" s="42" t="str">
        <x:v>ITEM_0033</x:v>
      </x:c>
      <x:c r="G16" s="42" t="n">
        <x:v>220</x:v>
      </x:c>
      <x:c r="H16" s="42" t="str">
        <x:v>Guild Boss Access</x:v>
      </x:c>
      <x:c r="I16" s="42" t="n">
        <x:v>0</x:v>
      </x:c>
      <x:c r="J16" s="42" t="n">
        <x:v>0</x:v>
      </x:c>
      <x:c r="K16" s="42" t="str">
        <x:v>GUP_004</x:v>
      </x:c>
      <x:c r="L16" s="42" t="str">
        <x:v>Unlocks guild expeditions and first guild boss</x:v>
      </x:c>
      <x:c r="M16" s="42" t="n">
        <x:v>12</x:v>
      </x:c>
      <x:c r="N16" s="42" t="n">
        <x:v>6</x:v>
      </x:c>
      <x:c r="O16" s="42" t="n">
        <x:v>1600</x:v>
      </x:c>
      <x:c r="P16" s="42" t="str">
        <x:v>Guild Boss I; expedition board</x:v>
      </x:c>
      <x:c r="Q16" s="42" t="str">
        <x:v>guild.upgrade.lodge_1</x:v>
      </x:c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 t="str">
        <x:v>GUP_014</x:v>
      </x:c>
      <x:c r="B17" s="42" t="str">
        <x:v>Expedition Lodge II</x:v>
      </x:c>
      <x:c r="C17" s="42" t="str">
        <x:v>Expedition Lodge</x:v>
      </x:c>
      <x:c r="D17" s="42" t="n">
        <x:v>2</x:v>
      </x:c>
      <x:c r="E17" s="42" t="n">
        <x:v>220000</x:v>
      </x:c>
      <x:c r="F17" s="42" t="str">
        <x:v>ITEM_0083</x:v>
      </x:c>
      <x:c r="G17" s="42" t="n">
        <x:v>120</x:v>
      </x:c>
      <x:c r="H17" s="42" t="str">
        <x:v>Guild Boss Rewards</x:v>
      </x:c>
      <x:c r="I17" s="42" t="n">
        <x:v>0.03</x:v>
      </x:c>
      <x:c r="J17" s="42" t="n">
        <x:v>0</x:v>
      </x:c>
      <x:c r="K17" s="42" t="str">
        <x:v>GUP_013</x:v>
      </x:c>
      <x:c r="L17" s="42" t="str">
        <x:v>Improves guild boss reward chest quality</x:v>
      </x:c>
      <x:c r="M17" s="42" t="n">
        <x:v>30</x:v>
      </x:c>
      <x:c r="N17" s="42" t="n">
        <x:v>14</x:v>
      </x:c>
      <x:c r="O17" s="42" t="n">
        <x:v>4000</x:v>
      </x:c>
      <x:c r="P17" s="42" t="str">
        <x:v>Guild Boss III / expedition mutations</x:v>
      </x:c>
      <x:c r="Q17" s="42" t="str">
        <x:v>guild.upgrade.lodge_2</x:v>
      </x:c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 t="str">
        <x:v>GUP_015</x:v>
      </x:c>
      <x:c r="B18" s="42" t="str">
        <x:v>War Room I</x:v>
      </x:c>
      <x:c r="C18" s="42" t="str">
        <x:v>War Room</x:v>
      </x:c>
      <x:c r="D18" s="42" t="n">
        <x:v>1</x:v>
      </x:c>
      <x:c r="E18" s="42" t="n">
        <x:v>90000</x:v>
      </x:c>
      <x:c r="F18" s="42" t="str">
        <x:v>ITEM_0081</x:v>
      </x:c>
      <x:c r="G18" s="42" t="n">
        <x:v>200</x:v>
      </x:c>
      <x:c r="H18" s="42" t="str">
        <x:v>GvG Access</x:v>
      </x:c>
      <x:c r="I18" s="42" t="n">
        <x:v>0</x:v>
      </x:c>
      <x:c r="J18" s="42" t="n">
        <x:v>0</x:v>
      </x:c>
      <x:c r="K18" s="42" t="str">
        <x:v>GUP_004</x:v>
      </x:c>
      <x:c r="L18" s="42" t="str">
        <x:v>Unlocks Guild War participation</x:v>
      </x:c>
      <x:c r="M18" s="42" t="n">
        <x:v>10</x:v>
      </x:c>
      <x:c r="N18" s="42" t="n">
        <x:v>6</x:v>
      </x:c>
      <x:c r="O18" s="42" t="n">
        <x:v>1800</x:v>
      </x:c>
      <x:c r="P18" s="42" t="str">
        <x:v>GvG roster; war map</x:v>
      </x:c>
      <x:c r="Q18" s="42" t="str">
        <x:v>guild.upgrade.warroom_1</x:v>
      </x:c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 t="str">
        <x:v>GUP_016</x:v>
      </x:c>
      <x:c r="B19" s="42" t="str">
        <x:v>War Room II</x:v>
      </x:c>
      <x:c r="C19" s="42" t="str">
        <x:v>War Room</x:v>
      </x:c>
      <x:c r="D19" s="42" t="n">
        <x:v>2</x:v>
      </x:c>
      <x:c r="E19" s="42" t="n">
        <x:v>240000</x:v>
      </x:c>
      <x:c r="F19" s="42" t="str">
        <x:v>ITEM_0082</x:v>
      </x:c>
      <x:c r="G19" s="42" t="n">
        <x:v>90</x:v>
      </x:c>
      <x:c r="H19" s="42" t="str">
        <x:v>War Logistics</x:v>
      </x:c>
      <x:c r="I19" s="42" t="n">
        <x:v>1</x:v>
      </x:c>
      <x:c r="J19" s="42" t="n">
        <x:v>0</x:v>
      </x:c>
      <x:c r="K19" s="42" t="str">
        <x:v>GUP_015</x:v>
      </x:c>
      <x:c r="L19" s="42" t="str">
        <x:v>Adds defense presets and logistics action</x:v>
      </x:c>
      <x:c r="M19" s="42" t="n">
        <x:v>30</x:v>
      </x:c>
      <x:c r="N19" s="42" t="n">
        <x:v>14</x:v>
      </x:c>
      <x:c r="O19" s="42" t="n">
        <x:v>4200</x:v>
      </x:c>
      <x:c r="P19" s="42" t="str">
        <x:v>War defense layouts / scouting</x:v>
      </x:c>
      <x:c r="Q19" s="42" t="str">
        <x:v>guild.upgrade.warroom_2</x:v>
      </x:c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 t="str">
        <x:v>GUP_017</x:v>
      </x:c>
      <x:c r="B20" s="42" t="str">
        <x:v>War Room III</x:v>
      </x:c>
      <x:c r="C20" s="42" t="str">
        <x:v>War Room</x:v>
      </x:c>
      <x:c r="D20" s="42" t="n">
        <x:v>3</x:v>
      </x:c>
      <x:c r="E20" s="42" t="n">
        <x:v>520000</x:v>
      </x:c>
      <x:c r="F20" s="42" t="str">
        <x:v>ITEM_0084</x:v>
      </x:c>
      <x:c r="G20" s="42" t="n">
        <x:v>180</x:v>
      </x:c>
      <x:c r="H20" s="42" t="str">
        <x:v>War Logistics</x:v>
      </x:c>
      <x:c r="I20" s="42" t="n">
        <x:v>1</x:v>
      </x:c>
      <x:c r="J20" s="42" t="n">
        <x:v>0</x:v>
      </x:c>
      <x:c r="K20" s="42" t="str">
        <x:v>GUP_016</x:v>
      </x:c>
      <x:c r="L20" s="42" t="str">
        <x:v>High-level competitive guild feature</x:v>
      </x:c>
      <x:c r="M20" s="42" t="n">
        <x:v>45</x:v>
      </x:c>
      <x:c r="N20" s="42" t="n">
        <x:v>24</x:v>
      </x:c>
      <x:c r="O20" s="42" t="n">
        <x:v>8000</x:v>
      </x:c>
      <x:c r="P20" s="42" t="str">
        <x:v>Prestige war banner / advanced tactics</x:v>
      </x:c>
      <x:c r="Q20" s="42" t="str">
        <x:v>guild.upgrade.warroom_3</x:v>
      </x:c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L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2" hidden="0" customWidth="1"/>
    <x:col min="4" max="4" width="16" hidden="0" customWidth="1"/>
    <x:col min="5" max="5" width="14" hidden="0" customWidth="1"/>
    <x:col min="6" max="6" width="14" hidden="0" customWidth="1"/>
    <x:col min="7" max="7" width="13" hidden="0" customWidth="1"/>
    <x:col min="8" max="8" width="12" hidden="0" customWidth="1"/>
    <x:col min="9" max="9" width="12" hidden="0" customWidth="1"/>
    <x:col min="10" max="10" width="42" hidden="0" customWidth="1"/>
  </x:cols>
  <x:sheetData>
    <x:row r="1" ht="28" customHeight="1">
      <x:c r="A1" s="6" t="str">
        <x:v>MULTIPLAYER CHAT DESIGN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4" customHeight="1">
      <x:c r="A3" s="22" t="str">
        <x:v>Channel_Type</x:v>
      </x:c>
      <x:c r="B3" s="22" t="str">
        <x:v>Scope_Key</x:v>
      </x:c>
      <x:c r="C3" s="22" t="str">
        <x:v>Realtime</x:v>
      </x:c>
      <x:c r="D3" s="22" t="str">
        <x:v>Persist_History</x:v>
      </x:c>
      <x:c r="E3" s="22" t="str">
        <x:v>History_Days</x:v>
      </x:c>
      <x:c r="F3" s="22" t="str">
        <x:v>Cooldown_Sec</x:v>
      </x:c>
      <x:c r="G3" s="22" t="str">
        <x:v>Max_Length</x:v>
      </x:c>
      <x:c r="H3" s="22" t="str">
        <x:v>Can_Report</x:v>
      </x:c>
      <x:c r="I3" s="22" t="str">
        <x:v>Can_Block</x:v>
      </x:c>
      <x:c r="J3" s="22" t="str">
        <x:v>Notes</x:v>
      </x:c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World</x:v>
      </x:c>
      <x:c r="B4" s="42" t="str">
        <x:v>world:{shard_id}</x:v>
      </x:c>
      <x:c r="C4" s="52" t="b">
        <x:v>1</x:v>
      </x:c>
      <x:c r="D4" s="52" t="b">
        <x:v>1</x:v>
      </x:c>
      <x:c r="E4" s="42" t="n">
        <x:v>7</x:v>
      </x:c>
      <x:c r="F4" s="42" t="n">
        <x:v>3</x:v>
      </x:c>
      <x:c r="G4" s="42" t="n">
        <x:v>240</x:v>
      </x:c>
      <x:c r="H4" s="52" t="b">
        <x:v>1</x:v>
      </x:c>
      <x:c r="I4" s="52" t="b">
        <x:v>1</x:v>
      </x:c>
      <x:c r="J4" s="42" t="str">
        <x:v>Shard global chat at scale</x:v>
      </x:c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Guild</x:v>
      </x:c>
      <x:c r="B5" s="42" t="str">
        <x:v>guild:{guild_id}</x:v>
      </x:c>
      <x:c r="C5" s="52" t="b">
        <x:v>1</x:v>
      </x:c>
      <x:c r="D5" s="52" t="b">
        <x:v>1</x:v>
      </x:c>
      <x:c r="E5" s="42" t="n">
        <x:v>30</x:v>
      </x:c>
      <x:c r="F5" s="42" t="n">
        <x:v>1</x:v>
      </x:c>
      <x:c r="G5" s="42" t="n">
        <x:v>500</x:v>
      </x:c>
      <x:c r="H5" s="52" t="b">
        <x:v>1</x:v>
      </x:c>
      <x:c r="I5" s="52" t="b">
        <x:v>1</x:v>
      </x:c>
      <x:c r="J5" s="42" t="str">
        <x:v>Only authenticated guild members</x:v>
      </x:c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Party</x:v>
      </x:c>
      <x:c r="B6" s="42" t="str">
        <x:v>party:{party_id}</x:v>
      </x:c>
      <x:c r="C6" s="52" t="b">
        <x:v>1</x:v>
      </x:c>
      <x:c r="D6" s="52" t="b">
        <x:v>1</x:v>
      </x:c>
      <x:c r="E6" s="42" t="n">
        <x:v>7</x:v>
      </x:c>
      <x:c r="F6" s="42" t="n">
        <x:v>1</x:v>
      </x:c>
      <x:c r="G6" s="42" t="n">
        <x:v>500</x:v>
      </x:c>
      <x:c r="H6" s="52" t="b">
        <x:v>1</x:v>
      </x:c>
      <x:c r="I6" s="52" t="b">
        <x:v>1</x:v>
      </x:c>
      <x:c r="J6" s="42" t="str">
        <x:v>Async expedition party</x:v>
      </x:c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Private</x:v>
      </x:c>
      <x:c r="B7" s="42" t="str">
        <x:v>dm:{conversation_id}</x:v>
      </x:c>
      <x:c r="C7" s="52" t="b">
        <x:v>1</x:v>
      </x:c>
      <x:c r="D7" s="52" t="b">
        <x:v>1</x:v>
      </x:c>
      <x:c r="E7" s="42" t="n">
        <x:v>30</x:v>
      </x:c>
      <x:c r="F7" s="42" t="n">
        <x:v>1</x:v>
      </x:c>
      <x:c r="G7" s="42" t="n">
        <x:v>500</x:v>
      </x:c>
      <x:c r="H7" s="52" t="b">
        <x:v>1</x:v>
      </x:c>
      <x:c r="I7" s="52" t="b">
        <x:v>1</x:v>
      </x:c>
      <x:c r="J7" s="42" t="str">
        <x:v>Phase 2+ feature</x:v>
      </x:c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J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3" hidden="0" customWidth="1"/>
    <x:col min="4" max="4" width="22" hidden="0" customWidth="1"/>
    <x:col min="5" max="5" width="10" hidden="0" customWidth="1"/>
    <x:col min="6" max="6" width="12" hidden="0" customWidth="1"/>
    <x:col min="7" max="7" width="12" hidden="0" customWidth="1"/>
    <x:col min="8" max="8" width="16" hidden="0" customWidth="1"/>
    <x:col min="9" max="9" width="16" hidden="0" customWidth="1"/>
    <x:col min="10" max="10" width="18" hidden="0" customWidth="1"/>
    <x:col min="12" max="12" width="22" hidden="0" customWidth="1"/>
    <x:col min="13" max="13" width="14" hidden="0" customWidth="1"/>
    <x:col min="14" max="14" width="24" hidden="0" customWidth="1"/>
    <x:col min="16" max="16" width="24" hidden="0" customWidth="1"/>
    <x:col min="17" max="17" width="14" hidden="0" customWidth="1"/>
    <x:col min="18" max="18" width="24" hidden="0" customWidth="1"/>
  </x:cols>
  <x:sheetData>
    <x:row r="1" ht="28" customHeight="1">
      <x:c r="A1" s="6" t="str">
        <x:v>BALANCE &amp; CONTENT DASHBOARD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8" customHeight="1">
      <x:c r="A3" s="22" t="str">
        <x:v>KPI</x:v>
      </x:c>
      <x:c r="B3" s="22" t="str">
        <x:v>Value</x:v>
      </x:c>
      <x:c r="C3" s="42"/>
      <x:c r="D3" s="22" t="str">
        <x:v>Monster</x:v>
      </x:c>
      <x:c r="E3" s="22" t="str">
        <x:v>Level</x:v>
      </x:c>
      <x:c r="F3" s="22" t="str">
        <x:v>HP</x:v>
      </x:c>
      <x:c r="G3" s="22" t="str">
        <x:v>Kill Sec</x:v>
      </x:c>
      <x:c r="H3" s="22" t="str">
        <x:v>XP / Hour</x:v>
      </x:c>
      <x:c r="I3" s="22" t="str">
        <x:v>Gold / Hour</x:v>
      </x:c>
      <x:c r="J3" s="22" t="str">
        <x:v>XP Efficiency vs Lv</x:v>
      </x:c>
      <x:c r="K3" s="42"/>
      <x:c r="L3" s="84" t="str">
        <x:v>Co-op KPI</x:v>
      </x:c>
      <x:c r="M3" s="84" t="str">
        <x:v>Value</x:v>
      </x:c>
      <x:c r="N3" s="84" t="str">
        <x:v>Design Target</x:v>
      </x:c>
      <x:c r="O3" s="42"/>
      <x:c r="P3" s="105" t="str">
        <x:v>Equipment/Economy KPI</x:v>
      </x:c>
      <x:c r="Q3" s="105" t="str">
        <x:v>Value</x:v>
      </x:c>
      <x:c r="R3" s="105" t="str">
        <x:v>Target</x:v>
      </x:c>
      <x:c r="S3" s="42"/>
      <x:c r="T3" s="127" t="str">
        <x:v>Content/Art KPI</x:v>
      </x:c>
      <x:c r="U3" s="127" t="str">
        <x:v>Value</x:v>
      </x:c>
      <x:c r="V3" s="127" t="str">
        <x:v>Target</x:v>
      </x:c>
      <x:c r="W3" s="146" t="str">
        <x:v>Role Model KPI</x:v>
      </x:c>
      <x:c r="X3" s="146" t="str">
        <x:v>Value</x:v>
      </x:c>
      <x:c r="Y3" s="146" t="str">
        <x:v>Target</x:v>
      </x:c>
      <x:c r="Z3" s="162" t="str">
        <x:v>Skill Progression KPI</x:v>
      </x:c>
      <x:c r="AA3" s="167" t="str">
        <x:v>Value</x:v>
      </x:c>
      <x:c r="AB3" s="167" t="str">
        <x:v>Target</x:v>
      </x:c>
      <x:c r="AC3" s="187" t="str">
        <x:v>Asterfall Combat/Loot KPI</x:v>
      </x:c>
      <x:c r="AD3" s="187" t="str">
        <x:v>Value</x:v>
      </x:c>
      <x:c r="AE3" s="187" t="str">
        <x:v>Target</x:v>
      </x:c>
      <x:c r="AF3" s="194" t="str">
        <x:v>Guild System KPI</x:v>
      </x:c>
      <x:c r="AG3" s="194" t="str">
        <x:v>Value</x:v>
      </x:c>
      <x:c r="AH3" s="194" t="str">
        <x:v>Target</x:v>
      </x:c>
      <x:c r="AJ3" s="226" t="str">
        <x:v>Gear Completion KPI</x:v>
      </x:c>
      <x:c r="AK3" s="226" t="str">
        <x:v>Value</x:v>
      </x:c>
      <x:c r="AL3" s="226" t="str">
        <x:v>Target</x:v>
      </x:c>
      <x:c r="AN3" s="229" t="str">
        <x:v>Relic / Pet KPI</x:v>
      </x:c>
      <x:c r="AO3" s="229" t="str">
        <x:v>Value</x:v>
      </x:c>
      <x:c r="AP3" s="229" t="str">
        <x:v>Target</x:v>
      </x:c>
    </x:row>
    <x:row r="4">
      <x:c r="A4" s="58" t="str">
        <x:v>Configured Skills</x:v>
      </x:c>
      <x:c r="B4" s="42" t="n">
        <x:f>COUNTA(Skills!A4:A1000)</x:f>
        <x:v>18</x:v>
      </x:c>
      <x:c r="C4" s="42"/>
      <x:c r="D4" s="42" t="str">
        <x:f>Monsters!B4</x:f>
        <x:v>Moss Rat</x:v>
      </x:c>
      <x:c r="E4" s="42" t="n">
        <x:f>Monsters!D4</x:f>
        <x:v>1</x:v>
      </x:c>
      <x:c r="F4" s="42" t="n">
        <x:f>Monsters!E4</x:f>
        <x:v>24</x:v>
      </x:c>
      <x:c r="G4" s="54" t="n">
        <x:f>Monsters!N4</x:f>
        <x:v>3</x:v>
      </x:c>
      <x:c r="H4" s="59" t="n">
        <x:f>Monsters!O4</x:f>
        <x:v>14400</x:v>
      </x:c>
      <x:c r="I4" s="59" t="n">
        <x:f>Monsters!P4</x:f>
        <x:v>2400</x:v>
      </x:c>
      <x:c r="J4" s="59" t="n">
        <x:f>IF(E4=0,0,H4/E4)</x:f>
        <x:v>14400</x:v>
      </x:c>
      <x:c r="K4" s="42"/>
      <x:c r="L4" s="86" t="str">
        <x:v>Classes</x:v>
      </x:c>
      <x:c r="M4" s="42" t="n">
        <x:f>COUNTA(Classes!A4:A100)</x:f>
        <x:v>7</x:v>
      </x:c>
      <x:c r="N4" s="42" t="str">
        <x:v>6–10 launch classes</x:v>
      </x:c>
      <x:c r="O4" s="42"/>
      <x:c r="P4" s="107" t="str">
        <x:v>Equipment Systems</x:v>
      </x:c>
      <x:c r="Q4" s="42" t="n">
        <x:f>COUNTA(Equipment_System!A4:A100)</x:f>
        <x:v>7</x:v>
      </x:c>
      <x:c r="R4" s="42" t="str">
        <x:v>7 core systems</x:v>
      </x:c>
      <x:c r="S4" s="42"/>
      <x:c r="T4" s="42" t="str">
        <x:v>Gear Pieces</x:v>
      </x:c>
      <x:c r="U4" s="42" t="n">
        <x:f>COUNTA(Asterfall_Gear_Pieces!A4:A200)</x:f>
        <x:v>168</x:v>
      </x:c>
      <x:c r="V4" s="42" t="str">
        <x:v>63</x:v>
      </x:c>
      <x:c r="W4" s="148" t="str">
        <x:v>Launch Roles</x:v>
      </x:c>
      <x:c r="X4" s="42" t="n">
        <x:f>COUNTA(Role_Config!A4:A100)</x:f>
        <x:v>3</x:v>
      </x:c>
      <x:c r="Y4" s="42" t="str">
        <x:v>3</x:v>
      </x:c>
      <x:c r="Z4" s="169" t="str">
        <x:v>Class Skills</x:v>
      </x:c>
      <x:c r="AA4" t="n">
        <x:f>COUNTA(Class_Skill_Mapping!D4:D100)</x:f>
        <x:v>14</x:v>
      </x:c>
      <x:c r="AB4" t="str">
        <x:v>14</x:v>
      </x:c>
      <x:c r="AC4" s="189" t="str">
        <x:v>Total Asterfall Monsters</x:v>
      </x:c>
      <x:c r="AD4" t="n">
        <x:f>COUNTA(Monsters!A4:A100)</x:f>
        <x:v>22</x:v>
      </x:c>
      <x:c r="AE4" t="str">
        <x:v>22</x:v>
      </x:c>
      <x:c r="AF4" s="199" t="str">
        <x:v>Guild Level Cap</x:v>
      </x:c>
      <x:c r="AG4" t="n">
        <x:f>Guild_Config!B4</x:f>
        <x:v>50</x:v>
      </x:c>
      <x:c r="AH4" t="str">
        <x:v>50</x:v>
      </x:c>
      <x:c r="AJ4" s="228" t="str">
        <x:v>Exact Weapon Sources</x:v>
      </x:c>
      <x:c r="AK4" t="n">
        <x:f>COUNTA(Weapon_Acquisition!A4:A100)</x:f>
        <x:v>21</x:v>
      </x:c>
      <x:c r="AL4" t="n">
        <x:v>21</x:v>
      </x:c>
      <x:c r="AN4" s="235" t="str">
        <x:v>Asterfall Relics</x:v>
      </x:c>
      <x:c r="AO4" t="n">
        <x:f>COUNTA(Relic_Items!A4:A50)</x:f>
        <x:v>12</x:v>
      </x:c>
      <x:c r="AP4" t="n">
        <x:v>12</x:v>
      </x:c>
    </x:row>
    <x:row r="5">
      <x:c r="A5" s="58" t="str">
        <x:v>Regions</x:v>
      </x:c>
      <x:c r="B5" s="42" t="n">
        <x:f>COUNTA(Regions!A4:A1000)</x:f>
        <x:v>4</x:v>
      </x:c>
      <x:c r="C5" s="42"/>
      <x:c r="D5" s="42" t="str">
        <x:f>Monsters!B5</x:f>
        <x:v>Ironwood Wolf</x:v>
      </x:c>
      <x:c r="E5" s="42" t="n">
        <x:f>Monsters!D5</x:f>
        <x:v>5</x:v>
      </x:c>
      <x:c r="F5" s="42" t="n">
        <x:f>Monsters!E5</x:f>
        <x:v>70</x:v>
      </x:c>
      <x:c r="G5" s="54" t="n">
        <x:f>Monsters!N5</x:f>
        <x:v>7.83</x:v>
      </x:c>
      <x:c r="H5" s="59" t="n">
        <x:f>Monsters!O5</x:f>
        <x:v>15632</x:v>
      </x:c>
      <x:c r="I5" s="59" t="n">
        <x:f>Monsters!P5</x:f>
        <x:v>2299</x:v>
      </x:c>
      <x:c r="J5" s="59" t="n">
        <x:f>IF(E5=0,0,H5/E5)</x:f>
        <x:v>3126.4</x:v>
      </x:c>
      <x:c r="K5" s="42"/>
      <x:c r="L5" s="86" t="str">
        <x:v>Co-op Encounters</x:v>
      </x:c>
      <x:c r="M5" s="42" t="n">
        <x:f>COUNTA(Coop_Content!A4:A100)</x:f>
        <x:v>4</x:v>
      </x:c>
      <x:c r="N5" s="42" t="str">
        <x:v>3+ per region</x:v>
      </x:c>
      <x:c r="O5" s="42"/>
      <x:c r="P5" s="107" t="str">
        <x:v>Equipment Tiers</x:v>
      </x:c>
      <x:c r="Q5" s="42" t="n">
        <x:f>COUNTA(Equipment_Tiers!A4:A100)</x:f>
        <x:v>5</x:v>
      </x:c>
      <x:c r="R5" s="42" t="str">
        <x:v>5 early tiers</x:v>
      </x:c>
      <x:c r="S5" s="42"/>
      <x:c r="T5" s="42" t="str">
        <x:v>Class Weapons</x:v>
      </x:c>
      <x:c r="U5" s="42" t="n">
        <x:f>COUNTA(Asterfall_Weapons!A4:A200)</x:f>
        <x:v>21</x:v>
      </x:c>
      <x:c r="V5" s="42" t="str">
        <x:v>21</x:v>
      </x:c>
      <x:c r="W5" s="148" t="str">
        <x:v>Support Classes</x:v>
      </x:c>
      <x:c r="X5" s="42" t="n">
        <x:f>COUNTIF(Classes!C4:C100,"Support")</x:f>
        <x:v>2</x:v>
      </x:c>
      <x:c r="Y5" s="42" t="str">
        <x:v>2+ at launch</x:v>
      </x:c>
      <x:c r="Z5" s="169" t="str">
        <x:v>Profession Skills</x:v>
      </x:c>
      <x:c r="AA5" t="n">
        <x:f>COUNTIF(Skills!I4:I100,"Profession")</x:f>
        <x:v>12</x:v>
      </x:c>
      <x:c r="AB5" t="str">
        <x:v>12</x:v>
      </x:c>
      <x:c r="AC5" s="189" t="str">
        <x:v>Greenfields Monsters</x:v>
      </x:c>
      <x:c r="AD5" t="n">
        <x:f>COUNTIF(Monsters!C4:C100,"ZONE_001")</x:f>
        <x:v>4</x:v>
      </x:c>
      <x:c r="AE5" t="str">
        <x:v>4</x:v>
      </x:c>
      <x:c r="AF5" s="199" t="str">
        <x:v>Max Guild Members</x:v>
      </x:c>
      <x:c r="AG5" t="n">
        <x:f>Guild_Config!B6</x:f>
        <x:v>60</x:v>
      </x:c>
      <x:c r="AH5" t="str">
        <x:v>60</x:v>
      </x:c>
      <x:c r="AJ5" s="228" t="str">
        <x:v>Weapon Recipes</x:v>
      </x:c>
      <x:c r="AK5" t="n">
        <x:f>COUNTA(Weapon_Crafting!A4:A100)</x:f>
        <x:v>21</x:v>
      </x:c>
      <x:c r="AL5" t="n">
        <x:v>21</x:v>
      </x:c>
      <x:c r="AN5" s="235" t="str">
        <x:v>Relic Acquisition Rules</x:v>
      </x:c>
      <x:c r="AO5" t="n">
        <x:f>COUNTA(Relic_Acquisition!A4:A50)</x:f>
        <x:v>12</x:v>
      </x:c>
      <x:c r="AP5" t="n">
        <x:v>12</x:v>
      </x:c>
    </x:row>
    <x:row r="6">
      <x:c r="A6" s="58" t="str">
        <x:v>Zones</x:v>
      </x:c>
      <x:c r="B6" s="42" t="n">
        <x:f>COUNTA(Zones!A4:A1000)</x:f>
        <x:v>20</x:v>
      </x:c>
      <x:c r="C6" s="42"/>
      <x:c r="D6" s="42" t="str">
        <x:f>Monsters!B6</x:f>
        <x:v>Venom Weaver</x:v>
      </x:c>
      <x:c r="E6" s="42" t="n">
        <x:f>Monsters!D6</x:f>
        <x:v>8</x:v>
      </x:c>
      <x:c r="F6" s="42" t="n">
        <x:f>Monsters!E6</x:f>
        <x:v>105</x:v>
      </x:c>
      <x:c r="G6" s="54" t="n">
        <x:f>Monsters!N6</x:f>
        <x:v>10.75</x:v>
      </x:c>
      <x:c r="H6" s="59" t="n">
        <x:f>Monsters!O6</x:f>
        <x:v>17414</x:v>
      </x:c>
      <x:c r="I6" s="59" t="n">
        <x:f>Monsters!P6</x:f>
        <x:v>2177</x:v>
      </x:c>
      <x:c r="J6" s="59" t="n">
        <x:f>IF(E6=0,0,H6/E6)</x:f>
        <x:v>2176.75</x:v>
      </x:c>
      <x:c r="K6" s="42"/>
      <x:c r="L6" s="86" t="str">
        <x:v>Live Party Size</x:v>
      </x:c>
      <x:c r="M6" s="42" t="n">
        <x:f>Coop_Modes!C4</x:f>
        <x:v>4</x:v>
      </x:c>
      <x:c r="N6" s="42" t="str">
        <x:v>4</x:v>
      </x:c>
      <x:c r="O6" s="42"/>
      <x:c r="P6" s="107" t="str">
        <x:v>Affixes</x:v>
      </x:c>
      <x:c r="Q6" s="42" t="n">
        <x:f>COUNTA(Equipment_Affixes!A4:A100)</x:f>
        <x:v>10</x:v>
      </x:c>
      <x:c r="R6" s="42" t="str">
        <x:v>10+ launch pool</x:v>
      </x:c>
      <x:c r="S6" s="42"/>
      <x:c r="T6" s="42" t="str">
        <x:v>Gear Visuals</x:v>
      </x:c>
      <x:c r="U6" s="42" t="n">
        <x:f>COUNTA(Equipment_Visuals!A4:A200)</x:f>
        <x:v>63</x:v>
      </x:c>
      <x:c r="V6" s="42" t="str">
        <x:v>63</x:v>
      </x:c>
      <x:c r="W6" s="148" t="str">
        <x:v>Standard Supports</x:v>
      </x:c>
      <x:c r="X6" s="42" t="n">
        <x:f>Party_Roles_v2!F4</x:f>
        <x:v>1</x:v>
      </x:c>
      <x:c r="Y6" s="42" t="str">
        <x:v>1</x:v>
      </x:c>
      <x:c r="Z6" s="169" t="str">
        <x:v>Class Milestones</x:v>
      </x:c>
      <x:c r="AA6" t="n">
        <x:f>COUNTA(Class_Skill_Milestones!A4:A500)</x:f>
        <x:v>196</x:v>
      </x:c>
      <x:c r="AB6" t="str">
        <x:v>196</x:v>
      </x:c>
      <x:c r="AC6" s="189" t="str">
        <x:v>Ironwood Monsters</x:v>
      </x:c>
      <x:c r="AD6" t="n">
        <x:f>COUNTIF(Monsters!C4:C100,"ZONE_002")</x:f>
        <x:v>6</x:v>
      </x:c>
      <x:c r="AE6" t="str">
        <x:v>7</x:v>
      </x:c>
      <x:c r="AF6" s="199" t="str">
        <x:v>Guild Skill Nodes</x:v>
      </x:c>
      <x:c r="AG6" t="n">
        <x:f>COUNTA(Guild_Skills!A4:A100)</x:f>
        <x:v>25</x:v>
      </x:c>
      <x:c r="AH6" t="str">
        <x:v>25</x:v>
      </x:c>
      <x:c r="AJ6" s="228" t="str">
        <x:v>Exact Offhand Sources</x:v>
      </x:c>
      <x:c r="AK6" t="n">
        <x:f>COUNTA(Offhand_Acquisition!A4:A100)</x:f>
        <x:v>21</x:v>
      </x:c>
      <x:c r="AL6" t="n">
        <x:v>21</x:v>
      </x:c>
      <x:c r="AN6" s="235" t="str">
        <x:v>Launch Pets</x:v>
      </x:c>
      <x:c r="AO6" t="n">
        <x:f>COUNTA(Pets!A4:A100)</x:f>
        <x:v>18</x:v>
      </x:c>
      <x:c r="AP6" t="n">
        <x:v>18</x:v>
      </x:c>
    </x:row>
    <x:row r="7">
      <x:c r="A7" s="58" t="str">
        <x:v>Items</x:v>
      </x:c>
      <x:c r="B7" s="42" t="n">
        <x:f>COUNTA(Items!A4:A5000)</x:f>
        <x:v>85</x:v>
      </x:c>
      <x:c r="C7" s="42"/>
      <x:c r="D7" s="42" t="str">
        <x:f>Monsters!B7</x:f>
        <x:v>Thornling</x:v>
      </x:c>
      <x:c r="E7" s="42" t="n">
        <x:f>Monsters!D7</x:f>
        <x:v>11</x:v>
      </x:c>
      <x:c r="F7" s="42" t="n">
        <x:f>Monsters!E7</x:f>
        <x:v>145</x:v>
      </x:c>
      <x:c r="G7" s="54" t="n">
        <x:f>Monsters!N7</x:f>
        <x:v>14.08</x:v>
      </x:c>
      <x:c r="H7" s="59" t="n">
        <x:f>Monsters!O7</x:f>
        <x:v>18153</x:v>
      </x:c>
      <x:c r="I7" s="59" t="n">
        <x:f>Monsters!P7</x:f>
        <x:v>2045</x:v>
      </x:c>
      <x:c r="J7" s="59" t="n">
        <x:f>IF(E7=0,0,H7/E7)</x:f>
        <x:v>1650.2727272727273</x:v>
      </x:c>
      <x:c r="K7" s="42"/>
      <x:c r="L7" s="86" t="str">
        <x:v>Tank Slots</x:v>
      </x:c>
      <x:c r="M7" s="42" t="n">
        <x:f>Party_Templates!C4</x:f>
        <x:v>1</x:v>
      </x:c>
      <x:c r="N7" s="42" t="str">
        <x:v>1</x:v>
      </x:c>
      <x:c r="O7" s="42"/>
      <x:c r="P7" s="107" t="str">
        <x:v>Relic Items</x:v>
      </x:c>
      <x:c r="Q7" s="42" t="n">
        <x:f>COUNTA(Relic_Items!A4:A100)</x:f>
        <x:v>12</x:v>
      </x:c>
      <x:c r="R7" s="42" t="str">
        <x:v>5+ Asterfall relics</x:v>
      </x:c>
      <x:c r="S7" s="42"/>
      <x:c r="T7" s="42" t="str">
        <x:v>Enemy Visuals</x:v>
      </x:c>
      <x:c r="U7" s="42" t="n">
        <x:f>COUNTA(Enemy_Visuals!A4:A200)</x:f>
        <x:v>26</x:v>
      </x:c>
      <x:c r="V7" s="42" t="str">
        <x:v>Core Asterfall</x:v>
      </x:c>
      <x:c r="W7" s="148" t="str">
        <x:v>Standard Healers</x:v>
      </x:c>
      <x:c r="X7" s="42" t="n">
        <x:f>Party_Roles_v2!E4</x:f>
        <x:v>2</x:v>
      </x:c>
      <x:c r="Y7" s="42" t="str">
        <x:v>0</x:v>
      </x:c>
      <x:c r="Z7" s="169" t="str">
        <x:v>Profession Milestones</x:v>
      </x:c>
      <x:c r="AA7" t="n">
        <x:f>COUNTA(Profession_Milestones!A4:A500)</x:f>
        <x:v>168</x:v>
      </x:c>
      <x:c r="AB7" t="str">
        <x:v>168</x:v>
      </x:c>
      <x:c r="AC7" s="189" t="str">
        <x:v>Silverbrook Monsters</x:v>
      </x:c>
      <x:c r="AD7" t="n">
        <x:f>COUNTIF(Monsters!C4:C100,"ZONE_003")</x:f>
        <x:v>3</x:v>
      </x:c>
      <x:c r="AE7" t="str">
        <x:v>3–4</x:v>
      </x:c>
      <x:c r="AF7" s="199" t="str">
        <x:v>Guild Skill Points Lv50</x:v>
      </x:c>
      <x:c r="AG7" t="n">
        <x:f>SUM(Guild_Levels!D4:D53)</x:f>
        <x:v>100</x:v>
      </x:c>
      <x:c r="AH7" t="str">
        <x:v>49</x:v>
      </x:c>
      <x:c r="AJ7" s="228" t="str">
        <x:v>Offhand Recipes</x:v>
      </x:c>
      <x:c r="AK7" t="n">
        <x:f>COUNTA(Offhand_Crafting!A4:A100)</x:f>
        <x:v>21</x:v>
      </x:c>
      <x:c r="AL7" t="n">
        <x:v>21</x:v>
      </x:c>
      <x:c r="AN7" s="235" t="str">
        <x:v>Pet Perk Families</x:v>
      </x:c>
      <x:c r="AO7" t="n">
        <x:f>COUNTA(Pet_Perks!A4:A100)</x:f>
        <x:v>12</x:v>
      </x:c>
      <x:c r="AP7" t="n">
        <x:v>12</x:v>
      </x:c>
    </x:row>
    <x:row r="8">
      <x:c r="A8" s="58" t="str">
        <x:v>Monsters</x:v>
      </x:c>
      <x:c r="B8" s="42" t="n">
        <x:f>COUNTA(Monsters!A4:A5000)</x:f>
        <x:v>22</x:v>
      </x:c>
      <x:c r="C8" s="42"/>
      <x:c r="D8" s="42" t="str">
        <x:f>Monsters!B8</x:f>
        <x:v>Forest Troll</x:v>
      </x:c>
      <x:c r="E8" s="42" t="n">
        <x:f>Monsters!D8</x:f>
        <x:v>15</x:v>
      </x:c>
      <x:c r="F8" s="42" t="n">
        <x:f>Monsters!E8</x:f>
        <x:v>240</x:v>
      </x:c>
      <x:c r="G8" s="54" t="n">
        <x:f>Monsters!N8</x:f>
        <x:v>23</x:v>
      </x:c>
      <x:c r="H8" s="59" t="n">
        <x:f>Monsters!O8</x:f>
        <x:v>16904</x:v>
      </x:c>
      <x:c r="I8" s="59" t="n">
        <x:f>Monsters!P8</x:f>
        <x:v>1957</x:v>
      </x:c>
      <x:c r="J8" s="59" t="n">
        <x:f>IF(E8=0,0,H8/E8)</x:f>
        <x:v>1126.9333333333334</x:v>
      </x:c>
      <x:c r="K8" s="42"/>
      <x:c r="L8" s="86" t="str">
        <x:v>Damage Slots</x:v>
      </x:c>
      <x:c r="M8" s="42" t="n">
        <x:f>Party_Templates!D4</x:f>
        <x:v>2</x:v>
      </x:c>
      <x:c r="N8" s="42" t="str">
        <x:v>2</x:v>
      </x:c>
      <x:c r="O8" s="42"/>
      <x:c r="P8" s="107" t="str">
        <x:v>Item Sets</x:v>
      </x:c>
      <x:c r="Q8" s="42" t="n">
        <x:f>COUNTA(Equipment_Sets!A4:A100)</x:f>
        <x:v>7</x:v>
      </x:c>
      <x:c r="R8" s="42" t="str">
        <x:v>4+ Asterfall sets</x:v>
      </x:c>
      <x:c r="S8" s="42"/>
      <x:c r="T8" s="42" t="str">
        <x:v>UI Visuals</x:v>
      </x:c>
      <x:c r="U8" s="42" t="n">
        <x:f>COUNTA(UI_Visuals!A4:A200)</x:f>
        <x:v>46</x:v>
      </x:c>
      <x:c r="V8" s="42" t="str">
        <x:v>Core actions</x:v>
      </x:c>
      <x:c r="W8" s="148" t="str">
        <x:v>Support Checks</x:v>
      </x:c>
      <x:c r="X8" s="42" t="n">
        <x:f>COUNTA(Support_Checks!A4:A100)</x:f>
        <x:v>4</x:v>
      </x:c>
      <x:c r="Y8" s="42" t="str">
        <x:v>4+</x:v>
      </x:c>
      <x:c r="Z8" s="169" t="str">
        <x:v>Milestones per Skill</x:v>
      </x:c>
      <x:c r="AA8" t="n">
        <x:f>COUNTA(Class_Skill_Milestones!A4:A500)/COUNTA(Class_Skill_Mapping!D4:D100)</x:f>
        <x:v>14</x:v>
      </x:c>
      <x:c r="AB8" t="str">
        <x:v>14</x:v>
      </x:c>
      <x:c r="AC8" s="189" t="str">
        <x:v>Old Mines Monsters</x:v>
      </x:c>
      <x:c r="AD8" t="n">
        <x:f>COUNTIF(Monsters!C4:C100,"ZONE_004")</x:f>
        <x:v>4</x:v>
      </x:c>
      <x:c r="AE8" t="str">
        <x:v>4</x:v>
      </x:c>
      <x:c r="AF8" s="199" t="str">
        <x:v>Guild Upgrade Rows</x:v>
      </x:c>
      <x:c r="AG8" t="n">
        <x:f>COUNTA(Guild_Upgrades!A4:A100)</x:f>
        <x:v>17</x:v>
      </x:c>
      <x:c r="AH8" t="str">
        <x:v>17</x:v>
      </x:c>
      <x:c r="AJ8" s="228" t="str">
        <x:v>Accessory Sources</x:v>
      </x:c>
      <x:c r="AK8" t="n">
        <x:f>COUNTA(Accessory_Acquisition!A4:A100)</x:f>
        <x:v>42</x:v>
      </x:c>
      <x:c r="AL8" t="n">
        <x:v>42</x:v>
      </x:c>
      <x:c r="AN8" s="235" t="str">
        <x:v>Pet Bond Levels</x:v>
      </x:c>
      <x:c r="AO8" t="n">
        <x:f>COUNTA(Pet_Bond!A4:A100)</x:f>
        <x:v>30</x:v>
      </x:c>
      <x:c r="AP8" t="n">
        <x:v>30</x:v>
      </x:c>
    </x:row>
    <x:row r="9">
      <x:c r="A9" s="58" t="str">
        <x:v>Abilities</x:v>
      </x:c>
      <x:c r="B9" s="42" t="n">
        <x:f>COUNTA(Abilities!A4:A5000)</x:f>
        <x:v>4</x:v>
      </x:c>
      <x:c r="C9" s="42"/>
      <x:c r="D9" s="42" t="str">
        <x:f>Monsters!B9</x:f>
        <x:v>Ancient Treant</x:v>
      </x:c>
      <x:c r="E9" s="42" t="n">
        <x:f>Monsters!D9</x:f>
        <x:v>20</x:v>
      </x:c>
      <x:c r="F9" s="42" t="n">
        <x:f>Monsters!E9</x:f>
        <x:v>390</x:v>
      </x:c>
      <x:c r="G9" s="54" t="n">
        <x:f>Monsters!N9</x:f>
        <x:v>36.5</x:v>
      </x:c>
      <x:c r="H9" s="59" t="n">
        <x:f>Monsters!O9</x:f>
        <x:v>16274</x:v>
      </x:c>
      <x:c r="I9" s="59" t="n">
        <x:f>Monsters!P9</x:f>
        <x:v>1874</x:v>
      </x:c>
      <x:c r="J9" s="59" t="n">
        <x:f>IF(E9=0,0,H9/E9)</x:f>
        <x:v>813.7</x:v>
      </x:c>
      <x:c r="K9" s="42"/>
      <x:c r="L9" s="86" t="str">
        <x:v>Healer Slots</x:v>
      </x:c>
      <x:c r="M9" s="42" t="n">
        <x:f>Party_Templates!E4</x:f>
        <x:v>0</x:v>
      </x:c>
      <x:c r="N9" s="42" t="str">
        <x:v>1</x:v>
      </x:c>
      <x:c r="O9" s="42"/>
      <x:c r="P9" s="107" t="str">
        <x:v>Market Features</x:v>
      </x:c>
      <x:c r="Q9" s="42" t="n">
        <x:f>COUNTA(Market_System!A4:A100)</x:f>
        <x:v>8</x:v>
      </x:c>
      <x:c r="R9" s="42" t="str">
        <x:v>8 launch features</x:v>
      </x:c>
      <x:c r="S9" s="42"/>
      <x:c r="T9" s="42" t="str">
        <x:v>World Visuals</x:v>
      </x:c>
      <x:c r="U9" s="42" t="n">
        <x:f>COUNTA(World_Visuals!A4:A200)</x:f>
        <x:v>5</x:v>
      </x:c>
      <x:c r="V9" s="42" t="str">
        <x:v>5 zones</x:v>
      </x:c>
      <x:c r="W9" s="148" t="str">
        <x:v>Raid Support Slots</x:v>
      </x:c>
      <x:c r="X9" s="42" t="n">
        <x:f>Party_Roles_v2!F6</x:f>
        <x:v>2</x:v>
      </x:c>
      <x:c r="Y9" s="42" t="str">
        <x:v>2 in 8-player</x:v>
      </x:c>
      <x:c r="Z9" s="169" t="str">
        <x:v>Skill Level Curve Rows</x:v>
      </x:c>
      <x:c r="AA9" t="n">
        <x:f>COUNTA(Skill_Level_Curve!A4:A200)</x:f>
        <x:v>100</x:v>
      </x:c>
      <x:c r="AB9" t="str">
        <x:v>100</x:v>
      </x:c>
      <x:c r="AC9" s="189" t="str">
        <x:v>King's Road Monsters</x:v>
      </x:c>
      <x:c r="AD9" t="n">
        <x:f>COUNTIF(Monsters!C4:C100,"ZONE_005")</x:f>
        <x:v>5</x:v>
      </x:c>
      <x:c r="AE9" t="str">
        <x:v>5</x:v>
      </x:c>
      <x:c r="AF9" s="199" t="str">
        <x:v>Guild Projects</x:v>
      </x:c>
      <x:c r="AG9" t="n">
        <x:f>COUNTA(Guild_Projects!A4:A100)</x:f>
        <x:v>8</x:v>
      </x:c>
      <x:c r="AH9" t="str">
        <x:v>8</x:v>
      </x:c>
      <x:c r="AJ9" s="228" t="str">
        <x:v>Accessory Craft Patterns</x:v>
      </x:c>
      <x:c r="AK9" t="n">
        <x:f>COUNTA(Accessory_Crafting!A4:A100)</x:f>
        <x:v>21</x:v>
      </x:c>
      <x:c r="AL9" t="n">
        <x:v>21</x:v>
      </x:c>
      <x:c r="AN9" s="235" t="str">
        <x:v>Active Pet Slots</x:v>
      </x:c>
      <x:c r="AO9" t="n">
        <x:f>1</x:f>
        <x:v>1</x:v>
      </x:c>
      <x:c r="AP9" t="n">
        <x:v>1</x:v>
      </x:c>
    </x:row>
    <x:row r="10">
      <x:c r="A10" s="58" t="str">
        <x:v>Recipes</x:v>
      </x:c>
      <x:c r="B10" s="42" t="n">
        <x:f>COUNTA(Recipes!A4:A5000)</x:f>
        <x:v>30</x:v>
      </x:c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107" t="str">
        <x:v>Demand Events</x:v>
      </x:c>
      <x:c r="Q10" s="42" t="n">
        <x:f>COUNTA(Market_Demand!A4:A100)</x:f>
        <x:v>3</x:v>
      </x:c>
      <x:c r="R10" s="42" t="str">
        <x:v>3+ Asterfall signals</x:v>
      </x:c>
      <x:c r="S10" s="42"/>
      <x:c r="T10" s="42" t="str">
        <x:v>Asset Registry</x:v>
      </x:c>
      <x:c r="U10" s="42" t="n">
        <x:f>COUNTA(Asset_Registry!A4:A500)</x:f>
        <x:v>424</x:v>
      </x:c>
      <x:c r="V10" s="42" t="str">
        <x:v>Single backlog</x:v>
      </x:c>
      <x:c r="W10" s="148" t="str">
        <x:v>Legacy Healer Role</x:v>
      </x:c>
      <x:c r="X10" s="42" t="n">
        <x:f>COUNTIF(Classes!C4:C100,"Healer")</x:f>
        <x:v>0</x:v>
      </x:c>
      <x:c r="Y10" s="42" t="str">
        <x:v>0</x:v>
      </x:c>
      <x:c r="Z10" s="169" t="str">
        <x:v>Class Max Total</x:v>
      </x:c>
      <x:c r="AA10" t="n">
        <x:f>Class_Progression_Summary!F4</x:f>
        <x:v>200</x:v>
      </x:c>
      <x:c r="AB10" t="str">
        <x:v>200</x:v>
      </x:c>
      <x:c r="AC10" s="189" t="str">
        <x:v>Monster Drop Rows</x:v>
      </x:c>
      <x:c r="AD10" t="n">
        <x:f>COUNTA(Monster_Drops!A4:A200)</x:f>
        <x:v>37</x:v>
      </x:c>
      <x:c r="AE10" t="str">
        <x:v>37</x:v>
      </x:c>
      <x:c r="AF10" s="199" t="str">
        <x:v>Guild Decrees</x:v>
      </x:c>
      <x:c r="AG10" t="n">
        <x:f>COUNTA(Guild_Decrees!A4:A100)</x:f>
        <x:v>7</x:v>
      </x:c>
      <x:c r="AH10" t="str">
        <x:v>7</x:v>
      </x:c>
      <x:c r="AJ10" s="228" t="str">
        <x:v>Class Sets</x:v>
      </x:c>
      <x:c r="AK10" t="n">
        <x:f>COUNTA(Equipment_Sets!A4:A100)</x:f>
        <x:v>7</x:v>
      </x:c>
      <x:c r="AL10" t="n">
        <x:v>7</x:v>
      </x:c>
      <x:c r="AN10" s="235" t="str">
        <x:v>Direct Pet DPS</x:v>
      </x:c>
      <x:c r="AO10" t="n">
        <x:f>0</x:f>
        <x:v>0</x:v>
      </x:c>
      <x:c r="AP10" t="n">
        <x:v>0</x:v>
      </x:c>
    </x:row>
    <x:row r="11" ht="24" customHeight="1">
      <x:c r="A11" s="58" t="str">
        <x:v>Starter Baseline DPS</x:v>
      </x:c>
      <x:c r="B11" s="42" t="n">
        <x:f>Game_Config!B4</x:f>
        <x:v>12</x:v>
      </x:c>
      <x:c r="C11" s="42"/>
      <x:c r="D11" s="42"/>
      <x:c r="E11" s="42"/>
      <x:c r="F11" s="42"/>
      <x:c r="G11" s="42"/>
      <x:c r="H11" s="42"/>
      <x:c r="I11" s="42"/>
      <x:c r="J11" s="42"/>
      <x:c r="K11" s="42"/>
      <x:c r="L11" s="94" t="str">
        <x:v>Roguelite KPI</x:v>
      </x:c>
      <x:c r="M11" s="94" t="str">
        <x:v>Value</x:v>
      </x:c>
      <x:c r="N11" s="94" t="str">
        <x:v>Target</x:v>
      </x:c>
      <x:c r="O11" s="42"/>
      <x:c r="P11" s="107" t="str">
        <x:v>Sell Tax</x:v>
      </x:c>
      <x:c r="Q11" s="95" t="n">
        <x:f>Game_Config!B8</x:f>
        <x:v>0.03</x:v>
      </x:c>
      <x:c r="R11" s="42" t="str">
        <x:v>3% baseline</x:v>
      </x:c>
      <x:c r="S11" s="42"/>
      <x:c r="T11" s="42" t="str">
        <x:v>Profiles with Armor</x:v>
      </x:c>
      <x:c r="U11" s="42" t="n">
        <x:f>COUNTA(Asterfall_Gear_Pieces!A4:A200)/3</x:f>
        <x:v>56</x:v>
      </x:c>
      <x:c r="V11" s="42" t="str">
        <x:v>21</x:v>
      </x:c>
      <x:c r="W11" s="42"/>
      <x:c r="X11" s="42"/>
      <x:c r="Y11" s="42"/>
      <x:c r="Z11" s="169" t="str">
        <x:v>Profession Max Each</x:v>
      </x:c>
      <x:c r="AA11" t="n">
        <x:f>Profession_Summary!D4</x:f>
        <x:v>100</x:v>
      </x:c>
      <x:c r="AB11" t="str">
        <x:v>100</x:v>
      </x:c>
      <x:c r="AC11" s="189" t="str">
        <x:v>Monster Gear Drop Rules</x:v>
      </x:c>
      <x:c r="AD11" t="n">
        <x:f>COUNTA(Monster_Gear_Drops!A4:A100)</x:f>
        <x:v>14</x:v>
      </x:c>
      <x:c r="AE11" t="str">
        <x:v>14</x:v>
      </x:c>
      <x:c r="AF11" s="199" t="str">
        <x:v>Guild Bosses</x:v>
      </x:c>
      <x:c r="AG11" t="n">
        <x:f>COUNTA(Guild_Bosses!A4:A100)</x:f>
        <x:v>4</x:v>
      </x:c>
      <x:c r="AH11" t="str">
        <x:v>4</x:v>
      </x:c>
      <x:c r="AJ11" s="228" t="str">
        <x:v>Set Pieces</x:v>
      </x:c>
      <x:c r="AK11" t="n">
        <x:f>COUNTA(Equipment_Set_Pieces!A4:A100)</x:f>
        <x:v>28</x:v>
      </x:c>
      <x:c r="AL11" t="n">
        <x:v>28</x:v>
      </x:c>
      <x:c r="AN11" s="235" t="str">
        <x:v>Pet Visuals</x:v>
      </x:c>
      <x:c r="AO11" t="n">
        <x:f>COUNTA(Pet_Visuals!A4:A100)</x:f>
        <x:v>18</x:v>
      </x:c>
      <x:c r="AP11" t="n">
        <x:v>18</x:v>
      </x:c>
    </x:row>
    <x:row r="12" ht="26" customHeight="1">
      <x:c r="A12" s="70" t="str">
        <x:v>Original Systems</x:v>
      </x:c>
      <x:c r="B12" s="42" t="n">
        <x:f>COUNTA(Game_Pillars!A4:A100)</x:f>
        <x:v>5</x:v>
      </x:c>
      <x:c r="C12" s="42"/>
      <x:c r="D12" s="42"/>
      <x:c r="E12" s="42"/>
      <x:c r="F12" s="42"/>
      <x:c r="G12" s="42"/>
      <x:c r="H12" s="42"/>
      <x:c r="I12" s="42"/>
      <x:c r="J12" s="42"/>
      <x:c r="K12" s="42"/>
      <x:c r="L12" s="97" t="str">
        <x:v>Route Node Types</x:v>
      </x:c>
      <x:c r="M12" s="42" t="n">
        <x:f>COUNTA(Coop_Route_Nodes!A4:A100)</x:f>
        <x:v>8</x:v>
      </x:c>
      <x:c r="N12" s="42" t="str">
        <x:v>8+ launch</x:v>
      </x:c>
      <x:c r="O12" s="42"/>
      <x:c r="P12" s="42"/>
      <x:c r="Q12" s="42"/>
      <x:c r="R12" s="42"/>
      <x:c r="S12" s="42"/>
      <x:c r="T12" s="42" t="str">
        <x:v>Art Rules</x:v>
      </x:c>
      <x:c r="U12" s="42" t="n">
        <x:f>COUNTA(Pixel_Art_Bible!A4:A100)</x:f>
        <x:v>5</x:v>
      </x:c>
      <x:c r="V12" s="42" t="str">
        <x:v>4 categories</x:v>
      </x:c>
      <x:c r="W12" s="157" t="str">
        <x:v>Meta Systems KPI</x:v>
      </x:c>
      <x:c r="X12" s="157" t="str">
        <x:v>Value</x:v>
      </x:c>
      <x:c r="Y12" s="157" t="str">
        <x:v>Target</x:v>
      </x:c>
      <x:c r="Z12" s="169" t="str">
        <x:v>Slot 2 Threshold</x:v>
      </x:c>
      <x:c r="AA12" t="n">
        <x:f>Character_Slots!C5</x:f>
        <x:v>350</x:v>
      </x:c>
      <x:c r="AB12" t="str">
        <x:v>350</x:v>
      </x:c>
      <x:c r="AC12" s="189" t="str">
        <x:v>Co-op Loot Rows</x:v>
      </x:c>
      <x:c r="AD12" t="n">
        <x:f>COUNTA(Coop_Loot!A4:A100)</x:f>
        <x:v>21</x:v>
      </x:c>
      <x:c r="AE12" t="str">
        <x:v>14</x:v>
      </x:c>
      <x:c r="AF12" s="199" t="str">
        <x:v>Guild Activities</x:v>
      </x:c>
      <x:c r="AG12" t="n">
        <x:f>COUNTA(Guild_Activities!A4:A100)</x:f>
        <x:v>8</x:v>
      </x:c>
      <x:c r="AH12" t="str">
        <x:v>8</x:v>
      </x:c>
      <x:c r="AJ12" s="228" t="str">
        <x:v>Set Drop Rules</x:v>
      </x:c>
      <x:c r="AK12" t="n">
        <x:f>COUNTA(Equipment_Set_Drops!A4:A100)</x:f>
        <x:v>7</x:v>
      </x:c>
      <x:c r="AL12" t="n">
        <x:v>7</x:v>
      </x:c>
      <x:c r="AN12" s="235" t="str">
        <x:v>Pet Essence Item</x:v>
      </x:c>
      <x:c r="AO12" t="n">
        <x:f>COUNTIF(Items!A:A,"ITEM_0085")</x:f>
        <x:v>1</x:v>
      </x:c>
      <x:c r="AP12" t="n">
        <x:v>1</x:v>
      </x:c>
    </x:row>
    <x:row r="13" ht="24" customHeight="1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97" t="str">
        <x:v>Route Boons</x:v>
      </x:c>
      <x:c r="M13" s="42" t="n">
        <x:f>COUNTA(Route_Boons!A4:A100)</x:f>
        <x:v>6</x:v>
      </x:c>
      <x:c r="N13" s="42" t="str">
        <x:v>15+ launch</x:v>
      </x:c>
      <x:c r="O13" s="42"/>
      <x:c r="P13" s="116" t="str">
        <x:v>Gear Choice KPI</x:v>
      </x:c>
      <x:c r="Q13" s="116" t="str">
        <x:v>Value</x:v>
      </x:c>
      <x:c r="R13" s="116" t="str">
        <x:v>Target</x:v>
      </x:c>
      <x:c r="S13" s="42"/>
      <x:c r="T13" s="42"/>
      <x:c r="U13" s="42"/>
      <x:c r="V13" s="42"/>
      <x:c r="W13" s="159" t="str">
        <x:v>VIP Products</x:v>
      </x:c>
      <x:c r="X13" s="42" t="n">
        <x:f>COUNTA(VIP_System!A4:A20)</x:f>
        <x:v>3</x:v>
      </x:c>
      <x:c r="Y13" s="42" t="str">
        <x:v>3 incl. future Supporter</x:v>
      </x:c>
      <x:c r="Z13" s="169" t="str">
        <x:v>Slot 3 Threshold</x:v>
      </x:c>
      <x:c r="AA13" t="n">
        <x:f>Character_Slots!C6</x:f>
        <x:v>700</x:v>
      </x:c>
      <x:c r="AB13" t="str">
        <x:v>700</x:v>
      </x:c>
      <x:c r="AC13" s="189" t="str">
        <x:v>Material Use Rows</x:v>
      </x:c>
      <x:c r="AD13" t="n">
        <x:f>COUNTA(Material_Use_Matrix!A4:A100)</x:f>
        <x:v>27</x:v>
      </x:c>
      <x:c r="AE13" t="str">
        <x:v>27</x:v>
      </x:c>
      <x:c r="AF13" s="199" t="str">
        <x:v>GvG Map Objectives</x:v>
      </x:c>
      <x:c r="AG13" t="n">
        <x:f>COUNTA(GvG_Objectives!A4:A100)</x:f>
        <x:v>8</x:v>
      </x:c>
      <x:c r="AH13" t="str">
        <x:v>8</x:v>
      </x:c>
    </x:row>
    <x:row r="14" ht="26" customHeight="1">
      <x:c r="A14" s="22" t="str">
        <x:v>Milestone</x:v>
      </x:c>
      <x:c r="B14" s="22" t="str">
        <x:v>Level</x:v>
      </x:c>
      <x:c r="C14" s="22" t="str">
        <x:v>Total XP at level start</x:v>
      </x:c>
      <x:c r="D14" s="42"/>
      <x:c r="E14" s="42"/>
      <x:c r="F14" s="42"/>
      <x:c r="G14" s="42"/>
      <x:c r="H14" s="42"/>
      <x:c r="I14" s="42"/>
      <x:c r="J14" s="42"/>
      <x:c r="K14" s="42"/>
      <x:c r="L14" s="97" t="str">
        <x:v>Route Curses</x:v>
      </x:c>
      <x:c r="M14" s="42" t="n">
        <x:f>COUNTA(Route_Curses!A4:A100)</x:f>
        <x:v>4</x:v>
      </x:c>
      <x:c r="N14" s="42" t="str">
        <x:v>8+ launch</x:v>
      </x:c>
      <x:c r="O14" s="42"/>
      <x:c r="P14" s="119" t="str">
        <x:v>Class Gear Profiles</x:v>
      </x:c>
      <x:c r="Q14" s="42" t="n">
        <x:f>COUNTA(Class_Gear_Profiles!A4:A100)</x:f>
        <x:v>21</x:v>
      </x:c>
      <x:c r="R14" s="42" t="str">
        <x:v>21 launch profiles</x:v>
      </x:c>
      <x:c r="S14" s="42"/>
      <x:c r="T14" s="136" t="str">
        <x:v>Customization KPI</x:v>
      </x:c>
      <x:c r="U14" s="136" t="str">
        <x:v>Value</x:v>
      </x:c>
      <x:c r="V14" s="136" t="str">
        <x:v>Target</x:v>
      </x:c>
      <x:c r="W14" s="159" t="str">
        <x:v>VIP Combined XP Bonus</x:v>
      </x:c>
      <x:c r="X14" s="95" t="n">
        <x:f>VIP_Stacking!E7</x:f>
        <x:v>0.4</x:v>
      </x:c>
      <x:c r="Y14" s="42" t="str">
        <x:v>40%</x:v>
      </x:c>
      <x:c r="Z14" s="169" t="str">
        <x:v>Training Groups</x:v>
      </x:c>
      <x:c r="AA14" t="n">
        <x:f>COUNTA(Training_Ground!A4:A50)</x:f>
        <x:v>4</x:v>
      </x:c>
      <x:c r="AB14" t="str">
        <x:v>4</x:v>
      </x:c>
      <x:c r="AC14" s="189" t="str">
        <x:v>Materials with 3+ Sinks</x:v>
      </x:c>
      <x:c r="AD14" t="n">
        <x:f>COUNTIF(Material_Use_Matrix!P4:P100,"&gt;=3")</x:f>
        <x:v>27</x:v>
      </x:c>
      <x:c r="AE14" t="str">
        <x:v>All important mats</x:v>
      </x:c>
      <x:c r="AF14" s="199" t="str">
        <x:v>GvG Leagues</x:v>
      </x:c>
      <x:c r="AG14" t="n">
        <x:f>COUNTA(GvG_Leagues!A4:A100)</x:f>
        <x:v>5</x:v>
      </x:c>
      <x:c r="AH14" t="str">
        <x:v>5</x:v>
      </x:c>
    </x:row>
    <x:row r="15">
      <x:c r="A15" s="42" t="str">
        <x:v>Level 1</x:v>
      </x:c>
      <x:c r="B15" s="42" t="n">
        <x:v>1</x:v>
      </x:c>
      <x:c r="C15" s="48" t="n">
        <x:f>XP_Curve!C4</x:f>
        <x:v>0</x:v>
      </x:c>
      <x:c r="D15" s="42"/>
      <x:c r="E15" s="42"/>
      <x:c r="F15" s="42"/>
      <x:c r="G15" s="42"/>
      <x:c r="H15" s="42"/>
      <x:c r="I15" s="42"/>
      <x:c r="J15" s="42"/>
      <x:c r="K15" s="42"/>
      <x:c r="L15" s="97" t="str">
        <x:v>Defined Routes</x:v>
      </x:c>
      <x:c r="M15" s="42" t="n">
        <x:f>COUNTA(Coop_Routes!A4:A100)</x:f>
        <x:v>3</x:v>
      </x:c>
      <x:c r="N15" s="42" t="str">
        <x:v>1 per major co-op encounter</x:v>
      </x:c>
      <x:c r="O15" s="42"/>
      <x:c r="P15" s="119" t="str">
        <x:v>Profiles per Class</x:v>
      </x:c>
      <x:c r="Q15" s="117" t="n">
        <x:f>COUNTA(Class_Gear_Profiles!A4:A100)/COUNTA(Classes!A4:A100)</x:f>
        <x:v>3</x:v>
      </x:c>
      <x:c r="R15" s="42" t="str">
        <x:v>3.0 minimum</x:v>
      </x:c>
      <x:c r="S15" s="42"/>
      <x:c r="T15" s="138" t="str">
        <x:v>Total Armor Pieces</x:v>
      </x:c>
      <x:c r="U15" s="42" t="n">
        <x:f>COUNTA(Asterfall_Gear_Pieces!A4:A300)</x:f>
        <x:v>168</x:v>
      </x:c>
      <x:c r="V15" s="42" t="str">
        <x:v>168</x:v>
      </x:c>
      <x:c r="W15" s="159" t="str">
        <x:v>VIP Combined Drop Bonus</x:v>
      </x:c>
      <x:c r="X15" s="95" t="n">
        <x:f>VIP_Stacking!F7</x:f>
        <x:v>0.4</x:v>
      </x:c>
      <x:c r="Y15" s="42" t="str">
        <x:v>40% relative</x:v>
      </x:c>
      <x:c r="Z15" s="169" t="str">
        <x:v>Skill Visuals</x:v>
      </x:c>
      <x:c r="AA15" t="n">
        <x:f>COUNTA(Skill_Visuals!A4:A100)</x:f>
        <x:v>26</x:v>
      </x:c>
      <x:c r="AB15" t="str">
        <x:v>26</x:v>
      </x:c>
      <x:c r="AC15" s="189" t="str">
        <x:v>Enemy Visuals</x:v>
      </x:c>
      <x:c r="AD15" t="n">
        <x:f>COUNTA(Enemy_Visuals!A4:A100)</x:f>
        <x:v>26</x:v>
      </x:c>
      <x:c r="AE15" t="str">
        <x:v>22+</x:v>
      </x:c>
      <x:c r="AF15" s="199" t="str">
        <x:v>GvG Reward Rows</x:v>
      </x:c>
      <x:c r="AG15" t="n">
        <x:f>COUNTA(GvG_Rewards!A4:A100)</x:f>
        <x:v>8</x:v>
      </x:c>
      <x:c r="AH15" t="str">
        <x:v>8</x:v>
      </x:c>
    </x:row>
    <x:row r="16">
      <x:c r="A16" s="42" t="str">
        <x:v>Level 10</x:v>
      </x:c>
      <x:c r="B16" s="42" t="n">
        <x:v>10</x:v>
      </x:c>
      <x:c r="C16" s="48" t="n">
        <x:f>XP_Curve!C13</x:f>
        <x:v>27000</x:v>
      </x:c>
      <x:c r="D16" s="42"/>
      <x:c r="E16" s="42"/>
      <x:c r="F16" s="42"/>
      <x:c r="G16" s="42"/>
      <x:c r="H16" s="42"/>
      <x:c r="I16" s="42"/>
      <x:c r="J16" s="42"/>
      <x:c r="K16" s="42"/>
      <x:c r="L16" s="97" t="str">
        <x:v>Sync Tiers</x:v>
      </x:c>
      <x:c r="M16" s="42" t="n">
        <x:f>COUNTA(Coop_Scaling!A4:A100)</x:f>
        <x:v>4</x:v>
      </x:c>
      <x:c r="N16" s="42" t="str">
        <x:v>Per content tier</x:v>
      </x:c>
      <x:c r="O16" s="42"/>
      <x:c r="P16" s="119" t="str">
        <x:v>Boss Stat Checks</x:v>
      </x:c>
      <x:c r="Q16" s="42" t="n">
        <x:f>COUNTA(Boss_Stat_Checks!A4:A100)</x:f>
        <x:v>6</x:v>
      </x:c>
      <x:c r="R16" s="42" t="str">
        <x:v>6+ starter checks</x:v>
      </x:c>
      <x:c r="S16" s="42"/>
      <x:c r="T16" s="138" t="str">
        <x:v>Off-hands</x:v>
      </x:c>
      <x:c r="U16" s="42" t="n">
        <x:f>COUNTA(Asterfall_Offhands!A4:A100)</x:f>
        <x:v>21</x:v>
      </x:c>
      <x:c r="V16" s="42" t="str">
        <x:v>21</x:v>
      </x:c>
      <x:c r="W16" s="159" t="str">
        <x:v>VIP Combined Gold Bonus</x:v>
      </x:c>
      <x:c r="X16" s="95" t="n">
        <x:f>VIP_Stacking!G7</x:f>
        <x:v>0.4</x:v>
      </x:c>
      <x:c r="Y16" s="42" t="str">
        <x:v>40%</x:v>
      </x:c>
      <x:c r="Z16" s="42"/>
      <x:c r="AC16" s="189" t="str">
        <x:v>Combat Material Visuals</x:v>
      </x:c>
      <x:c r="AD16" t="n">
        <x:f>COUNTA(Combat_Material_Visuals!A4:A100)</x:f>
        <x:v>15</x:v>
      </x:c>
      <x:c r="AE16" t="str">
        <x:v>15</x:v>
      </x:c>
      <x:c r="AF16" s="199" t="str">
        <x:v>Guild Ranking Types</x:v>
      </x:c>
      <x:c r="AG16" t="n">
        <x:f>COUNTA(Guild_Rankings!A4:A100)</x:f>
        <x:v>5</x:v>
      </x:c>
      <x:c r="AH16" t="str">
        <x:v>5</x:v>
      </x:c>
    </x:row>
    <x:row r="17" ht="26" customHeight="1">
      <x:c r="A17" s="42" t="str">
        <x:v>Level 25</x:v>
      </x:c>
      <x:c r="B17" s="42" t="n">
        <x:v>25</x:v>
      </x:c>
      <x:c r="C17" s="48" t="n">
        <x:f>XP_Curve!C28</x:f>
        <x:v>405000</x:v>
      </x:c>
      <x:c r="D17" s="42"/>
      <x:c r="E17" s="42"/>
      <x:c r="F17" s="42"/>
      <x:c r="G17" s="42"/>
      <x:c r="H17" s="42"/>
      <x:c r="I17" s="42"/>
      <x:c r="J17" s="42"/>
      <x:c r="K17" s="42"/>
      <x:c r="L17" s="97" t="str">
        <x:v>Max Raw Carry Share</x:v>
      </x:c>
      <x:c r="M17" s="95" t="n">
        <x:f>Coop_Scaling!F4</x:f>
        <x:v>0.35</x:v>
      </x:c>
      <x:c r="N17" s="42" t="str">
        <x:v>~35%</x:v>
      </x:c>
      <x:c r="O17" s="42"/>
      <x:c r="P17" s="119" t="str">
        <x:v>Boss Gear Matrix Rows</x:v>
      </x:c>
      <x:c r="Q17" s="42" t="n">
        <x:f>COUNTA(Boss_Gear_Matrix!A4:A100)</x:f>
        <x:v>6</x:v>
      </x:c>
      <x:c r="R17" s="42" t="str">
        <x:v>Multiple viable answers</x:v>
      </x:c>
      <x:c r="S17" s="42"/>
      <x:c r="T17" s="138" t="str">
        <x:v>Stat Gems</x:v>
      </x:c>
      <x:c r="U17" s="42" t="n">
        <x:f>COUNTA(Stat_Gems!A4:A100)</x:f>
        <x:v>8</x:v>
      </x:c>
      <x:c r="V17" s="42" t="str">
        <x:v>8 starter</x:v>
      </x:c>
      <x:c r="W17" s="159" t="str">
        <x:v>UI Themes</x:v>
      </x:c>
      <x:c r="X17" s="42" t="n">
        <x:f>COUNTA(UI_Themes!A4:A20)</x:f>
        <x:v>3</x:v>
      </x:c>
      <x:c r="Y17" s="42" t="str">
        <x:v>3</x:v>
      </x:c>
      <x:c r="Z17" s="177" t="str">
        <x:v>Profession Content KPI</x:v>
      </x:c>
      <x:c r="AA17" s="174" t="str">
        <x:v>Value</x:v>
      </x:c>
      <x:c r="AB17" s="174" t="str">
        <x:v>Target</x:v>
      </x:c>
      <x:c r="AC17" s="189" t="str">
        <x:v>Elite Variant Rules</x:v>
      </x:c>
      <x:c r="AD17" t="n">
        <x:f>COUNTA(Elite_Variants!A4:A100)</x:f>
        <x:v>3</x:v>
      </x:c>
      <x:c r="AE17" t="str">
        <x:v>3</x:v>
      </x:c>
      <x:c r="AF17" s="199" t="str">
        <x:v>Guild Visual Assets</x:v>
      </x:c>
      <x:c r="AG17" t="n">
        <x:f>COUNTA(Guild_Visuals!A4:A100)</x:f>
        <x:v>14</x:v>
      </x:c>
      <x:c r="AH17" t="str">
        <x:v>14</x:v>
      </x:c>
    </x:row>
    <x:row r="18">
      <x:c r="A18" s="42" t="str">
        <x:v>Level 50</x:v>
      </x:c>
      <x:c r="B18" s="42" t="n">
        <x:v>50</x:v>
      </x:c>
      <x:c r="C18" s="48" t="n">
        <x:f>XP_Curve!C53</x:f>
        <x:v>3185000</x:v>
      </x:c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119" t="str">
        <x:v>Loadout Presets</x:v>
      </x:c>
      <x:c r="Q18" s="42" t="n">
        <x:f>COUNTA(Loadouts!A4:A100)</x:f>
        <x:v>6</x:v>
      </x:c>
      <x:c r="R18" s="42" t="str">
        <x:v>3+ per class eventually</x:v>
      </x:c>
      <x:c r="S18" s="42"/>
      <x:c r="T18" s="138" t="str">
        <x:v>Effect Gems</x:v>
      </x:c>
      <x:c r="U18" s="42" t="n">
        <x:f>COUNTA(Effect_Gems!A4:A100)</x:f>
        <x:v>8</x:v>
      </x:c>
      <x:c r="V18" s="42" t="str">
        <x:v>8 starter</x:v>
      </x:c>
      <x:c r="W18" s="159" t="str">
        <x:v>Languages</x:v>
      </x:c>
      <x:c r="X18" s="42" t="n">
        <x:f>COUNTA(Languages!A4:A50)</x:f>
        <x:v>10</x:v>
      </x:c>
      <x:c r="Y18" s="42" t="str">
        <x:v>10 initial</x:v>
      </x:c>
      <x:c r="Z18" s="179" t="str">
        <x:v>Concrete Resources</x:v>
      </x:c>
      <x:c r="AA18" t="n">
        <x:f>COUNTIF(Resource_Catalog!S4:S100,"Implemented")</x:f>
        <x:v>5</x:v>
      </x:c>
      <x:c r="AB18" t="str">
        <x:v>22+ concrete incl. existing</x:v>
      </x:c>
      <x:c r="AF18" s="199" t="str">
        <x:v>Guild UI Icons</x:v>
      </x:c>
      <x:c r="AG18" t="n">
        <x:f>10</x:f>
        <x:v>10</x:v>
      </x:c>
      <x:c r="AH18" t="str">
        <x:v>10</x:v>
      </x:c>
    </x:row>
    <x:row r="19">
      <x:c r="A19" s="42" t="str">
        <x:v>Level 75</x:v>
      </x:c>
      <x:c r="B19" s="42" t="n">
        <x:v>75</x:v>
      </x:c>
      <x:c r="C19" s="48" t="n">
        <x:f>XP_Curve!C78</x:f>
        <x:v>10683750</x:v>
      </x:c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119" t="str">
        <x:v>Cosmetic Offers</x:v>
      </x:c>
      <x:c r="Q19" s="42" t="n">
        <x:f>COUNTA(Gear_Monetization!A4:A100)</x:f>
        <x:v>6</x:v>
      </x:c>
      <x:c r="R19" s="42" t="str">
        <x:v>Cosmetic-first</x:v>
      </x:c>
      <x:c r="S19" s="42"/>
      <x:c r="T19" s="138" t="str">
        <x:v>Gem Ranks</x:v>
      </x:c>
      <x:c r="U19" s="42" t="n">
        <x:f>COUNTA(Gem_Ranks!A4:A100)</x:f>
        <x:v>5</x:v>
      </x:c>
      <x:c r="V19" s="42" t="str">
        <x:v>5</x:v>
      </x:c>
      <x:c r="W19" s="159" t="str">
        <x:v>Leaderboard Types</x:v>
      </x:c>
      <x:c r="X19" s="42" t="n">
        <x:f>COUNTA(Rankings!A4:A50)</x:f>
        <x:v>12</x:v>
      </x:c>
      <x:c r="Y19" s="42" t="str">
        <x:v>8</x:v>
      </x:c>
      <x:c r="Z19" s="179" t="str">
        <x:v>Future Resource Roadmap</x:v>
      </x:c>
      <x:c r="AA19" t="n">
        <x:f>COUNTIF(Resource_Catalog!S4:S100,"Roadmap")</x:f>
        <x:v>6</x:v>
      </x:c>
      <x:c r="AB19" t="str">
        <x:v>Future regional names</x:v>
      </x:c>
    </x:row>
    <x:row r="20">
      <x:c r="A20" s="42" t="str">
        <x:v>Level 100</x:v>
      </x:c>
      <x:c r="B20" s="42" t="n">
        <x:v>100</x:v>
      </x:c>
      <x:c r="C20" s="48" t="n">
        <x:f>XP_Curve!C103</x:f>
        <x:v>25245000</x:v>
      </x:c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119" t="str">
        <x:v>Paid Combat Power</x:v>
      </x:c>
      <x:c r="Q20" s="42" t="n">
        <x:f>MAX(Gear_Monetization!E4:E100)</x:f>
        <x:v>0</x:v>
      </x:c>
      <x:c r="R20" s="42" t="str">
        <x:v>0</x:v>
      </x:c>
      <x:c r="S20" s="42"/>
      <x:c r="T20" s="138" t="str">
        <x:v>Upgrade Ranks</x:v>
      </x:c>
      <x:c r="U20" s="42" t="n">
        <x:f>COUNTA(Upgrade_System!A4:A100)</x:f>
        <x:v>11</x:v>
      </x:c>
      <x:c r="V20" s="42" t="str">
        <x:v>11 incl. +0</x:v>
      </x:c>
      <x:c r="W20" s="159" t="str">
        <x:v>Character Slots</x:v>
      </x:c>
      <x:c r="X20" s="42" t="n">
        <x:f>COUNTA(Character_Slots!A4:A20)</x:f>
        <x:v>3</x:v>
      </x:c>
      <x:c r="Y20" s="42" t="str">
        <x:v>3</x:v>
      </x:c>
      <x:c r="Z20" s="179" t="str">
        <x:v>Gathering Actions</x:v>
      </x:c>
      <x:c r="AA20" t="n">
        <x:f>COUNTA(Gathering_Actions!A4:A100)</x:f>
        <x:v>22</x:v>
      </x:c>
      <x:c r="AB20" t="str">
        <x:v>22 total</x:v>
      </x:c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138" t="str">
        <x:v>Enchantments</x:v>
      </x:c>
      <x:c r="U21" s="42" t="n">
        <x:f>COUNTA(Enchantments!A4:A100)</x:f>
        <x:v>6</x:v>
      </x:c>
      <x:c r="V21" s="42" t="str">
        <x:v>6 starter</x:v>
      </x:c>
      <x:c r="W21" s="159" t="str">
        <x:v>Class Skill Mappings</x:v>
      </x:c>
      <x:c r="X21" s="42" t="n">
        <x:f>COUNTA(Class_Skill_Mapping!A4:A100)</x:f>
        <x:v>14</x:v>
      </x:c>
      <x:c r="Y21" s="42" t="str">
        <x:v>14 starter mappings</x:v>
      </x:c>
      <x:c r="Z21" s="179" t="str">
        <x:v>Implemented Tools</x:v>
      </x:c>
      <x:c r="AA21" t="n">
        <x:f>COUNTIF(Tool_Progression!R4:R100,"Implemented")</x:f>
        <x:v>10</x:v>
      </x:c>
      <x:c r="AB21" t="str">
        <x:v>10</x:v>
      </x:c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138" t="str">
        <x:v>Gem Drop Bands</x:v>
      </x:c>
      <x:c r="U22" s="42" t="n">
        <x:f>COUNTA(Coop_Gem_Drops!A4:A100)</x:f>
        <x:v>6</x:v>
      </x:c>
      <x:c r="V22" s="42" t="str">
        <x:v>6</x:v>
      </x:c>
      <x:c r="W22" s="159" t="str">
        <x:v>Season Length Days</x:v>
      </x:c>
      <x:c r="X22" s="42" t="n">
        <x:f>Seasons!C4</x:f>
        <x:v>7</x:v>
      </x:c>
      <x:c r="Y22" s="42" t="str">
        <x:v>7</x:v>
      </x:c>
      <x:c r="Z22" s="179" t="str">
        <x:v>Tool Roadmap Rows</x:v>
      </x:c>
      <x:c r="AA22" t="n">
        <x:f>COUNTIF(Tool_Progression!R4:R100,"Roadmap")</x:f>
        <x:v>15</x:v>
      </x:c>
      <x:c r="AB22" t="str">
        <x:v>15</x:v>
      </x:c>
    </x:row>
    <x:row r="23" ht="24" customHeight="1">
      <x:c r="A23" s="73" t="str">
        <x:v>Signature System</x:v>
      </x:c>
      <x:c r="B23" s="73" t="str">
        <x:v>Count</x:v>
      </x:c>
      <x:c r="C23" s="73" t="str">
        <x:v>Purpose</x:v>
      </x:c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138" t="str">
        <x:v>Future Raids</x:v>
      </x:c>
      <x:c r="U23" s="42" t="n">
        <x:f>COUNTA(Raid_Concepts!A4:A100)</x:f>
        <x:v>2</x:v>
      </x:c>
      <x:c r="V23" s="42" t="str">
        <x:v>2</x:v>
      </x:c>
      <x:c r="W23" s="159" t="str">
        <x:v>Weather Types</x:v>
      </x:c>
      <x:c r="X23" s="42" t="n">
        <x:f>COUNTA(Weather!A4:A50)</x:f>
        <x:v>12</x:v>
      </x:c>
      <x:c r="Y23" s="42" t="str">
        <x:v>12</x:v>
      </x:c>
      <x:c r="Z23" s="179" t="str">
        <x:v>Consumables</x:v>
      </x:c>
      <x:c r="AA23" t="n">
        <x:f>COUNTA(Consumable_Catalog!A4:A100)</x:f>
        <x:v>14</x:v>
      </x:c>
      <x:c r="AB23" t="str">
        <x:v>14</x:v>
      </x:c>
    </x:row>
    <x:row r="24">
      <x:c r="A24" s="42" t="str">
        <x:v>Echo Conditions</x:v>
      </x:c>
      <x:c r="B24" s="42" t="n">
        <x:v>6</x:v>
      </x:c>
      <x:c r="C24" s="42" t="str">
        <x:v>Rotating world modifiers</x:v>
      </x:c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138" t="str">
        <x:v>Registered Assets</x:v>
      </x:c>
      <x:c r="U24" s="42" t="n">
        <x:f>COUNTA(Asset_Registry!A4:A500)</x:f>
        <x:v>424</x:v>
      </x:c>
      <x:c r="V24" s="42" t="str">
        <x:v>Uniform backlog</x:v>
      </x:c>
      <x:c r="W24" s="42"/>
      <x:c r="X24" s="42"/>
      <x:c r="Y24" s="42"/>
      <x:c r="Z24" s="179" t="str">
        <x:v>Recipes</x:v>
      </x:c>
      <x:c r="AA24" t="n">
        <x:f>COUNTA(Recipes!A4:A100)</x:f>
        <x:v>30</x:v>
      </x:c>
      <x:c r="AB24" t="str">
        <x:v>30 total</x:v>
      </x:c>
    </x:row>
    <x:row r="25">
      <x:c r="A25" s="42" t="str">
        <x:v>Mastery Tracks</x:v>
      </x:c>
      <x:c r="B25" s="42" t="n">
        <x:v>4</x:v>
      </x:c>
      <x:c r="C25" s="42" t="str">
        <x:v>Long-term specialization</x:v>
      </x:c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179" t="str">
        <x:v>Gear Craft Families</x:v>
      </x:c>
      <x:c r="AA25" t="n">
        <x:f>COUNTA(Equipment_Crafting_Families!A4:A100)</x:f>
        <x:v>21</x:v>
      </x:c>
      <x:c r="AB25" t="str">
        <x:v>21</x:v>
      </x:c>
    </x:row>
    <x:row r="26">
      <x:c r="A26" s="42" t="str">
        <x:v>Regional Events</x:v>
      </x:c>
      <x:c r="B26" s="42" t="n">
        <x:v>4</x:v>
      </x:c>
      <x:c r="C26" s="42" t="str">
        <x:v>Async shared world</x:v>
      </x:c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179" t="str">
        <x:v>Milestone Content Links</x:v>
      </x:c>
      <x:c r="AA26" t="n">
        <x:f>COUNTA(Profession_Unlock_Links!A4:A200)</x:f>
        <x:v>50</x:v>
      </x:c>
      <x:c r="AB26" t="str">
        <x:v>50</x:v>
      </x:c>
    </x:row>
    <x:row r="27">
      <x:c r="A27" s="42" t="str">
        <x:v>Combat Archetypes</x:v>
      </x:c>
      <x:c r="B27" s="42" t="n">
        <x:v>6</x:v>
      </x:c>
      <x:c r="C27" s="42" t="str">
        <x:v>Equipment-defined builds</x:v>
      </x:c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179" t="str">
        <x:v>Profession Visual Assets</x:v>
      </x:c>
      <x:c r="AA27" t="n">
        <x:f>COUNTA(Profession_Content_Visuals!A4:A200)</x:f>
        <x:v>42</x:v>
      </x:c>
      <x:c r="AB27" t="str">
        <x:v>42</x:v>
      </x:c>
    </x:row>
    <x:row r="28">
      <x:c r="A28" s="42" t="str">
        <x:v>Asterfall Steps</x:v>
      </x:c>
      <x:c r="B28" s="42" t="n">
        <x:v>14</x:v>
      </x:c>
      <x:c r="C28" s="42" t="str">
        <x:v>Level 1–25 progression</x:v>
      </x:c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179" t="str">
        <x:v>Economy Target Rows</x:v>
      </x:c>
      <x:c r="AA28" t="n">
        <x:f>COUNTA(Profession_Economy_Targets!A4:A100)</x:f>
        <x:v>8</x:v>
      </x:c>
      <x:c r="AB28" t="str">
        <x:v>8</x:v>
      </x:c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179" t="str">
        <x:v>Asterfall Concrete Item Count</x:v>
      </x:c>
      <x:c r="AA29" t="n">
        <x:f>COUNTA(Items!A31:A100)</x:f>
        <x:v>58</x:v>
      </x:c>
      <x:c r="AB29" t="str">
        <x:v>42 new items</x:v>
      </x:c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J1"/>
  </x:mergeCells>
  <x:conditionalFormatting sqref="H4:H9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{43E1191D-8837-7224-0329-89BC854801DA}</x14:id>
        </x:ext>
      </x:extLst>
    </x:cfRule>
  </x:conditionalFormatting>
  <x:conditionalFormatting sqref="I4:I9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{C019BA47-A5F5-91EC-CF0C-D7B87ECB46FB}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4a22292d626d4b4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3E1191D-8837-7224-0329-89BC854801DA}">
            <x14:dataBar gradient="1">
              <x14:cfvo type="min"/>
              <x14:cfvo type="max"/>
              <x14:fillColor rgb="FF0F9ED5"/>
            </x14:dataBar>
          </x14:cfRule>
          <xm:sqref>H4:H9</xm:sqref>
        </x14:conditionalFormatting>
        <x14:conditionalFormatting>
          <x14:cfRule type="dataBar" priority="2" id="{C019BA47-A5F5-91EC-CF0C-D7B87ECB46FB}">
            <x14:dataBar gradient="1">
              <x14:cfvo type="min"/>
              <x14:cfvo type="max"/>
              <x14:fillColor rgb="FFA02B93"/>
            </x14:dataBar>
          </x14:cfRule>
          <xm:sqref>I4:I9</xm:sqref>
        </x14:conditionalFormatting>
      </x14:conditionalFormattings>
    </x:ext>
  </x:extLst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4" hidden="0" customWidth="1"/>
    <x:col min="4" max="4" width="42" hidden="0" customWidth="1"/>
    <x:col min="5" max="5" width="46" hidden="0" customWidth="1"/>
    <x:col min="6" max="6" width="12" hidden="0" customWidth="1"/>
    <x:col min="7" max="7" width="38" hidden="0" customWidth="1"/>
  </x:cols>
  <x:sheetData>
    <x:row r="1" ht="28" customHeight="1">
      <x:c r="A1" s="63" t="str">
        <x:v>GAME IDENTITY / ORIGINAL DESIGN PILLARS</x:v>
      </x:c>
    </x:row>
    <x:row r="3" ht="24" customHeight="1">
      <x:c r="A3" s="66" t="str">
        <x:v>Pillar_ID</x:v>
      </x:c>
      <x:c r="B3" s="66" t="str">
        <x:v>Pillar_Name</x:v>
      </x:c>
      <x:c r="C3" s="66" t="str">
        <x:v>Player_Fantasy</x:v>
      </x:c>
      <x:c r="D3" s="66" t="str">
        <x:v>Core_Mechanic</x:v>
      </x:c>
      <x:c r="E3" s="66" t="str">
        <x:v>Why_It_Is_Different</x:v>
      </x:c>
      <x:c r="F3" s="66" t="str">
        <x:v>Launch?</x:v>
      </x:c>
      <x:c r="G3" s="66" t="str">
        <x:v>Notes</x:v>
      </x:c>
    </x:row>
    <x:row r="4">
      <x:c r="A4" t="str">
        <x:v>PIL_001</x:v>
      </x:c>
      <x:c r="B4" t="str">
        <x:v>Echo-Touched World</x:v>
      </x:c>
      <x:c r="C4" t="str">
        <x:v>The world changes while I am away.</x:v>
      </x:c>
      <x:c r="D4" t="str">
        <x:v>Zones gain rotating Echo conditions that alter enemies, loot and gathering.</x:v>
      </x:c>
      <x:c r="E4" t="str">
        <x:v>Idle sessions are not identical; the same zone can become a different opportunity tomorrow.</x:v>
      </x:c>
      <x:c r="F4" s="32" t="b">
        <x:v>1</x:v>
      </x:c>
      <x:c r="G4" t="str">
        <x:v>Core signature mechanic.</x:v>
      </x:c>
    </x:row>
    <x:row r="5">
      <x:c r="A5" t="str">
        <x:v>PIL_002</x:v>
      </x:c>
      <x:c r="B5" t="str">
        <x:v>Mastery over Levels</x:v>
      </x:c>
      <x:c r="C5" t="str">
        <x:v>I become known for what I repeatedly hunt or craft.</x:v>
      </x:c>
      <x:c r="D5" t="str">
        <x:v>Every monster family, resource and crafting discipline has its own mastery track.</x:v>
      </x:c>
      <x:c r="E5" t="str">
        <x:v>Long-term specialization exists alongside skill levels.</x:v>
      </x:c>
      <x:c r="F5" s="32" t="b">
        <x:v>1</x:v>
      </x:c>
      <x:c r="G5" t="str">
        <x:v>Creates collection/chase goals without only increasing max level.</x:v>
      </x:c>
    </x:row>
    <x:row r="6">
      <x:c r="A6" t="str">
        <x:v>PIL_003</x:v>
      </x:c>
      <x:c r="B6" t="str">
        <x:v>Shared Frontier</x:v>
      </x:c>
      <x:c r="C6" t="str">
        <x:v>My solo progress contributes to a living multiplayer world.</x:v>
      </x:c>
      <x:c r="D6" t="str">
        <x:v>Regional threats, guild expeditions and server-wide reconstruction projects.</x:v>
      </x:c>
      <x:c r="E6" t="str">
        <x:v>Multiplayer matters without requiring synchronous combat.</x:v>
      </x:c>
      <x:c r="F6" s="32" t="b">
        <x:v>1</x:v>
      </x:c>
      <x:c r="G6" t="str">
        <x:v>Ideal for low-cost async architecture.</x:v>
      </x:c>
    </x:row>
    <x:row r="7">
      <x:c r="A7" t="str">
        <x:v>PIL_004</x:v>
      </x:c>
      <x:c r="B7" t="str">
        <x:v>Preparation Combat</x:v>
      </x:c>
      <x:c r="C7" t="str">
        <x:v>My build matters before the fight starts.</x:v>
      </x:c>
      <x:c r="D7" t="str">
        <x:v>Stances, ability priorities, damage types, supplies and hunt rules.</x:v>
      </x:c>
      <x:c r="E7" t="str">
        <x:v>More decision depth than simple auto-DPS.</x:v>
      </x:c>
      <x:c r="F7" s="32" t="b">
        <x:v>1</x:v>
      </x:c>
      <x:c r="G7" t="str">
        <x:v>Still UI-heavy and simulation-friendly.</x:v>
      </x:c>
    </x:row>
    <x:row r="8">
      <x:c r="A8" t="str">
        <x:v>PIL_005</x:v>
      </x:c>
      <x:c r="B8" t="str">
        <x:v>Visible Economy</x:v>
      </x:c>
      <x:c r="C8" t="str">
        <x:v>Items have a story after they drop.</x:v>
      </x:c>
      <x:c r="D8" t="str">
        <x:v>Market orders, price history, guild procurement and regional demand.</x:v>
      </x:c>
      <x:c r="E8" t="str">
        <x:v>Makes professions viable identities instead of side activities.</x:v>
      </x:c>
      <x:c r="F8" s="32" t="b">
        <x:v>1</x:v>
      </x:c>
      <x:c r="G8" t="str">
        <x:v>Avoid direct pay-to-win gold creation.</x:v>
      </x:c>
    </x:row>
  </x:sheetData>
  <x:mergeCells>
    <x:mergeCell ref="A1:G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28" hidden="0" customWidth="1"/>
    <x:col min="6" max="6" width="42" hidden="0" customWidth="1"/>
    <x:col min="7" max="7" width="18" hidden="0" customWidth="1"/>
    <x:col min="8" max="8" width="38" hidden="0" customWidth="1"/>
  </x:cols>
  <x:sheetData>
    <x:row r="1" ht="28" customHeight="1">
      <x:c r="A1" s="63" t="str">
        <x:v>CHARACTER COMBAT STAT MODEL</x:v>
      </x:c>
    </x:row>
    <x:row r="3" ht="24" customHeight="1">
      <x:c r="A3" s="66" t="str">
        <x:v>Stat_ID</x:v>
      </x:c>
      <x:c r="B3" s="66" t="str">
        <x:v>Stat_Name</x:v>
      </x:c>
      <x:c r="C3" s="66" t="str">
        <x:v>Category</x:v>
      </x:c>
      <x:c r="D3" s="66" t="str">
        <x:v>Base_Value</x:v>
      </x:c>
      <x:c r="E3" s="66" t="str">
        <x:v>Derived_From</x:v>
      </x:c>
      <x:c r="F3" s="66" t="str">
        <x:v>Formula_Concept</x:v>
      </x:c>
      <x:c r="G3" s="66" t="str">
        <x:v>Displayed_To_Player</x:v>
      </x:c>
      <x:c r="H3" s="66" t="str">
        <x:v>Notes</x:v>
      </x:c>
    </x:row>
    <x:row r="4">
      <x:c r="A4" t="str">
        <x:v>STAT_001</x:v>
      </x:c>
      <x:c r="B4" t="str">
        <x:v>Max HP</x:v>
      </x:c>
      <x:c r="C4" t="str">
        <x:v>Survival</x:v>
      </x:c>
      <x:c r="D4" t="n">
        <x:v>100</x:v>
      </x:c>
      <x:c r="E4" t="str">
        <x:v>Vitality + gear</x:v>
      </x:c>
      <x:c r="F4" t="str">
        <x:v>100 + Vitality*8 + Gear_HP</x:v>
      </x:c>
      <x:c r="G4" s="32" t="b">
        <x:v>1</x:v>
      </x:c>
      <x:c r="H4" t="str"/>
    </x:row>
    <x:row r="5">
      <x:c r="A5" t="str">
        <x:v>STAT_002</x:v>
      </x:c>
      <x:c r="B5" t="str">
        <x:v>Accuracy</x:v>
      </x:c>
      <x:c r="C5" t="str">
        <x:v>Offense</x:v>
      </x:c>
      <x:c r="D5" t="n">
        <x:v>50</x:v>
      </x:c>
      <x:c r="E5" t="str">
        <x:v>Attack/Ranged/Magic + gear</x:v>
      </x:c>
      <x:c r="F5" t="str">
        <x:v>Skill*2.2 + Gear_Accuracy</x:v>
      </x:c>
      <x:c r="G5" s="32" t="b">
        <x:v>1</x:v>
      </x:c>
      <x:c r="H5" t="str">
        <x:v>Compared against enemy Evasion</x:v>
      </x:c>
    </x:row>
    <x:row r="6">
      <x:c r="A6" t="str">
        <x:v>STAT_003</x:v>
      </x:c>
      <x:c r="B6" t="str">
        <x:v>Power</x:v>
      </x:c>
      <x:c r="C6" t="str">
        <x:v>Offense</x:v>
      </x:c>
      <x:c r="D6" t="n">
        <x:v>10</x:v>
      </x:c>
      <x:c r="E6" t="str">
        <x:v>Weapon + combat skill</x:v>
      </x:c>
      <x:c r="F6" t="str">
        <x:v>Weapon_Power + Relevant_Skill*0.7</x:v>
      </x:c>
      <x:c r="G6" s="32" t="b">
        <x:v>1</x:v>
      </x:c>
      <x:c r="H6" t="str">
        <x:v>Base damage driver</x:v>
      </x:c>
    </x:row>
    <x:row r="7">
      <x:c r="A7" t="str">
        <x:v>STAT_004</x:v>
      </x:c>
      <x:c r="B7" t="str">
        <x:v>Armor</x:v>
      </x:c>
      <x:c r="C7" t="str">
        <x:v>Survival</x:v>
      </x:c>
      <x:c r="D7" t="n">
        <x:v>0</x:v>
      </x:c>
      <x:c r="E7" t="str">
        <x:v>Defence + gear</x:v>
      </x:c>
      <x:c r="F7" t="str">
        <x:v>Defence*1.4 + Gear_Defence</x:v>
      </x:c>
      <x:c r="G7" s="32" t="b">
        <x:v>1</x:v>
      </x:c>
      <x:c r="H7" t="str">
        <x:v>Reduces physical damage with diminishing returns</x:v>
      </x:c>
    </x:row>
    <x:row r="8">
      <x:c r="A8" t="str">
        <x:v>STAT_005</x:v>
      </x:c>
      <x:c r="B8" t="str">
        <x:v>Ward</x:v>
      </x:c>
      <x:c r="C8" t="str">
        <x:v>Survival</x:v>
      </x:c>
      <x:c r="D8" t="n">
        <x:v>0</x:v>
      </x:c>
      <x:c r="E8" t="str">
        <x:v>Magic/Faith + gear</x:v>
      </x:c>
      <x:c r="F8" t="str">
        <x:v>(Magic+Faith)*0.5 + Gear_Ward</x:v>
      </x:c>
      <x:c r="G8" s="32" t="b">
        <x:v>1</x:v>
      </x:c>
      <x:c r="H8" t="str">
        <x:v>Reduces arcane/curse damage</x:v>
      </x:c>
    </x:row>
    <x:row r="9">
      <x:c r="A9" t="str">
        <x:v>STAT_006</x:v>
      </x:c>
      <x:c r="B9" t="str">
        <x:v>Crit Chance</x:v>
      </x:c>
      <x:c r="C9" t="str">
        <x:v>Offense</x:v>
      </x:c>
      <x:c r="D9" t="n">
        <x:v>0.05</x:v>
      </x:c>
      <x:c r="E9" t="str">
        <x:v>Gear + effects</x:v>
      </x:c>
      <x:c r="F9" t="str">
        <x:v>BaseCrit + Gear + Buffs</x:v>
      </x:c>
      <x:c r="G9" s="32" t="b">
        <x:v>1</x:v>
      </x:c>
      <x:c r="H9" t="str">
        <x:v>Capped at 50%</x:v>
      </x:c>
    </x:row>
    <x:row r="10">
      <x:c r="A10" t="str">
        <x:v>STAT_007</x:v>
      </x:c>
      <x:c r="B10" t="str">
        <x:v>Haste</x:v>
      </x:c>
      <x:c r="C10" t="str">
        <x:v>Tempo</x:v>
      </x:c>
      <x:c r="D10" t="n">
        <x:v>0</x:v>
      </x:c>
      <x:c r="E10" t="str">
        <x:v>Gear + effects</x:v>
      </x:c>
      <x:c r="F10" t="str">
        <x:v>Gear_Haste + Buffs</x:v>
      </x:c>
      <x:c r="G10" s="32" t="b">
        <x:v>1</x:v>
      </x:c>
      <x:c r="H10" t="str">
        <x:v>Reduces attack/ability interval</x:v>
      </x:c>
    </x:row>
    <x:row r="11">
      <x:c r="A11" t="str">
        <x:v>STAT_008</x:v>
      </x:c>
      <x:c r="B11" t="str">
        <x:v>Tenacity</x:v>
      </x:c>
      <x:c r="C11" t="str">
        <x:v>Survival</x:v>
      </x:c>
      <x:c r="D11" t="n">
        <x:v>0</x:v>
      </x:c>
      <x:c r="E11" t="str">
        <x:v>Defence + special gear</x:v>
      </x:c>
      <x:c r="F11" t="str">
        <x:v>Defence*0.25 + Gear_Tenacity</x:v>
      </x:c>
      <x:c r="G11" s="32" t="b">
        <x:v>1</x:v>
      </x:c>
      <x:c r="H11" t="str">
        <x:v>Reduces debuff duration</x:v>
      </x:c>
    </x:row>
    <x:row r="12">
      <x:c r="A12" t="str">
        <x:v>STAT_009</x:v>
      </x:c>
      <x:c r="B12" t="str">
        <x:v>Fortune</x:v>
      </x:c>
      <x:c r="C12" t="str">
        <x:v>Utility</x:v>
      </x:c>
      <x:c r="D12" t="n">
        <x:v>0</x:v>
      </x:c>
      <x:c r="E12" t="str">
        <x:v>Mastery + gear</x:v>
      </x:c>
      <x:c r="F12" t="str">
        <x:v>Mastery_Fortune + Gear_Fortune</x:v>
      </x:c>
      <x:c r="G12" s="32" t="b">
        <x:v>1</x:v>
      </x:c>
      <x:c r="H12" t="str">
        <x:v>Small impact on rare-drop roll quality</x:v>
      </x:c>
    </x:row>
  </x:sheetData>
  <x:mergeCells>
    <x:mergeCell ref="A1:H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16" hidden="0" customWidth="1"/>
    <x:col min="5" max="5" width="16" hidden="0" customWidth="1"/>
    <x:col min="6" max="6" width="18" hidden="0" customWidth="1"/>
    <x:col min="7" max="7" width="44" hidden="0" customWidth="1"/>
    <x:col min="8" max="8" width="26" hidden="0" customWidth="1"/>
    <x:col min="9" max="9" width="28" hidden="0" customWidth="1"/>
    <x:col min="10" max="10" width="20" hidden="0" customWidth="1"/>
    <x:col min="11" max="11" width="20" hidden="0" customWidth="1"/>
    <x:col min="12" max="12" width="34" hidden="0" customWidth="1"/>
  </x:cols>
  <x:sheetData>
    <x:row r="1" ht="28" customHeight="1">
      <x:c r="A1" s="63" t="str">
        <x:v>EQUIPMENT-DEFINED COMBAT ARCHETYPES</x:v>
      </x:c>
    </x:row>
    <x:row r="3" ht="24" customHeight="1">
      <x:c r="A3" s="66" t="str">
        <x:v>Archetype_ID</x:v>
      </x:c>
      <x:c r="B3" s="66" t="str">
        <x:v>Archetype_Name</x:v>
      </x:c>
      <x:c r="C3" s="66" t="str">
        <x:v>Weapon_Set</x:v>
      </x:c>
      <x:c r="D3" s="66" t="str">
        <x:v>Primary_Stat</x:v>
      </x:c>
      <x:c r="E3" s="66" t="str">
        <x:v>Secondary_Stat</x:v>
      </x:c>
      <x:c r="F3" s="66" t="str">
        <x:v>Role</x:v>
      </x:c>
      <x:c r="G3" s="66" t="str">
        <x:v>Signature_Rule</x:v>
      </x:c>
      <x:c r="H3" s="66" t="str">
        <x:v>Strength</x:v>
      </x:c>
      <x:c r="I3" s="66" t="str">
        <x:v>Weakness</x:v>
      </x:c>
      <x:c r="J3" s="66" t="str">
        <x:v>Starter_Ability</x:v>
      </x:c>
      <x:c r="K3" s="66" t="str">
        <x:v>Advanced_Ability</x:v>
      </x:c>
      <x:c r="L3" s="66" t="str">
        <x:v>Notes</x:v>
      </x:c>
    </x:row>
    <x:row r="4">
      <x:c r="A4" t="str">
        <x:v>ARC_001</x:v>
      </x:c>
      <x:c r="B4" t="str">
        <x:v>Vanguard</x:v>
      </x:c>
      <x:c r="C4" t="str">
        <x:v>Sword + Shield</x:v>
      </x:c>
      <x:c r="D4" t="str">
        <x:v>Attack</x:v>
      </x:c>
      <x:c r="E4" t="str">
        <x:v>Defence</x:v>
      </x:c>
      <x:c r="F4" t="str">
        <x:v>Durable melee</x:v>
      </x:c>
      <x:c r="G4" t="str">
        <x:v>Guard meter fills when blocking; full Guard empowers next Shield ability.</x:v>
      </x:c>
      <x:c r="H4" t="str">
        <x:v>Safe boss progression</x:v>
      </x:c>
      <x:c r="I4" t="str">
        <x:v>Lower farming speed</x:v>
      </x:c>
      <x:c r="J4" t="str">
        <x:v>Shield Bash</x:v>
      </x:c>
      <x:c r="K4" t="str">
        <x:v>Last Stand</x:v>
      </x:c>
      <x:c r="L4" t="str"/>
    </x:row>
    <x:row r="5">
      <x:c r="A5" t="str">
        <x:v>ARC_002</x:v>
      </x:c>
      <x:c r="B5" t="str">
        <x:v>Ravager</x:v>
      </x:c>
      <x:c r="C5" t="str">
        <x:v>Two-Handed</x:v>
      </x:c>
      <x:c r="D5" t="str">
        <x:v>Attack</x:v>
      </x:c>
      <x:c r="E5" t="str">
        <x:v>Vitality</x:v>
      </x:c>
      <x:c r="F5" t="str">
        <x:v>Burst melee</x:v>
      </x:c>
      <x:c r="G5" t="str">
        <x:v>Overheat: repeated heavy abilities gain power but increase self-damage.</x:v>
      </x:c>
      <x:c r="H5" t="str">
        <x:v>High single-target damage</x:v>
      </x:c>
      <x:c r="I5" t="str">
        <x:v>Supply hungry</x:v>
      </x:c>
      <x:c r="J5" t="str">
        <x:v>Power Slash</x:v>
      </x:c>
      <x:c r="K5" t="str">
        <x:v>Bloodwake</x:v>
      </x:c>
      <x:c r="L5" t="str"/>
    </x:row>
    <x:row r="6">
      <x:c r="A6" t="str">
        <x:v>ARC_003</x:v>
      </x:c>
      <x:c r="B6" t="str">
        <x:v>Wayfinder</x:v>
      </x:c>
      <x:c r="C6" t="str">
        <x:v>Bow</x:v>
      </x:c>
      <x:c r="D6" t="str">
        <x:v>Ranged</x:v>
      </x:c>
      <x:c r="E6" t="str">
        <x:v>Exploration</x:v>
      </x:c>
      <x:c r="F6" t="str">
        <x:v>Precision</x:v>
      </x:c>
      <x:c r="G6" t="str">
        <x:v>Mark prey after repeated hits; marked enemies grant bonus mastery progress.</x:v>
      </x:c>
      <x:c r="H6" t="str">
        <x:v>Excellent hunting/mastery</x:v>
      </x:c>
      <x:c r="I6" t="str">
        <x:v>Weaker into armored foes</x:v>
      </x:c>
      <x:c r="J6" t="str">
        <x:v>Quickshot</x:v>
      </x:c>
      <x:c r="K6" t="str">
        <x:v>Predator's Mark</x:v>
      </x:c>
      <x:c r="L6" t="str">
        <x:v>Original hunter identity</x:v>
      </x:c>
    </x:row>
    <x:row r="7">
      <x:c r="A7" t="str">
        <x:v>ARC_004</x:v>
      </x:c>
      <x:c r="B7" t="str">
        <x:v>Hexweaver</x:v>
      </x:c>
      <x:c r="C7" t="str">
        <x:v>Focus + Wand</x:v>
      </x:c>
      <x:c r="D7" t="str">
        <x:v>Magic</x:v>
      </x:c>
      <x:c r="E7" t="str">
        <x:v>Faith</x:v>
      </x:c>
      <x:c r="F7" t="str">
        <x:v>Debuff caster</x:v>
      </x:c>
      <x:c r="G7" t="str">
        <x:v>Stacks Hexes that change enemy drop profile when defeated at max stacks.</x:v>
      </x:c>
      <x:c r="H7" t="str">
        <x:v>Loot manipulation</x:v>
      </x:c>
      <x:c r="I7" t="str">
        <x:v>Slow ramp-up</x:v>
      </x:c>
      <x:c r="J7" t="str">
        <x:v>Cinder Hex</x:v>
      </x:c>
      <x:c r="K7" t="str">
        <x:v>Threefold Curse</x:v>
      </x:c>
      <x:c r="L7" t="str"/>
    </x:row>
    <x:row r="8">
      <x:c r="A8" t="str">
        <x:v>ARC_005</x:v>
      </x:c>
      <x:c r="B8" t="str">
        <x:v>Dawnkeeper</x:v>
      </x:c>
      <x:c r="C8" t="str">
        <x:v>Mace + Relic</x:v>
      </x:c>
      <x:c r="D8" t="str">
        <x:v>Faith</x:v>
      </x:c>
      <x:c r="E8" t="str">
        <x:v>Defence</x:v>
      </x:c>
      <x:c r="F8" t="str">
        <x:v>Sustain/support</x:v>
      </x:c>
      <x:c r="G8" t="str">
        <x:v>Converts overhealing into temporary Ward.</x:v>
      </x:c>
      <x:c r="H8" t="str">
        <x:v>Excellent long idle survival</x:v>
      </x:c>
      <x:c r="I8" t="str">
        <x:v>Lower burst</x:v>
      </x:c>
      <x:c r="J8" t="str">
        <x:v>Mend</x:v>
      </x:c>
      <x:c r="K8" t="str">
        <x:v>Sunward Oath</x:v>
      </x:c>
      <x:c r="L8" t="str"/>
    </x:row>
    <x:row r="9">
      <x:c r="A9" t="str">
        <x:v>ARC_006</x:v>
      </x:c>
      <x:c r="B9" t="str">
        <x:v>Knife Dancer</x:v>
      </x:c>
      <x:c r="C9" t="str">
        <x:v>Dual Blades</x:v>
      </x:c>
      <x:c r="D9" t="str">
        <x:v>Attack</x:v>
      </x:c>
      <x:c r="E9" t="str">
        <x:v>Haste</x:v>
      </x:c>
      <x:c r="F9" t="str">
        <x:v>Tempo/crit</x:v>
      </x:c>
      <x:c r="G9" t="str">
        <x:v>Rhythm chain rewards alternating abilities instead of repeating the same skill.</x:v>
      </x:c>
      <x:c r="H9" t="str">
        <x:v>Fast farming</x:v>
      </x:c>
      <x:c r="I9" t="str">
        <x:v>Punished by misses</x:v>
      </x:c>
      <x:c r="J9" t="str">
        <x:v>Twin Cut</x:v>
      </x:c>
      <x:c r="K9" t="str">
        <x:v>Perfect Cadence</x:v>
      </x:c>
      <x:c r="L9" t="str"/>
    </x:row>
  </x:sheetData>
  <x:mergeCells>
    <x:mergeCell ref="A1:L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13" hidden="0" customWidth="1"/>
    <x:col min="4" max="4" width="20" hidden="0" customWidth="1"/>
    <x:col min="5" max="5" width="15" hidden="0" customWidth="1"/>
    <x:col min="6" max="6" width="15" hidden="0" customWidth="1"/>
    <x:col min="7" max="7" width="18" hidden="0" customWidth="1"/>
    <x:col min="8" max="8" width="12" hidden="0" customWidth="1"/>
    <x:col min="9" max="9" width="12" hidden="0" customWidth="1"/>
    <x:col min="10" max="10" width="16" hidden="0" customWidth="1"/>
    <x:col min="11" max="11" width="18" hidden="0" customWidth="1"/>
    <x:col min="12" max="12" width="48" hidden="0" customWidth="1"/>
    <x:col min="13" max="13" width="42" hidden="0" customWidth="1"/>
  </x:cols>
  <x:sheetData>
    <x:row r="1" ht="28" customHeight="1">
      <x:c r="A1" s="63" t="str">
        <x:v>ECHO CONDITIONS — SIGNATURE ROTATING WORLD MODIFIERS</x:v>
      </x:c>
    </x:row>
    <x:row r="3" ht="24" customHeight="1">
      <x:c r="A3" s="66" t="str">
        <x:v>Echo_ID</x:v>
      </x:c>
      <x:c r="B3" s="66" t="str">
        <x:v>Echo_Name</x:v>
      </x:c>
      <x:c r="C3" s="66" t="str">
        <x:v>Rarity</x:v>
      </x:c>
      <x:c r="D3" s="66" t="str">
        <x:v>Eligible_Zone_Type</x:v>
      </x:c>
      <x:c r="E3" s="66" t="str">
        <x:v>Duration_Hours</x:v>
      </x:c>
      <x:c r="F3" s="66" t="str">
        <x:v>Enemy_HP_Mod</x:v>
      </x:c>
      <x:c r="G3" s="66" t="str">
        <x:v>Enemy_Damage_Mod</x:v>
      </x:c>
      <x:c r="H3" s="66" t="str">
        <x:v>XP_Mod</x:v>
      </x:c>
      <x:c r="I3" s="66" t="str">
        <x:v>Gold_Mod</x:v>
      </x:c>
      <x:c r="J3" s="66" t="str">
        <x:v>Rare_Drop_Mod</x:v>
      </x:c>
      <x:c r="K3" s="66" t="str">
        <x:v>Gather_Yield_Mod</x:v>
      </x:c>
      <x:c r="L3" s="66" t="str">
        <x:v>Special_Rule</x:v>
      </x:c>
      <x:c r="M3" s="66" t="str">
        <x:v>Flavor</x:v>
      </x:c>
    </x:row>
    <x:row r="4">
      <x:c r="A4" t="str">
        <x:v>ECHO_001</x:v>
      </x:c>
      <x:c r="B4" t="str">
        <x:v>Whispering Growth</x:v>
      </x:c>
      <x:c r="C4" t="str">
        <x:v>Common</x:v>
      </x:c>
      <x:c r="D4" t="str">
        <x:v>Forest</x:v>
      </x:c>
      <x:c r="E4" t="n">
        <x:v>6</x:v>
      </x:c>
      <x:c r="F4" s="67" t="n">
        <x:v>0.1</x:v>
      </x:c>
      <x:c r="G4" s="67" t="n">
        <x:v>0</x:v>
      </x:c>
      <x:c r="H4" s="67" t="n">
        <x:v>0.05</x:v>
      </x:c>
      <x:c r="I4" s="67" t="n">
        <x:v>0</x:v>
      </x:c>
      <x:c r="J4" s="67" t="n">
        <x:v>0.05</x:v>
      </x:c>
      <x:c r="K4" s="67" t="n">
        <x:v>0.15</x:v>
      </x:c>
      <x:c r="L4" t="str">
        <x:v>Woodcutting nodes may reveal Echo Seeds.</x:v>
      </x:c>
      <x:c r="M4" t="str">
        <x:v>The trees murmur names no one remembers.</x:v>
      </x:c>
    </x:row>
    <x:row r="5">
      <x:c r="A5" t="str">
        <x:v>ECHO_002</x:v>
      </x:c>
      <x:c r="B5" t="str">
        <x:v>Red Moon Hunt</x:v>
      </x:c>
      <x:c r="C5" t="str">
        <x:v>Rare</x:v>
      </x:c>
      <x:c r="D5" t="str">
        <x:v>Combat</x:v>
      </x:c>
      <x:c r="E5" t="n">
        <x:v>4</x:v>
      </x:c>
      <x:c r="F5" s="67" t="n">
        <x:v>0.2</x:v>
      </x:c>
      <x:c r="G5" s="67" t="n">
        <x:v>0.18</x:v>
      </x:c>
      <x:c r="H5" s="67" t="n">
        <x:v>0.2</x:v>
      </x:c>
      <x:c r="I5" s="67" t="n">
        <x:v>0.1</x:v>
      </x:c>
      <x:c r="J5" s="67" t="n">
        <x:v>0.3</x:v>
      </x:c>
      <x:c r="K5" s="67" t="n">
        <x:v>0</x:v>
      </x:c>
      <x:c r="L5" t="str">
        <x:v>Elite chance doubled; healing effectiveness -10%.</x:v>
      </x:c>
      <x:c r="M5" t="str">
        <x:v>Predators become restless beneath a copper sky.</x:v>
      </x:c>
    </x:row>
    <x:row r="6">
      <x:c r="A6" t="str">
        <x:v>ECHO_003</x:v>
      </x:c>
      <x:c r="B6" t="str">
        <x:v>Hollow Silence</x:v>
      </x:c>
      <x:c r="C6" t="str">
        <x:v>Uncommon</x:v>
      </x:c>
      <x:c r="D6" t="str">
        <x:v>Any</x:v>
      </x:c>
      <x:c r="E6" t="n">
        <x:v>8</x:v>
      </x:c>
      <x:c r="F6" s="67" t="n">
        <x:v>0.05</x:v>
      </x:c>
      <x:c r="G6" s="67" t="n">
        <x:v>0.1</x:v>
      </x:c>
      <x:c r="H6" s="67" t="n">
        <x:v>0.15</x:v>
      </x:c>
      <x:c r="I6" s="67" t="n">
        <x:v>-0.1</x:v>
      </x:c>
      <x:c r="J6" s="67" t="n">
        <x:v>0.1</x:v>
      </x:c>
      <x:c r="K6" s="67" t="n">
        <x:v>0</x:v>
      </x:c>
      <x:c r="L6" t="str">
        <x:v>Chat-linked regional objective counts kills toward a shared Silence meter.</x:v>
      </x:c>
      <x:c r="M6" t="str">
        <x:v>Even steel seems reluctant to ring.</x:v>
      </x:c>
    </x:row>
    <x:row r="7">
      <x:c r="A7" t="str">
        <x:v>ECHO_004</x:v>
      </x:c>
      <x:c r="B7" t="str">
        <x:v>Prospector's Dream</x:v>
      </x:c>
      <x:c r="C7" t="str">
        <x:v>Common</x:v>
      </x:c>
      <x:c r="D7" t="str">
        <x:v>Mine</x:v>
      </x:c>
      <x:c r="E7" t="n">
        <x:v>6</x:v>
      </x:c>
      <x:c r="F7" s="67" t="n">
        <x:v>0</x:v>
      </x:c>
      <x:c r="G7" s="67" t="n">
        <x:v>0</x:v>
      </x:c>
      <x:c r="H7" s="67" t="n">
        <x:v>0</x:v>
      </x:c>
      <x:c r="I7" s="67" t="n">
        <x:v>0.05</x:v>
      </x:c>
      <x:c r="J7" s="67" t="n">
        <x:v>0</x:v>
      </x:c>
      <x:c r="K7" s="67" t="n">
        <x:v>0.25</x:v>
      </x:c>
      <x:c r="L7" t="str">
        <x:v>Mining has a small chance to produce Geode Cache.</x:v>
      </x:c>
      <x:c r="M7" t="str">
        <x:v>Stone veins gleam with impossible geometry.</x:v>
      </x:c>
    </x:row>
    <x:row r="8">
      <x:c r="A8" t="str">
        <x:v>ECHO_005</x:v>
      </x:c>
      <x:c r="B8" t="str">
        <x:v>Glasswind</x:v>
      </x:c>
      <x:c r="C8" t="str">
        <x:v>Rare</x:v>
      </x:c>
      <x:c r="D8" t="str">
        <x:v>Open</x:v>
      </x:c>
      <x:c r="E8" t="n">
        <x:v>3</x:v>
      </x:c>
      <x:c r="F8" s="67" t="n">
        <x:v>0</x:v>
      </x:c>
      <x:c r="G8" s="67" t="n">
        <x:v>0.25</x:v>
      </x:c>
      <x:c r="H8" s="67" t="n">
        <x:v>0.25</x:v>
      </x:c>
      <x:c r="I8" s="67" t="n">
        <x:v>0</x:v>
      </x:c>
      <x:c r="J8" s="67" t="n">
        <x:v>0.15</x:v>
      </x:c>
      <x:c r="K8" s="67" t="n">
        <x:v>0.1</x:v>
      </x:c>
      <x:c r="L8" t="str">
        <x:v>Haste +15% to players; enemy haste +20%.</x:v>
      </x:c>
      <x:c r="M8" t="str">
        <x:v>The air itself seems impatient.</x:v>
      </x:c>
    </x:row>
    <x:row r="9">
      <x:c r="A9" t="str">
        <x:v>ECHO_006</x:v>
      </x:c>
      <x:c r="B9" t="str">
        <x:v>Remembered Feast</x:v>
      </x:c>
      <x:c r="C9" t="str">
        <x:v>Uncommon</x:v>
      </x:c>
      <x:c r="D9" t="str">
        <x:v>Any</x:v>
      </x:c>
      <x:c r="E9" t="n">
        <x:v>8</x:v>
      </x:c>
      <x:c r="F9" s="67" t="n">
        <x:v>0.1</x:v>
      </x:c>
      <x:c r="G9" s="67" t="n">
        <x:v>-0.05</x:v>
      </x:c>
      <x:c r="H9" s="67" t="n">
        <x:v>0.1</x:v>
      </x:c>
      <x:c r="I9" s="67" t="n">
        <x:v>0.15</x:v>
      </x:c>
      <x:c r="J9" s="67" t="n">
        <x:v>0.05</x:v>
      </x:c>
      <x:c r="K9" s="67" t="n">
        <x:v>0</x:v>
      </x:c>
      <x:c r="L9" t="str">
        <x:v>Food lasts 25% longer and grants small mastery XP.</x:v>
      </x:c>
      <x:c r="M9" t="str">
        <x:v>Old victories return as hunger.</x:v>
      </x:c>
    </x:row>
  </x:sheetData>
  <x:mergeCells>
    <x:mergeCell ref="A1:M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6" hidden="0" customWidth="1"/>
    <x:col min="5" max="5" width="12" hidden="0" customWidth="1"/>
    <x:col min="6" max="6" width="18" hidden="0" customWidth="1"/>
    <x:col min="7" max="7" width="30" hidden="0" customWidth="1"/>
    <x:col min="8" max="8" width="34" hidden="0" customWidth="1"/>
    <x:col min="9" max="9" width="38" hidden="0" customWidth="1"/>
    <x:col min="10" max="10" width="38" hidden="0" customWidth="1"/>
    <x:col min="11" max="11" width="34" hidden="0" customWidth="1"/>
  </x:cols>
  <x:sheetData>
    <x:row r="1" ht="28" customHeight="1">
      <x:c r="A1" s="63" t="str">
        <x:v>HUNT / RESOURCE / CRAFT MASTERY</x:v>
      </x:c>
    </x:row>
    <x:row r="3" ht="24" customHeight="1">
      <x:c r="A3" s="66" t="str">
        <x:v>Mastery_ID</x:v>
      </x:c>
      <x:c r="B3" s="66" t="str">
        <x:v>Target_Type</x:v>
      </x:c>
      <x:c r="C3" s="66" t="str">
        <x:v>Target_ID</x:v>
      </x:c>
      <x:c r="D3" s="66" t="str">
        <x:v>Mastery_Name</x:v>
      </x:c>
      <x:c r="E3" s="66" t="str">
        <x:v>Max_Rank</x:v>
      </x:c>
      <x:c r="F3" s="66" t="str">
        <x:v>Points_Per_Action</x:v>
      </x:c>
      <x:c r="G3" s="66" t="str">
        <x:v>Rank_5_Reward</x:v>
      </x:c>
      <x:c r="H3" s="66" t="str">
        <x:v>Rank_10_Reward</x:v>
      </x:c>
      <x:c r="I3" s="66" t="str">
        <x:v>Rank_20_Reward</x:v>
      </x:c>
      <x:c r="J3" s="66" t="str">
        <x:v>Rank_30_Reward</x:v>
      </x:c>
      <x:c r="K3" s="66" t="str">
        <x:v>Notes</x:v>
      </x:c>
    </x:row>
    <x:row r="4">
      <x:c r="A4" t="str">
        <x:v>MAS_001</x:v>
      </x:c>
      <x:c r="B4" t="str">
        <x:v>Monster</x:v>
      </x:c>
      <x:c r="C4" t="str">
        <x:v>MON_002</x:v>
      </x:c>
      <x:c r="D4" t="str">
        <x:v>Ironwood Wolf Mastery</x:v>
      </x:c>
      <x:c r="E4" t="n">
        <x:v>30</x:v>
      </x:c>
      <x:c r="F4" t="n">
        <x:v>1</x:v>
      </x:c>
      <x:c r="G4" t="str">
        <x:v>+2% damage vs Wolves</x:v>
      </x:c>
      <x:c r="H4" t="str">
        <x:v>+5% Wolf material yield</x:v>
      </x:c>
      <x:c r="I4" t="str">
        <x:v>Unlock 'Packbreaker' hunt rule</x:v>
      </x:c>
      <x:c r="J4" t="str">
        <x:v>+0.5 Fortune vs Wolves</x:v>
      </x:c>
      <x:c r="K4" t="str"/>
    </x:row>
    <x:row r="5">
      <x:c r="A5" t="str">
        <x:v>MAS_002</x:v>
      </x:c>
      <x:c r="B5" t="str">
        <x:v>Monster</x:v>
      </x:c>
      <x:c r="C5" t="str">
        <x:v>MON_006</x:v>
      </x:c>
      <x:c r="D5" t="str">
        <x:v>Ancient Treant Mastery</x:v>
      </x:c>
      <x:c r="E5" t="n">
        <x:v>30</x:v>
      </x:c>
      <x:c r="F5" t="n">
        <x:v>1</x:v>
      </x:c>
      <x:c r="G5" t="str">
        <x:v>+3% damage vs Treants</x:v>
      </x:c>
      <x:c r="H5" t="str">
        <x:v>+5% Ancient Bark chance</x:v>
      </x:c>
      <x:c r="I5" t="str">
        <x:v>Treant Heart pity counter becomes visible</x:v>
      </x:c>
      <x:c r="J5" t="str">
        <x:v>Unlock cosmetic title 'Rootcutter'</x:v>
      </x:c>
      <x:c r="K5" t="str"/>
    </x:row>
    <x:row r="6">
      <x:c r="A6" t="str">
        <x:v>MAS_003</x:v>
      </x:c>
      <x:c r="B6" t="str">
        <x:v>Resource</x:v>
      </x:c>
      <x:c r="C6" t="str">
        <x:v>ITEM_0008</x:v>
      </x:c>
      <x:c r="D6" t="str">
        <x:v>Ironwood Lore</x:v>
      </x:c>
      <x:c r="E6" t="n">
        <x:v>30</x:v>
      </x:c>
      <x:c r="F6" t="n">
        <x:v>1</x:v>
      </x:c>
      <x:c r="G6" t="str">
        <x:v>+3% Woodcutting speed</x:v>
      </x:c>
      <x:c r="H6" t="str">
        <x:v>+5% Ironwood Log yield</x:v>
      </x:c>
      <x:c r="I6" t="str">
        <x:v>Chance for Echo Seed</x:v>
      </x:c>
      <x:c r="J6" t="str">
        <x:v>+1% rare wood quality</x:v>
      </x:c>
      <x:c r="K6" t="str"/>
    </x:row>
    <x:row r="7">
      <x:c r="A7" t="str">
        <x:v>MAS_004</x:v>
      </x:c>
      <x:c r="B7" t="str">
        <x:v>Crafting</x:v>
      </x:c>
      <x:c r="C7" t="str">
        <x:v>SKL_012</x:v>
      </x:c>
      <x:c r="D7" t="str">
        <x:v>Forgecraft</x:v>
      </x:c>
      <x:c r="E7" t="n">
        <x:v>30</x:v>
      </x:c>
      <x:c r="F7" t="n">
        <x:v>1</x:v>
      </x:c>
      <x:c r="G7" t="str">
        <x:v>+1% Smithing XP</x:v>
      </x:c>
      <x:c r="H7" t="str">
        <x:v>-3% craft time</x:v>
      </x:c>
      <x:c r="I7" t="str">
        <x:v>Small chance to save 1 input</x:v>
      </x:c>
      <x:c r="J7" t="str">
        <x:v>+2% crafted equipment quality</x:v>
      </x:c>
      <x:c r="K7" t="str">
        <x:v>Discipline-wide mastery</x:v>
      </x:c>
    </x:row>
  </x:sheetData>
  <x:mergeCells>
    <x:mergeCell ref="A1:K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4" hidden="0" customWidth="1"/>
    <x:col min="5" max="5" width="15" hidden="0" customWidth="1"/>
    <x:col min="6" max="6" width="16" hidden="0" customWidth="1"/>
    <x:col min="7" max="7" width="13" hidden="0" customWidth="1"/>
    <x:col min="8" max="8" width="13" hidden="0" customWidth="1"/>
    <x:col min="9" max="9" width="16" hidden="0" customWidth="1"/>
    <x:col min="10" max="10" width="14" hidden="0" customWidth="1"/>
    <x:col min="11" max="11" width="14" hidden="0" customWidth="1"/>
    <x:col min="12" max="12" width="40" hidden="0" customWidth="1"/>
    <x:col min="13" max="13" width="16" hidden="0" customWidth="1"/>
    <x:col min="14" max="14" width="34" hidden="0" customWidth="1"/>
  </x:cols>
  <x:sheetData>
    <x:row r="1" ht="28" customHeight="1">
      <x:c r="A1" s="63" t="str">
        <x:v>GATHERING ACTIONS</x:v>
      </x:c>
    </x:row>
    <x:row r="3" ht="24" customHeight="1">
      <x:c r="A3" s="66" t="str">
        <x:v>Action_ID</x:v>
      </x:c>
      <x:c r="B3" s="66" t="str">
        <x:v>Action_Name</x:v>
      </x:c>
      <x:c r="C3" s="66" t="str">
        <x:v>Skill_ID</x:v>
      </x:c>
      <x:c r="D3" s="66" t="str">
        <x:v>Zone_ID</x:v>
      </x:c>
      <x:c r="E3" s="66" t="str">
        <x:v>Required_Level</x:v>
      </x:c>
      <x:c r="F3" s="66" t="str">
        <x:v>Output_Item_ID</x:v>
      </x:c>
      <x:c r="G3" s="66" t="str">
        <x:v>Base_Yield</x:v>
      </x:c>
      <x:c r="H3" s="66" t="str">
        <x:v>Action_Sec</x:v>
      </x:c>
      <x:c r="I3" s="66" t="str">
        <x:v>XP_Per_Action</x:v>
      </x:c>
      <x:c r="J3" s="66" t="str">
        <x:v>Rare_Item_ID</x:v>
      </x:c>
      <x:c r="K3" s="66" t="str">
        <x:v>Rare_Chance</x:v>
      </x:c>
      <x:c r="L3" s="66" t="str">
        <x:v>Echo_Interaction</x:v>
      </x:c>
      <x:c r="M3" s="66" t="str">
        <x:v>Est_XP_Hour</x:v>
      </x:c>
      <x:c r="N3" s="66" t="str">
        <x:v>Notes</x:v>
      </x:c>
    </x:row>
    <x:row r="4">
      <x:c r="A4" t="str">
        <x:v>GATH_001</x:v>
      </x:c>
      <x:c r="B4" t="str">
        <x:v>Cut Ironwood Saplings</x:v>
      </x:c>
      <x:c r="C4" t="str">
        <x:v>SKL_008</x:v>
      </x:c>
      <x:c r="D4" t="str">
        <x:v>ZONE_002</x:v>
      </x:c>
      <x:c r="E4" t="n">
        <x:v>1</x:v>
      </x:c>
      <x:c r="F4" t="str">
        <x:v>ITEM_0008</x:v>
      </x:c>
      <x:c r="G4" t="n">
        <x:v>1</x:v>
      </x:c>
      <x:c r="H4" t="n">
        <x:v>5</x:v>
      </x:c>
      <x:c r="I4" t="n">
        <x:v>8</x:v>
      </x:c>
      <x:c r="J4" t="str"/>
      <x:c r="K4" s="34" t="n">
        <x:v>0</x:v>
      </x:c>
      <x:c r="L4" t="str">
        <x:v>Whispering Growth +15% yield</x:v>
      </x:c>
      <x:c r="M4" s="28" t="n">
        <x:f>ROUND(3600/H4*I4,0)</x:f>
        <x:v>5760</x:v>
      </x:c>
      <x:c r="N4" t="str">
        <x:v>Starter woodcutting</x:v>
      </x:c>
    </x:row>
    <x:row r="5">
      <x:c r="A5" t="str">
        <x:v>GATH_002</x:v>
      </x:c>
      <x:c r="B5" t="str">
        <x:v>Mine Copper Seam</x:v>
      </x:c>
      <x:c r="C5" t="str">
        <x:v>SKL_007</x:v>
      </x:c>
      <x:c r="D5" t="str">
        <x:v>ZONE_004</x:v>
      </x:c>
      <x:c r="E5" t="n">
        <x:v>1</x:v>
      </x:c>
      <x:c r="F5" t="str">
        <x:v>ITEM_0009</x:v>
      </x:c>
      <x:c r="G5" t="n">
        <x:v>1</x:v>
      </x:c>
      <x:c r="H5" t="n">
        <x:v>5</x:v>
      </x:c>
      <x:c r="I5" t="n">
        <x:v>8</x:v>
      </x:c>
      <x:c r="J5" t="str"/>
      <x:c r="K5" s="34" t="n">
        <x:v>0</x:v>
      </x:c>
      <x:c r="L5" t="str">
        <x:v>Prospector's Dream +25% yield</x:v>
      </x:c>
      <x:c r="M5" s="28" t="n">
        <x:f>ROUND(3600/H5*I5,0)</x:f>
        <x:v>5760</x:v>
      </x:c>
      <x:c r="N5" t="str"/>
    </x:row>
    <x:row r="6">
      <x:c r="A6" t="str">
        <x:v>GATH_003</x:v>
      </x:c>
      <x:c r="B6" t="str">
        <x:v>Mine Iron Vein</x:v>
      </x:c>
      <x:c r="C6" t="str">
        <x:v>SKL_007</x:v>
      </x:c>
      <x:c r="D6" t="str">
        <x:v>ZONE_004</x:v>
      </x:c>
      <x:c r="E6" t="n">
        <x:v>8</x:v>
      </x:c>
      <x:c r="F6" t="str">
        <x:v>ITEM_0010</x:v>
      </x:c>
      <x:c r="G6" t="n">
        <x:v>1</x:v>
      </x:c>
      <x:c r="H6" t="n">
        <x:v>8</x:v>
      </x:c>
      <x:c r="I6" t="n">
        <x:v>16</x:v>
      </x:c>
      <x:c r="J6" t="str"/>
      <x:c r="K6" s="34" t="n">
        <x:v>0</x:v>
      </x:c>
      <x:c r="L6" t="str">
        <x:v>Prospector's Dream can produce Geode Cache</x:v>
      </x:c>
      <x:c r="M6" s="28" t="n">
        <x:f>ROUND(3600/H6*I6,0)</x:f>
        <x:v>7200</x:v>
      </x:c>
      <x:c r="N6" t="str"/>
    </x:row>
    <x:row r="7">
      <x:c r="A7" t="str">
        <x:v>GATH_004</x:v>
      </x:c>
      <x:c r="B7" t="str">
        <x:v>Net Silverbrook Minnows</x:v>
      </x:c>
      <x:c r="C7" t="str">
        <x:v>SKL_009</x:v>
      </x:c>
      <x:c r="D7" t="str">
        <x:v>ZONE_003</x:v>
      </x:c>
      <x:c r="E7" t="n">
        <x:v>1</x:v>
      </x:c>
      <x:c r="F7" t="str">
        <x:v>ITEM_0011</x:v>
      </x:c>
      <x:c r="G7" t="n">
        <x:v>1</x:v>
      </x:c>
      <x:c r="H7" t="n">
        <x:v>4</x:v>
      </x:c>
      <x:c r="I7" t="n">
        <x:v>7</x:v>
      </x:c>
      <x:c r="J7" t="str"/>
      <x:c r="K7" s="34" t="n">
        <x:v>0</x:v>
      </x:c>
      <x:c r="L7" t="str">
        <x:v>Remembered Feast grants mastery XP</x:v>
      </x:c>
      <x:c r="M7" s="28" t="n">
        <x:f>ROUND(3600/H7*I7,0)</x:f>
        <x:v>6300</x:v>
      </x:c>
      <x:c r="N7" t="str"/>
    </x:row>
    <x:row r="8">
      <x:c r="A8" t="str">
        <x:v>GATH_005</x:v>
      </x:c>
      <x:c r="B8" t="str">
        <x:v>Mine Dense Iron Cluster</x:v>
      </x:c>
      <x:c r="C8" t="str">
        <x:v>SKL_007</x:v>
      </x:c>
      <x:c r="D8" t="str">
        <x:v>ZONE_004</x:v>
      </x:c>
      <x:c r="E8" t="n">
        <x:v>15</x:v>
      </x:c>
      <x:c r="F8" t="str">
        <x:v>ITEM_0028</x:v>
      </x:c>
      <x:c r="G8" t="n">
        <x:v>1</x:v>
      </x:c>
      <x:c r="H8" t="n">
        <x:v>10</x:v>
      </x:c>
      <x:c r="I8" t="n">
        <x:v>24</x:v>
      </x:c>
      <x:c r="J8" t="str">
        <x:v>ITEM_0029</x:v>
      </x:c>
      <x:c r="K8" t="n">
        <x:v>0.015</x:v>
      </x:c>
      <x:c r="L8" t="str">
        <x:v>Deep Frost +6% production / mining synergy</x:v>
      </x:c>
      <x:c r="M8" t="n">
        <x:f>ROUND(3600/H8*I8,0)</x:f>
        <x:v>8640</x:v>
      </x:c>
      <x:c r="N8" t="str">
        <x:v>Dense iron</x:v>
      </x:c>
    </x:row>
    <x:row r="9">
      <x:c r="A9" t="str">
        <x:v>GATH_006</x:v>
      </x:c>
      <x:c r="B9" t="str">
        <x:v>Extract Echo Quartz</x:v>
      </x:c>
      <x:c r="C9" t="str">
        <x:v>SKL_007</x:v>
      </x:c>
      <x:c r="D9" t="str">
        <x:v>ZONE_004</x:v>
      </x:c>
      <x:c r="E9" t="n">
        <x:v>20</x:v>
      </x:c>
      <x:c r="F9" t="str">
        <x:v>ITEM_0029</x:v>
      </x:c>
      <x:c r="G9" t="n">
        <x:v>1</x:v>
      </x:c>
      <x:c r="H9" t="n">
        <x:v>14</x:v>
      </x:c>
      <x:c r="I9" t="n">
        <x:v>38</x:v>
      </x:c>
      <x:c r="J9" t="str">
        <x:v>ITEM_0021</x:v>
      </x:c>
      <x:c r="K9" t="n">
        <x:v>0.01</x:v>
      </x:c>
      <x:c r="L9" t="str">
        <x:v>Prospector's Dream improves rare cache odds</x:v>
      </x:c>
      <x:c r="M9" t="n">
        <x:f>ROUND(3600/H9*I9,0)</x:f>
        <x:v>9771</x:v>
      </x:c>
      <x:c r="N9" t="str">
        <x:v>Rare mineral</x:v>
      </x:c>
    </x:row>
    <x:row r="10">
      <x:c r="A10" t="str">
        <x:v>GATH_007</x:v>
      </x:c>
      <x:c r="B10" t="str">
        <x:v>Mine Oathsilver Vein</x:v>
      </x:c>
      <x:c r="C10" t="str">
        <x:v>SKL_007</x:v>
      </x:c>
      <x:c r="D10" t="str">
        <x:v>ZONE_004</x:v>
      </x:c>
      <x:c r="E10" t="n">
        <x:v>25</x:v>
      </x:c>
      <x:c r="F10" t="str">
        <x:v>ITEM_0030</x:v>
      </x:c>
      <x:c r="G10" t="n">
        <x:v>1</x:v>
      </x:c>
      <x:c r="H10" t="n">
        <x:v>18</x:v>
      </x:c>
      <x:c r="I10" t="n">
        <x:v>58</x:v>
      </x:c>
      <x:c r="J10" t="str">
        <x:v>ITEM_0021</x:v>
      </x:c>
      <x:c r="K10" t="n">
        <x:v>0.015</x:v>
      </x:c>
      <x:c r="L10" t="str">
        <x:v>Winter/Deep Frost favours mining</x:v>
      </x:c>
      <x:c r="M10" t="n">
        <x:f>ROUND(3600/H10*I10,0)</x:f>
        <x:v>11600</x:v>
      </x:c>
      <x:c r="N10" t="str">
        <x:v>Asterfall chase ore</x:v>
      </x:c>
    </x:row>
    <x:row r="11">
      <x:c r="A11" t="str">
        <x:v>GATH_008</x:v>
      </x:c>
      <x:c r="B11" t="str">
        <x:v>Cut Heartwood Stand</x:v>
      </x:c>
      <x:c r="C11" t="str">
        <x:v>SKL_008</x:v>
      </x:c>
      <x:c r="D11" t="str">
        <x:v>ZONE_002</x:v>
      </x:c>
      <x:c r="E11" t="n">
        <x:v>15</x:v>
      </x:c>
      <x:c r="F11" t="str">
        <x:v>ITEM_0031</x:v>
      </x:c>
      <x:c r="G11" t="n">
        <x:v>1</x:v>
      </x:c>
      <x:c r="H11" t="n">
        <x:v>9</x:v>
      </x:c>
      <x:c r="I11" t="n">
        <x:v>22</x:v>
      </x:c>
      <x:c r="J11" t="str">
        <x:v>ITEM_0032</x:v>
      </x:c>
      <x:c r="K11" t="n">
        <x:v>0.02</x:v>
      </x:c>
      <x:c r="L11" t="str">
        <x:v>Whispering Growth +15% yield</x:v>
      </x:c>
      <x:c r="M11" t="n">
        <x:f>ROUND(3600/H11*I11,0)</x:f>
        <x:v>8800</x:v>
      </x:c>
      <x:c r="N11" t="str">
        <x:v>Heartwood</x:v>
      </x:c>
    </x:row>
    <x:row r="12">
      <x:c r="A12" t="str">
        <x:v>GATH_009</x:v>
      </x:c>
      <x:c r="B12" t="str">
        <x:v>Tap Ironwood Resin</x:v>
      </x:c>
      <x:c r="C12" t="str">
        <x:v>SKL_008</x:v>
      </x:c>
      <x:c r="D12" t="str">
        <x:v>ZONE_002</x:v>
      </x:c>
      <x:c r="E12" t="n">
        <x:v>20</x:v>
      </x:c>
      <x:c r="F12" t="str">
        <x:v>ITEM_0032</x:v>
      </x:c>
      <x:c r="G12" t="n">
        <x:v>1</x:v>
      </x:c>
      <x:c r="H12" t="n">
        <x:v>12</x:v>
      </x:c>
      <x:c r="I12" t="n">
        <x:v>34</x:v>
      </x:c>
      <x:c r="J12" t="str">
        <x:v>ITEM_0018</x:v>
      </x:c>
      <x:c r="K12" t="n">
        <x:v>0.008</x:v>
      </x:c>
      <x:c r="L12" t="str">
        <x:v>Bloomwind improves forest gathering</x:v>
      </x:c>
      <x:c r="M12" t="n">
        <x:f>ROUND(3600/H12*I12,0)</x:f>
        <x:v>10200</x:v>
      </x:c>
      <x:c r="N12" t="str">
        <x:v>Resin</x:v>
      </x:c>
    </x:row>
    <x:row r="13">
      <x:c r="A13" t="str">
        <x:v>GATH_010</x:v>
      </x:c>
      <x:c r="B13" t="str">
        <x:v>Fell Ancient Growth</x:v>
      </x:c>
      <x:c r="C13" t="str">
        <x:v>SKL_008</x:v>
      </x:c>
      <x:c r="D13" t="str">
        <x:v>ZONE_002</x:v>
      </x:c>
      <x:c r="E13" t="n">
        <x:v>25</x:v>
      </x:c>
      <x:c r="F13" t="str">
        <x:v>ITEM_0033</x:v>
      </x:c>
      <x:c r="G13" t="n">
        <x:v>1</x:v>
      </x:c>
      <x:c r="H13" t="n">
        <x:v>16</x:v>
      </x:c>
      <x:c r="I13" t="n">
        <x:v>52</x:v>
      </x:c>
      <x:c r="J13" t="str">
        <x:v>ITEM_0007</x:v>
      </x:c>
      <x:c r="K13" t="n">
        <x:v>0.002</x:v>
      </x:c>
      <x:c r="L13" t="str">
        <x:v>Whispering Growth boosts yield, not Heart rate</x:v>
      </x:c>
      <x:c r="M13" t="n">
        <x:f>ROUND(3600/H13*I13,0)</x:f>
        <x:v>11700</x:v>
      </x:c>
      <x:c r="N13" t="str">
        <x:v>Ancient timber</x:v>
      </x:c>
    </x:row>
    <x:row r="14">
      <x:c r="A14" t="str">
        <x:v>GATH_011</x:v>
      </x:c>
      <x:c r="B14" t="str">
        <x:v>Fish Silver Minnows</x:v>
      </x:c>
      <x:c r="C14" t="str">
        <x:v>SKL_009</x:v>
      </x:c>
      <x:c r="D14" t="str">
        <x:v>ZONE_003</x:v>
      </x:c>
      <x:c r="E14" t="n">
        <x:v>5</x:v>
      </x:c>
      <x:c r="F14" t="str">
        <x:v>ITEM_0034</x:v>
      </x:c>
      <x:c r="G14" t="n">
        <x:v>1</x:v>
      </x:c>
      <x:c r="H14" t="n">
        <x:v>5</x:v>
      </x:c>
      <x:c r="I14" t="n">
        <x:v>10</x:v>
      </x:c>
      <x:c r="J14"/>
      <x:c r="K14" t="n">
        <x:v>0</x:v>
      </x:c>
      <x:c r="L14" t="str">
        <x:v>Soft Rain +5% gathering</x:v>
      </x:c>
      <x:c r="M14" t="n">
        <x:f>ROUND(3600/H14*I14,0)</x:f>
        <x:v>7200</x:v>
      </x:c>
      <x:c r="N14" t="str">
        <x:v>Common fish</x:v>
      </x:c>
    </x:row>
    <x:row r="15">
      <x:c r="A15" t="str">
        <x:v>GATH_012</x:v>
      </x:c>
      <x:c r="B15" t="str">
        <x:v>Fish Lantern Carp</x:v>
      </x:c>
      <x:c r="C15" t="str">
        <x:v>SKL_009</x:v>
      </x:c>
      <x:c r="D15" t="str">
        <x:v>ZONE_003</x:v>
      </x:c>
      <x:c r="E15" t="n">
        <x:v>15</x:v>
      </x:c>
      <x:c r="F15" t="str">
        <x:v>ITEM_0035</x:v>
      </x:c>
      <x:c r="G15" t="n">
        <x:v>1</x:v>
      </x:c>
      <x:c r="H15" t="n">
        <x:v>8</x:v>
      </x:c>
      <x:c r="I15" t="n">
        <x:v>22</x:v>
      </x:c>
      <x:c r="J15" t="str">
        <x:v>ITEM_0036</x:v>
      </x:c>
      <x:c r="K15" t="n">
        <x:v>0.01</x:v>
      </x:c>
      <x:c r="L15" t="str">
        <x:v>Harvest Fog +4% fishing</x:v>
      </x:c>
      <x:c r="M15" t="n">
        <x:f>ROUND(3600/H15*I15,0)</x:f>
        <x:v>9900</x:v>
      </x:c>
      <x:c r="N15" t="str">
        <x:v>Support fish</x:v>
      </x:c>
    </x:row>
    <x:row r="16">
      <x:c r="A16" t="str">
        <x:v>GATH_013</x:v>
      </x:c>
      <x:c r="B16" t="str">
        <x:v>Hunt Gloam Eel</x:v>
      </x:c>
      <x:c r="C16" t="str">
        <x:v>SKL_009</x:v>
      </x:c>
      <x:c r="D16" t="str">
        <x:v>ZONE_003</x:v>
      </x:c>
      <x:c r="E16" t="n">
        <x:v>25</x:v>
      </x:c>
      <x:c r="F16" t="str">
        <x:v>ITEM_0036</x:v>
      </x:c>
      <x:c r="G16" t="n">
        <x:v>1</x:v>
      </x:c>
      <x:c r="H16" t="n">
        <x:v>14</x:v>
      </x:c>
      <x:c r="I16" t="n">
        <x:v>48</x:v>
      </x:c>
      <x:c r="J16" t="str">
        <x:v>ITEM_0016</x:v>
      </x:c>
      <x:c r="K16" t="n">
        <x:v>0.015</x:v>
      </x:c>
      <x:c r="L16" t="str">
        <x:v>Harvest Fog +4% fishing</x:v>
      </x:c>
      <x:c r="M16" t="n">
        <x:f>ROUND(3600/H16*I16,0)</x:f>
        <x:v>12343</x:v>
      </x:c>
      <x:c r="N16" t="str">
        <x:v>Rare magic fish</x:v>
      </x:c>
    </x:row>
    <x:row r="17">
      <x:c r="A17" t="str">
        <x:v>GATH_014</x:v>
      </x:c>
      <x:c r="B17" t="str">
        <x:v>Gather Greenleaf</x:v>
      </x:c>
      <x:c r="C17" t="str">
        <x:v>SKL_010</x:v>
      </x:c>
      <x:c r="D17" t="str">
        <x:v>ZONE_001</x:v>
      </x:c>
      <x:c r="E17" t="n">
        <x:v>1</x:v>
      </x:c>
      <x:c r="F17" t="str">
        <x:v>ITEM_0037</x:v>
      </x:c>
      <x:c r="G17" t="n">
        <x:v>1</x:v>
      </x:c>
      <x:c r="H17" t="n">
        <x:v>5</x:v>
      </x:c>
      <x:c r="I17" t="n">
        <x:v>8</x:v>
      </x:c>
      <x:c r="J17"/>
      <x:c r="K17" t="n">
        <x:v>0</x:v>
      </x:c>
      <x:c r="L17" t="str">
        <x:v>Soft Rain +5% herbalism yield</x:v>
      </x:c>
      <x:c r="M17" t="n">
        <x:f>ROUND(3600/H17*I17,0)</x:f>
        <x:v>5760</x:v>
      </x:c>
      <x:c r="N17" t="str">
        <x:v>Starter herb</x:v>
      </x:c>
    </x:row>
    <x:row r="18">
      <x:c r="A18" t="str">
        <x:v>GATH_015</x:v>
      </x:c>
      <x:c r="B18" t="str">
        <x:v>Gather Briarleaf</x:v>
      </x:c>
      <x:c r="C18" t="str">
        <x:v>SKL_010</x:v>
      </x:c>
      <x:c r="D18" t="str">
        <x:v>ZONE_002</x:v>
      </x:c>
      <x:c r="E18" t="n">
        <x:v>5</x:v>
      </x:c>
      <x:c r="F18" t="str">
        <x:v>ITEM_0038</x:v>
      </x:c>
      <x:c r="G18" t="n">
        <x:v>1</x:v>
      </x:c>
      <x:c r="H18" t="n">
        <x:v>6</x:v>
      </x:c>
      <x:c r="I18" t="n">
        <x:v>11</x:v>
      </x:c>
      <x:c r="J18" t="str">
        <x:v>ITEM_0017</x:v>
      </x:c>
      <x:c r="K18" t="n">
        <x:v>0.005</x:v>
      </x:c>
      <x:c r="L18" t="str">
        <x:v>Soft Rain +5% herbalism yield</x:v>
      </x:c>
      <x:c r="M18" t="n">
        <x:f>ROUND(3600/H18*I18,0)</x:f>
        <x:v>6600</x:v>
      </x:c>
      <x:c r="N18" t="str">
        <x:v>Antidote herb</x:v>
      </x:c>
    </x:row>
    <x:row r="19">
      <x:c r="A19" t="str">
        <x:v>GATH_016</x:v>
      </x:c>
      <x:c r="B19" t="str">
        <x:v>Harvest Gloamcaps</x:v>
      </x:c>
      <x:c r="C19" t="str">
        <x:v>SKL_010</x:v>
      </x:c>
      <x:c r="D19" t="str">
        <x:v>ZONE_002</x:v>
      </x:c>
      <x:c r="E19" t="n">
        <x:v>15</x:v>
      </x:c>
      <x:c r="F19" t="str">
        <x:v>ITEM_0039</x:v>
      </x:c>
      <x:c r="G19" t="n">
        <x:v>1</x:v>
      </x:c>
      <x:c r="H19" t="n">
        <x:v>9</x:v>
      </x:c>
      <x:c r="I19" t="n">
        <x:v>23</x:v>
      </x:c>
      <x:c r="J19" t="str">
        <x:v>ITEM_0016</x:v>
      </x:c>
      <x:c r="K19" t="n">
        <x:v>0.02</x:v>
      </x:c>
      <x:c r="L19" t="str">
        <x:v>Harvest Fog improves herb gathering</x:v>
      </x:c>
      <x:c r="M19" t="n">
        <x:f>ROUND(3600/H19*I19,0)</x:f>
        <x:v>9200</x:v>
      </x:c>
      <x:c r="N19" t="str">
        <x:v>Magic herb</x:v>
      </x:c>
    </x:row>
    <x:row r="20">
      <x:c r="A20" t="str">
        <x:v>GATH_017</x:v>
      </x:c>
      <x:c r="B20" t="str">
        <x:v>Harvest Sunpetals</x:v>
      </x:c>
      <x:c r="C20" t="str">
        <x:v>SKL_010</x:v>
      </x:c>
      <x:c r="D20" t="str">
        <x:v>ZONE_001</x:v>
      </x:c>
      <x:c r="E20" t="n">
        <x:v>20</x:v>
      </x:c>
      <x:c r="F20" t="str">
        <x:v>ITEM_0040</x:v>
      </x:c>
      <x:c r="G20" t="n">
        <x:v>1</x:v>
      </x:c>
      <x:c r="H20" t="n">
        <x:v>12</x:v>
      </x:c>
      <x:c r="I20" t="n">
        <x:v>36</x:v>
      </x:c>
      <x:c r="J20"/>
      <x:c r="K20" t="n">
        <x:v>0</x:v>
      </x:c>
      <x:c r="L20" t="str">
        <x:v>Clear Heat may improve Sunpetal supply</x:v>
      </x:c>
      <x:c r="M20" t="n">
        <x:f>ROUND(3600/H20*I20,0)</x:f>
        <x:v>10800</x:v>
      </x:c>
      <x:c r="N20" t="str">
        <x:v>Healing herb</x:v>
      </x:c>
    </x:row>
    <x:row r="21">
      <x:c r="A21" t="str">
        <x:v>GATH_018</x:v>
      </x:c>
      <x:c r="B21" t="str">
        <x:v>Gather Oathbloom</x:v>
      </x:c>
      <x:c r="C21" t="str">
        <x:v>SKL_010</x:v>
      </x:c>
      <x:c r="D21" t="str">
        <x:v>ZONE_005</x:v>
      </x:c>
      <x:c r="E21" t="n">
        <x:v>25</x:v>
      </x:c>
      <x:c r="F21" t="str">
        <x:v>ITEM_0041</x:v>
      </x:c>
      <x:c r="G21" t="n">
        <x:v>1</x:v>
      </x:c>
      <x:c r="H21" t="n">
        <x:v>15</x:v>
      </x:c>
      <x:c r="I21" t="n">
        <x:v>50</x:v>
      </x:c>
      <x:c r="J21" t="str">
        <x:v>ITEM_0019</x:v>
      </x:c>
      <x:c r="K21" t="n">
        <x:v>0.001</x:v>
      </x:c>
      <x:c r="L21" t="str">
        <x:v>Falling Leaves / Harvest Fog synergy</x:v>
      </x:c>
      <x:c r="M21" t="n">
        <x:f>ROUND(3600/H21*I21,0)</x:f>
        <x:v>12000</x:v>
      </x:c>
      <x:c r="N21" t="str">
        <x:v>Chase herb</x:v>
      </x:c>
    </x:row>
    <x:row r="22">
      <x:c r="A22" t="str">
        <x:v>GATH_019</x:v>
      </x:c>
      <x:c r="B22" t="str">
        <x:v>Set Small-Game Traps</x:v>
      </x:c>
      <x:c r="C22" t="str">
        <x:v>SKL_011</x:v>
      </x:c>
      <x:c r="D22" t="str">
        <x:v>ZONE_001</x:v>
      </x:c>
      <x:c r="E22" t="n">
        <x:v>1</x:v>
      </x:c>
      <x:c r="F22" t="str">
        <x:v>ITEM_0042</x:v>
      </x:c>
      <x:c r="G22" t="n">
        <x:v>1</x:v>
      </x:c>
      <x:c r="H22" t="n">
        <x:v>6</x:v>
      </x:c>
      <x:c r="I22" t="n">
        <x:v>9</x:v>
      </x:c>
      <x:c r="J22"/>
      <x:c r="K22" t="n">
        <x:v>0</x:v>
      </x:c>
      <x:c r="L22" t="str">
        <x:v>Autumn hunting bonus</x:v>
      </x:c>
      <x:c r="M22" t="n">
        <x:f>ROUND(3600/H22*I22,0)</x:f>
        <x:v>5400</x:v>
      </x:c>
      <x:c r="N22" t="str">
        <x:v>Starter hunt</x:v>
      </x:c>
    </x:row>
    <x:row r="23">
      <x:c r="A23" t="str">
        <x:v>GATH_020</x:v>
      </x:c>
      <x:c r="B23" t="str">
        <x:v>Track Fine Ironwood Wolves</x:v>
      </x:c>
      <x:c r="C23" t="str">
        <x:v>SKL_011</x:v>
      </x:c>
      <x:c r="D23" t="str">
        <x:v>ZONE_002</x:v>
      </x:c>
      <x:c r="E23" t="n">
        <x:v>15</x:v>
      </x:c>
      <x:c r="F23" t="str">
        <x:v>ITEM_0043</x:v>
      </x:c>
      <x:c r="G23" t="n">
        <x:v>1</x:v>
      </x:c>
      <x:c r="H23" t="n">
        <x:v>10</x:v>
      </x:c>
      <x:c r="I23" t="n">
        <x:v>25</x:v>
      </x:c>
      <x:c r="J23" t="str">
        <x:v>ITEM_0002</x:v>
      </x:c>
      <x:c r="K23" t="n">
        <x:v>0.1</x:v>
      </x:c>
      <x:c r="L23" t="str">
        <x:v>Falling Leaves hunting synergy</x:v>
      </x:c>
      <x:c r="M23" t="n">
        <x:f>ROUND(3600/H23*I23,0)</x:f>
        <x:v>9000</x:v>
      </x:c>
      <x:c r="N23" t="str">
        <x:v>Fine hide</x:v>
      </x:c>
    </x:row>
    <x:row r="24">
      <x:c r="A24" t="str">
        <x:v>GATH_021</x:v>
      </x:c>
      <x:c r="B24" t="str">
        <x:v>Hunt Briarhorn Beast</x:v>
      </x:c>
      <x:c r="C24" t="str">
        <x:v>SKL_011</x:v>
      </x:c>
      <x:c r="D24" t="str">
        <x:v>ZONE_002</x:v>
      </x:c>
      <x:c r="E24" t="n">
        <x:v>20</x:v>
      </x:c>
      <x:c r="F24" t="str">
        <x:v>ITEM_0044</x:v>
      </x:c>
      <x:c r="G24" t="n">
        <x:v>1</x:v>
      </x:c>
      <x:c r="H24" t="n">
        <x:v>13</x:v>
      </x:c>
      <x:c r="I24" t="n">
        <x:v>37</x:v>
      </x:c>
      <x:c r="J24" t="str">
        <x:v>ITEM_0017</x:v>
      </x:c>
      <x:c r="K24" t="n">
        <x:v>0.025</x:v>
      </x:c>
      <x:c r="L24" t="str">
        <x:v>Autumn / Gale synergy</x:v>
      </x:c>
      <x:c r="M24" t="n">
        <x:f>ROUND(3600/H24*I24,0)</x:f>
        <x:v>10246</x:v>
      </x:c>
      <x:c r="N24" t="str">
        <x:v>Rare reagent</x:v>
      </x:c>
    </x:row>
    <x:row r="25">
      <x:c r="A25" t="str">
        <x:v>GATH_022</x:v>
      </x:c>
      <x:c r="B25" t="str">
        <x:v>Track Echo-Touched Quarry</x:v>
      </x:c>
      <x:c r="C25" t="str">
        <x:v>SKL_011</x:v>
      </x:c>
      <x:c r="D25" t="str">
        <x:v>ZONE_002</x:v>
      </x:c>
      <x:c r="E25" t="n">
        <x:v>25</x:v>
      </x:c>
      <x:c r="F25" t="str">
        <x:v>ITEM_0045</x:v>
      </x:c>
      <x:c r="G25" t="n">
        <x:v>1</x:v>
      </x:c>
      <x:c r="H25" t="n">
        <x:v>17</x:v>
      </x:c>
      <x:c r="I25" t="n">
        <x:v>55</x:v>
      </x:c>
      <x:c r="J25" t="str">
        <x:v>ITEM_0018</x:v>
      </x:c>
      <x:c r="K25" t="n">
        <x:v>0.015</x:v>
      </x:c>
      <x:c r="L25" t="str">
        <x:v>Echo conditions raise appearance chance</x:v>
      </x:c>
      <x:c r="M25" t="n">
        <x:f>ROUND(3600/H25*I25,0)</x:f>
        <x:v>11647</x:v>
      </x:c>
      <x:c r="N25" t="str">
        <x:v>Chase hide</x:v>
      </x:c>
    </x:row>
  </x:sheetData>
  <x:mergeCells>
    <x:mergeCell ref="A1:N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4" hidden="0" customWidth="1"/>
    <x:col min="4" max="4" width="18" hidden="0" customWidth="1"/>
    <x:col min="5" max="5" width="26" hidden="0" customWidth="1"/>
    <x:col min="6" max="6" width="15" hidden="0" customWidth="1"/>
    <x:col min="7" max="7" width="36" hidden="0" customWidth="1"/>
    <x:col min="8" max="8" width="36" hidden="0" customWidth="1"/>
    <x:col min="9" max="9" width="38" hidden="0" customWidth="1"/>
    <x:col min="10" max="10" width="38" hidden="0" customWidth="1"/>
    <x:col min="11" max="11" width="38" hidden="0" customWidth="1"/>
    <x:col min="12" max="12" width="34" hidden="0" customWidth="1"/>
  </x:cols>
  <x:sheetData>
    <x:row r="1" ht="28" customHeight="1">
      <x:c r="A1" s="63" t="str">
        <x:v>ASTERFALL DYNAMIC EVENTS</x:v>
      </x:c>
    </x:row>
    <x:row r="3" ht="24" customHeight="1">
      <x:c r="A3" s="66" t="str">
        <x:v>Event_ID</x:v>
      </x:c>
      <x:c r="B3" s="66" t="str">
        <x:v>Event_Name</x:v>
      </x:c>
      <x:c r="C3" s="66" t="str">
        <x:v>Region_ID</x:v>
      </x:c>
      <x:c r="D3" s="66" t="str">
        <x:v>Event_Type</x:v>
      </x:c>
      <x:c r="E3" s="66" t="str">
        <x:v>Trigger</x:v>
      </x:c>
      <x:c r="F3" s="66" t="str">
        <x:v>Duration_Hours</x:v>
      </x:c>
      <x:c r="G3" s="66" t="str">
        <x:v>Player_Choice_A</x:v>
      </x:c>
      <x:c r="H3" s="66" t="str">
        <x:v>Player_Choice_B</x:v>
      </x:c>
      <x:c r="I3" s="66" t="str">
        <x:v>Shared_Goal</x:v>
      </x:c>
      <x:c r="J3" s="66" t="str">
        <x:v>Success_Effect</x:v>
      </x:c>
      <x:c r="K3" s="66" t="str">
        <x:v>Failure_Effect</x:v>
      </x:c>
      <x:c r="L3" s="66" t="str">
        <x:v>Notes</x:v>
      </x:c>
    </x:row>
    <x:row r="4">
      <x:c r="A4" t="str">
        <x:v>EVT_001</x:v>
      </x:c>
      <x:c r="B4" t="str">
        <x:v>The Lanterns Go Dark</x:v>
      </x:c>
      <x:c r="C4" t="str">
        <x:v>REG_001</x:v>
      </x:c>
      <x:c r="D4" t="str">
        <x:v>Regional Threat</x:v>
      </x:c>
      <x:c r="E4" t="str">
        <x:v>Random after dusk</x:v>
      </x:c>
      <x:c r="F4" t="n">
        <x:v>4</x:v>
      </x:c>
      <x:c r="G4" t="str">
        <x:v>Patrol King's Road: combat rewards</x:v>
      </x:c>
      <x:c r="H4" t="str">
        <x:v>Search Greenfields: exploration rewards</x:v>
      </x:c>
      <x:c r="I4" t="str">
        <x:v>Defeat 50,000 Gloamspawn server-wide</x:v>
      </x:c>
      <x:c r="J4" t="str">
        <x:v>Unlock Lantern Cache for participants</x:v>
      </x:c>
      <x:c r="K4" t="str">
        <x:v>Next Hollow Silence Echo lasts +2h</x:v>
      </x:c>
      <x:c r="L4" t="str">
        <x:v>Async shared event</x:v>
      </x:c>
    </x:row>
    <x:row r="5">
      <x:c r="A5" t="str">
        <x:v>EVT_002</x:v>
      </x:c>
      <x:c r="B5" t="str">
        <x:v>Roots Beneath the Road</x:v>
      </x:c>
      <x:c r="C5" t="str">
        <x:v>REG_001</x:v>
      </x:c>
      <x:c r="D5" t="str">
        <x:v>Discovery</x:v>
      </x:c>
      <x:c r="E5" t="str">
        <x:v>Ironwood mastery milestones</x:v>
      </x:c>
      <x:c r="F5" t="n">
        <x:v>6</x:v>
      </x:c>
      <x:c r="G5" t="str">
        <x:v>Burn invasive roots: faster completion</x:v>
      </x:c>
      <x:c r="H5" t="str">
        <x:v>Study roots: slower, better lore reward</x:v>
      </x:c>
      <x:c r="I5" t="str">
        <x:v>Contribute Ancient Bark / kills</x:v>
      </x:c>
      <x:c r="J5" t="str">
        <x:v>Temporary shortcut reduces travel time</x:v>
      </x:c>
      <x:c r="K5" t="str">
        <x:v>No shortcut; event returns later</x:v>
      </x:c>
      <x:c r="L5" t="str">
        <x:v>Player choice affects reward flavor</x:v>
      </x:c>
    </x:row>
    <x:row r="6">
      <x:c r="A6" t="str">
        <x:v>EVT_003</x:v>
      </x:c>
      <x:c r="B6" t="str">
        <x:v>The Bell Without a Tower</x:v>
      </x:c>
      <x:c r="C6" t="str">
        <x:v>REG_001</x:v>
      </x:c>
      <x:c r="D6" t="str">
        <x:v>Mystery</x:v>
      </x:c>
      <x:c r="E6" t="str">
        <x:v>Exploration 12+</x:v>
      </x:c>
      <x:c r="F6" t="n">
        <x:v>3</x:v>
      </x:c>
      <x:c r="G6" t="str">
        <x:v>Follow the sound</x:v>
      </x:c>
      <x:c r="H6" t="str">
        <x:v>Ignore and continue activity</x:v>
      </x:c>
      <x:c r="I6" t="str">
        <x:v>Community discovers 5 clue fragments</x:v>
      </x:c>
      <x:c r="J6" t="str">
        <x:v>Secret vendor appears for 24h</x:v>
      </x:c>
      <x:c r="K6" t="str">
        <x:v>No penalty</x:v>
      </x:c>
      <x:c r="L6" t="str">
        <x:v>Recurring mystery chain</x:v>
      </x:c>
    </x:row>
    <x:row r="7">
      <x:c r="A7" t="str">
        <x:v>EVT_004</x:v>
      </x:c>
      <x:c r="B7" t="str">
        <x:v>Asterfall Reforged I</x:v>
      </x:c>
      <x:c r="C7" t="str">
        <x:v>REG_001</x:v>
      </x:c>
      <x:c r="D7" t="str">
        <x:v>Reconstruction</x:v>
      </x:c>
      <x:c r="E7" t="str">
        <x:v>After BOSS_001 defeated</x:v>
      </x:c>
      <x:c r="F7" t="n">
        <x:v>72</x:v>
      </x:c>
      <x:c r="G7" t="str">
        <x:v>Donate crafted gear</x:v>
      </x:c>
      <x:c r="H7" t="str">
        <x:v>Donate raw materials</x:v>
      </x:c>
      <x:c r="I7" t="str">
        <x:v>Fill regional reconstruction meter</x:v>
      </x:c>
      <x:c r="J7" t="str">
        <x:v>Permanent new vendor + market tax -0.2% in region</x:v>
      </x:c>
      <x:c r="K7" t="str">
        <x:v>Progress preserved for next event</x:v>
      </x:c>
      <x:c r="L7" t="str">
        <x:v>Long-term server project</x:v>
      </x:c>
    </x:row>
  </x:sheetData>
  <x:mergeCells>
    <x:mergeCell ref="A1:L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6" hidden="0" customWidth="1"/>
    <x:col min="4" max="4" width="28" hidden="0" customWidth="1"/>
    <x:col min="5" max="5" width="14" hidden="0" customWidth="1"/>
    <x:col min="6" max="6" width="14" hidden="0" customWidth="1"/>
    <x:col min="7" max="7" width="38" hidden="0" customWidth="1"/>
    <x:col min="8" max="8" width="28" hidden="0" customWidth="1"/>
    <x:col min="9" max="9" width="16" hidden="0" customWidth="1"/>
    <x:col min="10" max="10" width="20" hidden="0" customWidth="1"/>
    <x:col min="11" max="11" width="30" hidden="0" customWidth="1"/>
    <x:col min="12" max="12" width="44" hidden="0" customWidth="1"/>
    <x:col min="13" max="13" width="16" hidden="0" customWidth="1"/>
  </x:cols>
  <x:sheetData>
    <x:row r="1" ht="28" customHeight="1">
      <x:c r="A1" s="63" t="str">
        <x:v>ASTERFALL LEVEL 1–25 PLAYABLE PROGRESSION</x:v>
      </x:c>
    </x:row>
    <x:row r="3" ht="24" customHeight="1">
      <x:c r="A3" s="66" t="str">
        <x:v>Step</x:v>
      </x:c>
      <x:c r="B3" s="66" t="str">
        <x:v>Approx_Level</x:v>
      </x:c>
      <x:c r="C3" s="66" t="str">
        <x:v>Unlock_Type</x:v>
      </x:c>
      <x:c r="D3" s="66" t="str">
        <x:v>Unlock_Name</x:v>
      </x:c>
      <x:c r="E3" s="66" t="str">
        <x:v>Zone_ID</x:v>
      </x:c>
      <x:c r="F3" s="66" t="str">
        <x:v>Primary_Skill</x:v>
      </x:c>
      <x:c r="G3" s="66" t="str">
        <x:v>Primary_Goal</x:v>
      </x:c>
      <x:c r="H3" s="66" t="str">
        <x:v>New_System</x:v>
      </x:c>
      <x:c r="I3" s="66" t="str">
        <x:v>Boss_or_Event</x:v>
      </x:c>
      <x:c r="J3" s="66" t="str">
        <x:v>Expected_Time_Hours</x:v>
      </x:c>
      <x:c r="K3" s="66" t="str">
        <x:v>Core_Reward</x:v>
      </x:c>
      <x:c r="L3" s="66" t="str">
        <x:v>Why_It_Matters</x:v>
      </x:c>
      <x:c r="M3" s="66" t="str">
        <x:v>Status</x:v>
      </x:c>
    </x:row>
    <x:row r="4">
      <x:c r="A4" t="n">
        <x:v>1</x:v>
      </x:c>
      <x:c r="B4" t="n">
        <x:v>1</x:v>
      </x:c>
      <x:c r="C4" t="str">
        <x:v>Zone</x:v>
      </x:c>
      <x:c r="D4" t="str">
        <x:v>Greenfields</x:v>
      </x:c>
      <x:c r="E4" t="str">
        <x:v>ZONE_001</x:v>
      </x:c>
      <x:c r="F4" t="str">
        <x:v>SKL_001</x:v>
      </x:c>
      <x:c r="G4" t="str">
        <x:v>Learn combat and idle activity</x:v>
      </x:c>
      <x:c r="H4" t="str">
        <x:v>Basic Hunt Rules</x:v>
      </x:c>
      <x:c r="I4" t="str"/>
      <x:c r="J4" s="68" t="n">
        <x:v>0.5</x:v>
      </x:c>
      <x:c r="K4" t="str">
        <x:v>Starter weapon choice</x:v>
      </x:c>
      <x:c r="L4" t="str">
        <x:v>Immediate build identity</x:v>
      </x:c>
      <x:c r="M4" t="str">
        <x:v>Defined</x:v>
      </x:c>
    </x:row>
    <x:row r="5">
      <x:c r="A5" t="n">
        <x:v>2</x:v>
      </x:c>
      <x:c r="B5" t="n">
        <x:v>2</x:v>
      </x:c>
      <x:c r="C5" t="str">
        <x:v>Skill</x:v>
      </x:c>
      <x:c r="D5" t="str">
        <x:v>Foraging Herbs</x:v>
      </x:c>
      <x:c r="E5" t="str">
        <x:v>ZONE_001</x:v>
      </x:c>
      <x:c r="F5" t="str">
        <x:v>SKL_010</x:v>
      </x:c>
      <x:c r="G5" t="str">
        <x:v>Gather first consumable ingredients</x:v>
      </x:c>
      <x:c r="H5" t="str">
        <x:v>Gathering queue</x:v>
      </x:c>
      <x:c r="I5" t="str"/>
      <x:c r="J5" s="68" t="n">
        <x:v>0.5</x:v>
      </x:c>
      <x:c r="K5" t="str">
        <x:v>Healing supplies</x:v>
      </x:c>
      <x:c r="L5" t="str">
        <x:v>Connect combat to professions</x:v>
      </x:c>
      <x:c r="M5" t="str">
        <x:v>Defined</x:v>
      </x:c>
    </x:row>
    <x:row r="6">
      <x:c r="A6" t="n">
        <x:v>3</x:v>
      </x:c>
      <x:c r="B6" t="n">
        <x:v>4</x:v>
      </x:c>
      <x:c r="C6" t="str">
        <x:v>Monster</x:v>
      </x:c>
      <x:c r="D6" t="str">
        <x:v>Gloam Mite</x:v>
      </x:c>
      <x:c r="E6" t="str">
        <x:v>ZONE_001</x:v>
      </x:c>
      <x:c r="F6" t="str">
        <x:v>SKL_001</x:v>
      </x:c>
      <x:c r="G6" t="str">
        <x:v>First elemental weakness</x:v>
      </x:c>
      <x:c r="H6" t="str">
        <x:v>Damage types</x:v>
      </x:c>
      <x:c r="I6" t="str"/>
      <x:c r="J6" s="68" t="n">
        <x:v>0.8</x:v>
      </x:c>
      <x:c r="K6" t="str">
        <x:v>Gloam Dust</x:v>
      </x:c>
      <x:c r="L6" t="str">
        <x:v>Introduces original Asterfall threat</x:v>
      </x:c>
      <x:c r="M6" t="str">
        <x:v>Defined</x:v>
      </x:c>
    </x:row>
    <x:row r="7">
      <x:c r="A7" t="n">
        <x:v>4</x:v>
      </x:c>
      <x:c r="B7" t="n">
        <x:v>5</x:v>
      </x:c>
      <x:c r="C7" t="str">
        <x:v>Zone</x:v>
      </x:c>
      <x:c r="D7" t="str">
        <x:v>Ironwood Forest</x:v>
      </x:c>
      <x:c r="E7" t="str">
        <x:v>ZONE_002</x:v>
      </x:c>
      <x:c r="F7" t="str">
        <x:v>SKL_008</x:v>
      </x:c>
      <x:c r="G7" t="str">
        <x:v>Choose hunting or woodcutting</x:v>
      </x:c>
      <x:c r="H7" t="str">
        <x:v>Echo conditions</x:v>
      </x:c>
      <x:c r="I7" t="str"/>
      <x:c r="J7" s="68" t="n">
        <x:v>1</x:v>
      </x:c>
      <x:c r="K7" t="str">
        <x:v>Ironwood access</x:v>
      </x:c>
      <x:c r="L7" t="str">
        <x:v>Signature system appears early</x:v>
      </x:c>
      <x:c r="M7" t="str">
        <x:v>Defined</x:v>
      </x:c>
    </x:row>
    <x:row r="8">
      <x:c r="A8" t="n">
        <x:v>5</x:v>
      </x:c>
      <x:c r="B8" t="n">
        <x:v>7</x:v>
      </x:c>
      <x:c r="C8" t="str">
        <x:v>System</x:v>
      </x:c>
      <x:c r="D8" t="str">
        <x:v>Hunt Mastery</x:v>
      </x:c>
      <x:c r="E8" t="str">
        <x:v>ZONE_002</x:v>
      </x:c>
      <x:c r="F8" t="str">
        <x:v>SKL_017</x:v>
      </x:c>
      <x:c r="G8" t="str">
        <x:v>Earn first mastery rank</x:v>
      </x:c>
      <x:c r="H8" t="str">
        <x:v>Masteries</x:v>
      </x:c>
      <x:c r="I8" t="str"/>
      <x:c r="J8" s="68" t="n">
        <x:v>1</x:v>
      </x:c>
      <x:c r="K8" t="str">
        <x:v>Mastery perk</x:v>
      </x:c>
      <x:c r="L8" t="str">
        <x:v>Adds long-term specialization</x:v>
      </x:c>
      <x:c r="M8" t="str">
        <x:v>Defined</x:v>
      </x:c>
    </x:row>
    <x:row r="9">
      <x:c r="A9" t="n">
        <x:v>6</x:v>
      </x:c>
      <x:c r="B9" t="n">
        <x:v>8</x:v>
      </x:c>
      <x:c r="C9" t="str">
        <x:v>Craft</x:v>
      </x:c>
      <x:c r="D9" t="str">
        <x:v>Iron Equipment</x:v>
      </x:c>
      <x:c r="E9" t="str">
        <x:v>ZONE_004</x:v>
      </x:c>
      <x:c r="F9" t="str">
        <x:v>SKL_012</x:v>
      </x:c>
      <x:c r="G9" t="str">
        <x:v>Craft first build upgrade</x:v>
      </x:c>
      <x:c r="H9" t="str">
        <x:v>Crafting quality</x:v>
      </x:c>
      <x:c r="I9" t="str"/>
      <x:c r="J9" s="68" t="n">
        <x:v>1.2</x:v>
      </x:c>
      <x:c r="K9" t="str">
        <x:v>Iron Longsword/Shield</x:v>
      </x:c>
      <x:c r="L9" t="str">
        <x:v>Player-made gear matters</x:v>
      </x:c>
      <x:c r="M9" t="str">
        <x:v>Defined</x:v>
      </x:c>
    </x:row>
    <x:row r="10">
      <x:c r="A10" t="n">
        <x:v>7</x:v>
      </x:c>
      <x:c r="B10" t="n">
        <x:v>10</x:v>
      </x:c>
      <x:c r="C10" t="str">
        <x:v>Event</x:v>
      </x:c>
      <x:c r="D10" t="str">
        <x:v>The Bell Without a Tower</x:v>
      </x:c>
      <x:c r="E10" t="str">
        <x:v>REG_001</x:v>
      </x:c>
      <x:c r="F10" t="str">
        <x:v>SKL_017</x:v>
      </x:c>
      <x:c r="G10" t="str">
        <x:v>Investigate a mystery</x:v>
      </x:c>
      <x:c r="H10" t="str">
        <x:v>Regional events</x:v>
      </x:c>
      <x:c r="I10" t="str">
        <x:v>EVT_003</x:v>
      </x:c>
      <x:c r="J10" s="68" t="n">
        <x:v>0.6</x:v>
      </x:c>
      <x:c r="K10" t="str">
        <x:v>Clue fragment</x:v>
      </x:c>
      <x:c r="L10" t="str">
        <x:v>World feels authored, not procedural only</x:v>
      </x:c>
      <x:c r="M10" t="str">
        <x:v>Defined</x:v>
      </x:c>
    </x:row>
    <x:row r="11">
      <x:c r="A11" t="n">
        <x:v>8</x:v>
      </x:c>
      <x:c r="B11" t="n">
        <x:v>12</x:v>
      </x:c>
      <x:c r="C11" t="str">
        <x:v>Monster</x:v>
      </x:c>
      <x:c r="D11" t="str">
        <x:v>Briar Husk</x:v>
      </x:c>
      <x:c r="E11" t="str">
        <x:v>ZONE_002</x:v>
      </x:c>
      <x:c r="F11" t="str">
        <x:v>SKL_001</x:v>
      </x:c>
      <x:c r="G11" t="str">
        <x:v>Handle armor-heavy target</x:v>
      </x:c>
      <x:c r="H11" t="str">
        <x:v>Ability priorities</x:v>
      </x:c>
      <x:c r="I11" t="str"/>
      <x:c r="J11" s="68" t="n">
        <x:v>1</x:v>
      </x:c>
      <x:c r="K11" t="str">
        <x:v>Briar Plate shard</x:v>
      </x:c>
      <x:c r="L11" t="str">
        <x:v>Build check</x:v>
      </x:c>
      <x:c r="M11" t="str">
        <x:v>Defined</x:v>
      </x:c>
    </x:row>
    <x:row r="12">
      <x:c r="A12" t="n">
        <x:v>9</x:v>
      </x:c>
      <x:c r="B12" t="n">
        <x:v>14</x:v>
      </x:c>
      <x:c r="C12" t="str">
        <x:v>System</x:v>
      </x:c>
      <x:c r="D12" t="str">
        <x:v>Market Board</x:v>
      </x:c>
      <x:c r="E12" t="str">
        <x:v>REG_001</x:v>
      </x:c>
      <x:c r="F12" t="str">
        <x:v>SKL_018</x:v>
      </x:c>
      <x:c r="G12" t="str">
        <x:v>Place first buy/sell order</x:v>
      </x:c>
      <x:c r="H12" t="str">
        <x:v>Player economy</x:v>
      </x:c>
      <x:c r="I12" t="str"/>
      <x:c r="J12" s="68" t="n">
        <x:v>0.3</x:v>
      </x:c>
      <x:c r="K12" t="str">
        <x:v>Reduced first-listing fee</x:v>
      </x:c>
      <x:c r="L12" t="str">
        <x:v>Multiplayer economy introduction</x:v>
      </x:c>
      <x:c r="M12" t="str">
        <x:v>Defined</x:v>
      </x:c>
    </x:row>
    <x:row r="13">
      <x:c r="A13" t="n">
        <x:v>10</x:v>
      </x:c>
      <x:c r="B13" t="n">
        <x:v>16</x:v>
      </x:c>
      <x:c r="C13" t="str">
        <x:v>Event</x:v>
      </x:c>
      <x:c r="D13" t="str">
        <x:v>The Lanterns Go Dark</x:v>
      </x:c>
      <x:c r="E13" t="str">
        <x:v>REG_001</x:v>
      </x:c>
      <x:c r="F13" t="str">
        <x:v>SKL_017</x:v>
      </x:c>
      <x:c r="G13" t="str">
        <x:v>Join shared regional threat</x:v>
      </x:c>
      <x:c r="H13" t="str">
        <x:v>Shared frontier</x:v>
      </x:c>
      <x:c r="I13" t="str">
        <x:v>EVT_001</x:v>
      </x:c>
      <x:c r="J13" s="68" t="n">
        <x:v>1</x:v>
      </x:c>
      <x:c r="K13" t="str">
        <x:v>Lantern Cache</x:v>
      </x:c>
      <x:c r="L13" t="str">
        <x:v>Async MMO moment</x:v>
      </x:c>
      <x:c r="M13" t="str">
        <x:v>Defined</x:v>
      </x:c>
    </x:row>
    <x:row r="14">
      <x:c r="A14" t="n">
        <x:v>11</x:v>
      </x:c>
      <x:c r="B14" t="n">
        <x:v>18</x:v>
      </x:c>
      <x:c r="C14" t="str">
        <x:v>Monster</x:v>
      </x:c>
      <x:c r="D14" t="str">
        <x:v>Ancient Treant</x:v>
      </x:c>
      <x:c r="E14" t="str">
        <x:v>ZONE_002</x:v>
      </x:c>
      <x:c r="F14" t="str">
        <x:v>SKL_001</x:v>
      </x:c>
      <x:c r="G14" t="str">
        <x:v>Farm rare Treant Heart</x:v>
      </x:c>
      <x:c r="H14" t="str">
        <x:v>Rare chase drop</x:v>
      </x:c>
      <x:c r="I14" t="str"/>
      <x:c r="J14" s="68" t="n">
        <x:v>1.5</x:v>
      </x:c>
      <x:c r="K14" t="str">
        <x:v>Treant crafting route</x:v>
      </x:c>
      <x:c r="L14" t="str">
        <x:v>Collection target</x:v>
      </x:c>
      <x:c r="M14" t="str">
        <x:v>Defined</x:v>
      </x:c>
    </x:row>
    <x:row r="15">
      <x:c r="A15" t="n">
        <x:v>12</x:v>
      </x:c>
      <x:c r="B15" t="n">
        <x:v>20</x:v>
      </x:c>
      <x:c r="C15" t="str">
        <x:v>System</x:v>
      </x:c>
      <x:c r="D15" t="str">
        <x:v>Guild Charter</x:v>
      </x:c>
      <x:c r="E15" t="str">
        <x:v>REG_001</x:v>
      </x:c>
      <x:c r="F15" t="str">
        <x:v>SKL_017</x:v>
      </x:c>
      <x:c r="G15" t="str">
        <x:v>Join/create a guild</x:v>
      </x:c>
      <x:c r="H15" t="str">
        <x:v>Guild + guild chat</x:v>
      </x:c>
      <x:c r="I15" t="str"/>
      <x:c r="J15" s="68" t="n">
        <x:v>0.4</x:v>
      </x:c>
      <x:c r="K15" t="str">
        <x:v>Guild contribution access</x:v>
      </x:c>
      <x:c r="L15" t="str">
        <x:v>Social layer unlock</x:v>
      </x:c>
      <x:c r="M15" t="str">
        <x:v>Defined</x:v>
      </x:c>
    </x:row>
    <x:row r="16">
      <x:c r="A16" t="n">
        <x:v>13</x:v>
      </x:c>
      <x:c r="B16" t="n">
        <x:v>22</x:v>
      </x:c>
      <x:c r="C16" t="str">
        <x:v>Zone</x:v>
      </x:c>
      <x:c r="D16" t="str">
        <x:v>King's Road</x:v>
      </x:c>
      <x:c r="E16" t="str">
        <x:v>ZONE_005</x:v>
      </x:c>
      <x:c r="F16" t="str">
        <x:v>SKL_001</x:v>
      </x:c>
      <x:c r="G16" t="str">
        <x:v>Prepare regional boss loadout</x:v>
      </x:c>
      <x:c r="H16" t="str">
        <x:v>Boss preparation</x:v>
      </x:c>
      <x:c r="I16" t="str"/>
      <x:c r="J16" s="68" t="n">
        <x:v>1.5</x:v>
      </x:c>
      <x:c r="K16" t="str">
        <x:v>Boss supplies</x:v>
      </x:c>
      <x:c r="L16" t="str">
        <x:v>Build culmination</x:v>
      </x:c>
      <x:c r="M16" t="str">
        <x:v>Defined</x:v>
      </x:c>
    </x:row>
    <x:row r="17">
      <x:c r="A17" t="n">
        <x:v>14</x:v>
      </x:c>
      <x:c r="B17" t="n">
        <x:v>25</x:v>
      </x:c>
      <x:c r="C17" t="str">
        <x:v>Boss</x:v>
      </x:c>
      <x:c r="D17" t="str">
        <x:v>The Fallen Knight</x:v>
      </x:c>
      <x:c r="E17" t="str">
        <x:v>ZONE_005</x:v>
      </x:c>
      <x:c r="F17" t="str">
        <x:v>SKL_001</x:v>
      </x:c>
      <x:c r="G17" t="str">
        <x:v>Defeat Asterfall boss</x:v>
      </x:c>
      <x:c r="H17" t="str">
        <x:v>Regional gate</x:v>
      </x:c>
      <x:c r="I17" t="str">
        <x:v>BOSS_001</x:v>
      </x:c>
      <x:c r="J17" s="68" t="n">
        <x:v>1</x:v>
      </x:c>
      <x:c r="K17" t="str">
        <x:v>Sunscar access + Fallen Sigil</x:v>
      </x:c>
      <x:c r="L17" t="str">
        <x:v>First chapter finale</x:v>
      </x:c>
      <x:c r="M17" t="str">
        <x:v>Defined</x:v>
      </x:c>
    </x:row>
    <x:row r="18">
      <x:c r="A18" t="n">
        <x:v>15</x:v>
      </x:c>
      <x:c r="B18" t="n">
        <x:v>12</x:v>
      </x:c>
      <x:c r="C18" t="str">
        <x:v>Co-op</x:v>
      </x:c>
      <x:c r="D18" t="str">
        <x:v>The Rootbound Vault</x:v>
      </x:c>
      <x:c r="E18" t="str">
        <x:v>ZONE_002</x:v>
      </x:c>
      <x:c r="F18" t="str">
        <x:v>SKL_002</x:v>
      </x:c>
      <x:c r="G18" t="str">
        <x:v>Complete first 4-player expedition</x:v>
      </x:c>
      <x:c r="H18" t="str">
        <x:v>Live Queue + Q-Mode</x:v>
      </x:c>
      <x:c r="I18" t="str">
        <x:v>COP_001</x:v>
      </x:c>
      <x:c r="J18" t="n">
        <x:v>0.5</x:v>
      </x:c>
      <x:c r="K18" t="str">
        <x:v>Rootbound starter relic</x:v>
      </x:c>
      <x:c r="L18" t="str">
        <x:v>Introduces roles without forcing live play</x:v>
      </x:c>
      <x:c r="M18" t="str">
        <x:v>Defined</x:v>
      </x:c>
    </x:row>
    <x:row r="19">
      <x:c r="A19" t="n">
        <x:v>16</x:v>
      </x:c>
      <x:c r="B19" t="n">
        <x:v>18</x:v>
      </x:c>
      <x:c r="C19" t="str">
        <x:v>Co-op</x:v>
      </x:c>
      <x:c r="D19" t="str">
        <x:v>Lanternwatch Siege</x:v>
      </x:c>
      <x:c r="E19" t="str">
        <x:v>REG_001</x:v>
      </x:c>
      <x:c r="F19" t="str">
        <x:v>SKL_006</x:v>
      </x:c>
      <x:c r="G19" t="str">
        <x:v>Clear event expedition</x:v>
      </x:c>
      <x:c r="H19" t="str">
        <x:v>Event co-op</x:v>
      </x:c>
      <x:c r="I19" t="str">
        <x:v>COP_002</x:v>
      </x:c>
      <x:c r="J19" t="n">
        <x:v>0.8</x:v>
      </x:c>
      <x:c r="K19" t="str">
        <x:v>Lanternsteel</x:v>
      </x:c>
      <x:c r="L19" t="str">
        <x:v>Links regional events to multiplayer</x:v>
      </x:c>
      <x:c r="M19" t="str">
        <x:v>Defined</x:v>
      </x:c>
    </x:row>
    <x:row r="20">
      <x:c r="A20" t="n">
        <x:v>17</x:v>
      </x:c>
      <x:c r="B20" t="n">
        <x:v>20</x:v>
      </x:c>
      <x:c r="C20" t="str">
        <x:v>System</x:v>
      </x:c>
      <x:c r="D20" t="str">
        <x:v>Echo Profile</x:v>
      </x:c>
      <x:c r="E20" t="str">
        <x:v>REG_001</x:v>
      </x:c>
      <x:c r="F20" t="str">
        <x:v>SKL_017</x:v>
      </x:c>
      <x:c r="G20" t="str">
        <x:v>Publish one saved co-op build</x:v>
      </x:c>
      <x:c r="H20" t="str">
        <x:v>Async party lending</x:v>
      </x:c>
      <x:c r="I20" t="str">
        <x:v>COOP_002</x:v>
      </x:c>
      <x:c r="J20" t="n">
        <x:v>0.2</x:v>
      </x:c>
      <x:c r="K20" t="str">
        <x:v>Echo Token starter pack</x:v>
      </x:c>
      <x:c r="L20" t="str">
        <x:v>Players contribute even while offline</x:v>
      </x:c>
      <x:c r="M20" t="str">
        <x:v>Defined</x:v>
      </x:c>
    </x:row>
    <x:row r="21">
      <x:c r="A21" t="n">
        <x:v>18</x:v>
      </x:c>
      <x:c r="B21" t="n">
        <x:v>23</x:v>
      </x:c>
      <x:c r="C21" t="str">
        <x:v>Co-op</x:v>
      </x:c>
      <x:c r="D21" t="str">
        <x:v>The Fallen Procession</x:v>
      </x:c>
      <x:c r="E21" t="str">
        <x:v>ZONE_005</x:v>
      </x:c>
      <x:c r="F21" t="str">
        <x:v>SKL_001</x:v>
      </x:c>
      <x:c r="G21" t="str">
        <x:v>Clear pre-boss group challenge</x:v>
      </x:c>
      <x:c r="H21" t="str">
        <x:v>Boss-role checks</x:v>
      </x:c>
      <x:c r="I21" t="str">
        <x:v>COP_003</x:v>
      </x:c>
      <x:c r="J21" t="n">
        <x:v>1</x:v>
      </x:c>
      <x:c r="K21" t="str">
        <x:v>Class relic choice</x:v>
      </x:c>
      <x:c r="L21" t="str">
        <x:v>Prepares player for harder group content</x:v>
      </x:c>
      <x:c r="M21" t="str">
        <x:v>Defined</x:v>
      </x:c>
    </x:row>
  </x:sheetData>
  <x:mergeCells>
    <x:mergeCell ref="A1:M1"/>
  </x:mergeCells>
  <x:dataValidations count="1">
    <x:dataValidation type="list" sqref="M4:M17">
      <x:formula1>"Defined,Needs Content,Needs Balance,Implemented"</x:formula1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20" hidden="0" customWidth="1"/>
    <x:col min="6" max="6" width="16" hidden="0" customWidth="1"/>
    <x:col min="7" max="7" width="16" hidden="0" customWidth="1"/>
    <x:col min="8" max="8" width="42" hidden="0" customWidth="1"/>
    <x:col min="9" max="9" width="38" hidden="0" customWidth="1"/>
    <x:col min="10" max="10" width="28" hidden="0" customWidth="1"/>
    <x:col min="11" max="11" width="28" hidden="0" customWidth="1"/>
    <x:col min="12" max="12" width="14" hidden="0" customWidth="1"/>
    <x:col min="13" max="13" width="28" hidden="0" customWidth="1"/>
    <x:col min="14" max="14" width="36" hidden="0" customWidth="1"/>
  </x:cols>
  <x:sheetData>
    <x:row r="1" ht="28" customHeight="1">
      <x:c r="A1" s="78" t="str">
        <x:v>PLAYER CLASSES — ROLE-BASED CO-OP BUILDS</x:v>
      </x:c>
    </x:row>
    <x:row r="3" ht="24" customHeight="1">
      <x:c r="A3" s="81" t="str">
        <x:v>Class_ID</x:v>
      </x:c>
      <x:c r="B3" s="81" t="str">
        <x:v>Class_Name</x:v>
      </x:c>
      <x:c r="C3" s="81" t="str">
        <x:v>Role</x:v>
      </x:c>
      <x:c r="D3" s="81" t="str">
        <x:v>Primary_Skill</x:v>
      </x:c>
      <x:c r="E3" s="81" t="str">
        <x:v>Weapon_Profile</x:v>
      </x:c>
      <x:c r="F3" s="81" t="str">
        <x:v>Armor_Profile</x:v>
      </x:c>
      <x:c r="G3" s="81" t="str">
        <x:v>Core_Resource</x:v>
      </x:c>
      <x:c r="H3" s="81" t="str">
        <x:v>Passive</x:v>
      </x:c>
      <x:c r="I3" s="81" t="str">
        <x:v>Group_Utility</x:v>
      </x:c>
      <x:c r="J3" s="81" t="str">
        <x:v>Solo_Strength</x:v>
      </x:c>
      <x:c r="K3" s="81" t="str">
        <x:v>Coop_Strength</x:v>
      </x:c>
      <x:c r="L3" s="81" t="str">
        <x:v>Unlock_Level</x:v>
      </x:c>
      <x:c r="M3" s="81" t="str">
        <x:v>Advanced_Path</x:v>
      </x:c>
      <x:c r="N3" s="81" t="str">
        <x:v>Notes</x:v>
      </x:c>
    </x:row>
    <x:row r="4">
      <x:c r="A4" t="str">
        <x:v>CLS_001</x:v>
      </x:c>
      <x:c r="B4" t="str">
        <x:v>Ironwarden</x:v>
      </x:c>
      <x:c r="C4" t="str">
        <x:v>Tank</x:v>
      </x:c>
      <x:c r="D4" t="str">
        <x:v>SKL_002</x:v>
      </x:c>
      <x:c r="E4" t="str">
        <x:v>Sword + Shield</x:v>
      </x:c>
      <x:c r="F4" t="str">
        <x:v>Heavy</x:v>
      </x:c>
      <x:c r="G4" t="str">
        <x:v>Guard</x:v>
      </x:c>
      <x:c r="H4" t="str">
        <x:v>Blocking builds Guard; spend Guard to intercept or reinforce.</x:v>
      </x:c>
      <x:c r="I4" t="str">
        <x:v>Taunt, damage redirection, party armor</x:v>
      </x:c>
      <x:c r="J4" t="str">
        <x:v>High survivability</x:v>
      </x:c>
      <x:c r="K4" t="str">
        <x:v>Excellent boss tank</x:v>
      </x:c>
      <x:c r="L4" t="n">
        <x:v>8</x:v>
      </x:c>
      <x:c r="M4" t="str">
        <x:v>Bulwark / Oathbreaker</x:v>
      </x:c>
      <x:c r="N4" t="str">
        <x:v>Starter tank class</x:v>
      </x:c>
    </x:row>
    <x:row r="5">
      <x:c r="A5" t="str">
        <x:v>CLS_002</x:v>
      </x:c>
      <x:c r="B5" t="str">
        <x:v>Dawnkeeper</x:v>
      </x:c>
      <x:c r="C5" t="str">
        <x:v>Support</x:v>
      </x:c>
      <x:c r="D5" t="str">
        <x:v>SKL_006</x:v>
      </x:c>
      <x:c r="E5" t="str">
        <x:v>Mace + Relic</x:v>
      </x:c>
      <x:c r="F5" t="str">
        <x:v>Medium</x:v>
      </x:c>
      <x:c r="G5" t="str">
        <x:v>Radiance</x:v>
      </x:c>
      <x:c r="H5" t="str">
        <x:v>Healing wounded allies generates Radiance for stronger support skills.</x:v>
      </x:c>
      <x:c r="I5" t="str">
        <x:v>Healing, cleanse, Ward, emergency recovery</x:v>
      </x:c>
      <x:c r="J5" t="str">
        <x:v>Very safe, slower kills</x:v>
      </x:c>
      <x:c r="K5" t="str">
        <x:v>Restoration-focused support</x:v>
      </x:c>
      <x:c r="L5" t="n">
        <x:v>10</x:v>
      </x:c>
      <x:c r="M5" t="str">
        <x:v>Sunpriest / Warden of Ash</x:v>
      </x:c>
      <x:c r="N5" t="str"/>
    </x:row>
    <x:row r="6">
      <x:c r="A6" t="str">
        <x:v>CLS_003</x:v>
      </x:c>
      <x:c r="B6" t="str">
        <x:v>Wayfinder</x:v>
      </x:c>
      <x:c r="C6" t="str">
        <x:v>Damage</x:v>
      </x:c>
      <x:c r="D6" t="str">
        <x:v>SKL_004</x:v>
      </x:c>
      <x:c r="E6" t="str">
        <x:v>Bow</x:v>
      </x:c>
      <x:c r="F6" t="str">
        <x:v>Light</x:v>
      </x:c>
      <x:c r="G6" t="str">
        <x:v>Focus</x:v>
      </x:c>
      <x:c r="H6" t="str">
        <x:v>Repeated attacks against one target build Focus and expose weak points.</x:v>
      </x:c>
      <x:c r="I6" t="str">
        <x:v>Mark target, accuracy aura, boss weakness reveal</x:v>
      </x:c>
      <x:c r="J6" t="str">
        <x:v>Strong farming</x:v>
      </x:c>
      <x:c r="K6" t="str">
        <x:v>Reliable ranged DPS</x:v>
      </x:c>
      <x:c r="L6" t="n">
        <x:v>8</x:v>
      </x:c>
      <x:c r="M6" t="str">
        <x:v>Beaststalker / Farstrider</x:v>
      </x:c>
      <x:c r="N6" t="str"/>
    </x:row>
    <x:row r="7">
      <x:c r="A7" t="str">
        <x:v>CLS_004</x:v>
      </x:c>
      <x:c r="B7" t="str">
        <x:v>Ravager</x:v>
      </x:c>
      <x:c r="C7" t="str">
        <x:v>Damage</x:v>
      </x:c>
      <x:c r="D7" t="str">
        <x:v>SKL_001</x:v>
      </x:c>
      <x:c r="E7" t="str">
        <x:v>Two-Handed</x:v>
      </x:c>
      <x:c r="F7" t="str">
        <x:v>Heavy</x:v>
      </x:c>
      <x:c r="G7" t="str">
        <x:v>Fury</x:v>
      </x:c>
      <x:c r="H7" t="str">
        <x:v>Taking or dealing damage builds Fury; high Fury powers finishers.</x:v>
      </x:c>
      <x:c r="I7" t="str">
        <x:v>Armor break, burst windows</x:v>
      </x:c>
      <x:c r="J7" t="str">
        <x:v>Fast kills, supply hungry</x:v>
      </x:c>
      <x:c r="K7" t="str">
        <x:v>High boss burst</x:v>
      </x:c>
      <x:c r="L7" t="n">
        <x:v>8</x:v>
      </x:c>
      <x:c r="M7" t="str">
        <x:v>Bloodforged / Breaker</x:v>
      </x:c>
      <x:c r="N7" t="str"/>
    </x:row>
    <x:row r="8">
      <x:c r="A8" t="str">
        <x:v>CLS_005</x:v>
      </x:c>
      <x:c r="B8" t="str">
        <x:v>Hexweaver</x:v>
      </x:c>
      <x:c r="C8" t="str">
        <x:v>Damage</x:v>
      </x:c>
      <x:c r="D8" t="str">
        <x:v>SKL_005</x:v>
      </x:c>
      <x:c r="E8" t="str">
        <x:v>Wand + Focus</x:v>
      </x:c>
      <x:c r="F8" t="str">
        <x:v>Cloth</x:v>
      </x:c>
      <x:c r="G8" t="str">
        <x:v>Hex</x:v>
      </x:c>
      <x:c r="H8" t="str">
        <x:v>Applies layered Hexes; detonating different sequences creates effects.</x:v>
      </x:c>
      <x:c r="I8" t="str">
        <x:v>Debuff amplification, curse cleanse suppression</x:v>
      </x:c>
      <x:c r="J8" t="str">
        <x:v>Excellent rare-hunt setups</x:v>
      </x:c>
      <x:c r="K8" t="str">
        <x:v>High utility DPS</x:v>
      </x:c>
      <x:c r="L8" t="n">
        <x:v>12</x:v>
      </x:c>
      <x:c r="M8" t="str">
        <x:v>Threadseer / Grave-Scribe</x:v>
      </x:c>
      <x:c r="N8" t="str"/>
    </x:row>
    <x:row r="9">
      <x:c r="A9" t="str">
        <x:v>CLS_006</x:v>
      </x:c>
      <x:c r="B9" t="str">
        <x:v>Knife Dancer</x:v>
      </x:c>
      <x:c r="C9" t="str">
        <x:v>Damage</x:v>
      </x:c>
      <x:c r="D9" t="str">
        <x:v>SKL_001</x:v>
      </x:c>
      <x:c r="E9" t="str">
        <x:v>Dual Blades</x:v>
      </x:c>
      <x:c r="F9" t="str">
        <x:v>Light</x:v>
      </x:c>
      <x:c r="G9" t="str">
        <x:v>Rhythm</x:v>
      </x:c>
      <x:c r="H9" t="str">
        <x:v>Alternating skills builds Rhythm; repeating breaks the chain.</x:v>
      </x:c>
      <x:c r="I9" t="str">
        <x:v>Interrupts, haste burst</x:v>
      </x:c>
      <x:c r="J9" t="str">
        <x:v>Very fast trash clear</x:v>
      </x:c>
      <x:c r="K9" t="str">
        <x:v>Excellent add control</x:v>
      </x:c>
      <x:c r="L9" t="n">
        <x:v>12</x:v>
      </x:c>
      <x:c r="M9" t="str">
        <x:v>Whisperblade / Redstep</x:v>
      </x:c>
      <x:c r="N9" t="str"/>
    </x:row>
    <x:row r="10">
      <x:c r="A10" t="str">
        <x:v>CLS_007</x:v>
      </x:c>
      <x:c r="B10" t="str">
        <x:v>Stonecaller</x:v>
      </x:c>
      <x:c r="C10" t="str">
        <x:v>Support</x:v>
      </x:c>
      <x:c r="D10" t="str">
        <x:v>SKL_005</x:v>
      </x:c>
      <x:c r="E10" t="str">
        <x:v>Staff + Totem</x:v>
      </x:c>
      <x:c r="F10" t="str">
        <x:v>Medium</x:v>
      </x:c>
      <x:c r="G10" t="str">
        <x:v>Resonance</x:v>
      </x:c>
      <x:c r="H10" t="str">
        <x:v>Places persistent runic stones that pulse buffs or damage.</x:v>
      </x:c>
      <x:c r="I10" t="str">
        <x:v>Party haste, mitigation, resource regen, light healing</x:v>
      </x:c>
      <x:c r="J10" t="str">
        <x:v>Steady solo</x:v>
      </x:c>
      <x:c r="K10" t="str">
        <x:v>Utility-focused support</x:v>
      </x:c>
      <x:c r="L10" t="n">
        <x:v>18</x:v>
      </x:c>
      <x:c r="M10" t="str">
        <x:v>Earthsinger / Stormcarver</x:v>
      </x:c>
      <x:c r="N10" t="str">
        <x:v>Original hybrid support</x:v>
      </x:c>
    </x:row>
  </x:sheetData>
  <x:mergeCells>
    <x:mergeCell ref="A1:N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20" hidden="0" customWidth="1"/>
    <x:col min="9" max="9" width="38" hidden="0" customWidth="1"/>
    <x:col min="10" max="10" width="14" hidden="0" customWidth="1"/>
    <x:col min="11" max="11" width="12" hidden="0" customWidth="1"/>
    <x:col min="12" max="12" width="28" hidden="0" customWidth="1"/>
    <x:col min="13" max="13" width="16" hidden="0" customWidth="1"/>
    <x:col min="14" max="14" width="18" hidden="0" customWidth="1"/>
    <x:col min="15" max="15" width="38" hidden="0" customWidth="1"/>
  </x:cols>
  <x:sheetData>
    <x:row r="1" ht="28" customHeight="1">
      <x:c r="A1" s="78" t="str">
        <x:v>CLASS ABILITIES / PARTY INTERACTIONS</x:v>
      </x:c>
    </x:row>
    <x:row r="3" ht="24" customHeight="1">
      <x:c r="A3" s="81" t="str">
        <x:v>Ability_ID</x:v>
      </x:c>
      <x:c r="B3" s="81" t="str">
        <x:v>Class_ID</x:v>
      </x:c>
      <x:c r="C3" s="81" t="str">
        <x:v>Ability_Name</x:v>
      </x:c>
      <x:c r="D3" s="81" t="str">
        <x:v>Type</x:v>
      </x:c>
      <x:c r="E3" s="81" t="str">
        <x:v>Unlock_Level</x:v>
      </x:c>
      <x:c r="F3" s="81" t="str">
        <x:v>Cooldown_Sec</x:v>
      </x:c>
      <x:c r="G3" s="81" t="str">
        <x:v>Power</x:v>
      </x:c>
      <x:c r="H3" s="81" t="str">
        <x:v>Target</x:v>
      </x:c>
      <x:c r="I3" s="81" t="str">
        <x:v>Role_Effect</x:v>
      </x:c>
      <x:c r="J3" s="81" t="str">
        <x:v>Threat_Mod</x:v>
      </x:c>
      <x:c r="K3" s="81" t="str">
        <x:v>Heal_Mod</x:v>
      </x:c>
      <x:c r="L3" s="81" t="str">
        <x:v>Party_Buff</x:v>
      </x:c>
      <x:c r="M3" s="81" t="str">
        <x:v>Combo_Tag</x:v>
      </x:c>
      <x:c r="N3" s="81" t="str">
        <x:v>Priority_Default</x:v>
      </x:c>
      <x:c r="O3" s="81" t="str">
        <x:v>Notes</x:v>
      </x:c>
    </x:row>
    <x:row r="4">
      <x:c r="A4" t="str">
        <x:v>CAB_001</x:v>
      </x:c>
      <x:c r="B4" t="str">
        <x:v>CLS_001</x:v>
      </x:c>
      <x:c r="C4" t="str">
        <x:v>Hold the Line</x:v>
      </x:c>
      <x:c r="D4" t="str">
        <x:v>Active</x:v>
      </x:c>
      <x:c r="E4" t="n">
        <x:v>8</x:v>
      </x:c>
      <x:c r="F4" t="n">
        <x:v>14</x:v>
      </x:c>
      <x:c r="G4" t="n">
        <x:v>0.6</x:v>
      </x:c>
      <x:c r="H4" t="str">
        <x:v>Enemy</x:v>
      </x:c>
      <x:c r="I4" t="str">
        <x:v>Taunt + 35% self mitigation</x:v>
      </x:c>
      <x:c r="J4" t="n">
        <x:v>2.5</x:v>
      </x:c>
      <x:c r="K4" s="67" t="n">
        <x:v>0</x:v>
      </x:c>
      <x:c r="L4" t="str"/>
      <x:c r="M4" t="str">
        <x:v>Guard</x:v>
      </x:c>
      <x:c r="N4" t="n">
        <x:v>90</x:v>
      </x:c>
      <x:c r="O4" t="str">
        <x:v>Tank opener</x:v>
      </x:c>
    </x:row>
    <x:row r="5">
      <x:c r="A5" t="str">
        <x:v>CAB_002</x:v>
      </x:c>
      <x:c r="B5" t="str">
        <x:v>CLS_001</x:v>
      </x:c>
      <x:c r="C5" t="str">
        <x:v>Intercept</x:v>
      </x:c>
      <x:c r="D5" t="str">
        <x:v>Reaction</x:v>
      </x:c>
      <x:c r="E5" t="n">
        <x:v>12</x:v>
      </x:c>
      <x:c r="F5" t="n">
        <x:v>18</x:v>
      </x:c>
      <x:c r="G5" t="n">
        <x:v>0</x:v>
      </x:c>
      <x:c r="H5" t="str">
        <x:v>Ally</x:v>
      </x:c>
      <x:c r="I5" t="str">
        <x:v>Redirect 60% of next heavy hit</x:v>
      </x:c>
      <x:c r="J5" t="n">
        <x:v>1.2</x:v>
      </x:c>
      <x:c r="K5" s="67" t="n">
        <x:v>0</x:v>
      </x:c>
      <x:c r="L5" t="str"/>
      <x:c r="M5" t="str">
        <x:v>Protect</x:v>
      </x:c>
      <x:c r="N5" t="n">
        <x:v>95</x:v>
      </x:c>
      <x:c r="O5" t="str">
        <x:v>Triggers on ally below 45% HP</x:v>
      </x:c>
    </x:row>
    <x:row r="6">
      <x:c r="A6" t="str">
        <x:v>CAB_003</x:v>
      </x:c>
      <x:c r="B6" t="str">
        <x:v>CLS_002</x:v>
      </x:c>
      <x:c r="C6" t="str">
        <x:v>Sunmend</x:v>
      </x:c>
      <x:c r="D6" t="str">
        <x:v>Active</x:v>
      </x:c>
      <x:c r="E6" t="n">
        <x:v>10</x:v>
      </x:c>
      <x:c r="F6" t="n">
        <x:v>6</x:v>
      </x:c>
      <x:c r="G6" t="n">
        <x:v>0</x:v>
      </x:c>
      <x:c r="H6" t="str">
        <x:v>Lowest HP Ally</x:v>
      </x:c>
      <x:c r="I6" t="str">
        <x:v>Direct heal</x:v>
      </x:c>
      <x:c r="J6" t="n">
        <x:v>0</x:v>
      </x:c>
      <x:c r="K6" s="67" t="n">
        <x:v>0.22</x:v>
      </x:c>
      <x:c r="L6" t="str"/>
      <x:c r="M6" t="str">
        <x:v>Radiance</x:v>
      </x:c>
      <x:c r="N6" t="n">
        <x:v>85</x:v>
      </x:c>
      <x:c r="O6" t="str"/>
    </x:row>
    <x:row r="7">
      <x:c r="A7" t="str">
        <x:v>CAB_004</x:v>
      </x:c>
      <x:c r="B7" t="str">
        <x:v>CLS_002</x:v>
      </x:c>
      <x:c r="C7" t="str">
        <x:v>Brightwake</x:v>
      </x:c>
      <x:c r="D7" t="str">
        <x:v>Active</x:v>
      </x:c>
      <x:c r="E7" t="n">
        <x:v>16</x:v>
      </x:c>
      <x:c r="F7" t="n">
        <x:v>24</x:v>
      </x:c>
      <x:c r="G7" t="n">
        <x:v>0</x:v>
      </x:c>
      <x:c r="H7" t="str">
        <x:v>Party</x:v>
      </x:c>
      <x:c r="I7" t="str">
        <x:v>Heal + cleanse one debuff</x:v>
      </x:c>
      <x:c r="J7" t="n">
        <x:v>0</x:v>
      </x:c>
      <x:c r="K7" s="67" t="n">
        <x:v>0.1</x:v>
      </x:c>
      <x:c r="L7" t="str">
        <x:v>Ward +8% for 8s</x:v>
      </x:c>
      <x:c r="M7" t="str">
        <x:v>Cleanse</x:v>
      </x:c>
      <x:c r="N7" t="n">
        <x:v>95</x:v>
      </x:c>
      <x:c r="O7" t="str"/>
    </x:row>
    <x:row r="8">
      <x:c r="A8" t="str">
        <x:v>CAB_005</x:v>
      </x:c>
      <x:c r="B8" t="str">
        <x:v>CLS_003</x:v>
      </x:c>
      <x:c r="C8" t="str">
        <x:v>Expose Quarry</x:v>
      </x:c>
      <x:c r="D8" t="str">
        <x:v>Active</x:v>
      </x:c>
      <x:c r="E8" t="n">
        <x:v>8</x:v>
      </x:c>
      <x:c r="F8" t="n">
        <x:v>18</x:v>
      </x:c>
      <x:c r="G8" t="n">
        <x:v>0.4</x:v>
      </x:c>
      <x:c r="H8" t="str">
        <x:v>Enemy</x:v>
      </x:c>
      <x:c r="I8" t="str">
        <x:v>Apply +8% party damage taken</x:v>
      </x:c>
      <x:c r="J8" t="n">
        <x:v>0.7</x:v>
      </x:c>
      <x:c r="K8" s="67" t="n">
        <x:v>0</x:v>
      </x:c>
      <x:c r="L8" t="str">
        <x:v>+8% boss damage</x:v>
      </x:c>
      <x:c r="M8" t="str">
        <x:v>Mark</x:v>
      </x:c>
      <x:c r="N8" t="n">
        <x:v>80</x:v>
      </x:c>
      <x:c r="O8" t="str"/>
    </x:row>
    <x:row r="9">
      <x:c r="A9" t="str">
        <x:v>CAB_006</x:v>
      </x:c>
      <x:c r="B9" t="str">
        <x:v>CLS_003</x:v>
      </x:c>
      <x:c r="C9" t="str">
        <x:v>Pinning Shot</x:v>
      </x:c>
      <x:c r="D9" t="str">
        <x:v>Active</x:v>
      </x:c>
      <x:c r="E9" t="n">
        <x:v>14</x:v>
      </x:c>
      <x:c r="F9" t="n">
        <x:v>10</x:v>
      </x:c>
      <x:c r="G9" t="n">
        <x:v>1.1</x:v>
      </x:c>
      <x:c r="H9" t="str">
        <x:v>Enemy</x:v>
      </x:c>
      <x:c r="I9" t="str">
        <x:v>Interrupt / slow</x:v>
      </x:c>
      <x:c r="J9" t="n">
        <x:v>0.8</x:v>
      </x:c>
      <x:c r="K9" s="67" t="n">
        <x:v>0</x:v>
      </x:c>
      <x:c r="L9" t="str"/>
      <x:c r="M9" t="str">
        <x:v>Interrupt</x:v>
      </x:c>
      <x:c r="N9" t="n">
        <x:v>70</x:v>
      </x:c>
      <x:c r="O9" t="str"/>
    </x:row>
    <x:row r="10">
      <x:c r="A10" t="str">
        <x:v>CAB_007</x:v>
      </x:c>
      <x:c r="B10" t="str">
        <x:v>CLS_004</x:v>
      </x:c>
      <x:c r="C10" t="str">
        <x:v>Sundering Blow</x:v>
      </x:c>
      <x:c r="D10" t="str">
        <x:v>Active</x:v>
      </x:c>
      <x:c r="E10" t="n">
        <x:v>8</x:v>
      </x:c>
      <x:c r="F10" t="n">
        <x:v>12</x:v>
      </x:c>
      <x:c r="G10" t="n">
        <x:v>1.55</x:v>
      </x:c>
      <x:c r="H10" t="str">
        <x:v>Enemy</x:v>
      </x:c>
      <x:c r="I10" t="str">
        <x:v>Reduce armor 12%</x:v>
      </x:c>
      <x:c r="J10" t="n">
        <x:v>1.3</x:v>
      </x:c>
      <x:c r="K10" s="67" t="n">
        <x:v>0</x:v>
      </x:c>
      <x:c r="L10" t="str">
        <x:v>Party physical damage synergy</x:v>
      </x:c>
      <x:c r="M10" t="str">
        <x:v>Break</x:v>
      </x:c>
      <x:c r="N10" t="n">
        <x:v>80</x:v>
      </x:c>
      <x:c r="O10" t="str"/>
    </x:row>
    <x:row r="11">
      <x:c r="A11" t="str">
        <x:v>CAB_008</x:v>
      </x:c>
      <x:c r="B11" t="str">
        <x:v>CLS_004</x:v>
      </x:c>
      <x:c r="C11" t="str">
        <x:v>Fury Release</x:v>
      </x:c>
      <x:c r="D11" t="str">
        <x:v>Active</x:v>
      </x:c>
      <x:c r="E11" t="n">
        <x:v>15</x:v>
      </x:c>
      <x:c r="F11" t="n">
        <x:v>22</x:v>
      </x:c>
      <x:c r="G11" t="n">
        <x:v>2.2</x:v>
      </x:c>
      <x:c r="H11" t="str">
        <x:v>Enemy</x:v>
      </x:c>
      <x:c r="I11" t="str">
        <x:v>Consumes Fury for burst</x:v>
      </x:c>
      <x:c r="J11" t="n">
        <x:v>1.5</x:v>
      </x:c>
      <x:c r="K11" s="67" t="n">
        <x:v>0</x:v>
      </x:c>
      <x:c r="L11" t="str"/>
      <x:c r="M11" t="str">
        <x:v>Burst</x:v>
      </x:c>
      <x:c r="N11" t="n">
        <x:v>70</x:v>
      </x:c>
      <x:c r="O11" t="str"/>
    </x:row>
    <x:row r="12">
      <x:c r="A12" t="str">
        <x:v>CAB_009</x:v>
      </x:c>
      <x:c r="B12" t="str">
        <x:v>CLS_005</x:v>
      </x:c>
      <x:c r="C12" t="str">
        <x:v>Threefold Curse</x:v>
      </x:c>
      <x:c r="D12" t="str">
        <x:v>Active</x:v>
      </x:c>
      <x:c r="E12" t="n">
        <x:v>12</x:v>
      </x:c>
      <x:c r="F12" t="n">
        <x:v>16</x:v>
      </x:c>
      <x:c r="G12" t="n">
        <x:v>1.25</x:v>
      </x:c>
      <x:c r="H12" t="str">
        <x:v>Enemy</x:v>
      </x:c>
      <x:c r="I12" t="str">
        <x:v>Amplify debuffs 20%</x:v>
      </x:c>
      <x:c r="J12" t="n">
        <x:v>0.7</x:v>
      </x:c>
      <x:c r="K12" s="67" t="n">
        <x:v>0</x:v>
      </x:c>
      <x:c r="L12" t="str">
        <x:v>Debuff duration +10%</x:v>
      </x:c>
      <x:c r="M12" t="str">
        <x:v>Hex</x:v>
      </x:c>
      <x:c r="N12" t="n">
        <x:v>80</x:v>
      </x:c>
      <x:c r="O12" t="str"/>
    </x:row>
    <x:row r="13">
      <x:c r="A13" t="str">
        <x:v>CAB_010</x:v>
      </x:c>
      <x:c r="B13" t="str">
        <x:v>CLS_005</x:v>
      </x:c>
      <x:c r="C13" t="str">
        <x:v>Unravel</x:v>
      </x:c>
      <x:c r="D13" t="str">
        <x:v>Active</x:v>
      </x:c>
      <x:c r="E13" t="n">
        <x:v>18</x:v>
      </x:c>
      <x:c r="F13" t="n">
        <x:v>20</x:v>
      </x:c>
      <x:c r="G13" t="n">
        <x:v>1.65</x:v>
      </x:c>
      <x:c r="H13" t="str">
        <x:v>Enemy</x:v>
      </x:c>
      <x:c r="I13" t="str">
        <x:v>Detonate Hexes</x:v>
      </x:c>
      <x:c r="J13" t="n">
        <x:v>0.8</x:v>
      </x:c>
      <x:c r="K13" s="67" t="n">
        <x:v>0</x:v>
      </x:c>
      <x:c r="L13" t="str"/>
      <x:c r="M13" t="str">
        <x:v>Burst</x:v>
      </x:c>
      <x:c r="N13" t="n">
        <x:v>75</x:v>
      </x:c>
      <x:c r="O13" t="str"/>
    </x:row>
    <x:row r="14">
      <x:c r="A14" t="str">
        <x:v>CAB_011</x:v>
      </x:c>
      <x:c r="B14" t="str">
        <x:v>CLS_006</x:v>
      </x:c>
      <x:c r="C14" t="str">
        <x:v>Crosscut</x:v>
      </x:c>
      <x:c r="D14" t="str">
        <x:v>Active</x:v>
      </x:c>
      <x:c r="E14" t="n">
        <x:v>12</x:v>
      </x:c>
      <x:c r="F14" t="n">
        <x:v>7</x:v>
      </x:c>
      <x:c r="G14" t="n">
        <x:v>1.2</x:v>
      </x:c>
      <x:c r="H14" t="str">
        <x:v>Enemy</x:v>
      </x:c>
      <x:c r="I14" t="str">
        <x:v>Rhythm starter</x:v>
      </x:c>
      <x:c r="J14" t="n">
        <x:v>0.9</x:v>
      </x:c>
      <x:c r="K14" s="67" t="n">
        <x:v>0</x:v>
      </x:c>
      <x:c r="L14" t="str"/>
      <x:c r="M14" t="str">
        <x:v>Rhythm-A</x:v>
      </x:c>
      <x:c r="N14" t="n">
        <x:v>75</x:v>
      </x:c>
      <x:c r="O14" t="str"/>
    </x:row>
    <x:row r="15">
      <x:c r="A15" t="str">
        <x:v>CAB_012</x:v>
      </x:c>
      <x:c r="B15" t="str">
        <x:v>CLS_006</x:v>
      </x:c>
      <x:c r="C15" t="str">
        <x:v>Redstep</x:v>
      </x:c>
      <x:c r="D15" t="str">
        <x:v>Active</x:v>
      </x:c>
      <x:c r="E15" t="n">
        <x:v>15</x:v>
      </x:c>
      <x:c r="F15" t="n">
        <x:v>9</x:v>
      </x:c>
      <x:c r="G15" t="n">
        <x:v>1.35</x:v>
      </x:c>
      <x:c r="H15" t="str">
        <x:v>Enemy</x:v>
      </x:c>
      <x:c r="I15" t="str">
        <x:v>Rhythm continuation + dodge</x:v>
      </x:c>
      <x:c r="J15" t="n">
        <x:v>0.8</x:v>
      </x:c>
      <x:c r="K15" s="67" t="n">
        <x:v>0</x:v>
      </x:c>
      <x:c r="L15" t="str">
        <x:v>Self dodge +15%</x:v>
      </x:c>
      <x:c r="M15" t="str">
        <x:v>Rhythm-B</x:v>
      </x:c>
      <x:c r="N15" t="n">
        <x:v>80</x:v>
      </x:c>
      <x:c r="O15" t="str"/>
    </x:row>
    <x:row r="16">
      <x:c r="A16" t="str">
        <x:v>CAB_013</x:v>
      </x:c>
      <x:c r="B16" t="str">
        <x:v>CLS_007</x:v>
      </x:c>
      <x:c r="C16" t="str">
        <x:v>Stone Chorus</x:v>
      </x:c>
      <x:c r="D16" t="str">
        <x:v>Active</x:v>
      </x:c>
      <x:c r="E16" t="n">
        <x:v>18</x:v>
      </x:c>
      <x:c r="F16" t="n">
        <x:v>20</x:v>
      </x:c>
      <x:c r="G16" t="n">
        <x:v>0.3</x:v>
      </x:c>
      <x:c r="H16" t="str">
        <x:v>Party</x:v>
      </x:c>
      <x:c r="I16" t="str">
        <x:v>Totem pulses mitigation</x:v>
      </x:c>
      <x:c r="J16" t="n">
        <x:v>0.3</x:v>
      </x:c>
      <x:c r="K16" s="67" t="n">
        <x:v>0</x:v>
      </x:c>
      <x:c r="L16" t="str">
        <x:v>Damage taken -6%</x:v>
      </x:c>
      <x:c r="M16" t="str">
        <x:v>Resonance</x:v>
      </x:c>
      <x:c r="N16" t="n">
        <x:v>85</x:v>
      </x:c>
      <x:c r="O16" t="str"/>
    </x:row>
    <x:row r="17">
      <x:c r="A17" t="str">
        <x:v>CAB_014</x:v>
      </x:c>
      <x:c r="B17" t="str">
        <x:v>CLS_007</x:v>
      </x:c>
      <x:c r="C17" t="str">
        <x:v>Storm Rune</x:v>
      </x:c>
      <x:c r="D17" t="str">
        <x:v>Active</x:v>
      </x:c>
      <x:c r="E17" t="n">
        <x:v>22</x:v>
      </x:c>
      <x:c r="F17" t="n">
        <x:v>18</x:v>
      </x:c>
      <x:c r="G17" t="n">
        <x:v>1</x:v>
      </x:c>
      <x:c r="H17" t="str">
        <x:v>Enemy</x:v>
      </x:c>
      <x:c r="I17" t="str">
        <x:v>Totem adds chain damage</x:v>
      </x:c>
      <x:c r="J17" t="n">
        <x:v>0.4</x:v>
      </x:c>
      <x:c r="K17" s="67" t="n">
        <x:v>0</x:v>
      </x:c>
      <x:c r="L17" t="str">
        <x:v>Party haste +5%</x:v>
      </x:c>
      <x:c r="M17" t="str">
        <x:v>Resonance</x:v>
      </x:c>
      <x:c r="N17" t="n">
        <x:v>70</x:v>
      </x:c>
      <x:c r="O17" t="str"/>
    </x:row>
    <x:row r="18">
      <x:c r="A18" t="str">
        <x:v>CAB_015</x:v>
      </x:c>
      <x:c r="B18" t="str">
        <x:v>CLS_007</x:v>
      </x:c>
      <x:c r="C18" t="str">
        <x:v>Resonant Mend</x:v>
      </x:c>
      <x:c r="D18" t="str">
        <x:v>Active</x:v>
      </x:c>
      <x:c r="E18" t="n">
        <x:v>18</x:v>
      </x:c>
      <x:c r="F18" t="n">
        <x:v>10</x:v>
      </x:c>
      <x:c r="G18" t="n">
        <x:v>0</x:v>
      </x:c>
      <x:c r="H18" t="str">
        <x:v>Lowest HP Ally</x:v>
      </x:c>
      <x:c r="I18" t="str">
        <x:v>Small heal scaling with Resonance</x:v>
      </x:c>
      <x:c r="J18" t="n">
        <x:v>0</x:v>
      </x:c>
      <x:c r="K18" t="n">
        <x:v>0.1</x:v>
      </x:c>
      <x:c r="L18" t="str">
        <x:v>Resource regen +3% for 5s</x:v>
      </x:c>
      <x:c r="M18" t="str">
        <x:v>Resonance</x:v>
      </x:c>
      <x:c r="N18" t="n">
        <x:v>78</x:v>
      </x:c>
      <x:c r="O18" t="str">
        <x:v>Gives Stonecaller baseline restoration without turning it into pure healer</x:v>
      </x:c>
    </x:row>
    <x:row r="19">
      <x:c r="A19" t="str">
        <x:v>CAB_016</x:v>
      </x:c>
      <x:c r="B19" t="str">
        <x:v>CLS_007</x:v>
      </x:c>
      <x:c r="C19" t="str">
        <x:v>Sheltering Stone</x:v>
      </x:c>
      <x:c r="D19" t="str">
        <x:v>Active</x:v>
      </x:c>
      <x:c r="E19" t="n">
        <x:v>20</x:v>
      </x:c>
      <x:c r="F19" t="n">
        <x:v>18</x:v>
      </x:c>
      <x:c r="G19" t="n">
        <x:v>0</x:v>
      </x:c>
      <x:c r="H19" t="str">
        <x:v>Party</x:v>
      </x:c>
      <x:c r="I19" t="str">
        <x:v>Small shield + 5% mitigation</x:v>
      </x:c>
      <x:c r="J19" t="n">
        <x:v>0</x:v>
      </x:c>
      <x:c r="K19" t="n">
        <x:v>0.04</x:v>
      </x:c>
      <x:c r="L19" t="str">
        <x:v>Damage taken -5% for 6s</x:v>
      </x:c>
      <x:c r="M19" t="str">
        <x:v>Resonance</x:v>
      </x:c>
      <x:c r="N19" t="n">
        <x:v>88</x:v>
      </x:c>
      <x:c r="O19" t="str">
        <x:v>Utility path support tool</x:v>
      </x:c>
    </x:row>
  </x:sheetData>
  <x:mergeCells>
    <x:mergeCell ref="A1:O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2" hidden="0" customWidth="1"/>
    <x:col min="4" max="4" width="30" hidden="0" customWidth="1"/>
    <x:col min="5" max="5" width="14" hidden="0" customWidth="1"/>
    <x:col min="6" max="6" width="20" hidden="0" customWidth="1"/>
    <x:col min="7" max="7" width="18" hidden="0" customWidth="1"/>
    <x:col min="8" max="8" width="18" hidden="0" customWidth="1"/>
    <x:col min="9" max="9" width="14" hidden="0" customWidth="1"/>
    <x:col min="10" max="10" width="28" hidden="0" customWidth="1"/>
    <x:col min="11" max="11" width="28" hidden="0" customWidth="1"/>
    <x:col min="12" max="12" width="34" hidden="0" customWidth="1"/>
    <x:col min="13" max="13" width="48" hidden="0" customWidth="1"/>
  </x:cols>
  <x:sheetData>
    <x:row r="1" ht="28" customHeight="1">
      <x:c r="A1" s="78" t="str">
        <x:v>CO-OP MODES — LIVE QUEUE + Q-MODE ASYNC PARTIES</x:v>
      </x:c>
    </x:row>
    <x:row r="3" ht="24" customHeight="1">
      <x:c r="A3" s="81" t="str">
        <x:v>Mode_ID</x:v>
      </x:c>
      <x:c r="B3" s="81" t="str">
        <x:v>Mode_Name</x:v>
      </x:c>
      <x:c r="C3" s="81" t="str">
        <x:v>Party_Size</x:v>
      </x:c>
      <x:c r="D3" s="81" t="str">
        <x:v>Required_Composition</x:v>
      </x:c>
      <x:c r="E3" s="81" t="str">
        <x:v>Real_Time</x:v>
      </x:c>
      <x:c r="F3" s="81" t="str">
        <x:v>Uses_Player_Snapshots</x:v>
      </x:c>
      <x:c r="G3" s="81" t="str">
        <x:v>Queue_Timeout_Min</x:v>
      </x:c>
      <x:c r="H3" s="81" t="str">
        <x:v>AI_Fills_Allowed</x:v>
      </x:c>
      <x:c r="I3" s="81" t="str">
        <x:v>Reward_Mod</x:v>
      </x:c>
      <x:c r="J3" s="81" t="str">
        <x:v>Failure_Rule</x:v>
      </x:c>
      <x:c r="K3" s="81" t="str">
        <x:v>Best_For</x:v>
      </x:c>
      <x:c r="L3" s="81" t="str">
        <x:v>Social_Features</x:v>
      </x:c>
      <x:c r="M3" s="81" t="str">
        <x:v>Notes</x:v>
      </x:c>
    </x:row>
    <x:row r="4">
      <x:c r="A4" t="str">
        <x:v>COOP_001</x:v>
      </x:c>
      <x:c r="B4" t="str">
        <x:v>Live Expedition</x:v>
      </x:c>
      <x:c r="C4" t="n">
        <x:v>4</x:v>
      </x:c>
      <x:c r="D4" t="str">
        <x:v>1 Tank / 2 Damage / 1 Support</x:v>
      </x:c>
      <x:c r="E4" s="32" t="b">
        <x:v>1</x:v>
      </x:c>
      <x:c r="F4" s="32" t="b">
        <x:v>0</x:v>
      </x:c>
      <x:c r="G4" t="n">
        <x:v>5</x:v>
      </x:c>
      <x:c r="H4" s="32" t="b">
        <x:v>0</x:v>
      </x:c>
      <x:c r="I4" s="67" t="n">
        <x:v>1.1</x:v>
      </x:c>
      <x:c r="J4" t="str">
        <x:v>Party retries manually or leaves</x:v>
      </x:c>
      <x:c r="K4" t="str">
        <x:v>Active players / hard bosses</x:v>
      </x:c>
      <x:c r="L4" t="str">
        <x:v>Party chat + ready check</x:v>
      </x:c>
      <x:c r="M4" t="str">
        <x:v>All four players are online and queue simultaneously.</x:v>
      </x:c>
    </x:row>
    <x:row r="5">
      <x:c r="A5" t="str">
        <x:v>COOP_002</x:v>
      </x:c>
      <x:c r="B5" t="str">
        <x:v>Q-Mode Expedition</x:v>
      </x:c>
      <x:c r="C5" t="n">
        <x:v>4</x:v>
      </x:c>
      <x:c r="D5" t="str">
        <x:v>1 Tank / 2 Damage / 1 Support</x:v>
      </x:c>
      <x:c r="E5" s="32" t="b">
        <x:v>0</x:v>
      </x:c>
      <x:c r="F5" s="32" t="b">
        <x:v>1</x:v>
      </x:c>
      <x:c r="G5" t="n">
        <x:v>0</x:v>
      </x:c>
      <x:c r="H5" s="32" t="b">
        <x:v>1</x:v>
      </x:c>
      <x:c r="I5" s="67" t="n">
        <x:v>1</x:v>
      </x:c>
      <x:c r="J5" t="str">
        <x:v>Simulation resolves from saved builds</x:v>
      </x:c>
      <x:c r="K5" t="str">
        <x:v>Idle players / overnight progression</x:v>
      </x:c>
      <x:c r="L5" t="str">
        <x:v>Result reactions + commendations</x:v>
      </x:c>
      <x:c r="M5" t="str">
        <x:v>Uses opted-in saved player builds called Echo Profiles.</x:v>
      </x:c>
    </x:row>
    <x:row r="6">
      <x:c r="A6" t="str">
        <x:v>COOP_003</x:v>
      </x:c>
      <x:c r="B6" t="str">
        <x:v>Hybrid Queue</x:v>
      </x:c>
      <x:c r="C6" t="n">
        <x:v>4</x:v>
      </x:c>
      <x:c r="D6" t="str">
        <x:v>1 Tank / 2 Damage / 1 Support</x:v>
      </x:c>
      <x:c r="E6" s="32" t="b">
        <x:v>1</x:v>
      </x:c>
      <x:c r="F6" s="32" t="b">
        <x:v>1</x:v>
      </x:c>
      <x:c r="G6" t="n">
        <x:v>2</x:v>
      </x:c>
      <x:c r="H6" s="32" t="b">
        <x:v>1</x:v>
      </x:c>
      <x:c r="I6" s="67" t="n">
        <x:v>1.05</x:v>
      </x:c>
      <x:c r="J6" t="str">
        <x:v>Live players remain; missing roles filled by Echo Profiles</x:v>
      </x:c>
      <x:c r="K6" t="str">
        <x:v>Shorter queue times</x:v>
      </x:c>
      <x:c r="L6" t="str">
        <x:v>Party chat for live members</x:v>
      </x:c>
      <x:c r="M6" t="str">
        <x:v>Queue starts live, then fills missing roles asynchronously.</x:v>
      </x:c>
    </x:row>
  </x:sheetData>
  <x:mergeCells>
    <x:mergeCell ref="A1:M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34" hidden="0" customWidth="1"/>
    <x:col min="5" max="5" width="1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8" hidden="0" customWidth="1"/>
    <x:col min="12" max="12" width="28" hidden="0" customWidth="1"/>
    <x:col min="13" max="13" width="36" hidden="0" customWidth="1"/>
    <x:col min="14" max="14" width="12" hidden="0" customWidth="1"/>
    <x:col min="15" max="15" width="38" hidden="0" customWidth="1"/>
  </x:cols>
  <x:sheetData>
    <x:row r="1" ht="28" customHeight="1">
      <x:c r="A1" s="78" t="str">
        <x:v>ECHO PROFILES — SAVED PLAYER BUILDS FOR Q-MODE</x:v>
      </x:c>
    </x:row>
    <x:row r="3" ht="24" customHeight="1">
      <x:c r="A3" s="81" t="str">
        <x:v>Profile_Field</x:v>
      </x:c>
      <x:c r="B3" s="81" t="str">
        <x:v>Example</x:v>
      </x:c>
      <x:c r="C3" s="81" t="str">
        <x:v>Required</x:v>
      </x:c>
      <x:c r="D3" s="81" t="str">
        <x:v>Validation</x:v>
      </x:c>
      <x:c r="E3" s="81" t="str">
        <x:v>Server_Snapshot</x:v>
      </x:c>
      <x:c r="F3" s="81" t="str">
        <x:v>Refresh_Rule</x:v>
      </x:c>
      <x:c r="G3" s="81" t="str">
        <x:v>Used_In_Matchmaking</x:v>
      </x:c>
      <x:c r="H3" s="81" t="str">
        <x:v>Used_In_Simulation</x:v>
      </x:c>
      <x:c r="I3" s="81" t="str">
        <x:v>Privacy</x:v>
      </x:c>
      <x:c r="J3" s="81" t="str">
        <x:v>Reward_To_Owner</x:v>
      </x:c>
      <x:c r="K3" s="81" t="str">
        <x:v>Anti_Abuse</x:v>
      </x:c>
      <x:c r="L3" s="81" t="str">
        <x:v>Player_Control</x:v>
      </x:c>
      <x:c r="M3" s="81" t="str">
        <x:v>Why_Useful</x:v>
      </x:c>
      <x:c r="N3" s="81" t="str">
        <x:v>Phase</x:v>
      </x:c>
      <x:c r="O3" s="81" t="str">
        <x:v>Notes</x:v>
      </x:c>
    </x:row>
    <x:row r="4">
      <x:c r="A4" t="str">
        <x:v>Profile_ID</x:v>
      </x:c>
      <x:c r="B4" t="str">
        <x:v>EP_104882</x:v>
      </x:c>
      <x:c r="C4" s="32" t="b">
        <x:v>1</x:v>
      </x:c>
      <x:c r="D4" t="str">
        <x:v>Unique per saved build</x:v>
      </x:c>
      <x:c r="E4" s="32" t="b">
        <x:v>1</x:v>
      </x:c>
      <x:c r="F4" t="str">
        <x:v>Refresh on player save</x:v>
      </x:c>
      <x:c r="G4" s="32" t="b">
        <x:v>1</x:v>
      </x:c>
      <x:c r="H4" s="32" t="b">
        <x:v>1</x:v>
      </x:c>
      <x:c r="I4" t="str">
        <x:v>Public matchmaking</x:v>
      </x:c>
      <x:c r="J4" t="str">
        <x:v>Echo Tokens</x:v>
      </x:c>
      <x:c r="K4" t="str">
        <x:v>Immutable during active run</x:v>
      </x:c>
      <x:c r="L4" t="str">
        <x:v>Can disable sharing</x:v>
      </x:c>
      <x:c r="M4" t="str">
        <x:v>Allows offline co-op participation</x:v>
      </x:c>
      <x:c r="N4" t="n">
        <x:v>1</x:v>
      </x:c>
      <x:c r="O4" t="str"/>
    </x:row>
    <x:row r="5">
      <x:c r="A5" t="str">
        <x:v>Class_ID</x:v>
      </x:c>
      <x:c r="B5" t="str">
        <x:v>CLS_001</x:v>
      </x:c>
      <x:c r="C5" s="32" t="b">
        <x:v>1</x:v>
      </x:c>
      <x:c r="D5" t="str">
        <x:v>Must be unlocked</x:v>
      </x:c>
      <x:c r="E5" s="32" t="b">
        <x:v>1</x:v>
      </x:c>
      <x:c r="F5" t="str">
        <x:v>On save</x:v>
      </x:c>
      <x:c r="G5" s="32" t="b">
        <x:v>1</x:v>
      </x:c>
      <x:c r="H5" s="32" t="b">
        <x:v>1</x:v>
      </x:c>
      <x:c r="I5" t="str">
        <x:v>Visible</x:v>
      </x:c>
      <x:c r="J5" t="str"/>
      <x:c r="K5" t="str">
        <x:v>Server verifies class unlock</x:v>
      </x:c>
      <x:c r="L5" t="str">
        <x:v>Choose class/loadout</x:v>
      </x:c>
      <x:c r="M5" t="str">
        <x:v>Role matching</x:v>
      </x:c>
      <x:c r="N5" t="n">
        <x:v>1</x:v>
      </x:c>
      <x:c r="O5" t="str">
        <x:v>Role matching now uses Tank / Damage / Support.</x:v>
      </x:c>
    </x:row>
    <x:row r="6">
      <x:c r="A6" t="str">
        <x:v>Gear_Snapshot</x:v>
      </x:c>
      <x:c r="B6" t="str">
        <x:v>Item IDs + upgrades</x:v>
      </x:c>
      <x:c r="C6" s="32" t="b">
        <x:v>1</x:v>
      </x:c>
      <x:c r="D6" t="str">
        <x:v>Server-owned inventory only</x:v>
      </x:c>
      <x:c r="E6" s="32" t="b">
        <x:v>1</x:v>
      </x:c>
      <x:c r="F6" t="str">
        <x:v>On save</x:v>
      </x:c>
      <x:c r="G6" s="32" t="b">
        <x:v>0</x:v>
      </x:c>
      <x:c r="H6" s="32" t="b">
        <x:v>1</x:v>
      </x:c>
      <x:c r="I6" t="str">
        <x:v>Summary visible</x:v>
      </x:c>
      <x:c r="J6" t="str"/>
      <x:c r="K6" t="str">
        <x:v>No client-stat injection</x:v>
      </x:c>
      <x:c r="L6" t="str">
        <x:v>Choose one saved loadout</x:v>
      </x:c>
      <x:c r="M6" t="str">
        <x:v>Deterministic simulation</x:v>
      </x:c>
      <x:c r="N6" t="n">
        <x:v>1</x:v>
      </x:c>
      <x:c r="O6" t="str"/>
    </x:row>
    <x:row r="7">
      <x:c r="A7" t="str">
        <x:v>Ability_Priority</x:v>
      </x:c>
      <x:c r="B7" t="str">
        <x:v>CAB_001 &gt; CAB_002</x:v>
      </x:c>
      <x:c r="C7" s="32" t="b">
        <x:v>1</x:v>
      </x:c>
      <x:c r="D7" t="str">
        <x:v>Valid class abilities only</x:v>
      </x:c>
      <x:c r="E7" s="32" t="b">
        <x:v>1</x:v>
      </x:c>
      <x:c r="F7" t="str">
        <x:v>On save</x:v>
      </x:c>
      <x:c r="G7" s="32" t="b">
        <x:v>0</x:v>
      </x:c>
      <x:c r="H7" s="32" t="b">
        <x:v>1</x:v>
      </x:c>
      <x:c r="I7" t="str">
        <x:v>Visible after grouping</x:v>
      </x:c>
      <x:c r="J7" t="str"/>
      <x:c r="K7" t="str">
        <x:v>Server validates cooldown/conditions</x:v>
      </x:c>
      <x:c r="L7" t="str">
        <x:v>Set priority rules</x:v>
      </x:c>
      <x:c r="M7" t="str">
        <x:v>Makes async party feel like another player's build</x:v>
      </x:c>
      <x:c r="N7" t="n">
        <x:v>1</x:v>
      </x:c>
      <x:c r="O7" t="str"/>
    </x:row>
    <x:row r="8">
      <x:c r="A8" t="str">
        <x:v>Power_Rating</x:v>
      </x:c>
      <x:c r="B8" t="str">
        <x:v>842</x:v>
      </x:c>
      <x:c r="C8" s="32" t="b">
        <x:v>1</x:v>
      </x:c>
      <x:c r="D8" t="str">
        <x:v>Server-calculated</x:v>
      </x:c>
      <x:c r="E8" s="32" t="b">
        <x:v>1</x:v>
      </x:c>
      <x:c r="F8" t="str">
        <x:v>Every save</x:v>
      </x:c>
      <x:c r="G8" s="32" t="b">
        <x:v>1</x:v>
      </x:c>
      <x:c r="H8" s="32" t="b">
        <x:v>0</x:v>
      </x:c>
      <x:c r="I8" t="str">
        <x:v>Visible</x:v>
      </x:c>
      <x:c r="J8" t="str"/>
      <x:c r="K8" t="str">
        <x:v>Cannot be client supplied</x:v>
      </x:c>
      <x:c r="L8" t="str">
        <x:v>No direct control</x:v>
      </x:c>
      <x:c r="M8" t="str">
        <x:v>Fair matchmaking</x:v>
      </x:c>
      <x:c r="N8" t="n">
        <x:v>1</x:v>
      </x:c>
      <x:c r="O8" t="str"/>
    </x:row>
    <x:row r="9">
      <x:c r="A9" t="str">
        <x:v>Behavior_Tag</x:v>
      </x:c>
      <x:c r="B9" t="str">
        <x:v>Protective</x:v>
      </x:c>
      <x:c r="C9" s="32" t="b">
        <x:v>0</x:v>
      </x:c>
      <x:c r="D9" t="str">
        <x:v>Preset only</x:v>
      </x:c>
      <x:c r="E9" s="32" t="b">
        <x:v>1</x:v>
      </x:c>
      <x:c r="F9" t="str">
        <x:v>On save</x:v>
      </x:c>
      <x:c r="G9" s="32" t="b">
        <x:v>1</x:v>
      </x:c>
      <x:c r="H9" s="32" t="b">
        <x:v>1</x:v>
      </x:c>
      <x:c r="I9" t="str">
        <x:v>Visible</x:v>
      </x:c>
      <x:c r="J9" t="str"/>
      <x:c r="K9" t="str">
        <x:v>Preset behavior, not free scripting</x:v>
      </x:c>
      <x:c r="L9" t="str">
        <x:v>Select preset</x:v>
      </x:c>
      <x:c r="M9" t="str">
        <x:v>Adds identity without unsafe scripting</x:v>
      </x:c>
      <x:c r="N9" t="n">
        <x:v>2</x:v>
      </x:c>
      <x:c r="O9" t="str"/>
    </x:row>
    <x:row r="10">
      <x:c r="A10" t="str">
        <x:v>Route_Tendency</x:v>
      </x:c>
      <x:c r="B10" t="str">
        <x:v>Balanced / Greedy / Safe / Elite Hunter</x:v>
      </x:c>
      <x:c r="C10" s="32" t="b">
        <x:v>0</x:v>
      </x:c>
      <x:c r="D10" t="str">
        <x:v>Preset enum only</x:v>
      </x:c>
      <x:c r="E10" s="32" t="b">
        <x:v>1</x:v>
      </x:c>
      <x:c r="F10" t="str">
        <x:v>On save</x:v>
      </x:c>
      <x:c r="G10" s="32" t="b">
        <x:v>1</x:v>
      </x:c>
      <x:c r="H10" s="32" t="b">
        <x:v>1</x:v>
      </x:c>
      <x:c r="I10" t="str">
        <x:v>Visible</x:v>
      </x:c>
      <x:c r="J10" t="str"/>
      <x:c r="K10" t="str">
        <x:v>No custom scripting</x:v>
      </x:c>
      <x:c r="L10" t="str">
        <x:v>Choose preset</x:v>
      </x:c>
      <x:c r="M10" t="str">
        <x:v>Lets offline build participate in route voting</x:v>
      </x:c>
      <x:c r="N10" t="n">
        <x:v>1</x:v>
      </x:c>
      <x:c r="O10" t="str"/>
    </x:row>
    <x:row r="11">
      <x:c r="A11" t="str">
        <x:v>Boon_Priority</x:v>
      </x:c>
      <x:c r="B11" t="str">
        <x:v>Role / Offense / Survival / Currency</x:v>
      </x:c>
      <x:c r="C11" s="32" t="b">
        <x:v>0</x:v>
      </x:c>
      <x:c r="D11" t="str">
        <x:v>Preset enum only</x:v>
      </x:c>
      <x:c r="E11" s="32" t="b">
        <x:v>1</x:v>
      </x:c>
      <x:c r="F11" t="str">
        <x:v>On save</x:v>
      </x:c>
      <x:c r="G11" s="32" t="b">
        <x:v>0</x:v>
      </x:c>
      <x:c r="H11" s="32" t="b">
        <x:v>1</x:v>
      </x:c>
      <x:c r="I11" t="str">
        <x:v>Visible</x:v>
      </x:c>
      <x:c r="J11" t="str"/>
      <x:c r="K11" t="str">
        <x:v>Server-controlled choices</x:v>
      </x:c>
      <x:c r="L11" t="str">
        <x:v>Choose preset</x:v>
      </x:c>
      <x:c r="M11" t="str">
        <x:v>Q-Mode picks run upgrades intelligently</x:v>
      </x:c>
      <x:c r="N11" t="n">
        <x:v>1</x:v>
      </x:c>
      <x:c r="O11" t="str"/>
    </x:row>
    <x:row r="12">
      <x:c r="A12" t="str">
        <x:v>Risk_Tolerance</x:v>
      </x:c>
      <x:c r="B12" t="str">
        <x:v>Low / Medium / High</x:v>
      </x:c>
      <x:c r="C12" s="32" t="b">
        <x:v>0</x:v>
      </x:c>
      <x:c r="D12" t="str">
        <x:v>Preset enum only</x:v>
      </x:c>
      <x:c r="E12" s="32" t="b">
        <x:v>1</x:v>
      </x:c>
      <x:c r="F12" t="str">
        <x:v>On save</x:v>
      </x:c>
      <x:c r="G12" s="32" t="b">
        <x:v>1</x:v>
      </x:c>
      <x:c r="H12" s="32" t="b">
        <x:v>1</x:v>
      </x:c>
      <x:c r="I12" t="str">
        <x:v>Visible</x:v>
      </x:c>
      <x:c r="J12" t="str"/>
      <x:c r="K12" t="str">
        <x:v>Cannot bypass restrictions</x:v>
      </x:c>
      <x:c r="L12" t="str">
        <x:v>Choose preset</x:v>
      </x:c>
      <x:c r="M12" t="str">
        <x:v>Shapes async route decisions</x:v>
      </x:c>
      <x:c r="N12" t="n">
        <x:v>1</x:v>
      </x:c>
      <x:c r="O12" t="str"/>
    </x:row>
  </x:sheetData>
  <x:mergeCells>
    <x:mergeCell ref="A1:O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0" hidden="0" customWidth="1"/>
    <x:col min="4" max="4" width="14" hidden="0" customWidth="1"/>
    <x:col min="5" max="5" width="12" hidden="0" customWidth="1"/>
    <x:col min="6" max="6" width="16" hidden="0" customWidth="1"/>
    <x:col min="7" max="7" width="12" hidden="0" customWidth="1"/>
    <x:col min="8" max="8" width="16" hidden="0" customWidth="1"/>
    <x:col min="9" max="9" width="28" hidden="0" customWidth="1"/>
    <x:col min="10" max="10" width="30" hidden="0" customWidth="1"/>
    <x:col min="11" max="11" width="30" hidden="0" customWidth="1"/>
    <x:col min="12" max="12" width="30" hidden="0" customWidth="1"/>
    <x:col min="13" max="13" width="44" hidden="0" customWidth="1"/>
    <x:col min="14" max="14" width="18" hidden="0" customWidth="1"/>
    <x:col min="15" max="15" width="18" hidden="0" customWidth="1"/>
    <x:col min="16" max="16" width="28" hidden="0" customWidth="1"/>
    <x:col min="17" max="17" width="14" hidden="0" customWidth="1"/>
    <x:col min="18" max="18" width="42" hidden="0" customWidth="1"/>
    <x:col min="19" max="19" width="16" hidden="0" customWidth="1"/>
    <x:col min="20" max="20" width="18" hidden="0" customWidth="1"/>
    <x:col min="21" max="21" width="46" hidden="0" customWidth="1"/>
  </x:cols>
  <x:sheetData>
    <x:row r="1" ht="28" customHeight="1">
      <x:c r="A1" s="78" t="str">
        <x:v>CO-OP EXPEDITIONS / BOSSES</x:v>
      </x:c>
    </x:row>
    <x:row r="3" ht="24" customHeight="1">
      <x:c r="A3" s="81" t="str">
        <x:v>Coop_ID</x:v>
      </x:c>
      <x:c r="B3" s="81" t="str">
        <x:v>Name</x:v>
      </x:c>
      <x:c r="C3" s="81" t="str">
        <x:v>Tier</x:v>
      </x:c>
      <x:c r="D3" s="81" t="str">
        <x:v>Region_ID</x:v>
      </x:c>
      <x:c r="E3" s="81" t="str">
        <x:v>Party_Size</x:v>
      </x:c>
      <x:c r="F3" s="81" t="str">
        <x:v>Composition</x:v>
      </x:c>
      <x:c r="G3" s="81" t="str">
        <x:v>Min_Level</x:v>
      </x:c>
      <x:c r="H3" s="81" t="str">
        <x:v>Duration_Min</x:v>
      </x:c>
      <x:c r="I3" s="81" t="str">
        <x:v>Boss_Name</x:v>
      </x:c>
      <x:c r="J3" s="81" t="str">
        <x:v>Tank_Check</x:v>
      </x:c>
      <x:c r="K3" s="81" t="str">
        <x:v>Support_Check</x:v>
      </x:c>
      <x:c r="L3" s="81" t="str">
        <x:v>DPS_Check</x:v>
      </x:c>
      <x:c r="M3" s="81" t="str">
        <x:v>Unique_Mechanic</x:v>
      </x:c>
      <x:c r="N3" s="81" t="str">
        <x:v>Live_Reward_Mod</x:v>
      </x:c>
      <x:c r="O3" s="81" t="str">
        <x:v>Q_Mode_Reward_Mod</x:v>
      </x:c>
      <x:c r="P3" s="81" t="str">
        <x:v>Primary_Reward</x:v>
      </x:c>
      <x:c r="Q3" s="81" t="str">
        <x:v>Weekly_Limit</x:v>
      </x:c>
      <x:c r="R3" s="81" t="str">
        <x:v>Notes</x:v>
      </x:c>
      <x:c r="S3" s="91" t="str">
        <x:v>Route_ID</x:v>
      </x:c>
      <x:c r="T3" s="91" t="str">
        <x:v>Content_Sync_ID</x:v>
      </x:c>
      <x:c r="U3" s="91" t="str">
        <x:v>Carry_Cap_Notes</x:v>
      </x:c>
    </x:row>
    <x:row r="4">
      <x:c r="A4" t="str">
        <x:v>COP_001</x:v>
      </x:c>
      <x:c r="B4" t="str">
        <x:v>The Rootbound Vault</x:v>
      </x:c>
      <x:c r="C4" t="n">
        <x:v>1</x:v>
      </x:c>
      <x:c r="D4" t="str">
        <x:v>REG_001</x:v>
      </x:c>
      <x:c r="E4" t="n">
        <x:v>4</x:v>
      </x:c>
      <x:c r="F4" t="str">
        <x:v>1T/2D/1S</x:v>
      </x:c>
      <x:c r="G4" t="n">
        <x:v>12</x:v>
      </x:c>
      <x:c r="H4" t="n">
        <x:v>12</x:v>
      </x:c>
      <x:c r="I4" t="str">
        <x:v>The Knotted Custodian</x:v>
      </x:c>
      <x:c r="J4" t="str">
        <x:v>Intercept Crushing Root</x:v>
      </x:c>
      <x:c r="K4" t="str">
        <x:v>Recover Crushing Root OR mitigate enough to stabilize tank</x:v>
      </x:c>
      <x:c r="L4" t="str">
        <x:v>Break Bark Shield</x:v>
      </x:c>
      <x:c r="M4" t="str">
        <x:v>Players assign two rune lanes before simulation</x:v>
      </x:c>
      <x:c r="N4" s="67" t="n">
        <x:v>1.1</x:v>
      </x:c>
      <x:c r="O4" s="67" t="n">
        <x:v>1</x:v>
      </x:c>
      <x:c r="P4" t="str">
        <x:v>Rootbound Relics + guild timber</x:v>
      </x:c>
      <x:c r="Q4" t="n">
        <x:v>0</x:v>
      </x:c>
      <x:c r="R4" t="str">
        <x:v>First co-op tutorial</x:v>
      </x:c>
      <x:c r="S4" t="str">
        <x:v>ROUTE_001</x:v>
      </x:c>
      <x:c r="T4" t="str">
        <x:v>SYNC_001</x:v>
      </x:c>
      <x:c r="U4" t="str">
        <x:v>High-level helpers compress; route mechanics remain mandatory</x:v>
      </x:c>
    </x:row>
    <x:row r="5">
      <x:c r="A5" t="str">
        <x:v>COP_002</x:v>
      </x:c>
      <x:c r="B5" t="str">
        <x:v>Lanternwatch Siege</x:v>
      </x:c>
      <x:c r="C5" t="n">
        <x:v>1</x:v>
      </x:c>
      <x:c r="D5" t="str">
        <x:v>REG_001</x:v>
      </x:c>
      <x:c r="E5" t="n">
        <x:v>4</x:v>
      </x:c>
      <x:c r="F5" t="str">
        <x:v>1T/2D/1S</x:v>
      </x:c>
      <x:c r="G5" t="n">
        <x:v>18</x:v>
      </x:c>
      <x:c r="H5" t="n">
        <x:v>15</x:v>
      </x:c>
      <x:c r="I5" t="str">
        <x:v>The Wickless Captain</x:v>
      </x:c>
      <x:c r="J5" t="str">
        <x:v>Hold adds away from healer</x:v>
      </x:c>
      <x:c r="K5" t="str">
        <x:v>Cleanse Blackflame OR Ward/mitigate pulse windows</x:v>
      </x:c>
      <x:c r="L5" t="str">
        <x:v>Interrupt Lantern Calls</x:v>
      </x:c>
      <x:c r="M5" t="str">
        <x:v>Event-linked waves change based on current regional Echo</x:v>
      </x:c>
      <x:c r="N5" s="67" t="n">
        <x:v>1.1</x:v>
      </x:c>
      <x:c r="O5" s="67" t="n">
        <x:v>1</x:v>
      </x:c>
      <x:c r="P5" t="str">
        <x:v>Lanternsteel + event cosmetics</x:v>
      </x:c>
      <x:c r="Q5" t="n">
        <x:v>3</x:v>
      </x:c>
      <x:c r="R5" t="str">
        <x:v>Tied to EVT_001</x:v>
      </x:c>
      <x:c r="S5" t="str">
        <x:v>ROUTE_002</x:v>
      </x:c>
      <x:c r="T5" t="str">
        <x:v>SYNC_002</x:v>
      </x:c>
      <x:c r="U5" t="str">
        <x:v>No raw-stat bypass of Blackflame or interrupt checks</x:v>
      </x:c>
    </x:row>
    <x:row r="6">
      <x:c r="A6" t="str">
        <x:v>COP_003</x:v>
      </x:c>
      <x:c r="B6" t="str">
        <x:v>The Fallen Procession</x:v>
      </x:c>
      <x:c r="C6" t="n">
        <x:v>1</x:v>
      </x:c>
      <x:c r="D6" t="str">
        <x:v>REG_001</x:v>
      </x:c>
      <x:c r="E6" t="n">
        <x:v>4</x:v>
      </x:c>
      <x:c r="F6" t="str">
        <x:v>1T/2D/1S</x:v>
      </x:c>
      <x:c r="G6" t="n">
        <x:v>23</x:v>
      </x:c>
      <x:c r="H6" t="n">
        <x:v>18</x:v>
      </x:c>
      <x:c r="I6" t="str">
        <x:v>Sir Veyren's Procession</x:v>
      </x:c>
      <x:c r="J6" t="str">
        <x:v>Swap threat on Oathbreak stacks</x:v>
      </x:c>
      <x:c r="K6" t="str">
        <x:v>Recover Oathbreak OR sustain party through attrition</x:v>
      </x:c>
      <x:c r="L6" t="str">
        <x:v>Kill oathbearers before ritual</x:v>
      </x:c>
      <x:c r="M6" t="str">
        <x:v>Party chooses which memory to destroy; changes final phase/reward</x:v>
      </x:c>
      <x:c r="N6" s="67" t="n">
        <x:v>1.12</x:v>
      </x:c>
      <x:c r="O6" s="67" t="n">
        <x:v>1</x:v>
      </x:c>
      <x:c r="P6" t="str">
        <x:v>Fallen Sigil Fragments + class relics</x:v>
      </x:c>
      <x:c r="Q6" t="n">
        <x:v>2</x:v>
      </x:c>
      <x:c r="R6" t="str">
        <x:v>Pre-Fallen Knight group content</x:v>
      </x:c>
      <x:c r="S6" t="str">
        <x:v>ROUTE_003</x:v>
      </x:c>
      <x:c r="T6" t="str">
        <x:v>SYNC_003</x:v>
      </x:c>
      <x:c r="U6" t="str">
        <x:v>Boss memory mechanics ignore overleveling</x:v>
      </x:c>
    </x:row>
    <x:row r="7">
      <x:c r="A7" t="str">
        <x:v>COP_004</x:v>
      </x:c>
      <x:c r="B7" t="str">
        <x:v>Glasswind Crossing</x:v>
      </x:c>
      <x:c r="C7" t="n">
        <x:v>2</x:v>
      </x:c>
      <x:c r="D7" t="str">
        <x:v>REG_002</x:v>
      </x:c>
      <x:c r="E7" t="n">
        <x:v>4</x:v>
      </x:c>
      <x:c r="F7" t="str">
        <x:v>1T/2D/1S</x:v>
      </x:c>
      <x:c r="G7" t="n">
        <x:v>30</x:v>
      </x:c>
      <x:c r="H7" t="n">
        <x:v>20</x:v>
      </x:c>
      <x:c r="I7" t="str">
        <x:v>The Shardback Colossus</x:v>
      </x:c>
      <x:c r="J7" t="str">
        <x:v>Position mitigation stance</x:v>
      </x:c>
      <x:c r="K7" t="str">
        <x:v>Burst recovery OR mitigation during Glasswind</x:v>
      </x:c>
      <x:c r="L7" t="str">
        <x:v>Destroy exposed crystal plates</x:v>
      </x:c>
      <x:c r="M7" t="str">
        <x:v>Action-speed rules shift every phase</x:v>
      </x:c>
      <x:c r="N7" s="67" t="n">
        <x:v>1.12</x:v>
      </x:c>
      <x:c r="O7" s="67" t="n">
        <x:v>1</x:v>
      </x:c>
      <x:c r="P7" t="str">
        <x:v>Glasswind cores</x:v>
      </x:c>
      <x:c r="Q7" t="n">
        <x:v>3</x:v>
      </x:c>
      <x:c r="R7" t="str">
        <x:v>Future Sunscar content</x:v>
      </x:c>
      <x:c r="S7" t="str"/>
      <x:c r="T7" t="str">
        <x:v>SYNC_004</x:v>
      </x:c>
      <x:c r="U7" t="str">
        <x:v>Future Sunscar route to be defined</x:v>
      </x:c>
    </x:row>
  </x:sheetData>
  <x:mergeCells>
    <x:mergeCell ref="A1:R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4" hidden="0" customWidth="1"/>
    <x:col min="5" max="5" width="20" hidden="0" customWidth="1"/>
    <x:col min="6" max="6" width="26" hidden="0" customWidth="1"/>
    <x:col min="7" max="7" width="20" hidden="0" customWidth="1"/>
    <x:col min="8" max="8" width="22" hidden="0" customWidth="1"/>
    <x:col min="9" max="9" width="24" hidden="0" customWidth="1"/>
    <x:col min="10" max="10" width="22" hidden="0" customWidth="1"/>
    <x:col min="11" max="11" width="34" hidden="0" customWidth="1"/>
    <x:col min="12" max="12" width="12" hidden="0" customWidth="1"/>
    <x:col min="13" max="13" width="20" hidden="0" customWidth="1"/>
    <x:col min="14" max="14" width="38" hidden="0" customWidth="1"/>
  </x:cols>
  <x:sheetData>
    <x:row r="1" ht="28" customHeight="1">
      <x:c r="A1" s="78" t="str">
        <x:v>MATCHMAKING / ROLE FILL RULES</x:v>
      </x:c>
    </x:row>
    <x:row r="3" ht="24" customHeight="1">
      <x:c r="A3" s="81" t="str">
        <x:v>Rule_ID</x:v>
      </x:c>
      <x:c r="B3" s="81" t="str">
        <x:v>Queue_Type</x:v>
      </x:c>
      <x:c r="C3" s="81" t="str">
        <x:v>Role</x:v>
      </x:c>
      <x:c r="D3" s="81" t="str">
        <x:v>Target_Count</x:v>
      </x:c>
      <x:c r="E3" s="81" t="str">
        <x:v>Power_Window_Start</x:v>
      </x:c>
      <x:c r="F3" s="81" t="str">
        <x:v>Power_Window_Expand_Per_Min</x:v>
      </x:c>
      <x:c r="G3" s="81" t="str">
        <x:v>Max_Power_Window</x:v>
      </x:c>
      <x:c r="H3" s="81" t="str">
        <x:v>Preferred_Level_Delta</x:v>
      </x:c>
      <x:c r="I3" s="81" t="str">
        <x:v>Echo_Profile_Age_Max_Hrs</x:v>
      </x:c>
      <x:c r="J3" s="81" t="str">
        <x:v>Duplicate_Class_Allowed</x:v>
      </x:c>
      <x:c r="K3" s="81" t="str">
        <x:v>Low_Population_Fallback</x:v>
      </x:c>
      <x:c r="L3" s="81" t="str">
        <x:v>Priority</x:v>
      </x:c>
      <x:c r="M3" s="81" t="str">
        <x:v>Server_Authoritative</x:v>
      </x:c>
      <x:c r="N3" s="81" t="str">
        <x:v>Notes</x:v>
      </x:c>
    </x:row>
    <x:row r="4">
      <x:c r="A4" t="str">
        <x:v>MM_001</x:v>
      </x:c>
      <x:c r="B4" t="str">
        <x:v>Live</x:v>
      </x:c>
      <x:c r="C4" t="str">
        <x:v>Tank</x:v>
      </x:c>
      <x:c r="D4" t="n">
        <x:v>1</x:v>
      </x:c>
      <x:c r="E4" s="67" t="n">
        <x:v>0.1</x:v>
      </x:c>
      <x:c r="F4" s="67" t="n">
        <x:v>0.05</x:v>
      </x:c>
      <x:c r="G4" s="67" t="n">
        <x:v>0.35</x:v>
      </x:c>
      <x:c r="H4" t="n">
        <x:v>5</x:v>
      </x:c>
      <x:c r="I4" t="n">
        <x:v>0</x:v>
      </x:c>
      <x:c r="J4" s="32" t="b">
        <x:v>0</x:v>
      </x:c>
      <x:c r="K4" t="str">
        <x:v>Offer Hybrid Queue after 2 min</x:v>
      </x:c>
      <x:c r="L4" t="n">
        <x:v>100</x:v>
      </x:c>
      <x:c r="M4" s="32" t="b">
        <x:v>1</x:v>
      </x:c>
      <x:c r="N4" t="str"/>
    </x:row>
    <x:row r="5">
      <x:c r="A5" t="str">
        <x:v>MM_002</x:v>
      </x:c>
      <x:c r="B5" t="str">
        <x:v>Live</x:v>
      </x:c>
      <x:c r="C5" t="str">
        <x:v>Support</x:v>
      </x:c>
      <x:c r="D5" t="n">
        <x:v>1</x:v>
      </x:c>
      <x:c r="E5" s="67" t="n">
        <x:v>0.1</x:v>
      </x:c>
      <x:c r="F5" s="67" t="n">
        <x:v>0.05</x:v>
      </x:c>
      <x:c r="G5" s="67" t="n">
        <x:v>0.35</x:v>
      </x:c>
      <x:c r="H5" t="n">
        <x:v>5</x:v>
      </x:c>
      <x:c r="I5" t="n">
        <x:v>0</x:v>
      </x:c>
      <x:c r="J5" s="32" t="b">
        <x:v>0</x:v>
      </x:c>
      <x:c r="K5" t="str">
        <x:v>Offer Hybrid Queue after 2 min</x:v>
      </x:c>
      <x:c r="L5" t="n">
        <x:v>100</x:v>
      </x:c>
      <x:c r="M5" s="32" t="b">
        <x:v>1</x:v>
      </x:c>
      <x:c r="N5" t="str">
        <x:v>Accept Dawnkeeper or Stonecaller meeting support score</x:v>
      </x:c>
    </x:row>
    <x:row r="6">
      <x:c r="A6" t="str">
        <x:v>MM_003</x:v>
      </x:c>
      <x:c r="B6" t="str">
        <x:v>Live</x:v>
      </x:c>
      <x:c r="C6" t="str">
        <x:v>Damage</x:v>
      </x:c>
      <x:c r="D6" t="n">
        <x:v>2</x:v>
      </x:c>
      <x:c r="E6" s="67" t="n">
        <x:v>0.12</x:v>
      </x:c>
      <x:c r="F6" s="67" t="n">
        <x:v>0.06</x:v>
      </x:c>
      <x:c r="G6" s="67" t="n">
        <x:v>0.4</x:v>
      </x:c>
      <x:c r="H6" t="n">
        <x:v>6</x:v>
      </x:c>
      <x:c r="I6" t="n">
        <x:v>0</x:v>
      </x:c>
      <x:c r="J6" s="32" t="b">
        <x:v>1</x:v>
      </x:c>
      <x:c r="K6" t="str">
        <x:v>Offer Hybrid Queue after 2 min</x:v>
      </x:c>
      <x:c r="L6" t="n">
        <x:v>80</x:v>
      </x:c>
      <x:c r="M6" s="32" t="b">
        <x:v>1</x:v>
      </x:c>
      <x:c r="N6" t="str"/>
    </x:row>
    <x:row r="7">
      <x:c r="A7" t="str">
        <x:v>MM_004</x:v>
      </x:c>
      <x:c r="B7" t="str">
        <x:v>Q-Mode</x:v>
      </x:c>
      <x:c r="C7" t="str">
        <x:v>Tank</x:v>
      </x:c>
      <x:c r="D7" t="n">
        <x:v>1</x:v>
      </x:c>
      <x:c r="E7" s="67" t="n">
        <x:v>0.15</x:v>
      </x:c>
      <x:c r="F7" s="67" t="n">
        <x:v>0</x:v>
      </x:c>
      <x:c r="G7" s="67" t="n">
        <x:v>0.3</x:v>
      </x:c>
      <x:c r="H7" t="n">
        <x:v>6</x:v>
      </x:c>
      <x:c r="I7" t="n">
        <x:v>24</x:v>
      </x:c>
      <x:c r="J7" s="32" t="b">
        <x:v>0</x:v>
      </x:c>
      <x:c r="K7" t="str">
        <x:v>Use NPC fallback only for tutorial</x:v>
      </x:c>
      <x:c r="L7" t="n">
        <x:v>100</x:v>
      </x:c>
      <x:c r="M7" s="32" t="b">
        <x:v>1</x:v>
      </x:c>
      <x:c r="N7" t="str"/>
    </x:row>
    <x:row r="8">
      <x:c r="A8" t="str">
        <x:v>MM_005</x:v>
      </x:c>
      <x:c r="B8" t="str">
        <x:v>Q-Mode</x:v>
      </x:c>
      <x:c r="C8" t="str">
        <x:v>Support</x:v>
      </x:c>
      <x:c r="D8" t="n">
        <x:v>1</x:v>
      </x:c>
      <x:c r="E8" s="67" t="n">
        <x:v>0.15</x:v>
      </x:c>
      <x:c r="F8" s="67" t="n">
        <x:v>0</x:v>
      </x:c>
      <x:c r="G8" s="67" t="n">
        <x:v>0.3</x:v>
      </x:c>
      <x:c r="H8" t="n">
        <x:v>6</x:v>
      </x:c>
      <x:c r="I8" t="n">
        <x:v>24</x:v>
      </x:c>
      <x:c r="J8" s="32" t="b">
        <x:v>0</x:v>
      </x:c>
      <x:c r="K8" t="str">
        <x:v>Use NPC fallback only for tutorial</x:v>
      </x:c>
      <x:c r="L8" t="n">
        <x:v>100</x:v>
      </x:c>
      <x:c r="M8" s="32" t="b">
        <x:v>1</x:v>
      </x:c>
      <x:c r="N8" t="str">
        <x:v>Echo Profile must satisfy support-score path</x:v>
      </x:c>
    </x:row>
    <x:row r="9">
      <x:c r="A9" t="str">
        <x:v>MM_006</x:v>
      </x:c>
      <x:c r="B9" t="str">
        <x:v>Q-Mode</x:v>
      </x:c>
      <x:c r="C9" t="str">
        <x:v>Damage</x:v>
      </x:c>
      <x:c r="D9" t="n">
        <x:v>2</x:v>
      </x:c>
      <x:c r="E9" s="67" t="n">
        <x:v>0.18</x:v>
      </x:c>
      <x:c r="F9" s="67" t="n">
        <x:v>0</x:v>
      </x:c>
      <x:c r="G9" s="67" t="n">
        <x:v>0.35</x:v>
      </x:c>
      <x:c r="H9" t="n">
        <x:v>8</x:v>
      </x:c>
      <x:c r="I9" t="n">
        <x:v>24</x:v>
      </x:c>
      <x:c r="J9" s="32" t="b">
        <x:v>1</x:v>
      </x:c>
      <x:c r="K9" t="str">
        <x:v>Use NPC fallback only for tutorial</x:v>
      </x:c>
      <x:c r="L9" t="n">
        <x:v>80</x:v>
      </x:c>
      <x:c r="M9" s="32" t="b">
        <x:v>1</x:v>
      </x:c>
      <x:c r="N9" t="str"/>
    </x:row>
  </x:sheetData>
  <x:mergeCells>
    <x:mergeCell ref="A1:N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6" hidden="0" customWidth="1"/>
    <x:col min="8" max="8" width="14" hidden="0" customWidth="1"/>
    <x:col min="9" max="9" width="14" hidden="0" customWidth="1"/>
    <x:col min="10" max="10" width="14" hidden="0" customWidth="1"/>
    <x:col min="11" max="11" width="22" hidden="0" customWidth="1"/>
    <x:col min="12" max="12" width="42" hidden="0" customWidth="1"/>
    <x:col min="13" max="13" width="38" hidden="0" customWidth="1"/>
  </x:cols>
  <x:sheetData>
    <x:row r="1" ht="28" customHeight="1">
      <x:c r="A1" s="78" t="str">
        <x:v>PARTY COMPOSITION TEMPLATES</x:v>
      </x:c>
    </x:row>
    <x:row r="3" ht="24" customHeight="1">
      <x:c r="A3" s="81" t="str">
        <x:v>Template_ID</x:v>
      </x:c>
      <x:c r="B3" s="81" t="str">
        <x:v>Template_Name</x:v>
      </x:c>
      <x:c r="C3" s="81" t="str">
        <x:v>Tank_Count</x:v>
      </x:c>
      <x:c r="D3" s="81" t="str">
        <x:v>Damage_Count</x:v>
      </x:c>
      <x:c r="E3" s="81" t="str">
        <x:v>Legacy_Healer_Count</x:v>
      </x:c>
      <x:c r="F3" s="81" t="str">
        <x:v>Support_Count</x:v>
      </x:c>
      <x:c r="G3" s="81" t="str">
        <x:v>Allowed_Content</x:v>
      </x:c>
      <x:c r="H3" s="81" t="str">
        <x:v>Risk</x:v>
      </x:c>
      <x:c r="I3" s="81" t="str">
        <x:v>Speed</x:v>
      </x:c>
      <x:c r="J3" s="81" t="str">
        <x:v>Sustain</x:v>
      </x:c>
      <x:c r="K3" s="81" t="str">
        <x:v>Matchmaking_Priority</x:v>
      </x:c>
      <x:c r="L3" s="81" t="str">
        <x:v>Special_Rule</x:v>
      </x:c>
      <x:c r="M3" s="81" t="str">
        <x:v>Notes</x:v>
      </x:c>
    </x:row>
    <x:row r="4">
      <x:c r="A4" t="str">
        <x:v>PTY_001</x:v>
      </x:c>
      <x:c r="B4" t="str">
        <x:v>Standard Vanguard</x:v>
      </x:c>
      <x:c r="C4" t="n">
        <x:v>1</x:v>
      </x:c>
      <x:c r="D4" t="n">
        <x:v>2</x:v>
      </x:c>
      <x:c r="E4" t="n">
        <x:v>0</x:v>
      </x:c>
      <x:c r="F4" t="n">
        <x:v>1</x:v>
      </x:c>
      <x:c r="G4" t="str">
        <x:v>All standard co-op</x:v>
      </x:c>
      <x:c r="H4" t="str">
        <x:v>Low</x:v>
      </x:c>
      <x:c r="I4" t="str">
        <x:v>Medium</x:v>
      </x:c>
      <x:c r="J4" t="str">
        <x:v>High</x:v>
      </x:c>
      <x:c r="K4" t="n">
        <x:v>100</x:v>
      </x:c>
      <x:c r="L4" t="str">
        <x:v>Support must meet encounter support score</x:v>
      </x:c>
      <x:c r="M4" t="str">
        <x:v>Recommended baseline</x:v>
      </x:c>
    </x:row>
    <x:row r="5">
      <x:c r="A5" t="str">
        <x:v>PTY_002</x:v>
      </x:c>
      <x:c r="B5" t="str">
        <x:v>Aggressive Hunt</x:v>
      </x:c>
      <x:c r="C5" t="n">
        <x:v>1</x:v>
      </x:c>
      <x:c r="D5" t="n">
        <x:v>3</x:v>
      </x:c>
      <x:c r="E5" t="n">
        <x:v>0</x:v>
      </x:c>
      <x:c r="F5" t="n">
        <x:v>1</x:v>
      </x:c>
      <x:c r="G5" t="str">
        <x:v>Farm expeditions only</x:v>
      </x:c>
      <x:c r="H5" t="str">
        <x:v>High</x:v>
      </x:c>
      <x:c r="I5" t="str">
        <x:v>Very High</x:v>
      </x:c>
      <x:c r="J5" t="str">
        <x:v>Low</x:v>
      </x:c>
      <x:c r="K5" t="n">
        <x:v>60</x:v>
      </x:c>
      <x:c r="L5" t="str">
        <x:v>Support may lean offensive if sustain threshold is met</x:v>
      </x:c>
      <x:c r="M5" t="str">
        <x:v>Not allowed for progression bosses</x:v>
      </x:c>
    </x:row>
    <x:row r="6">
      <x:c r="A6" t="str">
        <x:v>PTY_003</x:v>
      </x:c>
      <x:c r="B6" t="str">
        <x:v>Resonant Company</x:v>
      </x:c>
      <x:c r="C6" t="n">
        <x:v>1</x:v>
      </x:c>
      <x:c r="D6" t="n">
        <x:v>1</x:v>
      </x:c>
      <x:c r="E6" t="n">
        <x:v>0</x:v>
      </x:c>
      <x:c r="F6" t="n">
        <x:v>1</x:v>
      </x:c>
      <x:c r="G6" t="str">
        <x:v>Advanced expeditions</x:v>
      </x:c>
      <x:c r="H6" t="str">
        <x:v>Low</x:v>
      </x:c>
      <x:c r="I6" t="str">
        <x:v>Medium</x:v>
      </x:c>
      <x:c r="J6" t="str">
        <x:v>Very High</x:v>
      </x:c>
      <x:c r="K6" t="n">
        <x:v>70</x:v>
      </x:c>
      <x:c r="L6" t="str">
        <x:v>Support may be Dawnkeeper, Stonecaller, or future support class</x:v>
      </x:c>
      <x:c r="M6" t="str">
        <x:v>Enables unique support mechanics</x:v>
      </x:c>
    </x:row>
  </x:sheetData>
  <x:mergeCells>
    <x:mergeCell ref="A1:M1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14" hidden="0" customWidth="1"/>
    <x:col min="4" max="4" width="14" hidden="0" customWidth="1"/>
    <x:col min="5" max="5" width="14" hidden="0" customWidth="1"/>
    <x:col min="6" max="6" width="28" hidden="0" customWidth="1"/>
    <x:col min="7" max="7" width="22" hidden="0" customWidth="1"/>
    <x:col min="8" max="8" width="30" hidden="0" customWidth="1"/>
    <x:col min="9" max="9" width="18" hidden="0" customWidth="1"/>
    <x:col min="10" max="10" width="38" hidden="0" customWidth="1"/>
    <x:col min="11" max="11" width="34" hidden="0" customWidth="1"/>
  </x:cols>
  <x:sheetData>
    <x:row r="1" ht="28" customHeight="1">
      <x:c r="A1" s="78" t="str">
        <x:v>ECHO TOKEN REWARDS — INCENTIVE TO SHARE Q-MODE BUILDS</x:v>
      </x:c>
    </x:row>
    <x:row r="3" ht="24" customHeight="1">
      <x:c r="A3" s="81" t="str">
        <x:v>Reward_ID</x:v>
      </x:c>
      <x:c r="B3" s="81" t="str">
        <x:v>Trigger</x:v>
      </x:c>
      <x:c r="C3" s="81" t="str">
        <x:v>Token_Min</x:v>
      </x:c>
      <x:c r="D3" s="81" t="str">
        <x:v>Token_Max</x:v>
      </x:c>
      <x:c r="E3" s="81" t="str">
        <x:v>Daily_Cap</x:v>
      </x:c>
      <x:c r="F3" s="81" t="str">
        <x:v>Quality_Modifier</x:v>
      </x:c>
      <x:c r="G3" s="81" t="str">
        <x:v>Commendation_Bonus</x:v>
      </x:c>
      <x:c r="H3" s="81" t="str">
        <x:v>Spend_Category</x:v>
      </x:c>
      <x:c r="I3" s="81" t="str">
        <x:v>Pay_To_Win_Risk</x:v>
      </x:c>
      <x:c r="J3" s="81" t="str">
        <x:v>Design_Guardrail</x:v>
      </x:c>
      <x:c r="K3" s="81" t="str">
        <x:v>Notes</x:v>
      </x:c>
    </x:row>
    <x:row r="4">
      <x:c r="A4" t="str">
        <x:v>ETR_001</x:v>
      </x:c>
      <x:c r="B4" t="str">
        <x:v>Echo Profile completes expedition</x:v>
      </x:c>
      <x:c r="C4" t="n">
        <x:v>1</x:v>
      </x:c>
      <x:c r="D4" t="n">
        <x:v>3</x:v>
      </x:c>
      <x:c r="E4" t="n">
        <x:v>20</x:v>
      </x:c>
      <x:c r="F4" t="str">
        <x:v>Based on successful role performance</x:v>
      </x:c>
      <x:c r="G4" t="n">
        <x:v>1</x:v>
      </x:c>
      <x:c r="H4" t="str">
        <x:v>Cosmetics / profile frames / loadout slots</x:v>
      </x:c>
      <x:c r="I4" t="str">
        <x:v>Low</x:v>
      </x:c>
      <x:c r="J4" t="str">
        <x:v>No combat-stat purchases</x:v>
      </x:c>
      <x:c r="K4" t="str">
        <x:v>Owner earns while offline</x:v>
      </x:c>
    </x:row>
    <x:row r="5">
      <x:c r="A5" t="str">
        <x:v>ETR_002</x:v>
      </x:c>
      <x:c r="B5" t="str">
        <x:v>Echo Profile receives commendation</x:v>
      </x:c>
      <x:c r="C5" t="n">
        <x:v>1</x:v>
      </x:c>
      <x:c r="D5" t="n">
        <x:v>1</x:v>
      </x:c>
      <x:c r="E5" t="n">
        <x:v>5</x:v>
      </x:c>
      <x:c r="F5" t="str">
        <x:v>None</x:v>
      </x:c>
      <x:c r="G5" t="n">
        <x:v>0</x:v>
      </x:c>
      <x:c r="H5" t="str">
        <x:v>Cosmetics / social prestige</x:v>
      </x:c>
      <x:c r="I5" t="str">
        <x:v>Low</x:v>
      </x:c>
      <x:c r="J5" t="str">
        <x:v>One commendation per party member</x:v>
      </x:c>
      <x:c r="K5" t="str"/>
    </x:row>
    <x:row r="6">
      <x:c r="A6" t="str">
        <x:v>ETR_003</x:v>
      </x:c>
      <x:c r="B6" t="str">
        <x:v>First successful Q-Mode run of day</x:v>
      </x:c>
      <x:c r="C6" t="n">
        <x:v>3</x:v>
      </x:c>
      <x:c r="D6" t="n">
        <x:v>3</x:v>
      </x:c>
      <x:c r="E6" t="n">
        <x:v>3</x:v>
      </x:c>
      <x:c r="F6" t="str">
        <x:v>None</x:v>
      </x:c>
      <x:c r="G6" t="n">
        <x:v>0</x:v>
      </x:c>
      <x:c r="H6" t="str">
        <x:v>Convenience unlock track</x:v>
      </x:c>
      <x:c r="I6" t="str">
        <x:v>Low</x:v>
      </x:c>
      <x:c r="J6" t="str">
        <x:v>No tradable gold conversion</x:v>
      </x:c>
      <x:c r="K6" t="str"/>
    </x:row>
  </x:sheetData>
  <x:mergeCells>
    <x:mergeCell ref="A1:K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6" hidden="0" customWidth="1"/>
    <x:col min="5" max="5" width="18" hidden="0" customWidth="1"/>
    <x:col min="6" max="6" width="20" hidden="0" customWidth="1"/>
    <x:col min="7" max="7" width="16" hidden="0" customWidth="1"/>
    <x:col min="8" max="8" width="22" hidden="0" customWidth="1"/>
    <x:col min="9" max="9" width="20" hidden="0" customWidth="1"/>
    <x:col min="10" max="10" width="16" hidden="0" customWidth="1"/>
    <x:col min="11" max="11" width="22" hidden="0" customWidth="1"/>
    <x:col min="12" max="12" width="22" hidden="0" customWidth="1"/>
    <x:col min="13" max="13" width="18" hidden="0" customWidth="1"/>
    <x:col min="14" max="14" width="30" hidden="0" customWidth="1"/>
    <x:col min="15" max="15" width="48" hidden="0" customWidth="1"/>
    <x:col min="16" max="16" width="44" hidden="0" customWidth="1"/>
  </x:cols>
  <x:sheetData>
    <x:row r="1" ht="28" customHeight="1">
      <x:c r="A1" s="88" t="str">
        <x:v>CO-OP CONTENT SYNC / ANTI-CARRY SCALING</x:v>
      </x:c>
    </x:row>
    <x:row r="3" ht="24" customHeight="1">
      <x:c r="A3" s="91" t="str">
        <x:v>Scaling_ID</x:v>
      </x:c>
      <x:c r="B3" s="91" t="str">
        <x:v>Content_Tier</x:v>
      </x:c>
      <x:c r="C3" s="91" t="str">
        <x:v>Target_Level</x:v>
      </x:c>
      <x:c r="D3" s="91" t="str">
        <x:v>Target_Power</x:v>
      </x:c>
      <x:c r="E3" s="91" t="str">
        <x:v>Soft_Cap_Power</x:v>
      </x:c>
      <x:c r="F3" s="91" t="str">
        <x:v>Hard_Cap_Contribution</x:v>
      </x:c>
      <x:c r="G3" s="91" t="str">
        <x:v>Overcap_Start</x:v>
      </x:c>
      <x:c r="H3" s="91" t="str">
        <x:v>Overcap_Stat_Retention</x:v>
      </x:c>
      <x:c r="I3" s="91" t="str">
        <x:v>Secondary_Retention</x:v>
      </x:c>
      <x:c r="J3" s="91" t="str">
        <x:v>HP_Retention</x:v>
      </x:c>
      <x:c r="K3" s="91" t="str">
        <x:v>Ability_Ranks_Retained</x:v>
      </x:c>
      <x:c r="L3" s="91" t="str">
        <x:v>Unique_Effects_Retained</x:v>
      </x:c>
      <x:c r="M3" s="91" t="str">
        <x:v>Mastery_Bonus_Cap</x:v>
      </x:c>
      <x:c r="N3" s="91" t="str">
        <x:v>Reward_Eligibility</x:v>
      </x:c>
      <x:c r="O3" s="91" t="str">
        <x:v>Carry_Guardrail</x:v>
      </x:c>
      <x:c r="P3" s="91" t="str">
        <x:v>Notes</x:v>
      </x:c>
    </x:row>
    <x:row r="4">
      <x:c r="A4" t="str">
        <x:v>SYNC_001</x:v>
      </x:c>
      <x:c r="B4" t="str">
        <x:v>Asterfall T1</x:v>
      </x:c>
      <x:c r="C4" t="n">
        <x:v>12</x:v>
      </x:c>
      <x:c r="D4" t="n">
        <x:v>500</x:v>
      </x:c>
      <x:c r="E4" t="n">
        <x:v>575</x:v>
      </x:c>
      <x:c r="F4" s="67" t="n">
        <x:v>0.35</x:v>
      </x:c>
      <x:c r="G4" t="n">
        <x:v>1.15</x:v>
      </x:c>
      <x:c r="H4" s="67" t="n">
        <x:v>0.35</x:v>
      </x:c>
      <x:c r="I4" s="67" t="n">
        <x:v>0.5</x:v>
      </x:c>
      <x:c r="J4" s="67" t="n">
        <x:v>0.6</x:v>
      </x:c>
      <x:c r="K4" s="32" t="b">
        <x:v>1</x:v>
      </x:c>
      <x:c r="L4" s="32" t="b">
        <x:v>1</x:v>
      </x:c>
      <x:c r="M4" s="67" t="n">
        <x:v>0.05</x:v>
      </x:c>
      <x:c r="N4" t="str">
        <x:v>Full rewards if contribution threshold met</x:v>
      </x:c>
      <x:c r="O4" t="str">
        <x:v>No player can provide &gt;35% required boss output by raw stats alone</x:v>
      </x:c>
      <x:c r="P4" t="str">
        <x:v>High-level players retain kit; excess raw stats compress.</x:v>
      </x:c>
    </x:row>
    <x:row r="5">
      <x:c r="A5" t="str">
        <x:v>SYNC_002</x:v>
      </x:c>
      <x:c r="B5" t="str">
        <x:v>Asterfall T2</x:v>
      </x:c>
      <x:c r="C5" t="n">
        <x:v>18</x:v>
      </x:c>
      <x:c r="D5" t="n">
        <x:v>760</x:v>
      </x:c>
      <x:c r="E5" t="n">
        <x:v>875</x:v>
      </x:c>
      <x:c r="F5" s="67" t="n">
        <x:v>0.35</x:v>
      </x:c>
      <x:c r="G5" t="n">
        <x:v>1.15</x:v>
      </x:c>
      <x:c r="H5" s="67" t="n">
        <x:v>0.35</x:v>
      </x:c>
      <x:c r="I5" s="67" t="n">
        <x:v>0.5</x:v>
      </x:c>
      <x:c r="J5" s="67" t="n">
        <x:v>0.6</x:v>
      </x:c>
      <x:c r="K5" s="32" t="b">
        <x:v>1</x:v>
      </x:c>
      <x:c r="L5" s="32" t="b">
        <x:v>1</x:v>
      </x:c>
      <x:c r="M5" s="67" t="n">
        <x:v>0.05</x:v>
      </x:c>
      <x:c r="N5" t="str">
        <x:v>Full rewards if contribution threshold met</x:v>
      </x:c>
      <x:c r="O5" t="str">
        <x:v>Mechanics still require tank/healer/DPS roles</x:v>
      </x:c>
      <x:c r="P5" t="str"/>
    </x:row>
    <x:row r="6">
      <x:c r="A6" t="str">
        <x:v>SYNC_003</x:v>
      </x:c>
      <x:c r="B6" t="str">
        <x:v>Asterfall T3</x:v>
      </x:c>
      <x:c r="C6" t="n">
        <x:v>23</x:v>
      </x:c>
      <x:c r="D6" t="n">
        <x:v>1040</x:v>
      </x:c>
      <x:c r="E6" t="n">
        <x:v>1195</x:v>
      </x:c>
      <x:c r="F6" s="67" t="n">
        <x:v>0.35</x:v>
      </x:c>
      <x:c r="G6" t="n">
        <x:v>1.15</x:v>
      </x:c>
      <x:c r="H6" s="67" t="n">
        <x:v>0.35</x:v>
      </x:c>
      <x:c r="I6" s="67" t="n">
        <x:v>0.5</x:v>
      </x:c>
      <x:c r="J6" s="67" t="n">
        <x:v>0.6</x:v>
      </x:c>
      <x:c r="K6" s="32" t="b">
        <x:v>1</x:v>
      </x:c>
      <x:c r="L6" s="32" t="b">
        <x:v>1</x:v>
      </x:c>
      <x:c r="M6" s="67" t="n">
        <x:v>0.05</x:v>
      </x:c>
      <x:c r="N6" t="str">
        <x:v>Full rewards if contribution threshold met</x:v>
      </x:c>
      <x:c r="O6" t="str">
        <x:v>Failed mechanics cannot be bypassed by overleveling</x:v>
      </x:c>
      <x:c r="P6" t="str"/>
    </x:row>
    <x:row r="7">
      <x:c r="A7" t="str">
        <x:v>SYNC_004</x:v>
      </x:c>
      <x:c r="B7" t="str">
        <x:v>Sunscar T1</x:v>
      </x:c>
      <x:c r="C7" t="n">
        <x:v>30</x:v>
      </x:c>
      <x:c r="D7" t="n">
        <x:v>1450</x:v>
      </x:c>
      <x:c r="E7" t="n">
        <x:v>1665</x:v>
      </x:c>
      <x:c r="F7" s="67" t="n">
        <x:v>0.35</x:v>
      </x:c>
      <x:c r="G7" t="n">
        <x:v>1.15</x:v>
      </x:c>
      <x:c r="H7" s="67" t="n">
        <x:v>0.35</x:v>
      </x:c>
      <x:c r="I7" s="67" t="n">
        <x:v>0.5</x:v>
      </x:c>
      <x:c r="J7" s="67" t="n">
        <x:v>0.6</x:v>
      </x:c>
      <x:c r="K7" s="32" t="b">
        <x:v>1</x:v>
      </x:c>
      <x:c r="L7" s="32" t="b">
        <x:v>1</x:v>
      </x:c>
      <x:c r="M7" s="67" t="n">
        <x:v>0.05</x:v>
      </x:c>
      <x:c r="N7" t="str">
        <x:v>Full rewards if contribution threshold met</x:v>
      </x:c>
      <x:c r="O7" t="str">
        <x:v>Same sync model scales with future tiers</x:v>
      </x:c>
      <x:c r="P7" t="str"/>
    </x:row>
  </x:sheetData>
  <x:mergeCells>
    <x:mergeCell ref="A1:P1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6" hidden="0" customWidth="1"/>
    <x:col min="5" max="5" width="20" hidden="0" customWidth="1"/>
    <x:col min="6" max="6" width="16" hidden="0" customWidth="1"/>
    <x:col min="7" max="7" width="18" hidden="0" customWidth="1"/>
    <x:col min="8" max="8" width="16" hidden="0" customWidth="1"/>
    <x:col min="9" max="9" width="18" hidden="0" customWidth="1"/>
    <x:col min="10" max="10" width="24" hidden="0" customWidth="1"/>
    <x:col min="11" max="11" width="18" hidden="0" customWidth="1"/>
    <x:col min="12" max="12" width="46" hidden="0" customWidth="1"/>
  </x:cols>
  <x:sheetData>
    <x:row r="1" ht="28" customHeight="1">
      <x:c r="A1" s="88" t="str">
        <x:v>CONTENT SYNC EXAMPLES</x:v>
      </x:c>
    </x:row>
    <x:row r="3" ht="24" customHeight="1">
      <x:c r="A3" s="91" t="str">
        <x:v>Example</x:v>
      </x:c>
      <x:c r="B3" s="91" t="str">
        <x:v>Player_Level</x:v>
      </x:c>
      <x:c r="C3" s="91" t="str">
        <x:v>Raw_Power</x:v>
      </x:c>
      <x:c r="D3" s="91" t="str">
        <x:v>Target_Power</x:v>
      </x:c>
      <x:c r="E3" s="91" t="str">
        <x:v>Overcap_Start_Power</x:v>
      </x:c>
      <x:c r="F3" s="91" t="str">
        <x:v>Raw_Overcap</x:v>
      </x:c>
      <x:c r="G3" s="91" t="str">
        <x:v>Retained_Overcap</x:v>
      </x:c>
      <x:c r="H3" s="91" t="str">
        <x:v>Synced_Power</x:v>
      </x:c>
      <x:c r="I3" s="91" t="str">
        <x:v>Power_vs_Target</x:v>
      </x:c>
      <x:c r="J3" s="91" t="str">
        <x:v>Expected_Max_DPS_Share</x:v>
      </x:c>
      <x:c r="K3" s="91" t="str">
        <x:v>Mechanics_Bypass?</x:v>
      </x:c>
      <x:c r="L3" s="91" t="str">
        <x:v>Interpretation</x:v>
      </x:c>
    </x:row>
    <x:row r="4">
      <x:c r="A4" t="str">
        <x:v>On-level player</x:v>
      </x:c>
      <x:c r="B4" t="n">
        <x:v>12</x:v>
      </x:c>
      <x:c r="C4" t="n">
        <x:v>500</x:v>
      </x:c>
      <x:c r="D4" t="n">
        <x:v>500</x:v>
      </x:c>
      <x:c r="E4" t="n">
        <x:v>575</x:v>
      </x:c>
      <x:c r="F4" t="n">
        <x:f>MAX(0,C4-E4)</x:f>
        <x:v>0</x:v>
      </x:c>
      <x:c r="G4" t="n">
        <x:f>F4*0.35</x:f>
        <x:v>0</x:v>
      </x:c>
      <x:c r="H4" t="n">
        <x:f>MIN(C4,E4)+G4</x:f>
        <x:v>500</x:v>
      </x:c>
      <x:c r="I4" s="67" t="n">
        <x:f>H4/D4</x:f>
        <x:v>1</x:v>
      </x:c>
      <x:c r="J4" s="67" t="n">
        <x:v>0.35</x:v>
      </x:c>
      <x:c r="K4" t="str">
        <x:v>No</x:v>
      </x:c>
      <x:c r="L4" t="str">
        <x:v>Baseline</x:v>
      </x:c>
    </x:row>
    <x:row r="5">
      <x:c r="A5" t="str">
        <x:v>Slightly geared</x:v>
      </x:c>
      <x:c r="B5" t="n">
        <x:v>14</x:v>
      </x:c>
      <x:c r="C5" t="n">
        <x:v>620</x:v>
      </x:c>
      <x:c r="D5" t="n">
        <x:v>500</x:v>
      </x:c>
      <x:c r="E5" t="n">
        <x:v>575</x:v>
      </x:c>
      <x:c r="F5" t="n">
        <x:f>MAX(0,C5-E5)</x:f>
        <x:v>45</x:v>
      </x:c>
      <x:c r="G5" t="n">
        <x:f>F5*0.35</x:f>
        <x:v>15.749999999999998</x:v>
      </x:c>
      <x:c r="H5" t="n">
        <x:f>MIN(C5,E5)+G5</x:f>
        <x:v>590.75</x:v>
      </x:c>
      <x:c r="I5" s="67" t="n">
        <x:f>H5/D5</x:f>
        <x:v>1.1815</x:v>
      </x:c>
      <x:c r="J5" s="67" t="n">
        <x:v>0.35</x:v>
      </x:c>
      <x:c r="K5" t="str">
        <x:v>No</x:v>
      </x:c>
      <x:c r="L5" t="str">
        <x:v>Small advantage retained</x:v>
      </x:c>
    </x:row>
    <x:row r="6">
      <x:c r="A6" t="str">
        <x:v>High-level returner</x:v>
      </x:c>
      <x:c r="B6" t="n">
        <x:v>35</x:v>
      </x:c>
      <x:c r="C6" t="n">
        <x:v>1500</x:v>
      </x:c>
      <x:c r="D6" t="n">
        <x:v>500</x:v>
      </x:c>
      <x:c r="E6" t="n">
        <x:v>575</x:v>
      </x:c>
      <x:c r="F6" t="n">
        <x:f>MAX(0,C6-E6)</x:f>
        <x:v>925</x:v>
      </x:c>
      <x:c r="G6" t="n">
        <x:f>F6*0.35</x:f>
        <x:v>323.75</x:v>
      </x:c>
      <x:c r="H6" t="n">
        <x:f>MIN(C6,E6)+G6</x:f>
        <x:v>898.75</x:v>
      </x:c>
      <x:c r="I6" s="67" t="n">
        <x:f>H6/D6</x:f>
        <x:v>1.7975</x:v>
      </x:c>
      <x:c r="J6" s="67" t="n">
        <x:v>0.35</x:v>
      </x:c>
      <x:c r="K6" t="str">
        <x:v>No</x:v>
      </x:c>
      <x:c r="L6" t="str">
        <x:v>Large excess compressed</x:v>
      </x:c>
    </x:row>
    <x:row r="7">
      <x:c r="A7" t="str">
        <x:v>Endgame helper</x:v>
      </x:c>
      <x:c r="B7" t="n">
        <x:v>90</x:v>
      </x:c>
      <x:c r="C7" t="n">
        <x:v>4800</x:v>
      </x:c>
      <x:c r="D7" t="n">
        <x:v>500</x:v>
      </x:c>
      <x:c r="E7" t="n">
        <x:v>575</x:v>
      </x:c>
      <x:c r="F7" t="n">
        <x:f>MAX(0,C7-E7)</x:f>
        <x:v>4225</x:v>
      </x:c>
      <x:c r="G7" t="n">
        <x:f>F7*0.35</x:f>
        <x:v>1478.75</x:v>
      </x:c>
      <x:c r="H7" t="n">
        <x:f>MIN(C7,E7)+G7</x:f>
        <x:v>2053.75</x:v>
      </x:c>
      <x:c r="I7" s="67" t="n">
        <x:f>H7/D7</x:f>
        <x:v>4.1075</x:v>
      </x:c>
      <x:c r="J7" s="67" t="n">
        <x:v>0.35</x:v>
      </x:c>
      <x:c r="K7" t="str">
        <x:v>No</x:v>
      </x:c>
      <x:c r="L7" t="str">
        <x:v>Can help, cannot erase encounter</x:v>
      </x:c>
    </x:row>
  </x:sheetData>
  <x:mergeCells>
    <x:mergeCell ref="A1:L1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2" hidden="0" customWidth="1"/>
    <x:col min="5" max="5" width="10" hidden="0" customWidth="1"/>
    <x:col min="6" max="6" width="12" hidden="0" customWidth="1"/>
    <x:col min="7" max="7" width="12" hidden="0" customWidth="1"/>
    <x:col min="8" max="8" width="40" hidden="0" customWidth="1"/>
    <x:col min="9" max="9" width="14" hidden="0" customWidth="1"/>
    <x:col min="10" max="10" width="14" hidden="0" customWidth="1"/>
    <x:col min="11" max="11" width="16" hidden="0" customWidth="1"/>
    <x:col min="12" max="12" width="26" hidden="0" customWidth="1"/>
    <x:col min="13" max="13" width="14" hidden="0" customWidth="1"/>
    <x:col min="14" max="14" width="14" hidden="0" customWidth="1"/>
    <x:col min="15" max="15" width="14" hidden="0" customWidth="1"/>
    <x:col min="16" max="16" width="24" hidden="0" customWidth="1"/>
    <x:col min="17" max="17" width="42" hidden="0" customWidth="1"/>
  </x:cols>
  <x:sheetData>
    <x:row r="1" ht="28" customHeight="1">
      <x:c r="A1" s="88" t="str">
        <x:v>ROGUELITE CO-OP ROUTE NODE LIBRARY</x:v>
      </x:c>
    </x:row>
    <x:row r="3" ht="24" customHeight="1">
      <x:c r="A3" s="91" t="str">
        <x:v>Node_ID</x:v>
      </x:c>
      <x:c r="B3" s="91" t="str">
        <x:v>Node_Type</x:v>
      </x:c>
      <x:c r="C3" s="91" t="str">
        <x:v>Node_Name</x:v>
      </x:c>
      <x:c r="D3" s="91" t="str">
        <x:v>Min_Tier</x:v>
      </x:c>
      <x:c r="E3" s="91" t="str">
        <x:v>Weight</x:v>
      </x:c>
      <x:c r="F3" s="91" t="str">
        <x:v>Risk</x:v>
      </x:c>
      <x:c r="G3" s="91" t="str">
        <x:v>Time_Min</x:v>
      </x:c>
      <x:c r="H3" s="91" t="str">
        <x:v>Party_Choice</x:v>
      </x:c>
      <x:c r="I3" s="91" t="str">
        <x:v>Tank_Value</x:v>
      </x:c>
      <x:c r="J3" s="91" t="str">
        <x:v>DPS_Value</x:v>
      </x:c>
      <x:c r="K3" s="91" t="str">
        <x:v>Healer_Value</x:v>
      </x:c>
      <x:c r="L3" s="91" t="str">
        <x:v>Reward_Type</x:v>
      </x:c>
      <x:c r="M3" s="91" t="str">
        <x:v>Reward_Mod</x:v>
      </x:c>
      <x:c r="N3" s="91" t="str">
        <x:v>Adds_Curse</x:v>
      </x:c>
      <x:c r="O3" s="91" t="str">
        <x:v>Adds_Boon</x:v>
      </x:c>
      <x:c r="P3" s="91" t="str">
        <x:v>Next_Node_Modifier</x:v>
      </x:c>
      <x:c r="Q3" s="91" t="str">
        <x:v>Notes</x:v>
      </x:c>
    </x:row>
    <x:row r="4">
      <x:c r="A4" t="str">
        <x:v>NODE_001</x:v>
      </x:c>
      <x:c r="B4" t="str">
        <x:v>Combat</x:v>
      </x:c>
      <x:c r="C4" t="str">
        <x:v>Briar Ambush</x:v>
      </x:c>
      <x:c r="D4" t="n">
        <x:v>1</x:v>
      </x:c>
      <x:c r="E4" t="n">
        <x:v>30</x:v>
      </x:c>
      <x:c r="F4" t="str">
        <x:v>Medium</x:v>
      </x:c>
      <x:c r="G4" t="n">
        <x:v>2</x:v>
      </x:c>
      <x:c r="H4" t="str">
        <x:v>Fight or spend a Scout charge to bypass</x:v>
      </x:c>
      <x:c r="I4" t="str">
        <x:v>Medium</x:v>
      </x:c>
      <x:c r="J4" t="str">
        <x:v>High</x:v>
      </x:c>
      <x:c r="K4" t="str">
        <x:v>Low</x:v>
      </x:c>
      <x:c r="L4" t="str">
        <x:v>Gold + route currency</x:v>
      </x:c>
      <x:c r="M4" s="67" t="n">
        <x:v>1</x:v>
      </x:c>
      <x:c r="N4" s="32" t="b">
        <x:v>0</x:v>
      </x:c>
      <x:c r="O4" s="32" t="b">
        <x:v>0</x:v>
      </x:c>
      <x:c r="P4" t="str">
        <x:v>Normal</x:v>
      </x:c>
      <x:c r="Q4" t="str"/>
    </x:row>
    <x:row r="5">
      <x:c r="A5" t="str">
        <x:v>NODE_002</x:v>
      </x:c>
      <x:c r="B5" t="str">
        <x:v>Elite</x:v>
      </x:c>
      <x:c r="C5" t="str">
        <x:v>Echo-Touched Guardian</x:v>
      </x:c>
      <x:c r="D5" t="n">
        <x:v>1</x:v>
      </x:c>
      <x:c r="E5" t="n">
        <x:v>15</x:v>
      </x:c>
      <x:c r="F5" t="str">
        <x:v>High</x:v>
      </x:c>
      <x:c r="G5" t="n">
        <x:v>3</x:v>
      </x:c>
      <x:c r="H5" t="str">
        <x:v>Fight for a stronger relic</x:v>
      </x:c>
      <x:c r="I5" t="str">
        <x:v>High</x:v>
      </x:c>
      <x:c r="J5" t="str">
        <x:v>High</x:v>
      </x:c>
      <x:c r="K5" t="str">
        <x:v>Medium</x:v>
      </x:c>
      <x:c r="L5" t="str">
        <x:v>Relic choice</x:v>
      </x:c>
      <x:c r="M5" s="67" t="n">
        <x:v>1.25</x:v>
      </x:c>
      <x:c r="N5" s="32" t="b">
        <x:v>0</x:v>
      </x:c>
      <x:c r="O5" s="32" t="b">
        <x:v>1</x:v>
      </x:c>
      <x:c r="P5" t="str">
        <x:v>Boss gains +5% HP</x:v>
      </x:c>
      <x:c r="Q5" t="str">
        <x:v>Risk/reward node</x:v>
      </x:c>
    </x:row>
    <x:row r="6">
      <x:c r="A6" t="str">
        <x:v>NODE_003</x:v>
      </x:c>
      <x:c r="B6" t="str">
        <x:v>Rest</x:v>
      </x:c>
      <x:c r="C6" t="str">
        <x:v>Lantern Camp</x:v>
      </x:c>
      <x:c r="D6" t="n">
        <x:v>1</x:v>
      </x:c>
      <x:c r="E6" t="n">
        <x:v>12</x:v>
      </x:c>
      <x:c r="F6" t="str">
        <x:v>Low</x:v>
      </x:c>
      <x:c r="G6" t="n">
        <x:v>1</x:v>
      </x:c>
      <x:c r="H6" t="str">
        <x:v>Heal party OR upgrade one route relic</x:v>
      </x:c>
      <x:c r="I6" t="str">
        <x:v>Low</x:v>
      </x:c>
      <x:c r="J6" t="str">
        <x:v>Low</x:v>
      </x:c>
      <x:c r="K6" t="str">
        <x:v>High</x:v>
      </x:c>
      <x:c r="L6" t="str">
        <x:v>Recovery / upgrade</x:v>
      </x:c>
      <x:c r="M6" s="67" t="n">
        <x:v>0.8</x:v>
      </x:c>
      <x:c r="N6" s="32" t="b">
        <x:v>0</x:v>
      </x:c>
      <x:c r="O6" s="32" t="b">
        <x:v>1</x:v>
      </x:c>
      <x:c r="P6" t="str">
        <x:v>Normal</x:v>
      </x:c>
      <x:c r="Q6" t="str"/>
    </x:row>
    <x:row r="7">
      <x:c r="A7" t="str">
        <x:v>NODE_004</x:v>
      </x:c>
      <x:c r="B7" t="str">
        <x:v>Event</x:v>
      </x:c>
      <x:c r="C7" t="str">
        <x:v>The Split Oak</x:v>
      </x:c>
      <x:c r="D7" t="n">
        <x:v>1</x:v>
      </x:c>
      <x:c r="E7" t="n">
        <x:v>10</x:v>
      </x:c>
      <x:c r="F7" t="str">
        <x:v>Variable</x:v>
      </x:c>
      <x:c r="G7" t="n">
        <x:v>1</x:v>
      </x:c>
      <x:c r="H7" t="str">
        <x:v>Vote: cut through roots OR descend beneath them</x:v>
      </x:c>
      <x:c r="I7" t="str">
        <x:v>Medium</x:v>
      </x:c>
      <x:c r="J7" t="str">
        <x:v>Medium</x:v>
      </x:c>
      <x:c r="K7" t="str">
        <x:v>Medium</x:v>
      </x:c>
      <x:c r="L7" t="str">
        <x:v>Branch-specific event</x:v>
      </x:c>
      <x:c r="M7" s="67" t="n">
        <x:v>1</x:v>
      </x:c>
      <x:c r="N7" s="32" t="b">
        <x:v>0</x:v>
      </x:c>
      <x:c r="O7" s="32" t="b">
        <x:v>0</x:v>
      </x:c>
      <x:c r="P7" t="str">
        <x:v>Changes next node pool</x:v>
      </x:c>
      <x:c r="Q7" t="str">
        <x:v>Narrative branch</x:v>
      </x:c>
    </x:row>
    <x:row r="8">
      <x:c r="A8" t="str">
        <x:v>NODE_005</x:v>
      </x:c>
      <x:c r="B8" t="str">
        <x:v>Treasure</x:v>
      </x:c>
      <x:c r="C8" t="str">
        <x:v>Forgotten Paychest</x:v>
      </x:c>
      <x:c r="D8" t="n">
        <x:v>1</x:v>
      </x:c>
      <x:c r="E8" t="n">
        <x:v>8</x:v>
      </x:c>
      <x:c r="F8" t="str">
        <x:v>Low</x:v>
      </x:c>
      <x:c r="G8" t="n">
        <x:v>1</x:v>
      </x:c>
      <x:c r="H8" t="str">
        <x:v>Take safe gold OR pry open sealed compartment</x:v>
      </x:c>
      <x:c r="I8" t="str">
        <x:v>Low</x:v>
      </x:c>
      <x:c r="J8" t="str">
        <x:v>Low</x:v>
      </x:c>
      <x:c r="K8" t="str">
        <x:v>Low</x:v>
      </x:c>
      <x:c r="L8" t="str">
        <x:v>Gold / rare cache</x:v>
      </x:c>
      <x:c r="M8" s="67" t="n">
        <x:v>1.1</x:v>
      </x:c>
      <x:c r="N8" s="32" t="b">
        <x:v>1</x:v>
      </x:c>
      <x:c r="O8" s="32" t="b">
        <x:v>0</x:v>
      </x:c>
      <x:c r="P8" t="str">
        <x:v>Possible curse</x:v>
      </x:c>
      <x:c r="Q8" t="str">
        <x:v>Greed choice</x:v>
      </x:c>
    </x:row>
    <x:row r="9">
      <x:c r="A9" t="str">
        <x:v>NODE_006</x:v>
      </x:c>
      <x:c r="B9" t="str">
        <x:v>Shrine</x:v>
      </x:c>
      <x:c r="C9" t="str">
        <x:v>Shrine of the Last Oath</x:v>
      </x:c>
      <x:c r="D9" t="n">
        <x:v>1</x:v>
      </x:c>
      <x:c r="E9" t="n">
        <x:v>8</x:v>
      </x:c>
      <x:c r="F9" t="str">
        <x:v>Medium</x:v>
      </x:c>
      <x:c r="G9" t="n">
        <x:v>1</x:v>
      </x:c>
      <x:c r="H9" t="str">
        <x:v>Sacrifice 10% max HP for a party boon</x:v>
      </x:c>
      <x:c r="I9" t="str">
        <x:v>Medium</x:v>
      </x:c>
      <x:c r="J9" t="str">
        <x:v>High</x:v>
      </x:c>
      <x:c r="K9" t="str">
        <x:v>Medium</x:v>
      </x:c>
      <x:c r="L9" t="str">
        <x:v>Party boon</x:v>
      </x:c>
      <x:c r="M9" s="67" t="n">
        <x:v>1</x:v>
      </x:c>
      <x:c r="N9" s="32" t="b">
        <x:v>0</x:v>
      </x:c>
      <x:c r="O9" s="32" t="b">
        <x:v>1</x:v>
      </x:c>
      <x:c r="P9" t="str">
        <x:v>Normal</x:v>
      </x:c>
      <x:c r="Q9" t="str"/>
    </x:row>
    <x:row r="10">
      <x:c r="A10" t="str">
        <x:v>NODE_007</x:v>
      </x:c>
      <x:c r="B10" t="str">
        <x:v>Puzzle</x:v>
      </x:c>
      <x:c r="C10" t="str">
        <x:v>Root-Rune Gate</x:v>
      </x:c>
      <x:c r="D10" t="n">
        <x:v>1</x:v>
      </x:c>
      <x:c r="E10" t="n">
        <x:v>7</x:v>
      </x:c>
      <x:c r="F10" t="str">
        <x:v>Low</x:v>
      </x:c>
      <x:c r="G10" t="n">
        <x:v>2</x:v>
      </x:c>
      <x:c r="H10" t="str">
        <x:v>Select rune sequence from discovered clues</x:v>
      </x:c>
      <x:c r="I10" t="str">
        <x:v>Low</x:v>
      </x:c>
      <x:c r="J10" t="str">
        <x:v>Low</x:v>
      </x:c>
      <x:c r="K10" t="str">
        <x:v>Low</x:v>
      </x:c>
      <x:c r="L10" t="str">
        <x:v>Shortcut + mastery</x:v>
      </x:c>
      <x:c r="M10" s="67" t="n">
        <x:v>1.05</x:v>
      </x:c>
      <x:c r="N10" s="32" t="b">
        <x:v>0</x:v>
      </x:c>
      <x:c r="O10" s="32" t="b">
        <x:v>1</x:v>
      </x:c>
      <x:c r="P10" t="str">
        <x:v>Skip one combat on success</x:v>
      </x:c>
      <x:c r="Q10" t="str"/>
    </x:row>
    <x:row r="11">
      <x:c r="A11" t="str">
        <x:v>NODE_008</x:v>
      </x:c>
      <x:c r="B11" t="str">
        <x:v>Hazard</x:v>
      </x:c>
      <x:c r="C11" t="str">
        <x:v>Gloam Flood</x:v>
      </x:c>
      <x:c r="D11" t="n">
        <x:v>1</x:v>
      </x:c>
      <x:c r="E11" t="n">
        <x:v>10</x:v>
      </x:c>
      <x:c r="F11" t="str">
        <x:v>Medium</x:v>
      </x:c>
      <x:c r="G11" t="n">
        <x:v>1</x:v>
      </x:c>
      <x:c r="H11" t="str">
        <x:v>Vote: rush through OR stabilize the path</x:v>
      </x:c>
      <x:c r="I11" t="str">
        <x:v>High</x:v>
      </x:c>
      <x:c r="J11" t="str">
        <x:v>High</x:v>
      </x:c>
      <x:c r="K11" t="str">
        <x:v>High</x:v>
      </x:c>
      <x:c r="L11" t="str">
        <x:v>Time save / safety</x:v>
      </x:c>
      <x:c r="M11" s="67" t="n">
        <x:v>1</x:v>
      </x:c>
      <x:c r="N11" s="32" t="b">
        <x:v>1</x:v>
      </x:c>
      <x:c r="O11" s="32" t="b">
        <x:v>0</x:v>
      </x:c>
      <x:c r="P11" t="str">
        <x:v>Speed vs damage taken</x:v>
      </x:c>
      <x:c r="Q11" t="str"/>
    </x:row>
  </x:sheetData>
  <x:mergeCells>
    <x:mergeCell ref="A1:Q1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8" hidden="0" customWidth="1"/>
    <x:col min="5" max="5" width="18" hidden="0" customWidth="1"/>
    <x:col min="6" max="6" width="16" hidden="0" customWidth="1"/>
    <x:col min="7" max="7" width="28" hidden="0" customWidth="1"/>
    <x:col min="8" max="8" width="18" hidden="0" customWidth="1"/>
    <x:col min="9" max="9" width="18" hidden="0" customWidth="1"/>
    <x:col min="10" max="10" width="14" hidden="0" customWidth="1"/>
    <x:col min="11" max="11" width="14" hidden="0" customWidth="1"/>
    <x:col min="12" max="12" width="24" hidden="0" customWidth="1"/>
    <x:col min="13" max="13" width="24" hidden="0" customWidth="1"/>
    <x:col min="14" max="14" width="44" hidden="0" customWidth="1"/>
    <x:col min="15" max="15" width="16" hidden="0" customWidth="1"/>
    <x:col min="16" max="16" width="44" hidden="0" customWidth="1"/>
  </x:cols>
  <x:sheetData>
    <x:row r="1" ht="28" customHeight="1">
      <x:c r="A1" s="88" t="str">
        <x:v>CO-OP ROGUELITE ROUTE DEFINITIONS</x:v>
      </x:c>
    </x:row>
    <x:row r="3" ht="24" customHeight="1">
      <x:c r="A3" s="91" t="str">
        <x:v>Route_ID</x:v>
      </x:c>
      <x:c r="B3" s="91" t="str">
        <x:v>Content_ID</x:v>
      </x:c>
      <x:c r="C3" s="91" t="str">
        <x:v>Route_Name</x:v>
      </x:c>
      <x:c r="D3" s="91" t="str">
        <x:v>Nodes_Before_Boss</x:v>
      </x:c>
      <x:c r="E3" s="91" t="str">
        <x:v>Choices_Per_Fork</x:v>
      </x:c>
      <x:c r="F3" s="91" t="str">
        <x:v>Vote_Mode</x:v>
      </x:c>
      <x:c r="G3" s="91" t="str">
        <x:v>Tie_Break</x:v>
      </x:c>
      <x:c r="H3" s="91" t="str">
        <x:v>Leader_Override</x:v>
      </x:c>
      <x:c r="I3" s="91" t="str">
        <x:v>Route_Currency</x:v>
      </x:c>
      <x:c r="J3" s="91" t="str">
        <x:v>Boon_Slots</x:v>
      </x:c>
      <x:c r="K3" s="91" t="str">
        <x:v>Curse_Slots</x:v>
      </x:c>
      <x:c r="L3" s="91" t="str">
        <x:v>Boss_Modified_By_Route</x:v>
      </x:c>
      <x:c r="M3" s="91" t="str">
        <x:v>Failure_Persistence</x:v>
      </x:c>
      <x:c r="N3" s="91" t="str">
        <x:v>Q_Mode_Decision_Rule</x:v>
      </x:c>
      <x:c r="O3" s="91" t="str">
        <x:v>Replay_Value</x:v>
      </x:c>
      <x:c r="P3" s="91" t="str">
        <x:v>Notes</x:v>
      </x:c>
    </x:row>
    <x:row r="4">
      <x:c r="A4" t="str">
        <x:v>ROUTE_001</x:v>
      </x:c>
      <x:c r="B4" t="str">
        <x:v>COP_001</x:v>
      </x:c>
      <x:c r="C4" t="str">
        <x:v>Rootbound Descent</x:v>
      </x:c>
      <x:c r="D4" t="n">
        <x:v>5</x:v>
      </x:c>
      <x:c r="E4" t="n">
        <x:v>2</x:v>
      </x:c>
      <x:c r="F4" t="str">
        <x:v>Majority</x:v>
      </x:c>
      <x:c r="G4" t="str">
        <x:v>Random among tied choices</x:v>
      </x:c>
      <x:c r="H4" s="32" t="b">
        <x:v>0</x:v>
      </x:c>
      <x:c r="I4" t="str">
        <x:v>Rootmarks</x:v>
      </x:c>
      <x:c r="J4" t="n">
        <x:v>3</x:v>
      </x:c>
      <x:c r="K4" t="n">
        <x:v>2</x:v>
      </x:c>
      <x:c r="L4" s="32" t="b">
        <x:v>1</x:v>
      </x:c>
      <x:c r="M4" t="str">
        <x:v>None; run resets</x:v>
      </x:c>
      <x:c r="N4" t="str">
        <x:v>Host saved preference, then weighted party preferences</x:v>
      </x:c>
      <x:c r="O4" t="str">
        <x:v>Medium</x:v>
      </x:c>
      <x:c r="P4" t="str">
        <x:v>Tutorial roguelite route</x:v>
      </x:c>
    </x:row>
    <x:row r="5">
      <x:c r="A5" t="str">
        <x:v>ROUTE_002</x:v>
      </x:c>
      <x:c r="B5" t="str">
        <x:v>COP_002</x:v>
      </x:c>
      <x:c r="C5" t="str">
        <x:v>Lanternwatch Streets</x:v>
      </x:c>
      <x:c r="D5" t="n">
        <x:v>6</x:v>
      </x:c>
      <x:c r="E5" t="n">
        <x:v>2</x:v>
      </x:c>
      <x:c r="F5" t="str">
        <x:v>Majority</x:v>
      </x:c>
      <x:c r="G5" t="str">
        <x:v>Party leader breaks tie after 10 sec</x:v>
      </x:c>
      <x:c r="H5" s="32" t="b">
        <x:v>0</x:v>
      </x:c>
      <x:c r="I5" t="str">
        <x:v>Lantern Ash</x:v>
      </x:c>
      <x:c r="J5" t="n">
        <x:v>3</x:v>
      </x:c>
      <x:c r="K5" t="n">
        <x:v>3</x:v>
      </x:c>
      <x:c r="L5" s="32" t="b">
        <x:v>1</x:v>
      </x:c>
      <x:c r="M5" t="str">
        <x:v>Event intel persists</x:v>
      </x:c>
      <x:c r="N5" t="str">
        <x:v>Majority of Echo Profile route tendencies</x:v>
      </x:c>
      <x:c r="O5" t="str">
        <x:v>High</x:v>
      </x:c>
      <x:c r="P5" t="str">
        <x:v>Echo condition affects available nodes</x:v>
      </x:c>
    </x:row>
    <x:row r="6">
      <x:c r="A6" t="str">
        <x:v>ROUTE_003</x:v>
      </x:c>
      <x:c r="B6" t="str">
        <x:v>COP_003</x:v>
      </x:c>
      <x:c r="C6" t="str">
        <x:v>Procession of Regret</x:v>
      </x:c>
      <x:c r="D6" t="n">
        <x:v>7</x:v>
      </x:c>
      <x:c r="E6" t="n">
        <x:v>3</x:v>
      </x:c>
      <x:c r="F6" t="str">
        <x:v>Majority</x:v>
      </x:c>
      <x:c r="G6" t="str">
        <x:v>Random if no leader input</x:v>
      </x:c>
      <x:c r="H6" s="32" t="b">
        <x:v>0</x:v>
      </x:c>
      <x:c r="I6" t="str">
        <x:v>Oath Shards</x:v>
      </x:c>
      <x:c r="J6" t="n">
        <x:v>4</x:v>
      </x:c>
      <x:c r="K6" t="n">
        <x:v>3</x:v>
      </x:c>
      <x:c r="L6" s="32" t="b">
        <x:v>1</x:v>
      </x:c>
      <x:c r="M6" t="str">
        <x:v>Lore choices persist account-wide</x:v>
      </x:c>
      <x:c r="N6" t="str">
        <x:v>Host wins story choices; majority for combat nodes</x:v>
      </x:c>
      <x:c r="O6" t="str">
        <x:v>Very High</x:v>
      </x:c>
      <x:c r="P6" t="str">
        <x:v>Branch alters boss memory phase</x:v>
      </x:c>
    </x:row>
  </x:sheetData>
  <x:mergeCells>
    <x:mergeCell ref="A1:P1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6" hidden="0" customWidth="1"/>
    <x:col min="5" max="5" width="20" hidden="0" customWidth="1"/>
    <x:col min="6" max="6" width="16" hidden="0" customWidth="1"/>
    <x:col min="7" max="7" width="14" hidden="0" customWidth="1"/>
    <x:col min="8" max="8" width="16" hidden="0" customWidth="1"/>
    <x:col min="9" max="9" width="18" hidden="0" customWidth="1"/>
    <x:col min="10" max="10" width="20" hidden="0" customWidth="1"/>
    <x:col min="11" max="11" width="30" hidden="0" customWidth="1"/>
    <x:col min="12" max="12" width="28" hidden="0" customWidth="1"/>
    <x:col min="13" max="13" width="38" hidden="0" customWidth="1"/>
  </x:cols>
  <x:sheetData>
    <x:row r="1" ht="28" customHeight="1">
      <x:c r="A1" s="88" t="str">
        <x:v>CO-OP ROUTE BOONS / TEMPORARY RUN BUILDS</x:v>
      </x:c>
    </x:row>
    <x:row r="3" ht="24" customHeight="1">
      <x:c r="A3" s="91" t="str">
        <x:v>Boon_ID</x:v>
      </x:c>
      <x:c r="B3" s="91" t="str">
        <x:v>Boon_Name</x:v>
      </x:c>
      <x:c r="C3" s="91" t="str">
        <x:v>Rarity</x:v>
      </x:c>
      <x:c r="D3" s="91" t="str">
        <x:v>Role_Bias</x:v>
      </x:c>
      <x:c r="E3" s="91" t="str">
        <x:v>Effect_Type</x:v>
      </x:c>
      <x:c r="F3" s="91" t="str">
        <x:v>Effect_Value</x:v>
      </x:c>
      <x:c r="G3" s="91" t="str">
        <x:v>Stack_Max</x:v>
      </x:c>
      <x:c r="H3" s="91" t="str">
        <x:v>Party_Wide</x:v>
      </x:c>
      <x:c r="I3" s="91" t="str">
        <x:v>Synergy_Tag</x:v>
      </x:c>
      <x:c r="J3" s="91" t="str">
        <x:v>Source_Node_Type</x:v>
      </x:c>
      <x:c r="K3" s="91" t="str">
        <x:v>Tradeoff</x:v>
      </x:c>
      <x:c r="L3" s="91" t="str">
        <x:v>Boss_Impact</x:v>
      </x:c>
      <x:c r="M3" s="91" t="str">
        <x:v>Notes</x:v>
      </x:c>
    </x:row>
    <x:row r="4">
      <x:c r="A4" t="str">
        <x:v>BOON_001</x:v>
      </x:c>
      <x:c r="B4" t="str">
        <x:v>Barkskin Accord</x:v>
      </x:c>
      <x:c r="C4" t="str">
        <x:v>Common</x:v>
      </x:c>
      <x:c r="D4" t="str">
        <x:v>Tank</x:v>
      </x:c>
      <x:c r="E4" t="str">
        <x:v>Armor</x:v>
      </x:c>
      <x:c r="F4" s="67" t="n">
        <x:v>0.1</x:v>
      </x:c>
      <x:c r="G4" t="n">
        <x:v>3</x:v>
      </x:c>
      <x:c r="H4" s="32" t="b">
        <x:v>1</x:v>
      </x:c>
      <x:c r="I4" t="str">
        <x:v>Guard</x:v>
      </x:c>
      <x:c r="J4" t="str">
        <x:v>Shrine</x:v>
      </x:c>
      <x:c r="K4" t="str">
        <x:v>None</x:v>
      </x:c>
      <x:c r="L4" t="str">
        <x:v>Tankier boss phase</x:v>
      </x:c>
      <x:c r="M4" t="str"/>
    </x:row>
    <x:row r="5">
      <x:c r="A5" t="str">
        <x:v>BOON_002</x:v>
      </x:c>
      <x:c r="B5" t="str">
        <x:v>Quickdraw Pact</x:v>
      </x:c>
      <x:c r="C5" t="str">
        <x:v>Common</x:v>
      </x:c>
      <x:c r="D5" t="str">
        <x:v>Damage</x:v>
      </x:c>
      <x:c r="E5" t="str">
        <x:v>Haste</x:v>
      </x:c>
      <x:c r="F5" s="67" t="n">
        <x:v>0.08</x:v>
      </x:c>
      <x:c r="G5" t="n">
        <x:v>3</x:v>
      </x:c>
      <x:c r="H5" s="32" t="b">
        <x:v>0</x:v>
      </x:c>
      <x:c r="I5" t="str">
        <x:v>Rhythm/Focus</x:v>
      </x:c>
      <x:c r="J5" t="str">
        <x:v>Elite</x:v>
      </x:c>
      <x:c r="K5" t="str">
        <x:v>-3% max HP per stack</x:v>
      </x:c>
      <x:c r="L5" t="str">
        <x:v>Higher burst</x:v>
      </x:c>
      <x:c r="M5" t="str"/>
    </x:row>
    <x:row r="6">
      <x:c r="A6" t="str">
        <x:v>BOON_003</x:v>
      </x:c>
      <x:c r="B6" t="str">
        <x:v>Sunlit Thread</x:v>
      </x:c>
      <x:c r="C6" t="str">
        <x:v>Uncommon</x:v>
      </x:c>
      <x:c r="D6" t="str">
        <x:v>Healer</x:v>
      </x:c>
      <x:c r="E6" t="str">
        <x:v>Heal Power</x:v>
      </x:c>
      <x:c r="F6" s="67" t="n">
        <x:v>0.15</x:v>
      </x:c>
      <x:c r="G6" t="n">
        <x:v>2</x:v>
      </x:c>
      <x:c r="H6" s="32" t="b">
        <x:v>1</x:v>
      </x:c>
      <x:c r="I6" t="str">
        <x:v>Radiance</x:v>
      </x:c>
      <x:c r="J6" t="str">
        <x:v>Rest</x:v>
      </x:c>
      <x:c r="K6" t="str">
        <x:v>Healing overheal reduced</x:v>
      </x:c>
      <x:c r="L6" t="str">
        <x:v>Safer sustain</x:v>
      </x:c>
      <x:c r="M6" t="str"/>
    </x:row>
    <x:row r="7">
      <x:c r="A7" t="str">
        <x:v>BOON_004</x:v>
      </x:c>
      <x:c r="B7" t="str">
        <x:v>Shared Quarry</x:v>
      </x:c>
      <x:c r="C7" t="str">
        <x:v>Rare</x:v>
      </x:c>
      <x:c r="D7" t="str">
        <x:v>Damage</x:v>
      </x:c>
      <x:c r="E7" t="str">
        <x:v>Marked Damage</x:v>
      </x:c>
      <x:c r="F7" s="67" t="n">
        <x:v>0.12</x:v>
      </x:c>
      <x:c r="G7" t="n">
        <x:v>1</x:v>
      </x:c>
      <x:c r="H7" s="32" t="b">
        <x:v>1</x:v>
      </x:c>
      <x:c r="I7" t="str">
        <x:v>Mark</x:v>
      </x:c>
      <x:c r="J7" t="str">
        <x:v>Elite</x:v>
      </x:c>
      <x:c r="K7" t="str">
        <x:v>Boss gains +8% attack speed</x:v>
      </x:c>
      <x:c r="L7" t="str">
        <x:v>Strong focus fire</x:v>
      </x:c>
      <x:c r="M7" t="str"/>
    </x:row>
    <x:row r="8">
      <x:c r="A8" t="str">
        <x:v>BOON_005</x:v>
      </x:c>
      <x:c r="B8" t="str">
        <x:v>Stone Memory</x:v>
      </x:c>
      <x:c r="C8" t="str">
        <x:v>Uncommon</x:v>
      </x:c>
      <x:c r="D8" t="str">
        <x:v>Support</x:v>
      </x:c>
      <x:c r="E8" t="str">
        <x:v>Cooldown Recovery</x:v>
      </x:c>
      <x:c r="F8" s="67" t="n">
        <x:v>0.1</x:v>
      </x:c>
      <x:c r="G8" t="n">
        <x:v>2</x:v>
      </x:c>
      <x:c r="H8" s="32" t="b">
        <x:v>1</x:v>
      </x:c>
      <x:c r="I8" t="str">
        <x:v>Resonance</x:v>
      </x:c>
      <x:c r="J8" t="str">
        <x:v>Puzzle</x:v>
      </x:c>
      <x:c r="K8" t="str">
        <x:v>None</x:v>
      </x:c>
      <x:c r="L8" t="str">
        <x:v>More utility uptime</x:v>
      </x:c>
      <x:c r="M8" t="str"/>
    </x:row>
    <x:row r="9">
      <x:c r="A9" t="str">
        <x:v>BOON_006</x:v>
      </x:c>
      <x:c r="B9" t="str">
        <x:v>Oath-Eater's Gift</x:v>
      </x:c>
      <x:c r="C9" t="str">
        <x:v>Rare</x:v>
      </x:c>
      <x:c r="D9" t="str">
        <x:v>Any</x:v>
      </x:c>
      <x:c r="E9" t="str">
        <x:v>Damage</x:v>
      </x:c>
      <x:c r="F9" s="67" t="n">
        <x:v>0.18</x:v>
      </x:c>
      <x:c r="G9" t="n">
        <x:v>1</x:v>
      </x:c>
      <x:c r="H9" s="32" t="b">
        <x:v>1</x:v>
      </x:c>
      <x:c r="I9" t="str">
        <x:v>Curse</x:v>
      </x:c>
      <x:c r="J9" t="str">
        <x:v>Treasure</x:v>
      </x:c>
      <x:c r="K9" t="str">
        <x:v>Start boss at 85% party HP</x:v>
      </x:c>
      <x:c r="L9" t="str">
        <x:v>High-risk burst</x:v>
      </x:c>
      <x:c r="M9" t="str"/>
    </x:row>
  </x:sheetData>
  <x:mergeCells>
    <x:mergeCell ref="A1:M1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38" hidden="0" customWidth="1"/>
    <x:col min="5" max="5" width="14" hidden="0" customWidth="1"/>
    <x:col min="6" max="6" width="14" hidden="0" customWidth="1"/>
    <x:col min="7" max="7" width="18" hidden="0" customWidth="1"/>
    <x:col min="8" max="8" width="24" hidden="0" customWidth="1"/>
    <x:col min="9" max="9" width="30" hidden="0" customWidth="1"/>
    <x:col min="10" max="10" width="32" hidden="0" customWidth="1"/>
    <x:col min="11" max="11" width="16" hidden="0" customWidth="1"/>
    <x:col min="12" max="12" width="36" hidden="0" customWidth="1"/>
  </x:cols>
  <x:sheetData>
    <x:row r="1" ht="28" customHeight="1">
      <x:c r="A1" s="88" t="str">
        <x:v>CO-OP ROUTE CURSES / RUN PRESSURE</x:v>
      </x:c>
    </x:row>
    <x:row r="3" ht="24" customHeight="1">
      <x:c r="A3" s="91" t="str">
        <x:v>Curse_ID</x:v>
      </x:c>
      <x:c r="B3" s="91" t="str">
        <x:v>Curse_Name</x:v>
      </x:c>
      <x:c r="C3" s="91" t="str">
        <x:v>Rarity</x:v>
      </x:c>
      <x:c r="D3" s="91" t="str">
        <x:v>Effect</x:v>
      </x:c>
      <x:c r="E3" s="91" t="str">
        <x:v>Severity</x:v>
      </x:c>
      <x:c r="F3" s="91" t="str">
        <x:v>Can_Remove</x:v>
      </x:c>
      <x:c r="G3" s="91" t="str">
        <x:v>Removal_Node</x:v>
      </x:c>
      <x:c r="H3" s="91" t="str">
        <x:v>Compensation</x:v>
      </x:c>
      <x:c r="I3" s="91" t="str">
        <x:v>Boss_Interaction</x:v>
      </x:c>
      <x:c r="J3" s="91" t="str">
        <x:v>Q_Mode_Handling</x:v>
      </x:c>
      <x:c r="K3" s="91" t="str">
        <x:v>Player_Visible</x:v>
      </x:c>
      <x:c r="L3" s="91" t="str">
        <x:v>Notes</x:v>
      </x:c>
    </x:row>
    <x:row r="4">
      <x:c r="A4" t="str">
        <x:v>CURSE_001</x:v>
      </x:c>
      <x:c r="B4" t="str">
        <x:v>Gloam Hunger</x:v>
      </x:c>
      <x:c r="C4" t="str">
        <x:v>Common</x:v>
      </x:c>
      <x:c r="D4" t="str">
        <x:v>Healing received -10%</x:v>
      </x:c>
      <x:c r="E4" t="str">
        <x:v>Low</x:v>
      </x:c>
      <x:c r="F4" s="32" t="b">
        <x:v>1</x:v>
      </x:c>
      <x:c r="G4" t="str">
        <x:v>Rest</x:v>
      </x:c>
      <x:c r="H4" t="str">
        <x:v>+8% route currency gain</x:v>
      </x:c>
      <x:c r="I4" t="str">
        <x:v>Boss pulse heals less</x:v>
      </x:c>
      <x:c r="J4" t="str">
        <x:v>Simulation applies directly</x:v>
      </x:c>
      <x:c r="K4" s="32" t="b">
        <x:v>1</x:v>
      </x:c>
      <x:c r="L4" t="str"/>
    </x:row>
    <x:row r="5">
      <x:c r="A5" t="str">
        <x:v>CURSE_002</x:v>
      </x:c>
      <x:c r="B5" t="str">
        <x:v>Splintered Oath</x:v>
      </x:c>
      <x:c r="C5" t="str">
        <x:v>Uncommon</x:v>
      </x:c>
      <x:c r="D5" t="str">
        <x:v>Tank threat generation -12%</x:v>
      </x:c>
      <x:c r="E5" t="str">
        <x:v>Medium</x:v>
      </x:c>
      <x:c r="F5" s="32" t="b">
        <x:v>1</x:v>
      </x:c>
      <x:c r="G5" t="str">
        <x:v>Shrine</x:v>
      </x:c>
      <x:c r="H5" t="str">
        <x:v>+12% relic chance</x:v>
      </x:c>
      <x:c r="I5" t="str">
        <x:v>Boss swaps targets faster</x:v>
      </x:c>
      <x:c r="J5" t="str">
        <x:v>Role AI increases taunt priority</x:v>
      </x:c>
      <x:c r="K5" s="32" t="b">
        <x:v>1</x:v>
      </x:c>
      <x:c r="L5" t="str"/>
    </x:row>
    <x:row r="6">
      <x:c r="A6" t="str">
        <x:v>CURSE_003</x:v>
      </x:c>
      <x:c r="B6" t="str">
        <x:v>Glass Nerves</x:v>
      </x:c>
      <x:c r="C6" t="str">
        <x:v>Uncommon</x:v>
      </x:c>
      <x:c r="D6" t="str">
        <x:v>Taking crit damage adds 1s ability delay</x:v>
      </x:c>
      <x:c r="E6" t="str">
        <x:v>Medium</x:v>
      </x:c>
      <x:c r="F6" s="32" t="b">
        <x:v>1</x:v>
      </x:c>
      <x:c r="G6" t="str">
        <x:v>Rest</x:v>
      </x:c>
      <x:c r="H6" t="str">
        <x:v>+10% XP</x:v>
      </x:c>
      <x:c r="I6" t="str">
        <x:v>Boss crit phases more dangerous</x:v>
      </x:c>
      <x:c r="J6" t="str">
        <x:v>AI reserves defensive cooldowns</x:v>
      </x:c>
      <x:c r="K6" s="32" t="b">
        <x:v>1</x:v>
      </x:c>
      <x:c r="L6" t="str"/>
    </x:row>
    <x:row r="7">
      <x:c r="A7" t="str">
        <x:v>CURSE_004</x:v>
      </x:c>
      <x:c r="B7" t="str">
        <x:v>The Long Road</x:v>
      </x:c>
      <x:c r="C7" t="str">
        <x:v>Rare</x:v>
      </x:c>
      <x:c r="D7" t="str">
        <x:v>Add one extra combat node before boss</x:v>
      </x:c>
      <x:c r="E7" t="str">
        <x:v>High</x:v>
      </x:c>
      <x:c r="F7" s="32" t="b">
        <x:v>0</x:v>
      </x:c>
      <x:c r="G7" t="str"/>
      <x:c r="H7" t="str">
        <x:v>+25% final chest quality</x:v>
      </x:c>
      <x:c r="I7" t="str">
        <x:v>Boss unchanged</x:v>
      </x:c>
      <x:c r="J7" t="str">
        <x:v>Extra node simulated</x:v>
      </x:c>
      <x:c r="K7" s="32" t="b">
        <x:v>1</x:v>
      </x:c>
      <x:c r="L7" t="str"/>
    </x:row>
  </x:sheetData>
  <x:mergeCells>
    <x:mergeCell ref="A1:L1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0" hidden="0" customWidth="1"/>
    <x:col min="4" max="4" width="18" hidden="0" customWidth="1"/>
    <x:col min="5" max="5" width="18" hidden="0" customWidth="1"/>
    <x:col min="6" max="6" width="30" hidden="0" customWidth="1"/>
    <x:col min="7" max="7" width="22" hidden="0" customWidth="1"/>
    <x:col min="8" max="8" width="18" hidden="0" customWidth="1"/>
    <x:col min="9" max="9" width="16" hidden="0" customWidth="1"/>
    <x:col min="10" max="10" width="24" hidden="0" customWidth="1"/>
    <x:col min="11" max="11" width="34" hidden="0" customWidth="1"/>
    <x:col min="12" max="12" width="18" hidden="0" customWidth="1"/>
    <x:col min="13" max="13" width="42" hidden="0" customWidth="1"/>
    <x:col min="14" max="14" width="36" hidden="0" customWidth="1"/>
  </x:cols>
  <x:sheetData>
    <x:row r="1" ht="28" customHeight="1">
      <x:c r="A1" s="88" t="str">
        <x:v>LIVE / Q-MODE ROUTE VOTING RULES</x:v>
      </x:c>
    </x:row>
    <x:row r="3" ht="24" customHeight="1">
      <x:c r="A3" s="91" t="str">
        <x:v>Vote_Rule_ID</x:v>
      </x:c>
      <x:c r="B3" s="91" t="str">
        <x:v>Mode</x:v>
      </x:c>
      <x:c r="C3" s="91" t="str">
        <x:v>Decision_Window_Sec</x:v>
      </x:c>
      <x:c r="D3" s="91" t="str">
        <x:v>Votes_Per_Player</x:v>
      </x:c>
      <x:c r="E3" s="91" t="str">
        <x:v>Majority_Required</x:v>
      </x:c>
      <x:c r="F3" s="91" t="str">
        <x:v>Tie_Rule</x:v>
      </x:c>
      <x:c r="G3" s="91" t="str">
        <x:v>AFK_Default</x:v>
      </x:c>
      <x:c r="H3" s="91" t="str">
        <x:v>Role_Weighted?</x:v>
      </x:c>
      <x:c r="I3" s="91" t="str">
        <x:v>Leader_Weight</x:v>
      </x:c>
      <x:c r="J3" s="91" t="str">
        <x:v>Q_Mode_Profile_Field</x:v>
      </x:c>
      <x:c r="K3" s="91" t="str">
        <x:v>Story_Node_Exception</x:v>
      </x:c>
      <x:c r="L3" s="91" t="str">
        <x:v>Vote_Reveal</x:v>
      </x:c>
      <x:c r="M3" s="91" t="str">
        <x:v>Abuse_Guardrail</x:v>
      </x:c>
      <x:c r="N3" s="91" t="str">
        <x:v>Notes</x:v>
      </x:c>
    </x:row>
    <x:row r="4">
      <x:c r="A4" t="str">
        <x:v>VOTE_001</x:v>
      </x:c>
      <x:c r="B4" t="str">
        <x:v>Live</x:v>
      </x:c>
      <x:c r="C4" t="n">
        <x:v>15</x:v>
      </x:c>
      <x:c r="D4" t="n">
        <x:v>1</x:v>
      </x:c>
      <x:c r="E4" s="67" t="n">
        <x:v>0.5</x:v>
      </x:c>
      <x:c r="F4" t="str">
        <x:v>Random among tied options</x:v>
      </x:c>
      <x:c r="G4" t="str">
        <x:v>Follow majority</x:v>
      </x:c>
      <x:c r="H4" s="32" t="b">
        <x:v>0</x:v>
      </x:c>
      <x:c r="I4" t="n">
        <x:v>1</x:v>
      </x:c>
      <x:c r="J4" t="str"/>
      <x:c r="K4" t="str">
        <x:v>Leader cannot force route</x:v>
      </x:c>
      <x:c r="L4" s="32" t="b">
        <x:v>1</x:v>
      </x:c>
      <x:c r="M4" t="str">
        <x:v>No kick based on vote until node resolves</x:v>
      </x:c>
      <x:c r="N4" t="str">
        <x:v>Simple and fair</x:v>
      </x:c>
    </x:row>
    <x:row r="5">
      <x:c r="A5" t="str">
        <x:v>VOTE_002</x:v>
      </x:c>
      <x:c r="B5" t="str">
        <x:v>Hybrid</x:v>
      </x:c>
      <x:c r="C5" t="n">
        <x:v>10</x:v>
      </x:c>
      <x:c r="D5" t="n">
        <x:v>1</x:v>
      </x:c>
      <x:c r="E5" s="67" t="n">
        <x:v>0.5</x:v>
      </x:c>
      <x:c r="F5" t="str">
        <x:v>Live-player majority first; Echo Profiles break tie</x:v>
      </x:c>
      <x:c r="G5" t="str">
        <x:v>Echo preference</x:v>
      </x:c>
      <x:c r="H5" s="32" t="b">
        <x:v>0</x:v>
      </x:c>
      <x:c r="I5" t="n">
        <x:v>1</x:v>
      </x:c>
      <x:c r="J5" t="str">
        <x:v>Route_Tendency</x:v>
      </x:c>
      <x:c r="K5" t="str">
        <x:v>Story nodes use live host preference</x:v>
      </x:c>
      <x:c r="L5" s="32" t="b">
        <x:v>1</x:v>
      </x:c>
      <x:c r="M5" t="str">
        <x:v>Echo profile votes are server-generated</x:v>
      </x:c>
      <x:c r="N5" t="str"/>
    </x:row>
    <x:row r="6">
      <x:c r="A6" t="str">
        <x:v>VOTE_003</x:v>
      </x:c>
      <x:c r="B6" t="str">
        <x:v>Q-Mode</x:v>
      </x:c>
      <x:c r="C6" t="n">
        <x:v>0</x:v>
      </x:c>
      <x:c r="D6" t="n">
        <x:v>1</x:v>
      </x:c>
      <x:c r="E6" s="67" t="n">
        <x:v>0.5</x:v>
      </x:c>
      <x:c r="F6" t="str">
        <x:v>Weighted random from four saved preferences</x:v>
      </x:c>
      <x:c r="G6" t="str">
        <x:v>Balanced</x:v>
      </x:c>
      <x:c r="H6" s="32" t="b">
        <x:v>0</x:v>
      </x:c>
      <x:c r="I6" t="n">
        <x:v>1</x:v>
      </x:c>
      <x:c r="J6" t="str">
        <x:v>Route_Tendency</x:v>
      </x:c>
      <x:c r="K6" t="str">
        <x:v>Host preference wins story decisions</x:v>
      </x:c>
      <x:c r="L6" s="32" t="b">
        <x:v>0</x:v>
      </x:c>
      <x:c r="M6" t="str">
        <x:v>Profiles only choose preset tendencies</x:v>
      </x:c>
      <x:c r="N6" t="str">
        <x:v>Fast async resolution</x:v>
      </x:c>
    </x:row>
  </x:sheetData>
  <x:mergeCells>
    <x:mergeCell ref="A1:N1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40" hidden="0" customWidth="1"/>
    <x:col min="4" max="4" width="42" hidden="0" customWidth="1"/>
    <x:col min="5" max="5" width="34" hidden="0" customWidth="1"/>
    <x:col min="6" max="6" width="16" hidden="0" customWidth="1"/>
    <x:col min="7" max="7" width="32" hidden="0" customWidth="1"/>
    <x:col min="8" max="8" width="30" hidden="0" customWidth="1"/>
    <x:col min="9" max="9" width="34" hidden="0" customWidth="1"/>
    <x:col min="10" max="10" width="12" hidden="0" customWidth="1"/>
    <x:col min="11" max="11" width="12" hidden="0" customWidth="1"/>
    <x:col min="12" max="12" width="40" hidden="0" customWidth="1"/>
  </x:cols>
  <x:sheetData>
    <x:row r="1" ht="28" customHeight="1">
      <x:c r="A1" s="99" t="str">
        <x:v>EQUIPMENT SYSTEM — BUILD IDENTITY &amp; PROGRESSION</x:v>
      </x:c>
    </x:row>
    <x:row r="3" ht="24" customHeight="1">
      <x:c r="A3" s="102" t="str">
        <x:v>System_ID</x:v>
      </x:c>
      <x:c r="B3" s="102" t="str">
        <x:v>System_Name</x:v>
      </x:c>
      <x:c r="C3" s="102" t="str">
        <x:v>Purpose</x:v>
      </x:c>
      <x:c r="D3" s="102" t="str">
        <x:v>Rule</x:v>
      </x:c>
      <x:c r="E3" s="102" t="str">
        <x:v>Player_Choice</x:v>
      </x:c>
      <x:c r="F3" s="102" t="str">
        <x:v>Power_Impact</x:v>
      </x:c>
      <x:c r="G3" s="102" t="str">
        <x:v>Market_Impact</x:v>
      </x:c>
      <x:c r="H3" s="102" t="str">
        <x:v>Roguelite_Impact</x:v>
      </x:c>
      <x:c r="I3" s="102" t="str">
        <x:v>Anti_Grind_Rule</x:v>
      </x:c>
      <x:c r="J3" s="102" t="str">
        <x:v>Launch?</x:v>
      </x:c>
      <x:c r="K3" s="102" t="str">
        <x:v>Priority</x:v>
      </x:c>
      <x:c r="L3" s="102" t="str">
        <x:v>Notes</x:v>
      </x:c>
    </x:row>
    <x:row r="4">
      <x:c r="A4" t="str">
        <x:v>EQSYS_001</x:v>
      </x:c>
      <x:c r="B4" t="str">
        <x:v>Item Level</x:v>
      </x:c>
      <x:c r="C4" t="str">
        <x:v>Controls base stat budget</x:v>
      </x:c>
      <x:c r="D4" t="str">
        <x:v>Each item has Item_Level tied to content tier</x:v>
      </x:c>
      <x:c r="E4" t="str">
        <x:v>Upgrade now or replace later</x:v>
      </x:c>
      <x:c r="F4" t="str">
        <x:v>High</x:v>
      </x:c>
      <x:c r="G4" t="str">
        <x:v>Defines price bands</x:v>
      </x:c>
      <x:c r="H4" t="str">
        <x:v>Content sync reads item level</x:v>
      </x:c>
      <x:c r="I4" t="str">
        <x:v>Old gear remains useful for alts/builds</x:v>
      </x:c>
      <x:c r="J4" s="32" t="b">
        <x:v>1</x:v>
      </x:c>
      <x:c r="K4" t="n">
        <x:v>100</x:v>
      </x:c>
      <x:c r="L4" t="str"/>
    </x:row>
    <x:row r="5">
      <x:c r="A5" t="str">
        <x:v>EQSYS_002</x:v>
      </x:c>
      <x:c r="B5" t="str">
        <x:v>Affixes</x:v>
      </x:c>
      <x:c r="C5" t="str">
        <x:v>Creates build variation</x:v>
      </x:c>
      <x:c r="D5" t="str">
        <x:v>Rare+ gear rolls 1–4 affixes from valid pools</x:v>
      </x:c>
      <x:c r="E5" t="str">
        <x:v>Chase ideal stat combinations</x:v>
      </x:c>
      <x:c r="F5" t="str">
        <x:v>Medium</x:v>
      </x:c>
      <x:c r="G5" t="str">
        <x:v>Strong trading demand</x:v>
      </x:c>
      <x:c r="H5" t="str">
        <x:v>Certain boons scale with affixes</x:v>
      </x:c>
      <x:c r="I5" t="str">
        <x:v>Affixes can be rerolled selectively</x:v>
      </x:c>
      <x:c r="J5" s="32" t="b">
        <x:v>1</x:v>
      </x:c>
      <x:c r="K5" t="n">
        <x:v>95</x:v>
      </x:c>
      <x:c r="L5" t="str"/>
    </x:row>
    <x:row r="6">
      <x:c r="A6" t="str">
        <x:v>EQSYS_003</x:v>
      </x:c>
      <x:c r="B6" t="str">
        <x:v>Item Quality</x:v>
      </x:c>
      <x:c r="C6" t="str">
        <x:v>Adds craft identity</x:v>
      </x:c>
      <x:c r="D6" t="str">
        <x:v>Crafted equipment rolls 0–100 quality affecting base stats ±8%</x:v>
      </x:c>
      <x:c r="E6" t="str">
        <x:v>Buy cheap or pay for premium crafts</x:v>
      </x:c>
      <x:c r="F6" t="str">
        <x:v>Medium</x:v>
      </x:c>
      <x:c r="G6" t="str">
        <x:v>Gives crafters premium market</x:v>
      </x:c>
      <x:c r="H6" t="str">
        <x:v>No impact on route drop rate</x:v>
      </x:c>
      <x:c r="I6" t="str">
        <x:v>Quality can be improved, not destroyed</x:v>
      </x:c>
      <x:c r="J6" s="32" t="b">
        <x:v>1</x:v>
      </x:c>
      <x:c r="K6" t="n">
        <x:v>85</x:v>
      </x:c>
      <x:c r="L6" t="str"/>
    </x:row>
    <x:row r="7">
      <x:c r="A7" t="str">
        <x:v>EQSYS_004</x:v>
      </x:c>
      <x:c r="B7" t="str">
        <x:v>Upgrade Rank</x:v>
      </x:c>
      <x:c r="C7" t="str">
        <x:v>Longer gear lifespan</x:v>
      </x:c>
      <x:c r="D7" t="str">
        <x:v>+0 to +10; deterministic material cost</x:v>
      </x:c>
      <x:c r="E7" t="str">
        <x:v>Invest in favorite equipment</x:v>
      </x:c>
      <x:c r="F7" t="str">
        <x:v>Medium</x:v>
      </x:c>
      <x:c r="G7" t="str">
        <x:v>Material sink</x:v>
      </x:c>
      <x:c r="H7" t="str">
        <x:v>Synced separately in co-op</x:v>
      </x:c>
      <x:c r="I7" t="str">
        <x:v>No failure/destruction on upgrade</x:v>
      </x:c>
      <x:c r="J7" s="32" t="b">
        <x:v>1</x:v>
      </x:c>
      <x:c r="K7" t="n">
        <x:v>90</x:v>
      </x:c>
      <x:c r="L7" t="str"/>
    </x:row>
    <x:row r="8">
      <x:c r="A8" t="str">
        <x:v>EQSYS_005</x:v>
      </x:c>
      <x:c r="B8" t="str">
        <x:v>Relic Effect</x:v>
      </x:c>
      <x:c r="C8" t="str">
        <x:v>Build-changing unique effect</x:v>
      </x:c>
      <x:c r="D8" t="str">
        <x:v>Epic+ signature equipment can carry one unique rule</x:v>
      </x:c>
      <x:c r="E8" t="str">
        <x:v>Build around mechanics, not only DPS</x:v>
      </x:c>
      <x:c r="F8" t="str">
        <x:v>High</x:v>
      </x:c>
      <x:c r="G8" t="str">
        <x:v>Rare chase market</x:v>
      </x:c>
      <x:c r="H8" t="str">
        <x:v>May interact with route boons</x:v>
      </x:c>
      <x:c r="I8" t="str">
        <x:v>Effects remain during content sync</x:v>
      </x:c>
      <x:c r="J8" s="32" t="b">
        <x:v>1</x:v>
      </x:c>
      <x:c r="K8" t="n">
        <x:v>100</x:v>
      </x:c>
      <x:c r="L8" t="str">
        <x:v>Core unique loot identity</x:v>
      </x:c>
    </x:row>
    <x:row r="9">
      <x:c r="A9" t="str">
        <x:v>EQSYS_006</x:v>
      </x:c>
      <x:c r="B9" t="str">
        <x:v>Sets</x:v>
      </x:c>
      <x:c r="C9" t="str">
        <x:v>Optional themed synergy</x:v>
      </x:c>
      <x:c r="D9" t="str">
        <x:v>2-piece and 4-piece bonuses; never mandatory BIS everywhere</x:v>
      </x:c>
      <x:c r="E9" t="str">
        <x:v>Mix set bonuses vs better individual gear</x:v>
      </x:c>
      <x:c r="F9" t="str">
        <x:v>Medium</x:v>
      </x:c>
      <x:c r="G9" t="str">
        <x:v>Creates collections</x:v>
      </x:c>
      <x:c r="H9" t="str">
        <x:v>Run-specific set strengths</x:v>
      </x:c>
      <x:c r="I9" t="str">
        <x:v>2pc gives most value; 4pc is specialization</x:v>
      </x:c>
      <x:c r="J9" s="32" t="b">
        <x:v>1</x:v>
      </x:c>
      <x:c r="K9" t="n">
        <x:v>80</x:v>
      </x:c>
      <x:c r="L9" t="str"/>
    </x:row>
    <x:row r="10">
      <x:c r="A10" t="str">
        <x:v>EQSYS_007</x:v>
      </x:c>
      <x:c r="B10" t="str">
        <x:v>Binding</x:v>
      </x:c>
      <x:c r="C10" t="str">
        <x:v>Controls economy circulation</x:v>
      </x:c>
      <x:c r="D10" t="str">
        <x:v>Most gear tradable until equipped in high-tier progression content</x:v>
      </x:c>
      <x:c r="E10" t="str">
        <x:v>Trade or commit</x:v>
      </x:c>
      <x:c r="F10" t="str">
        <x:v>Economy control</x:v>
      </x:c>
      <x:c r="G10" t="str">
        <x:v>Reduces infinite item circulation</x:v>
      </x:c>
      <x:c r="H10" t="str">
        <x:v>None</x:v>
      </x:c>
      <x:c r="I10" t="str">
        <x:v>Common gear never binds</x:v>
      </x:c>
      <x:c r="J10" s="32" t="b">
        <x:v>1</x:v>
      </x:c>
      <x:c r="K10" t="n">
        <x:v>70</x:v>
      </x:c>
      <x:c r="L10" t="str"/>
    </x:row>
  </x:sheetData>
  <x:mergeCells>
    <x:mergeCell ref="A1:L1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2" hidden="0" customWidth="1"/>
    <x:col min="4" max="4" width="12" hidden="0" customWidth="1"/>
    <x:col min="5" max="5" width="18" hidden="0" customWidth="1"/>
    <x:col min="6" max="6" width="16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24" hidden="0" customWidth="1"/>
    <x:col min="12" max="12" width="16" hidden="0" customWidth="1"/>
    <x:col min="13" max="13" width="34" hidden="0" customWidth="1"/>
  </x:cols>
  <x:sheetData>
    <x:row r="1" ht="28" customHeight="1">
      <x:c r="A1" s="99" t="str">
        <x:v>EQUIPMENT TIER &amp; STAT BUDGET</x:v>
      </x:c>
    </x:row>
    <x:row r="3" ht="24" customHeight="1">
      <x:c r="A3" s="102" t="str">
        <x:v>Tier_ID</x:v>
      </x:c>
      <x:c r="B3" s="102" t="str">
        <x:v>Tier_Name</x:v>
      </x:c>
      <x:c r="C3" s="102" t="str">
        <x:v>Level_Min</x:v>
      </x:c>
      <x:c r="D3" s="102" t="str">
        <x:v>Level_Max</x:v>
      </x:c>
      <x:c r="E3" s="102" t="str">
        <x:v>Base_Item_Level</x:v>
      </x:c>
      <x:c r="F3" s="102" t="str">
        <x:v>Stat_Budget</x:v>
      </x:c>
      <x:c r="G3" s="102" t="str">
        <x:v>Expected_Drop_Rarity</x:v>
      </x:c>
      <x:c r="H3" s="102" t="str">
        <x:v>Upgrade_Mat_Tier</x:v>
      </x:c>
      <x:c r="I3" s="102" t="str">
        <x:v>Craft_Quality_Min</x:v>
      </x:c>
      <x:c r="J3" s="102" t="str">
        <x:v>Craft_Quality_Max</x:v>
      </x:c>
      <x:c r="K3" s="102" t="str">
        <x:v>Target_Replacement_Hours</x:v>
      </x:c>
      <x:c r="L3" s="102" t="str">
        <x:v>Content_Region</x:v>
      </x:c>
      <x:c r="M3" s="102" t="str">
        <x:v>Notes</x:v>
      </x:c>
    </x:row>
    <x:row r="4">
      <x:c r="A4" t="str">
        <x:v>TIER_001</x:v>
      </x:c>
      <x:c r="B4" t="str">
        <x:v>Worn / Field</x:v>
      </x:c>
      <x:c r="C4" t="n">
        <x:v>1</x:v>
      </x:c>
      <x:c r="D4" t="n">
        <x:v>5</x:v>
      </x:c>
      <x:c r="E4" t="n">
        <x:v>5</x:v>
      </x:c>
      <x:c r="F4" t="n">
        <x:v>20</x:v>
      </x:c>
      <x:c r="G4" t="str">
        <x:v>Common</x:v>
      </x:c>
      <x:c r="H4" t="str">
        <x:v>MAT_T1</x:v>
      </x:c>
      <x:c r="I4" t="n">
        <x:v>35</x:v>
      </x:c>
      <x:c r="J4" t="n">
        <x:v>85</x:v>
      </x:c>
      <x:c r="K4" t="n">
        <x:v>1.5</x:v>
      </x:c>
      <x:c r="L4" t="str">
        <x:v>REG_001</x:v>
      </x:c>
      <x:c r="M4" t="str">
        <x:v>Starter drops</x:v>
      </x:c>
    </x:row>
    <x:row r="5">
      <x:c r="A5" t="str">
        <x:v>TIER_002</x:v>
      </x:c>
      <x:c r="B5" t="str">
        <x:v>Ironwood</x:v>
      </x:c>
      <x:c r="C5" t="n">
        <x:v>6</x:v>
      </x:c>
      <x:c r="D5" t="n">
        <x:v>12</x:v>
      </x:c>
      <x:c r="E5" t="n">
        <x:v>12</x:v>
      </x:c>
      <x:c r="F5" t="n">
        <x:v>48</x:v>
      </x:c>
      <x:c r="G5" t="str">
        <x:v>Uncommon</x:v>
      </x:c>
      <x:c r="H5" t="str">
        <x:v>MAT_T1</x:v>
      </x:c>
      <x:c r="I5" t="n">
        <x:v>40</x:v>
      </x:c>
      <x:c r="J5" t="n">
        <x:v>90</x:v>
      </x:c>
      <x:c r="K5" t="n">
        <x:v>3</x:v>
      </x:c>
      <x:c r="L5" t="str">
        <x:v>REG_001</x:v>
      </x:c>
      <x:c r="M5" t="str">
        <x:v>First real build choices</x:v>
      </x:c>
    </x:row>
    <x:row r="6">
      <x:c r="A6" t="str">
        <x:v>TIER_003</x:v>
      </x:c>
      <x:c r="B6" t="str">
        <x:v>Oathforged</x:v>
      </x:c>
      <x:c r="C6" t="n">
        <x:v>13</x:v>
      </x:c>
      <x:c r="D6" t="n">
        <x:v>18</x:v>
      </x:c>
      <x:c r="E6" t="n">
        <x:v>18</x:v>
      </x:c>
      <x:c r="F6" t="n">
        <x:v>82</x:v>
      </x:c>
      <x:c r="G6" t="str">
        <x:v>Rare</x:v>
      </x:c>
      <x:c r="H6" t="str">
        <x:v>MAT_T2</x:v>
      </x:c>
      <x:c r="I6" t="n">
        <x:v>45</x:v>
      </x:c>
      <x:c r="J6" t="n">
        <x:v>95</x:v>
      </x:c>
      <x:c r="K6" t="n">
        <x:v>5</x:v>
      </x:c>
      <x:c r="L6" t="str">
        <x:v>REG_001</x:v>
      </x:c>
      <x:c r="M6" t="str">
        <x:v>Co-op and event gear</x:v>
      </x:c>
    </x:row>
    <x:row r="7">
      <x:c r="A7" t="str">
        <x:v>TIER_004</x:v>
      </x:c>
      <x:c r="B7" t="str">
        <x:v>Fallen</x:v>
      </x:c>
      <x:c r="C7" t="n">
        <x:v>19</x:v>
      </x:c>
      <x:c r="D7" t="n">
        <x:v>25</x:v>
      </x:c>
      <x:c r="E7" t="n">
        <x:v>25</x:v>
      </x:c>
      <x:c r="F7" t="n">
        <x:v>120</x:v>
      </x:c>
      <x:c r="G7" t="str">
        <x:v>Rare/Epic</x:v>
      </x:c>
      <x:c r="H7" t="str">
        <x:v>MAT_T2</x:v>
      </x:c>
      <x:c r="I7" t="n">
        <x:v>50</x:v>
      </x:c>
      <x:c r="J7" t="n">
        <x:v>100</x:v>
      </x:c>
      <x:c r="K7" t="n">
        <x:v>8</x:v>
      </x:c>
      <x:c r="L7" t="str">
        <x:v>REG_001</x:v>
      </x:c>
      <x:c r="M7" t="str">
        <x:v>Asterfall end-tier</x:v>
      </x:c>
    </x:row>
    <x:row r="8">
      <x:c r="A8" t="str">
        <x:v>TIER_005</x:v>
      </x:c>
      <x:c r="B8" t="str">
        <x:v>Glasswind</x:v>
      </x:c>
      <x:c r="C8" t="n">
        <x:v>26</x:v>
      </x:c>
      <x:c r="D8" t="n">
        <x:v>35</x:v>
      </x:c>
      <x:c r="E8" t="n">
        <x:v>35</x:v>
      </x:c>
      <x:c r="F8" t="n">
        <x:v>175</x:v>
      </x:c>
      <x:c r="G8" t="str">
        <x:v>Rare/Epic</x:v>
      </x:c>
      <x:c r="H8" t="str">
        <x:v>MAT_T3</x:v>
      </x:c>
      <x:c r="I8" t="n">
        <x:v>55</x:v>
      </x:c>
      <x:c r="J8" t="n">
        <x:v>100</x:v>
      </x:c>
      <x:c r="K8" t="n">
        <x:v>10</x:v>
      </x:c>
      <x:c r="L8" t="str">
        <x:v>REG_002</x:v>
      </x:c>
      <x:c r="M8" t="str">
        <x:v>Sunscar early tier</x:v>
      </x:c>
    </x:row>
  </x:sheetData>
  <x:mergeCells>
    <x:mergeCell ref="A1:M1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28" hidden="0" customWidth="1"/>
    <x:col min="5" max="5" width="20" hidden="0" customWidth="1"/>
    <x:col min="6" max="6" width="12" hidden="0" customWidth="1"/>
    <x:col min="7" max="7" width="20" hidden="0" customWidth="1"/>
    <x:col min="8" max="8" width="14" hidden="0" customWidth="1"/>
    <x:col min="9" max="9" width="14" hidden="0" customWidth="1"/>
    <x:col min="10" max="10" width="12" hidden="0" customWidth="1"/>
    <x:col min="11" max="11" width="18" hidden="0" customWidth="1"/>
    <x:col min="12" max="12" width="18" hidden="0" customWidth="1"/>
    <x:col min="13" max="13" width="24" hidden="0" customWidth="1"/>
    <x:col min="14" max="14" width="22" hidden="0" customWidth="1"/>
    <x:col min="15" max="15" width="14" hidden="0" customWidth="1"/>
    <x:col min="16" max="16" width="38" hidden="0" customWidth="1"/>
  </x:cols>
  <x:sheetData>
    <x:row r="1" ht="28" customHeight="1">
      <x:c r="A1" s="99" t="str">
        <x:v>EQUIPMENT AFFIX POOLS</x:v>
      </x:c>
    </x:row>
    <x:row r="3" ht="24" customHeight="1">
      <x:c r="A3" s="102" t="str">
        <x:v>Affix_ID</x:v>
      </x:c>
      <x:c r="B3" s="102" t="str">
        <x:v>Affix_Name</x:v>
      </x:c>
      <x:c r="C3" s="102" t="str">
        <x:v>Category</x:v>
      </x:c>
      <x:c r="D3" s="102" t="str">
        <x:v>Allowed_Slots</x:v>
      </x:c>
      <x:c r="E3" s="102" t="str">
        <x:v>Allowed_Roles</x:v>
      </x:c>
      <x:c r="F3" s="102" t="str">
        <x:v>Min_Tier</x:v>
      </x:c>
      <x:c r="G3" s="102" t="str">
        <x:v>Stat_Type</x:v>
      </x:c>
      <x:c r="H3" s="102" t="str">
        <x:v>Min_Value</x:v>
      </x:c>
      <x:c r="I3" s="102" t="str">
        <x:v>Max_Value</x:v>
      </x:c>
      <x:c r="J3" s="102" t="str">
        <x:v>Weight</x:v>
      </x:c>
      <x:c r="K3" s="102" t="str">
        <x:v>Exclusive_Group</x:v>
      </x:c>
      <x:c r="L3" s="102" t="str">
        <x:v>Market_Tag</x:v>
      </x:c>
      <x:c r="M3" s="102" t="str">
        <x:v>Class_Synergy</x:v>
      </x:c>
      <x:c r="N3" s="102" t="str">
        <x:v>Power_Score_Per_Unit</x:v>
      </x:c>
      <x:c r="O3" s="102" t="str">
        <x:v>Rarity</x:v>
      </x:c>
      <x:c r="P3" s="102" t="str">
        <x:v>Notes</x:v>
      </x:c>
    </x:row>
    <x:row r="4">
      <x:c r="A4" t="str">
        <x:v>AFF_001</x:v>
      </x:c>
      <x:c r="B4" t="str">
        <x:v>Stalwart</x:v>
      </x:c>
      <x:c r="C4" t="str">
        <x:v>Defensive</x:v>
      </x:c>
      <x:c r="D4" t="str">
        <x:v>Chest;Legs;Shield</x:v>
      </x:c>
      <x:c r="E4" t="str">
        <x:v>Tank;Support</x:v>
      </x:c>
      <x:c r="F4" t="n">
        <x:v>1</x:v>
      </x:c>
      <x:c r="G4" t="str">
        <x:v>Armor</x:v>
      </x:c>
      <x:c r="H4" s="24" t="n">
        <x:v>8</x:v>
      </x:c>
      <x:c r="I4" s="24" t="n">
        <x:v>24</x:v>
      </x:c>
      <x:c r="J4" t="n">
        <x:v>100</x:v>
      </x:c>
      <x:c r="K4" t="str">
        <x:v>DEF_PRIMARY</x:v>
      </x:c>
      <x:c r="L4" t="str">
        <x:v>Tank</x:v>
      </x:c>
      <x:c r="M4" t="str">
        <x:v>Ironwarden</x:v>
      </x:c>
      <x:c r="N4" t="n">
        <x:v>0.8</x:v>
      </x:c>
      <x:c r="O4" t="str">
        <x:v>Common</x:v>
      </x:c>
      <x:c r="P4" t="str"/>
    </x:row>
    <x:row r="5">
      <x:c r="A5" t="str">
        <x:v>AFF_002</x:v>
      </x:c>
      <x:c r="B5" t="str">
        <x:v>Vital</x:v>
      </x:c>
      <x:c r="C5" t="str">
        <x:v>Defensive</x:v>
      </x:c>
      <x:c r="D5" t="str">
        <x:v>Any Armor</x:v>
      </x:c>
      <x:c r="E5" t="str">
        <x:v>Any</x:v>
      </x:c>
      <x:c r="F5" t="n">
        <x:v>1</x:v>
      </x:c>
      <x:c r="G5" t="str">
        <x:v>HP</x:v>
      </x:c>
      <x:c r="H5" s="24" t="n">
        <x:v>18</x:v>
      </x:c>
      <x:c r="I5" s="24" t="n">
        <x:v>65</x:v>
      </x:c>
      <x:c r="J5" t="n">
        <x:v>120</x:v>
      </x:c>
      <x:c r="K5" t="str"/>
      <x:c r="L5" t="str">
        <x:v>Survival</x:v>
      </x:c>
      <x:c r="M5" t="str">
        <x:v>Dawnkeeper</x:v>
      </x:c>
      <x:c r="N5" t="n">
        <x:v>0.25</x:v>
      </x:c>
      <x:c r="O5" t="str">
        <x:v>Common</x:v>
      </x:c>
      <x:c r="P5" t="str"/>
    </x:row>
    <x:row r="6">
      <x:c r="A6" t="str">
        <x:v>AFF_003</x:v>
      </x:c>
      <x:c r="B6" t="str">
        <x:v>Keen</x:v>
      </x:c>
      <x:c r="C6" t="str">
        <x:v>Offensive</x:v>
      </x:c>
      <x:c r="D6" t="str">
        <x:v>Weapon;Ring;Amulet</x:v>
      </x:c>
      <x:c r="E6" t="str">
        <x:v>Damage</x:v>
      </x:c>
      <x:c r="F6" t="n">
        <x:v>1</x:v>
      </x:c>
      <x:c r="G6" t="str">
        <x:v>Crit Chance</x:v>
      </x:c>
      <x:c r="H6" s="24" t="n">
        <x:v>0.01</x:v>
      </x:c>
      <x:c r="I6" s="24" t="n">
        <x:v>0.04</x:v>
      </x:c>
      <x:c r="J6" t="n">
        <x:v>80</x:v>
      </x:c>
      <x:c r="K6" t="str">
        <x:v>CRIT</x:v>
      </x:c>
      <x:c r="L6" t="str">
        <x:v>Crit</x:v>
      </x:c>
      <x:c r="M6" t="str">
        <x:v>Knife Dancer</x:v>
      </x:c>
      <x:c r="N6" t="n">
        <x:v>120</x:v>
      </x:c>
      <x:c r="O6" t="str">
        <x:v>Uncommon</x:v>
      </x:c>
      <x:c r="P6" t="str"/>
    </x:row>
    <x:row r="7">
      <x:c r="A7" t="str">
        <x:v>AFF_004</x:v>
      </x:c>
      <x:c r="B7" t="str">
        <x:v>Swift</x:v>
      </x:c>
      <x:c r="C7" t="str">
        <x:v>Tempo</x:v>
      </x:c>
      <x:c r="D7" t="str">
        <x:v>Weapon;Gloves;Boots</x:v>
      </x:c>
      <x:c r="E7" t="str">
        <x:v>Damage;Support</x:v>
      </x:c>
      <x:c r="F7" t="n">
        <x:v>2</x:v>
      </x:c>
      <x:c r="G7" t="str">
        <x:v>Haste</x:v>
      </x:c>
      <x:c r="H7" s="24" t="n">
        <x:v>0.02</x:v>
      </x:c>
      <x:c r="I7" s="24" t="n">
        <x:v>0.07</x:v>
      </x:c>
      <x:c r="J7" t="n">
        <x:v>65</x:v>
      </x:c>
      <x:c r="K7" t="str">
        <x:v>HASTE</x:v>
      </x:c>
      <x:c r="L7" t="str">
        <x:v>Speed</x:v>
      </x:c>
      <x:c r="M7" t="str">
        <x:v>Knife Dancer;Stonecaller</x:v>
      </x:c>
      <x:c r="N7" t="n">
        <x:v>90</x:v>
      </x:c>
      <x:c r="O7" t="str">
        <x:v>Rare</x:v>
      </x:c>
      <x:c r="P7" t="str"/>
    </x:row>
    <x:row r="8">
      <x:c r="A8" t="str">
        <x:v>AFF_005</x:v>
      </x:c>
      <x:c r="B8" t="str">
        <x:v>Hunter's</x:v>
      </x:c>
      <x:c r="C8" t="str">
        <x:v>Offensive</x:v>
      </x:c>
      <x:c r="D8" t="str">
        <x:v>Bow;Amulet;Ring</x:v>
      </x:c>
      <x:c r="E8" t="str">
        <x:v>Damage</x:v>
      </x:c>
      <x:c r="F8" t="n">
        <x:v>2</x:v>
      </x:c>
      <x:c r="G8" t="str">
        <x:v>Marked Damage</x:v>
      </x:c>
      <x:c r="H8" s="24" t="n">
        <x:v>0.03</x:v>
      </x:c>
      <x:c r="I8" s="24" t="n">
        <x:v>0.1</x:v>
      </x:c>
      <x:c r="J8" t="n">
        <x:v>55</x:v>
      </x:c>
      <x:c r="K8" t="str">
        <x:v>MARK</x:v>
      </x:c>
      <x:c r="L8" t="str">
        <x:v>Boss</x:v>
      </x:c>
      <x:c r="M8" t="str">
        <x:v>Wayfinder</x:v>
      </x:c>
      <x:c r="N8" t="n">
        <x:v>65</x:v>
      </x:c>
      <x:c r="O8" t="str">
        <x:v>Rare</x:v>
      </x:c>
      <x:c r="P8" t="str"/>
    </x:row>
    <x:row r="9">
      <x:c r="A9" t="str">
        <x:v>AFF_006</x:v>
      </x:c>
      <x:c r="B9" t="str">
        <x:v>Radiant</x:v>
      </x:c>
      <x:c r="C9" t="str">
        <x:v>Support</x:v>
      </x:c>
      <x:c r="D9" t="str">
        <x:v>Relic;Mace;Amulet</x:v>
      </x:c>
      <x:c r="E9" t="str">
        <x:v>Support</x:v>
      </x:c>
      <x:c r="F9" t="n">
        <x:v>2</x:v>
      </x:c>
      <x:c r="G9" t="str">
        <x:v>Healing Power</x:v>
      </x:c>
      <x:c r="H9" s="24" t="n">
        <x:v>0.03</x:v>
      </x:c>
      <x:c r="I9" s="24" t="n">
        <x:v>0.1</x:v>
      </x:c>
      <x:c r="J9" t="n">
        <x:v>60</x:v>
      </x:c>
      <x:c r="K9" t="str">
        <x:v>HEAL</x:v>
      </x:c>
      <x:c r="L9" t="str">
        <x:v>Support</x:v>
      </x:c>
      <x:c r="M9" t="str">
        <x:v>Dawnkeeper</x:v>
      </x:c>
      <x:c r="N9" t="n">
        <x:v>70</x:v>
      </x:c>
      <x:c r="O9" t="str">
        <x:v>Rare</x:v>
      </x:c>
      <x:c r="P9" t="str"/>
    </x:row>
    <x:row r="10">
      <x:c r="A10" t="str">
        <x:v>AFF_007</x:v>
      </x:c>
      <x:c r="B10" t="str">
        <x:v>Grim</x:v>
      </x:c>
      <x:c r="C10" t="str">
        <x:v>Caster</x:v>
      </x:c>
      <x:c r="D10" t="str">
        <x:v>Wand;Focus;Ring</x:v>
      </x:c>
      <x:c r="E10" t="str">
        <x:v>Damage</x:v>
      </x:c>
      <x:c r="F10" t="n">
        <x:v>2</x:v>
      </x:c>
      <x:c r="G10" t="str">
        <x:v>Hex Potency</x:v>
      </x:c>
      <x:c r="H10" s="24" t="n">
        <x:v>0.04</x:v>
      </x:c>
      <x:c r="I10" s="24" t="n">
        <x:v>0.12</x:v>
      </x:c>
      <x:c r="J10" t="n">
        <x:v>55</x:v>
      </x:c>
      <x:c r="K10" t="str">
        <x:v>HEX</x:v>
      </x:c>
      <x:c r="L10" t="str">
        <x:v>Debuff</x:v>
      </x:c>
      <x:c r="M10" t="str">
        <x:v>Hexweaver</x:v>
      </x:c>
      <x:c r="N10" t="n">
        <x:v>60</x:v>
      </x:c>
      <x:c r="O10" t="str">
        <x:v>Rare</x:v>
      </x:c>
      <x:c r="P10" t="str"/>
    </x:row>
    <x:row r="11">
      <x:c r="A11" t="str">
        <x:v>AFF_008</x:v>
      </x:c>
      <x:c r="B11" t="str">
        <x:v>Provoking</x:v>
      </x:c>
      <x:c r="C11" t="str">
        <x:v>Tank</x:v>
      </x:c>
      <x:c r="D11" t="str">
        <x:v>Shield;Chest;Amulet</x:v>
      </x:c>
      <x:c r="E11" t="str">
        <x:v>Tank</x:v>
      </x:c>
      <x:c r="F11" t="n">
        <x:v>2</x:v>
      </x:c>
      <x:c r="G11" t="str">
        <x:v>Threat</x:v>
      </x:c>
      <x:c r="H11" s="24" t="n">
        <x:v>0.05</x:v>
      </x:c>
      <x:c r="I11" s="24" t="n">
        <x:v>0.15</x:v>
      </x:c>
      <x:c r="J11" t="n">
        <x:v>55</x:v>
      </x:c>
      <x:c r="K11" t="str">
        <x:v>THREAT</x:v>
      </x:c>
      <x:c r="L11" t="str">
        <x:v>Tank</x:v>
      </x:c>
      <x:c r="M11" t="str">
        <x:v>Ironwarden</x:v>
      </x:c>
      <x:c r="N11" t="n">
        <x:v>35</x:v>
      </x:c>
      <x:c r="O11" t="str">
        <x:v>Rare</x:v>
      </x:c>
      <x:c r="P11" t="str"/>
    </x:row>
    <x:row r="12">
      <x:c r="A12" t="str">
        <x:v>AFF_009</x:v>
      </x:c>
      <x:c r="B12" t="str">
        <x:v>Fortunate</x:v>
      </x:c>
      <x:c r="C12" t="str">
        <x:v>Utility</x:v>
      </x:c>
      <x:c r="D12" t="str">
        <x:v>Ring;Amulet;Cape</x:v>
      </x:c>
      <x:c r="E12" t="str">
        <x:v>Any</x:v>
      </x:c>
      <x:c r="F12" t="n">
        <x:v>2</x:v>
      </x:c>
      <x:c r="G12" t="str">
        <x:v>Fortune</x:v>
      </x:c>
      <x:c r="H12" s="24" t="n">
        <x:v>2</x:v>
      </x:c>
      <x:c r="I12" s="24" t="n">
        <x:v>8</x:v>
      </x:c>
      <x:c r="J12" t="n">
        <x:v>35</x:v>
      </x:c>
      <x:c r="K12" t="str">
        <x:v>FORTUNE</x:v>
      </x:c>
      <x:c r="L12" t="str">
        <x:v>Loot</x:v>
      </x:c>
      <x:c r="M12" t="str">
        <x:v>Any</x:v>
      </x:c>
      <x:c r="N12" t="n">
        <x:v>1.4</x:v>
      </x:c>
      <x:c r="O12" t="str">
        <x:v>Epic</x:v>
      </x:c>
      <x:c r="P12" t="str">
        <x:v>Rare hunt affix</x:v>
      </x:c>
    </x:row>
    <x:row r="13">
      <x:c r="A13" t="str">
        <x:v>AFF_010</x:v>
      </x:c>
      <x:c r="B13" t="str">
        <x:v>Echo-Bound</x:v>
      </x:c>
      <x:c r="C13" t="str">
        <x:v>World</x:v>
      </x:c>
      <x:c r="D13" t="str">
        <x:v>Any</x:v>
      </x:c>
      <x:c r="E13" t="str">
        <x:v>Any</x:v>
      </x:c>
      <x:c r="F13" t="n">
        <x:v>3</x:v>
      </x:c>
      <x:c r="G13" t="str">
        <x:v>Echo Bonus</x:v>
      </x:c>
      <x:c r="H13" s="24" t="n">
        <x:v>0.03</x:v>
      </x:c>
      <x:c r="I13" s="24" t="n">
        <x:v>0.08</x:v>
      </x:c>
      <x:c r="J13" t="n">
        <x:v>20</x:v>
      </x:c>
      <x:c r="K13" t="str">
        <x:v>ECHO</x:v>
      </x:c>
      <x:c r="L13" t="str">
        <x:v>Echo</x:v>
      </x:c>
      <x:c r="M13" t="str">
        <x:v>Any</x:v>
      </x:c>
      <x:c r="N13" t="n">
        <x:v>55</x:v>
      </x:c>
      <x:c r="O13" t="str">
        <x:v>Epic</x:v>
      </x:c>
      <x:c r="P13" t="str">
        <x:v>Boosts positive Echo effects</x:v>
      </x:c>
    </x:row>
  </x:sheetData>
  <x:mergeCells>
    <x:mergeCell ref="A1:P1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28" hidden="0" customWidth="1"/>
    <x:col min="5" max="5" width="18" hidden="0" customWidth="1"/>
    <x:col min="6" max="6" width="14" hidden="0" customWidth="1"/>
    <x:col min="7" max="7" width="40" hidden="0" customWidth="1"/>
    <x:col min="8" max="8" width="52" hidden="0" customWidth="1"/>
    <x:col min="9" max="9" width="58" hidden="0" customWidth="1"/>
    <x:col min="10" max="10" width="18" hidden="0" customWidth="1"/>
    <x:col min="11" max="11" width="18" hidden="0" customWidth="1"/>
    <x:col min="12" max="12" width="26" hidden="0" customWidth="1"/>
    <x:col min="13" max="13" width="28" hidden="0" customWidth="1"/>
    <x:col min="14" max="14" width="38" hidden="0" customWidth="1"/>
    <x:col min="16" max="16" width="44" hidden="0" customWidth="1"/>
  </x:cols>
  <x:sheetData>
    <x:row r="1" ht="28" customHeight="1">
      <x:c r="A1" s="99" t="str">
        <x:v>EQUIPMENT SETS / BUILD SYNERGIES — 7 CLASS SETS</x:v>
      </x:c>
      <x:c r="B1" t="str">
        <x:v>EQUIPMENT SETS / BUILD SYNERGIES — 7 CLASS SETS</x:v>
      </x:c>
      <x:c r="C1" t="str">
        <x:v>EQUIPMENT SETS / BUILD SYNERGIES — 7 CLASS SETS</x:v>
      </x:c>
      <x:c r="D1" t="str">
        <x:v>EQUIPMENT SETS / BUILD SYNERGIES — 7 CLASS SETS</x:v>
      </x:c>
      <x:c r="E1" t="str">
        <x:v>EQUIPMENT SETS / BUILD SYNERGIES — 7 CLASS SETS</x:v>
      </x:c>
      <x:c r="F1" t="str">
        <x:v>EQUIPMENT SETS / BUILD SYNERGIES — 7 CLASS SETS</x:v>
      </x:c>
      <x:c r="G1" t="str">
        <x:v>EQUIPMENT SETS / BUILD SYNERGIES — 7 CLASS SETS</x:v>
      </x:c>
      <x:c r="H1" t="str">
        <x:v>EQUIPMENT SETS / BUILD SYNERGIES — 7 CLASS SETS</x:v>
      </x:c>
      <x:c r="I1" t="str">
        <x:v>EQUIPMENT SETS / BUILD SYNERGIES — 7 CLASS SETS</x:v>
      </x:c>
      <x:c r="J1" t="str">
        <x:v>EQUIPMENT SETS / BUILD SYNERGIES — 7 CLASS SETS</x:v>
      </x:c>
      <x:c r="K1" t="str">
        <x:v>EQUIPMENT SETS / BUILD SYNERGIES — 7 CLASS SETS</x:v>
      </x:c>
      <x:c r="L1" t="str">
        <x:v>EQUIPMENT SETS / BUILD SYNERGIES — 7 CLASS SETS</x:v>
      </x:c>
      <x:c r="M1" t="str">
        <x:v>EQUIPMENT SETS / BUILD SYNERGIES — 7 CLASS SETS</x:v>
      </x:c>
      <x:c r="N1" t="str">
        <x:v>EQUIPMENT SETS / BUILD SYNERGIES — 7 CLASS SETS</x:v>
      </x:c>
      <x:c r="O1" t="str">
        <x:v>EQUIPMENT SETS / BUILD SYNERGIES — 7 CLASS SETS</x:v>
      </x:c>
      <x:c r="P1" t="str">
        <x:v>EQUIPMENT SETS / BUILD SYNERGIES — 7 CLASS SETS</x:v>
      </x:c>
      <x:c r="Q1" t="str">
        <x:v>EQUIPMENT SETS / BUILD SYNERGIES — 7 CLASS SETS</x:v>
      </x:c>
    </x:row>
    <x:row r="3" ht="28" customHeight="1">
      <x:c r="A3" s="226" t="str">
        <x:v>Set_ID</x:v>
      </x:c>
      <x:c r="B3" s="226" t="str">
        <x:v>Set_Name</x:v>
      </x:c>
      <x:c r="C3" s="226" t="str">
        <x:v>Tier_ID</x:v>
      </x:c>
      <x:c r="D3" s="226" t="str">
        <x:v>Theme</x:v>
      </x:c>
      <x:c r="E3" s="226" t="str">
        <x:v>Preferred_Class</x:v>
      </x:c>
      <x:c r="F3" s="226" t="str">
        <x:v>Profile_ID</x:v>
      </x:c>
      <x:c r="G3" s="226" t="str">
        <x:v>Piece_Count</x:v>
      </x:c>
      <x:c r="H3" s="226" t="str">
        <x:v>2pc_Effect</x:v>
      </x:c>
      <x:c r="I3" s="226" t="str">
        <x:v>4pc_Effect</x:v>
      </x:c>
      <x:c r="J3" s="226" t="str">
        <x:v>Power_Bias</x:v>
      </x:c>
      <x:c r="K3" s="226" t="str">
        <x:v>Market_Demand</x:v>
      </x:c>
      <x:c r="L3" s="226" t="str">
        <x:v>Primary_Source</x:v>
      </x:c>
      <x:c r="M3" s="226" t="str">
        <x:v>Secondary_Source</x:v>
      </x:c>
      <x:c r="N3" s="226" t="str">
        <x:v>Tradeable</x:v>
      </x:c>
      <x:c r="O3" s="226" t="str">
        <x:v>Content_Niche</x:v>
      </x:c>
      <x:c r="P3" s="226" t="str">
        <x:v>Balance_Guardrail</x:v>
      </x:c>
      <x:c r="Q3" s="226" t="str">
        <x:v>Notes</x:v>
      </x:c>
    </x:row>
    <x:row r="4">
      <x:c r="A4" t="str">
        <x:v>SET_001</x:v>
      </x:c>
      <x:c r="B4" t="str">
        <x:v>Rootbound Covenant</x:v>
      </x:c>
      <x:c r="C4" t="str">
        <x:v>TIER_003</x:v>
      </x:c>
      <x:c r="D4" t="str">
        <x:v>Living root-and-oath guardian plate</x:v>
      </x:c>
      <x:c r="E4" t="str">
        <x:v>Ironwarden</x:v>
      </x:c>
      <x:c r="F4" t="str">
        <x:v>CGP_003</x:v>
      </x:c>
      <x:c r="G4" t="n">
        <x:v>4</x:v>
      </x:c>
      <x:c r="H4" t="str">
        <x:v>Blocking a heavy hit or using Intercept grants Rootguard: party +2% Armor for 4s; non-stacking, 8s internal cooldown.</x:v>
      </x:c>
      <x:c r="I4" t="str">
        <x:v>Intercepting an ally while above 20 Guard spends 20 Guard to shield both characters for 6% of the Ironwarden's max HP; 12s internal cooldown.</x:v>
      </x:c>
      <x:c r="J4" t="str">
        <x:v>Defense / party protection</x:v>
      </x:c>
      <x:c r="K4" t="str">
        <x:v>High</x:v>
      </x:c>
      <x:c r="L4" t="str">
        <x:v>COP_001 Rootbound Vault</x:v>
      </x:c>
      <x:c r="M4" t="str">
        <x:v>Craft with Rootbound Fibers</x:v>
      </x:c>
      <x:c r="N4" s="32" t="b">
        <x:v>1</x:v>
      </x:c>
      <x:c r="O4" t="str">
        <x:v>Boss survival / protection</x:v>
      </x:c>
      <x:c r="P4" t="str">
        <x:v>Does not increase threat or raw permanent HP; effect power comes from timing Intercept.</x:v>
      </x:c>
      <x:c r="Q4" t="str">
        <x:v>Uses Stoneheart pieces.</x:v>
      </x:c>
    </x:row>
    <x:row r="5">
      <x:c r="A5" t="str">
        <x:v>SET_002</x:v>
      </x:c>
      <x:c r="B5" t="str">
        <x:v>Thread of Dawn</x:v>
      </x:c>
      <x:c r="C5" t="str">
        <x:v>TIER_003</x:v>
      </x:c>
      <x:c r="D5" t="str">
        <x:v>Fast sun-thread support vestments</x:v>
      </x:c>
      <x:c r="E5" t="str">
        <x:v>Dawnkeeper</x:v>
      </x:c>
      <x:c r="F5" t="str">
        <x:v>CGP_006</x:v>
      </x:c>
      <x:c r="G5" t="n">
        <x:v>4</x:v>
      </x:c>
      <x:c r="H5" t="str">
        <x:v>Healing or cleansing an ally below 50% HP grants that ally +5% Haste for 5s; 8s cooldown per target.</x:v>
      </x:c>
      <x:c r="I5" t="str">
        <x:v>Brightwake's field also grants allies inside it +3% Ward and restores 2% of their primary combat resource over the field duration.</x:v>
      </x:c>
      <x:c r="J5" t="str">
        <x:v>Support / tempo</x:v>
      </x:c>
      <x:c r="K5" t="str">
        <x:v>High</x:v>
      </x:c>
      <x:c r="L5" t="str">
        <x:v>COP_002 Lanternwatch Siege</x:v>
      </x:c>
      <x:c r="M5" t="str">
        <x:v>Craft with Lanternsteel + Wisp Thread</x:v>
      </x:c>
      <x:c r="N5" s="32" t="b">
        <x:v>1</x:v>
      </x:c>
      <x:c r="O5" t="str">
        <x:v>Recovery windows</x:v>
      </x:c>
      <x:c r="P5" t="str">
        <x:v>No direct multiplier to all healing; rewards correct support timing.</x:v>
      </x:c>
      <x:c r="Q5" t="str">
        <x:v>Uses Quickprayer pieces.</x:v>
      </x:c>
    </x:row>
    <x:row r="6">
      <x:c r="A6" t="str">
        <x:v>SET_003</x:v>
      </x:c>
      <x:c r="B6" t="str">
        <x:v>Regretwalker</x:v>
      </x:c>
      <x:c r="C6" t="str">
        <x:v>TIER_004</x:v>
      </x:c>
      <x:c r="D6" t="str">
        <x:v>Fallen-procession hunter leather</x:v>
      </x:c>
      <x:c r="E6" t="str">
        <x:v>Wayfinder</x:v>
      </x:c>
      <x:c r="F6" t="str">
        <x:v>CGP_008</x:v>
      </x:c>
      <x:c r="G6" t="n">
        <x:v>4</x:v>
      </x:c>
      <x:c r="H6" t="str">
        <x:v>First critical hit against a Marked target grants the party +2% Accuracy against that target for 6s; 8s internal cooldown.</x:v>
      </x:c>
      <x:c r="I6" t="str">
        <x:v>When a Marked enemy dies, Expose Quarry recovers 20% cooldown. Against bosses, every 5th hit on the Marked target instead recovers 8% cooldown.</x:v>
      </x:c>
      <x:c r="J6" t="str">
        <x:v>Boss / mark control</x:v>
      </x:c>
      <x:c r="K6" t="str">
        <x:v>Very High</x:v>
      </x:c>
      <x:c r="L6" t="str">
        <x:v>COP_003 Fallen Procession</x:v>
      </x:c>
      <x:c r="M6" t="str">
        <x:v>Craft with Echo-Touched Pelt + Oath materials</x:v>
      </x:c>
      <x:c r="N6" s="32" t="b">
        <x:v>1</x:v>
      </x:c>
      <x:c r="O6" t="str">
        <x:v>Bosses / add phases</x:v>
      </x:c>
      <x:c r="P6" t="str">
        <x:v>Boss fallback prevents the 4pc from becoming useless in single-target encounters.</x:v>
      </x:c>
      <x:c r="Q6" t="str">
        <x:v>Uses Tracker pieces.</x:v>
      </x:c>
    </x:row>
    <x:row r="7">
      <x:c r="A7" t="str">
        <x:v>SET_004</x:v>
      </x:c>
      <x:c r="B7" t="str">
        <x:v>Lanternsteel Array</x:v>
      </x:c>
      <x:c r="C7" t="str">
        <x:v>TIER_003</x:v>
      </x:c>
      <x:c r="D7" t="str">
        <x:v>Blackflame-scored aggressive plate</x:v>
      </x:c>
      <x:c r="E7" t="str">
        <x:v>Ravager</x:v>
      </x:c>
      <x:c r="F7" t="str">
        <x:v>CGP_011</x:v>
      </x:c>
      <x:c r="G7" t="n">
        <x:v>4</x:v>
      </x:c>
      <x:c r="H7" t="str">
        <x:v>Sundering Blow's successful armor break also grants the Ravager +4% Haste for 5s.</x:v>
      </x:c>
      <x:c r="I7" t="str">
        <x:v>Using Fury Release above 75% Fury empowers the next 2 basic attacks with +8% armor penetration; 12s internal cooldown.</x:v>
      </x:c>
      <x:c r="J7" t="str">
        <x:v>Offense / armor break</x:v>
      </x:c>
      <x:c r="K7" t="str">
        <x:v>High</x:v>
      </x:c>
      <x:c r="L7" t="str">
        <x:v>COP_002 Lanternwatch Siege</x:v>
      </x:c>
      <x:c r="M7" t="str">
        <x:v>Craft with Lanternsteel Shards</x:v>
      </x:c>
      <x:c r="N7" s="32" t="b">
        <x:v>1</x:v>
      </x:c>
      <x:c r="O7" t="str">
        <x:v>Armor-heavy targets</x:v>
      </x:c>
      <x:c r="P7" t="str">
        <x:v>Self-focused output bonus; does not create mandatory party-wide DPS aura.</x:v>
      </x:c>
      <x:c r="Q7" t="str">
        <x:v>Uses Bloodrush pieces.</x:v>
      </x:c>
    </x:row>
    <x:row r="8">
      <x:c r="A8" t="str">
        <x:v>SET_005</x:v>
      </x:c>
      <x:c r="B8" t="str">
        <x:v>Glassbound Script</x:v>
      </x:c>
      <x:c r="C8" t="str">
        <x:v>TIER_003</x:v>
      </x:c>
      <x:c r="D8" t="str">
        <x:v>Violet glass plates sewn into ritual cloth</x:v>
      </x:c>
      <x:c r="E8" t="str">
        <x:v>Hexweaver</x:v>
      </x:c>
      <x:c r="F8" t="str">
        <x:v>CGP_014</x:v>
      </x:c>
      <x:c r="G8" t="n">
        <x:v>4</x:v>
      </x:c>
      <x:c r="H8" t="str">
        <x:v>Applying a third distinct Hex to the same target creates Glass Script for 8s; the next direct spell deals +6% damage and extends the shortest active Hex by 2s.</x:v>
      </x:c>
      <x:c r="I8" t="str">
        <x:v>Unravel consuming Glass Script creates an Echo Hex: 50% of the shortest Hex's non-damage debuff strength is copied to a secondary target for 5s. On bosses, it instead deals a small 35% spell-power echo hit.</x:v>
      </x:c>
      <x:c r="J8" t="str">
        <x:v>Debuff / spell sequencing</x:v>
      </x:c>
      <x:c r="K8" t="str">
        <x:v>High</x:v>
      </x:c>
      <x:c r="L8" t="str">
        <x:v>COP_002 Lanternwatch Siege</x:v>
      </x:c>
      <x:c r="M8" t="str">
        <x:v>Craft with Oathglass + Echo Quartz</x:v>
      </x:c>
      <x:c r="N8" s="32" t="b">
        <x:v>1</x:v>
      </x:c>
      <x:c r="O8" t="str">
        <x:v>Debuff rotations</x:v>
      </x:c>
      <x:c r="P8" t="str">
        <x:v>Echo Hex cannot copy hard crowd-control, immunity breaks, or boss-only mechanics.</x:v>
      </x:c>
      <x:c r="Q8" t="str">
        <x:v>Uses Spellglass pieces.</x:v>
      </x:c>
    </x:row>
    <x:row r="9">
      <x:c r="A9" t="str">
        <x:v>SET_006</x:v>
      </x:c>
      <x:c r="B9" t="str">
        <x:v>Gloamstep Regalia</x:v>
      </x:c>
      <x:c r="C9" t="str">
        <x:v>TIER_003</x:v>
      </x:c>
      <x:c r="D9" t="str">
        <x:v>Dark flexible leathers with violet blade seams</x:v>
      </x:c>
      <x:c r="E9" t="str">
        <x:v>Knife Dancer</x:v>
      </x:c>
      <x:c r="F9" t="str">
        <x:v>CGP_017</x:v>
      </x:c>
      <x:c r="G9" t="n">
        <x:v>4</x:v>
      </x:c>
      <x:c r="H9" t="str">
        <x:v>Crosscut critical hits advance Rhythm by one extra step; can trigger once every 4s.</x:v>
      </x:c>
      <x:c r="I9" t="str">
        <x:v>Using Redstep at maximum Rhythm creates an afterimage that repeats a 35% weapon-power strike on the same target; 8s internal cooldown.</x:v>
      </x:c>
      <x:c r="J9" t="str">
        <x:v>Burst / rhythm</x:v>
      </x:c>
      <x:c r="K9" t="str">
        <x:v>High</x:v>
      </x:c>
      <x:c r="L9" t="str">
        <x:v>COP_002 Lanternwatch Siege</x:v>
      </x:c>
      <x:c r="M9" t="str">
        <x:v>Craft with Gloam reagents + Lanternsteel</x:v>
      </x:c>
      <x:c r="N9" s="32" t="b">
        <x:v>1</x:v>
      </x:c>
      <x:c r="O9" t="str">
        <x:v>Fast target pressure</x:v>
      </x:c>
      <x:c r="P9" t="str">
        <x:v>Afterimage cannot trigger on-hit procs or recursively generate Rhythm.</x:v>
      </x:c>
      <x:c r="Q9" t="str">
        <x:v>Uses Nightfang pieces.</x:v>
      </x:c>
    </x:row>
    <x:row r="10">
      <x:c r="A10" t="str">
        <x:v>SET_007</x:v>
      </x:c>
      <x:c r="B10" t="str">
        <x:v>Resonant Tempest</x:v>
      </x:c>
      <x:c r="C10" t="str">
        <x:v>TIER_003</x:v>
      </x:c>
      <x:c r="D10" t="str">
        <x:v>Runed totem cloth threaded with stormglass</x:v>
      </x:c>
      <x:c r="E10" t="str">
        <x:v>Stonecaller</x:v>
      </x:c>
      <x:c r="F10" t="str">
        <x:v>CGP_020</x:v>
      </x:c>
      <x:c r="G10" t="n">
        <x:v>4</x:v>
      </x:c>
      <x:c r="H10" t="str">
        <x:v>Placing the second active Runic Stone causes Stone Chorus to grant party +2% Haste for 6s; 10s internal cooldown.</x:v>
      </x:c>
      <x:c r="I10" t="str">
        <x:v>Storm Rune striking an enemy within range of two active stones releases a Resonance Pulse: party gains +2% mitigation and restores 2% primary resource over 5s; 12s internal cooldown.</x:v>
      </x:c>
      <x:c r="J10" t="str">
        <x:v>Utility / resource support</x:v>
      </x:c>
      <x:c r="K10" t="str">
        <x:v>High</x:v>
      </x:c>
      <x:c r="L10" t="str">
        <x:v>COP_002 Lanternwatch Siege</x:v>
      </x:c>
      <x:c r="M10" t="str">
        <x:v>Craft with Echo Quartz + Runebound Core</x:v>
      </x:c>
      <x:c r="N10" s="32" t="b">
        <x:v>1</x:v>
      </x:c>
      <x:c r="O10" t="str">
        <x:v>Sustained party utility</x:v>
      </x:c>
      <x:c r="P10" t="str">
        <x:v>Pulse does not stack with itself; keeps Stonecaller distinct from Dawnkeeper healing.</x:v>
      </x:c>
      <x:c r="Q10" t="str">
        <x:v>Uses Stormcarved pieces.</x:v>
      </x:c>
    </x:row>
  </x:sheetData>
  <x:mergeCells>
    <x:mergeCell ref="A1:N1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6" hidden="0" customWidth="1"/>
    <x:col min="4" max="4" width="14" hidden="0" customWidth="1"/>
    <x:col min="5" max="5" width="18" hidden="0" customWidth="1"/>
    <x:col min="6" max="6" width="18" hidden="0" customWidth="1"/>
    <x:col min="7" max="7" width="14" hidden="0" customWidth="1"/>
    <x:col min="8" max="8" width="18" hidden="0" customWidth="1"/>
    <x:col min="9" max="9" width="14" hidden="0" customWidth="1"/>
    <x:col min="10" max="10" width="48" hidden="0" customWidth="1"/>
    <x:col min="11" max="11" width="20" hidden="0" customWidth="1"/>
    <x:col min="12" max="12" width="18" hidden="0" customWidth="1"/>
    <x:col min="13" max="13" width="16" hidden="0" customWidth="1"/>
    <x:col min="14" max="14" width="14" hidden="0" customWidth="1"/>
    <x:col min="15" max="15" width="28" hidden="0" customWidth="1"/>
    <x:col min="16" max="16" width="24" hidden="0" customWidth="1"/>
    <x:col min="17" max="17" width="38" hidden="0" customWidth="1"/>
  </x:cols>
  <x:sheetData>
    <x:row r="1" ht="28" customHeight="1">
      <x:c r="A1" s="99" t="str">
        <x:v>ASTERFALL SIGNATURE RELICS — MECHANIC-CHANGING CHASE ITEMS</x:v>
      </x:c>
      <x:c r="B1" t="str">
        <x:v>ASTERFALL SIGNATURE RELICS — MECHANIC-CHANGING CHASE ITEMS</x:v>
      </x:c>
      <x:c r="C1" t="str">
        <x:v>ASTERFALL SIGNATURE RELICS — MECHANIC-CHANGING CHASE ITEMS</x:v>
      </x:c>
      <x:c r="D1" t="str">
        <x:v>ASTERFALL SIGNATURE RELICS — MECHANIC-CHANGING CHASE ITEMS</x:v>
      </x:c>
      <x:c r="E1" t="str">
        <x:v>ASTERFALL SIGNATURE RELICS — MECHANIC-CHANGING CHASE ITEMS</x:v>
      </x:c>
      <x:c r="F1" t="str">
        <x:v>ASTERFALL SIGNATURE RELICS — MECHANIC-CHANGING CHASE ITEMS</x:v>
      </x:c>
      <x:c r="G1" t="str">
        <x:v>ASTERFALL SIGNATURE RELICS — MECHANIC-CHANGING CHASE ITEMS</x:v>
      </x:c>
      <x:c r="H1" t="str">
        <x:v>ASTERFALL SIGNATURE RELICS — MECHANIC-CHANGING CHASE ITEMS</x:v>
      </x:c>
      <x:c r="I1" t="str">
        <x:v>ASTERFALL SIGNATURE RELICS — MECHANIC-CHANGING CHASE ITEMS</x:v>
      </x:c>
      <x:c r="J1" t="str">
        <x:v>ASTERFALL SIGNATURE RELICS — MECHANIC-CHANGING CHASE ITEMS</x:v>
      </x:c>
      <x:c r="K1" t="str">
        <x:v>ASTERFALL SIGNATURE RELICS — MECHANIC-CHANGING CHASE ITEMS</x:v>
      </x:c>
      <x:c r="L1" t="str">
        <x:v>ASTERFALL SIGNATURE RELICS — MECHANIC-CHANGING CHASE ITEMS</x:v>
      </x:c>
      <x:c r="M1" t="str">
        <x:v>ASTERFALL SIGNATURE RELICS — MECHANIC-CHANGING CHASE ITEMS</x:v>
      </x:c>
      <x:c r="N1" t="str">
        <x:v>ASTERFALL SIGNATURE RELICS — MECHANIC-CHANGING CHASE ITEMS</x:v>
      </x:c>
      <x:c r="O1" t="str">
        <x:v>ASTERFALL SIGNATURE RELICS — MECHANIC-CHANGING CHASE ITEMS</x:v>
      </x:c>
      <x:c r="P1" t="str">
        <x:v>ASTERFALL SIGNATURE RELICS — MECHANIC-CHANGING CHASE ITEMS</x:v>
      </x:c>
      <x:c r="Q1" t="str">
        <x:v>ASTERFALL SIGNATURE RELICS — MECHANIC-CHANGING CHASE ITEMS</x:v>
      </x:c>
    </x:row>
    <x:row r="3" ht="28" customHeight="1">
      <x:c r="A3" s="229" t="str">
        <x:v>Relic_ID</x:v>
      </x:c>
      <x:c r="B3" s="229" t="str">
        <x:v>Item_Name</x:v>
      </x:c>
      <x:c r="C3" s="229" t="str">
        <x:v>Tier_ID</x:v>
      </x:c>
      <x:c r="D3" s="229" t="str">
        <x:v>Slot</x:v>
      </x:c>
      <x:c r="E3" s="229" t="str">
        <x:v>Class_Bias</x:v>
      </x:c>
      <x:c r="F3" s="229" t="str">
        <x:v>Base_Item_Level</x:v>
      </x:c>
      <x:c r="G3" s="229" t="str">
        <x:v>Rarity</x:v>
      </x:c>
      <x:c r="H3" s="229" t="str">
        <x:v>Base_Stat</x:v>
      </x:c>
      <x:c r="I3" s="229" t="str">
        <x:v>Base_Value</x:v>
      </x:c>
      <x:c r="J3" s="229" t="str">
        <x:v>Unique_Effect</x:v>
      </x:c>
      <x:c r="K3" s="229" t="str">
        <x:v>Effect_Power_Score</x:v>
      </x:c>
      <x:c r="L3" s="229" t="str">
        <x:v>Source</x:v>
      </x:c>
      <x:c r="M3" s="229" t="str">
        <x:v>Drop_Chance</x:v>
      </x:c>
      <x:c r="N3" s="229" t="str">
        <x:v>Tradable</x:v>
      </x:c>
      <x:c r="O3" s="229" t="str">
        <x:v>Bind_Rule</x:v>
      </x:c>
      <x:c r="P3" s="229" t="str">
        <x:v>Market_Expected_Value</x:v>
      </x:c>
      <x:c r="Q3" s="229" t="str">
        <x:v>Notes</x:v>
      </x:c>
    </x:row>
    <x:row r="4">
      <x:c r="A4" t="str">
        <x:v>REL_001</x:v>
      </x:c>
      <x:c r="B4" t="str">
        <x:v>Knotted Bulwark</x:v>
      </x:c>
      <x:c r="C4" t="str">
        <x:v>TIER_003</x:v>
      </x:c>
      <x:c r="D4" t="str">
        <x:v>Shield</x:v>
      </x:c>
      <x:c r="E4" t="str">
        <x:v>Ironwarden</x:v>
      </x:c>
      <x:c r="F4" t="n">
        <x:v>18</x:v>
      </x:c>
      <x:c r="G4" t="str">
        <x:v>Epic</x:v>
      </x:c>
      <x:c r="H4" t="str">
        <x:v>Armor</x:v>
      </x:c>
      <x:c r="I4" t="n">
        <x:v>42</x:v>
      </x:c>
      <x:c r="J4" t="str">
        <x:v>After Intercept absorbs damage, gain Rootguard for 8s. The next party member hit while Rootguard is active takes 10% less damage; 12s internal cooldown.</x:v>
      </x:c>
      <x:c r="K4" t="n">
        <x:v>40</x:v>
      </x:c>
      <x:c r="L4" t="str">
        <x:v>COP_001</x:v>
      </x:c>
      <x:c r="M4" s="30" t="n">
        <x:v>0.025</x:v>
      </x:c>
      <x:c r="N4" s="32" t="b">
        <x:v>1</x:v>
      </x:c>
      <x:c r="O4" t="str">
        <x:v>Binds after upgrade +5</x:v>
      </x:c>
      <x:c r="P4" t="n">
        <x:v>1800</x:v>
      </x:c>
      <x:c r="Q4" t="str">
        <x:v>Tank timing relic; does not passively increase party mitigation.</x:v>
      </x:c>
    </x:row>
    <x:row r="5">
      <x:c r="A5" t="str">
        <x:v>REL_002</x:v>
      </x:c>
      <x:c r="B5" t="str">
        <x:v>Wickless Brand</x:v>
      </x:c>
      <x:c r="C5" t="str">
        <x:v>TIER_003</x:v>
      </x:c>
      <x:c r="D5" t="str">
        <x:v>Two-Handed</x:v>
      </x:c>
      <x:c r="E5" t="str">
        <x:v>Ravager</x:v>
      </x:c>
      <x:c r="F5" t="n">
        <x:v>18</x:v>
      </x:c>
      <x:c r="G5" t="str">
        <x:v>Epic</x:v>
      </x:c>
      <x:c r="H5" t="str">
        <x:v>Power</x:v>
      </x:c>
      <x:c r="I5" t="n">
        <x:v>36</x:v>
      </x:c>
      <x:c r="J5" t="str">
        <x:v>Sundering Blow against an Armor-Broken target brands it for 6s. The Ravager's next Fury Release consumes the brand to deal a 30% weapon-power echo hit; 10s internal cooldown.</x:v>
      </x:c>
      <x:c r="K5" t="n">
        <x:v>44</x:v>
      </x:c>
      <x:c r="L5" t="str">
        <x:v>COP_002</x:v>
      </x:c>
      <x:c r="M5" s="30" t="n">
        <x:v>0.018</x:v>
      </x:c>
      <x:c r="N5" s="32" t="b">
        <x:v>1</x:v>
      </x:c>
      <x:c r="O5" t="str">
        <x:v>Binds after upgrade +5</x:v>
      </x:c>
      <x:c r="P5" t="n">
        <x:v>2400</x:v>
      </x:c>
      <x:c r="Q5" t="str">
        <x:v>Single-target burst; echo cannot trigger other procs.</x:v>
      </x:c>
    </x:row>
    <x:row r="6">
      <x:c r="A6" t="str">
        <x:v>REL_003</x:v>
      </x:c>
      <x:c r="B6" t="str">
        <x:v>Morning Thread</x:v>
      </x:c>
      <x:c r="C6" t="str">
        <x:v>TIER_003</x:v>
      </x:c>
      <x:c r="D6" t="str">
        <x:v>Relic</x:v>
      </x:c>
      <x:c r="E6" t="str">
        <x:v>Dawnkeeper</x:v>
      </x:c>
      <x:c r="F6" t="n">
        <x:v>18</x:v>
      </x:c>
      <x:c r="G6" t="str">
        <x:v>Epic</x:v>
      </x:c>
      <x:c r="H6" t="str">
        <x:v>Healing Power</x:v>
      </x:c>
      <x:c r="I6" t="n">
        <x:v>0.08</x:v>
      </x:c>
      <x:c r="J6" t="str">
        <x:v>Once per encounter, when an ally first falls below 25% HP, they receive a shield equal to 8% of the Dawnkeeper's max HP for 6s.</x:v>
      </x:c>
      <x:c r="K6" t="n">
        <x:v>42</x:v>
      </x:c>
      <x:c r="L6" t="str">
        <x:v>COP_002</x:v>
      </x:c>
      <x:c r="M6" s="30" t="n">
        <x:v>0.018</x:v>
      </x:c>
      <x:c r="N6" s="32" t="b">
        <x:v>1</x:v>
      </x:c>
      <x:c r="O6" t="str">
        <x:v>Binds after progression use</x:v>
      </x:c>
      <x:c r="P6" t="n">
        <x:v>2500</x:v>
      </x:c>
      <x:c r="Q6" t="str">
        <x:v>Emergency safety without replacing active healing.</x:v>
      </x:c>
    </x:row>
    <x:row r="7">
      <x:c r="A7" t="str">
        <x:v>REL_004</x:v>
      </x:c>
      <x:c r="B7" t="str">
        <x:v>Veyren's Last Map</x:v>
      </x:c>
      <x:c r="C7" t="str">
        <x:v>TIER_004</x:v>
      </x:c>
      <x:c r="D7" t="str">
        <x:v>Cape</x:v>
      </x:c>
      <x:c r="E7" t="str">
        <x:v>Wayfinder</x:v>
      </x:c>
      <x:c r="F7" t="n">
        <x:v>25</x:v>
      </x:c>
      <x:c r="G7" t="str">
        <x:v>Epic</x:v>
      </x:c>
      <x:c r="H7" t="str">
        <x:v>Fortune</x:v>
      </x:c>
      <x:c r="I7" t="n">
        <x:v>6</x:v>
      </x:c>
      <x:c r="J7" t="str">
        <x:v>On roguelite route forks, reveal one hidden reward category before voting. In non-route combat, the first Mark placed on an elite reveals its rare-drop category.</x:v>
      </x:c>
      <x:c r="K7" t="n">
        <x:v>46</x:v>
      </x:c>
      <x:c r="L7" t="str">
        <x:v>COP_003</x:v>
      </x:c>
      <x:c r="M7" s="30" t="n">
        <x:v>0.012</x:v>
      </x:c>
      <x:c r="N7" s="32" t="b">
        <x:v>1</x:v>
      </x:c>
      <x:c r="O7" t="str">
        <x:v>Never binds</x:v>
      </x:c>
      <x:c r="P7" t="n">
        <x:v>4200</x:v>
      </x:c>
      <x:c r="Q7" t="str">
        <x:v>Exploration/economy relic; no direct DPS.</x:v>
      </x:c>
    </x:row>
    <x:row r="8">
      <x:c r="A8" t="str">
        <x:v>REL_005</x:v>
      </x:c>
      <x:c r="B8" t="str">
        <x:v>Oathglass Signet</x:v>
      </x:c>
      <x:c r="C8" t="str">
        <x:v>TIER_004</x:v>
      </x:c>
      <x:c r="D8" t="str">
        <x:v>Ring</x:v>
      </x:c>
      <x:c r="E8" t="str">
        <x:v>Any</x:v>
      </x:c>
      <x:c r="F8" t="n">
        <x:v>25</x:v>
      </x:c>
      <x:c r="G8" t="str">
        <x:v>Epic</x:v>
      </x:c>
      <x:c r="H8" t="str">
        <x:v>Echo Bonus</x:v>
      </x:c>
      <x:c r="I8" t="n">
        <x:v>0.06</x:v>
      </x:c>
      <x:c r="J8" t="str">
        <x:v>One negative Echo modifier affecting the wearer is 25% weaker. If multiple modifiers qualify, the server chooses the highest-severity eligible modifier.</x:v>
      </x:c>
      <x:c r="K8" t="n">
        <x:v>50</x:v>
      </x:c>
      <x:c r="L8" t="str">
        <x:v>BOSS_001</x:v>
      </x:c>
      <x:c r="M8" s="30" t="n">
        <x:v>0.008</x:v>
      </x:c>
      <x:c r="N8" s="32" t="b">
        <x:v>1</x:v>
      </x:c>
      <x:c r="O8" t="str">
        <x:v>Never binds</x:v>
      </x:c>
      <x:c r="P8" t="n">
        <x:v>6500</x:v>
      </x:c>
      <x:c r="Q8" t="str">
        <x:v>High-value universal utility chase.</x:v>
      </x:c>
    </x:row>
    <x:row r="9">
      <x:c r="A9" t="str">
        <x:v>REL_006</x:v>
      </x:c>
      <x:c r="B9" t="str">
        <x:v>Bell of Returning Light</x:v>
      </x:c>
      <x:c r="C9" t="str">
        <x:v>TIER_004</x:v>
      </x:c>
      <x:c r="D9" t="str">
        <x:v>Relic</x:v>
      </x:c>
      <x:c r="E9" t="str">
        <x:v>Dawnkeeper</x:v>
      </x:c>
      <x:c r="F9" t="n">
        <x:v>23</x:v>
      </x:c>
      <x:c r="G9" t="str">
        <x:v>Epic</x:v>
      </x:c>
      <x:c r="H9" t="str">
        <x:v>Radiance Gain</x:v>
      </x:c>
      <x:c r="I9" t="n">
        <x:v>0.06</x:v>
      </x:c>
      <x:c r="J9" t="str">
        <x:v>Cleansing a harmful effect restores 4 Radiance. If the cleanse removes nothing, no Radiance is gained; 6s internal cooldown.</x:v>
      </x:c>
      <x:c r="K9" t="n">
        <x:v>43</x:v>
      </x:c>
      <x:c r="L9" t="str">
        <x:v>COP_003</x:v>
      </x:c>
      <x:c r="M9" s="30" t="n">
        <x:v>0.012</x:v>
      </x:c>
      <x:c r="N9" s="32" t="b">
        <x:v>1</x:v>
      </x:c>
      <x:c r="O9" t="str">
        <x:v>Binds after upgrade +5</x:v>
      </x:c>
      <x:c r="P9" t="n">
        <x:v>3900</x:v>
      </x:c>
      <x:c r="Q9" t="str">
        <x:v>Rewards reactive cleansing instead of raw healing.</x:v>
      </x:c>
    </x:row>
    <x:row r="10">
      <x:c r="A10" t="str">
        <x:v>REL_007</x:v>
      </x:c>
      <x:c r="B10" t="str">
        <x:v>Predator's Red Compass</x:v>
      </x:c>
      <x:c r="C10" t="str">
        <x:v>TIER_003</x:v>
      </x:c>
      <x:c r="D10" t="str">
        <x:v>Amulet</x:v>
      </x:c>
      <x:c r="E10" t="str">
        <x:v>Wayfinder</x:v>
      </x:c>
      <x:c r="F10" t="n">
        <x:v>20</x:v>
      </x:c>
      <x:c r="G10" t="str">
        <x:v>Epic</x:v>
      </x:c>
      <x:c r="H10" t="str">
        <x:v>Accuracy</x:v>
      </x:c>
      <x:c r="I10" t="n">
        <x:v>7</x:v>
      </x:c>
      <x:c r="J10" t="str">
        <x:v>After attacking the same Marked target 6 times, reveal one of its resistance categories for the rest of the encounter and gain +3% Accuracy against it.</x:v>
      </x:c>
      <x:c r="K10" t="n">
        <x:v>41</x:v>
      </x:c>
      <x:c r="L10" t="str">
        <x:v>COP_002</x:v>
      </x:c>
      <x:c r="M10" s="30" t="n">
        <x:v>0.014</x:v>
      </x:c>
      <x:c r="N10" s="32" t="b">
        <x:v>1</x:v>
      </x:c>
      <x:c r="O10" t="str">
        <x:v>Never binds</x:v>
      </x:c>
      <x:c r="P10" t="n">
        <x:v>3000</x:v>
      </x:c>
      <x:c r="Q10" t="str">
        <x:v>Information + consistency; no global crit boost.</x:v>
      </x:c>
    </x:row>
    <x:row r="11">
      <x:c r="A11" t="str">
        <x:v>REL_008</x:v>
      </x:c>
      <x:c r="B11" t="str">
        <x:v>Grave-Scribe's Needle</x:v>
      </x:c>
      <x:c r="C11" t="str">
        <x:v>TIER_004</x:v>
      </x:c>
      <x:c r="D11" t="str">
        <x:v>Focus</x:v>
      </x:c>
      <x:c r="E11" t="str">
        <x:v>Hexweaver</x:v>
      </x:c>
      <x:c r="F11" t="n">
        <x:v>23</x:v>
      </x:c>
      <x:c r="G11" t="str">
        <x:v>Epic</x:v>
      </x:c>
      <x:c r="H11" t="str">
        <x:v>Hex Power</x:v>
      </x:c>
      <x:c r="I11" t="n">
        <x:v>7</x:v>
      </x:c>
      <x:c r="J11" t="str">
        <x:v>When Unravel removes or consumes 3 different Hexes, the next Hex applied within 5s begins with +2s duration. Cannot extend boss hard-control effects.</x:v>
      </x:c>
      <x:c r="K11" t="n">
        <x:v>47</x:v>
      </x:c>
      <x:c r="L11" t="str">
        <x:v>COP_003</x:v>
      </x:c>
      <x:c r="M11" s="30" t="n">
        <x:v>0.011</x:v>
      </x:c>
      <x:c r="N11" s="32" t="b">
        <x:v>1</x:v>
      </x:c>
      <x:c r="O11" t="str">
        <x:v>Binds after upgrade +5</x:v>
      </x:c>
      <x:c r="P11" t="n">
        <x:v>4400</x:v>
      </x:c>
      <x:c r="Q11" t="str">
        <x:v>Sequence relic for Hexweaver.</x:v>
      </x:c>
    </x:row>
    <x:row r="12">
      <x:c r="A12" t="str">
        <x:v>REL_009</x:v>
      </x:c>
      <x:c r="B12" t="str">
        <x:v>Redstep Mirror</x:v>
      </x:c>
      <x:c r="C12" t="str">
        <x:v>TIER_003</x:v>
      </x:c>
      <x:c r="D12" t="str">
        <x:v>Ring</x:v>
      </x:c>
      <x:c r="E12" t="str">
        <x:v>Knife Dancer</x:v>
      </x:c>
      <x:c r="F12" t="n">
        <x:v>20</x:v>
      </x:c>
      <x:c r="G12" t="str">
        <x:v>Epic</x:v>
      </x:c>
      <x:c r="H12" t="str">
        <x:v>Haste</x:v>
      </x:c>
      <x:c r="I12" t="n">
        <x:v>6</x:v>
      </x:c>
      <x:c r="J12" t="str">
        <x:v>Perfectly alternating two different damaging skills 4 times grants Mirrorstep: the next dodge also advances Rhythm by 1. 10s internal cooldown.</x:v>
      </x:c>
      <x:c r="K12" t="n">
        <x:v>42</x:v>
      </x:c>
      <x:c r="L12" t="str">
        <x:v>COP_002</x:v>
      </x:c>
      <x:c r="M12" s="30" t="n">
        <x:v>0.014</x:v>
      </x:c>
      <x:c r="N12" s="32" t="b">
        <x:v>1</x:v>
      </x:c>
      <x:c r="O12" t="str">
        <x:v>Binds after upgrade +5</x:v>
      </x:c>
      <x:c r="P12" t="n">
        <x:v>3100</x:v>
      </x:c>
      <x:c r="Q12" t="str">
        <x:v>Mobility/rhythm relic, not flat DPS.</x:v>
      </x:c>
    </x:row>
    <x:row r="13">
      <x:c r="A13" t="str">
        <x:v>REL_010</x:v>
      </x:c>
      <x:c r="B13" t="str">
        <x:v>Stoneheart Chime</x:v>
      </x:c>
      <x:c r="C13" t="str">
        <x:v>TIER_003</x:v>
      </x:c>
      <x:c r="D13" t="str">
        <x:v>Totem</x:v>
      </x:c>
      <x:c r="E13" t="str">
        <x:v>Stonecaller</x:v>
      </x:c>
      <x:c r="F13" t="n">
        <x:v>20</x:v>
      </x:c>
      <x:c r="G13" t="str">
        <x:v>Epic</x:v>
      </x:c>
      <x:c r="H13" t="str">
        <x:v>Resonance</x:v>
      </x:c>
      <x:c r="I13" t="n">
        <x:v>7</x:v>
      </x:c>
      <x:c r="J13" t="str">
        <x:v>When two Runic Stones are active, the first ally entering their overlapping radius gains a 5% max-HP shield for 5s; 12s internal cooldown per ally.</x:v>
      </x:c>
      <x:c r="K13" t="n">
        <x:v>43</x:v>
      </x:c>
      <x:c r="L13" t="str">
        <x:v>COP_001</x:v>
      </x:c>
      <x:c r="M13" s="30" t="n">
        <x:v>0.016</x:v>
      </x:c>
      <x:c r="N13" s="32" t="b">
        <x:v>1</x:v>
      </x:c>
      <x:c r="O13" t="str">
        <x:v>Binds after upgrade +5</x:v>
      </x:c>
      <x:c r="P13" t="n">
        <x:v>2900</x:v>
      </x:c>
      <x:c r="Q13" t="str">
        <x:v>Utility support relic.</x:v>
      </x:c>
    </x:row>
    <x:row r="14">
      <x:c r="A14" t="str">
        <x:v>REL_011</x:v>
      </x:c>
      <x:c r="B14" t="str">
        <x:v>Oathbreaker's Chain</x:v>
      </x:c>
      <x:c r="C14" t="str">
        <x:v>TIER_004</x:v>
      </x:c>
      <x:c r="D14" t="str">
        <x:v>Amulet</x:v>
      </x:c>
      <x:c r="E14" t="str">
        <x:v>Ironwarden / Ravager</x:v>
      </x:c>
      <x:c r="F14" t="n">
        <x:v>24</x:v>
      </x:c>
      <x:c r="G14" t="str">
        <x:v>Epic</x:v>
      </x:c>
      <x:c r="H14" t="str">
        <x:v>Tenacity</x:v>
      </x:c>
      <x:c r="I14" t="n">
        <x:v>7</x:v>
      </x:c>
      <x:c r="J14" t="str">
        <x:v>After surviving a hit that deals at least 30% of max HP, gain Unbroken for 5s: +10% Tenacity and 10% faster class-resource generation. 20s internal cooldown.</x:v>
      </x:c>
      <x:c r="K14" t="n">
        <x:v>48</x:v>
      </x:c>
      <x:c r="L14" t="str">
        <x:v>BOSS_001</x:v>
      </x:c>
      <x:c r="M14" s="30" t="n">
        <x:v>0.006</x:v>
      </x:c>
      <x:c r="N14" s="32" t="b">
        <x:v>1</x:v>
      </x:c>
      <x:c r="O14" t="str">
        <x:v>Never binds</x:v>
      </x:c>
      <x:c r="P14" t="n">
        <x:v>7200</x:v>
      </x:c>
      <x:c r="Q14" t="str">
        <x:v>Cross-class high-end survival chase.</x:v>
      </x:c>
    </x:row>
    <x:row r="15">
      <x:c r="A15" t="str">
        <x:v>REL_012</x:v>
      </x:c>
      <x:c r="B15" t="str">
        <x:v>Echo-Lantern Shard</x:v>
      </x:c>
      <x:c r="C15" t="str">
        <x:v>TIER_004</x:v>
      </x:c>
      <x:c r="D15" t="str">
        <x:v>Ring</x:v>
      </x:c>
      <x:c r="E15" t="str">
        <x:v>Any</x:v>
      </x:c>
      <x:c r="F15" t="n">
        <x:v>24</x:v>
      </x:c>
      <x:c r="G15" t="str">
        <x:v>Epic</x:v>
      </x:c>
      <x:c r="H15" t="str">
        <x:v>Fortune</x:v>
      </x:c>
      <x:c r="I15" t="n">
        <x:v>5</x:v>
      </x:c>
      <x:c r="J15" t="str">
        <x:v>The first Elite defeated during an active Echo has a 20% relative bonus to its Echo-specific material roll. Does not affect relic, set, or gem drop chances.</x:v>
      </x:c>
      <x:c r="K15" t="n">
        <x:v>45</x:v>
      </x:c>
      <x:c r="L15" t="str">
        <x:v>EVT_001 / Echo elites</x:v>
      </x:c>
      <x:c r="M15" s="30" t="n">
        <x:v>0.004</x:v>
      </x:c>
      <x:c r="N15" s="32" t="b">
        <x:v>1</x:v>
      </x:c>
      <x:c r="O15" t="str">
        <x:v>Never binds</x:v>
      </x:c>
      <x:c r="P15" t="n">
        <x:v>5600</x:v>
      </x:c>
      <x:c r="Q15" t="str">
        <x:v>Economy chase with tightly scoped drop bonus.</x:v>
      </x:c>
    </x:row>
  </x:sheetData>
  <x:mergeCells>
    <x:mergeCell ref="A1:Q1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20" hidden="0" customWidth="1"/>
    <x:col min="8" max="8" width="18" hidden="0" customWidth="1"/>
    <x:col min="9" max="9" width="18" hidden="0" customWidth="1"/>
    <x:col min="10" max="10" width="24" hidden="0" customWidth="1"/>
    <x:col min="11" max="11" width="20" hidden="0" customWidth="1"/>
    <x:col min="12" max="12" width="20" hidden="0" customWidth="1"/>
    <x:col min="13" max="13" width="24" hidden="0" customWidth="1"/>
    <x:col min="14" max="14" width="40" hidden="0" customWidth="1"/>
  </x:cols>
  <x:sheetData>
    <x:row r="1" ht="28" customHeight="1">
      <x:c r="A1" s="99" t="str">
        <x:v>EQUIPMENT UPGRADE CURVE</x:v>
      </x:c>
    </x:row>
    <x:row r="3" ht="24" customHeight="1">
      <x:c r="A3" s="102" t="str">
        <x:v>Upgrade_Rank</x:v>
      </x:c>
      <x:c r="B3" s="102" t="str">
        <x:v>Stat_Multiplier</x:v>
      </x:c>
      <x:c r="C3" s="102" t="str">
        <x:v>Gold_Cost_Mult</x:v>
      </x:c>
      <x:c r="D3" s="102" t="str">
        <x:v>Material_Cost_Mult</x:v>
      </x:c>
      <x:c r="E3" s="102" t="str">
        <x:v>Success_Chance</x:v>
      </x:c>
      <x:c r="F3" s="102" t="str">
        <x:v>Failure_Destroy?</x:v>
      </x:c>
      <x:c r="G3" s="102" t="str">
        <x:v>Failure_Downgrade?</x:v>
      </x:c>
      <x:c r="H3" s="102" t="str">
        <x:v>Tradeable_After</x:v>
      </x:c>
      <x:c r="I3" s="102" t="str">
        <x:v>Sync_Retention</x:v>
      </x:c>
      <x:c r="J3" s="102" t="str">
        <x:v>Target_Hours_To_Afford</x:v>
      </x:c>
      <x:c r="K3" s="102" t="str">
        <x:v>Power_Gain_vs_Base</x:v>
      </x:c>
      <x:c r="L3" s="102" t="str">
        <x:v>Gold_Sink_Strength</x:v>
      </x:c>
      <x:c r="M3" s="102" t="str">
        <x:v>Material_Sink_Strength</x:v>
      </x:c>
      <x:c r="N3" s="102" t="str">
        <x:v>Notes</x:v>
      </x:c>
    </x:row>
    <x:row r="4">
      <x:c r="A4" t="n">
        <x:v>0</x:v>
      </x:c>
      <x:c r="B4" s="30" t="n">
        <x:v>1</x:v>
      </x:c>
      <x:c r="C4" t="n">
        <x:v>0</x:v>
      </x:c>
      <x:c r="D4" t="n">
        <x:v>0</x:v>
      </x:c>
      <x:c r="E4" s="30" t="n">
        <x:v>1</x:v>
      </x:c>
      <x:c r="F4" s="32" t="b">
        <x:v>0</x:v>
      </x:c>
      <x:c r="G4" s="32" t="b">
        <x:v>0</x:v>
      </x:c>
      <x:c r="H4" s="32" t="b">
        <x:v>1</x:v>
      </x:c>
      <x:c r="I4" s="30" t="n">
        <x:v>0.75</x:v>
      </x:c>
      <x:c r="J4" t="n">
        <x:v>0</x:v>
      </x:c>
      <x:c r="K4" s="30" t="n">
        <x:v>0</x:v>
      </x:c>
      <x:c r="L4" t="str">
        <x:v>Low</x:v>
      </x:c>
      <x:c r="M4" t="str">
        <x:v>Low</x:v>
      </x:c>
      <x:c r="N4" t="str">
        <x:v>No RNG failure; costs are the sink.</x:v>
      </x:c>
    </x:row>
    <x:row r="5">
      <x:c r="A5" t="n">
        <x:v>1</x:v>
      </x:c>
      <x:c r="B5" s="30" t="n">
        <x:v>1.035</x:v>
      </x:c>
      <x:c r="C5" t="n">
        <x:v>0.55</x:v>
      </x:c>
      <x:c r="D5" t="n">
        <x:v>0.45</x:v>
      </x:c>
      <x:c r="E5" s="30" t="n">
        <x:v>1</x:v>
      </x:c>
      <x:c r="F5" s="32" t="b">
        <x:v>0</x:v>
      </x:c>
      <x:c r="G5" s="32" t="b">
        <x:v>0</x:v>
      </x:c>
      <x:c r="H5" s="32" t="b">
        <x:v>1</x:v>
      </x:c>
      <x:c r="I5" s="30" t="n">
        <x:v>0.77</x:v>
      </x:c>
      <x:c r="J5" t="n">
        <x:v>0.45</x:v>
      </x:c>
      <x:c r="K5" s="30" t="n">
        <x:v>0.03499999999999992</x:v>
      </x:c>
      <x:c r="L5" t="str">
        <x:v>Low</x:v>
      </x:c>
      <x:c r="M5" t="str">
        <x:v>Low</x:v>
      </x:c>
      <x:c r="N5" t="str">
        <x:v>No RNG failure; costs are the sink.</x:v>
      </x:c>
    </x:row>
    <x:row r="6">
      <x:c r="A6" t="n">
        <x:v>2</x:v>
      </x:c>
      <x:c r="B6" s="30" t="n">
        <x:v>1.07</x:v>
      </x:c>
      <x:c r="C6" t="n">
        <x:v>1.67</x:v>
      </x:c>
      <x:c r="D6" t="n">
        <x:v>1.15</x:v>
      </x:c>
      <x:c r="E6" s="30" t="n">
        <x:v>1</x:v>
      </x:c>
      <x:c r="F6" s="32" t="b">
        <x:v>0</x:v>
      </x:c>
      <x:c r="G6" s="32" t="b">
        <x:v>0</x:v>
      </x:c>
      <x:c r="H6" s="32" t="b">
        <x:v>1</x:v>
      </x:c>
      <x:c r="I6" s="30" t="n">
        <x:v>0.79</x:v>
      </x:c>
      <x:c r="J6" t="n">
        <x:v>0.65</x:v>
      </x:c>
      <x:c r="K6" s="30" t="n">
        <x:v>0.07000000000000006</x:v>
      </x:c>
      <x:c r="L6" t="str">
        <x:v>Low</x:v>
      </x:c>
      <x:c r="M6" t="str">
        <x:v>Low</x:v>
      </x:c>
      <x:c r="N6" t="str">
        <x:v>No RNG failure; costs are the sink.</x:v>
      </x:c>
    </x:row>
    <x:row r="7">
      <x:c r="A7" t="n">
        <x:v>3</x:v>
      </x:c>
      <x:c r="B7" s="30" t="n">
        <x:v>1.105</x:v>
      </x:c>
      <x:c r="C7" t="n">
        <x:v>3.19</x:v>
      </x:c>
      <x:c r="D7" t="n">
        <x:v>1.98</x:v>
      </x:c>
      <x:c r="E7" s="30" t="n">
        <x:v>1</x:v>
      </x:c>
      <x:c r="F7" s="32" t="b">
        <x:v>0</x:v>
      </x:c>
      <x:c r="G7" s="32" t="b">
        <x:v>0</x:v>
      </x:c>
      <x:c r="H7" s="32" t="b">
        <x:v>1</x:v>
      </x:c>
      <x:c r="I7" s="30" t="n">
        <x:v>0.81</x:v>
      </x:c>
      <x:c r="J7" t="n">
        <x:v>0.85</x:v>
      </x:c>
      <x:c r="K7" s="30" t="n">
        <x:v>0.10499999999999998</x:v>
      </x:c>
      <x:c r="L7" t="str">
        <x:v>Low</x:v>
      </x:c>
      <x:c r="M7" t="str">
        <x:v>Low</x:v>
      </x:c>
      <x:c r="N7" t="str">
        <x:v>No RNG failure; costs are the sink.</x:v>
      </x:c>
    </x:row>
    <x:row r="8">
      <x:c r="A8" t="n">
        <x:v>4</x:v>
      </x:c>
      <x:c r="B8" s="30" t="n">
        <x:v>1.1400000000000001</x:v>
      </x:c>
      <x:c r="C8" t="n">
        <x:v>5.05</x:v>
      </x:c>
      <x:c r="D8" t="n">
        <x:v>2.92</x:v>
      </x:c>
      <x:c r="E8" s="30" t="n">
        <x:v>1</x:v>
      </x:c>
      <x:c r="F8" s="32" t="b">
        <x:v>0</x:v>
      </x:c>
      <x:c r="G8" s="32" t="b">
        <x:v>0</x:v>
      </x:c>
      <x:c r="H8" s="32" t="b">
        <x:v>1</x:v>
      </x:c>
      <x:c r="I8" s="30" t="n">
        <x:v>0.83</x:v>
      </x:c>
      <x:c r="J8" t="n">
        <x:v>1.05</x:v>
      </x:c>
      <x:c r="K8" s="30" t="n">
        <x:v>0.14000000000000012</x:v>
      </x:c>
      <x:c r="L8" t="str">
        <x:v>Medium</x:v>
      </x:c>
      <x:c r="M8" t="str">
        <x:v>Medium</x:v>
      </x:c>
      <x:c r="N8" t="str">
        <x:v>No RNG failure; costs are the sink.</x:v>
      </x:c>
    </x:row>
    <x:row r="9">
      <x:c r="A9" t="n">
        <x:v>5</x:v>
      </x:c>
      <x:c r="B9" s="30" t="n">
        <x:v>1.175</x:v>
      </x:c>
      <x:c r="C9" t="n">
        <x:v>7.22</x:v>
      </x:c>
      <x:c r="D9" t="n">
        <x:v>3.95</x:v>
      </x:c>
      <x:c r="E9" s="30" t="n">
        <x:v>1</x:v>
      </x:c>
      <x:c r="F9" s="32" t="b">
        <x:v>0</x:v>
      </x:c>
      <x:c r="G9" s="32" t="b">
        <x:v>0</x:v>
      </x:c>
      <x:c r="H9" s="32" t="b">
        <x:v>0</x:v>
      </x:c>
      <x:c r="I9" s="30" t="n">
        <x:v>0.85</x:v>
      </x:c>
      <x:c r="J9" t="n">
        <x:v>1.25</x:v>
      </x:c>
      <x:c r="K9" s="30" t="n">
        <x:v>0.17500000000000004</x:v>
      </x:c>
      <x:c r="L9" t="str">
        <x:v>Medium</x:v>
      </x:c>
      <x:c r="M9" t="str">
        <x:v>Medium</x:v>
      </x:c>
      <x:c r="N9" t="str">
        <x:v>No RNG failure; costs are the sink.</x:v>
      </x:c>
    </x:row>
    <x:row r="10">
      <x:c r="A10" t="n">
        <x:v>6</x:v>
      </x:c>
      <x:c r="B10" s="30" t="n">
        <x:v>1.21</x:v>
      </x:c>
      <x:c r="C10" t="n">
        <x:v>9.67</x:v>
      </x:c>
      <x:c r="D10" t="n">
        <x:v>5.05</x:v>
      </x:c>
      <x:c r="E10" s="30" t="n">
        <x:v>1</x:v>
      </x:c>
      <x:c r="F10" s="32" t="b">
        <x:v>0</x:v>
      </x:c>
      <x:c r="G10" s="32" t="b">
        <x:v>0</x:v>
      </x:c>
      <x:c r="H10" s="32" t="b">
        <x:v>0</x:v>
      </x:c>
      <x:c r="I10" s="30" t="n">
        <x:v>0.87</x:v>
      </x:c>
      <x:c r="J10" t="n">
        <x:v>1.45</x:v>
      </x:c>
      <x:c r="K10" s="30" t="n">
        <x:v>0.20999999999999996</x:v>
      </x:c>
      <x:c r="L10" t="str">
        <x:v>Medium</x:v>
      </x:c>
      <x:c r="M10" t="str">
        <x:v>Medium</x:v>
      </x:c>
      <x:c r="N10" t="str">
        <x:v>No RNG failure; costs are the sink.</x:v>
      </x:c>
    </x:row>
    <x:row r="11">
      <x:c r="A11" t="n">
        <x:v>7</x:v>
      </x:c>
      <x:c r="B11" s="30" t="n">
        <x:v>1.245</x:v>
      </x:c>
      <x:c r="C11" t="n">
        <x:v>12.37</x:v>
      </x:c>
      <x:c r="D11" t="n">
        <x:v>6.22</x:v>
      </x:c>
      <x:c r="E11" s="30" t="n">
        <x:v>1</x:v>
      </x:c>
      <x:c r="F11" s="32" t="b">
        <x:v>0</x:v>
      </x:c>
      <x:c r="G11" s="32" t="b">
        <x:v>0</x:v>
      </x:c>
      <x:c r="H11" s="32" t="b">
        <x:v>0</x:v>
      </x:c>
      <x:c r="I11" s="30" t="n">
        <x:v>0.89</x:v>
      </x:c>
      <x:c r="J11" t="n">
        <x:v>1.65</x:v>
      </x:c>
      <x:c r="K11" s="30" t="n">
        <x:v>0.2450000000000001</x:v>
      </x:c>
      <x:c r="L11" t="str">
        <x:v>Medium</x:v>
      </x:c>
      <x:c r="M11" t="str">
        <x:v>Medium</x:v>
      </x:c>
      <x:c r="N11" t="str">
        <x:v>No RNG failure; costs are the sink.</x:v>
      </x:c>
    </x:row>
    <x:row r="12">
      <x:c r="A12" t="n">
        <x:v>8</x:v>
      </x:c>
      <x:c r="B12" s="30" t="n">
        <x:v>1.28</x:v>
      </x:c>
      <x:c r="C12" t="n">
        <x:v>15.32</x:v>
      </x:c>
      <x:c r="D12" t="n">
        <x:v>7.45</x:v>
      </x:c>
      <x:c r="E12" s="30" t="n">
        <x:v>1</x:v>
      </x:c>
      <x:c r="F12" s="32" t="b">
        <x:v>0</x:v>
      </x:c>
      <x:c r="G12" s="32" t="b">
        <x:v>0</x:v>
      </x:c>
      <x:c r="H12" s="32" t="b">
        <x:v>0</x:v>
      </x:c>
      <x:c r="I12" s="30" t="n">
        <x:v>0.91</x:v>
      </x:c>
      <x:c r="J12" t="n">
        <x:v>1.85</x:v>
      </x:c>
      <x:c r="K12" s="30" t="n">
        <x:v>0.28</x:v>
      </x:c>
      <x:c r="L12" t="str">
        <x:v>High</x:v>
      </x:c>
      <x:c r="M12" t="str">
        <x:v>High</x:v>
      </x:c>
      <x:c r="N12" t="str">
        <x:v>No RNG failure; costs are the sink.</x:v>
      </x:c>
    </x:row>
    <x:row r="13">
      <x:c r="A13" t="n">
        <x:v>9</x:v>
      </x:c>
      <x:c r="B13" s="30" t="n">
        <x:v>1.315</x:v>
      </x:c>
      <x:c r="C13" t="n">
        <x:v>18.5</x:v>
      </x:c>
      <x:c r="D13" t="n">
        <x:v>8.74</x:v>
      </x:c>
      <x:c r="E13" s="30" t="n">
        <x:v>1</x:v>
      </x:c>
      <x:c r="F13" s="32" t="b">
        <x:v>0</x:v>
      </x:c>
      <x:c r="G13" s="32" t="b">
        <x:v>0</x:v>
      </x:c>
      <x:c r="H13" s="32" t="b">
        <x:v>0</x:v>
      </x:c>
      <x:c r="I13" s="30" t="n">
        <x:v>0.9299999999999999</x:v>
      </x:c>
      <x:c r="J13" t="n">
        <x:v>2.05</x:v>
      </x:c>
      <x:c r="K13" s="30" t="n">
        <x:v>0.31499999999999995</x:v>
      </x:c>
      <x:c r="L13" t="str">
        <x:v>High</x:v>
      </x:c>
      <x:c r="M13" t="str">
        <x:v>High</x:v>
      </x:c>
      <x:c r="N13" t="str">
        <x:v>No RNG failure; costs are the sink.</x:v>
      </x:c>
    </x:row>
    <x:row r="14">
      <x:c r="A14" t="n">
        <x:v>10</x:v>
      </x:c>
      <x:c r="B14" s="30" t="n">
        <x:v>1.35</x:v>
      </x:c>
      <x:c r="C14" t="n">
        <x:v>21.9</x:v>
      </x:c>
      <x:c r="D14" t="n">
        <x:v>10.07</x:v>
      </x:c>
      <x:c r="E14" s="30" t="n">
        <x:v>1</x:v>
      </x:c>
      <x:c r="F14" s="32" t="b">
        <x:v>0</x:v>
      </x:c>
      <x:c r="G14" s="32" t="b">
        <x:v>0</x:v>
      </x:c>
      <x:c r="H14" s="32" t="b">
        <x:v>0</x:v>
      </x:c>
      <x:c r="I14" s="30" t="n">
        <x:v>0.95</x:v>
      </x:c>
      <x:c r="J14" t="n">
        <x:v>2.25</x:v>
      </x:c>
      <x:c r="K14" s="30" t="n">
        <x:v>0.3500000000000001</x:v>
      </x:c>
      <x:c r="L14" t="str">
        <x:v>High</x:v>
      </x:c>
      <x:c r="M14" t="str">
        <x:v>High</x:v>
      </x:c>
      <x:c r="N14" t="str">
        <x:v>No RNG failure; costs are the sink.</x:v>
      </x:c>
    </x:row>
  </x:sheetData>
  <x:mergeCells>
    <x:mergeCell ref="A1:N1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2" hidden="0" customWidth="1"/>
    <x:col min="4" max="4" width="44" hidden="0" customWidth="1"/>
    <x:col min="5" max="5" width="30" hidden="0" customWidth="1"/>
    <x:col min="6" max="6" width="28" hidden="0" customWidth="1"/>
    <x:col min="7" max="7" width="36" hidden="0" customWidth="1"/>
    <x:col min="8" max="8" width="18" hidden="0" customWidth="1"/>
    <x:col min="9" max="9" width="18" hidden="0" customWidth="1"/>
    <x:col min="10" max="10" width="30" hidden="0" customWidth="1"/>
    <x:col min="11" max="11" width="20" hidden="0" customWidth="1"/>
    <x:col min="12" max="12" width="18" hidden="0" customWidth="1"/>
    <x:col min="13" max="13" width="38" hidden="0" customWidth="1"/>
    <x:col min="14" max="14" width="38" hidden="0" customWidth="1"/>
  </x:cols>
  <x:sheetData>
    <x:row r="1" ht="28" customHeight="1">
      <x:c r="A1" s="99" t="str">
        <x:v>PLAYER MARKET — CORE ECONOMY DESIGN</x:v>
      </x:c>
    </x:row>
    <x:row r="3" ht="24" customHeight="1">
      <x:c r="A3" s="102" t="str">
        <x:v>Market_ID</x:v>
      </x:c>
      <x:c r="B3" s="102" t="str">
        <x:v>Feature</x:v>
      </x:c>
      <x:c r="C3" s="102" t="str">
        <x:v>Launch?</x:v>
      </x:c>
      <x:c r="D3" s="102" t="str">
        <x:v>Rule</x:v>
      </x:c>
      <x:c r="E3" s="102" t="str">
        <x:v>Player_Benefit</x:v>
      </x:c>
      <x:c r="F3" s="102" t="str">
        <x:v>Economy_Purpose</x:v>
      </x:c>
      <x:c r="G3" s="102" t="str">
        <x:v>Server_Rule</x:v>
      </x:c>
      <x:c r="H3" s="102" t="str">
        <x:v>Fee_Type</x:v>
      </x:c>
      <x:c r="I3" s="102" t="str">
        <x:v>Default_Fee</x:v>
      </x:c>
      <x:c r="J3" s="102" t="str">
        <x:v>Trading_Skill_Effect</x:v>
      </x:c>
      <x:c r="K3" s="102" t="str">
        <x:v>UI_Surface</x:v>
      </x:c>
      <x:c r="L3" s="102" t="str">
        <x:v>Exploit_Risk</x:v>
      </x:c>
      <x:c r="M3" s="102" t="str">
        <x:v>Mitigation</x:v>
      </x:c>
      <x:c r="N3" s="102" t="str">
        <x:v>Notes</x:v>
      </x:c>
    </x:row>
    <x:row r="4">
      <x:c r="A4" t="str">
        <x:v>MKT_001</x:v>
      </x:c>
      <x:c r="B4" t="str">
        <x:v>Buy Orders</x:v>
      </x:c>
      <x:c r="C4" s="32" t="b">
        <x:v>1</x:v>
      </x:c>
      <x:c r="D4" t="str">
        <x:v>Players specify item, price and quantity</x:v>
      </x:c>
      <x:c r="E4" t="str">
        <x:v>Buy while offline</x:v>
      </x:c>
      <x:c r="F4" t="str">
        <x:v>Creates liquidity</x:v>
      </x:c>
      <x:c r="G4" t="str">
        <x:v>Funds escrowed server-side</x:v>
      </x:c>
      <x:c r="H4" t="str">
        <x:v>None</x:v>
      </x:c>
      <x:c r="I4" s="30" t="n">
        <x:v>0</x:v>
      </x:c>
      <x:c r="J4" t="str">
        <x:v>Higher skill = more active order slots</x:v>
      </x:c>
      <x:c r="K4" t="str">
        <x:v>Market &gt; Buy</x:v>
      </x:c>
      <x:c r="L4" t="str">
        <x:v>Low</x:v>
      </x:c>
      <x:c r="M4" t="str">
        <x:v>Atomic settlement</x:v>
      </x:c>
      <x:c r="N4" t="str"/>
    </x:row>
    <x:row r="5">
      <x:c r="A5" t="str">
        <x:v>MKT_002</x:v>
      </x:c>
      <x:c r="B5" t="str">
        <x:v>Sell Orders</x:v>
      </x:c>
      <x:c r="C5" s="32" t="b">
        <x:v>1</x:v>
      </x:c>
      <x:c r="D5" t="str">
        <x:v>Players specify price and quantity</x:v>
      </x:c>
      <x:c r="E5" t="str">
        <x:v>Sell while offline</x:v>
      </x:c>
      <x:c r="F5" t="str">
        <x:v>Price discovery</x:v>
      </x:c>
      <x:c r="G5" t="str">
        <x:v>Items escrowed server-side</x:v>
      </x:c>
      <x:c r="H5" t="str">
        <x:v>Transaction tax</x:v>
      </x:c>
      <x:c r="I5" s="30" t="n">
        <x:v>0.03</x:v>
      </x:c>
      <x:c r="J5" t="str">
        <x:v>Trading reduces tax slightly</x:v>
      </x:c>
      <x:c r="K5" t="str">
        <x:v>Market &gt; Sell</x:v>
      </x:c>
      <x:c r="L5" t="str">
        <x:v>Medium</x:v>
      </x:c>
      <x:c r="M5" t="str">
        <x:v>Escrow + server inventory locks</x:v>
      </x:c>
      <x:c r="N5" t="str"/>
    </x:row>
    <x:row r="6">
      <x:c r="A6" t="str">
        <x:v>MKT_003</x:v>
      </x:c>
      <x:c r="B6" t="str">
        <x:v>Instant Buy</x:v>
      </x:c>
      <x:c r="C6" s="32" t="b">
        <x:v>1</x:v>
      </x:c>
      <x:c r="D6" t="str">
        <x:v>Matches cheapest valid sell orders</x:v>
      </x:c>
      <x:c r="E6" t="str">
        <x:v>Convenience</x:v>
      </x:c>
      <x:c r="F6" t="str">
        <x:v>Consumes market liquidity</x:v>
      </x:c>
      <x:c r="G6" t="str">
        <x:v>Server matches order book</x:v>
      </x:c>
      <x:c r="H6" t="str">
        <x:v>None</x:v>
      </x:c>
      <x:c r="I6" s="30" t="n">
        <x:v>0</x:v>
      </x:c>
      <x:c r="J6" t="str">
        <x:v>None</x:v>
      </x:c>
      <x:c r="K6" t="str">
        <x:v>Item detail</x:v>
      </x:c>
      <x:c r="L6" t="str">
        <x:v>Low</x:v>
      </x:c>
      <x:c r="M6" t="str">
        <x:v>Atomic order matching</x:v>
      </x:c>
      <x:c r="N6" t="str"/>
    </x:row>
    <x:row r="7">
      <x:c r="A7" t="str">
        <x:v>MKT_004</x:v>
      </x:c>
      <x:c r="B7" t="str">
        <x:v>Instant Sell</x:v>
      </x:c>
      <x:c r="C7" s="32" t="b">
        <x:v>1</x:v>
      </x:c>
      <x:c r="D7" t="str">
        <x:v>Matches highest valid buy orders</x:v>
      </x:c>
      <x:c r="E7" t="str">
        <x:v>Fast liquidation</x:v>
      </x:c>
      <x:c r="F7" t="str">
        <x:v>Feeds buyers</x:v>
      </x:c>
      <x:c r="G7" t="str">
        <x:v>Server matches order book</x:v>
      </x:c>
      <x:c r="H7" t="str">
        <x:v>Transaction tax</x:v>
      </x:c>
      <x:c r="I7" s="30" t="n">
        <x:v>0.03</x:v>
      </x:c>
      <x:c r="J7" t="str">
        <x:v>Trading reduces tax slightly</x:v>
      </x:c>
      <x:c r="K7" t="str">
        <x:v>Item detail</x:v>
      </x:c>
      <x:c r="L7" t="str">
        <x:v>Low</x:v>
      </x:c>
      <x:c r="M7" t="str">
        <x:v>Atomic order matching</x:v>
      </x:c>
      <x:c r="N7" t="str"/>
    </x:row>
    <x:row r="8">
      <x:c r="A8" t="str">
        <x:v>MKT_005</x:v>
      </x:c>
      <x:c r="B8" t="str">
        <x:v>Price History</x:v>
      </x:c>
      <x:c r="C8" s="32" t="b">
        <x:v>1</x:v>
      </x:c>
      <x:c r="D8" t="str">
        <x:v>1h / 24h / 7d / 30d median prices</x:v>
      </x:c>
      <x:c r="E8" t="str">
        <x:v>Better decisions</x:v>
      </x:c>
      <x:c r="F8" t="str">
        <x:v>Transparency</x:v>
      </x:c>
      <x:c r="G8" t="str">
        <x:v>Computed from completed trades</x:v>
      </x:c>
      <x:c r="H8" t="str">
        <x:v>None</x:v>
      </x:c>
      <x:c r="I8" s="30" t="n">
        <x:v>0</x:v>
      </x:c>
      <x:c r="J8" t="str">
        <x:v>High Trading unlocks deeper history</x:v>
      </x:c>
      <x:c r="K8" t="str">
        <x:v>Chart</x:v>
      </x:c>
      <x:c r="L8" t="str">
        <x:v>Low</x:v>
      </x:c>
      <x:c r="M8" t="str">
        <x:v>Use medians, not single trades</x:v>
      </x:c>
      <x:c r="N8" t="str"/>
    </x:row>
    <x:row r="9">
      <x:c r="A9" t="str">
        <x:v>MKT_006</x:v>
      </x:c>
      <x:c r="B9" t="str">
        <x:v>Favorites / Watchlist</x:v>
      </x:c>
      <x:c r="C9" s="32" t="b">
        <x:v>1</x:v>
      </x:c>
      <x:c r="D9" t="str">
        <x:v>Track chosen items</x:v>
      </x:c>
      <x:c r="E9" t="str">
        <x:v>Planning</x:v>
      </x:c>
      <x:c r="F9" t="str">
        <x:v>Retention</x:v>
      </x:c>
      <x:c r="G9" t="str">
        <x:v>User-specific</x:v>
      </x:c>
      <x:c r="H9" t="str">
        <x:v>None</x:v>
      </x:c>
      <x:c r="I9" s="30" t="n">
        <x:v>0</x:v>
      </x:c>
      <x:c r="J9" t="str">
        <x:v>More slots via progression</x:v>
      </x:c>
      <x:c r="K9" t="str">
        <x:v>Market home</x:v>
      </x:c>
      <x:c r="L9" t="str">
        <x:v>Low</x:v>
      </x:c>
      <x:c r="M9" t="str">
        <x:v>Rate limits</x:v>
      </x:c>
      <x:c r="N9" t="str"/>
    </x:row>
    <x:row r="10">
      <x:c r="A10" t="str">
        <x:v>MKT_007</x:v>
      </x:c>
      <x:c r="B10" t="str">
        <x:v>Regional Demand</x:v>
      </x:c>
      <x:c r="C10" s="32" t="b">
        <x:v>1</x:v>
      </x:c>
      <x:c r="D10" t="str">
        <x:v>NPC/world projects temporarily demand categories</x:v>
      </x:c>
      <x:c r="E10" t="str">
        <x:v>Creates opportunities</x:v>
      </x:c>
      <x:c r="F10" t="str">
        <x:v>Dynamic sinks</x:v>
      </x:c>
      <x:c r="G10" t="str">
        <x:v>Server-generated demand</x:v>
      </x:c>
      <x:c r="H10" t="str">
        <x:v>Variable sink</x:v>
      </x:c>
      <x:c r="I10" s="30" t="n">
        <x:v>0</x:v>
      </x:c>
      <x:c r="J10" t="str">
        <x:v>Trading reveals demand earlier</x:v>
      </x:c>
      <x:c r="K10" t="str">
        <x:v>Market home</x:v>
      </x:c>
      <x:c r="L10" t="str">
        <x:v>Medium</x:v>
      </x:c>
      <x:c r="M10" t="str">
        <x:v>No guaranteed future-price hints</x:v>
      </x:c>
      <x:c r="N10" t="str">
        <x:v>Unique world-economy link</x:v>
      </x:c>
    </x:row>
    <x:row r="11">
      <x:c r="A11" t="str">
        <x:v>MKT_008</x:v>
      </x:c>
      <x:c r="B11" t="str">
        <x:v>Guild Procurement</x:v>
      </x:c>
      <x:c r="C11" s="32" t="b">
        <x:v>1</x:v>
      </x:c>
      <x:c r="D11" t="str">
        <x:v>Guild posts material requests with budget</x:v>
      </x:c>
      <x:c r="E11" t="str">
        <x:v>Team economy</x:v>
      </x:c>
      <x:c r="F11" t="str">
        <x:v>Resource sink / coordination</x:v>
      </x:c>
      <x:c r="G11" t="str">
        <x:v>Guild treasury escrow</x:v>
      </x:c>
      <x:c r="H11" t="str">
        <x:v>None</x:v>
      </x:c>
      <x:c r="I11" s="30" t="n">
        <x:v>0</x:v>
      </x:c>
      <x:c r="J11" t="str">
        <x:v>None</x:v>
      </x:c>
      <x:c r="K11" t="str">
        <x:v>Guild market</x:v>
      </x:c>
      <x:c r="L11" t="str">
        <x:v>Medium</x:v>
      </x:c>
      <x:c r="M11" t="str">
        <x:v>Permission roles + caps</x:v>
      </x:c>
      <x:c r="N11" t="str"/>
    </x:row>
  </x:sheetData>
  <x:mergeCells>
    <x:mergeCell ref="A1:N1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8" hidden="0" customWidth="1"/>
    <x:col min="4" max="4" width="32" hidden="0" customWidth="1"/>
    <x:col min="5" max="5" width="20" hidden="0" customWidth="1"/>
    <x:col min="6" max="6" width="16" hidden="0" customWidth="1"/>
    <x:col min="7" max="7" width="18" hidden="0" customWidth="1"/>
    <x:col min="8" max="8" width="20" hidden="0" customWidth="1"/>
    <x:col min="9" max="9" width="24" hidden="0" customWidth="1"/>
    <x:col min="10" max="10" width="36" hidden="0" customWidth="1"/>
  </x:cols>
  <x:sheetData>
    <x:row r="1" ht="28" customHeight="1">
      <x:c r="A1" s="99" t="str">
        <x:v>MARKET CATEGORIES / FILTERS</x:v>
      </x:c>
    </x:row>
    <x:row r="3" ht="24" customHeight="1">
      <x:c r="A3" s="102" t="str">
        <x:v>Category_ID</x:v>
      </x:c>
      <x:c r="B3" s="102" t="str">
        <x:v>Category_Name</x:v>
      </x:c>
      <x:c r="C3" s="102" t="str">
        <x:v>Parent</x:v>
      </x:c>
      <x:c r="D3" s="102" t="str">
        <x:v>Item_Filter</x:v>
      </x:c>
      <x:c r="E3" s="102" t="str">
        <x:v>Default_Sort</x:v>
      </x:c>
      <x:c r="F3" s="102" t="str">
        <x:v>Price_Precision</x:v>
      </x:c>
      <x:c r="G3" s="102" t="str">
        <x:v>Typical_Volume</x:v>
      </x:c>
      <x:c r="H3" s="102" t="str">
        <x:v>Typical_Volatility</x:v>
      </x:c>
      <x:c r="I3" s="102" t="str">
        <x:v>Market_Role</x:v>
      </x:c>
      <x:c r="J3" s="102" t="str">
        <x:v>Notes</x:v>
      </x:c>
    </x:row>
    <x:row r="4">
      <x:c r="A4" t="str">
        <x:v>MCAT_001</x:v>
      </x:c>
      <x:c r="B4" t="str">
        <x:v>Materials</x:v>
      </x:c>
      <x:c r="C4" t="str"/>
      <x:c r="D4" t="str">
        <x:v>Material</x:v>
      </x:c>
      <x:c r="E4" t="str">
        <x:v>Volume desc</x:v>
      </x:c>
      <x:c r="F4" t="n">
        <x:v>1</x:v>
      </x:c>
      <x:c r="G4" t="str">
        <x:v>Very High</x:v>
      </x:c>
      <x:c r="H4" t="str">
        <x:v>Low-Medium</x:v>
      </x:c>
      <x:c r="I4" t="str">
        <x:v>Core commodity</x:v>
      </x:c>
      <x:c r="J4" t="str"/>
    </x:row>
    <x:row r="5">
      <x:c r="A5" t="str">
        <x:v>MCAT_002</x:v>
      </x:c>
      <x:c r="B5" t="str">
        <x:v>Ore</x:v>
      </x:c>
      <x:c r="C5" t="str">
        <x:v>Materials</x:v>
      </x:c>
      <x:c r="D5" t="str">
        <x:v>Subtype=Ore</x:v>
      </x:c>
      <x:c r="E5" t="str">
        <x:v>Price asc</x:v>
      </x:c>
      <x:c r="F5" t="n">
        <x:v>1</x:v>
      </x:c>
      <x:c r="G5" t="str">
        <x:v>High</x:v>
      </x:c>
      <x:c r="H5" t="str">
        <x:v>Medium</x:v>
      </x:c>
      <x:c r="I5" t="str">
        <x:v>Smithing commodity</x:v>
      </x:c>
      <x:c r="J5" t="str"/>
    </x:row>
    <x:row r="6">
      <x:c r="A6" t="str">
        <x:v>MCAT_003</x:v>
      </x:c>
      <x:c r="B6" t="str">
        <x:v>Monster Drops</x:v>
      </x:c>
      <x:c r="C6" t="str">
        <x:v>Materials</x:v>
      </x:c>
      <x:c r="D6" t="str">
        <x:v>Subtype=Monster Drop</x:v>
      </x:c>
      <x:c r="E6" t="str">
        <x:v>Volume desc</x:v>
      </x:c>
      <x:c r="F6" t="n">
        <x:v>1</x:v>
      </x:c>
      <x:c r="G6" t="str">
        <x:v>High</x:v>
      </x:c>
      <x:c r="H6" t="str">
        <x:v>Medium</x:v>
      </x:c>
      <x:c r="I6" t="str">
        <x:v>Combat-to-market loop</x:v>
      </x:c>
      <x:c r="J6" t="str"/>
    </x:row>
    <x:row r="7">
      <x:c r="A7" t="str">
        <x:v>MCAT_004</x:v>
      </x:c>
      <x:c r="B7" t="str">
        <x:v>Equipment</x:v>
      </x:c>
      <x:c r="C7" t="str"/>
      <x:c r="D7" t="str">
        <x:v>Equipment</x:v>
      </x:c>
      <x:c r="E7" t="str">
        <x:v>Item Level desc</x:v>
      </x:c>
      <x:c r="F7" t="n">
        <x:v>1</x:v>
      </x:c>
      <x:c r="G7" t="str">
        <x:v>Medium</x:v>
      </x:c>
      <x:c r="H7" t="str">
        <x:v>High</x:v>
      </x:c>
      <x:c r="I7" t="str">
        <x:v>Build progression</x:v>
      </x:c>
      <x:c r="J7" t="str"/>
    </x:row>
    <x:row r="8">
      <x:c r="A8" t="str">
        <x:v>MCAT_005</x:v>
      </x:c>
      <x:c r="B8" t="str">
        <x:v>Relics</x:v>
      </x:c>
      <x:c r="C8" t="str">
        <x:v>Equipment</x:v>
      </x:c>
      <x:c r="D8" t="str">
        <x:v>Rarity=Epic+ AND Unique Effect</x:v>
      </x:c>
      <x:c r="E8" t="str">
        <x:v>Newest</x:v>
      </x:c>
      <x:c r="F8" t="n">
        <x:v>1</x:v>
      </x:c>
      <x:c r="G8" t="str">
        <x:v>Low</x:v>
      </x:c>
      <x:c r="H8" t="str">
        <x:v>Very High</x:v>
      </x:c>
      <x:c r="I8" t="str">
        <x:v>Chase/speculation</x:v>
      </x:c>
      <x:c r="J8" t="str"/>
    </x:row>
    <x:row r="9">
      <x:c r="A9" t="str">
        <x:v>MCAT_006</x:v>
      </x:c>
      <x:c r="B9" t="str">
        <x:v>Consumables</x:v>
      </x:c>
      <x:c r="C9" t="str"/>
      <x:c r="D9" t="str">
        <x:v>Consumable</x:v>
      </x:c>
      <x:c r="E9" t="str">
        <x:v>Volume desc</x:v>
      </x:c>
      <x:c r="F9" t="n">
        <x:v>1</x:v>
      </x:c>
      <x:c r="G9" t="str">
        <x:v>Very High</x:v>
      </x:c>
      <x:c r="H9" t="str">
        <x:v>Low</x:v>
      </x:c>
      <x:c r="I9" t="str">
        <x:v>Recurring sink</x:v>
      </x:c>
      <x:c r="J9" t="str"/>
    </x:row>
    <x:row r="10">
      <x:c r="A10" t="str">
        <x:v>MCAT_007</x:v>
      </x:c>
      <x:c r="B10" t="str">
        <x:v>Event Goods</x:v>
      </x:c>
      <x:c r="C10" t="str"/>
      <x:c r="D10" t="str">
        <x:v>Event Reward/Material</x:v>
      </x:c>
      <x:c r="E10" t="str">
        <x:v>7d change desc</x:v>
      </x:c>
      <x:c r="F10" t="n">
        <x:v>1</x:v>
      </x:c>
      <x:c r="G10" t="str">
        <x:v>Variable</x:v>
      </x:c>
      <x:c r="H10" t="str">
        <x:v>Very High</x:v>
      </x:c>
      <x:c r="I10" t="str">
        <x:v>Limited-time economy</x:v>
      </x:c>
      <x:c r="J10" t="str"/>
    </x:row>
  </x:sheetData>
  <x:mergeCells>
    <x:mergeCell ref="A1:J1"/>
  </x:mergeCell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26" hidden="0" customWidth="1"/>
    <x:col min="5" max="5" width="16" hidden="0" customWidth="1"/>
    <x:col min="6" max="6" width="30" hidden="0" customWidth="1"/>
    <x:col min="7" max="7" width="18" hidden="0" customWidth="1"/>
    <x:col min="8" max="8" width="28" hidden="0" customWidth="1"/>
    <x:col min="9" max="9" width="18" hidden="0" customWidth="1"/>
    <x:col min="10" max="10" width="22" hidden="0" customWidth="1"/>
    <x:col min="11" max="11" width="22" hidden="0" customWidth="1"/>
    <x:col min="12" max="12" width="42" hidden="0" customWidth="1"/>
    <x:col min="13" max="13" width="38" hidden="0" customWidth="1"/>
    <x:col min="14" max="14" width="36" hidden="0" customWidth="1"/>
  </x:cols>
  <x:sheetData>
    <x:row r="1" ht="28" customHeight="1">
      <x:c r="A1" s="99" t="str">
        <x:v>REGIONAL DEMAND / DYNAMIC MARKET EVENTS</x:v>
      </x:c>
    </x:row>
    <x:row r="3" ht="24" customHeight="1">
      <x:c r="A3" s="102" t="str">
        <x:v>Demand_ID</x:v>
      </x:c>
      <x:c r="B3" s="102" t="str">
        <x:v>Demand_Name</x:v>
      </x:c>
      <x:c r="C3" s="102" t="str">
        <x:v>Region_ID</x:v>
      </x:c>
      <x:c r="D3" s="102" t="str">
        <x:v>Trigger</x:v>
      </x:c>
      <x:c r="E3" s="102" t="str">
        <x:v>Duration_Hours</x:v>
      </x:c>
      <x:c r="F3" s="102" t="str">
        <x:v>Category_or_Item</x:v>
      </x:c>
      <x:c r="G3" s="102" t="str">
        <x:v>NPC_Buy_Premium</x:v>
      </x:c>
      <x:c r="H3" s="102" t="str">
        <x:v>World_Project</x:v>
      </x:c>
      <x:c r="I3" s="102" t="str">
        <x:v>Quantity_Target</x:v>
      </x:c>
      <x:c r="J3" s="102" t="str">
        <x:v>Player_Visibility</x:v>
      </x:c>
      <x:c r="K3" s="102" t="str">
        <x:v>Trading_Advance_Hrs</x:v>
      </x:c>
      <x:c r="L3" s="102" t="str">
        <x:v>Anti_Manipulation</x:v>
      </x:c>
      <x:c r="M3" s="102" t="str">
        <x:v>Narrative_Reason</x:v>
      </x:c>
      <x:c r="N3" s="102" t="str">
        <x:v>Notes</x:v>
      </x:c>
    </x:row>
    <x:row r="4">
      <x:c r="A4" t="str">
        <x:v>DEM_001</x:v>
      </x:c>
      <x:c r="B4" t="str">
        <x:v>Rebuild the King's Road</x:v>
      </x:c>
      <x:c r="C4" t="str">
        <x:v>REG_001</x:v>
      </x:c>
      <x:c r="D4" t="str">
        <x:v>After EVT_002 success</x:v>
      </x:c>
      <x:c r="E4" t="n">
        <x:v>24</x:v>
      </x:c>
      <x:c r="F4" t="str">
        <x:v>Ironwood Log;Iron Ore</x:v>
      </x:c>
      <x:c r="G4" s="67" t="n">
        <x:v>0.12</x:v>
      </x:c>
      <x:c r="H4" t="str">
        <x:v>Asterfall Reconstruction</x:v>
      </x:c>
      <x:c r="I4" t="n">
        <x:v>50000</x:v>
      </x:c>
      <x:c r="J4" t="str">
        <x:v>Visible when active</x:v>
      </x:c>
      <x:c r="K4" t="n">
        <x:v>2</x:v>
      </x:c>
      <x:c r="L4" t="str">
        <x:v>NPC premium capped; purchases distributed over time</x:v>
      </x:c>
      <x:c r="M4" t="str">
        <x:v>Road crews need timber and metal</x:v>
      </x:c>
      <x:c r="N4" t="str"/>
    </x:row>
    <x:row r="5">
      <x:c r="A5" t="str">
        <x:v>DEM_002</x:v>
      </x:c>
      <x:c r="B5" t="str">
        <x:v>Lanternwatch Requisition</x:v>
      </x:c>
      <x:c r="C5" t="str">
        <x:v>REG_001</x:v>
      </x:c>
      <x:c r="D5" t="str">
        <x:v>EVT_001 begins</x:v>
      </x:c>
      <x:c r="E5" t="n">
        <x:v>6</x:v>
      </x:c>
      <x:c r="F5" t="str">
        <x:v>Minor Health Potion;Cooked Food</x:v>
      </x:c>
      <x:c r="G5" s="67" t="n">
        <x:v>0.08</x:v>
      </x:c>
      <x:c r="H5" t="str">
        <x:v>Lanternwatch Defense</x:v>
      </x:c>
      <x:c r="I5" t="n">
        <x:v>12000</x:v>
      </x:c>
      <x:c r="J5" t="str">
        <x:v>Visible when event begins</x:v>
      </x:c>
      <x:c r="K5" t="n">
        <x:v>1</x:v>
      </x:c>
      <x:c r="L5" t="str">
        <x:v>No pre-event exact item disclosed to non-Traders</x:v>
      </x:c>
      <x:c r="M5" t="str">
        <x:v>Guards stock supplies</x:v>
      </x:c>
      <x:c r="N5" t="str"/>
    </x:row>
    <x:row r="6">
      <x:c r="A6" t="str">
        <x:v>DEM_003</x:v>
      </x:c>
      <x:c r="B6" t="str">
        <x:v>Rootbound Research</x:v>
      </x:c>
      <x:c r="C6" t="str">
        <x:v>REG_001</x:v>
      </x:c>
      <x:c r="D6" t="str">
        <x:v>COP_001 weekly reset</x:v>
      </x:c>
      <x:c r="E6" t="n">
        <x:v>12</x:v>
      </x:c>
      <x:c r="F6" t="str">
        <x:v>Ancient Bark;Briar Plate Shard</x:v>
      </x:c>
      <x:c r="G6" s="67" t="n">
        <x:v>0.1</x:v>
      </x:c>
      <x:c r="H6" t="str">
        <x:v>Guild Library research</x:v>
      </x:c>
      <x:c r="I6" t="n">
        <x:v>6000</x:v>
      </x:c>
      <x:c r="J6" t="str">
        <x:v>Visible at reset</x:v>
      </x:c>
      <x:c r="K6" t="n">
        <x:v>2</x:v>
      </x:c>
      <x:c r="L6" t="str">
        <x:v>Premium falls as quota fills</x:v>
      </x:c>
      <x:c r="M6" t="str">
        <x:v>Scholars study Rootbound corruption</x:v>
      </x:c>
      <x:c r="N6" t="str"/>
    </x:row>
  </x:sheetData>
  <x:mergeCells>
    <x:mergeCell ref="A1:N1"/>
  </x:mergeCell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22" hidden="0" customWidth="1"/>
    <x:col min="5" max="5" width="22" hidden="0" customWidth="1"/>
    <x:col min="6" max="6" width="20" hidden="0" customWidth="1"/>
    <x:col min="7" max="7" width="20" hidden="0" customWidth="1"/>
    <x:col min="8" max="8" width="18" hidden="0" customWidth="1"/>
    <x:col min="9" max="9" width="14" hidden="0" customWidth="1"/>
    <x:col min="10" max="10" width="14" hidden="0" customWidth="1"/>
    <x:col min="11" max="11" width="16" hidden="0" customWidth="1"/>
    <x:col min="12" max="12" width="20" hidden="0" customWidth="1"/>
    <x:col min="13" max="13" width="18" hidden="0" customWidth="1"/>
    <x:col min="14" max="14" width="18" hidden="0" customWidth="1"/>
    <x:col min="15" max="15" width="20" hidden="0" customWidth="1"/>
    <x:col min="16" max="16" width="18" hidden="0" customWidth="1"/>
    <x:col min="17" max="17" width="20" hidden="0" customWidth="1"/>
    <x:col min="18" max="18" width="36" hidden="0" customWidth="1"/>
  </x:cols>
  <x:sheetData>
    <x:row r="1" ht="28" customHeight="1">
      <x:c r="A1" s="99" t="str">
        <x:v>MARKET BALANCE MODEL — SAMPLE ITEMS</x:v>
      </x:c>
    </x:row>
    <x:row r="3" ht="24" customHeight="1">
      <x:c r="A3" s="102" t="str">
        <x:v>Item_ID</x:v>
      </x:c>
      <x:c r="B3" s="102" t="str">
        <x:v>Item_Name</x:v>
      </x:c>
      <x:c r="C3" s="102" t="str">
        <x:v>Base_Value</x:v>
      </x:c>
      <x:c r="D3" s="102" t="str">
        <x:v>Expected_Daily_Supply</x:v>
      </x:c>
      <x:c r="E3" s="102" t="str">
        <x:v>Expected_Daily_Demand</x:v>
      </x:c>
      <x:c r="F3" s="102" t="str">
        <x:v>Supply_Demand_Ratio</x:v>
      </x:c>
      <x:c r="G3" s="102" t="str">
        <x:v>Target_Median_Price</x:v>
      </x:c>
      <x:c r="H3" s="102" t="str">
        <x:v>Current_Sim_Price</x:v>
      </x:c>
      <x:c r="I3" s="102" t="str">
        <x:v>7d_Change</x:v>
      </x:c>
      <x:c r="J3" s="102" t="str">
        <x:v>Sell_Tax</x:v>
      </x:c>
      <x:c r="K3" s="102" t="str">
        <x:v>Net_Seller</x:v>
      </x:c>
      <x:c r="L3" s="102" t="str">
        <x:v>Gold_Sink_Per_Unit</x:v>
      </x:c>
      <x:c r="M3" s="102" t="str">
        <x:v>Velocity_Target</x:v>
      </x:c>
      <x:c r="N3" s="102" t="str">
        <x:v>Price_Floor_Guide</x:v>
      </x:c>
      <x:c r="O3" s="102" t="str">
        <x:v>Price_Ceiling_Guide</x:v>
      </x:c>
      <x:c r="P3" s="102" t="str">
        <x:v>Manipulation_Risk</x:v>
      </x:c>
      <x:c r="Q3" s="102" t="str">
        <x:v>Economic_Role</x:v>
      </x:c>
      <x:c r="R3" s="102" t="str">
        <x:v>Notes</x:v>
      </x:c>
    </x:row>
    <x:row r="4">
      <x:c r="A4" t="str">
        <x:v>ITEM_0008</x:v>
      </x:c>
      <x:c r="B4" t="str">
        <x:v>Ironwood Log</x:v>
      </x:c>
      <x:c r="C4" s="28" t="n">
        <x:v>8</x:v>
      </x:c>
      <x:c r="D4" s="28" t="n">
        <x:v>9000</x:v>
      </x:c>
      <x:c r="E4" s="28" t="n">
        <x:v>8200</x:v>
      </x:c>
      <x:c r="F4" s="24" t="n">
        <x:f>IF(E4=0,0,D4/E4)</x:f>
        <x:v>1.0975609756097562</x:v>
      </x:c>
      <x:c r="G4" s="40" t="n">
        <x:v>10</x:v>
      </x:c>
      <x:c r="H4" s="40" t="n">
        <x:v>10.5</x:v>
      </x:c>
      <x:c r="I4" s="67" t="n">
        <x:v>0.04</x:v>
      </x:c>
      <x:c r="J4" s="67" t="n">
        <x:v>0.03</x:v>
      </x:c>
      <x:c r="K4" s="40" t="n">
        <x:f>H4*(1-J4)</x:f>
        <x:v>10.185</x:v>
      </x:c>
      <x:c r="L4" s="40" t="n">
        <x:f>H4*J4</x:f>
        <x:v>0.315</x:v>
      </x:c>
      <x:c r="M4" t="n">
        <x:v>5</x:v>
      </x:c>
      <x:c r="N4" t="n">
        <x:v>5</x:v>
      </x:c>
      <x:c r="O4" t="n">
        <x:v>18</x:v>
      </x:c>
      <x:c r="P4" t="str">
        <x:v>Low</x:v>
      </x:c>
      <x:c r="Q4" t="str">
        <x:v>Core material</x:v>
      </x:c>
      <x:c r="R4" t="str"/>
    </x:row>
    <x:row r="5">
      <x:c r="A5" t="str">
        <x:v>ITEM_0010</x:v>
      </x:c>
      <x:c r="B5" t="str">
        <x:v>Iron Ore</x:v>
      </x:c>
      <x:c r="C5" s="28" t="n">
        <x:v>14</x:v>
      </x:c>
      <x:c r="D5" s="28" t="n">
        <x:v>7000</x:v>
      </x:c>
      <x:c r="E5" s="28" t="n">
        <x:v>6800</x:v>
      </x:c>
      <x:c r="F5" s="24" t="n">
        <x:f>IF(E5=0,0,D5/E5)</x:f>
        <x:v>1.0294117647058822</x:v>
      </x:c>
      <x:c r="G5" s="40" t="n">
        <x:v>18</x:v>
      </x:c>
      <x:c r="H5" s="40" t="n">
        <x:v>19.2</x:v>
      </x:c>
      <x:c r="I5" s="67" t="n">
        <x:v>0.06</x:v>
      </x:c>
      <x:c r="J5" s="67" t="n">
        <x:v>0.03</x:v>
      </x:c>
      <x:c r="K5" s="40" t="n">
        <x:f>H5*(1-J5)</x:f>
        <x:v>18.624</x:v>
      </x:c>
      <x:c r="L5" s="40" t="n">
        <x:f>H5*J5</x:f>
        <x:v>0.576</x:v>
      </x:c>
      <x:c r="M5" t="n">
        <x:v>4.5</x:v>
      </x:c>
      <x:c r="N5" t="n">
        <x:v>8</x:v>
      </x:c>
      <x:c r="O5" t="n">
        <x:v>32</x:v>
      </x:c>
      <x:c r="P5" t="str">
        <x:v>Low</x:v>
      </x:c>
      <x:c r="Q5" t="str">
        <x:v>Core material</x:v>
      </x:c>
      <x:c r="R5" t="str"/>
    </x:row>
    <x:row r="6">
      <x:c r="A6" t="str">
        <x:v>ITEM_0006</x:v>
      </x:c>
      <x:c r="B6" t="str">
        <x:v>Ancient Bark</x:v>
      </x:c>
      <x:c r="C6" s="28" t="n">
        <x:v>130</x:v>
      </x:c>
      <x:c r="D6" s="28" t="n">
        <x:v>550</x:v>
      </x:c>
      <x:c r="E6" s="28" t="n">
        <x:v>500</x:v>
      </x:c>
      <x:c r="F6" s="24" t="n">
        <x:f>IF(E6=0,0,D6/E6)</x:f>
        <x:v>1.1</x:v>
      </x:c>
      <x:c r="G6" s="40" t="n">
        <x:v>160</x:v>
      </x:c>
      <x:c r="H6" s="40" t="n">
        <x:v>171</x:v>
      </x:c>
      <x:c r="I6" s="67" t="n">
        <x:v>0.08</x:v>
      </x:c>
      <x:c r="J6" s="67" t="n">
        <x:v>0.03</x:v>
      </x:c>
      <x:c r="K6" s="40" t="n">
        <x:f>H6*(1-J6)</x:f>
        <x:v>165.87</x:v>
      </x:c>
      <x:c r="L6" s="40" t="n">
        <x:f>H6*J6</x:f>
        <x:v>5.13</x:v>
      </x:c>
      <x:c r="M6" t="n">
        <x:v>2</x:v>
      </x:c>
      <x:c r="N6" t="n">
        <x:v>90</x:v>
      </x:c>
      <x:c r="O6" t="n">
        <x:v>300</x:v>
      </x:c>
      <x:c r="P6" t="str">
        <x:v>Medium</x:v>
      </x:c>
      <x:c r="Q6" t="str">
        <x:v>Rare crafting</x:v>
      </x:c>
      <x:c r="R6" t="str"/>
    </x:row>
    <x:row r="7">
      <x:c r="A7" t="str">
        <x:v>ITEM_0007</x:v>
      </x:c>
      <x:c r="B7" t="str">
        <x:v>Treant Heart</x:v>
      </x:c>
      <x:c r="C7" s="28" t="n">
        <x:v>1800</x:v>
      </x:c>
      <x:c r="D7" s="28" t="n">
        <x:v>38</x:v>
      </x:c>
      <x:c r="E7" s="28" t="n">
        <x:v>26</x:v>
      </x:c>
      <x:c r="F7" s="24" t="n">
        <x:f>IF(E7=0,0,D7/E7)</x:f>
        <x:v>1.4615384615384615</x:v>
      </x:c>
      <x:c r="G7" s="40" t="n">
        <x:v>2500</x:v>
      </x:c>
      <x:c r="H7" s="40" t="n">
        <x:v>2875</x:v>
      </x:c>
      <x:c r="I7" s="67" t="n">
        <x:v>0.15</x:v>
      </x:c>
      <x:c r="J7" s="67" t="n">
        <x:v>0.03</x:v>
      </x:c>
      <x:c r="K7" s="40" t="n">
        <x:f>H7*(1-J7)</x:f>
        <x:v>2788.75</x:v>
      </x:c>
      <x:c r="L7" s="40" t="n">
        <x:f>H7*J7</x:f>
        <x:v>86.25</x:v>
      </x:c>
      <x:c r="M7" t="n">
        <x:v>0.4</x:v>
      </x:c>
      <x:c r="N7" t="n">
        <x:v>1200</x:v>
      </x:c>
      <x:c r="O7" t="n">
        <x:v>6000</x:v>
      </x:c>
      <x:c r="P7" t="str">
        <x:v>High</x:v>
      </x:c>
      <x:c r="Q7" t="str">
        <x:v>Chase material</x:v>
      </x:c>
      <x:c r="R7" t="str"/>
    </x:row>
    <x:row r="8">
      <x:c r="A8" t="str">
        <x:v>REL_001</x:v>
      </x:c>
      <x:c r="B8" t="str">
        <x:v>Knotted Bulwark</x:v>
      </x:c>
      <x:c r="C8" s="28" t="n">
        <x:v>1800</x:v>
      </x:c>
      <x:c r="D8" s="28" t="n">
        <x:v>5</x:v>
      </x:c>
      <x:c r="E8" s="28" t="n">
        <x:v>4</x:v>
      </x:c>
      <x:c r="F8" s="24" t="n">
        <x:f>IF(E8=0,0,D8/E8)</x:f>
        <x:v>1.25</x:v>
      </x:c>
      <x:c r="G8" s="40" t="n">
        <x:v>2200</x:v>
      </x:c>
      <x:c r="H8" s="40" t="n">
        <x:v>2350</x:v>
      </x:c>
      <x:c r="I8" s="67" t="n">
        <x:v>0.07</x:v>
      </x:c>
      <x:c r="J8" s="67" t="n">
        <x:v>0.03</x:v>
      </x:c>
      <x:c r="K8" s="40" t="n">
        <x:f>H8*(1-J8)</x:f>
        <x:v>2279.5</x:v>
      </x:c>
      <x:c r="L8" s="40" t="n">
        <x:f>H8*J8</x:f>
        <x:v>70.5</x:v>
      </x:c>
      <x:c r="M8" t="n">
        <x:v>0.2</x:v>
      </x:c>
      <x:c r="N8" t="n">
        <x:v>1200</x:v>
      </x:c>
      <x:c r="O8" t="n">
        <x:v>5000</x:v>
      </x:c>
      <x:c r="P8" t="str">
        <x:v>High</x:v>
      </x:c>
      <x:c r="Q8" t="str">
        <x:v>Relic equipment</x:v>
      </x:c>
      <x:c r="R8" t="str"/>
    </x:row>
  </x:sheetData>
  <x:mergeCells>
    <x:mergeCell ref="A1:R1"/>
  </x:mergeCells>
  <x:conditionalFormatting sqref="F4:F8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  <x:col min="11" max="11" width="20" hidden="0" customWidth="1"/>
    <x:col min="12" max="12" width="18" hidden="0" customWidth="1"/>
    <x:col min="13" max="13" width="24" hidden="0" customWidth="1"/>
    <x:col min="14" max="14" width="18" hidden="0" customWidth="1"/>
    <x:col min="15" max="15" width="20" hidden="0" customWidth="1"/>
    <x:col min="16" max="16" width="20" hidden="0" customWidth="1"/>
    <x:col min="17" max="17" width="38" hidden="0" customWidth="1"/>
  </x:cols>
  <x:sheetData>
    <x:row r="1" ht="28" customHeight="1">
      <x:c r="A1" s="99" t="str">
        <x:v>GEAR POWER / PROGRESSION BALANCE</x:v>
      </x:c>
    </x:row>
    <x:row r="3" ht="24" customHeight="1">
      <x:c r="A3" s="102" t="str">
        <x:v>Tier_ID</x:v>
      </x:c>
      <x:c r="B3" s="102" t="str">
        <x:v>Tier_Name</x:v>
      </x:c>
      <x:c r="C3" s="102" t="str">
        <x:v>Target_Level</x:v>
      </x:c>
      <x:c r="D3" s="102" t="str">
        <x:v>Stat_Budget</x:v>
      </x:c>
      <x:c r="E3" s="102" t="str">
        <x:v>Avg_Quality</x:v>
      </x:c>
      <x:c r="F3" s="102" t="str">
        <x:v>Quality_Mod</x:v>
      </x:c>
      <x:c r="G3" s="102" t="str">
        <x:v>Upgrade_Rank</x:v>
      </x:c>
      <x:c r="H3" s="102" t="str">
        <x:v>Upgrade_Mod</x:v>
      </x:c>
      <x:c r="I3" s="102" t="str">
        <x:v>Affix_Power</x:v>
      </x:c>
      <x:c r="J3" s="102" t="str">
        <x:v>Relic_Power</x:v>
      </x:c>
      <x:c r="K3" s="102" t="str">
        <x:v>Estimated_Total_Power</x:v>
      </x:c>
      <x:c r="L3" s="102" t="str">
        <x:v>Power_vs_Prior</x:v>
      </x:c>
      <x:c r="M3" s="102" t="str">
        <x:v>Expected_Hours_To_Obtain</x:v>
      </x:c>
      <x:c r="N3" s="102" t="str">
        <x:v>Power_per_Hour</x:v>
      </x:c>
      <x:c r="O3" s="102" t="str">
        <x:v>Content_Sync_Target</x:v>
      </x:c>
      <x:c r="P3" s="102" t="str">
        <x:v>Market_Value_Band</x:v>
      </x:c>
      <x:c r="Q3" s="102" t="str">
        <x:v>Notes</x:v>
      </x:c>
    </x:row>
    <x:row r="4">
      <x:c r="A4" t="str">
        <x:v>TIER_001</x:v>
      </x:c>
      <x:c r="B4" t="str">
        <x:v>Worn / Field</x:v>
      </x:c>
      <x:c r="C4" t="n">
        <x:v>5</x:v>
      </x:c>
      <x:c r="D4" t="n">
        <x:v>20</x:v>
      </x:c>
      <x:c r="E4" s="67" t="n">
        <x:v>0.6</x:v>
      </x:c>
      <x:c r="F4" s="108" t="n">
        <x:f>1+(E4-0.5)*0.16</x:f>
        <x:v>1.016</x:v>
      </x:c>
      <x:c r="G4" t="n">
        <x:v>1</x:v>
      </x:c>
      <x:c r="H4" s="108" t="n">
        <x:f>1+G4*0.035</x:f>
        <x:v>1.035</x:v>
      </x:c>
      <x:c r="I4" t="n">
        <x:v>4</x:v>
      </x:c>
      <x:c r="J4" t="n">
        <x:v>0</x:v>
      </x:c>
      <x:c r="K4" s="68" t="n">
        <x:f>D4*F4*H4+I4+J4</x:f>
        <x:v>25.0312</x:v>
      </x:c>
      <x:c r="L4" s="67"/>
      <x:c r="M4" t="n">
        <x:v>1.5</x:v>
      </x:c>
      <x:c r="N4" s="68" t="n">
        <x:f>K4/M4</x:f>
        <x:v>16.687466666666666</x:v>
      </x:c>
      <x:c r="O4" t="n">
        <x:v>500</x:v>
      </x:c>
      <x:c r="P4" t="str">
        <x:v>10–80g</x:v>
      </x:c>
      <x:c r="Q4" t="str"/>
    </x:row>
    <x:row r="5">
      <x:c r="A5" t="str">
        <x:v>TIER_002</x:v>
      </x:c>
      <x:c r="B5" t="str">
        <x:v>Ironwood</x:v>
      </x:c>
      <x:c r="C5" t="n">
        <x:v>12</x:v>
      </x:c>
      <x:c r="D5" t="n">
        <x:v>48</x:v>
      </x:c>
      <x:c r="E5" s="67" t="n">
        <x:v>0.68</x:v>
      </x:c>
      <x:c r="F5" s="108" t="n">
        <x:f>1+(E5-0.5)*0.16</x:f>
        <x:v>1.0288</x:v>
      </x:c>
      <x:c r="G5" t="n">
        <x:v>3</x:v>
      </x:c>
      <x:c r="H5" s="108" t="n">
        <x:f>1+G5*0.035</x:f>
        <x:v>1.105</x:v>
      </x:c>
      <x:c r="I5" t="n">
        <x:v>10</x:v>
      </x:c>
      <x:c r="J5" t="n">
        <x:v>0</x:v>
      </x:c>
      <x:c r="K5" s="68" t="n">
        <x:f>D5*F5*H5+I5+J5</x:f>
        <x:v>64.567552</x:v>
      </x:c>
      <x:c r="L5" s="67" t="n">
        <x:f>K5/K4-1</x:f>
        <x:v>1.5794828853590723</x:v>
      </x:c>
      <x:c r="M5" t="n">
        <x:v>3</x:v>
      </x:c>
      <x:c r="N5" s="68" t="n">
        <x:f>K5/M5</x:f>
        <x:v>21.522517333333337</x:v>
      </x:c>
      <x:c r="O5" t="n">
        <x:v>575</x:v>
      </x:c>
      <x:c r="P5" t="str">
        <x:v>80–500g</x:v>
      </x:c>
      <x:c r="Q5" t="str"/>
    </x:row>
    <x:row r="6">
      <x:c r="A6" t="str">
        <x:v>TIER_003</x:v>
      </x:c>
      <x:c r="B6" t="str">
        <x:v>Oathforged</x:v>
      </x:c>
      <x:c r="C6" t="n">
        <x:v>18</x:v>
      </x:c>
      <x:c r="D6" t="n">
        <x:v>82</x:v>
      </x:c>
      <x:c r="E6" s="67" t="n">
        <x:v>0.72</x:v>
      </x:c>
      <x:c r="F6" s="108" t="n">
        <x:f>1+(E6-0.5)*0.16</x:f>
        <x:v>1.0352</x:v>
      </x:c>
      <x:c r="G6" t="n">
        <x:v>5</x:v>
      </x:c>
      <x:c r="H6" s="108" t="n">
        <x:f>1+G6*0.035</x:f>
        <x:v>1.175</x:v>
      </x:c>
      <x:c r="I6" t="n">
        <x:v>20</x:v>
      </x:c>
      <x:c r="J6" t="n">
        <x:v>35</x:v>
      </x:c>
      <x:c r="K6" s="68" t="n">
        <x:f>D6*F6*H6+I6+J6</x:f>
        <x:v>154.74151999999998</x:v>
      </x:c>
      <x:c r="L6" s="67" t="n">
        <x:f>K6/K5-1</x:f>
        <x:v>1.3965833488622885</x:v>
      </x:c>
      <x:c r="M6" t="n">
        <x:v>5</x:v>
      </x:c>
      <x:c r="N6" s="68" t="n">
        <x:f>K6/M6</x:f>
        <x:v>30.948303999999997</x:v>
      </x:c>
      <x:c r="O6" t="n">
        <x:v>875</x:v>
      </x:c>
      <x:c r="P6" t="str">
        <x:v>400–3,000g</x:v>
      </x:c>
      <x:c r="Q6" t="str"/>
    </x:row>
    <x:row r="7">
      <x:c r="A7" t="str">
        <x:v>TIER_004</x:v>
      </x:c>
      <x:c r="B7" t="str">
        <x:v>Fallen</x:v>
      </x:c>
      <x:c r="C7" t="n">
        <x:v>25</x:v>
      </x:c>
      <x:c r="D7" t="n">
        <x:v>120</x:v>
      </x:c>
      <x:c r="E7" s="67" t="n">
        <x:v>0.78</x:v>
      </x:c>
      <x:c r="F7" s="108" t="n">
        <x:f>1+(E7-0.5)*0.16</x:f>
        <x:v>1.0448</x:v>
      </x:c>
      <x:c r="G7" t="n">
        <x:v>7</x:v>
      </x:c>
      <x:c r="H7" s="108" t="n">
        <x:f>1+G7*0.035</x:f>
        <x:v>1.245</x:v>
      </x:c>
      <x:c r="I7" t="n">
        <x:v>32</x:v>
      </x:c>
      <x:c r="J7" t="n">
        <x:v>48</x:v>
      </x:c>
      <x:c r="K7" s="68" t="n">
        <x:f>D7*F7*H7+I7+J7</x:f>
        <x:v>236.09312</x:v>
      </x:c>
      <x:c r="L7" s="67" t="n">
        <x:f>K7/K6-1</x:f>
        <x:v>0.5257257392844534</x:v>
      </x:c>
      <x:c r="M7" t="n">
        <x:v>8</x:v>
      </x:c>
      <x:c r="N7" s="68" t="n">
        <x:f>K7/M7</x:f>
        <x:v>29.51164</x:v>
      </x:c>
      <x:c r="O7" t="n">
        <x:v>1195</x:v>
      </x:c>
      <x:c r="P7" t="str">
        <x:v>1,500–8,000g</x:v>
      </x:c>
      <x:c r="Q7" t="str"/>
    </x:row>
    <x:row r="8">
      <x:c r="A8" t="str">
        <x:v>TIER_005</x:v>
      </x:c>
      <x:c r="B8" t="str">
        <x:v>Glasswind</x:v>
      </x:c>
      <x:c r="C8" t="n">
        <x:v>35</x:v>
      </x:c>
      <x:c r="D8" t="n">
        <x:v>175</x:v>
      </x:c>
      <x:c r="E8" s="67" t="n">
        <x:v>0.82</x:v>
      </x:c>
      <x:c r="F8" s="108" t="n">
        <x:f>1+(E8-0.5)*0.16</x:f>
        <x:v>1.0512</x:v>
      </x:c>
      <x:c r="G8" t="n">
        <x:v>8</x:v>
      </x:c>
      <x:c r="H8" s="108" t="n">
        <x:f>1+G8*0.035</x:f>
        <x:v>1.28</x:v>
      </x:c>
      <x:c r="I8" t="n">
        <x:v>45</x:v>
      </x:c>
      <x:c r="J8" t="n">
        <x:v>60</x:v>
      </x:c>
      <x:c r="K8" s="68" t="n">
        <x:f>D8*F8*H8+I8+J8</x:f>
        <x:v>340.4688</x:v>
      </x:c>
      <x:c r="L8" s="67" t="n">
        <x:f>K8/K7-1</x:f>
        <x:v>0.4420953901579172</x:v>
      </x:c>
      <x:c r="M8" t="n">
        <x:v>10</x:v>
      </x:c>
      <x:c r="N8" s="68" t="n">
        <x:f>K8/M8</x:f>
        <x:v>34.04688</x:v>
      </x:c>
      <x:c r="O8" t="n">
        <x:v>1665</x:v>
      </x:c>
      <x:c r="P8" t="str">
        <x:v>3,000–15,000g</x:v>
      </x:c>
      <x:c r="Q8" t="str"/>
    </x:row>
  </x:sheetData>
  <x:mergeCells>
    <x:mergeCell ref="A1:Q1"/>
  </x:mergeCell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6" hidden="0" customWidth="1"/>
    <x:col min="8" max="8" width="18" hidden="0" customWidth="1"/>
    <x:col min="9" max="9" width="16" hidden="0" customWidth="1"/>
    <x:col min="10" max="10" width="28" hidden="0" customWidth="1"/>
    <x:col min="11" max="11" width="28" hidden="0" customWidth="1"/>
    <x:col min="12" max="12" width="32" hidden="0" customWidth="1"/>
    <x:col min="13" max="13" width="34" hidden="0" customWidth="1"/>
    <x:col min="14" max="14" width="34" hidden="0" customWidth="1"/>
    <x:col min="15" max="15" width="20" hidden="0" customWidth="1"/>
    <x:col min="16" max="16" width="22" hidden="0" customWidth="1"/>
    <x:col min="17" max="17" width="44" hidden="0" customWidth="1"/>
  </x:cols>
  <x:sheetData>
    <x:row r="1" ht="28" customHeight="1">
      <x:c r="A1" s="110" t="str">
        <x:v>CLASS GEAR PROFILES — 3 MEANINGFUL SIDEGRADE PATHS PER CLASS</x:v>
      </x:c>
    </x:row>
    <x:row r="3" ht="24" customHeight="1">
      <x:c r="A3" s="113" t="str">
        <x:v>Profile_ID</x:v>
      </x:c>
      <x:c r="B3" s="113" t="str">
        <x:v>Class_ID</x:v>
      </x:c>
      <x:c r="C3" s="113" t="str">
        <x:v>Profile_Name</x:v>
      </x:c>
      <x:c r="D3" s="113" t="str">
        <x:v>Primary_Focus</x:v>
      </x:c>
      <x:c r="E3" s="113" t="str">
        <x:v>Secondary_Focus</x:v>
      </x:c>
      <x:c r="F3" s="113" t="str">
        <x:v>Tertiary_Focus</x:v>
      </x:c>
      <x:c r="G3" s="113" t="str">
        <x:v>Primary_Weight</x:v>
      </x:c>
      <x:c r="H3" s="113" t="str">
        <x:v>Secondary_Weight</x:v>
      </x:c>
      <x:c r="I3" s="113" t="str">
        <x:v>Tertiary_Weight</x:v>
      </x:c>
      <x:c r="J3" s="113" t="str">
        <x:v>Best_For</x:v>
      </x:c>
      <x:c r="K3" s="113" t="str">
        <x:v>Weak_Against</x:v>
      </x:c>
      <x:c r="L3" s="113" t="str">
        <x:v>Example_Helmet_Stats</x:v>
      </x:c>
      <x:c r="M3" s="113" t="str">
        <x:v>Example_Chest_Stats</x:v>
      </x:c>
      <x:c r="N3" s="113" t="str">
        <x:v>Example_Legs_Stats</x:v>
      </x:c>
      <x:c r="O3" s="113" t="str">
        <x:v>Market_Tag</x:v>
      </x:c>
      <x:c r="P3" s="113" t="str">
        <x:v>Cosmetic_Theme</x:v>
      </x:c>
      <x:c r="Q3" s="113" t="str">
        <x:v>Design_Rule</x:v>
      </x:c>
    </x:row>
    <x:row r="4">
      <x:c r="A4" t="str">
        <x:v>CGP_001</x:v>
      </x:c>
      <x:c r="B4" t="str">
        <x:v>CLS_001</x:v>
      </x:c>
      <x:c r="C4" t="str">
        <x:v>Runeward</x:v>
      </x:c>
      <x:c r="D4" t="str">
        <x:v>Magic Defense</x:v>
      </x:c>
      <x:c r="E4" t="str">
        <x:v>Physical Defense</x:v>
      </x:c>
      <x:c r="F4" t="str">
        <x:v>HP</x:v>
      </x:c>
      <x:c r="G4" t="n">
        <x:v>5</x:v>
      </x:c>
      <x:c r="H4" t="n">
        <x:v>2</x:v>
      </x:c>
      <x:c r="I4" t="n">
        <x:v>2</x:v>
      </x:c>
      <x:c r="J4" t="str">
        <x:v>Arcane/curse bosses</x:v>
      </x:c>
      <x:c r="K4" t="str">
        <x:v>Heavy physical burst</x:v>
      </x:c>
      <x:c r="L4" t="str">
        <x:v>+5 MDEF / +2 PDEF / +2 HP</x:v>
      </x:c>
      <x:c r="M4" t="str">
        <x:v>+9 MDEF / +4 PDEF / +4 HP</x:v>
      </x:c>
      <x:c r="N4" t="str">
        <x:v>+7 MDEF / +3 PDEF / +3 HP</x:v>
      </x:c>
      <x:c r="O4" t="str">
        <x:v>Tank-Magic</x:v>
      </x:c>
      <x:c r="P4" t="str">
        <x:v>Runic silver</x:v>
      </x:c>
      <x:c r="Q4" t="str">
        <x:v>Best magical mitigation; not best general-purpose tanking</x:v>
      </x:c>
    </x:row>
    <x:row r="5">
      <x:c r="A5" t="str">
        <x:v>CGP_002</x:v>
      </x:c>
      <x:c r="B5" t="str">
        <x:v>CLS_001</x:v>
      </x:c>
      <x:c r="C5" t="str">
        <x:v>Ironwall</x:v>
      </x:c>
      <x:c r="D5" t="str">
        <x:v>Physical Defense</x:v>
      </x:c>
      <x:c r="E5" t="str">
        <x:v>Magic Defense</x:v>
      </x:c>
      <x:c r="F5" t="str">
        <x:v>HP</x:v>
      </x:c>
      <x:c r="G5" t="n">
        <x:v>5</x:v>
      </x:c>
      <x:c r="H5" t="n">
        <x:v>2</x:v>
      </x:c>
      <x:c r="I5" t="n">
        <x:v>2</x:v>
      </x:c>
      <x:c r="J5" t="str">
        <x:v>Physical bosses</x:v>
      </x:c>
      <x:c r="K5" t="str">
        <x:v>Magic-heavy encounters</x:v>
      </x:c>
      <x:c r="L5" t="str">
        <x:v>+2 MDEF / +5 PDEF / +2 HP</x:v>
      </x:c>
      <x:c r="M5" t="str">
        <x:v>+4 MDEF / +9 PDEF / +4 HP</x:v>
      </x:c>
      <x:c r="N5" t="str">
        <x:v>+3 MDEF / +7 PDEF / +3 HP</x:v>
      </x:c>
      <x:c r="O5" t="str">
        <x:v>Tank-Physical</x:v>
      </x:c>
      <x:c r="P5" t="str">
        <x:v>Black iron</x:v>
      </x:c>
      <x:c r="Q5" t="str">
        <x:v>Best physical mitigation; meaningful weakness to spell damage</x:v>
      </x:c>
    </x:row>
    <x:row r="6">
      <x:c r="A6" t="str">
        <x:v>CGP_003</x:v>
      </x:c>
      <x:c r="B6" t="str">
        <x:v>CLS_001</x:v>
      </x:c>
      <x:c r="C6" t="str">
        <x:v>Stoneheart</x:v>
      </x:c>
      <x:c r="D6" t="str">
        <x:v>HP</x:v>
      </x:c>
      <x:c r="E6" t="str">
        <x:v>Physical Defense</x:v>
      </x:c>
      <x:c r="F6" t="str">
        <x:v>Magic Defense</x:v>
      </x:c>
      <x:c r="G6" t="n">
        <x:v>5</x:v>
      </x:c>
      <x:c r="H6" t="n">
        <x:v>2</x:v>
      </x:c>
      <x:c r="I6" t="n">
        <x:v>2</x:v>
      </x:c>
      <x:c r="J6" t="str">
        <x:v>Mixed/unavoidable damage</x:v>
      </x:c>
      <x:c r="K6" t="str">
        <x:v>Specialized mitigation checks</x:v>
      </x:c>
      <x:c r="L6" t="str">
        <x:v>+2 MDEF / +2 PDEF / +5 HP</x:v>
      </x:c>
      <x:c r="M6" t="str">
        <x:v>+4 MDEF / +4 PDEF / +9 HP</x:v>
      </x:c>
      <x:c r="N6" t="str">
        <x:v>+3 MDEF / +3 PDEF / +7 HP</x:v>
      </x:c>
      <x:c r="O6" t="str">
        <x:v>Tank-HP</x:v>
      </x:c>
      <x:c r="P6" t="str">
        <x:v>Stonebound</x:v>
      </x:c>
      <x:c r="Q6" t="str">
        <x:v>Largest health pool; weaker effective mitigation</x:v>
      </x:c>
    </x:row>
    <x:row r="7">
      <x:c r="A7" t="str">
        <x:v>CGP_004</x:v>
      </x:c>
      <x:c r="B7" t="str">
        <x:v>CLS_002</x:v>
      </x:c>
      <x:c r="C7" t="str">
        <x:v>Lifebloom</x:v>
      </x:c>
      <x:c r="D7" t="str">
        <x:v>Healing Power</x:v>
      </x:c>
      <x:c r="E7" t="str">
        <x:v>HP</x:v>
      </x:c>
      <x:c r="F7" t="str">
        <x:v>Haste</x:v>
      </x:c>
      <x:c r="G7" t="n">
        <x:v>5</x:v>
      </x:c>
      <x:c r="H7" t="n">
        <x:v>2</x:v>
      </x:c>
      <x:c r="I7" t="n">
        <x:v>2</x:v>
      </x:c>
      <x:c r="J7" t="str">
        <x:v>Sustained healing</x:v>
      </x:c>
      <x:c r="K7" t="str">
        <x:v>Burst cleanse checks</x:v>
      </x:c>
      <x:c r="L7" t="str">
        <x:v>+5 Heal / +2 HP / +2 Haste</x:v>
      </x:c>
      <x:c r="M7" t="str">
        <x:v>+9 Heal / +4 HP / +4 Haste</x:v>
      </x:c>
      <x:c r="N7" t="str">
        <x:v>+7 Heal / +3 HP / +3 Haste</x:v>
      </x:c>
      <x:c r="O7" t="str">
        <x:v>Support-Healing</x:v>
      </x:c>
      <x:c r="P7" t="str">
        <x:v>Ivory &amp; green</x:v>
      </x:c>
      <x:c r="Q7" t="str">
        <x:v>Maximum raw healing</x:v>
      </x:c>
    </x:row>
    <x:row r="8">
      <x:c r="A8" t="str">
        <x:v>CGP_005</x:v>
      </x:c>
      <x:c r="B8" t="str">
        <x:v>CLS_002</x:v>
      </x:c>
      <x:c r="C8" t="str">
        <x:v>Sunward</x:v>
      </x:c>
      <x:c r="D8" t="str">
        <x:v>Ward</x:v>
      </x:c>
      <x:c r="E8" t="str">
        <x:v>Healing Power</x:v>
      </x:c>
      <x:c r="F8" t="str">
        <x:v>Tenacity</x:v>
      </x:c>
      <x:c r="G8" t="n">
        <x:v>5</x:v>
      </x:c>
      <x:c r="H8" t="n">
        <x:v>2</x:v>
      </x:c>
      <x:c r="I8" t="n">
        <x:v>2</x:v>
      </x:c>
      <x:c r="J8" t="str">
        <x:v>Magic-heavy group fights</x:v>
      </x:c>
      <x:c r="K8" t="str">
        <x:v>Long sustained attrition</x:v>
      </x:c>
      <x:c r="L8" t="str">
        <x:v>+5 Ward / +2 Heal / +2 Tenacity</x:v>
      </x:c>
      <x:c r="M8" t="str">
        <x:v>+9 Ward / +4 Heal / +4 Tenacity</x:v>
      </x:c>
      <x:c r="N8" t="str">
        <x:v>+7 Ward / +3 Heal / +3 Tenacity</x:v>
      </x:c>
      <x:c r="O8" t="str">
        <x:v>Support-Ward</x:v>
      </x:c>
      <x:c r="P8" t="str">
        <x:v>Gold &amp; white</x:v>
      </x:c>
      <x:c r="Q8" t="str">
        <x:v>Protective healer profile</x:v>
      </x:c>
    </x:row>
    <x:row r="9">
      <x:c r="A9" t="str">
        <x:v>CGP_006</x:v>
      </x:c>
      <x:c r="B9" t="str">
        <x:v>CLS_002</x:v>
      </x:c>
      <x:c r="C9" t="str">
        <x:v>Quickprayer</x:v>
      </x:c>
      <x:c r="D9" t="str">
        <x:v>Haste</x:v>
      </x:c>
      <x:c r="E9" t="str">
        <x:v>Healing Power</x:v>
      </x:c>
      <x:c r="F9" t="str">
        <x:v>Resource Regen</x:v>
      </x:c>
      <x:c r="G9" t="n">
        <x:v>5</x:v>
      </x:c>
      <x:c r="H9" t="n">
        <x:v>2</x:v>
      </x:c>
      <x:c r="I9" t="n">
        <x:v>2</x:v>
      </x:c>
      <x:c r="J9" t="str">
        <x:v>Frequent cleanse/utility checks</x:v>
      </x:c>
      <x:c r="K9" t="str">
        <x:v>Huge single-hit healing checks</x:v>
      </x:c>
      <x:c r="L9" t="str">
        <x:v>+5 Haste / +2 Heal / +2 Regen</x:v>
      </x:c>
      <x:c r="M9" t="str">
        <x:v>+9 Haste / +4 Heal / +4 Regen</x:v>
      </x:c>
      <x:c r="N9" t="str">
        <x:v>+7 Haste / +3 Heal / +3 Regen</x:v>
      </x:c>
      <x:c r="O9" t="str">
        <x:v>Support-Speed</x:v>
      </x:c>
      <x:c r="P9" t="str">
        <x:v>Sunrise cloth</x:v>
      </x:c>
      <x:c r="Q9" t="str">
        <x:v>More casts, smaller individual heals</x:v>
      </x:c>
    </x:row>
    <x:row r="10">
      <x:c r="A10" t="str">
        <x:v>CGP_007</x:v>
      </x:c>
      <x:c r="B10" t="str">
        <x:v>CLS_003</x:v>
      </x:c>
      <x:c r="C10" t="str">
        <x:v>Deadeye</x:v>
      </x:c>
      <x:c r="D10" t="str">
        <x:v>Crit Chance</x:v>
      </x:c>
      <x:c r="E10" t="str">
        <x:v>Marked Damage</x:v>
      </x:c>
      <x:c r="F10" t="str">
        <x:v>Accuracy</x:v>
      </x:c>
      <x:c r="G10" t="n">
        <x:v>5</x:v>
      </x:c>
      <x:c r="H10" t="n">
        <x:v>2</x:v>
      </x:c>
      <x:c r="I10" t="n">
        <x:v>2</x:v>
      </x:c>
      <x:c r="J10" t="str">
        <x:v>Stationary bosses</x:v>
      </x:c>
      <x:c r="K10" t="str">
        <x:v>High-evasion enemies</x:v>
      </x:c>
      <x:c r="L10" t="str">
        <x:v>+5 Crit / +2 Mark / +2 Acc</x:v>
      </x:c>
      <x:c r="M10" t="str">
        <x:v>+9 Crit / +4 Mark / +4 Acc</x:v>
      </x:c>
      <x:c r="N10" t="str">
        <x:v>+7 Crit / +3 Mark / +3 Acc</x:v>
      </x:c>
      <x:c r="O10" t="str">
        <x:v>Wayfinder-Crit</x:v>
      </x:c>
      <x:c r="P10" t="str">
        <x:v>Falcon red</x:v>
      </x:c>
      <x:c r="Q10" t="str">
        <x:v>Burst ranged profile</x:v>
      </x:c>
    </x:row>
    <x:row r="11">
      <x:c r="A11" t="str">
        <x:v>CGP_008</x:v>
      </x:c>
      <x:c r="B11" t="str">
        <x:v>CLS_003</x:v>
      </x:c>
      <x:c r="C11" t="str">
        <x:v>Tracker</x:v>
      </x:c>
      <x:c r="D11" t="str">
        <x:v>Marked Damage</x:v>
      </x:c>
      <x:c r="E11" t="str">
        <x:v>Accuracy</x:v>
      </x:c>
      <x:c r="F11" t="str">
        <x:v>Haste</x:v>
      </x:c>
      <x:c r="G11" t="n">
        <x:v>5</x:v>
      </x:c>
      <x:c r="H11" t="n">
        <x:v>2</x:v>
      </x:c>
      <x:c r="I11" t="n">
        <x:v>2</x:v>
      </x:c>
      <x:c r="J11" t="str">
        <x:v>Boss hunting/mastery</x:v>
      </x:c>
      <x:c r="K11" t="str">
        <x:v>Short trash fights</x:v>
      </x:c>
      <x:c r="L11" t="str">
        <x:v>+5 Mark / +2 Acc / +2 Haste</x:v>
      </x:c>
      <x:c r="M11" t="str">
        <x:v>+9 Mark / +4 Acc / +4 Haste</x:v>
      </x:c>
      <x:c r="N11" t="str">
        <x:v>+7 Mark / +3 Acc / +3 Haste</x:v>
      </x:c>
      <x:c r="O11" t="str">
        <x:v>Wayfinder-Mark</x:v>
      </x:c>
      <x:c r="P11" t="str">
        <x:v>Forest leather</x:v>
      </x:c>
      <x:c r="Q11" t="str">
        <x:v>Group boss utility</x:v>
      </x:c>
    </x:row>
    <x:row r="12">
      <x:c r="A12" t="str">
        <x:v>CGP_009</x:v>
      </x:c>
      <x:c r="B12" t="str">
        <x:v>CLS_003</x:v>
      </x:c>
      <x:c r="C12" t="str">
        <x:v>Windshot</x:v>
      </x:c>
      <x:c r="D12" t="str">
        <x:v>Haste</x:v>
      </x:c>
      <x:c r="E12" t="str">
        <x:v>Accuracy</x:v>
      </x:c>
      <x:c r="F12" t="str">
        <x:v>Crit Chance</x:v>
      </x:c>
      <x:c r="G12" t="n">
        <x:v>5</x:v>
      </x:c>
      <x:c r="H12" t="n">
        <x:v>2</x:v>
      </x:c>
      <x:c r="I12" t="n">
        <x:v>2</x:v>
      </x:c>
      <x:c r="J12" t="str">
        <x:v>Fast farming/adds</x:v>
      </x:c>
      <x:c r="K12" t="str">
        <x:v>Armor-heavy targets</x:v>
      </x:c>
      <x:c r="L12" t="str">
        <x:v>+5 Haste / +2 Acc / +2 Crit</x:v>
      </x:c>
      <x:c r="M12" t="str">
        <x:v>+9 Haste / +4 Acc / +4 Crit</x:v>
      </x:c>
      <x:c r="N12" t="str">
        <x:v>+7 Haste / +3 Acc / +3 Crit</x:v>
      </x:c>
      <x:c r="O12" t="str">
        <x:v>Wayfinder-Speed</x:v>
      </x:c>
      <x:c r="P12" t="str">
        <x:v>Sky blue</x:v>
      </x:c>
      <x:c r="Q12" t="str">
        <x:v>High attack frequency</x:v>
      </x:c>
    </x:row>
    <x:row r="13">
      <x:c r="A13" t="str">
        <x:v>CGP_010</x:v>
      </x:c>
      <x:c r="B13" t="str">
        <x:v>CLS_004</x:v>
      </x:c>
      <x:c r="C13" t="str">
        <x:v>Colossus</x:v>
      </x:c>
      <x:c r="D13" t="str">
        <x:v>Raw Power</x:v>
      </x:c>
      <x:c r="E13" t="str">
        <x:v>Armor Break</x:v>
      </x:c>
      <x:c r="F13" t="str">
        <x:v>HP</x:v>
      </x:c>
      <x:c r="G13" t="n">
        <x:v>5</x:v>
      </x:c>
      <x:c r="H13" t="n">
        <x:v>2</x:v>
      </x:c>
      <x:c r="I13" t="n">
        <x:v>2</x:v>
      </x:c>
      <x:c r="J13" t="str">
        <x:v>Slow armored bosses</x:v>
      </x:c>
      <x:c r="K13" t="str">
        <x:v>Fast mechanic fights</x:v>
      </x:c>
      <x:c r="L13" t="str">
        <x:v>+5 Power / +2 Break / +2 HP</x:v>
      </x:c>
      <x:c r="M13" t="str">
        <x:v>+9 Power / +4 Break / +4 HP</x:v>
      </x:c>
      <x:c r="N13" t="str">
        <x:v>+7 Power / +3 Break / +3 HP</x:v>
      </x:c>
      <x:c r="O13" t="str">
        <x:v>Ravager-Power</x:v>
      </x:c>
      <x:c r="P13" t="str">
        <x:v>Dark bronze</x:v>
      </x:c>
      <x:c r="Q13" t="str">
        <x:v>Maximum heavy-hit damage</x:v>
      </x:c>
    </x:row>
    <x:row r="14">
      <x:c r="A14" t="str">
        <x:v>CGP_011</x:v>
      </x:c>
      <x:c r="B14" t="str">
        <x:v>CLS_004</x:v>
      </x:c>
      <x:c r="C14" t="str">
        <x:v>Bloodrush</x:v>
      </x:c>
      <x:c r="D14" t="str">
        <x:v>Haste</x:v>
      </x:c>
      <x:c r="E14" t="str">
        <x:v>Raw Power</x:v>
      </x:c>
      <x:c r="F14" t="str">
        <x:v>Crit Chance</x:v>
      </x:c>
      <x:c r="G14" t="n">
        <x:v>5</x:v>
      </x:c>
      <x:c r="H14" t="n">
        <x:v>2</x:v>
      </x:c>
      <x:c r="I14" t="n">
        <x:v>2</x:v>
      </x:c>
      <x:c r="J14" t="str">
        <x:v>Burst windows</x:v>
      </x:c>
      <x:c r="K14" t="str">
        <x:v>Long defensive fights</x:v>
      </x:c>
      <x:c r="L14" t="str">
        <x:v>+5 Haste / +2 Power / +2 Crit</x:v>
      </x:c>
      <x:c r="M14" t="str">
        <x:v>+9 Haste / +4 Power / +4 Crit</x:v>
      </x:c>
      <x:c r="N14" t="str">
        <x:v>+7 Haste / +3 Power / +3 Crit</x:v>
      </x:c>
      <x:c r="O14" t="str">
        <x:v>Ravager-Haste</x:v>
      </x:c>
      <x:c r="P14" t="str">
        <x:v>Crimson</x:v>
      </x:c>
      <x:c r="Q14" t="str">
        <x:v>Fast Fury generation</x:v>
      </x:c>
    </x:row>
    <x:row r="15">
      <x:c r="A15" t="str">
        <x:v>CGP_012</x:v>
      </x:c>
      <x:c r="B15" t="str">
        <x:v>CLS_004</x:v>
      </x:c>
      <x:c r="C15" t="str">
        <x:v>Executioner</x:v>
      </x:c>
      <x:c r="D15" t="str">
        <x:v>Crit Damage</x:v>
      </x:c>
      <x:c r="E15" t="str">
        <x:v>Crit Chance</x:v>
      </x:c>
      <x:c r="F15" t="str">
        <x:v>Armor Break</x:v>
      </x:c>
      <x:c r="G15" t="n">
        <x:v>5</x:v>
      </x:c>
      <x:c r="H15" t="n">
        <x:v>2</x:v>
      </x:c>
      <x:c r="I15" t="n">
        <x:v>2</x:v>
      </x:c>
      <x:c r="J15" t="str">
        <x:v>Low-health boss phases</x:v>
      </x:c>
      <x:c r="K15" t="str">
        <x:v>Crit-resistant encounters</x:v>
      </x:c>
      <x:c r="L15" t="str">
        <x:v>+5 CritD / +2 Crit / +2 Break</x:v>
      </x:c>
      <x:c r="M15" t="str">
        <x:v>+9 CritD / +4 Crit / +4 Break</x:v>
      </x:c>
      <x:c r="N15" t="str">
        <x:v>+7 CritD / +3 Crit / +3 Break</x:v>
      </x:c>
      <x:c r="O15" t="str">
        <x:v>Ravager-Crit</x:v>
      </x:c>
      <x:c r="P15" t="str">
        <x:v>Bone &amp; red</x:v>
      </x:c>
      <x:c r="Q15" t="str">
        <x:v>Finisher specialization</x:v>
      </x:c>
    </x:row>
    <x:row r="16">
      <x:c r="A16" t="str">
        <x:v>CGP_013</x:v>
      </x:c>
      <x:c r="B16" t="str">
        <x:v>CLS_005</x:v>
      </x:c>
      <x:c r="C16" t="str">
        <x:v>Gravecipher</x:v>
      </x:c>
      <x:c r="D16" t="str">
        <x:v>Hex Potency</x:v>
      </x:c>
      <x:c r="E16" t="str">
        <x:v>Magic Power</x:v>
      </x:c>
      <x:c r="F16" t="str">
        <x:v>Haste</x:v>
      </x:c>
      <x:c r="G16" t="n">
        <x:v>5</x:v>
      </x:c>
      <x:c r="H16" t="n">
        <x:v>2</x:v>
      </x:c>
      <x:c r="I16" t="n">
        <x:v>2</x:v>
      </x:c>
      <x:c r="J16" t="str">
        <x:v>Debuff-vulnerable bosses</x:v>
      </x:c>
      <x:c r="K16" t="str">
        <x:v>Cleanse-heavy bosses</x:v>
      </x:c>
      <x:c r="L16" t="str">
        <x:v>+5 Hex / +2 Magic / +2 Haste</x:v>
      </x:c>
      <x:c r="M16" t="str">
        <x:v>+9 Hex / +4 Magic / +4 Haste</x:v>
      </x:c>
      <x:c r="N16" t="str">
        <x:v>+7 Hex / +3 Magic / +3 Haste</x:v>
      </x:c>
      <x:c r="O16" t="str">
        <x:v>Hex-Hex</x:v>
      </x:c>
      <x:c r="P16" t="str">
        <x:v>Obsidian violet</x:v>
      </x:c>
      <x:c r="Q16" t="str">
        <x:v>Maximum curse strength</x:v>
      </x:c>
    </x:row>
    <x:row r="17">
      <x:c r="A17" t="str">
        <x:v>CGP_014</x:v>
      </x:c>
      <x:c r="B17" t="str">
        <x:v>CLS_005</x:v>
      </x:c>
      <x:c r="C17" t="str">
        <x:v>Spellglass</x:v>
      </x:c>
      <x:c r="D17" t="str">
        <x:v>Magic Power</x:v>
      </x:c>
      <x:c r="E17" t="str">
        <x:v>Crit Chance</x:v>
      </x:c>
      <x:c r="F17" t="str">
        <x:v>Hex Potency</x:v>
      </x:c>
      <x:c r="G17" t="n">
        <x:v>5</x:v>
      </x:c>
      <x:c r="H17" t="n">
        <x:v>2</x:v>
      </x:c>
      <x:c r="I17" t="n">
        <x:v>2</x:v>
      </x:c>
      <x:c r="J17" t="str">
        <x:v>Direct magic DPS</x:v>
      </x:c>
      <x:c r="K17" t="str">
        <x:v>Magic-resistant enemies</x:v>
      </x:c>
      <x:c r="L17" t="str">
        <x:v>+5 Magic / +2 Crit / +2 Hex</x:v>
      </x:c>
      <x:c r="M17" t="str">
        <x:v>+9 Magic / +4 Crit / +4 Hex</x:v>
      </x:c>
      <x:c r="N17" t="str">
        <x:v>+7 Magic / +3 Crit / +3 Hex</x:v>
      </x:c>
      <x:c r="O17" t="str">
        <x:v>Hex-Power</x:v>
      </x:c>
      <x:c r="P17" t="str">
        <x:v>Glass purple</x:v>
      </x:c>
      <x:c r="Q17" t="str">
        <x:v>Less utility, more raw spell damage</x:v>
      </x:c>
    </x:row>
    <x:row r="18">
      <x:c r="A18" t="str">
        <x:v>CGP_015</x:v>
      </x:c>
      <x:c r="B18" t="str">
        <x:v>CLS_005</x:v>
      </x:c>
      <x:c r="C18" t="str">
        <x:v>Threadseer</x:v>
      </x:c>
      <x:c r="D18" t="str">
        <x:v>Haste</x:v>
      </x:c>
      <x:c r="E18" t="str">
        <x:v>Hex Potency</x:v>
      </x:c>
      <x:c r="F18" t="str">
        <x:v>Ward</x:v>
      </x:c>
      <x:c r="G18" t="n">
        <x:v>5</x:v>
      </x:c>
      <x:c r="H18" t="n">
        <x:v>2</x:v>
      </x:c>
      <x:c r="I18" t="n">
        <x:v>2</x:v>
      </x:c>
      <x:c r="J18" t="str">
        <x:v>Frequent debuff application</x:v>
      </x:c>
      <x:c r="K18" t="str">
        <x:v>Short burst fights</x:v>
      </x:c>
      <x:c r="L18" t="str">
        <x:v>+5 Haste / +2 Hex / +2 Ward</x:v>
      </x:c>
      <x:c r="M18" t="str">
        <x:v>+9 Haste / +4 Hex / +4 Ward</x:v>
      </x:c>
      <x:c r="N18" t="str">
        <x:v>+7 Haste / +3 Hex / +3 Ward</x:v>
      </x:c>
      <x:c r="O18" t="str">
        <x:v>Hex-Speed</x:v>
      </x:c>
      <x:c r="P18" t="str">
        <x:v>Silver violet</x:v>
      </x:c>
      <x:c r="Q18" t="str">
        <x:v>Fast utility caster</x:v>
      </x:c>
    </x:row>
    <x:row r="19">
      <x:c r="A19" t="str">
        <x:v>CGP_016</x:v>
      </x:c>
      <x:c r="B19" t="str">
        <x:v>CLS_006</x:v>
      </x:c>
      <x:c r="C19" t="str">
        <x:v>Redstep</x:v>
      </x:c>
      <x:c r="D19" t="str">
        <x:v>Haste</x:v>
      </x:c>
      <x:c r="E19" t="str">
        <x:v>Crit Chance</x:v>
      </x:c>
      <x:c r="F19" t="str">
        <x:v>Dodge</x:v>
      </x:c>
      <x:c r="G19" t="n">
        <x:v>5</x:v>
      </x:c>
      <x:c r="H19" t="n">
        <x:v>2</x:v>
      </x:c>
      <x:c r="I19" t="n">
        <x:v>2</x:v>
      </x:c>
      <x:c r="J19" t="str">
        <x:v>Add-heavy encounters</x:v>
      </x:c>
      <x:c r="K19" t="str">
        <x:v>Heavy armor checks</x:v>
      </x:c>
      <x:c r="L19" t="str">
        <x:v>+5 Haste / +2 Crit / +2 Dodge</x:v>
      </x:c>
      <x:c r="M19" t="str">
        <x:v>+9 Haste / +4 Crit / +4 Dodge</x:v>
      </x:c>
      <x:c r="N19" t="str">
        <x:v>+7 Haste / +3 Crit / +3 Dodge</x:v>
      </x:c>
      <x:c r="O19" t="str">
        <x:v>Knife-Speed</x:v>
      </x:c>
      <x:c r="P19" t="str">
        <x:v>Scarlet</x:v>
      </x:c>
      <x:c r="Q19" t="str">
        <x:v>Fast Rhythm chain</x:v>
      </x:c>
    </x:row>
    <x:row r="20">
      <x:c r="A20" t="str">
        <x:v>CGP_017</x:v>
      </x:c>
      <x:c r="B20" t="str">
        <x:v>CLS_006</x:v>
      </x:c>
      <x:c r="C20" t="str">
        <x:v>Nightfang</x:v>
      </x:c>
      <x:c r="D20" t="str">
        <x:v>Crit Chance</x:v>
      </x:c>
      <x:c r="E20" t="str">
        <x:v>Crit Damage</x:v>
      </x:c>
      <x:c r="F20" t="str">
        <x:v>Haste</x:v>
      </x:c>
      <x:c r="G20" t="n">
        <x:v>5</x:v>
      </x:c>
      <x:c r="H20" t="n">
        <x:v>2</x:v>
      </x:c>
      <x:c r="I20" t="n">
        <x:v>2</x:v>
      </x:c>
      <x:c r="J20" t="str">
        <x:v>Boss burst</x:v>
      </x:c>
      <x:c r="K20" t="str">
        <x:v>High-evasion bosses</x:v>
      </x:c>
      <x:c r="L20" t="str">
        <x:v>+5 Crit / +2 CritD / +2 Haste</x:v>
      </x:c>
      <x:c r="M20" t="str">
        <x:v>+9 Crit / +4 CritD / +4 Haste</x:v>
      </x:c>
      <x:c r="N20" t="str">
        <x:v>+7 Crit / +3 CritD / +3 Haste</x:v>
      </x:c>
      <x:c r="O20" t="str">
        <x:v>Knife-Crit</x:v>
      </x:c>
      <x:c r="P20" t="str">
        <x:v>Black &amp; crimson</x:v>
      </x:c>
      <x:c r="Q20" t="str">
        <x:v>High variance burst</x:v>
      </x:c>
    </x:row>
    <x:row r="21">
      <x:c r="A21" t="str">
        <x:v>CGP_018</x:v>
      </x:c>
      <x:c r="B21" t="str">
        <x:v>CLS_006</x:v>
      </x:c>
      <x:c r="C21" t="str">
        <x:v>Duelist</x:v>
      </x:c>
      <x:c r="D21" t="str">
        <x:v>Accuracy</x:v>
      </x:c>
      <x:c r="E21" t="str">
        <x:v>Dodge</x:v>
      </x:c>
      <x:c r="F21" t="str">
        <x:v>Haste</x:v>
      </x:c>
      <x:c r="G21" t="n">
        <x:v>5</x:v>
      </x:c>
      <x:c r="H21" t="n">
        <x:v>2</x:v>
      </x:c>
      <x:c r="I21" t="n">
        <x:v>2</x:v>
      </x:c>
      <x:c r="J21" t="str">
        <x:v>Evasive/precision bosses</x:v>
      </x:c>
      <x:c r="K21" t="str">
        <x:v>Pure damage races</x:v>
      </x:c>
      <x:c r="L21" t="str">
        <x:v>+5 Acc / +2 Dodge / +2 Haste</x:v>
      </x:c>
      <x:c r="M21" t="str">
        <x:v>+9 Acc / +4 Dodge / +4 Haste</x:v>
      </x:c>
      <x:c r="N21" t="str">
        <x:v>+7 Acc / +3 Dodge / +3 Haste</x:v>
      </x:c>
      <x:c r="O21" t="str">
        <x:v>Knife-Accuracy</x:v>
      </x:c>
      <x:c r="P21" t="str">
        <x:v>Steel blue</x:v>
      </x:c>
      <x:c r="Q21" t="str">
        <x:v>Reliable mechanics profile</x:v>
      </x:c>
    </x:row>
    <x:row r="22">
      <x:c r="A22" t="str">
        <x:v>CGP_019</x:v>
      </x:c>
      <x:c r="B22" t="str">
        <x:v>CLS_007</x:v>
      </x:c>
      <x:c r="C22" t="str">
        <x:v>Earthsong</x:v>
      </x:c>
      <x:c r="D22" t="str">
        <x:v>Mitigation Aura</x:v>
      </x:c>
      <x:c r="E22" t="str">
        <x:v>Ward</x:v>
      </x:c>
      <x:c r="F22" t="str">
        <x:v>HP</x:v>
      </x:c>
      <x:c r="G22" t="n">
        <x:v>5</x:v>
      </x:c>
      <x:c r="H22" t="n">
        <x:v>2</x:v>
      </x:c>
      <x:c r="I22" t="n">
        <x:v>2</x:v>
      </x:c>
      <x:c r="J22" t="str">
        <x:v>Defensive party support</x:v>
      </x:c>
      <x:c r="K22" t="str">
        <x:v>Pure DPS races</x:v>
      </x:c>
      <x:c r="L22" t="str">
        <x:v>+5 Mitigation / +2 Ward / +2 HP</x:v>
      </x:c>
      <x:c r="M22" t="str">
        <x:v>+9 Mitigation / +4 Ward / +4 HP</x:v>
      </x:c>
      <x:c r="N22" t="str">
        <x:v>+7 Mitigation / +3 Ward / +3 HP</x:v>
      </x:c>
      <x:c r="O22" t="str">
        <x:v>Support-Defense</x:v>
      </x:c>
      <x:c r="P22" t="str">
        <x:v>Moss stone</x:v>
      </x:c>
      <x:c r="Q22" t="str">
        <x:v>Group survival</x:v>
      </x:c>
    </x:row>
    <x:row r="23">
      <x:c r="A23" t="str">
        <x:v>CGP_020</x:v>
      </x:c>
      <x:c r="B23" t="str">
        <x:v>CLS_007</x:v>
      </x:c>
      <x:c r="C23" t="str">
        <x:v>Stormcarved</x:v>
      </x:c>
      <x:c r="D23" t="str">
        <x:v>Haste Aura</x:v>
      </x:c>
      <x:c r="E23" t="str">
        <x:v>Magic Power</x:v>
      </x:c>
      <x:c r="F23" t="str">
        <x:v>Cooldown Recovery</x:v>
      </x:c>
      <x:c r="G23" t="n">
        <x:v>5</x:v>
      </x:c>
      <x:c r="H23" t="n">
        <x:v>2</x:v>
      </x:c>
      <x:c r="I23" t="n">
        <x:v>2</x:v>
      </x:c>
      <x:c r="J23" t="str">
        <x:v>Fast coordinated groups</x:v>
      </x:c>
      <x:c r="K23" t="str">
        <x:v>Heavy survival encounters</x:v>
      </x:c>
      <x:c r="L23" t="str">
        <x:v>+5 HasteAura / +2 Magic / +2 CDR</x:v>
      </x:c>
      <x:c r="M23" t="str">
        <x:v>+9 HasteAura / +4 Magic / +4 CDR</x:v>
      </x:c>
      <x:c r="N23" t="str">
        <x:v>+7 HasteAura / +3 Magic / +3 CDR</x:v>
      </x:c>
      <x:c r="O23" t="str">
        <x:v>Support-Offense</x:v>
      </x:c>
      <x:c r="P23" t="str">
        <x:v>Storm teal</x:v>
      </x:c>
      <x:c r="Q23" t="str">
        <x:v>Offensive support</x:v>
      </x:c>
    </x:row>
    <x:row r="24">
      <x:c r="A24" t="str">
        <x:v>CGP_021</x:v>
      </x:c>
      <x:c r="B24" t="str">
        <x:v>CLS_007</x:v>
      </x:c>
      <x:c r="C24" t="str">
        <x:v>Deep Resonance</x:v>
      </x:c>
      <x:c r="D24" t="str">
        <x:v>Resource Regen</x:v>
      </x:c>
      <x:c r="E24" t="str">
        <x:v>Cooldown Recovery</x:v>
      </x:c>
      <x:c r="F24" t="str">
        <x:v>Ward</x:v>
      </x:c>
      <x:c r="G24" t="n">
        <x:v>5</x:v>
      </x:c>
      <x:c r="H24" t="n">
        <x:v>2</x:v>
      </x:c>
      <x:c r="I24" t="n">
        <x:v>2</x:v>
      </x:c>
      <x:c r="J24" t="str">
        <x:v>Long expeditions</x:v>
      </x:c>
      <x:c r="K24" t="str">
        <x:v>Short farm runs</x:v>
      </x:c>
      <x:c r="L24" t="str">
        <x:v>+5 Regen / +2 CDR / +2 Ward</x:v>
      </x:c>
      <x:c r="M24" t="str">
        <x:v>+9 Regen / +4 CDR / +4 Ward</x:v>
      </x:c>
      <x:c r="N24" t="str">
        <x:v>+7 Regen / +3 CDR / +3 Ward</x:v>
      </x:c>
      <x:c r="O24" t="str">
        <x:v>Support-Sustain</x:v>
      </x:c>
      <x:c r="P24" t="str">
        <x:v>Deep green</x:v>
      </x:c>
      <x:c r="Q24" t="str">
        <x:v>Endurance support</x:v>
      </x:c>
    </x:row>
  </x:sheetData>
  <x:mergeCells>
    <x:mergeCell ref="A1:Q1"/>
  </x:mergeCell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16" hidden="0" customWidth="1"/>
    <x:col min="9" max="9" width="18" hidden="0" customWidth="1"/>
    <x:col min="10" max="10" width="18" hidden="0" customWidth="1"/>
    <x:col min="11" max="11" width="22" hidden="0" customWidth="1"/>
    <x:col min="12" max="12" width="38" hidden="0" customWidth="1"/>
  </x:cols>
  <x:sheetData>
    <x:row r="1" ht="28" customHeight="1">
      <x:c r="A1" s="110" t="str">
        <x:v>GEAR SLOT STAT DISTRIBUTION</x:v>
      </x:c>
    </x:row>
    <x:row r="3" ht="24" customHeight="1">
      <x:c r="A3" s="113" t="str">
        <x:v>Slot</x:v>
      </x:c>
      <x:c r="B3" s="113" t="str">
        <x:v>Stat_Budget_Share</x:v>
      </x:c>
      <x:c r="C3" s="113" t="str">
        <x:v>Primary_Stat_Mult</x:v>
      </x:c>
      <x:c r="D3" s="113" t="str">
        <x:v>Secondary_Stat_Mult</x:v>
      </x:c>
      <x:c r="E3" s="113" t="str">
        <x:v>Tertiary_Stat_Mult</x:v>
      </x:c>
      <x:c r="F3" s="113" t="str">
        <x:v>Affix_Slots_Base</x:v>
      </x:c>
      <x:c r="G3" s="113" t="str">
        <x:v>Set_Piece_Eligible</x:v>
      </x:c>
      <x:c r="H3" s="113" t="str">
        <x:v>Relic_Eligible</x:v>
      </x:c>
      <x:c r="I3" s="113" t="str">
        <x:v>Visual_Importance</x:v>
      </x:c>
      <x:c r="J3" s="113" t="str">
        <x:v>Market_Liquidity</x:v>
      </x:c>
      <x:c r="K3" s="113" t="str">
        <x:v>Replacement_Frequency</x:v>
      </x:c>
      <x:c r="L3" s="113" t="str">
        <x:v>Notes</x:v>
      </x:c>
    </x:row>
    <x:row r="4">
      <x:c r="A4" t="str">
        <x:v>Helmet</x:v>
      </x:c>
      <x:c r="B4" s="67" t="n">
        <x:v>0.12</x:v>
      </x:c>
      <x:c r="C4" s="67" t="n">
        <x:v>1</x:v>
      </x:c>
      <x:c r="D4" s="67" t="n">
        <x:v>1</x:v>
      </x:c>
      <x:c r="E4" s="67" t="n">
        <x:v>1</x:v>
      </x:c>
      <x:c r="F4" t="n">
        <x:v>1</x:v>
      </x:c>
      <x:c r="G4" s="32" t="b">
        <x:v>1</x:v>
      </x:c>
      <x:c r="H4" s="32" t="b">
        <x:v>1</x:v>
      </x:c>
      <x:c r="I4" t="str">
        <x:v>High</x:v>
      </x:c>
      <x:c r="J4" t="str">
        <x:v>High</x:v>
      </x:c>
      <x:c r="K4" t="str">
        <x:v>Medium</x:v>
      </x:c>
      <x:c r="L4" t="str">
        <x:v>Readable build identity</x:v>
      </x:c>
    </x:row>
    <x:row r="5">
      <x:c r="A5" t="str">
        <x:v>Chest</x:v>
      </x:c>
      <x:c r="B5" s="67" t="n">
        <x:v>0.22</x:v>
      </x:c>
      <x:c r="C5" s="67" t="n">
        <x:v>1.8</x:v>
      </x:c>
      <x:c r="D5" s="67" t="n">
        <x:v>1.8</x:v>
      </x:c>
      <x:c r="E5" s="67" t="n">
        <x:v>1.8</x:v>
      </x:c>
      <x:c r="F5" t="n">
        <x:v>2</x:v>
      </x:c>
      <x:c r="G5" s="32" t="b">
        <x:v>1</x:v>
      </x:c>
      <x:c r="H5" s="32" t="b">
        <x:v>1</x:v>
      </x:c>
      <x:c r="I5" t="str">
        <x:v>Very High</x:v>
      </x:c>
      <x:c r="J5" t="str">
        <x:v>High</x:v>
      </x:c>
      <x:c r="K5" t="str">
        <x:v>Low</x:v>
      </x:c>
      <x:c r="L5" t="str">
        <x:v>Largest armor stat budget</x:v>
      </x:c>
    </x:row>
    <x:row r="6">
      <x:c r="A6" t="str">
        <x:v>Legs</x:v>
      </x:c>
      <x:c r="B6" s="67" t="n">
        <x:v>0.18</x:v>
      </x:c>
      <x:c r="C6" s="67" t="n">
        <x:v>1.4</x:v>
      </x:c>
      <x:c r="D6" s="67" t="n">
        <x:v>1.4</x:v>
      </x:c>
      <x:c r="E6" s="67" t="n">
        <x:v>1.4</x:v>
      </x:c>
      <x:c r="F6" t="n">
        <x:v>2</x:v>
      </x:c>
      <x:c r="G6" s="32" t="b">
        <x:v>1</x:v>
      </x:c>
      <x:c r="H6" s="32" t="b">
        <x:v>0</x:v>
      </x:c>
      <x:c r="I6" t="str">
        <x:v>High</x:v>
      </x:c>
      <x:c r="J6" t="str">
        <x:v>High</x:v>
      </x:c>
      <x:c r="K6" t="str">
        <x:v>Medium</x:v>
      </x:c>
      <x:c r="L6" t="str"/>
    </x:row>
    <x:row r="7">
      <x:c r="A7" t="str">
        <x:v>Boots</x:v>
      </x:c>
      <x:c r="B7" s="67" t="n">
        <x:v>0.1</x:v>
      </x:c>
      <x:c r="C7" s="67" t="n">
        <x:v>0.8</x:v>
      </x:c>
      <x:c r="D7" s="67" t="n">
        <x:v>0.8</x:v>
      </x:c>
      <x:c r="E7" s="67" t="n">
        <x:v>0.8</x:v>
      </x:c>
      <x:c r="F7" t="n">
        <x:v>1</x:v>
      </x:c>
      <x:c r="G7" s="32" t="b">
        <x:v>1</x:v>
      </x:c>
      <x:c r="H7" s="32" t="b">
        <x:v>1</x:v>
      </x:c>
      <x:c r="I7" t="str">
        <x:v>Medium</x:v>
      </x:c>
      <x:c r="J7" t="str">
        <x:v>Medium</x:v>
      </x:c>
      <x:c r="K7" t="str">
        <x:v>High</x:v>
      </x:c>
      <x:c r="L7" t="str">
        <x:v>Often speed/utility affixes</x:v>
      </x:c>
    </x:row>
    <x:row r="8">
      <x:c r="A8" t="str">
        <x:v>Gloves</x:v>
      </x:c>
      <x:c r="B8" s="67" t="n">
        <x:v>0.1</x:v>
      </x:c>
      <x:c r="C8" s="67" t="n">
        <x:v>0.8</x:v>
      </x:c>
      <x:c r="D8" s="67" t="n">
        <x:v>0.8</x:v>
      </x:c>
      <x:c r="E8" s="67" t="n">
        <x:v>0.8</x:v>
      </x:c>
      <x:c r="F8" t="n">
        <x:v>1</x:v>
      </x:c>
      <x:c r="G8" s="32" t="b">
        <x:v>1</x:v>
      </x:c>
      <x:c r="H8" s="32" t="b">
        <x:v>1</x:v>
      </x:c>
      <x:c r="I8" t="str">
        <x:v>Medium</x:v>
      </x:c>
      <x:c r="J8" t="str">
        <x:v>Medium</x:v>
      </x:c>
      <x:c r="K8" t="str">
        <x:v>High</x:v>
      </x:c>
      <x:c r="L8" t="str">
        <x:v>Often offense/tempo affixes</x:v>
      </x:c>
    </x:row>
    <x:row r="9">
      <x:c r="A9" t="str">
        <x:v>Weapon</x:v>
      </x:c>
      <x:c r="B9" s="67" t="n">
        <x:v>0.18</x:v>
      </x:c>
      <x:c r="C9" s="67" t="n">
        <x:v>1.6</x:v>
      </x:c>
      <x:c r="D9" s="67" t="n">
        <x:v>1</x:v>
      </x:c>
      <x:c r="E9" s="67" t="n">
        <x:v>0.7</x:v>
      </x:c>
      <x:c r="F9" t="n">
        <x:v>2</x:v>
      </x:c>
      <x:c r="G9" s="32" t="b">
        <x:v>0</x:v>
      </x:c>
      <x:c r="H9" s="32" t="b">
        <x:v>1</x:v>
      </x:c>
      <x:c r="I9" t="str">
        <x:v>Very High</x:v>
      </x:c>
      <x:c r="J9" t="str">
        <x:v>Very High</x:v>
      </x:c>
      <x:c r="K9" t="str">
        <x:v>Medium</x:v>
      </x:c>
      <x:c r="L9" t="str">
        <x:v>Primary offensive identity</x:v>
      </x:c>
    </x:row>
    <x:row r="10">
      <x:c r="A10" t="str">
        <x:v>Off-hand</x:v>
      </x:c>
      <x:c r="B10" s="67" t="n">
        <x:v>0.1</x:v>
      </x:c>
      <x:c r="C10" s="67" t="n">
        <x:v>1</x:v>
      </x:c>
      <x:c r="D10" s="67" t="n">
        <x:v>0.8</x:v>
      </x:c>
      <x:c r="E10" s="67" t="n">
        <x:v>0.6</x:v>
      </x:c>
      <x:c r="F10" t="n">
        <x:v>1</x:v>
      </x:c>
      <x:c r="G10" s="32" t="b">
        <x:v>0</x:v>
      </x:c>
      <x:c r="H10" s="32" t="b">
        <x:v>1</x:v>
      </x:c>
      <x:c r="I10" t="str">
        <x:v>High</x:v>
      </x:c>
      <x:c r="J10" t="str">
        <x:v>High</x:v>
      </x:c>
      <x:c r="K10" t="str">
        <x:v>Medium</x:v>
      </x:c>
      <x:c r="L10" t="str">
        <x:v>Class-defining utility</x:v>
      </x:c>
    </x:row>
  </x:sheetData>
  <x:mergeCells>
    <x:mergeCell ref="A1:L1"/>
  </x:mergeCells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22" hidden="0" customWidth="1"/>
    <x:col min="6" max="6" width="16" hidden="0" customWidth="1"/>
    <x:col min="7" max="7" width="16" hidden="0" customWidth="1"/>
    <x:col min="8" max="8" width="22" hidden="0" customWidth="1"/>
    <x:col min="9" max="9" width="18" hidden="0" customWidth="1"/>
    <x:col min="10" max="10" width="34" hidden="0" customWidth="1"/>
    <x:col min="11" max="11" width="36" hidden="0" customWidth="1"/>
    <x:col min="12" max="12" width="22" hidden="0" customWidth="1"/>
    <x:col min="13" max="13" width="22" hidden="0" customWidth="1"/>
    <x:col min="14" max="14" width="20" hidden="0" customWidth="1"/>
    <x:col min="15" max="15" width="28" hidden="0" customWidth="1"/>
    <x:col min="16" max="16" width="18" hidden="0" customWidth="1"/>
    <x:col min="17" max="17" width="38" hidden="0" customWidth="1"/>
    <x:col min="18" max="18" width="42" hidden="0" customWidth="1"/>
  </x:cols>
  <x:sheetData>
    <x:row r="1" ht="28" customHeight="1">
      <x:c r="A1" s="110" t="str">
        <x:v>BOSS STAT PRESSURES — GEAR CHOICE MATTERS</x:v>
      </x:c>
    </x:row>
    <x:row r="3" ht="24" customHeight="1">
      <x:c r="A3" s="113" t="str">
        <x:v>Check_ID</x:v>
      </x:c>
      <x:c r="B3" s="113" t="str">
        <x:v>Boss_ID</x:v>
      </x:c>
      <x:c r="C3" s="113" t="str">
        <x:v>Boss_Name</x:v>
      </x:c>
      <x:c r="D3" s="113" t="str">
        <x:v>Role</x:v>
      </x:c>
      <x:c r="E3" s="113" t="str">
        <x:v>Primary_Check</x:v>
      </x:c>
      <x:c r="F3" s="113" t="str">
        <x:v>Suggested_Min</x:v>
      </x:c>
      <x:c r="G3" s="113" t="str">
        <x:v>Comfort_Value</x:v>
      </x:c>
      <x:c r="H3" s="113" t="str">
        <x:v>Secondary_Check</x:v>
      </x:c>
      <x:c r="I3" s="113" t="str">
        <x:v>Suggested_Min_2</x:v>
      </x:c>
      <x:c r="J3" s="113" t="str">
        <x:v>Punish_If_Low</x:v>
      </x:c>
      <x:c r="K3" s="113" t="str">
        <x:v>Can_Compensate_With</x:v>
      </x:c>
      <x:c r="L3" s="113" t="str">
        <x:v>Best_Gear_Profile</x:v>
      </x:c>
      <x:c r="M3" s="113" t="str">
        <x:v>Alternate_Profile</x:v>
      </x:c>
      <x:c r="N3" s="113" t="str">
        <x:v>Bad_Profile</x:v>
      </x:c>
      <x:c r="O3" s="113" t="str">
        <x:v>Mechanic</x:v>
      </x:c>
      <x:c r="P3" s="113" t="str">
        <x:v>Hard_Requirement?</x:v>
      </x:c>
      <x:c r="Q3" s="113" t="str">
        <x:v>Party_Interaction</x:v>
      </x:c>
      <x:c r="R3" s="113" t="str">
        <x:v>Notes</x:v>
      </x:c>
    </x:row>
    <x:row r="4">
      <x:c r="A4" t="str">
        <x:v>BCHK_001</x:v>
      </x:c>
      <x:c r="B4" t="str">
        <x:v>COP_001</x:v>
      </x:c>
      <x:c r="C4" t="str">
        <x:v>The Knotted Custodian</x:v>
      </x:c>
      <x:c r="D4" t="str">
        <x:v>Tank</x:v>
      </x:c>
      <x:c r="E4" t="str">
        <x:v>Physical Defense</x:v>
      </x:c>
      <x:c r="F4" t="n">
        <x:v>32</x:v>
      </x:c>
      <x:c r="G4" t="n">
        <x:v>38</x:v>
      </x:c>
      <x:c r="H4" t="str">
        <x:v>HP</x:v>
      </x:c>
      <x:c r="I4" t="n">
        <x:v>115</x:v>
      </x:c>
      <x:c r="J4" t="str">
        <x:v>Crushing Root can chain-stagger tank</x:v>
      </x:c>
      <x:c r="K4" t="str">
        <x:v>Dawnkeeper mitigation / Stonecaller aura</x:v>
      </x:c>
      <x:c r="L4" t="str">
        <x:v>Ironwall</x:v>
      </x:c>
      <x:c r="M4" t="str">
        <x:v>Stoneheart</x:v>
      </x:c>
      <x:c r="N4" t="str">
        <x:v>Runeward</x:v>
      </x:c>
      <x:c r="O4" t="str">
        <x:v>Crushing Root</x:v>
      </x:c>
      <x:c r="P4" t="str">
        <x:v>No</x:v>
      </x:c>
      <x:c r="Q4" t="str">
        <x:v>Healer can cover slightly low PDEF</x:v>
      </x:c>
      <x:c r="R4" t="str">
        <x:v>First obvious tank gearing lesson</x:v>
      </x:c>
    </x:row>
    <x:row r="5">
      <x:c r="A5" t="str">
        <x:v>BCHK_002</x:v>
      </x:c>
      <x:c r="B5" t="str">
        <x:v>COP_002</x:v>
      </x:c>
      <x:c r="C5" t="str">
        <x:v>The Wickless Captain</x:v>
      </x:c>
      <x:c r="D5" t="str">
        <x:v>Tank</x:v>
      </x:c>
      <x:c r="E5" t="str">
        <x:v>Magic Defense</x:v>
      </x:c>
      <x:c r="F5" t="n">
        <x:v>36</x:v>
      </x:c>
      <x:c r="G5" t="n">
        <x:v>43</x:v>
      </x:c>
      <x:c r="H5" t="str">
        <x:v>Tenacity</x:v>
      </x:c>
      <x:c r="I5" t="n">
        <x:v>18</x:v>
      </x:c>
      <x:c r="J5" t="str">
        <x:v>Blackflame stacks become lethal</x:v>
      </x:c>
      <x:c r="K5" t="str">
        <x:v>Sunward healer / cleanse timing</x:v>
      </x:c>
      <x:c r="L5" t="str">
        <x:v>Runeward</x:v>
      </x:c>
      <x:c r="M5" t="str">
        <x:v>Stoneheart</x:v>
      </x:c>
      <x:c r="N5" t="str">
        <x:v>Ironwall</x:v>
      </x:c>
      <x:c r="O5" t="str">
        <x:v>Blackflame Pulse</x:v>
      </x:c>
      <x:c r="P5" t="str">
        <x:v>No</x:v>
      </x:c>
      <x:c r="Q5" t="str">
        <x:v>Cleanse reduces required MDEF</x:v>
      </x:c>
      <x:c r="R5" t="str"/>
    </x:row>
    <x:row r="6">
      <x:c r="A6" t="str">
        <x:v>BCHK_003</x:v>
      </x:c>
      <x:c r="B6" t="str">
        <x:v>COP_002</x:v>
      </x:c>
      <x:c r="C6" t="str">
        <x:v>The Wickless Captain</x:v>
      </x:c>
      <x:c r="D6" t="str">
        <x:v>Support</x:v>
      </x:c>
      <x:c r="E6" t="str">
        <x:v>Haste</x:v>
      </x:c>
      <x:c r="F6" t="n">
        <x:v>18</x:v>
      </x:c>
      <x:c r="G6" t="n">
        <x:v>24</x:v>
      </x:c>
      <x:c r="H6" t="str">
        <x:v>Healing Power</x:v>
      </x:c>
      <x:c r="I6" t="n">
        <x:v>32</x:v>
      </x:c>
      <x:c r="J6" t="str">
        <x:v>Missed Blackflame management windows</x:v>
      </x:c>
      <x:c r="K6" t="str">
        <x:v>Stonecaller mitigation/haste OR Dawnkeeper cleanse</x:v>
      </x:c>
      <x:c r="L6" t="str">
        <x:v>Quickprayer</x:v>
      </x:c>
      <x:c r="M6" t="str">
        <x:v>Sunward / Stormcarved</x:v>
      </x:c>
      <x:c r="N6" t="str">
        <x:v>Lifebloom without haste support</x:v>
      </x:c>
      <x:c r="O6" t="str">
        <x:v>Rapid Blackflame cleanse</x:v>
      </x:c>
      <x:c r="P6" t="str">
        <x:v>No</x:v>
      </x:c>
      <x:c r="Q6" t="str">
        <x:v>Support can compensate cooldown pressure</x:v>
      </x:c>
      <x:c r="R6" t="str"/>
    </x:row>
    <x:row r="7">
      <x:c r="A7" t="str">
        <x:v>BCHK_004</x:v>
      </x:c>
      <x:c r="B7" t="str">
        <x:v>COP_003</x:v>
      </x:c>
      <x:c r="C7" t="str">
        <x:v>Sir Veyren's Procession</x:v>
      </x:c>
      <x:c r="D7" t="str">
        <x:v>Tank</x:v>
      </x:c>
      <x:c r="E7" t="str">
        <x:v>HP</x:v>
      </x:c>
      <x:c r="F7" t="n">
        <x:v>155</x:v>
      </x:c>
      <x:c r="G7" t="n">
        <x:v>175</x:v>
      </x:c>
      <x:c r="H7" t="str">
        <x:v>Magic Defense</x:v>
      </x:c>
      <x:c r="I7" t="n">
        <x:v>42</x:v>
      </x:c>
      <x:c r="J7" t="str">
        <x:v>Oathbreak executes low-max-HP tanks</x:v>
      </x:c>
      <x:c r="K7" t="str">
        <x:v>Party shield / defensive boon</x:v>
      </x:c>
      <x:c r="L7" t="str">
        <x:v>Stoneheart</x:v>
      </x:c>
      <x:c r="M7" t="str">
        <x:v>Runeward</x:v>
      </x:c>
      <x:c r="N7" t="str">
        <x:v>Ironwall</x:v>
      </x:c>
      <x:c r="O7" t="str">
        <x:v>Oathbreak</x:v>
      </x:c>
      <x:c r="P7" t="str">
        <x:v>No</x:v>
      </x:c>
      <x:c r="Q7" t="str">
        <x:v>Route boons change safest profile</x:v>
      </x:c>
      <x:c r="R7" t="str"/>
    </x:row>
    <x:row r="8">
      <x:c r="A8" t="str">
        <x:v>BCHK_005</x:v>
      </x:c>
      <x:c r="B8" t="str">
        <x:v>COP_003</x:v>
      </x:c>
      <x:c r="C8" t="str">
        <x:v>Sir Veyren's Procession</x:v>
      </x:c>
      <x:c r="D8" t="str">
        <x:v>Damage</x:v>
      </x:c>
      <x:c r="E8" t="str">
        <x:v>Accuracy</x:v>
      </x:c>
      <x:c r="F8" t="n">
        <x:v>44</x:v>
      </x:c>
      <x:c r="G8" t="n">
        <x:v>50</x:v>
      </x:c>
      <x:c r="H8" t="str">
        <x:v>Marked/Armor Break</x:v>
      </x:c>
      <x:c r="I8" t="n">
        <x:v>25</x:v>
      </x:c>
      <x:c r="J8" t="str">
        <x:v>Oathbearers evade interrupts</x:v>
      </x:c>
      <x:c r="K8" t="str">
        <x:v>Wayfinder mark / Duelist profile</x:v>
      </x:c>
      <x:c r="L8" t="str">
        <x:v>Duelist</x:v>
      </x:c>
      <x:c r="M8" t="str">
        <x:v>Tracker</x:v>
      </x:c>
      <x:c r="N8" t="str">
        <x:v>Nightfang</x:v>
      </x:c>
      <x:c r="O8" t="str">
        <x:v>Interrupt Oathbearers</x:v>
      </x:c>
      <x:c r="P8" t="str">
        <x:v>No</x:v>
      </x:c>
      <x:c r="Q8" t="str">
        <x:v>One accuracy-focused DPS can cover party</x:v>
      </x:c>
      <x:c r="R8" t="str"/>
    </x:row>
    <x:row r="9">
      <x:c r="A9" t="str">
        <x:v>BCHK_006</x:v>
      </x:c>
      <x:c r="B9" t="str">
        <x:v>BOSS_001</x:v>
      </x:c>
      <x:c r="C9" t="str">
        <x:v>The Fallen Knight</x:v>
      </x:c>
      <x:c r="D9" t="str">
        <x:v>Tank</x:v>
      </x:c>
      <x:c r="E9" t="str">
        <x:v>Mixed Mitigation</x:v>
      </x:c>
      <x:c r="F9" t="n">
        <x:v>45</x:v>
      </x:c>
      <x:c r="G9" t="n">
        <x:v>52</x:v>
      </x:c>
      <x:c r="H9" t="str">
        <x:v>HP</x:v>
      </x:c>
      <x:c r="I9" t="n">
        <x:v>180</x:v>
      </x:c>
      <x:c r="J9" t="str">
        <x:v>Alternating physical and arcane tankbusters</x:v>
      </x:c>
      <x:c r="K9" t="str">
        <x:v>Gear swap preset / healer specialization</x:v>
      </x:c>
      <x:c r="L9" t="str">
        <x:v>Stoneheart</x:v>
      </x:c>
      <x:c r="M9" t="str">
        <x:v>Runeward</x:v>
      </x:c>
      <x:c r="N9" t="str">
        <x:v>Ironwall</x:v>
      </x:c>
      <x:c r="O9" t="str">
        <x:v>Twin Oaths</x:v>
      </x:c>
      <x:c r="P9" t="str">
        <x:v>No</x:v>
      </x:c>
      <x:c r="Q9" t="str">
        <x:v>Balanced setup or coordinated support</x:v>
      </x:c>
      <x:c r="R9" t="str">
        <x:v>Region finale encourages loadouts</x:v>
      </x:c>
    </x:row>
  </x:sheetData>
  <x:mergeCells>
    <x:mergeCell ref="A1:R1"/>
  </x:mergeCell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22" hidden="0" customWidth="1"/>
    <x:col min="4" max="4" width="14" hidden="0" customWidth="1"/>
    <x:col min="5" max="5" width="40" hidden="0" customWidth="1"/>
    <x:col min="6" max="6" width="22" hidden="0" customWidth="1"/>
    <x:col min="7" max="7" width="14" hidden="0" customWidth="1"/>
    <x:col min="8" max="8" width="22" hidden="0" customWidth="1"/>
    <x:col min="9" max="9" width="14" hidden="0" customWidth="1"/>
    <x:col min="10" max="10" width="18" hidden="0" customWidth="1"/>
    <x:col min="11" max="11" width="42" hidden="0" customWidth="1"/>
  </x:cols>
  <x:sheetData>
    <x:row r="1" ht="28" customHeight="1">
      <x:c r="A1" s="110" t="str">
        <x:v>BOSS × GEAR PROFILE RECOMMENDATION MATRIX</x:v>
      </x:c>
    </x:row>
    <x:row r="3" ht="24" customHeight="1">
      <x:c r="A3" s="113" t="str">
        <x:v>Boss</x:v>
      </x:c>
      <x:c r="B3" s="113" t="str">
        <x:v>Role</x:v>
      </x:c>
      <x:c r="C3" s="113" t="str">
        <x:v>Preferred_Profile</x:v>
      </x:c>
      <x:c r="D3" s="113" t="str">
        <x:v>Rating</x:v>
      </x:c>
      <x:c r="E3" s="113" t="str">
        <x:v>Why</x:v>
      </x:c>
      <x:c r="F3" s="113" t="str">
        <x:v>Second_Choice</x:v>
      </x:c>
      <x:c r="G3" s="113" t="str">
        <x:v>Rating_2</x:v>
      </x:c>
      <x:c r="H3" s="113" t="str">
        <x:v>Risky_Profile</x:v>
      </x:c>
      <x:c r="I3" s="113" t="str">
        <x:v>Rating_3</x:v>
      </x:c>
      <x:c r="J3" s="113" t="str">
        <x:v>Can_Still_Clear?</x:v>
      </x:c>
      <x:c r="K3" s="113" t="str">
        <x:v>Design_Goal</x:v>
      </x:c>
    </x:row>
    <x:row r="4">
      <x:c r="A4" t="str">
        <x:v>The Knotted Custodian</x:v>
      </x:c>
      <x:c r="B4" t="str">
        <x:v>Tank</x:v>
      </x:c>
      <x:c r="C4" t="str">
        <x:v>Ironwall</x:v>
      </x:c>
      <x:c r="D4" t="str">
        <x:v>Excellent</x:v>
      </x:c>
      <x:c r="E4" t="str">
        <x:v>Heavy physical root attacks</x:v>
      </x:c>
      <x:c r="F4" t="str">
        <x:v>Stoneheart</x:v>
      </x:c>
      <x:c r="G4" t="str">
        <x:v>Good</x:v>
      </x:c>
      <x:c r="H4" t="str">
        <x:v>Runeward</x:v>
      </x:c>
      <x:c r="I4" t="str">
        <x:v>Risky</x:v>
      </x:c>
      <x:c r="J4" t="str">
        <x:v>Yes</x:v>
      </x:c>
      <x:c r="K4" t="str">
        <x:v>Different gear is useful, never absolute</x:v>
      </x:c>
    </x:row>
    <x:row r="5">
      <x:c r="A5" t="str">
        <x:v>The Wickless Captain</x:v>
      </x:c>
      <x:c r="B5" t="str">
        <x:v>Tank</x:v>
      </x:c>
      <x:c r="C5" t="str">
        <x:v>Runeward</x:v>
      </x:c>
      <x:c r="D5" t="str">
        <x:v>Excellent</x:v>
      </x:c>
      <x:c r="E5" t="str">
        <x:v>Blackflame is primarily magical</x:v>
      </x:c>
      <x:c r="F5" t="str">
        <x:v>Stoneheart</x:v>
      </x:c>
      <x:c r="G5" t="str">
        <x:v>Good</x:v>
      </x:c>
      <x:c r="H5" t="str">
        <x:v>Ironwall</x:v>
      </x:c>
      <x:c r="I5" t="str">
        <x:v>Risky</x:v>
      </x:c>
      <x:c r="J5" t="str">
        <x:v>Yes</x:v>
      </x:c>
      <x:c r="K5" t="str">
        <x:v>Healer coordination can offset weaker gear</x:v>
      </x:c>
    </x:row>
    <x:row r="6">
      <x:c r="A6" t="str">
        <x:v>Sir Veyren's Procession</x:v>
      </x:c>
      <x:c r="B6" t="str">
        <x:v>Tank</x:v>
      </x:c>
      <x:c r="C6" t="str">
        <x:v>Stoneheart</x:v>
      </x:c>
      <x:c r="D6" t="str">
        <x:v>Excellent</x:v>
      </x:c>
      <x:c r="E6" t="str">
        <x:v>Unavoidable Oathbreak scales against max HP</x:v>
      </x:c>
      <x:c r="F6" t="str">
        <x:v>Runeward</x:v>
      </x:c>
      <x:c r="G6" t="str">
        <x:v>Good</x:v>
      </x:c>
      <x:c r="H6" t="str">
        <x:v>Ironwall</x:v>
      </x:c>
      <x:c r="I6" t="str">
        <x:v>Average</x:v>
      </x:c>
      <x:c r="J6" t="str">
        <x:v>Yes</x:v>
      </x:c>
      <x:c r="K6" t="str">
        <x:v>Route boons may change best answer</x:v>
      </x:c>
    </x:row>
    <x:row r="7">
      <x:c r="A7" t="str">
        <x:v>The Fallen Knight</x:v>
      </x:c>
      <x:c r="B7" t="str">
        <x:v>Tank</x:v>
      </x:c>
      <x:c r="C7" t="str">
        <x:v>Stoneheart</x:v>
      </x:c>
      <x:c r="D7" t="str">
        <x:v>Good</x:v>
      </x:c>
      <x:c r="E7" t="str">
        <x:v>Mixed physical + arcane pattern</x:v>
      </x:c>
      <x:c r="F7" t="str">
        <x:v>Runeward</x:v>
      </x:c>
      <x:c r="G7" t="str">
        <x:v>Good</x:v>
      </x:c>
      <x:c r="H7" t="str">
        <x:v>Ironwall</x:v>
      </x:c>
      <x:c r="I7" t="str">
        <x:v>Good</x:v>
      </x:c>
      <x:c r="J7" t="str">
        <x:v>Yes</x:v>
      </x:c>
      <x:c r="K7" t="str">
        <x:v>No single mandatory tank set</x:v>
      </x:c>
    </x:row>
    <x:row r="8">
      <x:c r="A8" t="str">
        <x:v>The Wickless Captain</x:v>
      </x:c>
      <x:c r="B8" t="str">
        <x:v>Support</x:v>
      </x:c>
      <x:c r="C8" t="str">
        <x:v>Quickprayer</x:v>
      </x:c>
      <x:c r="D8" t="str">
        <x:v>Excellent</x:v>
      </x:c>
      <x:c r="E8" t="str">
        <x:v>Fast cleanse cadence or equivalent mitigation support</x:v>
      </x:c>
      <x:c r="F8" t="str">
        <x:v>Stormcarved</x:v>
      </x:c>
      <x:c r="G8" t="str">
        <x:v>Good</x:v>
      </x:c>
      <x:c r="H8" t="str">
        <x:v>Lifebloom</x:v>
      </x:c>
      <x:c r="I8" t="str">
        <x:v>Average</x:v>
      </x:c>
      <x:c r="J8" t="str">
        <x:v>Yes</x:v>
      </x:c>
      <x:c r="K8" t="str">
        <x:v>Support aura can alter recommendation</x:v>
      </x:c>
    </x:row>
    <x:row r="9">
      <x:c r="A9" t="str">
        <x:v>Sir Veyren's Procession</x:v>
      </x:c>
      <x:c r="B9" t="str">
        <x:v>Damage</x:v>
      </x:c>
      <x:c r="C9" t="str">
        <x:v>Duelist</x:v>
      </x:c>
      <x:c r="D9" t="str">
        <x:v>Excellent</x:v>
      </x:c>
      <x:c r="E9" t="str">
        <x:v>Accuracy checks on Oathbearers</x:v>
      </x:c>
      <x:c r="F9" t="str">
        <x:v>Tracker</x:v>
      </x:c>
      <x:c r="G9" t="str">
        <x:v>Good</x:v>
      </x:c>
      <x:c r="H9" t="str">
        <x:v>Nightfang</x:v>
      </x:c>
      <x:c r="I9" t="str">
        <x:v>Risky</x:v>
      </x:c>
      <x:c r="J9" t="str">
        <x:v>Yes</x:v>
      </x:c>
      <x:c r="K9" t="str">
        <x:v>Party only needs enough total utility</x:v>
      </x:c>
    </x:row>
  </x:sheetData>
  <x:mergeCells>
    <x:mergeCell ref="A1:K1"/>
  </x:mergeCells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34" hidden="0" customWidth="1"/>
    <x:col min="4" max="4" width="20" hidden="0" customWidth="1"/>
    <x:col min="5" max="5" width="16" hidden="0" customWidth="1"/>
    <x:col min="6" max="6" width="14" hidden="0" customWidth="1"/>
    <x:col min="7" max="7" width="20" hidden="0" customWidth="1"/>
    <x:col min="8" max="8" width="28" hidden="0" customWidth="1"/>
    <x:col min="9" max="9" width="18" hidden="0" customWidth="1"/>
    <x:col min="10" max="10" width="42" hidden="0" customWidth="1"/>
    <x:col min="11" max="11" width="24" hidden="0" customWidth="1"/>
    <x:col min="12" max="12" width="22" hidden="0" customWidth="1"/>
    <x:col min="13" max="13" width="40" hidden="0" customWidth="1"/>
  </x:cols>
  <x:sheetData>
    <x:row r="1" ht="28" customHeight="1">
      <x:c r="A1" s="110" t="str">
        <x:v>GEAR MONETIZATION — COSMETIC-FIRST, NO STAT SALES</x:v>
      </x:c>
    </x:row>
    <x:row r="3" ht="24" customHeight="1">
      <x:c r="A3" s="113" t="str">
        <x:v>Monetization_ID</x:v>
      </x:c>
      <x:c r="B3" s="113" t="str">
        <x:v>Offer_Type</x:v>
      </x:c>
      <x:c r="C3" s="113" t="str">
        <x:v>Example</x:v>
      </x:c>
      <x:c r="D3" s="113" t="str">
        <x:v>Price_Model</x:v>
      </x:c>
      <x:c r="E3" s="113" t="str">
        <x:v>Combat_Power</x:v>
      </x:c>
      <x:c r="F3" s="113" t="str">
        <x:v>Tradable</x:v>
      </x:c>
      <x:c r="G3" s="113" t="str">
        <x:v>Market_Impact</x:v>
      </x:c>
      <x:c r="H3" s="113" t="str">
        <x:v>Player_Value</x:v>
      </x:c>
      <x:c r="I3" s="113" t="str">
        <x:v>Fairness_Risk</x:v>
      </x:c>
      <x:c r="J3" s="113" t="str">
        <x:v>Guardrail</x:v>
      </x:c>
      <x:c r="K3" s="113" t="str">
        <x:v>Visual_Surface</x:v>
      </x:c>
      <x:c r="L3" s="113" t="str">
        <x:v>Repeatable_Revenue</x:v>
      </x:c>
      <x:c r="M3" s="113" t="str">
        <x:v>Notes</x:v>
      </x:c>
    </x:row>
    <x:row r="4">
      <x:c r="A4" t="str">
        <x:v>GMON_001</x:v>
      </x:c>
      <x:c r="B4" t="str">
        <x:v>Set Skin</x:v>
      </x:c>
      <x:c r="C4" t="str">
        <x:v>Runeward → Celestial Runeward</x:v>
      </x:c>
      <x:c r="D4" t="str">
        <x:v>€4.99–€9.99</x:v>
      </x:c>
      <x:c r="E4" t="n">
        <x:v>0</x:v>
      </x:c>
      <x:c r="F4" s="32" t="b">
        <x:v>0</x:v>
      </x:c>
      <x:c r="G4" t="str">
        <x:v>None</x:v>
      </x:c>
      <x:c r="H4" t="str">
        <x:v>High visual identity</x:v>
      </x:c>
      <x:c r="I4" t="str">
        <x:v>Low</x:v>
      </x:c>
      <x:c r="J4" t="str">
        <x:v>Stats always come from earned item</x:v>
      </x:c>
      <x:c r="K4" t="str">
        <x:v>Character + profile</x:v>
      </x:c>
      <x:c r="L4" s="32" t="b">
        <x:v>1</x:v>
      </x:c>
      <x:c r="M4" t="str"/>
    </x:row>
    <x:row r="5">
      <x:c r="A5" t="str">
        <x:v>GMON_002</x:v>
      </x:c>
      <x:c r="B5" t="str">
        <x:v>Weapon Effect</x:v>
      </x:c>
      <x:c r="C5" t="str">
        <x:v>Wickless Brand blackflame trail</x:v>
      </x:c>
      <x:c r="D5" t="str">
        <x:v>€2.99–€6.99</x:v>
      </x:c>
      <x:c r="E5" t="n">
        <x:v>0</x:v>
      </x:c>
      <x:c r="F5" s="32" t="b">
        <x:v>0</x:v>
      </x:c>
      <x:c r="G5" t="str">
        <x:v>None</x:v>
      </x:c>
      <x:c r="H5" t="str">
        <x:v>High prestige</x:v>
      </x:c>
      <x:c r="I5" t="str">
        <x:v>Low</x:v>
      </x:c>
      <x:c r="J5" t="str">
        <x:v>No damage/effect change</x:v>
      </x:c>
      <x:c r="K5" t="str">
        <x:v>Combat VFX</x:v>
      </x:c>
      <x:c r="L5" s="32" t="b">
        <x:v>1</x:v>
      </x:c>
      <x:c r="M5" t="str"/>
    </x:row>
    <x:row r="6">
      <x:c r="A6" t="str">
        <x:v>GMON_003</x:v>
      </x:c>
      <x:c r="B6" t="str">
        <x:v>Transmog Slot</x:v>
      </x:c>
      <x:c r="C6" t="str">
        <x:v>Save another cosmetic outfit</x:v>
      </x:c>
      <x:c r="D6" t="str">
        <x:v>Permanent unlock</x:v>
      </x:c>
      <x:c r="E6" t="n">
        <x:v>0</x:v>
      </x:c>
      <x:c r="F6" s="32" t="b">
        <x:v>0</x:v>
      </x:c>
      <x:c r="G6" t="str">
        <x:v>None</x:v>
      </x:c>
      <x:c r="H6" t="str">
        <x:v>Convenience</x:v>
      </x:c>
      <x:c r="I6" t="str">
        <x:v>Low</x:v>
      </x:c>
      <x:c r="J6" t="str">
        <x:v>No extra equipment stats</x:v>
      </x:c>
      <x:c r="K6" t="str">
        <x:v>Wardrobe</x:v>
      </x:c>
      <x:c r="L6" s="32" t="b">
        <x:v>1</x:v>
      </x:c>
      <x:c r="M6" t="str"/>
    </x:row>
    <x:row r="7">
      <x:c r="A7" t="str">
        <x:v>GMON_004</x:v>
      </x:c>
      <x:c r="B7" t="str">
        <x:v>Loadout Organization</x:v>
      </x:c>
      <x:c r="C7" t="str">
        <x:v>Extra named equipment preset</x:v>
      </x:c>
      <x:c r="D7" t="str">
        <x:v>Permanent / premium</x:v>
      </x:c>
      <x:c r="E7" t="n">
        <x:v>0</x:v>
      </x:c>
      <x:c r="F7" s="32" t="b">
        <x:v>0</x:v>
      </x:c>
      <x:c r="G7" t="str">
        <x:v>None</x:v>
      </x:c>
      <x:c r="H7" t="str">
        <x:v>Convenience</x:v>
      </x:c>
      <x:c r="I7" t="str">
        <x:v>Low</x:v>
      </x:c>
      <x:c r="J7" t="str">
        <x:v>Does not increase swap speed inside locked encounter</x:v>
      </x:c>
      <x:c r="K7" t="str">
        <x:v>Loadouts</x:v>
      </x:c>
      <x:c r="L7" s="32" t="b">
        <x:v>1</x:v>
      </x:c>
      <x:c r="M7" t="str"/>
    </x:row>
    <x:row r="8">
      <x:c r="A8" t="str">
        <x:v>GMON_005</x:v>
      </x:c>
      <x:c r="B8" t="str">
        <x:v>Profile Showcase</x:v>
      </x:c>
      <x:c r="C8" t="str">
        <x:v>Animated equipment stand / frame</x:v>
      </x:c>
      <x:c r="D8" t="str">
        <x:v>Cosmetic</x:v>
      </x:c>
      <x:c r="E8" t="n">
        <x:v>0</x:v>
      </x:c>
      <x:c r="F8" s="32" t="b">
        <x:v>0</x:v>
      </x:c>
      <x:c r="G8" t="str">
        <x:v>None</x:v>
      </x:c>
      <x:c r="H8" t="str">
        <x:v>Social prestige</x:v>
      </x:c>
      <x:c r="I8" t="str">
        <x:v>Low</x:v>
      </x:c>
      <x:c r="J8" t="str">
        <x:v>No gameplay bonus</x:v>
      </x:c>
      <x:c r="K8" t="str">
        <x:v>Player profile</x:v>
      </x:c>
      <x:c r="L8" s="32" t="b">
        <x:v>1</x:v>
      </x:c>
      <x:c r="M8" t="str"/>
    </x:row>
    <x:row r="9">
      <x:c r="A9" t="str">
        <x:v>GMON_006</x:v>
      </x:c>
      <x:c r="B9" t="str">
        <x:v>Seasonal Cosmetic Set</x:v>
      </x:c>
      <x:c r="C9" t="str">
        <x:v>Lanternwatch ceremonial armor</x:v>
      </x:c>
      <x:c r="D9" t="str">
        <x:v>Season pass/cosmetic shop</x:v>
      </x:c>
      <x:c r="E9" t="n">
        <x:v>0</x:v>
      </x:c>
      <x:c r="F9" s="32" t="b">
        <x:v>0</x:v>
      </x:c>
      <x:c r="G9" t="str">
        <x:v>None</x:v>
      </x:c>
      <x:c r="H9" t="str">
        <x:v>Collection chase</x:v>
      </x:c>
      <x:c r="I9" t="str">
        <x:v>Low</x:v>
      </x:c>
      <x:c r="J9" t="str">
        <x:v>Earned combat gear remains separate</x:v>
      </x:c>
      <x:c r="K9" t="str">
        <x:v>Character + guild hall</x:v>
      </x:c>
      <x:c r="L9" s="32" t="b">
        <x:v>1</x:v>
      </x:c>
      <x:c r="M9" t="str"/>
    </x:row>
  </x:sheetData>
  <x:mergeCells>
    <x:mergeCell ref="A1:M1"/>
  </x:mergeCells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20" hidden="0" customWidth="1"/>
    <x:col min="5" max="5" width="24" hidden="0" customWidth="1"/>
    <x:col min="6" max="6" width="20" hidden="0" customWidth="1"/>
    <x:col min="7" max="7" width="20" hidden="0" customWidth="1"/>
    <x:col min="8" max="8" width="20" hidden="0" customWidth="1"/>
    <x:col min="9" max="9" width="22" hidden="0" customWidth="1"/>
    <x:col min="10" max="10" width="16" hidden="0" customWidth="1"/>
    <x:col min="11" max="11" width="18" hidden="0" customWidth="1"/>
    <x:col min="12" max="12" width="32" hidden="0" customWidth="1"/>
    <x:col min="13" max="13" width="18" hidden="0" customWidth="1"/>
    <x:col min="14" max="14" width="38" hidden="0" customWidth="1"/>
  </x:cols>
  <x:sheetData>
    <x:row r="1" ht="28" customHeight="1">
      <x:c r="A1" s="110" t="str">
        <x:v>EQUIPMENT LOADOUTS / BOSS PREPARATION</x:v>
      </x:c>
    </x:row>
    <x:row r="3" ht="24" customHeight="1">
      <x:c r="A3" s="113" t="str">
        <x:v>Loadout_ID</x:v>
      </x:c>
      <x:c r="B3" s="113" t="str">
        <x:v>Loadout_Name</x:v>
      </x:c>
      <x:c r="C3" s="113" t="str">
        <x:v>Class_ID</x:v>
      </x:c>
      <x:c r="D3" s="113" t="str">
        <x:v>Gear_Profile</x:v>
      </x:c>
      <x:c r="E3" s="113" t="str">
        <x:v>Use_Case</x:v>
      </x:c>
      <x:c r="F3" s="113" t="str">
        <x:v>Weapon_Profile</x:v>
      </x:c>
      <x:c r="G3" s="113" t="str">
        <x:v>Food_Profile</x:v>
      </x:c>
      <x:c r="H3" s="113" t="str">
        <x:v>Potion_Profile</x:v>
      </x:c>
      <x:c r="I3" s="113" t="str">
        <x:v>Ability_Preset</x:v>
      </x:c>
      <x:c r="J3" s="113" t="str">
        <x:v>Boss_Tag</x:v>
      </x:c>
      <x:c r="K3" s="113" t="str">
        <x:v>Auto_Suggest</x:v>
      </x:c>
      <x:c r="L3" s="113" t="str">
        <x:v>Swap_Rule</x:v>
      </x:c>
      <x:c r="M3" s="113" t="str">
        <x:v>Q_Mode_Eligible</x:v>
      </x:c>
      <x:c r="N3" s="113" t="str">
        <x:v>Notes</x:v>
      </x:c>
    </x:row>
    <x:row r="4">
      <x:c r="A4" t="str">
        <x:v>LOAD_001</x:v>
      </x:c>
      <x:c r="B4" t="str">
        <x:v>Arcane Tank</x:v>
      </x:c>
      <x:c r="C4" t="str">
        <x:v>CLS_001</x:v>
      </x:c>
      <x:c r="D4" t="str">
        <x:v>Runeward</x:v>
      </x:c>
      <x:c r="E4" t="str">
        <x:v>Magic bosses</x:v>
      </x:c>
      <x:c r="F4" t="str">
        <x:v>Sword + Shield</x:v>
      </x:c>
      <x:c r="G4" t="str">
        <x:v>HP food</x:v>
      </x:c>
      <x:c r="H4" t="str">
        <x:v>Ward potion</x:v>
      </x:c>
      <x:c r="I4" t="str">
        <x:v>Defensive Magic</x:v>
      </x:c>
      <x:c r="J4" t="str">
        <x:v>Magic</x:v>
      </x:c>
      <x:c r="K4" s="32" t="b">
        <x:v>1</x:v>
      </x:c>
      <x:c r="L4" t="str">
        <x:v>Can swap before run / at Rest node only</x:v>
      </x:c>
      <x:c r="M4" s="32" t="b">
        <x:v>1</x:v>
      </x:c>
      <x:c r="N4" t="str"/>
    </x:row>
    <x:row r="5">
      <x:c r="A5" t="str">
        <x:v>LOAD_002</x:v>
      </x:c>
      <x:c r="B5" t="str">
        <x:v>Physical Tank</x:v>
      </x:c>
      <x:c r="C5" t="str">
        <x:v>CLS_001</x:v>
      </x:c>
      <x:c r="D5" t="str">
        <x:v>Ironwall</x:v>
      </x:c>
      <x:c r="E5" t="str">
        <x:v>Physical bosses</x:v>
      </x:c>
      <x:c r="F5" t="str">
        <x:v>Sword + Shield</x:v>
      </x:c>
      <x:c r="G5" t="str">
        <x:v>Armor food</x:v>
      </x:c>
      <x:c r="H5" t="str">
        <x:v>Armor potion</x:v>
      </x:c>
      <x:c r="I5" t="str">
        <x:v>Defensive Physical</x:v>
      </x:c>
      <x:c r="J5" t="str">
        <x:v>Physical</x:v>
      </x:c>
      <x:c r="K5" s="32" t="b">
        <x:v>1</x:v>
      </x:c>
      <x:c r="L5" t="str">
        <x:v>Can swap before run / at Rest node only</x:v>
      </x:c>
      <x:c r="M5" s="32" t="b">
        <x:v>1</x:v>
      </x:c>
      <x:c r="N5" t="str"/>
    </x:row>
    <x:row r="6">
      <x:c r="A6" t="str">
        <x:v>LOAD_003</x:v>
      </x:c>
      <x:c r="B6" t="str">
        <x:v>Endurance Tank</x:v>
      </x:c>
      <x:c r="C6" t="str">
        <x:v>CLS_001</x:v>
      </x:c>
      <x:c r="D6" t="str">
        <x:v>Stoneheart</x:v>
      </x:c>
      <x:c r="E6" t="str">
        <x:v>Mixed/unavoidable</x:v>
      </x:c>
      <x:c r="F6" t="str">
        <x:v>Sword + Shield</x:v>
      </x:c>
      <x:c r="G6" t="str">
        <x:v>HP food</x:v>
      </x:c>
      <x:c r="H6" t="str">
        <x:v>Regen potion</x:v>
      </x:c>
      <x:c r="I6" t="str">
        <x:v>Endurance</x:v>
      </x:c>
      <x:c r="J6" t="str">
        <x:v>Mixed</x:v>
      </x:c>
      <x:c r="K6" s="32" t="b">
        <x:v>1</x:v>
      </x:c>
      <x:c r="L6" t="str">
        <x:v>Can swap before run / at Rest node only</x:v>
      </x:c>
      <x:c r="M6" s="32" t="b">
        <x:v>1</x:v>
      </x:c>
      <x:c r="N6" t="str"/>
    </x:row>
    <x:row r="7">
      <x:c r="A7" t="str">
        <x:v>LOAD_004</x:v>
      </x:c>
      <x:c r="B7" t="str">
        <x:v>Rapid Cleanse</x:v>
      </x:c>
      <x:c r="C7" t="str">
        <x:v>CLS_002</x:v>
      </x:c>
      <x:c r="D7" t="str">
        <x:v>Quickprayer</x:v>
      </x:c>
      <x:c r="E7" t="str">
        <x:v>Fast debuff fights</x:v>
      </x:c>
      <x:c r="F7" t="str">
        <x:v>Mace + Relic</x:v>
      </x:c>
      <x:c r="G7" t="str">
        <x:v>Resource food</x:v>
      </x:c>
      <x:c r="H7" t="str">
        <x:v>Haste potion</x:v>
      </x:c>
      <x:c r="I7" t="str">
        <x:v>Cleanse Priority</x:v>
      </x:c>
      <x:c r="J7" t="str">
        <x:v>Cleanse</x:v>
      </x:c>
      <x:c r="K7" s="32" t="b">
        <x:v>1</x:v>
      </x:c>
      <x:c r="L7" t="str">
        <x:v>Before run / Rest node only</x:v>
      </x:c>
      <x:c r="M7" s="32" t="b">
        <x:v>1</x:v>
      </x:c>
      <x:c r="N7" t="str"/>
    </x:row>
    <x:row r="8">
      <x:c r="A8" t="str">
        <x:v>LOAD_005</x:v>
      </x:c>
      <x:c r="B8" t="str">
        <x:v>Boss Tracker</x:v>
      </x:c>
      <x:c r="C8" t="str">
        <x:v>CLS_003</x:v>
      </x:c>
      <x:c r="D8" t="str">
        <x:v>Tracker</x:v>
      </x:c>
      <x:c r="E8" t="str">
        <x:v>Boss hunt</x:v>
      </x:c>
      <x:c r="F8" t="str">
        <x:v>Bow</x:v>
      </x:c>
      <x:c r="G8" t="str">
        <x:v>Accuracy food</x:v>
      </x:c>
      <x:c r="H8" t="str">
        <x:v>Focus potion</x:v>
      </x:c>
      <x:c r="I8" t="str">
        <x:v>Mark Priority</x:v>
      </x:c>
      <x:c r="J8" t="str">
        <x:v>Boss</x:v>
      </x:c>
      <x:c r="K8" s="32" t="b">
        <x:v>1</x:v>
      </x:c>
      <x:c r="L8" t="str">
        <x:v>Before run / Rest node only</x:v>
      </x:c>
      <x:c r="M8" s="32" t="b">
        <x:v>1</x:v>
      </x:c>
      <x:c r="N8" t="str"/>
    </x:row>
    <x:row r="9">
      <x:c r="A9" t="str">
        <x:v>LOAD_006</x:v>
      </x:c>
      <x:c r="B9" t="str">
        <x:v>Precision Duelist</x:v>
      </x:c>
      <x:c r="C9" t="str">
        <x:v>CLS_006</x:v>
      </x:c>
      <x:c r="D9" t="str">
        <x:v>Duelist</x:v>
      </x:c>
      <x:c r="E9" t="str">
        <x:v>Evasive targets</x:v>
      </x:c>
      <x:c r="F9" t="str">
        <x:v>Dual Blades</x:v>
      </x:c>
      <x:c r="G9" t="str">
        <x:v>Accuracy food</x:v>
      </x:c>
      <x:c r="H9" t="str">
        <x:v>Haste potion</x:v>
      </x:c>
      <x:c r="I9" t="str">
        <x:v>Interrupt Priority</x:v>
      </x:c>
      <x:c r="J9" t="str">
        <x:v>Accuracy</x:v>
      </x:c>
      <x:c r="K9" s="32" t="b">
        <x:v>1</x:v>
      </x:c>
      <x:c r="L9" t="str">
        <x:v>Before run / Rest node only</x:v>
      </x:c>
      <x:c r="M9" s="32" t="b">
        <x:v>1</x:v>
      </x:c>
      <x:c r="N9" t="str"/>
    </x:row>
  </x:sheetData>
  <x:mergeCells>
    <x:mergeCell ref="A1:N1"/>
  </x:mergeCells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defaultRowHeight="15"/>
  <x:sheetData>
    <x:row r="1">
      <x:c r="A1" s="121" t="str">
        <x:v>ASTERFALL GEAR PIECES — LEVELS 8–25</x:v>
      </x:c>
    </x:row>
    <x:row r="3" ht="26" customHeight="1">
      <x:c r="A3" s="124" t="str">
        <x:v>Gear_ID</x:v>
      </x:c>
      <x:c r="B3" s="124" t="str">
        <x:v>Profile_ID</x:v>
      </x:c>
      <x:c r="C3" s="124" t="str">
        <x:v>Class_ID</x:v>
      </x:c>
      <x:c r="D3" s="124" t="str">
        <x:v>Item_Name</x:v>
      </x:c>
      <x:c r="E3" s="124" t="str">
        <x:v>Slot</x:v>
      </x:c>
      <x:c r="F3" s="124" t="str">
        <x:v>Tier_ID</x:v>
      </x:c>
      <x:c r="G3" s="124" t="str">
        <x:v>Req_Level</x:v>
      </x:c>
      <x:c r="H3" s="124" t="str">
        <x:v>Rarity</x:v>
      </x:c>
      <x:c r="I3" s="124" t="str">
        <x:v>Primary_Stat</x:v>
      </x:c>
      <x:c r="J3" s="124" t="str">
        <x:v>Primary_Value</x:v>
      </x:c>
      <x:c r="K3" s="124" t="str">
        <x:v>Secondary_Stat</x:v>
      </x:c>
      <x:c r="L3" s="124" t="str">
        <x:v>Secondary_Value</x:v>
      </x:c>
      <x:c r="M3" s="124" t="str">
        <x:v>Tertiary_Stat</x:v>
      </x:c>
      <x:c r="N3" s="124" t="str">
        <x:v>Tertiary_Value</x:v>
      </x:c>
      <x:c r="O3" s="124" t="str">
        <x:v>Source_Type</x:v>
      </x:c>
      <x:c r="P3" s="124" t="str">
        <x:v>Source_ID</x:v>
      </x:c>
      <x:c r="Q3" s="124" t="str">
        <x:v>Tradable</x:v>
      </x:c>
      <x:c r="R3" s="124" t="str">
        <x:v>Set_or_Family</x:v>
      </x:c>
      <x:c r="S3" s="124" t="str">
        <x:v>Market_Tag</x:v>
      </x:c>
      <x:c r="T3" s="124" t="str">
        <x:v>Pixel_Visual_ID</x:v>
      </x:c>
      <x:c r="U3" s="124" t="str">
        <x:v>Notes</x:v>
      </x:c>
      <x:c r="V3" s="132" t="str">
        <x:v>Upgrade_Rank</x:v>
      </x:c>
      <x:c r="W3" s="132" t="str">
        <x:v>Enchant_ID</x:v>
      </x:c>
      <x:c r="X3" s="132" t="str">
        <x:v>Enchant_Rank</x:v>
      </x:c>
      <x:c r="Y3" s="132" t="str">
        <x:v>Stat_Gem_Slot</x:v>
      </x:c>
      <x:c r="Z3" s="132" t="str">
        <x:v>Effect_Gem_Slot</x:v>
      </x:c>
      <x:c r="AA3" s="132" t="str">
        <x:v>Socket_Unlock_Tier</x:v>
      </x:c>
      <x:c r="AB3" s="132" t="str">
        <x:v>Max_Gem_Rank</x:v>
      </x:c>
      <x:c r="AC3" s="132" t="str">
        <x:v>Binding_On_High_Upgrade</x:v>
      </x:c>
    </x:row>
    <x:row r="4">
      <x:c r="A4" t="str">
        <x:v>GEAR_001</x:v>
      </x:c>
      <x:c r="B4" t="str">
        <x:v>CGP_001</x:v>
      </x:c>
      <x:c r="C4" t="str">
        <x:v>CLS_001</x:v>
      </x:c>
      <x:c r="D4" t="str">
        <x:v>Runeward Helmet</x:v>
      </x:c>
      <x:c r="E4" t="str">
        <x:v>Helmet</x:v>
      </x:c>
      <x:c r="F4" t="str">
        <x:v>TIER_002</x:v>
      </x:c>
      <x:c r="G4" t="n">
        <x:v>12</x:v>
      </x:c>
      <x:c r="H4" t="str">
        <x:v>Uncommon</x:v>
      </x:c>
      <x:c r="I4" t="str">
        <x:v>MDEF</x:v>
      </x:c>
      <x:c r="J4" t="n">
        <x:v>5</x:v>
      </x:c>
      <x:c r="K4" t="str">
        <x:v>PDEF</x:v>
      </x:c>
      <x:c r="L4" t="n">
        <x:v>2</x:v>
      </x:c>
      <x:c r="M4" t="str">
        <x:v>HP</x:v>
      </x:c>
      <x:c r="N4" t="n">
        <x:v>2</x:v>
      </x:c>
      <x:c r="O4" t="str">
        <x:v>Craft</x:v>
      </x:c>
      <x:c r="P4" t="str">
        <x:v>SKL_012</x:v>
      </x:c>
      <x:c r="Q4" s="32" t="b">
        <x:v>1</x:v>
      </x:c>
      <x:c r="R4" t="str">
        <x:v>Runeward</x:v>
      </x:c>
      <x:c r="S4" t="str">
        <x:v>CLS_001-Runeward</x:v>
      </x:c>
      <x:c r="T4" t="str">
        <x:v>VIS_EQ_001</x:v>
      </x:c>
      <x:c r="U4" t="str">
        <x:v>Sidegrade piece; relative stat weights.</x:v>
      </x:c>
      <x:c r="V4" t="n">
        <x:v>0</x:v>
      </x:c>
      <x:c r="W4" t="str"/>
      <x:c r="X4" t="n">
        <x:v>0</x:v>
      </x:c>
      <x:c r="Y4" s="32" t="b">
        <x:v>1</x:v>
      </x:c>
      <x:c r="Z4" s="32" t="b">
        <x:v>1</x:v>
      </x:c>
      <x:c r="AA4" t="n">
        <x:v>3</x:v>
      </x:c>
      <x:c r="AB4" t="n">
        <x:v>5</x:v>
      </x:c>
      <x:c r="AC4" s="32" t="b">
        <x:v>1</x:v>
      </x:c>
    </x:row>
    <x:row r="5">
      <x:c r="A5" t="str">
        <x:v>GEAR_002</x:v>
      </x:c>
      <x:c r="B5" t="str">
        <x:v>CGP_001</x:v>
      </x:c>
      <x:c r="C5" t="str">
        <x:v>CLS_001</x:v>
      </x:c>
      <x:c r="D5" t="str">
        <x:v>Runeward Chest</x:v>
      </x:c>
      <x:c r="E5" t="str">
        <x:v>Chest</x:v>
      </x:c>
      <x:c r="F5" t="str">
        <x:v>TIER_003</x:v>
      </x:c>
      <x:c r="G5" t="n">
        <x:v>18</x:v>
      </x:c>
      <x:c r="H5" t="str">
        <x:v>Rare</x:v>
      </x:c>
      <x:c r="I5" t="str">
        <x:v>MDEF</x:v>
      </x:c>
      <x:c r="J5" t="n">
        <x:v>9</x:v>
      </x:c>
      <x:c r="K5" t="str">
        <x:v>PDEF</x:v>
      </x:c>
      <x:c r="L5" t="n">
        <x:v>4</x:v>
      </x:c>
      <x:c r="M5" t="str">
        <x:v>HP</x:v>
      </x:c>
      <x:c r="N5" t="n">
        <x:v>4</x:v>
      </x:c>
      <x:c r="O5" t="str">
        <x:v>Craft</x:v>
      </x:c>
      <x:c r="P5" t="str">
        <x:v>SKL_012</x:v>
      </x:c>
      <x:c r="Q5" s="32" t="b">
        <x:v>1</x:v>
      </x:c>
      <x:c r="R5" t="str">
        <x:v>Runeward</x:v>
      </x:c>
      <x:c r="S5" t="str">
        <x:v>CLS_001-Runeward</x:v>
      </x:c>
      <x:c r="T5" t="str">
        <x:v>VIS_EQ_002</x:v>
      </x:c>
      <x:c r="U5" t="str">
        <x:v>Sidegrade piece; relative stat weights.</x:v>
      </x:c>
      <x:c r="V5" t="n">
        <x:v>0</x:v>
      </x:c>
      <x:c r="W5" t="str"/>
      <x:c r="X5" t="n">
        <x:v>0</x:v>
      </x:c>
      <x:c r="Y5" s="32" t="b">
        <x:v>1</x:v>
      </x:c>
      <x:c r="Z5" s="32" t="b">
        <x:v>1</x:v>
      </x:c>
      <x:c r="AA5" t="n">
        <x:v>3</x:v>
      </x:c>
      <x:c r="AB5" t="n">
        <x:v>5</x:v>
      </x:c>
      <x:c r="AC5" s="32" t="b">
        <x:v>1</x:v>
      </x:c>
    </x:row>
    <x:row r="6">
      <x:c r="A6" t="str">
        <x:v>GEAR_003</x:v>
      </x:c>
      <x:c r="B6" t="str">
        <x:v>CGP_001</x:v>
      </x:c>
      <x:c r="C6" t="str">
        <x:v>CLS_001</x:v>
      </x:c>
      <x:c r="D6" t="str">
        <x:v>Runeward Legs</x:v>
      </x:c>
      <x:c r="E6" t="str">
        <x:v>Legs</x:v>
      </x:c>
      <x:c r="F6" t="str">
        <x:v>TIER_003</x:v>
      </x:c>
      <x:c r="G6" t="n">
        <x:v>15</x:v>
      </x:c>
      <x:c r="H6" t="str">
        <x:v>Rare</x:v>
      </x:c>
      <x:c r="I6" t="str">
        <x:v>MDEF</x:v>
      </x:c>
      <x:c r="J6" t="n">
        <x:v>7</x:v>
      </x:c>
      <x:c r="K6" t="str">
        <x:v>PDEF</x:v>
      </x:c>
      <x:c r="L6" t="n">
        <x:v>3</x:v>
      </x:c>
      <x:c r="M6" t="str">
        <x:v>HP</x:v>
      </x:c>
      <x:c r="N6" t="n">
        <x:v>3</x:v>
      </x:c>
      <x:c r="O6" t="str">
        <x:v>Craft</x:v>
      </x:c>
      <x:c r="P6" t="str">
        <x:v>SKL_012</x:v>
      </x:c>
      <x:c r="Q6" s="32" t="b">
        <x:v>1</x:v>
      </x:c>
      <x:c r="R6" t="str">
        <x:v>Runeward</x:v>
      </x:c>
      <x:c r="S6" t="str">
        <x:v>CLS_001-Runeward</x:v>
      </x:c>
      <x:c r="T6" t="str">
        <x:v>VIS_EQ_003</x:v>
      </x:c>
      <x:c r="U6" t="str">
        <x:v>Sidegrade piece; relative stat weights.</x:v>
      </x:c>
      <x:c r="V6" t="n">
        <x:v>0</x:v>
      </x:c>
      <x:c r="W6" t="str"/>
      <x:c r="X6" t="n">
        <x:v>0</x:v>
      </x:c>
      <x:c r="Y6" s="32" t="b">
        <x:v>1</x:v>
      </x:c>
      <x:c r="Z6" s="32" t="b">
        <x:v>1</x:v>
      </x:c>
      <x:c r="AA6" t="n">
        <x:v>3</x:v>
      </x:c>
      <x:c r="AB6" t="n">
        <x:v>5</x:v>
      </x:c>
      <x:c r="AC6" s="32" t="b">
        <x:v>1</x:v>
      </x:c>
    </x:row>
    <x:row r="7">
      <x:c r="A7" t="str">
        <x:v>GEAR_004</x:v>
      </x:c>
      <x:c r="B7" t="str">
        <x:v>CGP_002</x:v>
      </x:c>
      <x:c r="C7" t="str">
        <x:v>CLS_001</x:v>
      </x:c>
      <x:c r="D7" t="str">
        <x:v>Ironwall Helmet</x:v>
      </x:c>
      <x:c r="E7" t="str">
        <x:v>Helmet</x:v>
      </x:c>
      <x:c r="F7" t="str">
        <x:v>TIER_002</x:v>
      </x:c>
      <x:c r="G7" t="n">
        <x:v>12</x:v>
      </x:c>
      <x:c r="H7" t="str">
        <x:v>Uncommon</x:v>
      </x:c>
      <x:c r="I7" t="str">
        <x:v>PDEF</x:v>
      </x:c>
      <x:c r="J7" t="n">
        <x:v>5</x:v>
      </x:c>
      <x:c r="K7" t="str">
        <x:v>MDEF</x:v>
      </x:c>
      <x:c r="L7" t="n">
        <x:v>2</x:v>
      </x:c>
      <x:c r="M7" t="str">
        <x:v>HP</x:v>
      </x:c>
      <x:c r="N7" t="n">
        <x:v>2</x:v>
      </x:c>
      <x:c r="O7" t="str">
        <x:v>Monster Drop</x:v>
      </x:c>
      <x:c r="P7" t="str">
        <x:v>REG_001</x:v>
      </x:c>
      <x:c r="Q7" s="32" t="b">
        <x:v>1</x:v>
      </x:c>
      <x:c r="R7" t="str">
        <x:v>Ironwall</x:v>
      </x:c>
      <x:c r="S7" t="str">
        <x:v>CLS_001-Ironwall</x:v>
      </x:c>
      <x:c r="T7" t="str">
        <x:v>VIS_EQ_004</x:v>
      </x:c>
      <x:c r="U7" t="str">
        <x:v>Sidegrade piece; relative stat weights.</x:v>
      </x:c>
      <x:c r="V7" t="n">
        <x:v>0</x:v>
      </x:c>
      <x:c r="W7" t="str"/>
      <x:c r="X7" t="n">
        <x:v>0</x:v>
      </x:c>
      <x:c r="Y7" s="32" t="b">
        <x:v>1</x:v>
      </x:c>
      <x:c r="Z7" s="32" t="b">
        <x:v>1</x:v>
      </x:c>
      <x:c r="AA7" t="n">
        <x:v>3</x:v>
      </x:c>
      <x:c r="AB7" t="n">
        <x:v>5</x:v>
      </x:c>
      <x:c r="AC7" s="32" t="b">
        <x:v>1</x:v>
      </x:c>
    </x:row>
    <x:row r="8">
      <x:c r="A8" t="str">
        <x:v>GEAR_005</x:v>
      </x:c>
      <x:c r="B8" t="str">
        <x:v>CGP_002</x:v>
      </x:c>
      <x:c r="C8" t="str">
        <x:v>CLS_001</x:v>
      </x:c>
      <x:c r="D8" t="str">
        <x:v>Ironwall Chest</x:v>
      </x:c>
      <x:c r="E8" t="str">
        <x:v>Chest</x:v>
      </x:c>
      <x:c r="F8" t="str">
        <x:v>TIER_003</x:v>
      </x:c>
      <x:c r="G8" t="n">
        <x:v>18</x:v>
      </x:c>
      <x:c r="H8" t="str">
        <x:v>Rare</x:v>
      </x:c>
      <x:c r="I8" t="str">
        <x:v>PDEF</x:v>
      </x:c>
      <x:c r="J8" t="n">
        <x:v>9</x:v>
      </x:c>
      <x:c r="K8" t="str">
        <x:v>MDEF</x:v>
      </x:c>
      <x:c r="L8" t="n">
        <x:v>4</x:v>
      </x:c>
      <x:c r="M8" t="str">
        <x:v>HP</x:v>
      </x:c>
      <x:c r="N8" t="n">
        <x:v>4</x:v>
      </x:c>
      <x:c r="O8" t="str">
        <x:v>Monster Drop</x:v>
      </x:c>
      <x:c r="P8" t="str">
        <x:v>REG_001</x:v>
      </x:c>
      <x:c r="Q8" s="32" t="b">
        <x:v>1</x:v>
      </x:c>
      <x:c r="R8" t="str">
        <x:v>Ironwall</x:v>
      </x:c>
      <x:c r="S8" t="str">
        <x:v>CLS_001-Ironwall</x:v>
      </x:c>
      <x:c r="T8" t="str">
        <x:v>VIS_EQ_005</x:v>
      </x:c>
      <x:c r="U8" t="str">
        <x:v>Sidegrade piece; relative stat weights.</x:v>
      </x:c>
      <x:c r="V8" t="n">
        <x:v>0</x:v>
      </x:c>
      <x:c r="W8" t="str"/>
      <x:c r="X8" t="n">
        <x:v>0</x:v>
      </x:c>
      <x:c r="Y8" s="32" t="b">
        <x:v>1</x:v>
      </x:c>
      <x:c r="Z8" s="32" t="b">
        <x:v>1</x:v>
      </x:c>
      <x:c r="AA8" t="n">
        <x:v>3</x:v>
      </x:c>
      <x:c r="AB8" t="n">
        <x:v>5</x:v>
      </x:c>
      <x:c r="AC8" s="32" t="b">
        <x:v>1</x:v>
      </x:c>
    </x:row>
    <x:row r="9">
      <x:c r="A9" t="str">
        <x:v>GEAR_006</x:v>
      </x:c>
      <x:c r="B9" t="str">
        <x:v>CGP_002</x:v>
      </x:c>
      <x:c r="C9" t="str">
        <x:v>CLS_001</x:v>
      </x:c>
      <x:c r="D9" t="str">
        <x:v>Ironwall Legs</x:v>
      </x:c>
      <x:c r="E9" t="str">
        <x:v>Legs</x:v>
      </x:c>
      <x:c r="F9" t="str">
        <x:v>TIER_003</x:v>
      </x:c>
      <x:c r="G9" t="n">
        <x:v>15</x:v>
      </x:c>
      <x:c r="H9" t="str">
        <x:v>Rare</x:v>
      </x:c>
      <x:c r="I9" t="str">
        <x:v>PDEF</x:v>
      </x:c>
      <x:c r="J9" t="n">
        <x:v>7</x:v>
      </x:c>
      <x:c r="K9" t="str">
        <x:v>MDEF</x:v>
      </x:c>
      <x:c r="L9" t="n">
        <x:v>3</x:v>
      </x:c>
      <x:c r="M9" t="str">
        <x:v>HP</x:v>
      </x:c>
      <x:c r="N9" t="n">
        <x:v>3</x:v>
      </x:c>
      <x:c r="O9" t="str">
        <x:v>Monster Drop</x:v>
      </x:c>
      <x:c r="P9" t="str">
        <x:v>REG_001</x:v>
      </x:c>
      <x:c r="Q9" s="32" t="b">
        <x:v>1</x:v>
      </x:c>
      <x:c r="R9" t="str">
        <x:v>Ironwall</x:v>
      </x:c>
      <x:c r="S9" t="str">
        <x:v>CLS_001-Ironwall</x:v>
      </x:c>
      <x:c r="T9" t="str">
        <x:v>VIS_EQ_006</x:v>
      </x:c>
      <x:c r="U9" t="str">
        <x:v>Sidegrade piece; relative stat weights.</x:v>
      </x:c>
      <x:c r="V9" t="n">
        <x:v>0</x:v>
      </x:c>
      <x:c r="W9" t="str"/>
      <x:c r="X9" t="n">
        <x:v>0</x:v>
      </x:c>
      <x:c r="Y9" s="32" t="b">
        <x:v>1</x:v>
      </x:c>
      <x:c r="Z9" s="32" t="b">
        <x:v>1</x:v>
      </x:c>
      <x:c r="AA9" t="n">
        <x:v>3</x:v>
      </x:c>
      <x:c r="AB9" t="n">
        <x:v>5</x:v>
      </x:c>
      <x:c r="AC9" s="32" t="b">
        <x:v>1</x:v>
      </x:c>
    </x:row>
    <x:row r="10">
      <x:c r="A10" t="str">
        <x:v>GEAR_007</x:v>
      </x:c>
      <x:c r="B10" t="str">
        <x:v>CGP_003</x:v>
      </x:c>
      <x:c r="C10" t="str">
        <x:v>CLS_001</x:v>
      </x:c>
      <x:c r="D10" t="str">
        <x:v>Stoneheart Helmet</x:v>
      </x:c>
      <x:c r="E10" t="str">
        <x:v>Helmet</x:v>
      </x:c>
      <x:c r="F10" t="str">
        <x:v>TIER_002</x:v>
      </x:c>
      <x:c r="G10" t="n">
        <x:v>12</x:v>
      </x:c>
      <x:c r="H10" t="str">
        <x:v>Uncommon</x:v>
      </x:c>
      <x:c r="I10" t="str">
        <x:v>HP</x:v>
      </x:c>
      <x:c r="J10" t="n">
        <x:v>5</x:v>
      </x:c>
      <x:c r="K10" t="str">
        <x:v>PDEF</x:v>
      </x:c>
      <x:c r="L10" t="n">
        <x:v>2</x:v>
      </x:c>
      <x:c r="M10" t="str">
        <x:v>MDEF</x:v>
      </x:c>
      <x:c r="N10" t="n">
        <x:v>2</x:v>
      </x:c>
      <x:c r="O10" t="str">
        <x:v>Co-op</x:v>
      </x:c>
      <x:c r="P10" t="str">
        <x:v>COP_001</x:v>
      </x:c>
      <x:c r="Q10" s="32" t="b">
        <x:v>1</x:v>
      </x:c>
      <x:c r="R10" t="str">
        <x:v>Stoneheart</x:v>
      </x:c>
      <x:c r="S10" t="str">
        <x:v>CLS_001-Stoneheart</x:v>
      </x:c>
      <x:c r="T10" t="str">
        <x:v>VIS_EQ_007</x:v>
      </x:c>
      <x:c r="U10" t="str">
        <x:v>Sidegrade piece; relative stat weights.</x:v>
      </x:c>
      <x:c r="V10" t="n">
        <x:v>0</x:v>
      </x:c>
      <x:c r="W10" t="str"/>
      <x:c r="X10" t="n">
        <x:v>0</x:v>
      </x:c>
      <x:c r="Y10" s="32" t="b">
        <x:v>1</x:v>
      </x:c>
      <x:c r="Z10" s="32" t="b">
        <x:v>1</x:v>
      </x:c>
      <x:c r="AA10" t="n">
        <x:v>3</x:v>
      </x:c>
      <x:c r="AB10" t="n">
        <x:v>5</x:v>
      </x:c>
      <x:c r="AC10" s="32" t="b">
        <x:v>1</x:v>
      </x:c>
    </x:row>
    <x:row r="11">
      <x:c r="A11" t="str">
        <x:v>GEAR_008</x:v>
      </x:c>
      <x:c r="B11" t="str">
        <x:v>CGP_003</x:v>
      </x:c>
      <x:c r="C11" t="str">
        <x:v>CLS_001</x:v>
      </x:c>
      <x:c r="D11" t="str">
        <x:v>Stoneheart Chest</x:v>
      </x:c>
      <x:c r="E11" t="str">
        <x:v>Chest</x:v>
      </x:c>
      <x:c r="F11" t="str">
        <x:v>TIER_003</x:v>
      </x:c>
      <x:c r="G11" t="n">
        <x:v>18</x:v>
      </x:c>
      <x:c r="H11" t="str">
        <x:v>Rare</x:v>
      </x:c>
      <x:c r="I11" t="str">
        <x:v>HP</x:v>
      </x:c>
      <x:c r="J11" t="n">
        <x:v>9</x:v>
      </x:c>
      <x:c r="K11" t="str">
        <x:v>PDEF</x:v>
      </x:c>
      <x:c r="L11" t="n">
        <x:v>4</x:v>
      </x:c>
      <x:c r="M11" t="str">
        <x:v>MDEF</x:v>
      </x:c>
      <x:c r="N11" t="n">
        <x:v>4</x:v>
      </x:c>
      <x:c r="O11" t="str">
        <x:v>Co-op</x:v>
      </x:c>
      <x:c r="P11" t="str">
        <x:v>COP_001</x:v>
      </x:c>
      <x:c r="Q11" s="32" t="b">
        <x:v>1</x:v>
      </x:c>
      <x:c r="R11" t="str">
        <x:v>SET_001 / CGP_003</x:v>
      </x:c>
      <x:c r="S11" t="str">
        <x:v>CLS_001-Stoneheart</x:v>
      </x:c>
      <x:c r="T11" t="str">
        <x:v>VIS_EQ_008</x:v>
      </x:c>
      <x:c r="U11" t="str">
        <x:v>Sidegrade piece; relative stat weights.</x:v>
      </x:c>
      <x:c r="V11" t="n">
        <x:v>0</x:v>
      </x:c>
      <x:c r="W11" t="str"/>
      <x:c r="X11" t="n">
        <x:v>0</x:v>
      </x:c>
      <x:c r="Y11" s="32" t="b">
        <x:v>1</x:v>
      </x:c>
      <x:c r="Z11" s="32" t="b">
        <x:v>1</x:v>
      </x:c>
      <x:c r="AA11" t="n">
        <x:v>3</x:v>
      </x:c>
      <x:c r="AB11" t="n">
        <x:v>5</x:v>
      </x:c>
      <x:c r="AC11" s="32" t="b">
        <x:v>1</x:v>
      </x:c>
    </x:row>
    <x:row r="12">
      <x:c r="A12" t="str">
        <x:v>GEAR_009</x:v>
      </x:c>
      <x:c r="B12" t="str">
        <x:v>CGP_003</x:v>
      </x:c>
      <x:c r="C12" t="str">
        <x:v>CLS_001</x:v>
      </x:c>
      <x:c r="D12" t="str">
        <x:v>Stoneheart Legs</x:v>
      </x:c>
      <x:c r="E12" t="str">
        <x:v>Legs</x:v>
      </x:c>
      <x:c r="F12" t="str">
        <x:v>TIER_003</x:v>
      </x:c>
      <x:c r="G12" t="n">
        <x:v>15</x:v>
      </x:c>
      <x:c r="H12" t="str">
        <x:v>Rare</x:v>
      </x:c>
      <x:c r="I12" t="str">
        <x:v>HP</x:v>
      </x:c>
      <x:c r="J12" t="n">
        <x:v>7</x:v>
      </x:c>
      <x:c r="K12" t="str">
        <x:v>PDEF</x:v>
      </x:c>
      <x:c r="L12" t="n">
        <x:v>3</x:v>
      </x:c>
      <x:c r="M12" t="str">
        <x:v>MDEF</x:v>
      </x:c>
      <x:c r="N12" t="n">
        <x:v>3</x:v>
      </x:c>
      <x:c r="O12" t="str">
        <x:v>Co-op</x:v>
      </x:c>
      <x:c r="P12" t="str">
        <x:v>COP_001</x:v>
      </x:c>
      <x:c r="Q12" s="32" t="b">
        <x:v>1</x:v>
      </x:c>
      <x:c r="R12" t="str">
        <x:v>Stoneheart</x:v>
      </x:c>
      <x:c r="S12" t="str">
        <x:v>CLS_001-Stoneheart</x:v>
      </x:c>
      <x:c r="T12" t="str">
        <x:v>VIS_EQ_009</x:v>
      </x:c>
      <x:c r="U12" t="str">
        <x:v>Sidegrade piece; relative stat weights.</x:v>
      </x:c>
      <x:c r="V12" t="n">
        <x:v>0</x:v>
      </x:c>
      <x:c r="W12" t="str"/>
      <x:c r="X12" t="n">
        <x:v>0</x:v>
      </x:c>
      <x:c r="Y12" s="32" t="b">
        <x:v>1</x:v>
      </x:c>
      <x:c r="Z12" s="32" t="b">
        <x:v>1</x:v>
      </x:c>
      <x:c r="AA12" t="n">
        <x:v>3</x:v>
      </x:c>
      <x:c r="AB12" t="n">
        <x:v>5</x:v>
      </x:c>
      <x:c r="AC12" s="32" t="b">
        <x:v>1</x:v>
      </x:c>
    </x:row>
    <x:row r="13">
      <x:c r="A13" t="str">
        <x:v>GEAR_010</x:v>
      </x:c>
      <x:c r="B13" t="str">
        <x:v>CGP_004</x:v>
      </x:c>
      <x:c r="C13" t="str">
        <x:v>CLS_002</x:v>
      </x:c>
      <x:c r="D13" t="str">
        <x:v>Lifebloom Helmet</x:v>
      </x:c>
      <x:c r="E13" t="str">
        <x:v>Helmet</x:v>
      </x:c>
      <x:c r="F13" t="str">
        <x:v>TIER_002</x:v>
      </x:c>
      <x:c r="G13" t="n">
        <x:v>12</x:v>
      </x:c>
      <x:c r="H13" t="str">
        <x:v>Uncommon</x:v>
      </x:c>
      <x:c r="I13" t="str">
        <x:v>Heal</x:v>
      </x:c>
      <x:c r="J13" t="n">
        <x:v>5</x:v>
      </x:c>
      <x:c r="K13" t="str">
        <x:v>HP</x:v>
      </x:c>
      <x:c r="L13" t="n">
        <x:v>2</x:v>
      </x:c>
      <x:c r="M13" t="str">
        <x:v>Haste</x:v>
      </x:c>
      <x:c r="N13" t="n">
        <x:v>2</x:v>
      </x:c>
      <x:c r="O13" t="str">
        <x:v>Craft</x:v>
      </x:c>
      <x:c r="P13" t="str">
        <x:v>SKL_012</x:v>
      </x:c>
      <x:c r="Q13" s="32" t="b">
        <x:v>1</x:v>
      </x:c>
      <x:c r="R13" t="str">
        <x:v>Lifebloom</x:v>
      </x:c>
      <x:c r="S13" t="str">
        <x:v>CLS_002-Lifebloom</x:v>
      </x:c>
      <x:c r="T13" t="str">
        <x:v>VIS_EQ_010</x:v>
      </x:c>
      <x:c r="U13" t="str">
        <x:v>Sidegrade piece; relative stat weights.</x:v>
      </x:c>
      <x:c r="V13" t="n">
        <x:v>0</x:v>
      </x:c>
      <x:c r="W13" t="str"/>
      <x:c r="X13" t="n">
        <x:v>0</x:v>
      </x:c>
      <x:c r="Y13" s="32" t="b">
        <x:v>1</x:v>
      </x:c>
      <x:c r="Z13" s="32" t="b">
        <x:v>1</x:v>
      </x:c>
      <x:c r="AA13" t="n">
        <x:v>3</x:v>
      </x:c>
      <x:c r="AB13" t="n">
        <x:v>5</x:v>
      </x:c>
      <x:c r="AC13" s="32" t="b">
        <x:v>1</x:v>
      </x:c>
    </x:row>
    <x:row r="14">
      <x:c r="A14" t="str">
        <x:v>GEAR_011</x:v>
      </x:c>
      <x:c r="B14" t="str">
        <x:v>CGP_004</x:v>
      </x:c>
      <x:c r="C14" t="str">
        <x:v>CLS_002</x:v>
      </x:c>
      <x:c r="D14" t="str">
        <x:v>Lifebloom Chest</x:v>
      </x:c>
      <x:c r="E14" t="str">
        <x:v>Chest</x:v>
      </x:c>
      <x:c r="F14" t="str">
        <x:v>TIER_003</x:v>
      </x:c>
      <x:c r="G14" t="n">
        <x:v>18</x:v>
      </x:c>
      <x:c r="H14" t="str">
        <x:v>Rare</x:v>
      </x:c>
      <x:c r="I14" t="str">
        <x:v>Heal</x:v>
      </x:c>
      <x:c r="J14" t="n">
        <x:v>9</x:v>
      </x:c>
      <x:c r="K14" t="str">
        <x:v>HP</x:v>
      </x:c>
      <x:c r="L14" t="n">
        <x:v>4</x:v>
      </x:c>
      <x:c r="M14" t="str">
        <x:v>Haste</x:v>
      </x:c>
      <x:c r="N14" t="n">
        <x:v>4</x:v>
      </x:c>
      <x:c r="O14" t="str">
        <x:v>Craft</x:v>
      </x:c>
      <x:c r="P14" t="str">
        <x:v>SKL_012</x:v>
      </x:c>
      <x:c r="Q14" s="32" t="b">
        <x:v>1</x:v>
      </x:c>
      <x:c r="R14" t="str">
        <x:v>Lifebloom</x:v>
      </x:c>
      <x:c r="S14" t="str">
        <x:v>CLS_002-Lifebloom</x:v>
      </x:c>
      <x:c r="T14" t="str">
        <x:v>VIS_EQ_011</x:v>
      </x:c>
      <x:c r="U14" t="str">
        <x:v>Sidegrade piece; relative stat weights.</x:v>
      </x:c>
      <x:c r="V14" t="n">
        <x:v>0</x:v>
      </x:c>
      <x:c r="W14" t="str"/>
      <x:c r="X14" t="n">
        <x:v>0</x:v>
      </x:c>
      <x:c r="Y14" s="32" t="b">
        <x:v>1</x:v>
      </x:c>
      <x:c r="Z14" s="32" t="b">
        <x:v>1</x:v>
      </x:c>
      <x:c r="AA14" t="n">
        <x:v>3</x:v>
      </x:c>
      <x:c r="AB14" t="n">
        <x:v>5</x:v>
      </x:c>
      <x:c r="AC14" s="32" t="b">
        <x:v>1</x:v>
      </x:c>
    </x:row>
    <x:row r="15">
      <x:c r="A15" t="str">
        <x:v>GEAR_012</x:v>
      </x:c>
      <x:c r="B15" t="str">
        <x:v>CGP_004</x:v>
      </x:c>
      <x:c r="C15" t="str">
        <x:v>CLS_002</x:v>
      </x:c>
      <x:c r="D15" t="str">
        <x:v>Lifebloom Legs</x:v>
      </x:c>
      <x:c r="E15" t="str">
        <x:v>Legs</x:v>
      </x:c>
      <x:c r="F15" t="str">
        <x:v>TIER_003</x:v>
      </x:c>
      <x:c r="G15" t="n">
        <x:v>15</x:v>
      </x:c>
      <x:c r="H15" t="str">
        <x:v>Rare</x:v>
      </x:c>
      <x:c r="I15" t="str">
        <x:v>Heal</x:v>
      </x:c>
      <x:c r="J15" t="n">
        <x:v>7</x:v>
      </x:c>
      <x:c r="K15" t="str">
        <x:v>HP</x:v>
      </x:c>
      <x:c r="L15" t="n">
        <x:v>3</x:v>
      </x:c>
      <x:c r="M15" t="str">
        <x:v>Haste</x:v>
      </x:c>
      <x:c r="N15" t="n">
        <x:v>3</x:v>
      </x:c>
      <x:c r="O15" t="str">
        <x:v>Craft</x:v>
      </x:c>
      <x:c r="P15" t="str">
        <x:v>SKL_012</x:v>
      </x:c>
      <x:c r="Q15" s="32" t="b">
        <x:v>1</x:v>
      </x:c>
      <x:c r="R15" t="str">
        <x:v>Lifebloom</x:v>
      </x:c>
      <x:c r="S15" t="str">
        <x:v>CLS_002-Lifebloom</x:v>
      </x:c>
      <x:c r="T15" t="str">
        <x:v>VIS_EQ_012</x:v>
      </x:c>
      <x:c r="U15" t="str">
        <x:v>Sidegrade piece; relative stat weights.</x:v>
      </x:c>
      <x:c r="V15" t="n">
        <x:v>0</x:v>
      </x:c>
      <x:c r="W15" t="str"/>
      <x:c r="X15" t="n">
        <x:v>0</x:v>
      </x:c>
      <x:c r="Y15" s="32" t="b">
        <x:v>1</x:v>
      </x:c>
      <x:c r="Z15" s="32" t="b">
        <x:v>1</x:v>
      </x:c>
      <x:c r="AA15" t="n">
        <x:v>3</x:v>
      </x:c>
      <x:c r="AB15" t="n">
        <x:v>5</x:v>
      </x:c>
      <x:c r="AC15" s="32" t="b">
        <x:v>1</x:v>
      </x:c>
    </x:row>
    <x:row r="16">
      <x:c r="A16" t="str">
        <x:v>GEAR_013</x:v>
      </x:c>
      <x:c r="B16" t="str">
        <x:v>CGP_005</x:v>
      </x:c>
      <x:c r="C16" t="str">
        <x:v>CLS_002</x:v>
      </x:c>
      <x:c r="D16" t="str">
        <x:v>Sunward Helmet</x:v>
      </x:c>
      <x:c r="E16" t="str">
        <x:v>Helmet</x:v>
      </x:c>
      <x:c r="F16" t="str">
        <x:v>TIER_002</x:v>
      </x:c>
      <x:c r="G16" t="n">
        <x:v>12</x:v>
      </x:c>
      <x:c r="H16" t="str">
        <x:v>Uncommon</x:v>
      </x:c>
      <x:c r="I16" t="str">
        <x:v>Ward</x:v>
      </x:c>
      <x:c r="J16" t="n">
        <x:v>5</x:v>
      </x:c>
      <x:c r="K16" t="str">
        <x:v>Heal</x:v>
      </x:c>
      <x:c r="L16" t="n">
        <x:v>2</x:v>
      </x:c>
      <x:c r="M16" t="str">
        <x:v>Tenacity</x:v>
      </x:c>
      <x:c r="N16" t="n">
        <x:v>2</x:v>
      </x:c>
      <x:c r="O16" t="str">
        <x:v>Monster Drop</x:v>
      </x:c>
      <x:c r="P16" t="str">
        <x:v>REG_001</x:v>
      </x:c>
      <x:c r="Q16" s="32" t="b">
        <x:v>1</x:v>
      </x:c>
      <x:c r="R16" t="str">
        <x:v>Sunward</x:v>
      </x:c>
      <x:c r="S16" t="str">
        <x:v>CLS_002-Sunward</x:v>
      </x:c>
      <x:c r="T16" t="str">
        <x:v>VIS_EQ_013</x:v>
      </x:c>
      <x:c r="U16" t="str">
        <x:v>Sidegrade piece; relative stat weights.</x:v>
      </x:c>
      <x:c r="V16" t="n">
        <x:v>0</x:v>
      </x:c>
      <x:c r="W16" t="str"/>
      <x:c r="X16" t="n">
        <x:v>0</x:v>
      </x:c>
      <x:c r="Y16" s="32" t="b">
        <x:v>1</x:v>
      </x:c>
      <x:c r="Z16" s="32" t="b">
        <x:v>1</x:v>
      </x:c>
      <x:c r="AA16" t="n">
        <x:v>3</x:v>
      </x:c>
      <x:c r="AB16" t="n">
        <x:v>5</x:v>
      </x:c>
      <x:c r="AC16" s="32" t="b">
        <x:v>1</x:v>
      </x:c>
    </x:row>
    <x:row r="17">
      <x:c r="A17" t="str">
        <x:v>GEAR_014</x:v>
      </x:c>
      <x:c r="B17" t="str">
        <x:v>CGP_005</x:v>
      </x:c>
      <x:c r="C17" t="str">
        <x:v>CLS_002</x:v>
      </x:c>
      <x:c r="D17" t="str">
        <x:v>Sunward Chest</x:v>
      </x:c>
      <x:c r="E17" t="str">
        <x:v>Chest</x:v>
      </x:c>
      <x:c r="F17" t="str">
        <x:v>TIER_003</x:v>
      </x:c>
      <x:c r="G17" t="n">
        <x:v>18</x:v>
      </x:c>
      <x:c r="H17" t="str">
        <x:v>Rare</x:v>
      </x:c>
      <x:c r="I17" t="str">
        <x:v>Ward</x:v>
      </x:c>
      <x:c r="J17" t="n">
        <x:v>9</x:v>
      </x:c>
      <x:c r="K17" t="str">
        <x:v>Heal</x:v>
      </x:c>
      <x:c r="L17" t="n">
        <x:v>4</x:v>
      </x:c>
      <x:c r="M17" t="str">
        <x:v>Tenacity</x:v>
      </x:c>
      <x:c r="N17" t="n">
        <x:v>4</x:v>
      </x:c>
      <x:c r="O17" t="str">
        <x:v>Monster Drop</x:v>
      </x:c>
      <x:c r="P17" t="str">
        <x:v>REG_001</x:v>
      </x:c>
      <x:c r="Q17" s="32" t="b">
        <x:v>1</x:v>
      </x:c>
      <x:c r="R17" t="str">
        <x:v>Sunward</x:v>
      </x:c>
      <x:c r="S17" t="str">
        <x:v>CLS_002-Sunward</x:v>
      </x:c>
      <x:c r="T17" t="str">
        <x:v>VIS_EQ_014</x:v>
      </x:c>
      <x:c r="U17" t="str">
        <x:v>Sidegrade piece; relative stat weights.</x:v>
      </x:c>
      <x:c r="V17" t="n">
        <x:v>0</x:v>
      </x:c>
      <x:c r="W17" t="str"/>
      <x:c r="X17" t="n">
        <x:v>0</x:v>
      </x:c>
      <x:c r="Y17" s="32" t="b">
        <x:v>1</x:v>
      </x:c>
      <x:c r="Z17" s="32" t="b">
        <x:v>1</x:v>
      </x:c>
      <x:c r="AA17" t="n">
        <x:v>3</x:v>
      </x:c>
      <x:c r="AB17" t="n">
        <x:v>5</x:v>
      </x:c>
      <x:c r="AC17" s="32" t="b">
        <x:v>1</x:v>
      </x:c>
    </x:row>
    <x:row r="18">
      <x:c r="A18" t="str">
        <x:v>GEAR_015</x:v>
      </x:c>
      <x:c r="B18" t="str">
        <x:v>CGP_005</x:v>
      </x:c>
      <x:c r="C18" t="str">
        <x:v>CLS_002</x:v>
      </x:c>
      <x:c r="D18" t="str">
        <x:v>Sunward Legs</x:v>
      </x:c>
      <x:c r="E18" t="str">
        <x:v>Legs</x:v>
      </x:c>
      <x:c r="F18" t="str">
        <x:v>TIER_003</x:v>
      </x:c>
      <x:c r="G18" t="n">
        <x:v>15</x:v>
      </x:c>
      <x:c r="H18" t="str">
        <x:v>Rare</x:v>
      </x:c>
      <x:c r="I18" t="str">
        <x:v>Ward</x:v>
      </x:c>
      <x:c r="J18" t="n">
        <x:v>7</x:v>
      </x:c>
      <x:c r="K18" t="str">
        <x:v>Heal</x:v>
      </x:c>
      <x:c r="L18" t="n">
        <x:v>3</x:v>
      </x:c>
      <x:c r="M18" t="str">
        <x:v>Tenacity</x:v>
      </x:c>
      <x:c r="N18" t="n">
        <x:v>3</x:v>
      </x:c>
      <x:c r="O18" t="str">
        <x:v>Monster Drop</x:v>
      </x:c>
      <x:c r="P18" t="str">
        <x:v>REG_001</x:v>
      </x:c>
      <x:c r="Q18" s="32" t="b">
        <x:v>1</x:v>
      </x:c>
      <x:c r="R18" t="str">
        <x:v>Sunward</x:v>
      </x:c>
      <x:c r="S18" t="str">
        <x:v>CLS_002-Sunward</x:v>
      </x:c>
      <x:c r="T18" t="str">
        <x:v>VIS_EQ_015</x:v>
      </x:c>
      <x:c r="U18" t="str">
        <x:v>Sidegrade piece; relative stat weights.</x:v>
      </x:c>
      <x:c r="V18" t="n">
        <x:v>0</x:v>
      </x:c>
      <x:c r="W18" t="str"/>
      <x:c r="X18" t="n">
        <x:v>0</x:v>
      </x:c>
      <x:c r="Y18" s="32" t="b">
        <x:v>1</x:v>
      </x:c>
      <x:c r="Z18" s="32" t="b">
        <x:v>1</x:v>
      </x:c>
      <x:c r="AA18" t="n">
        <x:v>3</x:v>
      </x:c>
      <x:c r="AB18" t="n">
        <x:v>5</x:v>
      </x:c>
      <x:c r="AC18" s="32" t="b">
        <x:v>1</x:v>
      </x:c>
    </x:row>
    <x:row r="19">
      <x:c r="A19" t="str">
        <x:v>GEAR_016</x:v>
      </x:c>
      <x:c r="B19" t="str">
        <x:v>CGP_006</x:v>
      </x:c>
      <x:c r="C19" t="str">
        <x:v>CLS_002</x:v>
      </x:c>
      <x:c r="D19" t="str">
        <x:v>Quickprayer Helmet</x:v>
      </x:c>
      <x:c r="E19" t="str">
        <x:v>Helmet</x:v>
      </x:c>
      <x:c r="F19" t="str">
        <x:v>TIER_002</x:v>
      </x:c>
      <x:c r="G19" t="n">
        <x:v>12</x:v>
      </x:c>
      <x:c r="H19" t="str">
        <x:v>Uncommon</x:v>
      </x:c>
      <x:c r="I19" t="str">
        <x:v>Haste</x:v>
      </x:c>
      <x:c r="J19" t="n">
        <x:v>5</x:v>
      </x:c>
      <x:c r="K19" t="str">
        <x:v>Heal</x:v>
      </x:c>
      <x:c r="L19" t="n">
        <x:v>2</x:v>
      </x:c>
      <x:c r="M19" t="str">
        <x:v>Regen</x:v>
      </x:c>
      <x:c r="N19" t="n">
        <x:v>2</x:v>
      </x:c>
      <x:c r="O19" t="str">
        <x:v>Co-op</x:v>
      </x:c>
      <x:c r="P19" t="str">
        <x:v>COP_001</x:v>
      </x:c>
      <x:c r="Q19" s="32" t="b">
        <x:v>1</x:v>
      </x:c>
      <x:c r="R19" t="str">
        <x:v>Quickprayer</x:v>
      </x:c>
      <x:c r="S19" t="str">
        <x:v>CLS_002-Quickprayer</x:v>
      </x:c>
      <x:c r="T19" t="str">
        <x:v>VIS_EQ_016</x:v>
      </x:c>
      <x:c r="U19" t="str">
        <x:v>Sidegrade piece; relative stat weights.</x:v>
      </x:c>
      <x:c r="V19" t="n">
        <x:v>0</x:v>
      </x:c>
      <x:c r="W19" t="str"/>
      <x:c r="X19" t="n">
        <x:v>0</x:v>
      </x:c>
      <x:c r="Y19" s="32" t="b">
        <x:v>1</x:v>
      </x:c>
      <x:c r="Z19" s="32" t="b">
        <x:v>1</x:v>
      </x:c>
      <x:c r="AA19" t="n">
        <x:v>3</x:v>
      </x:c>
      <x:c r="AB19" t="n">
        <x:v>5</x:v>
      </x:c>
      <x:c r="AC19" s="32" t="b">
        <x:v>1</x:v>
      </x:c>
    </x:row>
    <x:row r="20">
      <x:c r="A20" t="str">
        <x:v>GEAR_017</x:v>
      </x:c>
      <x:c r="B20" t="str">
        <x:v>CGP_006</x:v>
      </x:c>
      <x:c r="C20" t="str">
        <x:v>CLS_002</x:v>
      </x:c>
      <x:c r="D20" t="str">
        <x:v>Quickprayer Chest</x:v>
      </x:c>
      <x:c r="E20" t="str">
        <x:v>Chest</x:v>
      </x:c>
      <x:c r="F20" t="str">
        <x:v>TIER_003</x:v>
      </x:c>
      <x:c r="G20" t="n">
        <x:v>18</x:v>
      </x:c>
      <x:c r="H20" t="str">
        <x:v>Rare</x:v>
      </x:c>
      <x:c r="I20" t="str">
        <x:v>Haste</x:v>
      </x:c>
      <x:c r="J20" t="n">
        <x:v>9</x:v>
      </x:c>
      <x:c r="K20" t="str">
        <x:v>Heal</x:v>
      </x:c>
      <x:c r="L20" t="n">
        <x:v>4</x:v>
      </x:c>
      <x:c r="M20" t="str">
        <x:v>Regen</x:v>
      </x:c>
      <x:c r="N20" t="n">
        <x:v>4</x:v>
      </x:c>
      <x:c r="O20" t="str">
        <x:v>Co-op</x:v>
      </x:c>
      <x:c r="P20" t="str">
        <x:v>COP_001</x:v>
      </x:c>
      <x:c r="Q20" s="32" t="b">
        <x:v>1</x:v>
      </x:c>
      <x:c r="R20" t="str">
        <x:v>SET_002 / CGP_006</x:v>
      </x:c>
      <x:c r="S20" t="str">
        <x:v>CLS_002-Quickprayer</x:v>
      </x:c>
      <x:c r="T20" t="str">
        <x:v>VIS_EQ_017</x:v>
      </x:c>
      <x:c r="U20" t="str">
        <x:v>Sidegrade piece; relative stat weights.</x:v>
      </x:c>
      <x:c r="V20" t="n">
        <x:v>0</x:v>
      </x:c>
      <x:c r="W20" t="str"/>
      <x:c r="X20" t="n">
        <x:v>0</x:v>
      </x:c>
      <x:c r="Y20" s="32" t="b">
        <x:v>1</x:v>
      </x:c>
      <x:c r="Z20" s="32" t="b">
        <x:v>1</x:v>
      </x:c>
      <x:c r="AA20" t="n">
        <x:v>3</x:v>
      </x:c>
      <x:c r="AB20" t="n">
        <x:v>5</x:v>
      </x:c>
      <x:c r="AC20" s="32" t="b">
        <x:v>1</x:v>
      </x:c>
    </x:row>
    <x:row r="21">
      <x:c r="A21" t="str">
        <x:v>GEAR_018</x:v>
      </x:c>
      <x:c r="B21" t="str">
        <x:v>CGP_006</x:v>
      </x:c>
      <x:c r="C21" t="str">
        <x:v>CLS_002</x:v>
      </x:c>
      <x:c r="D21" t="str">
        <x:v>Quickprayer Legs</x:v>
      </x:c>
      <x:c r="E21" t="str">
        <x:v>Legs</x:v>
      </x:c>
      <x:c r="F21" t="str">
        <x:v>TIER_003</x:v>
      </x:c>
      <x:c r="G21" t="n">
        <x:v>15</x:v>
      </x:c>
      <x:c r="H21" t="str">
        <x:v>Rare</x:v>
      </x:c>
      <x:c r="I21" t="str">
        <x:v>Haste</x:v>
      </x:c>
      <x:c r="J21" t="n">
        <x:v>7</x:v>
      </x:c>
      <x:c r="K21" t="str">
        <x:v>Heal</x:v>
      </x:c>
      <x:c r="L21" t="n">
        <x:v>3</x:v>
      </x:c>
      <x:c r="M21" t="str">
        <x:v>Regen</x:v>
      </x:c>
      <x:c r="N21" t="n">
        <x:v>3</x:v>
      </x:c>
      <x:c r="O21" t="str">
        <x:v>Co-op</x:v>
      </x:c>
      <x:c r="P21" t="str">
        <x:v>COP_001</x:v>
      </x:c>
      <x:c r="Q21" s="32" t="b">
        <x:v>1</x:v>
      </x:c>
      <x:c r="R21" t="str">
        <x:v>Quickprayer</x:v>
      </x:c>
      <x:c r="S21" t="str">
        <x:v>CLS_002-Quickprayer</x:v>
      </x:c>
      <x:c r="T21" t="str">
        <x:v>VIS_EQ_018</x:v>
      </x:c>
      <x:c r="U21" t="str">
        <x:v>Sidegrade piece; relative stat weights.</x:v>
      </x:c>
      <x:c r="V21" t="n">
        <x:v>0</x:v>
      </x:c>
      <x:c r="W21" t="str"/>
      <x:c r="X21" t="n">
        <x:v>0</x:v>
      </x:c>
      <x:c r="Y21" s="32" t="b">
        <x:v>1</x:v>
      </x:c>
      <x:c r="Z21" s="32" t="b">
        <x:v>1</x:v>
      </x:c>
      <x:c r="AA21" t="n">
        <x:v>3</x:v>
      </x:c>
      <x:c r="AB21" t="n">
        <x:v>5</x:v>
      </x:c>
      <x:c r="AC21" s="32" t="b">
        <x:v>1</x:v>
      </x:c>
    </x:row>
    <x:row r="22">
      <x:c r="A22" t="str">
        <x:v>GEAR_019</x:v>
      </x:c>
      <x:c r="B22" t="str">
        <x:v>CGP_007</x:v>
      </x:c>
      <x:c r="C22" t="str">
        <x:v>CLS_003</x:v>
      </x:c>
      <x:c r="D22" t="str">
        <x:v>Deadeye Helmet</x:v>
      </x:c>
      <x:c r="E22" t="str">
        <x:v>Helmet</x:v>
      </x:c>
      <x:c r="F22" t="str">
        <x:v>TIER_002</x:v>
      </x:c>
      <x:c r="G22" t="n">
        <x:v>12</x:v>
      </x:c>
      <x:c r="H22" t="str">
        <x:v>Uncommon</x:v>
      </x:c>
      <x:c r="I22" t="str">
        <x:v>Crit</x:v>
      </x:c>
      <x:c r="J22" t="n">
        <x:v>5</x:v>
      </x:c>
      <x:c r="K22" t="str">
        <x:v>Mark</x:v>
      </x:c>
      <x:c r="L22" t="n">
        <x:v>2</x:v>
      </x:c>
      <x:c r="M22" t="str">
        <x:v>Accuracy</x:v>
      </x:c>
      <x:c r="N22" t="n">
        <x:v>2</x:v>
      </x:c>
      <x:c r="O22" t="str">
        <x:v>Craft</x:v>
      </x:c>
      <x:c r="P22" t="str">
        <x:v>SKL_012</x:v>
      </x:c>
      <x:c r="Q22" s="32" t="b">
        <x:v>1</x:v>
      </x:c>
      <x:c r="R22" t="str">
        <x:v>Deadeye</x:v>
      </x:c>
      <x:c r="S22" t="str">
        <x:v>CLS_003-Deadeye</x:v>
      </x:c>
      <x:c r="T22" t="str">
        <x:v>VIS_EQ_019</x:v>
      </x:c>
      <x:c r="U22" t="str">
        <x:v>Sidegrade piece; relative stat weights.</x:v>
      </x:c>
      <x:c r="V22" t="n">
        <x:v>0</x:v>
      </x:c>
      <x:c r="W22" t="str"/>
      <x:c r="X22" t="n">
        <x:v>0</x:v>
      </x:c>
      <x:c r="Y22" s="32" t="b">
        <x:v>1</x:v>
      </x:c>
      <x:c r="Z22" s="32" t="b">
        <x:v>1</x:v>
      </x:c>
      <x:c r="AA22" t="n">
        <x:v>3</x:v>
      </x:c>
      <x:c r="AB22" t="n">
        <x:v>5</x:v>
      </x:c>
      <x:c r="AC22" s="32" t="b">
        <x:v>1</x:v>
      </x:c>
    </x:row>
    <x:row r="23">
      <x:c r="A23" t="str">
        <x:v>GEAR_020</x:v>
      </x:c>
      <x:c r="B23" t="str">
        <x:v>CGP_007</x:v>
      </x:c>
      <x:c r="C23" t="str">
        <x:v>CLS_003</x:v>
      </x:c>
      <x:c r="D23" t="str">
        <x:v>Deadeye Chest</x:v>
      </x:c>
      <x:c r="E23" t="str">
        <x:v>Chest</x:v>
      </x:c>
      <x:c r="F23" t="str">
        <x:v>TIER_003</x:v>
      </x:c>
      <x:c r="G23" t="n">
        <x:v>18</x:v>
      </x:c>
      <x:c r="H23" t="str">
        <x:v>Rare</x:v>
      </x:c>
      <x:c r="I23" t="str">
        <x:v>Crit</x:v>
      </x:c>
      <x:c r="J23" t="n">
        <x:v>9</x:v>
      </x:c>
      <x:c r="K23" t="str">
        <x:v>Mark</x:v>
      </x:c>
      <x:c r="L23" t="n">
        <x:v>4</x:v>
      </x:c>
      <x:c r="M23" t="str">
        <x:v>Accuracy</x:v>
      </x:c>
      <x:c r="N23" t="n">
        <x:v>4</x:v>
      </x:c>
      <x:c r="O23" t="str">
        <x:v>Craft</x:v>
      </x:c>
      <x:c r="P23" t="str">
        <x:v>SKL_012</x:v>
      </x:c>
      <x:c r="Q23" s="32" t="b">
        <x:v>1</x:v>
      </x:c>
      <x:c r="R23" t="str">
        <x:v>Deadeye</x:v>
      </x:c>
      <x:c r="S23" t="str">
        <x:v>CLS_003-Deadeye</x:v>
      </x:c>
      <x:c r="T23" t="str">
        <x:v>VIS_EQ_020</x:v>
      </x:c>
      <x:c r="U23" t="str">
        <x:v>Sidegrade piece; relative stat weights.</x:v>
      </x:c>
      <x:c r="V23" t="n">
        <x:v>0</x:v>
      </x:c>
      <x:c r="W23" t="str"/>
      <x:c r="X23" t="n">
        <x:v>0</x:v>
      </x:c>
      <x:c r="Y23" s="32" t="b">
        <x:v>1</x:v>
      </x:c>
      <x:c r="Z23" s="32" t="b">
        <x:v>1</x:v>
      </x:c>
      <x:c r="AA23" t="n">
        <x:v>3</x:v>
      </x:c>
      <x:c r="AB23" t="n">
        <x:v>5</x:v>
      </x:c>
      <x:c r="AC23" s="32" t="b">
        <x:v>1</x:v>
      </x:c>
    </x:row>
    <x:row r="24">
      <x:c r="A24" t="str">
        <x:v>GEAR_021</x:v>
      </x:c>
      <x:c r="B24" t="str">
        <x:v>CGP_007</x:v>
      </x:c>
      <x:c r="C24" t="str">
        <x:v>CLS_003</x:v>
      </x:c>
      <x:c r="D24" t="str">
        <x:v>Deadeye Legs</x:v>
      </x:c>
      <x:c r="E24" t="str">
        <x:v>Legs</x:v>
      </x:c>
      <x:c r="F24" t="str">
        <x:v>TIER_003</x:v>
      </x:c>
      <x:c r="G24" t="n">
        <x:v>15</x:v>
      </x:c>
      <x:c r="H24" t="str">
        <x:v>Rare</x:v>
      </x:c>
      <x:c r="I24" t="str">
        <x:v>Crit</x:v>
      </x:c>
      <x:c r="J24" t="n">
        <x:v>7</x:v>
      </x:c>
      <x:c r="K24" t="str">
        <x:v>Mark</x:v>
      </x:c>
      <x:c r="L24" t="n">
        <x:v>3</x:v>
      </x:c>
      <x:c r="M24" t="str">
        <x:v>Accuracy</x:v>
      </x:c>
      <x:c r="N24" t="n">
        <x:v>3</x:v>
      </x:c>
      <x:c r="O24" t="str">
        <x:v>Craft</x:v>
      </x:c>
      <x:c r="P24" t="str">
        <x:v>SKL_012</x:v>
      </x:c>
      <x:c r="Q24" s="32" t="b">
        <x:v>1</x:v>
      </x:c>
      <x:c r="R24" t="str">
        <x:v>Deadeye</x:v>
      </x:c>
      <x:c r="S24" t="str">
        <x:v>CLS_003-Deadeye</x:v>
      </x:c>
      <x:c r="T24" t="str">
        <x:v>VIS_EQ_021</x:v>
      </x:c>
      <x:c r="U24" t="str">
        <x:v>Sidegrade piece; relative stat weights.</x:v>
      </x:c>
      <x:c r="V24" t="n">
        <x:v>0</x:v>
      </x:c>
      <x:c r="W24" t="str"/>
      <x:c r="X24" t="n">
        <x:v>0</x:v>
      </x:c>
      <x:c r="Y24" s="32" t="b">
        <x:v>1</x:v>
      </x:c>
      <x:c r="Z24" s="32" t="b">
        <x:v>1</x:v>
      </x:c>
      <x:c r="AA24" t="n">
        <x:v>3</x:v>
      </x:c>
      <x:c r="AB24" t="n">
        <x:v>5</x:v>
      </x:c>
      <x:c r="AC24" s="32" t="b">
        <x:v>1</x:v>
      </x:c>
    </x:row>
    <x:row r="25">
      <x:c r="A25" t="str">
        <x:v>GEAR_022</x:v>
      </x:c>
      <x:c r="B25" t="str">
        <x:v>CGP_008</x:v>
      </x:c>
      <x:c r="C25" t="str">
        <x:v>CLS_003</x:v>
      </x:c>
      <x:c r="D25" t="str">
        <x:v>Tracker Helmet</x:v>
      </x:c>
      <x:c r="E25" t="str">
        <x:v>Helmet</x:v>
      </x:c>
      <x:c r="F25" t="str">
        <x:v>TIER_002</x:v>
      </x:c>
      <x:c r="G25" t="n">
        <x:v>12</x:v>
      </x:c>
      <x:c r="H25" t="str">
        <x:v>Uncommon</x:v>
      </x:c>
      <x:c r="I25" t="str">
        <x:v>Mark</x:v>
      </x:c>
      <x:c r="J25" t="n">
        <x:v>5</x:v>
      </x:c>
      <x:c r="K25" t="str">
        <x:v>Accuracy</x:v>
      </x:c>
      <x:c r="L25" t="n">
        <x:v>2</x:v>
      </x:c>
      <x:c r="M25" t="str">
        <x:v>Haste</x:v>
      </x:c>
      <x:c r="N25" t="n">
        <x:v>2</x:v>
      </x:c>
      <x:c r="O25" t="str">
        <x:v>Monster Drop</x:v>
      </x:c>
      <x:c r="P25" t="str">
        <x:v>REG_001</x:v>
      </x:c>
      <x:c r="Q25" s="32" t="b">
        <x:v>1</x:v>
      </x:c>
      <x:c r="R25" t="str">
        <x:v>Tracker</x:v>
      </x:c>
      <x:c r="S25" t="str">
        <x:v>CLS_003-Tracker</x:v>
      </x:c>
      <x:c r="T25" t="str">
        <x:v>VIS_EQ_022</x:v>
      </x:c>
      <x:c r="U25" t="str">
        <x:v>Sidegrade piece; relative stat weights.</x:v>
      </x:c>
      <x:c r="V25" t="n">
        <x:v>0</x:v>
      </x:c>
      <x:c r="W25" t="str"/>
      <x:c r="X25" t="n">
        <x:v>0</x:v>
      </x:c>
      <x:c r="Y25" s="32" t="b">
        <x:v>1</x:v>
      </x:c>
      <x:c r="Z25" s="32" t="b">
        <x:v>1</x:v>
      </x:c>
      <x:c r="AA25" t="n">
        <x:v>3</x:v>
      </x:c>
      <x:c r="AB25" t="n">
        <x:v>5</x:v>
      </x:c>
      <x:c r="AC25" s="32" t="b">
        <x:v>1</x:v>
      </x:c>
    </x:row>
    <x:row r="26">
      <x:c r="A26" t="str">
        <x:v>GEAR_023</x:v>
      </x:c>
      <x:c r="B26" t="str">
        <x:v>CGP_008</x:v>
      </x:c>
      <x:c r="C26" t="str">
        <x:v>CLS_003</x:v>
      </x:c>
      <x:c r="D26" t="str">
        <x:v>Tracker Chest</x:v>
      </x:c>
      <x:c r="E26" t="str">
        <x:v>Chest</x:v>
      </x:c>
      <x:c r="F26" t="str">
        <x:v>TIER_003</x:v>
      </x:c>
      <x:c r="G26" t="n">
        <x:v>18</x:v>
      </x:c>
      <x:c r="H26" t="str">
        <x:v>Rare</x:v>
      </x:c>
      <x:c r="I26" t="str">
        <x:v>Mark</x:v>
      </x:c>
      <x:c r="J26" t="n">
        <x:v>9</x:v>
      </x:c>
      <x:c r="K26" t="str">
        <x:v>Accuracy</x:v>
      </x:c>
      <x:c r="L26" t="n">
        <x:v>4</x:v>
      </x:c>
      <x:c r="M26" t="str">
        <x:v>Haste</x:v>
      </x:c>
      <x:c r="N26" t="n">
        <x:v>4</x:v>
      </x:c>
      <x:c r="O26" t="str">
        <x:v>Monster Drop</x:v>
      </x:c>
      <x:c r="P26" t="str">
        <x:v>REG_001</x:v>
      </x:c>
      <x:c r="Q26" s="32" t="b">
        <x:v>1</x:v>
      </x:c>
      <x:c r="R26" t="str">
        <x:v>SET_003 / CGP_008</x:v>
      </x:c>
      <x:c r="S26" t="str">
        <x:v>CLS_003-Tracker</x:v>
      </x:c>
      <x:c r="T26" t="str">
        <x:v>VIS_EQ_023</x:v>
      </x:c>
      <x:c r="U26" t="str">
        <x:v>Sidegrade piece; relative stat weights.</x:v>
      </x:c>
      <x:c r="V26" t="n">
        <x:v>0</x:v>
      </x:c>
      <x:c r="W26" t="str"/>
      <x:c r="X26" t="n">
        <x:v>0</x:v>
      </x:c>
      <x:c r="Y26" s="32" t="b">
        <x:v>1</x:v>
      </x:c>
      <x:c r="Z26" s="32" t="b">
        <x:v>1</x:v>
      </x:c>
      <x:c r="AA26" t="n">
        <x:v>3</x:v>
      </x:c>
      <x:c r="AB26" t="n">
        <x:v>5</x:v>
      </x:c>
      <x:c r="AC26" s="32" t="b">
        <x:v>1</x:v>
      </x:c>
    </x:row>
    <x:row r="27">
      <x:c r="A27" t="str">
        <x:v>GEAR_024</x:v>
      </x:c>
      <x:c r="B27" t="str">
        <x:v>CGP_008</x:v>
      </x:c>
      <x:c r="C27" t="str">
        <x:v>CLS_003</x:v>
      </x:c>
      <x:c r="D27" t="str">
        <x:v>Tracker Legs</x:v>
      </x:c>
      <x:c r="E27" t="str">
        <x:v>Legs</x:v>
      </x:c>
      <x:c r="F27" t="str">
        <x:v>TIER_003</x:v>
      </x:c>
      <x:c r="G27" t="n">
        <x:v>15</x:v>
      </x:c>
      <x:c r="H27" t="str">
        <x:v>Rare</x:v>
      </x:c>
      <x:c r="I27" t="str">
        <x:v>Mark</x:v>
      </x:c>
      <x:c r="J27" t="n">
        <x:v>7</x:v>
      </x:c>
      <x:c r="K27" t="str">
        <x:v>Accuracy</x:v>
      </x:c>
      <x:c r="L27" t="n">
        <x:v>3</x:v>
      </x:c>
      <x:c r="M27" t="str">
        <x:v>Haste</x:v>
      </x:c>
      <x:c r="N27" t="n">
        <x:v>3</x:v>
      </x:c>
      <x:c r="O27" t="str">
        <x:v>Monster Drop</x:v>
      </x:c>
      <x:c r="P27" t="str">
        <x:v>REG_001</x:v>
      </x:c>
      <x:c r="Q27" s="32" t="b">
        <x:v>1</x:v>
      </x:c>
      <x:c r="R27" t="str">
        <x:v>Tracker</x:v>
      </x:c>
      <x:c r="S27" t="str">
        <x:v>CLS_003-Tracker</x:v>
      </x:c>
      <x:c r="T27" t="str">
        <x:v>VIS_EQ_024</x:v>
      </x:c>
      <x:c r="U27" t="str">
        <x:v>Sidegrade piece; relative stat weights.</x:v>
      </x:c>
      <x:c r="V27" t="n">
        <x:v>0</x:v>
      </x:c>
      <x:c r="W27" t="str"/>
      <x:c r="X27" t="n">
        <x:v>0</x:v>
      </x:c>
      <x:c r="Y27" s="32" t="b">
        <x:v>1</x:v>
      </x:c>
      <x:c r="Z27" s="32" t="b">
        <x:v>1</x:v>
      </x:c>
      <x:c r="AA27" t="n">
        <x:v>3</x:v>
      </x:c>
      <x:c r="AB27" t="n">
        <x:v>5</x:v>
      </x:c>
      <x:c r="AC27" s="32" t="b">
        <x:v>1</x:v>
      </x:c>
    </x:row>
    <x:row r="28">
      <x:c r="A28" t="str">
        <x:v>GEAR_025</x:v>
      </x:c>
      <x:c r="B28" t="str">
        <x:v>CGP_009</x:v>
      </x:c>
      <x:c r="C28" t="str">
        <x:v>CLS_003</x:v>
      </x:c>
      <x:c r="D28" t="str">
        <x:v>Windshot Helmet</x:v>
      </x:c>
      <x:c r="E28" t="str">
        <x:v>Helmet</x:v>
      </x:c>
      <x:c r="F28" t="str">
        <x:v>TIER_002</x:v>
      </x:c>
      <x:c r="G28" t="n">
        <x:v>12</x:v>
      </x:c>
      <x:c r="H28" t="str">
        <x:v>Uncommon</x:v>
      </x:c>
      <x:c r="I28" t="str">
        <x:v>Haste</x:v>
      </x:c>
      <x:c r="J28" t="n">
        <x:v>5</x:v>
      </x:c>
      <x:c r="K28" t="str">
        <x:v>Accuracy</x:v>
      </x:c>
      <x:c r="L28" t="n">
        <x:v>2</x:v>
      </x:c>
      <x:c r="M28" t="str">
        <x:v>Crit</x:v>
      </x:c>
      <x:c r="N28" t="n">
        <x:v>2</x:v>
      </x:c>
      <x:c r="O28" t="str">
        <x:v>Co-op</x:v>
      </x:c>
      <x:c r="P28" t="str">
        <x:v>COP_001</x:v>
      </x:c>
      <x:c r="Q28" s="32" t="b">
        <x:v>1</x:v>
      </x:c>
      <x:c r="R28" t="str">
        <x:v>Windshot</x:v>
      </x:c>
      <x:c r="S28" t="str">
        <x:v>CLS_003-Windshot</x:v>
      </x:c>
      <x:c r="T28" t="str">
        <x:v>VIS_EQ_025</x:v>
      </x:c>
      <x:c r="U28" t="str">
        <x:v>Sidegrade piece; relative stat weights.</x:v>
      </x:c>
      <x:c r="V28" t="n">
        <x:v>0</x:v>
      </x:c>
      <x:c r="W28" t="str"/>
      <x:c r="X28" t="n">
        <x:v>0</x:v>
      </x:c>
      <x:c r="Y28" s="32" t="b">
        <x:v>1</x:v>
      </x:c>
      <x:c r="Z28" s="32" t="b">
        <x:v>1</x:v>
      </x:c>
      <x:c r="AA28" t="n">
        <x:v>3</x:v>
      </x:c>
      <x:c r="AB28" t="n">
        <x:v>5</x:v>
      </x:c>
      <x:c r="AC28" s="32" t="b">
        <x:v>1</x:v>
      </x:c>
    </x:row>
    <x:row r="29">
      <x:c r="A29" t="str">
        <x:v>GEAR_026</x:v>
      </x:c>
      <x:c r="B29" t="str">
        <x:v>CGP_009</x:v>
      </x:c>
      <x:c r="C29" t="str">
        <x:v>CLS_003</x:v>
      </x:c>
      <x:c r="D29" t="str">
        <x:v>Windshot Chest</x:v>
      </x:c>
      <x:c r="E29" t="str">
        <x:v>Chest</x:v>
      </x:c>
      <x:c r="F29" t="str">
        <x:v>TIER_003</x:v>
      </x:c>
      <x:c r="G29" t="n">
        <x:v>18</x:v>
      </x:c>
      <x:c r="H29" t="str">
        <x:v>Rare</x:v>
      </x:c>
      <x:c r="I29" t="str">
        <x:v>Haste</x:v>
      </x:c>
      <x:c r="J29" t="n">
        <x:v>9</x:v>
      </x:c>
      <x:c r="K29" t="str">
        <x:v>Accuracy</x:v>
      </x:c>
      <x:c r="L29" t="n">
        <x:v>4</x:v>
      </x:c>
      <x:c r="M29" t="str">
        <x:v>Crit</x:v>
      </x:c>
      <x:c r="N29" t="n">
        <x:v>4</x:v>
      </x:c>
      <x:c r="O29" t="str">
        <x:v>Co-op</x:v>
      </x:c>
      <x:c r="P29" t="str">
        <x:v>COP_001</x:v>
      </x:c>
      <x:c r="Q29" s="32" t="b">
        <x:v>1</x:v>
      </x:c>
      <x:c r="R29" t="str">
        <x:v>Windshot</x:v>
      </x:c>
      <x:c r="S29" t="str">
        <x:v>CLS_003-Windshot</x:v>
      </x:c>
      <x:c r="T29" t="str">
        <x:v>VIS_EQ_026</x:v>
      </x:c>
      <x:c r="U29" t="str">
        <x:v>Sidegrade piece; relative stat weights.</x:v>
      </x:c>
      <x:c r="V29" t="n">
        <x:v>0</x:v>
      </x:c>
      <x:c r="W29" t="str"/>
      <x:c r="X29" t="n">
        <x:v>0</x:v>
      </x:c>
      <x:c r="Y29" s="32" t="b">
        <x:v>1</x:v>
      </x:c>
      <x:c r="Z29" s="32" t="b">
        <x:v>1</x:v>
      </x:c>
      <x:c r="AA29" t="n">
        <x:v>3</x:v>
      </x:c>
      <x:c r="AB29" t="n">
        <x:v>5</x:v>
      </x:c>
      <x:c r="AC29" s="32" t="b">
        <x:v>1</x:v>
      </x:c>
    </x:row>
    <x:row r="30">
      <x:c r="A30" t="str">
        <x:v>GEAR_027</x:v>
      </x:c>
      <x:c r="B30" t="str">
        <x:v>CGP_009</x:v>
      </x:c>
      <x:c r="C30" t="str">
        <x:v>CLS_003</x:v>
      </x:c>
      <x:c r="D30" t="str">
        <x:v>Windshot Legs</x:v>
      </x:c>
      <x:c r="E30" t="str">
        <x:v>Legs</x:v>
      </x:c>
      <x:c r="F30" t="str">
        <x:v>TIER_003</x:v>
      </x:c>
      <x:c r="G30" t="n">
        <x:v>15</x:v>
      </x:c>
      <x:c r="H30" t="str">
        <x:v>Rare</x:v>
      </x:c>
      <x:c r="I30" t="str">
        <x:v>Haste</x:v>
      </x:c>
      <x:c r="J30" t="n">
        <x:v>7</x:v>
      </x:c>
      <x:c r="K30" t="str">
        <x:v>Accuracy</x:v>
      </x:c>
      <x:c r="L30" t="n">
        <x:v>3</x:v>
      </x:c>
      <x:c r="M30" t="str">
        <x:v>Crit</x:v>
      </x:c>
      <x:c r="N30" t="n">
        <x:v>3</x:v>
      </x:c>
      <x:c r="O30" t="str">
        <x:v>Co-op</x:v>
      </x:c>
      <x:c r="P30" t="str">
        <x:v>COP_001</x:v>
      </x:c>
      <x:c r="Q30" s="32" t="b">
        <x:v>1</x:v>
      </x:c>
      <x:c r="R30" t="str">
        <x:v>Windshot</x:v>
      </x:c>
      <x:c r="S30" t="str">
        <x:v>CLS_003-Windshot</x:v>
      </x:c>
      <x:c r="T30" t="str">
        <x:v>VIS_EQ_027</x:v>
      </x:c>
      <x:c r="U30" t="str">
        <x:v>Sidegrade piece; relative stat weights.</x:v>
      </x:c>
      <x:c r="V30" t="n">
        <x:v>0</x:v>
      </x:c>
      <x:c r="W30" t="str"/>
      <x:c r="X30" t="n">
        <x:v>0</x:v>
      </x:c>
      <x:c r="Y30" s="32" t="b">
        <x:v>1</x:v>
      </x:c>
      <x:c r="Z30" s="32" t="b">
        <x:v>1</x:v>
      </x:c>
      <x:c r="AA30" t="n">
        <x:v>3</x:v>
      </x:c>
      <x:c r="AB30" t="n">
        <x:v>5</x:v>
      </x:c>
      <x:c r="AC30" s="32" t="b">
        <x:v>1</x:v>
      </x:c>
    </x:row>
    <x:row r="31">
      <x:c r="A31" t="str">
        <x:v>GEAR_028</x:v>
      </x:c>
      <x:c r="B31" t="str">
        <x:v>CGP_010</x:v>
      </x:c>
      <x:c r="C31" t="str">
        <x:v>CLS_004</x:v>
      </x:c>
      <x:c r="D31" t="str">
        <x:v>Colossus Helmet</x:v>
      </x:c>
      <x:c r="E31" t="str">
        <x:v>Helmet</x:v>
      </x:c>
      <x:c r="F31" t="str">
        <x:v>TIER_002</x:v>
      </x:c>
      <x:c r="G31" t="n">
        <x:v>12</x:v>
      </x:c>
      <x:c r="H31" t="str">
        <x:v>Uncommon</x:v>
      </x:c>
      <x:c r="I31" t="str">
        <x:v>Power</x:v>
      </x:c>
      <x:c r="J31" t="n">
        <x:v>5</x:v>
      </x:c>
      <x:c r="K31" t="str">
        <x:v>Armor Break</x:v>
      </x:c>
      <x:c r="L31" t="n">
        <x:v>2</x:v>
      </x:c>
      <x:c r="M31" t="str">
        <x:v>HP</x:v>
      </x:c>
      <x:c r="N31" t="n">
        <x:v>2</x:v>
      </x:c>
      <x:c r="O31" t="str">
        <x:v>Craft</x:v>
      </x:c>
      <x:c r="P31" t="str">
        <x:v>SKL_012</x:v>
      </x:c>
      <x:c r="Q31" s="32" t="b">
        <x:v>1</x:v>
      </x:c>
      <x:c r="R31" t="str">
        <x:v>Colossus</x:v>
      </x:c>
      <x:c r="S31" t="str">
        <x:v>CLS_004-Colossus</x:v>
      </x:c>
      <x:c r="T31" t="str">
        <x:v>VIS_EQ_028</x:v>
      </x:c>
      <x:c r="U31" t="str">
        <x:v>Sidegrade piece; relative stat weights.</x:v>
      </x:c>
      <x:c r="V31" t="n">
        <x:v>0</x:v>
      </x:c>
      <x:c r="W31" t="str"/>
      <x:c r="X31" t="n">
        <x:v>0</x:v>
      </x:c>
      <x:c r="Y31" s="32" t="b">
        <x:v>1</x:v>
      </x:c>
      <x:c r="Z31" s="32" t="b">
        <x:v>1</x:v>
      </x:c>
      <x:c r="AA31" t="n">
        <x:v>3</x:v>
      </x:c>
      <x:c r="AB31" t="n">
        <x:v>5</x:v>
      </x:c>
      <x:c r="AC31" s="32" t="b">
        <x:v>1</x:v>
      </x:c>
    </x:row>
    <x:row r="32">
      <x:c r="A32" t="str">
        <x:v>GEAR_029</x:v>
      </x:c>
      <x:c r="B32" t="str">
        <x:v>CGP_010</x:v>
      </x:c>
      <x:c r="C32" t="str">
        <x:v>CLS_004</x:v>
      </x:c>
      <x:c r="D32" t="str">
        <x:v>Colossus Chest</x:v>
      </x:c>
      <x:c r="E32" t="str">
        <x:v>Chest</x:v>
      </x:c>
      <x:c r="F32" t="str">
        <x:v>TIER_003</x:v>
      </x:c>
      <x:c r="G32" t="n">
        <x:v>18</x:v>
      </x:c>
      <x:c r="H32" t="str">
        <x:v>Rare</x:v>
      </x:c>
      <x:c r="I32" t="str">
        <x:v>Power</x:v>
      </x:c>
      <x:c r="J32" t="n">
        <x:v>9</x:v>
      </x:c>
      <x:c r="K32" t="str">
        <x:v>Armor Break</x:v>
      </x:c>
      <x:c r="L32" t="n">
        <x:v>4</x:v>
      </x:c>
      <x:c r="M32" t="str">
        <x:v>HP</x:v>
      </x:c>
      <x:c r="N32" t="n">
        <x:v>4</x:v>
      </x:c>
      <x:c r="O32" t="str">
        <x:v>Craft</x:v>
      </x:c>
      <x:c r="P32" t="str">
        <x:v>SKL_012</x:v>
      </x:c>
      <x:c r="Q32" s="32" t="b">
        <x:v>1</x:v>
      </x:c>
      <x:c r="R32" t="str">
        <x:v>Colossus</x:v>
      </x:c>
      <x:c r="S32" t="str">
        <x:v>CLS_004-Colossus</x:v>
      </x:c>
      <x:c r="T32" t="str">
        <x:v>VIS_EQ_029</x:v>
      </x:c>
      <x:c r="U32" t="str">
        <x:v>Sidegrade piece; relative stat weights.</x:v>
      </x:c>
      <x:c r="V32" t="n">
        <x:v>0</x:v>
      </x:c>
      <x:c r="W32" t="str"/>
      <x:c r="X32" t="n">
        <x:v>0</x:v>
      </x:c>
      <x:c r="Y32" s="32" t="b">
        <x:v>1</x:v>
      </x:c>
      <x:c r="Z32" s="32" t="b">
        <x:v>1</x:v>
      </x:c>
      <x:c r="AA32" t="n">
        <x:v>3</x:v>
      </x:c>
      <x:c r="AB32" t="n">
        <x:v>5</x:v>
      </x:c>
      <x:c r="AC32" s="32" t="b">
        <x:v>1</x:v>
      </x:c>
    </x:row>
    <x:row r="33">
      <x:c r="A33" t="str">
        <x:v>GEAR_030</x:v>
      </x:c>
      <x:c r="B33" t="str">
        <x:v>CGP_010</x:v>
      </x:c>
      <x:c r="C33" t="str">
        <x:v>CLS_004</x:v>
      </x:c>
      <x:c r="D33" t="str">
        <x:v>Colossus Legs</x:v>
      </x:c>
      <x:c r="E33" t="str">
        <x:v>Legs</x:v>
      </x:c>
      <x:c r="F33" t="str">
        <x:v>TIER_003</x:v>
      </x:c>
      <x:c r="G33" t="n">
        <x:v>15</x:v>
      </x:c>
      <x:c r="H33" t="str">
        <x:v>Rare</x:v>
      </x:c>
      <x:c r="I33" t="str">
        <x:v>Power</x:v>
      </x:c>
      <x:c r="J33" t="n">
        <x:v>7</x:v>
      </x:c>
      <x:c r="K33" t="str">
        <x:v>Armor Break</x:v>
      </x:c>
      <x:c r="L33" t="n">
        <x:v>3</x:v>
      </x:c>
      <x:c r="M33" t="str">
        <x:v>HP</x:v>
      </x:c>
      <x:c r="N33" t="n">
        <x:v>3</x:v>
      </x:c>
      <x:c r="O33" t="str">
        <x:v>Craft</x:v>
      </x:c>
      <x:c r="P33" t="str">
        <x:v>SKL_012</x:v>
      </x:c>
      <x:c r="Q33" s="32" t="b">
        <x:v>1</x:v>
      </x:c>
      <x:c r="R33" t="str">
        <x:v>Colossus</x:v>
      </x:c>
      <x:c r="S33" t="str">
        <x:v>CLS_004-Colossus</x:v>
      </x:c>
      <x:c r="T33" t="str">
        <x:v>VIS_EQ_030</x:v>
      </x:c>
      <x:c r="U33" t="str">
        <x:v>Sidegrade piece; relative stat weights.</x:v>
      </x:c>
      <x:c r="V33" t="n">
        <x:v>0</x:v>
      </x:c>
      <x:c r="W33" t="str"/>
      <x:c r="X33" t="n">
        <x:v>0</x:v>
      </x:c>
      <x:c r="Y33" s="32" t="b">
        <x:v>1</x:v>
      </x:c>
      <x:c r="Z33" s="32" t="b">
        <x:v>1</x:v>
      </x:c>
      <x:c r="AA33" t="n">
        <x:v>3</x:v>
      </x:c>
      <x:c r="AB33" t="n">
        <x:v>5</x:v>
      </x:c>
      <x:c r="AC33" s="32" t="b">
        <x:v>1</x:v>
      </x:c>
    </x:row>
    <x:row r="34">
      <x:c r="A34" t="str">
        <x:v>GEAR_031</x:v>
      </x:c>
      <x:c r="B34" t="str">
        <x:v>CGP_011</x:v>
      </x:c>
      <x:c r="C34" t="str">
        <x:v>CLS_004</x:v>
      </x:c>
      <x:c r="D34" t="str">
        <x:v>Bloodrush Helmet</x:v>
      </x:c>
      <x:c r="E34" t="str">
        <x:v>Helmet</x:v>
      </x:c>
      <x:c r="F34" t="str">
        <x:v>TIER_002</x:v>
      </x:c>
      <x:c r="G34" t="n">
        <x:v>12</x:v>
      </x:c>
      <x:c r="H34" t="str">
        <x:v>Uncommon</x:v>
      </x:c>
      <x:c r="I34" t="str">
        <x:v>Haste</x:v>
      </x:c>
      <x:c r="J34" t="n">
        <x:v>5</x:v>
      </x:c>
      <x:c r="K34" t="str">
        <x:v>Power</x:v>
      </x:c>
      <x:c r="L34" t="n">
        <x:v>2</x:v>
      </x:c>
      <x:c r="M34" t="str">
        <x:v>Crit</x:v>
      </x:c>
      <x:c r="N34" t="n">
        <x:v>2</x:v>
      </x:c>
      <x:c r="O34" t="str">
        <x:v>Monster Drop</x:v>
      </x:c>
      <x:c r="P34" t="str">
        <x:v>REG_001</x:v>
      </x:c>
      <x:c r="Q34" s="32" t="b">
        <x:v>1</x:v>
      </x:c>
      <x:c r="R34" t="str">
        <x:v>Bloodrush</x:v>
      </x:c>
      <x:c r="S34" t="str">
        <x:v>CLS_004-Bloodrush</x:v>
      </x:c>
      <x:c r="T34" t="str">
        <x:v>VIS_EQ_031</x:v>
      </x:c>
      <x:c r="U34" t="str">
        <x:v>Sidegrade piece; relative stat weights.</x:v>
      </x:c>
      <x:c r="V34" t="n">
        <x:v>0</x:v>
      </x:c>
      <x:c r="W34" t="str"/>
      <x:c r="X34" t="n">
        <x:v>0</x:v>
      </x:c>
      <x:c r="Y34" s="32" t="b">
        <x:v>1</x:v>
      </x:c>
      <x:c r="Z34" s="32" t="b">
        <x:v>1</x:v>
      </x:c>
      <x:c r="AA34" t="n">
        <x:v>3</x:v>
      </x:c>
      <x:c r="AB34" t="n">
        <x:v>5</x:v>
      </x:c>
      <x:c r="AC34" s="32" t="b">
        <x:v>1</x:v>
      </x:c>
    </x:row>
    <x:row r="35">
      <x:c r="A35" t="str">
        <x:v>GEAR_032</x:v>
      </x:c>
      <x:c r="B35" t="str">
        <x:v>CGP_011</x:v>
      </x:c>
      <x:c r="C35" t="str">
        <x:v>CLS_004</x:v>
      </x:c>
      <x:c r="D35" t="str">
        <x:v>Bloodrush Chest</x:v>
      </x:c>
      <x:c r="E35" t="str">
        <x:v>Chest</x:v>
      </x:c>
      <x:c r="F35" t="str">
        <x:v>TIER_003</x:v>
      </x:c>
      <x:c r="G35" t="n">
        <x:v>18</x:v>
      </x:c>
      <x:c r="H35" t="str">
        <x:v>Rare</x:v>
      </x:c>
      <x:c r="I35" t="str">
        <x:v>Haste</x:v>
      </x:c>
      <x:c r="J35" t="n">
        <x:v>9</x:v>
      </x:c>
      <x:c r="K35" t="str">
        <x:v>Power</x:v>
      </x:c>
      <x:c r="L35" t="n">
        <x:v>4</x:v>
      </x:c>
      <x:c r="M35" t="str">
        <x:v>Crit</x:v>
      </x:c>
      <x:c r="N35" t="n">
        <x:v>4</x:v>
      </x:c>
      <x:c r="O35" t="str">
        <x:v>Monster Drop</x:v>
      </x:c>
      <x:c r="P35" t="str">
        <x:v>REG_001</x:v>
      </x:c>
      <x:c r="Q35" s="32" t="b">
        <x:v>1</x:v>
      </x:c>
      <x:c r="R35" t="str">
        <x:v>SET_004 / CGP_011</x:v>
      </x:c>
      <x:c r="S35" t="str">
        <x:v>CLS_004-Bloodrush</x:v>
      </x:c>
      <x:c r="T35" t="str">
        <x:v>VIS_EQ_032</x:v>
      </x:c>
      <x:c r="U35" t="str">
        <x:v>Sidegrade piece; relative stat weights.</x:v>
      </x:c>
      <x:c r="V35" t="n">
        <x:v>0</x:v>
      </x:c>
      <x:c r="W35" t="str"/>
      <x:c r="X35" t="n">
        <x:v>0</x:v>
      </x:c>
      <x:c r="Y35" s="32" t="b">
        <x:v>1</x:v>
      </x:c>
      <x:c r="Z35" s="32" t="b">
        <x:v>1</x:v>
      </x:c>
      <x:c r="AA35" t="n">
        <x:v>3</x:v>
      </x:c>
      <x:c r="AB35" t="n">
        <x:v>5</x:v>
      </x:c>
      <x:c r="AC35" s="32" t="b">
        <x:v>1</x:v>
      </x:c>
    </x:row>
    <x:row r="36">
      <x:c r="A36" t="str">
        <x:v>GEAR_033</x:v>
      </x:c>
      <x:c r="B36" t="str">
        <x:v>CGP_011</x:v>
      </x:c>
      <x:c r="C36" t="str">
        <x:v>CLS_004</x:v>
      </x:c>
      <x:c r="D36" t="str">
        <x:v>Bloodrush Legs</x:v>
      </x:c>
      <x:c r="E36" t="str">
        <x:v>Legs</x:v>
      </x:c>
      <x:c r="F36" t="str">
        <x:v>TIER_003</x:v>
      </x:c>
      <x:c r="G36" t="n">
        <x:v>15</x:v>
      </x:c>
      <x:c r="H36" t="str">
        <x:v>Rare</x:v>
      </x:c>
      <x:c r="I36" t="str">
        <x:v>Haste</x:v>
      </x:c>
      <x:c r="J36" t="n">
        <x:v>7</x:v>
      </x:c>
      <x:c r="K36" t="str">
        <x:v>Power</x:v>
      </x:c>
      <x:c r="L36" t="n">
        <x:v>3</x:v>
      </x:c>
      <x:c r="M36" t="str">
        <x:v>Crit</x:v>
      </x:c>
      <x:c r="N36" t="n">
        <x:v>3</x:v>
      </x:c>
      <x:c r="O36" t="str">
        <x:v>Monster Drop</x:v>
      </x:c>
      <x:c r="P36" t="str">
        <x:v>REG_001</x:v>
      </x:c>
      <x:c r="Q36" s="32" t="b">
        <x:v>1</x:v>
      </x:c>
      <x:c r="R36" t="str">
        <x:v>Bloodrush</x:v>
      </x:c>
      <x:c r="S36" t="str">
        <x:v>CLS_004-Bloodrush</x:v>
      </x:c>
      <x:c r="T36" t="str">
        <x:v>VIS_EQ_033</x:v>
      </x:c>
      <x:c r="U36" t="str">
        <x:v>Sidegrade piece; relative stat weights.</x:v>
      </x:c>
      <x:c r="V36" t="n">
        <x:v>0</x:v>
      </x:c>
      <x:c r="W36" t="str"/>
      <x:c r="X36" t="n">
        <x:v>0</x:v>
      </x:c>
      <x:c r="Y36" s="32" t="b">
        <x:v>1</x:v>
      </x:c>
      <x:c r="Z36" s="32" t="b">
        <x:v>1</x:v>
      </x:c>
      <x:c r="AA36" t="n">
        <x:v>3</x:v>
      </x:c>
      <x:c r="AB36" t="n">
        <x:v>5</x:v>
      </x:c>
      <x:c r="AC36" s="32" t="b">
        <x:v>1</x:v>
      </x:c>
    </x:row>
    <x:row r="37">
      <x:c r="A37" t="str">
        <x:v>GEAR_034</x:v>
      </x:c>
      <x:c r="B37" t="str">
        <x:v>CGP_012</x:v>
      </x:c>
      <x:c r="C37" t="str">
        <x:v>CLS_004</x:v>
      </x:c>
      <x:c r="D37" t="str">
        <x:v>Executioner Helmet</x:v>
      </x:c>
      <x:c r="E37" t="str">
        <x:v>Helmet</x:v>
      </x:c>
      <x:c r="F37" t="str">
        <x:v>TIER_002</x:v>
      </x:c>
      <x:c r="G37" t="n">
        <x:v>12</x:v>
      </x:c>
      <x:c r="H37" t="str">
        <x:v>Uncommon</x:v>
      </x:c>
      <x:c r="I37" t="str">
        <x:v>Crit Damage</x:v>
      </x:c>
      <x:c r="J37" t="n">
        <x:v>5</x:v>
      </x:c>
      <x:c r="K37" t="str">
        <x:v>Crit</x:v>
      </x:c>
      <x:c r="L37" t="n">
        <x:v>2</x:v>
      </x:c>
      <x:c r="M37" t="str">
        <x:v>Armor Break</x:v>
      </x:c>
      <x:c r="N37" t="n">
        <x:v>2</x:v>
      </x:c>
      <x:c r="O37" t="str">
        <x:v>Co-op</x:v>
      </x:c>
      <x:c r="P37" t="str">
        <x:v>COP_001</x:v>
      </x:c>
      <x:c r="Q37" s="32" t="b">
        <x:v>1</x:v>
      </x:c>
      <x:c r="R37" t="str">
        <x:v>Executioner</x:v>
      </x:c>
      <x:c r="S37" t="str">
        <x:v>CLS_004-Executioner</x:v>
      </x:c>
      <x:c r="T37" t="str">
        <x:v>VIS_EQ_034</x:v>
      </x:c>
      <x:c r="U37" t="str">
        <x:v>Sidegrade piece; relative stat weights.</x:v>
      </x:c>
      <x:c r="V37" t="n">
        <x:v>0</x:v>
      </x:c>
      <x:c r="W37" t="str"/>
      <x:c r="X37" t="n">
        <x:v>0</x:v>
      </x:c>
      <x:c r="Y37" s="32" t="b">
        <x:v>1</x:v>
      </x:c>
      <x:c r="Z37" s="32" t="b">
        <x:v>1</x:v>
      </x:c>
      <x:c r="AA37" t="n">
        <x:v>3</x:v>
      </x:c>
      <x:c r="AB37" t="n">
        <x:v>5</x:v>
      </x:c>
      <x:c r="AC37" s="32" t="b">
        <x:v>1</x:v>
      </x:c>
    </x:row>
    <x:row r="38">
      <x:c r="A38" t="str">
        <x:v>GEAR_035</x:v>
      </x:c>
      <x:c r="B38" t="str">
        <x:v>CGP_012</x:v>
      </x:c>
      <x:c r="C38" t="str">
        <x:v>CLS_004</x:v>
      </x:c>
      <x:c r="D38" t="str">
        <x:v>Executioner Chest</x:v>
      </x:c>
      <x:c r="E38" t="str">
        <x:v>Chest</x:v>
      </x:c>
      <x:c r="F38" t="str">
        <x:v>TIER_003</x:v>
      </x:c>
      <x:c r="G38" t="n">
        <x:v>18</x:v>
      </x:c>
      <x:c r="H38" t="str">
        <x:v>Rare</x:v>
      </x:c>
      <x:c r="I38" t="str">
        <x:v>Crit Damage</x:v>
      </x:c>
      <x:c r="J38" t="n">
        <x:v>9</x:v>
      </x:c>
      <x:c r="K38" t="str">
        <x:v>Crit</x:v>
      </x:c>
      <x:c r="L38" t="n">
        <x:v>4</x:v>
      </x:c>
      <x:c r="M38" t="str">
        <x:v>Armor Break</x:v>
      </x:c>
      <x:c r="N38" t="n">
        <x:v>4</x:v>
      </x:c>
      <x:c r="O38" t="str">
        <x:v>Co-op</x:v>
      </x:c>
      <x:c r="P38" t="str">
        <x:v>COP_001</x:v>
      </x:c>
      <x:c r="Q38" s="32" t="b">
        <x:v>1</x:v>
      </x:c>
      <x:c r="R38" t="str">
        <x:v>Executioner</x:v>
      </x:c>
      <x:c r="S38" t="str">
        <x:v>CLS_004-Executioner</x:v>
      </x:c>
      <x:c r="T38" t="str">
        <x:v>VIS_EQ_035</x:v>
      </x:c>
      <x:c r="U38" t="str">
        <x:v>Sidegrade piece; relative stat weights.</x:v>
      </x:c>
      <x:c r="V38" t="n">
        <x:v>0</x:v>
      </x:c>
      <x:c r="W38" t="str"/>
      <x:c r="X38" t="n">
        <x:v>0</x:v>
      </x:c>
      <x:c r="Y38" s="32" t="b">
        <x:v>1</x:v>
      </x:c>
      <x:c r="Z38" s="32" t="b">
        <x:v>1</x:v>
      </x:c>
      <x:c r="AA38" t="n">
        <x:v>3</x:v>
      </x:c>
      <x:c r="AB38" t="n">
        <x:v>5</x:v>
      </x:c>
      <x:c r="AC38" s="32" t="b">
        <x:v>1</x:v>
      </x:c>
    </x:row>
    <x:row r="39">
      <x:c r="A39" t="str">
        <x:v>GEAR_036</x:v>
      </x:c>
      <x:c r="B39" t="str">
        <x:v>CGP_012</x:v>
      </x:c>
      <x:c r="C39" t="str">
        <x:v>CLS_004</x:v>
      </x:c>
      <x:c r="D39" t="str">
        <x:v>Executioner Legs</x:v>
      </x:c>
      <x:c r="E39" t="str">
        <x:v>Legs</x:v>
      </x:c>
      <x:c r="F39" t="str">
        <x:v>TIER_003</x:v>
      </x:c>
      <x:c r="G39" t="n">
        <x:v>15</x:v>
      </x:c>
      <x:c r="H39" t="str">
        <x:v>Rare</x:v>
      </x:c>
      <x:c r="I39" t="str">
        <x:v>Crit Damage</x:v>
      </x:c>
      <x:c r="J39" t="n">
        <x:v>7</x:v>
      </x:c>
      <x:c r="K39" t="str">
        <x:v>Crit</x:v>
      </x:c>
      <x:c r="L39" t="n">
        <x:v>3</x:v>
      </x:c>
      <x:c r="M39" t="str">
        <x:v>Armor Break</x:v>
      </x:c>
      <x:c r="N39" t="n">
        <x:v>3</x:v>
      </x:c>
      <x:c r="O39" t="str">
        <x:v>Co-op</x:v>
      </x:c>
      <x:c r="P39" t="str">
        <x:v>COP_001</x:v>
      </x:c>
      <x:c r="Q39" s="32" t="b">
        <x:v>1</x:v>
      </x:c>
      <x:c r="R39" t="str">
        <x:v>Executioner</x:v>
      </x:c>
      <x:c r="S39" t="str">
        <x:v>CLS_004-Executioner</x:v>
      </x:c>
      <x:c r="T39" t="str">
        <x:v>VIS_EQ_036</x:v>
      </x:c>
      <x:c r="U39" t="str">
        <x:v>Sidegrade piece; relative stat weights.</x:v>
      </x:c>
      <x:c r="V39" t="n">
        <x:v>0</x:v>
      </x:c>
      <x:c r="W39" t="str"/>
      <x:c r="X39" t="n">
        <x:v>0</x:v>
      </x:c>
      <x:c r="Y39" s="32" t="b">
        <x:v>1</x:v>
      </x:c>
      <x:c r="Z39" s="32" t="b">
        <x:v>1</x:v>
      </x:c>
      <x:c r="AA39" t="n">
        <x:v>3</x:v>
      </x:c>
      <x:c r="AB39" t="n">
        <x:v>5</x:v>
      </x:c>
      <x:c r="AC39" s="32" t="b">
        <x:v>1</x:v>
      </x:c>
    </x:row>
    <x:row r="40">
      <x:c r="A40" t="str">
        <x:v>GEAR_037</x:v>
      </x:c>
      <x:c r="B40" t="str">
        <x:v>CGP_013</x:v>
      </x:c>
      <x:c r="C40" t="str">
        <x:v>CLS_005</x:v>
      </x:c>
      <x:c r="D40" t="str">
        <x:v>Gravecipher Helmet</x:v>
      </x:c>
      <x:c r="E40" t="str">
        <x:v>Helmet</x:v>
      </x:c>
      <x:c r="F40" t="str">
        <x:v>TIER_002</x:v>
      </x:c>
      <x:c r="G40" t="n">
        <x:v>12</x:v>
      </x:c>
      <x:c r="H40" t="str">
        <x:v>Uncommon</x:v>
      </x:c>
      <x:c r="I40" t="str">
        <x:v>Hex</x:v>
      </x:c>
      <x:c r="J40" t="n">
        <x:v>5</x:v>
      </x:c>
      <x:c r="K40" t="str">
        <x:v>Magic</x:v>
      </x:c>
      <x:c r="L40" t="n">
        <x:v>2</x:v>
      </x:c>
      <x:c r="M40" t="str">
        <x:v>Haste</x:v>
      </x:c>
      <x:c r="N40" t="n">
        <x:v>2</x:v>
      </x:c>
      <x:c r="O40" t="str">
        <x:v>Craft</x:v>
      </x:c>
      <x:c r="P40" t="str">
        <x:v>SKL_012</x:v>
      </x:c>
      <x:c r="Q40" s="32" t="b">
        <x:v>1</x:v>
      </x:c>
      <x:c r="R40" t="str">
        <x:v>Gravecipher</x:v>
      </x:c>
      <x:c r="S40" t="str">
        <x:v>CLS_005-Gravecipher</x:v>
      </x:c>
      <x:c r="T40" t="str">
        <x:v>VIS_EQ_037</x:v>
      </x:c>
      <x:c r="U40" t="str">
        <x:v>Sidegrade piece; relative stat weights.</x:v>
      </x:c>
      <x:c r="V40" t="n">
        <x:v>0</x:v>
      </x:c>
      <x:c r="W40" t="str"/>
      <x:c r="X40" t="n">
        <x:v>0</x:v>
      </x:c>
      <x:c r="Y40" s="32" t="b">
        <x:v>1</x:v>
      </x:c>
      <x:c r="Z40" s="32" t="b">
        <x:v>1</x:v>
      </x:c>
      <x:c r="AA40" t="n">
        <x:v>3</x:v>
      </x:c>
      <x:c r="AB40" t="n">
        <x:v>5</x:v>
      </x:c>
      <x:c r="AC40" s="32" t="b">
        <x:v>1</x:v>
      </x:c>
    </x:row>
    <x:row r="41">
      <x:c r="A41" t="str">
        <x:v>GEAR_038</x:v>
      </x:c>
      <x:c r="B41" t="str">
        <x:v>CGP_013</x:v>
      </x:c>
      <x:c r="C41" t="str">
        <x:v>CLS_005</x:v>
      </x:c>
      <x:c r="D41" t="str">
        <x:v>Gravecipher Chest</x:v>
      </x:c>
      <x:c r="E41" t="str">
        <x:v>Chest</x:v>
      </x:c>
      <x:c r="F41" t="str">
        <x:v>TIER_003</x:v>
      </x:c>
      <x:c r="G41" t="n">
        <x:v>18</x:v>
      </x:c>
      <x:c r="H41" t="str">
        <x:v>Rare</x:v>
      </x:c>
      <x:c r="I41" t="str">
        <x:v>Hex</x:v>
      </x:c>
      <x:c r="J41" t="n">
        <x:v>9</x:v>
      </x:c>
      <x:c r="K41" t="str">
        <x:v>Magic</x:v>
      </x:c>
      <x:c r="L41" t="n">
        <x:v>4</x:v>
      </x:c>
      <x:c r="M41" t="str">
        <x:v>Haste</x:v>
      </x:c>
      <x:c r="N41" t="n">
        <x:v>4</x:v>
      </x:c>
      <x:c r="O41" t="str">
        <x:v>Craft</x:v>
      </x:c>
      <x:c r="P41" t="str">
        <x:v>SKL_012</x:v>
      </x:c>
      <x:c r="Q41" s="32" t="b">
        <x:v>1</x:v>
      </x:c>
      <x:c r="R41" t="str">
        <x:v>Gravecipher</x:v>
      </x:c>
      <x:c r="S41" t="str">
        <x:v>CLS_005-Gravecipher</x:v>
      </x:c>
      <x:c r="T41" t="str">
        <x:v>VIS_EQ_038</x:v>
      </x:c>
      <x:c r="U41" t="str">
        <x:v>Sidegrade piece; relative stat weights.</x:v>
      </x:c>
      <x:c r="V41" t="n">
        <x:v>0</x:v>
      </x:c>
      <x:c r="W41" t="str"/>
      <x:c r="X41" t="n">
        <x:v>0</x:v>
      </x:c>
      <x:c r="Y41" s="32" t="b">
        <x:v>1</x:v>
      </x:c>
      <x:c r="Z41" s="32" t="b">
        <x:v>1</x:v>
      </x:c>
      <x:c r="AA41" t="n">
        <x:v>3</x:v>
      </x:c>
      <x:c r="AB41" t="n">
        <x:v>5</x:v>
      </x:c>
      <x:c r="AC41" s="32" t="b">
        <x:v>1</x:v>
      </x:c>
    </x:row>
    <x:row r="42">
      <x:c r="A42" t="str">
        <x:v>GEAR_039</x:v>
      </x:c>
      <x:c r="B42" t="str">
        <x:v>CGP_013</x:v>
      </x:c>
      <x:c r="C42" t="str">
        <x:v>CLS_005</x:v>
      </x:c>
      <x:c r="D42" t="str">
        <x:v>Gravecipher Legs</x:v>
      </x:c>
      <x:c r="E42" t="str">
        <x:v>Legs</x:v>
      </x:c>
      <x:c r="F42" t="str">
        <x:v>TIER_003</x:v>
      </x:c>
      <x:c r="G42" t="n">
        <x:v>15</x:v>
      </x:c>
      <x:c r="H42" t="str">
        <x:v>Rare</x:v>
      </x:c>
      <x:c r="I42" t="str">
        <x:v>Hex</x:v>
      </x:c>
      <x:c r="J42" t="n">
        <x:v>7</x:v>
      </x:c>
      <x:c r="K42" t="str">
        <x:v>Magic</x:v>
      </x:c>
      <x:c r="L42" t="n">
        <x:v>3</x:v>
      </x:c>
      <x:c r="M42" t="str">
        <x:v>Haste</x:v>
      </x:c>
      <x:c r="N42" t="n">
        <x:v>3</x:v>
      </x:c>
      <x:c r="O42" t="str">
        <x:v>Craft</x:v>
      </x:c>
      <x:c r="P42" t="str">
        <x:v>SKL_012</x:v>
      </x:c>
      <x:c r="Q42" s="32" t="b">
        <x:v>1</x:v>
      </x:c>
      <x:c r="R42" t="str">
        <x:v>Gravecipher</x:v>
      </x:c>
      <x:c r="S42" t="str">
        <x:v>CLS_005-Gravecipher</x:v>
      </x:c>
      <x:c r="T42" t="str">
        <x:v>VIS_EQ_039</x:v>
      </x:c>
      <x:c r="U42" t="str">
        <x:v>Sidegrade piece; relative stat weights.</x:v>
      </x:c>
      <x:c r="V42" t="n">
        <x:v>0</x:v>
      </x:c>
      <x:c r="W42" t="str"/>
      <x:c r="X42" t="n">
        <x:v>0</x:v>
      </x:c>
      <x:c r="Y42" s="32" t="b">
        <x:v>1</x:v>
      </x:c>
      <x:c r="Z42" s="32" t="b">
        <x:v>1</x:v>
      </x:c>
      <x:c r="AA42" t="n">
        <x:v>3</x:v>
      </x:c>
      <x:c r="AB42" t="n">
        <x:v>5</x:v>
      </x:c>
      <x:c r="AC42" s="32" t="b">
        <x:v>1</x:v>
      </x:c>
    </x:row>
    <x:row r="43">
      <x:c r="A43" t="str">
        <x:v>GEAR_040</x:v>
      </x:c>
      <x:c r="B43" t="str">
        <x:v>CGP_014</x:v>
      </x:c>
      <x:c r="C43" t="str">
        <x:v>CLS_005</x:v>
      </x:c>
      <x:c r="D43" t="str">
        <x:v>Spellglass Helmet</x:v>
      </x:c>
      <x:c r="E43" t="str">
        <x:v>Helmet</x:v>
      </x:c>
      <x:c r="F43" t="str">
        <x:v>TIER_002</x:v>
      </x:c>
      <x:c r="G43" t="n">
        <x:v>12</x:v>
      </x:c>
      <x:c r="H43" t="str">
        <x:v>Uncommon</x:v>
      </x:c>
      <x:c r="I43" t="str">
        <x:v>Magic</x:v>
      </x:c>
      <x:c r="J43" t="n">
        <x:v>5</x:v>
      </x:c>
      <x:c r="K43" t="str">
        <x:v>Crit</x:v>
      </x:c>
      <x:c r="L43" t="n">
        <x:v>2</x:v>
      </x:c>
      <x:c r="M43" t="str">
        <x:v>Hex</x:v>
      </x:c>
      <x:c r="N43" t="n">
        <x:v>2</x:v>
      </x:c>
      <x:c r="O43" t="str">
        <x:v>Monster Drop</x:v>
      </x:c>
      <x:c r="P43" t="str">
        <x:v>REG_001</x:v>
      </x:c>
      <x:c r="Q43" s="32" t="b">
        <x:v>1</x:v>
      </x:c>
      <x:c r="R43" t="str">
        <x:v>Spellglass</x:v>
      </x:c>
      <x:c r="S43" t="str">
        <x:v>CLS_005-Spellglass</x:v>
      </x:c>
      <x:c r="T43" t="str">
        <x:v>VIS_EQ_040</x:v>
      </x:c>
      <x:c r="U43" t="str">
        <x:v>Sidegrade piece; relative stat weights.</x:v>
      </x:c>
      <x:c r="V43" t="n">
        <x:v>0</x:v>
      </x:c>
      <x:c r="W43" t="str"/>
      <x:c r="X43" t="n">
        <x:v>0</x:v>
      </x:c>
      <x:c r="Y43" s="32" t="b">
        <x:v>1</x:v>
      </x:c>
      <x:c r="Z43" s="32" t="b">
        <x:v>1</x:v>
      </x:c>
      <x:c r="AA43" t="n">
        <x:v>3</x:v>
      </x:c>
      <x:c r="AB43" t="n">
        <x:v>5</x:v>
      </x:c>
      <x:c r="AC43" s="32" t="b">
        <x:v>1</x:v>
      </x:c>
    </x:row>
    <x:row r="44">
      <x:c r="A44" t="str">
        <x:v>GEAR_041</x:v>
      </x:c>
      <x:c r="B44" t="str">
        <x:v>CGP_014</x:v>
      </x:c>
      <x:c r="C44" t="str">
        <x:v>CLS_005</x:v>
      </x:c>
      <x:c r="D44" t="str">
        <x:v>Spellglass Chest</x:v>
      </x:c>
      <x:c r="E44" t="str">
        <x:v>Chest</x:v>
      </x:c>
      <x:c r="F44" t="str">
        <x:v>TIER_003</x:v>
      </x:c>
      <x:c r="G44" t="n">
        <x:v>18</x:v>
      </x:c>
      <x:c r="H44" t="str">
        <x:v>Rare</x:v>
      </x:c>
      <x:c r="I44" t="str">
        <x:v>Magic</x:v>
      </x:c>
      <x:c r="J44" t="n">
        <x:v>9</x:v>
      </x:c>
      <x:c r="K44" t="str">
        <x:v>Crit</x:v>
      </x:c>
      <x:c r="L44" t="n">
        <x:v>4</x:v>
      </x:c>
      <x:c r="M44" t="str">
        <x:v>Hex</x:v>
      </x:c>
      <x:c r="N44" t="n">
        <x:v>4</x:v>
      </x:c>
      <x:c r="O44" t="str">
        <x:v>Monster Drop</x:v>
      </x:c>
      <x:c r="P44" t="str">
        <x:v>REG_001</x:v>
      </x:c>
      <x:c r="Q44" s="32" t="b">
        <x:v>1</x:v>
      </x:c>
      <x:c r="R44" t="str">
        <x:v>SET_005 / CGP_014</x:v>
      </x:c>
      <x:c r="S44" t="str">
        <x:v>CLS_005-Spellglass</x:v>
      </x:c>
      <x:c r="T44" t="str">
        <x:v>VIS_EQ_041</x:v>
      </x:c>
      <x:c r="U44" t="str">
        <x:v>Sidegrade piece; relative stat weights.</x:v>
      </x:c>
      <x:c r="V44" t="n">
        <x:v>0</x:v>
      </x:c>
      <x:c r="W44" t="str"/>
      <x:c r="X44" t="n">
        <x:v>0</x:v>
      </x:c>
      <x:c r="Y44" s="32" t="b">
        <x:v>1</x:v>
      </x:c>
      <x:c r="Z44" s="32" t="b">
        <x:v>1</x:v>
      </x:c>
      <x:c r="AA44" t="n">
        <x:v>3</x:v>
      </x:c>
      <x:c r="AB44" t="n">
        <x:v>5</x:v>
      </x:c>
      <x:c r="AC44" s="32" t="b">
        <x:v>1</x:v>
      </x:c>
    </x:row>
    <x:row r="45">
      <x:c r="A45" t="str">
        <x:v>GEAR_042</x:v>
      </x:c>
      <x:c r="B45" t="str">
        <x:v>CGP_014</x:v>
      </x:c>
      <x:c r="C45" t="str">
        <x:v>CLS_005</x:v>
      </x:c>
      <x:c r="D45" t="str">
        <x:v>Spellglass Legs</x:v>
      </x:c>
      <x:c r="E45" t="str">
        <x:v>Legs</x:v>
      </x:c>
      <x:c r="F45" t="str">
        <x:v>TIER_003</x:v>
      </x:c>
      <x:c r="G45" t="n">
        <x:v>15</x:v>
      </x:c>
      <x:c r="H45" t="str">
        <x:v>Rare</x:v>
      </x:c>
      <x:c r="I45" t="str">
        <x:v>Magic</x:v>
      </x:c>
      <x:c r="J45" t="n">
        <x:v>7</x:v>
      </x:c>
      <x:c r="K45" t="str">
        <x:v>Crit</x:v>
      </x:c>
      <x:c r="L45" t="n">
        <x:v>3</x:v>
      </x:c>
      <x:c r="M45" t="str">
        <x:v>Hex</x:v>
      </x:c>
      <x:c r="N45" t="n">
        <x:v>3</x:v>
      </x:c>
      <x:c r="O45" t="str">
        <x:v>Monster Drop</x:v>
      </x:c>
      <x:c r="P45" t="str">
        <x:v>REG_001</x:v>
      </x:c>
      <x:c r="Q45" s="32" t="b">
        <x:v>1</x:v>
      </x:c>
      <x:c r="R45" t="str">
        <x:v>Spellglass</x:v>
      </x:c>
      <x:c r="S45" t="str">
        <x:v>CLS_005-Spellglass</x:v>
      </x:c>
      <x:c r="T45" t="str">
        <x:v>VIS_EQ_042</x:v>
      </x:c>
      <x:c r="U45" t="str">
        <x:v>Sidegrade piece; relative stat weights.</x:v>
      </x:c>
      <x:c r="V45" t="n">
        <x:v>0</x:v>
      </x:c>
      <x:c r="W45" t="str"/>
      <x:c r="X45" t="n">
        <x:v>0</x:v>
      </x:c>
      <x:c r="Y45" s="32" t="b">
        <x:v>1</x:v>
      </x:c>
      <x:c r="Z45" s="32" t="b">
        <x:v>1</x:v>
      </x:c>
      <x:c r="AA45" t="n">
        <x:v>3</x:v>
      </x:c>
      <x:c r="AB45" t="n">
        <x:v>5</x:v>
      </x:c>
      <x:c r="AC45" s="32" t="b">
        <x:v>1</x:v>
      </x:c>
    </x:row>
    <x:row r="46">
      <x:c r="A46" t="str">
        <x:v>GEAR_043</x:v>
      </x:c>
      <x:c r="B46" t="str">
        <x:v>CGP_015</x:v>
      </x:c>
      <x:c r="C46" t="str">
        <x:v>CLS_005</x:v>
      </x:c>
      <x:c r="D46" t="str">
        <x:v>Threadseer Helmet</x:v>
      </x:c>
      <x:c r="E46" t="str">
        <x:v>Helmet</x:v>
      </x:c>
      <x:c r="F46" t="str">
        <x:v>TIER_002</x:v>
      </x:c>
      <x:c r="G46" t="n">
        <x:v>12</x:v>
      </x:c>
      <x:c r="H46" t="str">
        <x:v>Uncommon</x:v>
      </x:c>
      <x:c r="I46" t="str">
        <x:v>Haste</x:v>
      </x:c>
      <x:c r="J46" t="n">
        <x:v>5</x:v>
      </x:c>
      <x:c r="K46" t="str">
        <x:v>Hex</x:v>
      </x:c>
      <x:c r="L46" t="n">
        <x:v>2</x:v>
      </x:c>
      <x:c r="M46" t="str">
        <x:v>Ward</x:v>
      </x:c>
      <x:c r="N46" t="n">
        <x:v>2</x:v>
      </x:c>
      <x:c r="O46" t="str">
        <x:v>Co-op</x:v>
      </x:c>
      <x:c r="P46" t="str">
        <x:v>COP_001</x:v>
      </x:c>
      <x:c r="Q46" s="32" t="b">
        <x:v>1</x:v>
      </x:c>
      <x:c r="R46" t="str">
        <x:v>Threadseer</x:v>
      </x:c>
      <x:c r="S46" t="str">
        <x:v>CLS_005-Threadseer</x:v>
      </x:c>
      <x:c r="T46" t="str">
        <x:v>VIS_EQ_043</x:v>
      </x:c>
      <x:c r="U46" t="str">
        <x:v>Sidegrade piece; relative stat weights.</x:v>
      </x:c>
      <x:c r="V46" t="n">
        <x:v>0</x:v>
      </x:c>
      <x:c r="W46" t="str"/>
      <x:c r="X46" t="n">
        <x:v>0</x:v>
      </x:c>
      <x:c r="Y46" s="32" t="b">
        <x:v>1</x:v>
      </x:c>
      <x:c r="Z46" s="32" t="b">
        <x:v>1</x:v>
      </x:c>
      <x:c r="AA46" t="n">
        <x:v>3</x:v>
      </x:c>
      <x:c r="AB46" t="n">
        <x:v>5</x:v>
      </x:c>
      <x:c r="AC46" s="32" t="b">
        <x:v>1</x:v>
      </x:c>
    </x:row>
    <x:row r="47">
      <x:c r="A47" t="str">
        <x:v>GEAR_044</x:v>
      </x:c>
      <x:c r="B47" t="str">
        <x:v>CGP_015</x:v>
      </x:c>
      <x:c r="C47" t="str">
        <x:v>CLS_005</x:v>
      </x:c>
      <x:c r="D47" t="str">
        <x:v>Threadseer Chest</x:v>
      </x:c>
      <x:c r="E47" t="str">
        <x:v>Chest</x:v>
      </x:c>
      <x:c r="F47" t="str">
        <x:v>TIER_003</x:v>
      </x:c>
      <x:c r="G47" t="n">
        <x:v>18</x:v>
      </x:c>
      <x:c r="H47" t="str">
        <x:v>Rare</x:v>
      </x:c>
      <x:c r="I47" t="str">
        <x:v>Haste</x:v>
      </x:c>
      <x:c r="J47" t="n">
        <x:v>9</x:v>
      </x:c>
      <x:c r="K47" t="str">
        <x:v>Hex</x:v>
      </x:c>
      <x:c r="L47" t="n">
        <x:v>4</x:v>
      </x:c>
      <x:c r="M47" t="str">
        <x:v>Ward</x:v>
      </x:c>
      <x:c r="N47" t="n">
        <x:v>4</x:v>
      </x:c>
      <x:c r="O47" t="str">
        <x:v>Co-op</x:v>
      </x:c>
      <x:c r="P47" t="str">
        <x:v>COP_001</x:v>
      </x:c>
      <x:c r="Q47" s="32" t="b">
        <x:v>1</x:v>
      </x:c>
      <x:c r="R47" t="str">
        <x:v>Threadseer</x:v>
      </x:c>
      <x:c r="S47" t="str">
        <x:v>CLS_005-Threadseer</x:v>
      </x:c>
      <x:c r="T47" t="str">
        <x:v>VIS_EQ_044</x:v>
      </x:c>
      <x:c r="U47" t="str">
        <x:v>Sidegrade piece; relative stat weights.</x:v>
      </x:c>
      <x:c r="V47" t="n">
        <x:v>0</x:v>
      </x:c>
      <x:c r="W47" t="str"/>
      <x:c r="X47" t="n">
        <x:v>0</x:v>
      </x:c>
      <x:c r="Y47" s="32" t="b">
        <x:v>1</x:v>
      </x:c>
      <x:c r="Z47" s="32" t="b">
        <x:v>1</x:v>
      </x:c>
      <x:c r="AA47" t="n">
        <x:v>3</x:v>
      </x:c>
      <x:c r="AB47" t="n">
        <x:v>5</x:v>
      </x:c>
      <x:c r="AC47" s="32" t="b">
        <x:v>1</x:v>
      </x:c>
    </x:row>
    <x:row r="48">
      <x:c r="A48" t="str">
        <x:v>GEAR_045</x:v>
      </x:c>
      <x:c r="B48" t="str">
        <x:v>CGP_015</x:v>
      </x:c>
      <x:c r="C48" t="str">
        <x:v>CLS_005</x:v>
      </x:c>
      <x:c r="D48" t="str">
        <x:v>Threadseer Legs</x:v>
      </x:c>
      <x:c r="E48" t="str">
        <x:v>Legs</x:v>
      </x:c>
      <x:c r="F48" t="str">
        <x:v>TIER_003</x:v>
      </x:c>
      <x:c r="G48" t="n">
        <x:v>15</x:v>
      </x:c>
      <x:c r="H48" t="str">
        <x:v>Rare</x:v>
      </x:c>
      <x:c r="I48" t="str">
        <x:v>Haste</x:v>
      </x:c>
      <x:c r="J48" t="n">
        <x:v>7</x:v>
      </x:c>
      <x:c r="K48" t="str">
        <x:v>Hex</x:v>
      </x:c>
      <x:c r="L48" t="n">
        <x:v>3</x:v>
      </x:c>
      <x:c r="M48" t="str">
        <x:v>Ward</x:v>
      </x:c>
      <x:c r="N48" t="n">
        <x:v>3</x:v>
      </x:c>
      <x:c r="O48" t="str">
        <x:v>Co-op</x:v>
      </x:c>
      <x:c r="P48" t="str">
        <x:v>COP_001</x:v>
      </x:c>
      <x:c r="Q48" s="32" t="b">
        <x:v>1</x:v>
      </x:c>
      <x:c r="R48" t="str">
        <x:v>Threadseer</x:v>
      </x:c>
      <x:c r="S48" t="str">
        <x:v>CLS_005-Threadseer</x:v>
      </x:c>
      <x:c r="T48" t="str">
        <x:v>VIS_EQ_045</x:v>
      </x:c>
      <x:c r="U48" t="str">
        <x:v>Sidegrade piece; relative stat weights.</x:v>
      </x:c>
      <x:c r="V48" t="n">
        <x:v>0</x:v>
      </x:c>
      <x:c r="W48" t="str"/>
      <x:c r="X48" t="n">
        <x:v>0</x:v>
      </x:c>
      <x:c r="Y48" s="32" t="b">
        <x:v>1</x:v>
      </x:c>
      <x:c r="Z48" s="32" t="b">
        <x:v>1</x:v>
      </x:c>
      <x:c r="AA48" t="n">
        <x:v>3</x:v>
      </x:c>
      <x:c r="AB48" t="n">
        <x:v>5</x:v>
      </x:c>
      <x:c r="AC48" s="32" t="b">
        <x:v>1</x:v>
      </x:c>
    </x:row>
    <x:row r="49">
      <x:c r="A49" t="str">
        <x:v>GEAR_046</x:v>
      </x:c>
      <x:c r="B49" t="str">
        <x:v>CGP_016</x:v>
      </x:c>
      <x:c r="C49" t="str">
        <x:v>CLS_006</x:v>
      </x:c>
      <x:c r="D49" t="str">
        <x:v>Redstep Helmet</x:v>
      </x:c>
      <x:c r="E49" t="str">
        <x:v>Helmet</x:v>
      </x:c>
      <x:c r="F49" t="str">
        <x:v>TIER_002</x:v>
      </x:c>
      <x:c r="G49" t="n">
        <x:v>12</x:v>
      </x:c>
      <x:c r="H49" t="str">
        <x:v>Uncommon</x:v>
      </x:c>
      <x:c r="I49" t="str">
        <x:v>Haste</x:v>
      </x:c>
      <x:c r="J49" t="n">
        <x:v>5</x:v>
      </x:c>
      <x:c r="K49" t="str">
        <x:v>Crit</x:v>
      </x:c>
      <x:c r="L49" t="n">
        <x:v>2</x:v>
      </x:c>
      <x:c r="M49" t="str">
        <x:v>Dodge</x:v>
      </x:c>
      <x:c r="N49" t="n">
        <x:v>2</x:v>
      </x:c>
      <x:c r="O49" t="str">
        <x:v>Craft</x:v>
      </x:c>
      <x:c r="P49" t="str">
        <x:v>SKL_012</x:v>
      </x:c>
      <x:c r="Q49" s="32" t="b">
        <x:v>1</x:v>
      </x:c>
      <x:c r="R49" t="str">
        <x:v>Redstep</x:v>
      </x:c>
      <x:c r="S49" t="str">
        <x:v>CLS_006-Redstep</x:v>
      </x:c>
      <x:c r="T49" t="str">
        <x:v>VIS_EQ_046</x:v>
      </x:c>
      <x:c r="U49" t="str">
        <x:v>Sidegrade piece; relative stat weights.</x:v>
      </x:c>
      <x:c r="V49" t="n">
        <x:v>0</x:v>
      </x:c>
      <x:c r="W49" t="str"/>
      <x:c r="X49" t="n">
        <x:v>0</x:v>
      </x:c>
      <x:c r="Y49" s="32" t="b">
        <x:v>1</x:v>
      </x:c>
      <x:c r="Z49" s="32" t="b">
        <x:v>1</x:v>
      </x:c>
      <x:c r="AA49" t="n">
        <x:v>3</x:v>
      </x:c>
      <x:c r="AB49" t="n">
        <x:v>5</x:v>
      </x:c>
      <x:c r="AC49" s="32" t="b">
        <x:v>1</x:v>
      </x:c>
    </x:row>
    <x:row r="50">
      <x:c r="A50" t="str">
        <x:v>GEAR_047</x:v>
      </x:c>
      <x:c r="B50" t="str">
        <x:v>CGP_016</x:v>
      </x:c>
      <x:c r="C50" t="str">
        <x:v>CLS_006</x:v>
      </x:c>
      <x:c r="D50" t="str">
        <x:v>Redstep Chest</x:v>
      </x:c>
      <x:c r="E50" t="str">
        <x:v>Chest</x:v>
      </x:c>
      <x:c r="F50" t="str">
        <x:v>TIER_003</x:v>
      </x:c>
      <x:c r="G50" t="n">
        <x:v>18</x:v>
      </x:c>
      <x:c r="H50" t="str">
        <x:v>Rare</x:v>
      </x:c>
      <x:c r="I50" t="str">
        <x:v>Haste</x:v>
      </x:c>
      <x:c r="J50" t="n">
        <x:v>9</x:v>
      </x:c>
      <x:c r="K50" t="str">
        <x:v>Crit</x:v>
      </x:c>
      <x:c r="L50" t="n">
        <x:v>4</x:v>
      </x:c>
      <x:c r="M50" t="str">
        <x:v>Dodge</x:v>
      </x:c>
      <x:c r="N50" t="n">
        <x:v>4</x:v>
      </x:c>
      <x:c r="O50" t="str">
        <x:v>Craft</x:v>
      </x:c>
      <x:c r="P50" t="str">
        <x:v>SKL_012</x:v>
      </x:c>
      <x:c r="Q50" s="32" t="b">
        <x:v>1</x:v>
      </x:c>
      <x:c r="R50" t="str">
        <x:v>Redstep</x:v>
      </x:c>
      <x:c r="S50" t="str">
        <x:v>CLS_006-Redstep</x:v>
      </x:c>
      <x:c r="T50" t="str">
        <x:v>VIS_EQ_047</x:v>
      </x:c>
      <x:c r="U50" t="str">
        <x:v>Sidegrade piece; relative stat weights.</x:v>
      </x:c>
      <x:c r="V50" t="n">
        <x:v>0</x:v>
      </x:c>
      <x:c r="W50" t="str"/>
      <x:c r="X50" t="n">
        <x:v>0</x:v>
      </x:c>
      <x:c r="Y50" s="32" t="b">
        <x:v>1</x:v>
      </x:c>
      <x:c r="Z50" s="32" t="b">
        <x:v>1</x:v>
      </x:c>
      <x:c r="AA50" t="n">
        <x:v>3</x:v>
      </x:c>
      <x:c r="AB50" t="n">
        <x:v>5</x:v>
      </x:c>
      <x:c r="AC50" s="32" t="b">
        <x:v>1</x:v>
      </x:c>
    </x:row>
    <x:row r="51">
      <x:c r="A51" t="str">
        <x:v>GEAR_048</x:v>
      </x:c>
      <x:c r="B51" t="str">
        <x:v>CGP_016</x:v>
      </x:c>
      <x:c r="C51" t="str">
        <x:v>CLS_006</x:v>
      </x:c>
      <x:c r="D51" t="str">
        <x:v>Redstep Legs</x:v>
      </x:c>
      <x:c r="E51" t="str">
        <x:v>Legs</x:v>
      </x:c>
      <x:c r="F51" t="str">
        <x:v>TIER_003</x:v>
      </x:c>
      <x:c r="G51" t="n">
        <x:v>15</x:v>
      </x:c>
      <x:c r="H51" t="str">
        <x:v>Rare</x:v>
      </x:c>
      <x:c r="I51" t="str">
        <x:v>Haste</x:v>
      </x:c>
      <x:c r="J51" t="n">
        <x:v>7</x:v>
      </x:c>
      <x:c r="K51" t="str">
        <x:v>Crit</x:v>
      </x:c>
      <x:c r="L51" t="n">
        <x:v>3</x:v>
      </x:c>
      <x:c r="M51" t="str">
        <x:v>Dodge</x:v>
      </x:c>
      <x:c r="N51" t="n">
        <x:v>3</x:v>
      </x:c>
      <x:c r="O51" t="str">
        <x:v>Craft</x:v>
      </x:c>
      <x:c r="P51" t="str">
        <x:v>SKL_012</x:v>
      </x:c>
      <x:c r="Q51" s="32" t="b">
        <x:v>1</x:v>
      </x:c>
      <x:c r="R51" t="str">
        <x:v>Redstep</x:v>
      </x:c>
      <x:c r="S51" t="str">
        <x:v>CLS_006-Redstep</x:v>
      </x:c>
      <x:c r="T51" t="str">
        <x:v>VIS_EQ_048</x:v>
      </x:c>
      <x:c r="U51" t="str">
        <x:v>Sidegrade piece; relative stat weights.</x:v>
      </x:c>
      <x:c r="V51" t="n">
        <x:v>0</x:v>
      </x:c>
      <x:c r="W51" t="str"/>
      <x:c r="X51" t="n">
        <x:v>0</x:v>
      </x:c>
      <x:c r="Y51" s="32" t="b">
        <x:v>1</x:v>
      </x:c>
      <x:c r="Z51" s="32" t="b">
        <x:v>1</x:v>
      </x:c>
      <x:c r="AA51" t="n">
        <x:v>3</x:v>
      </x:c>
      <x:c r="AB51" t="n">
        <x:v>5</x:v>
      </x:c>
      <x:c r="AC51" s="32" t="b">
        <x:v>1</x:v>
      </x:c>
    </x:row>
    <x:row r="52">
      <x:c r="A52" t="str">
        <x:v>GEAR_049</x:v>
      </x:c>
      <x:c r="B52" t="str">
        <x:v>CGP_017</x:v>
      </x:c>
      <x:c r="C52" t="str">
        <x:v>CLS_006</x:v>
      </x:c>
      <x:c r="D52" t="str">
        <x:v>Nightfang Helmet</x:v>
      </x:c>
      <x:c r="E52" t="str">
        <x:v>Helmet</x:v>
      </x:c>
      <x:c r="F52" t="str">
        <x:v>TIER_002</x:v>
      </x:c>
      <x:c r="G52" t="n">
        <x:v>12</x:v>
      </x:c>
      <x:c r="H52" t="str">
        <x:v>Uncommon</x:v>
      </x:c>
      <x:c r="I52" t="str">
        <x:v>Crit</x:v>
      </x:c>
      <x:c r="J52" t="n">
        <x:v>5</x:v>
      </x:c>
      <x:c r="K52" t="str">
        <x:v>Crit Damage</x:v>
      </x:c>
      <x:c r="L52" t="n">
        <x:v>2</x:v>
      </x:c>
      <x:c r="M52" t="str">
        <x:v>Haste</x:v>
      </x:c>
      <x:c r="N52" t="n">
        <x:v>2</x:v>
      </x:c>
      <x:c r="O52" t="str">
        <x:v>Monster Drop</x:v>
      </x:c>
      <x:c r="P52" t="str">
        <x:v>REG_001</x:v>
      </x:c>
      <x:c r="Q52" s="32" t="b">
        <x:v>1</x:v>
      </x:c>
      <x:c r="R52" t="str">
        <x:v>Nightfang</x:v>
      </x:c>
      <x:c r="S52" t="str">
        <x:v>CLS_006-Nightfang</x:v>
      </x:c>
      <x:c r="T52" t="str">
        <x:v>VIS_EQ_049</x:v>
      </x:c>
      <x:c r="U52" t="str">
        <x:v>Sidegrade piece; relative stat weights.</x:v>
      </x:c>
      <x:c r="V52" t="n">
        <x:v>0</x:v>
      </x:c>
      <x:c r="W52" t="str"/>
      <x:c r="X52" t="n">
        <x:v>0</x:v>
      </x:c>
      <x:c r="Y52" s="32" t="b">
        <x:v>1</x:v>
      </x:c>
      <x:c r="Z52" s="32" t="b">
        <x:v>1</x:v>
      </x:c>
      <x:c r="AA52" t="n">
        <x:v>3</x:v>
      </x:c>
      <x:c r="AB52" t="n">
        <x:v>5</x:v>
      </x:c>
      <x:c r="AC52" s="32" t="b">
        <x:v>1</x:v>
      </x:c>
    </x:row>
    <x:row r="53">
      <x:c r="A53" t="str">
        <x:v>GEAR_050</x:v>
      </x:c>
      <x:c r="B53" t="str">
        <x:v>CGP_017</x:v>
      </x:c>
      <x:c r="C53" t="str">
        <x:v>CLS_006</x:v>
      </x:c>
      <x:c r="D53" t="str">
        <x:v>Nightfang Chest</x:v>
      </x:c>
      <x:c r="E53" t="str">
        <x:v>Chest</x:v>
      </x:c>
      <x:c r="F53" t="str">
        <x:v>TIER_003</x:v>
      </x:c>
      <x:c r="G53" t="n">
        <x:v>18</x:v>
      </x:c>
      <x:c r="H53" t="str">
        <x:v>Rare</x:v>
      </x:c>
      <x:c r="I53" t="str">
        <x:v>Crit</x:v>
      </x:c>
      <x:c r="J53" t="n">
        <x:v>9</x:v>
      </x:c>
      <x:c r="K53" t="str">
        <x:v>Crit Damage</x:v>
      </x:c>
      <x:c r="L53" t="n">
        <x:v>4</x:v>
      </x:c>
      <x:c r="M53" t="str">
        <x:v>Haste</x:v>
      </x:c>
      <x:c r="N53" t="n">
        <x:v>4</x:v>
      </x:c>
      <x:c r="O53" t="str">
        <x:v>Monster Drop</x:v>
      </x:c>
      <x:c r="P53" t="str">
        <x:v>REG_001</x:v>
      </x:c>
      <x:c r="Q53" s="32" t="b">
        <x:v>1</x:v>
      </x:c>
      <x:c r="R53" t="str">
        <x:v>SET_006 / CGP_017</x:v>
      </x:c>
      <x:c r="S53" t="str">
        <x:v>CLS_006-Nightfang</x:v>
      </x:c>
      <x:c r="T53" t="str">
        <x:v>VIS_EQ_050</x:v>
      </x:c>
      <x:c r="U53" t="str">
        <x:v>Sidegrade piece; relative stat weights.</x:v>
      </x:c>
      <x:c r="V53" t="n">
        <x:v>0</x:v>
      </x:c>
      <x:c r="W53" t="str"/>
      <x:c r="X53" t="n">
        <x:v>0</x:v>
      </x:c>
      <x:c r="Y53" s="32" t="b">
        <x:v>1</x:v>
      </x:c>
      <x:c r="Z53" s="32" t="b">
        <x:v>1</x:v>
      </x:c>
      <x:c r="AA53" t="n">
        <x:v>3</x:v>
      </x:c>
      <x:c r="AB53" t="n">
        <x:v>5</x:v>
      </x:c>
      <x:c r="AC53" s="32" t="b">
        <x:v>1</x:v>
      </x:c>
    </x:row>
    <x:row r="54">
      <x:c r="A54" t="str">
        <x:v>GEAR_051</x:v>
      </x:c>
      <x:c r="B54" t="str">
        <x:v>CGP_017</x:v>
      </x:c>
      <x:c r="C54" t="str">
        <x:v>CLS_006</x:v>
      </x:c>
      <x:c r="D54" t="str">
        <x:v>Nightfang Legs</x:v>
      </x:c>
      <x:c r="E54" t="str">
        <x:v>Legs</x:v>
      </x:c>
      <x:c r="F54" t="str">
        <x:v>TIER_003</x:v>
      </x:c>
      <x:c r="G54" t="n">
        <x:v>15</x:v>
      </x:c>
      <x:c r="H54" t="str">
        <x:v>Rare</x:v>
      </x:c>
      <x:c r="I54" t="str">
        <x:v>Crit</x:v>
      </x:c>
      <x:c r="J54" t="n">
        <x:v>7</x:v>
      </x:c>
      <x:c r="K54" t="str">
        <x:v>Crit Damage</x:v>
      </x:c>
      <x:c r="L54" t="n">
        <x:v>3</x:v>
      </x:c>
      <x:c r="M54" t="str">
        <x:v>Haste</x:v>
      </x:c>
      <x:c r="N54" t="n">
        <x:v>3</x:v>
      </x:c>
      <x:c r="O54" t="str">
        <x:v>Monster Drop</x:v>
      </x:c>
      <x:c r="P54" t="str">
        <x:v>REG_001</x:v>
      </x:c>
      <x:c r="Q54" s="32" t="b">
        <x:v>1</x:v>
      </x:c>
      <x:c r="R54" t="str">
        <x:v>Nightfang</x:v>
      </x:c>
      <x:c r="S54" t="str">
        <x:v>CLS_006-Nightfang</x:v>
      </x:c>
      <x:c r="T54" t="str">
        <x:v>VIS_EQ_051</x:v>
      </x:c>
      <x:c r="U54" t="str">
        <x:v>Sidegrade piece; relative stat weights.</x:v>
      </x:c>
      <x:c r="V54" t="n">
        <x:v>0</x:v>
      </x:c>
      <x:c r="W54" t="str"/>
      <x:c r="X54" t="n">
        <x:v>0</x:v>
      </x:c>
      <x:c r="Y54" s="32" t="b">
        <x:v>1</x:v>
      </x:c>
      <x:c r="Z54" s="32" t="b">
        <x:v>1</x:v>
      </x:c>
      <x:c r="AA54" t="n">
        <x:v>3</x:v>
      </x:c>
      <x:c r="AB54" t="n">
        <x:v>5</x:v>
      </x:c>
      <x:c r="AC54" s="32" t="b">
        <x:v>1</x:v>
      </x:c>
    </x:row>
    <x:row r="55">
      <x:c r="A55" t="str">
        <x:v>GEAR_052</x:v>
      </x:c>
      <x:c r="B55" t="str">
        <x:v>CGP_018</x:v>
      </x:c>
      <x:c r="C55" t="str">
        <x:v>CLS_006</x:v>
      </x:c>
      <x:c r="D55" t="str">
        <x:v>Duelist Helmet</x:v>
      </x:c>
      <x:c r="E55" t="str">
        <x:v>Helmet</x:v>
      </x:c>
      <x:c r="F55" t="str">
        <x:v>TIER_002</x:v>
      </x:c>
      <x:c r="G55" t="n">
        <x:v>12</x:v>
      </x:c>
      <x:c r="H55" t="str">
        <x:v>Uncommon</x:v>
      </x:c>
      <x:c r="I55" t="str">
        <x:v>Accuracy</x:v>
      </x:c>
      <x:c r="J55" t="n">
        <x:v>5</x:v>
      </x:c>
      <x:c r="K55" t="str">
        <x:v>Dodge</x:v>
      </x:c>
      <x:c r="L55" t="n">
        <x:v>2</x:v>
      </x:c>
      <x:c r="M55" t="str">
        <x:v>Haste</x:v>
      </x:c>
      <x:c r="N55" t="n">
        <x:v>2</x:v>
      </x:c>
      <x:c r="O55" t="str">
        <x:v>Co-op</x:v>
      </x:c>
      <x:c r="P55" t="str">
        <x:v>COP_001</x:v>
      </x:c>
      <x:c r="Q55" s="32" t="b">
        <x:v>1</x:v>
      </x:c>
      <x:c r="R55" t="str">
        <x:v>Duelist</x:v>
      </x:c>
      <x:c r="S55" t="str">
        <x:v>CLS_006-Duelist</x:v>
      </x:c>
      <x:c r="T55" t="str">
        <x:v>VIS_EQ_052</x:v>
      </x:c>
      <x:c r="U55" t="str">
        <x:v>Sidegrade piece; relative stat weights.</x:v>
      </x:c>
      <x:c r="V55" t="n">
        <x:v>0</x:v>
      </x:c>
      <x:c r="W55" t="str"/>
      <x:c r="X55" t="n">
        <x:v>0</x:v>
      </x:c>
      <x:c r="Y55" s="32" t="b">
        <x:v>1</x:v>
      </x:c>
      <x:c r="Z55" s="32" t="b">
        <x:v>1</x:v>
      </x:c>
      <x:c r="AA55" t="n">
        <x:v>3</x:v>
      </x:c>
      <x:c r="AB55" t="n">
        <x:v>5</x:v>
      </x:c>
      <x:c r="AC55" s="32" t="b">
        <x:v>1</x:v>
      </x:c>
    </x:row>
    <x:row r="56">
      <x:c r="A56" t="str">
        <x:v>GEAR_053</x:v>
      </x:c>
      <x:c r="B56" t="str">
        <x:v>CGP_018</x:v>
      </x:c>
      <x:c r="C56" t="str">
        <x:v>CLS_006</x:v>
      </x:c>
      <x:c r="D56" t="str">
        <x:v>Duelist Chest</x:v>
      </x:c>
      <x:c r="E56" t="str">
        <x:v>Chest</x:v>
      </x:c>
      <x:c r="F56" t="str">
        <x:v>TIER_003</x:v>
      </x:c>
      <x:c r="G56" t="n">
        <x:v>18</x:v>
      </x:c>
      <x:c r="H56" t="str">
        <x:v>Rare</x:v>
      </x:c>
      <x:c r="I56" t="str">
        <x:v>Accuracy</x:v>
      </x:c>
      <x:c r="J56" t="n">
        <x:v>9</x:v>
      </x:c>
      <x:c r="K56" t="str">
        <x:v>Dodge</x:v>
      </x:c>
      <x:c r="L56" t="n">
        <x:v>4</x:v>
      </x:c>
      <x:c r="M56" t="str">
        <x:v>Haste</x:v>
      </x:c>
      <x:c r="N56" t="n">
        <x:v>4</x:v>
      </x:c>
      <x:c r="O56" t="str">
        <x:v>Co-op</x:v>
      </x:c>
      <x:c r="P56" t="str">
        <x:v>COP_001</x:v>
      </x:c>
      <x:c r="Q56" s="32" t="b">
        <x:v>1</x:v>
      </x:c>
      <x:c r="R56" t="str">
        <x:v>Duelist</x:v>
      </x:c>
      <x:c r="S56" t="str">
        <x:v>CLS_006-Duelist</x:v>
      </x:c>
      <x:c r="T56" t="str">
        <x:v>VIS_EQ_053</x:v>
      </x:c>
      <x:c r="U56" t="str">
        <x:v>Sidegrade piece; relative stat weights.</x:v>
      </x:c>
      <x:c r="V56" t="n">
        <x:v>0</x:v>
      </x:c>
      <x:c r="W56" t="str"/>
      <x:c r="X56" t="n">
        <x:v>0</x:v>
      </x:c>
      <x:c r="Y56" s="32" t="b">
        <x:v>1</x:v>
      </x:c>
      <x:c r="Z56" s="32" t="b">
        <x:v>1</x:v>
      </x:c>
      <x:c r="AA56" t="n">
        <x:v>3</x:v>
      </x:c>
      <x:c r="AB56" t="n">
        <x:v>5</x:v>
      </x:c>
      <x:c r="AC56" s="32" t="b">
        <x:v>1</x:v>
      </x:c>
    </x:row>
    <x:row r="57">
      <x:c r="A57" t="str">
        <x:v>GEAR_054</x:v>
      </x:c>
      <x:c r="B57" t="str">
        <x:v>CGP_018</x:v>
      </x:c>
      <x:c r="C57" t="str">
        <x:v>CLS_006</x:v>
      </x:c>
      <x:c r="D57" t="str">
        <x:v>Duelist Legs</x:v>
      </x:c>
      <x:c r="E57" t="str">
        <x:v>Legs</x:v>
      </x:c>
      <x:c r="F57" t="str">
        <x:v>TIER_003</x:v>
      </x:c>
      <x:c r="G57" t="n">
        <x:v>15</x:v>
      </x:c>
      <x:c r="H57" t="str">
        <x:v>Rare</x:v>
      </x:c>
      <x:c r="I57" t="str">
        <x:v>Accuracy</x:v>
      </x:c>
      <x:c r="J57" t="n">
        <x:v>7</x:v>
      </x:c>
      <x:c r="K57" t="str">
        <x:v>Dodge</x:v>
      </x:c>
      <x:c r="L57" t="n">
        <x:v>3</x:v>
      </x:c>
      <x:c r="M57" t="str">
        <x:v>Haste</x:v>
      </x:c>
      <x:c r="N57" t="n">
        <x:v>3</x:v>
      </x:c>
      <x:c r="O57" t="str">
        <x:v>Co-op</x:v>
      </x:c>
      <x:c r="P57" t="str">
        <x:v>COP_001</x:v>
      </x:c>
      <x:c r="Q57" s="32" t="b">
        <x:v>1</x:v>
      </x:c>
      <x:c r="R57" t="str">
        <x:v>Duelist</x:v>
      </x:c>
      <x:c r="S57" t="str">
        <x:v>CLS_006-Duelist</x:v>
      </x:c>
      <x:c r="T57" t="str">
        <x:v>VIS_EQ_054</x:v>
      </x:c>
      <x:c r="U57" t="str">
        <x:v>Sidegrade piece; relative stat weights.</x:v>
      </x:c>
      <x:c r="V57" t="n">
        <x:v>0</x:v>
      </x:c>
      <x:c r="W57" t="str"/>
      <x:c r="X57" t="n">
        <x:v>0</x:v>
      </x:c>
      <x:c r="Y57" s="32" t="b">
        <x:v>1</x:v>
      </x:c>
      <x:c r="Z57" s="32" t="b">
        <x:v>1</x:v>
      </x:c>
      <x:c r="AA57" t="n">
        <x:v>3</x:v>
      </x:c>
      <x:c r="AB57" t="n">
        <x:v>5</x:v>
      </x:c>
      <x:c r="AC57" s="32" t="b">
        <x:v>1</x:v>
      </x:c>
    </x:row>
    <x:row r="58">
      <x:c r="A58" t="str">
        <x:v>GEAR_055</x:v>
      </x:c>
      <x:c r="B58" t="str">
        <x:v>CGP_019</x:v>
      </x:c>
      <x:c r="C58" t="str">
        <x:v>CLS_007</x:v>
      </x:c>
      <x:c r="D58" t="str">
        <x:v>Earthsong Helmet</x:v>
      </x:c>
      <x:c r="E58" t="str">
        <x:v>Helmet</x:v>
      </x:c>
      <x:c r="F58" t="str">
        <x:v>TIER_002</x:v>
      </x:c>
      <x:c r="G58" t="n">
        <x:v>12</x:v>
      </x:c>
      <x:c r="H58" t="str">
        <x:v>Uncommon</x:v>
      </x:c>
      <x:c r="I58" t="str">
        <x:v>Mitigation</x:v>
      </x:c>
      <x:c r="J58" t="n">
        <x:v>5</x:v>
      </x:c>
      <x:c r="K58" t="str">
        <x:v>Ward</x:v>
      </x:c>
      <x:c r="L58" t="n">
        <x:v>2</x:v>
      </x:c>
      <x:c r="M58" t="str">
        <x:v>HP</x:v>
      </x:c>
      <x:c r="N58" t="n">
        <x:v>2</x:v>
      </x:c>
      <x:c r="O58" t="str">
        <x:v>Craft</x:v>
      </x:c>
      <x:c r="P58" t="str">
        <x:v>SKL_012</x:v>
      </x:c>
      <x:c r="Q58" s="32" t="b">
        <x:v>1</x:v>
      </x:c>
      <x:c r="R58" t="str">
        <x:v>Earthsong</x:v>
      </x:c>
      <x:c r="S58" t="str">
        <x:v>CLS_007-Earthsong</x:v>
      </x:c>
      <x:c r="T58" t="str">
        <x:v>VIS_EQ_055</x:v>
      </x:c>
      <x:c r="U58" t="str">
        <x:v>Sidegrade piece; relative stat weights.</x:v>
      </x:c>
      <x:c r="V58" t="n">
        <x:v>0</x:v>
      </x:c>
      <x:c r="W58" t="str"/>
      <x:c r="X58" t="n">
        <x:v>0</x:v>
      </x:c>
      <x:c r="Y58" s="32" t="b">
        <x:v>1</x:v>
      </x:c>
      <x:c r="Z58" s="32" t="b">
        <x:v>1</x:v>
      </x:c>
      <x:c r="AA58" t="n">
        <x:v>3</x:v>
      </x:c>
      <x:c r="AB58" t="n">
        <x:v>5</x:v>
      </x:c>
      <x:c r="AC58" s="32" t="b">
        <x:v>1</x:v>
      </x:c>
    </x:row>
    <x:row r="59">
      <x:c r="A59" t="str">
        <x:v>GEAR_056</x:v>
      </x:c>
      <x:c r="B59" t="str">
        <x:v>CGP_019</x:v>
      </x:c>
      <x:c r="C59" t="str">
        <x:v>CLS_007</x:v>
      </x:c>
      <x:c r="D59" t="str">
        <x:v>Earthsong Chest</x:v>
      </x:c>
      <x:c r="E59" t="str">
        <x:v>Chest</x:v>
      </x:c>
      <x:c r="F59" t="str">
        <x:v>TIER_003</x:v>
      </x:c>
      <x:c r="G59" t="n">
        <x:v>18</x:v>
      </x:c>
      <x:c r="H59" t="str">
        <x:v>Rare</x:v>
      </x:c>
      <x:c r="I59" t="str">
        <x:v>Mitigation</x:v>
      </x:c>
      <x:c r="J59" t="n">
        <x:v>9</x:v>
      </x:c>
      <x:c r="K59" t="str">
        <x:v>Ward</x:v>
      </x:c>
      <x:c r="L59" t="n">
        <x:v>4</x:v>
      </x:c>
      <x:c r="M59" t="str">
        <x:v>HP</x:v>
      </x:c>
      <x:c r="N59" t="n">
        <x:v>4</x:v>
      </x:c>
      <x:c r="O59" t="str">
        <x:v>Craft</x:v>
      </x:c>
      <x:c r="P59" t="str">
        <x:v>SKL_012</x:v>
      </x:c>
      <x:c r="Q59" s="32" t="b">
        <x:v>1</x:v>
      </x:c>
      <x:c r="R59" t="str">
        <x:v>Earthsong</x:v>
      </x:c>
      <x:c r="S59" t="str">
        <x:v>CLS_007-Earthsong</x:v>
      </x:c>
      <x:c r="T59" t="str">
        <x:v>VIS_EQ_056</x:v>
      </x:c>
      <x:c r="U59" t="str">
        <x:v>Sidegrade piece; relative stat weights.</x:v>
      </x:c>
      <x:c r="V59" t="n">
        <x:v>0</x:v>
      </x:c>
      <x:c r="W59" t="str"/>
      <x:c r="X59" t="n">
        <x:v>0</x:v>
      </x:c>
      <x:c r="Y59" s="32" t="b">
        <x:v>1</x:v>
      </x:c>
      <x:c r="Z59" s="32" t="b">
        <x:v>1</x:v>
      </x:c>
      <x:c r="AA59" t="n">
        <x:v>3</x:v>
      </x:c>
      <x:c r="AB59" t="n">
        <x:v>5</x:v>
      </x:c>
      <x:c r="AC59" s="32" t="b">
        <x:v>1</x:v>
      </x:c>
    </x:row>
    <x:row r="60">
      <x:c r="A60" t="str">
        <x:v>GEAR_057</x:v>
      </x:c>
      <x:c r="B60" t="str">
        <x:v>CGP_019</x:v>
      </x:c>
      <x:c r="C60" t="str">
        <x:v>CLS_007</x:v>
      </x:c>
      <x:c r="D60" t="str">
        <x:v>Earthsong Legs</x:v>
      </x:c>
      <x:c r="E60" t="str">
        <x:v>Legs</x:v>
      </x:c>
      <x:c r="F60" t="str">
        <x:v>TIER_003</x:v>
      </x:c>
      <x:c r="G60" t="n">
        <x:v>15</x:v>
      </x:c>
      <x:c r="H60" t="str">
        <x:v>Rare</x:v>
      </x:c>
      <x:c r="I60" t="str">
        <x:v>Mitigation</x:v>
      </x:c>
      <x:c r="J60" t="n">
        <x:v>7</x:v>
      </x:c>
      <x:c r="K60" t="str">
        <x:v>Ward</x:v>
      </x:c>
      <x:c r="L60" t="n">
        <x:v>3</x:v>
      </x:c>
      <x:c r="M60" t="str">
        <x:v>HP</x:v>
      </x:c>
      <x:c r="N60" t="n">
        <x:v>3</x:v>
      </x:c>
      <x:c r="O60" t="str">
        <x:v>Craft</x:v>
      </x:c>
      <x:c r="P60" t="str">
        <x:v>SKL_012</x:v>
      </x:c>
      <x:c r="Q60" s="32" t="b">
        <x:v>1</x:v>
      </x:c>
      <x:c r="R60" t="str">
        <x:v>Earthsong</x:v>
      </x:c>
      <x:c r="S60" t="str">
        <x:v>CLS_007-Earthsong</x:v>
      </x:c>
      <x:c r="T60" t="str">
        <x:v>VIS_EQ_057</x:v>
      </x:c>
      <x:c r="U60" t="str">
        <x:v>Sidegrade piece; relative stat weights.</x:v>
      </x:c>
      <x:c r="V60" t="n">
        <x:v>0</x:v>
      </x:c>
      <x:c r="W60" t="str"/>
      <x:c r="X60" t="n">
        <x:v>0</x:v>
      </x:c>
      <x:c r="Y60" s="32" t="b">
        <x:v>1</x:v>
      </x:c>
      <x:c r="Z60" s="32" t="b">
        <x:v>1</x:v>
      </x:c>
      <x:c r="AA60" t="n">
        <x:v>3</x:v>
      </x:c>
      <x:c r="AB60" t="n">
        <x:v>5</x:v>
      </x:c>
      <x:c r="AC60" s="32" t="b">
        <x:v>1</x:v>
      </x:c>
    </x:row>
    <x:row r="61">
      <x:c r="A61" t="str">
        <x:v>GEAR_058</x:v>
      </x:c>
      <x:c r="B61" t="str">
        <x:v>CGP_020</x:v>
      </x:c>
      <x:c r="C61" t="str">
        <x:v>CLS_007</x:v>
      </x:c>
      <x:c r="D61" t="str">
        <x:v>Stormcarved Helmet</x:v>
      </x:c>
      <x:c r="E61" t="str">
        <x:v>Helmet</x:v>
      </x:c>
      <x:c r="F61" t="str">
        <x:v>TIER_002</x:v>
      </x:c>
      <x:c r="G61" t="n">
        <x:v>12</x:v>
      </x:c>
      <x:c r="H61" t="str">
        <x:v>Uncommon</x:v>
      </x:c>
      <x:c r="I61" t="str">
        <x:v>Haste Aura</x:v>
      </x:c>
      <x:c r="J61" t="n">
        <x:v>5</x:v>
      </x:c>
      <x:c r="K61" t="str">
        <x:v>Magic</x:v>
      </x:c>
      <x:c r="L61" t="n">
        <x:v>2</x:v>
      </x:c>
      <x:c r="M61" t="str">
        <x:v>CDR</x:v>
      </x:c>
      <x:c r="N61" t="n">
        <x:v>2</x:v>
      </x:c>
      <x:c r="O61" t="str">
        <x:v>Monster Drop</x:v>
      </x:c>
      <x:c r="P61" t="str">
        <x:v>REG_001</x:v>
      </x:c>
      <x:c r="Q61" s="32" t="b">
        <x:v>1</x:v>
      </x:c>
      <x:c r="R61" t="str">
        <x:v>Stormcarved</x:v>
      </x:c>
      <x:c r="S61" t="str">
        <x:v>CLS_007-Stormcarved</x:v>
      </x:c>
      <x:c r="T61" t="str">
        <x:v>VIS_EQ_058</x:v>
      </x:c>
      <x:c r="U61" t="str">
        <x:v>Sidegrade piece; relative stat weights.</x:v>
      </x:c>
      <x:c r="V61" t="n">
        <x:v>0</x:v>
      </x:c>
      <x:c r="W61" t="str"/>
      <x:c r="X61" t="n">
        <x:v>0</x:v>
      </x:c>
      <x:c r="Y61" s="32" t="b">
        <x:v>1</x:v>
      </x:c>
      <x:c r="Z61" s="32" t="b">
        <x:v>1</x:v>
      </x:c>
      <x:c r="AA61" t="n">
        <x:v>3</x:v>
      </x:c>
      <x:c r="AB61" t="n">
        <x:v>5</x:v>
      </x:c>
      <x:c r="AC61" s="32" t="b">
        <x:v>1</x:v>
      </x:c>
    </x:row>
    <x:row r="62">
      <x:c r="A62" t="str">
        <x:v>GEAR_059</x:v>
      </x:c>
      <x:c r="B62" t="str">
        <x:v>CGP_020</x:v>
      </x:c>
      <x:c r="C62" t="str">
        <x:v>CLS_007</x:v>
      </x:c>
      <x:c r="D62" t="str">
        <x:v>Stormcarved Chest</x:v>
      </x:c>
      <x:c r="E62" t="str">
        <x:v>Chest</x:v>
      </x:c>
      <x:c r="F62" t="str">
        <x:v>TIER_003</x:v>
      </x:c>
      <x:c r="G62" t="n">
        <x:v>18</x:v>
      </x:c>
      <x:c r="H62" t="str">
        <x:v>Rare</x:v>
      </x:c>
      <x:c r="I62" t="str">
        <x:v>Haste Aura</x:v>
      </x:c>
      <x:c r="J62" t="n">
        <x:v>9</x:v>
      </x:c>
      <x:c r="K62" t="str">
        <x:v>Magic</x:v>
      </x:c>
      <x:c r="L62" t="n">
        <x:v>4</x:v>
      </x:c>
      <x:c r="M62" t="str">
        <x:v>CDR</x:v>
      </x:c>
      <x:c r="N62" t="n">
        <x:v>4</x:v>
      </x:c>
      <x:c r="O62" t="str">
        <x:v>Monster Drop</x:v>
      </x:c>
      <x:c r="P62" t="str">
        <x:v>REG_001</x:v>
      </x:c>
      <x:c r="Q62" s="32" t="b">
        <x:v>1</x:v>
      </x:c>
      <x:c r="R62" t="str">
        <x:v>SET_007 / CGP_020</x:v>
      </x:c>
      <x:c r="S62" t="str">
        <x:v>CLS_007-Stormcarved</x:v>
      </x:c>
      <x:c r="T62" t="str">
        <x:v>VIS_EQ_059</x:v>
      </x:c>
      <x:c r="U62" t="str">
        <x:v>Sidegrade piece; relative stat weights.</x:v>
      </x:c>
      <x:c r="V62" t="n">
        <x:v>0</x:v>
      </x:c>
      <x:c r="W62" t="str"/>
      <x:c r="X62" t="n">
        <x:v>0</x:v>
      </x:c>
      <x:c r="Y62" s="32" t="b">
        <x:v>1</x:v>
      </x:c>
      <x:c r="Z62" s="32" t="b">
        <x:v>1</x:v>
      </x:c>
      <x:c r="AA62" t="n">
        <x:v>3</x:v>
      </x:c>
      <x:c r="AB62" t="n">
        <x:v>5</x:v>
      </x:c>
      <x:c r="AC62" s="32" t="b">
        <x:v>1</x:v>
      </x:c>
    </x:row>
    <x:row r="63">
      <x:c r="A63" t="str">
        <x:v>GEAR_060</x:v>
      </x:c>
      <x:c r="B63" t="str">
        <x:v>CGP_020</x:v>
      </x:c>
      <x:c r="C63" t="str">
        <x:v>CLS_007</x:v>
      </x:c>
      <x:c r="D63" t="str">
        <x:v>Stormcarved Legs</x:v>
      </x:c>
      <x:c r="E63" t="str">
        <x:v>Legs</x:v>
      </x:c>
      <x:c r="F63" t="str">
        <x:v>TIER_003</x:v>
      </x:c>
      <x:c r="G63" t="n">
        <x:v>15</x:v>
      </x:c>
      <x:c r="H63" t="str">
        <x:v>Rare</x:v>
      </x:c>
      <x:c r="I63" t="str">
        <x:v>Haste Aura</x:v>
      </x:c>
      <x:c r="J63" t="n">
        <x:v>7</x:v>
      </x:c>
      <x:c r="K63" t="str">
        <x:v>Magic</x:v>
      </x:c>
      <x:c r="L63" t="n">
        <x:v>3</x:v>
      </x:c>
      <x:c r="M63" t="str">
        <x:v>CDR</x:v>
      </x:c>
      <x:c r="N63" t="n">
        <x:v>3</x:v>
      </x:c>
      <x:c r="O63" t="str">
        <x:v>Monster Drop</x:v>
      </x:c>
      <x:c r="P63" t="str">
        <x:v>REG_001</x:v>
      </x:c>
      <x:c r="Q63" s="32" t="b">
        <x:v>1</x:v>
      </x:c>
      <x:c r="R63" t="str">
        <x:v>Stormcarved</x:v>
      </x:c>
      <x:c r="S63" t="str">
        <x:v>CLS_007-Stormcarved</x:v>
      </x:c>
      <x:c r="T63" t="str">
        <x:v>VIS_EQ_060</x:v>
      </x:c>
      <x:c r="U63" t="str">
        <x:v>Sidegrade piece; relative stat weights.</x:v>
      </x:c>
      <x:c r="V63" t="n">
        <x:v>0</x:v>
      </x:c>
      <x:c r="W63" t="str"/>
      <x:c r="X63" t="n">
        <x:v>0</x:v>
      </x:c>
      <x:c r="Y63" s="32" t="b">
        <x:v>1</x:v>
      </x:c>
      <x:c r="Z63" s="32" t="b">
        <x:v>1</x:v>
      </x:c>
      <x:c r="AA63" t="n">
        <x:v>3</x:v>
      </x:c>
      <x:c r="AB63" t="n">
        <x:v>5</x:v>
      </x:c>
      <x:c r="AC63" s="32" t="b">
        <x:v>1</x:v>
      </x:c>
    </x:row>
    <x:row r="64">
      <x:c r="A64" t="str">
        <x:v>GEAR_061</x:v>
      </x:c>
      <x:c r="B64" t="str">
        <x:v>CGP_021</x:v>
      </x:c>
      <x:c r="C64" t="str">
        <x:v>CLS_007</x:v>
      </x:c>
      <x:c r="D64" t="str">
        <x:v>Deep Resonance Helmet</x:v>
      </x:c>
      <x:c r="E64" t="str">
        <x:v>Helmet</x:v>
      </x:c>
      <x:c r="F64" t="str">
        <x:v>TIER_002</x:v>
      </x:c>
      <x:c r="G64" t="n">
        <x:v>12</x:v>
      </x:c>
      <x:c r="H64" t="str">
        <x:v>Uncommon</x:v>
      </x:c>
      <x:c r="I64" t="str">
        <x:v>Regen</x:v>
      </x:c>
      <x:c r="J64" t="n">
        <x:v>5</x:v>
      </x:c>
      <x:c r="K64" t="str">
        <x:v>CDR</x:v>
      </x:c>
      <x:c r="L64" t="n">
        <x:v>2</x:v>
      </x:c>
      <x:c r="M64" t="str">
        <x:v>Ward</x:v>
      </x:c>
      <x:c r="N64" t="n">
        <x:v>2</x:v>
      </x:c>
      <x:c r="O64" t="str">
        <x:v>Co-op</x:v>
      </x:c>
      <x:c r="P64" t="str">
        <x:v>COP_001</x:v>
      </x:c>
      <x:c r="Q64" s="32" t="b">
        <x:v>1</x:v>
      </x:c>
      <x:c r="R64" t="str">
        <x:v>Deep Resonance</x:v>
      </x:c>
      <x:c r="S64" t="str">
        <x:v>CLS_007-Deep Resonance</x:v>
      </x:c>
      <x:c r="T64" t="str">
        <x:v>VIS_EQ_061</x:v>
      </x:c>
      <x:c r="U64" t="str">
        <x:v>Sidegrade piece; relative stat weights.</x:v>
      </x:c>
      <x:c r="V64" t="n">
        <x:v>0</x:v>
      </x:c>
      <x:c r="W64" t="str"/>
      <x:c r="X64" t="n">
        <x:v>0</x:v>
      </x:c>
      <x:c r="Y64" s="32" t="b">
        <x:v>1</x:v>
      </x:c>
      <x:c r="Z64" s="32" t="b">
        <x:v>1</x:v>
      </x:c>
      <x:c r="AA64" t="n">
        <x:v>3</x:v>
      </x:c>
      <x:c r="AB64" t="n">
        <x:v>5</x:v>
      </x:c>
      <x:c r="AC64" s="32" t="b">
        <x:v>1</x:v>
      </x:c>
    </x:row>
    <x:row r="65">
      <x:c r="A65" t="str">
        <x:v>GEAR_062</x:v>
      </x:c>
      <x:c r="B65" t="str">
        <x:v>CGP_021</x:v>
      </x:c>
      <x:c r="C65" t="str">
        <x:v>CLS_007</x:v>
      </x:c>
      <x:c r="D65" t="str">
        <x:v>Deep Resonance Chest</x:v>
      </x:c>
      <x:c r="E65" t="str">
        <x:v>Chest</x:v>
      </x:c>
      <x:c r="F65" t="str">
        <x:v>TIER_003</x:v>
      </x:c>
      <x:c r="G65" t="n">
        <x:v>18</x:v>
      </x:c>
      <x:c r="H65" t="str">
        <x:v>Rare</x:v>
      </x:c>
      <x:c r="I65" t="str">
        <x:v>Regen</x:v>
      </x:c>
      <x:c r="J65" t="n">
        <x:v>9</x:v>
      </x:c>
      <x:c r="K65" t="str">
        <x:v>CDR</x:v>
      </x:c>
      <x:c r="L65" t="n">
        <x:v>4</x:v>
      </x:c>
      <x:c r="M65" t="str">
        <x:v>Ward</x:v>
      </x:c>
      <x:c r="N65" t="n">
        <x:v>4</x:v>
      </x:c>
      <x:c r="O65" t="str">
        <x:v>Co-op</x:v>
      </x:c>
      <x:c r="P65" t="str">
        <x:v>COP_001</x:v>
      </x:c>
      <x:c r="Q65" s="32" t="b">
        <x:v>1</x:v>
      </x:c>
      <x:c r="R65" t="str">
        <x:v>Deep Resonance</x:v>
      </x:c>
      <x:c r="S65" t="str">
        <x:v>CLS_007-Deep Resonance</x:v>
      </x:c>
      <x:c r="T65" t="str">
        <x:v>VIS_EQ_062</x:v>
      </x:c>
      <x:c r="U65" t="str">
        <x:v>Sidegrade piece; relative stat weights.</x:v>
      </x:c>
      <x:c r="V65" t="n">
        <x:v>0</x:v>
      </x:c>
      <x:c r="W65" t="str"/>
      <x:c r="X65" t="n">
        <x:v>0</x:v>
      </x:c>
      <x:c r="Y65" s="32" t="b">
        <x:v>1</x:v>
      </x:c>
      <x:c r="Z65" s="32" t="b">
        <x:v>1</x:v>
      </x:c>
      <x:c r="AA65" t="n">
        <x:v>3</x:v>
      </x:c>
      <x:c r="AB65" t="n">
        <x:v>5</x:v>
      </x:c>
      <x:c r="AC65" s="32" t="b">
        <x:v>1</x:v>
      </x:c>
    </x:row>
    <x:row r="66">
      <x:c r="A66" t="str">
        <x:v>GEAR_063</x:v>
      </x:c>
      <x:c r="B66" t="str">
        <x:v>CGP_021</x:v>
      </x:c>
      <x:c r="C66" t="str">
        <x:v>CLS_007</x:v>
      </x:c>
      <x:c r="D66" t="str">
        <x:v>Deep Resonance Legs</x:v>
      </x:c>
      <x:c r="E66" t="str">
        <x:v>Legs</x:v>
      </x:c>
      <x:c r="F66" t="str">
        <x:v>TIER_003</x:v>
      </x:c>
      <x:c r="G66" t="n">
        <x:v>15</x:v>
      </x:c>
      <x:c r="H66" t="str">
        <x:v>Rare</x:v>
      </x:c>
      <x:c r="I66" t="str">
        <x:v>Regen</x:v>
      </x:c>
      <x:c r="J66" t="n">
        <x:v>7</x:v>
      </x:c>
      <x:c r="K66" t="str">
        <x:v>CDR</x:v>
      </x:c>
      <x:c r="L66" t="n">
        <x:v>3</x:v>
      </x:c>
      <x:c r="M66" t="str">
        <x:v>Ward</x:v>
      </x:c>
      <x:c r="N66" t="n">
        <x:v>3</x:v>
      </x:c>
      <x:c r="O66" t="str">
        <x:v>Co-op</x:v>
      </x:c>
      <x:c r="P66" t="str">
        <x:v>COP_001</x:v>
      </x:c>
      <x:c r="Q66" s="32" t="b">
        <x:v>1</x:v>
      </x:c>
      <x:c r="R66" t="str">
        <x:v>Deep Resonance</x:v>
      </x:c>
      <x:c r="S66" t="str">
        <x:v>CLS_007-Deep Resonance</x:v>
      </x:c>
      <x:c r="T66" t="str">
        <x:v>VIS_EQ_063</x:v>
      </x:c>
      <x:c r="U66" t="str">
        <x:v>Sidegrade piece; relative stat weights.</x:v>
      </x:c>
      <x:c r="V66" t="n">
        <x:v>0</x:v>
      </x:c>
      <x:c r="W66" t="str"/>
      <x:c r="X66" t="n">
        <x:v>0</x:v>
      </x:c>
      <x:c r="Y66" s="32" t="b">
        <x:v>1</x:v>
      </x:c>
      <x:c r="Z66" s="32" t="b">
        <x:v>1</x:v>
      </x:c>
      <x:c r="AA66" t="n">
        <x:v>3</x:v>
      </x:c>
      <x:c r="AB66" t="n">
        <x:v>5</x:v>
      </x:c>
      <x:c r="AC66" s="32" t="b">
        <x:v>1</x:v>
      </x:c>
    </x:row>
    <x:row r="67">
      <x:c r="A67" t="str">
        <x:v>GEAR_064</x:v>
      </x:c>
      <x:c r="B67" t="str">
        <x:v>CGP_001</x:v>
      </x:c>
      <x:c r="C67" t="str">
        <x:v>CLS_001</x:v>
      </x:c>
      <x:c r="D67" t="str">
        <x:v>Runeward Boots</x:v>
      </x:c>
      <x:c r="E67" t="str">
        <x:v>Boots</x:v>
      </x:c>
      <x:c r="F67" t="str">
        <x:v>TIER_003</x:v>
      </x:c>
      <x:c r="G67" t="n">
        <x:v>14</x:v>
      </x:c>
      <x:c r="H67" t="str">
        <x:v>Rare</x:v>
      </x:c>
      <x:c r="I67" t="str">
        <x:v>MDEF</x:v>
      </x:c>
      <x:c r="J67" t="n">
        <x:v>4</x:v>
      </x:c>
      <x:c r="K67" t="str">
        <x:v>PDEF</x:v>
      </x:c>
      <x:c r="L67" t="n">
        <x:v>2</x:v>
      </x:c>
      <x:c r="M67" t="str">
        <x:v>HP</x:v>
      </x:c>
      <x:c r="N67" t="n">
        <x:v>1</x:v>
      </x:c>
      <x:c r="O67" t="str">
        <x:v>Craft</x:v>
      </x:c>
      <x:c r="P67" t="str">
        <x:v>SKL_012</x:v>
      </x:c>
      <x:c r="Q67" s="32" t="b">
        <x:v>1</x:v>
      </x:c>
      <x:c r="R67" t="str">
        <x:v>Runeward</x:v>
      </x:c>
      <x:c r="S67" t="str">
        <x:v>CLS_001-Runeward</x:v>
      </x:c>
      <x:c r="T67" t="str">
        <x:v>VIS_EQ_064</x:v>
      </x:c>
      <x:c r="U67" t="str">
        <x:v>Profile sidegrade. Has upgrade rank, enchantment, 1 Stat Gem socket and 1 Effect Gem socket.</x:v>
      </x:c>
      <x:c r="V67" t="n">
        <x:v>0</x:v>
      </x:c>
      <x:c r="W67" t="str"/>
      <x:c r="X67" t="n">
        <x:v>0</x:v>
      </x:c>
      <x:c r="Y67" s="32" t="b">
        <x:v>1</x:v>
      </x:c>
      <x:c r="Z67" s="32" t="b">
        <x:v>1</x:v>
      </x:c>
      <x:c r="AA67" t="n">
        <x:v>3</x:v>
      </x:c>
      <x:c r="AB67" t="n">
        <x:v>5</x:v>
      </x:c>
      <x:c r="AC67" s="32" t="b">
        <x:v>1</x:v>
      </x:c>
    </x:row>
    <x:row r="68">
      <x:c r="A68" t="str">
        <x:v>GEAR_065</x:v>
      </x:c>
      <x:c r="B68" t="str">
        <x:v>CGP_001</x:v>
      </x:c>
      <x:c r="C68" t="str">
        <x:v>CLS_001</x:v>
      </x:c>
      <x:c r="D68" t="str">
        <x:v>Runeward Gloves</x:v>
      </x:c>
      <x:c r="E68" t="str">
        <x:v>Gloves</x:v>
      </x:c>
      <x:c r="F68" t="str">
        <x:v>TIER_003</x:v>
      </x:c>
      <x:c r="G68" t="n">
        <x:v>14</x:v>
      </x:c>
      <x:c r="H68" t="str">
        <x:v>Rare</x:v>
      </x:c>
      <x:c r="I68" t="str">
        <x:v>MDEF</x:v>
      </x:c>
      <x:c r="J68" t="n">
        <x:v>4</x:v>
      </x:c>
      <x:c r="K68" t="str">
        <x:v>PDEF</x:v>
      </x:c>
      <x:c r="L68" t="n">
        <x:v>2</x:v>
      </x:c>
      <x:c r="M68" t="str">
        <x:v>HP</x:v>
      </x:c>
      <x:c r="N68" t="n">
        <x:v>1</x:v>
      </x:c>
      <x:c r="O68" t="str">
        <x:v>Craft</x:v>
      </x:c>
      <x:c r="P68" t="str">
        <x:v>SKL_012</x:v>
      </x:c>
      <x:c r="Q68" s="32" t="b">
        <x:v>1</x:v>
      </x:c>
      <x:c r="R68" t="str">
        <x:v>Runeward</x:v>
      </x:c>
      <x:c r="S68" t="str">
        <x:v>CLS_001-Runeward</x:v>
      </x:c>
      <x:c r="T68" t="str">
        <x:v>VIS_EQ_065</x:v>
      </x:c>
      <x:c r="U68" t="str">
        <x:v>Profile sidegrade. Has upgrade rank, enchantment, 1 Stat Gem socket and 1 Effect Gem socket.</x:v>
      </x:c>
      <x:c r="V68" t="n">
        <x:v>0</x:v>
      </x:c>
      <x:c r="W68" t="str"/>
      <x:c r="X68" t="n">
        <x:v>0</x:v>
      </x:c>
      <x:c r="Y68" s="32" t="b">
        <x:v>1</x:v>
      </x:c>
      <x:c r="Z68" s="32" t="b">
        <x:v>1</x:v>
      </x:c>
      <x:c r="AA68" t="n">
        <x:v>3</x:v>
      </x:c>
      <x:c r="AB68" t="n">
        <x:v>5</x:v>
      </x:c>
      <x:c r="AC68" s="32" t="b">
        <x:v>1</x:v>
      </x:c>
    </x:row>
    <x:row r="69">
      <x:c r="A69" t="str">
        <x:v>GEAR_066</x:v>
      </x:c>
      <x:c r="B69" t="str">
        <x:v>CGP_001</x:v>
      </x:c>
      <x:c r="C69" t="str">
        <x:v>CLS_001</x:v>
      </x:c>
      <x:c r="D69" t="str">
        <x:v>Runeward Cape</x:v>
      </x:c>
      <x:c r="E69" t="str">
        <x:v>Cape</x:v>
      </x:c>
      <x:c r="F69" t="str">
        <x:v>TIER_004</x:v>
      </x:c>
      <x:c r="G69" t="n">
        <x:v>20</x:v>
      </x:c>
      <x:c r="H69" t="str">
        <x:v>Rare</x:v>
      </x:c>
      <x:c r="I69" t="str">
        <x:v>MDEF</x:v>
      </x:c>
      <x:c r="J69" t="n">
        <x:v>5</x:v>
      </x:c>
      <x:c r="K69" t="str">
        <x:v>PDEF</x:v>
      </x:c>
      <x:c r="L69" t="n">
        <x:v>3</x:v>
      </x:c>
      <x:c r="M69" t="str">
        <x:v>HP</x:v>
      </x:c>
      <x:c r="N69" t="n">
        <x:v>2</x:v>
      </x:c>
      <x:c r="O69" t="str">
        <x:v>Craft</x:v>
      </x:c>
      <x:c r="P69" t="str">
        <x:v>SKL_012</x:v>
      </x:c>
      <x:c r="Q69" s="32" t="b">
        <x:v>1</x:v>
      </x:c>
      <x:c r="R69" t="str">
        <x:v>Runeward</x:v>
      </x:c>
      <x:c r="S69" t="str">
        <x:v>CLS_001-Runeward</x:v>
      </x:c>
      <x:c r="T69" t="str">
        <x:v>VIS_EQ_066</x:v>
      </x:c>
      <x:c r="U69" t="str">
        <x:v>Profile sidegrade. Has upgrade rank, enchantment, 1 Stat Gem socket and 1 Effect Gem socket.</x:v>
      </x:c>
      <x:c r="V69" t="n">
        <x:v>0</x:v>
      </x:c>
      <x:c r="W69" t="str"/>
      <x:c r="X69" t="n">
        <x:v>0</x:v>
      </x:c>
      <x:c r="Y69" s="32" t="b">
        <x:v>1</x:v>
      </x:c>
      <x:c r="Z69" s="32" t="b">
        <x:v>1</x:v>
      </x:c>
      <x:c r="AA69" t="n">
        <x:v>3</x:v>
      </x:c>
      <x:c r="AB69" t="n">
        <x:v>5</x:v>
      </x:c>
      <x:c r="AC69" s="32" t="b">
        <x:v>1</x:v>
      </x:c>
    </x:row>
    <x:row r="70">
      <x:c r="A70" t="str">
        <x:v>GEAR_067</x:v>
      </x:c>
      <x:c r="B70" t="str">
        <x:v>CGP_001</x:v>
      </x:c>
      <x:c r="C70" t="str">
        <x:v>CLS_001</x:v>
      </x:c>
      <x:c r="D70" t="str">
        <x:v>Runeward Amulet</x:v>
      </x:c>
      <x:c r="E70" t="str">
        <x:v>Amulet</x:v>
      </x:c>
      <x:c r="F70" t="str">
        <x:v>TIER_004</x:v>
      </x:c>
      <x:c r="G70" t="n">
        <x:v>20</x:v>
      </x:c>
      <x:c r="H70" t="str">
        <x:v>Rare</x:v>
      </x:c>
      <x:c r="I70" t="str">
        <x:v>MDEF</x:v>
      </x:c>
      <x:c r="J70" t="n">
        <x:v>4</x:v>
      </x:c>
      <x:c r="K70" t="str">
        <x:v>PDEF</x:v>
      </x:c>
      <x:c r="L70" t="n">
        <x:v>3</x:v>
      </x:c>
      <x:c r="M70" t="str">
        <x:v>HP</x:v>
      </x:c>
      <x:c r="N70" t="n">
        <x:v>2</x:v>
      </x:c>
      <x:c r="O70" t="str">
        <x:v>Craft</x:v>
      </x:c>
      <x:c r="P70" t="str">
        <x:v>SKL_012</x:v>
      </x:c>
      <x:c r="Q70" s="32" t="b">
        <x:v>1</x:v>
      </x:c>
      <x:c r="R70" t="str">
        <x:v>Runeward</x:v>
      </x:c>
      <x:c r="S70" t="str">
        <x:v>CLS_001-Runeward</x:v>
      </x:c>
      <x:c r="T70" t="str">
        <x:v>VIS_EQ_067</x:v>
      </x:c>
      <x:c r="U70" t="str">
        <x:v>Profile sidegrade. Has upgrade rank, enchantment, 1 Stat Gem socket and 1 Effect Gem socket.</x:v>
      </x:c>
      <x:c r="V70" t="n">
        <x:v>0</x:v>
      </x:c>
      <x:c r="W70" t="str"/>
      <x:c r="X70" t="n">
        <x:v>0</x:v>
      </x:c>
      <x:c r="Y70" s="32" t="b">
        <x:v>1</x:v>
      </x:c>
      <x:c r="Z70" s="32" t="b">
        <x:v>1</x:v>
      </x:c>
      <x:c r="AA70" t="n">
        <x:v>3</x:v>
      </x:c>
      <x:c r="AB70" t="n">
        <x:v>5</x:v>
      </x:c>
      <x:c r="AC70" s="32" t="b">
        <x:v>1</x:v>
      </x:c>
    </x:row>
    <x:row r="71">
      <x:c r="A71" t="str">
        <x:v>GEAR_068</x:v>
      </x:c>
      <x:c r="B71" t="str">
        <x:v>CGP_001</x:v>
      </x:c>
      <x:c r="C71" t="str">
        <x:v>CLS_001</x:v>
      </x:c>
      <x:c r="D71" t="str">
        <x:v>Runeward Ring</x:v>
      </x:c>
      <x:c r="E71" t="str">
        <x:v>Ring</x:v>
      </x:c>
      <x:c r="F71" t="str">
        <x:v>TIER_004</x:v>
      </x:c>
      <x:c r="G71" t="n">
        <x:v>22</x:v>
      </x:c>
      <x:c r="H71" t="str">
        <x:v>Rare</x:v>
      </x:c>
      <x:c r="I71" t="str">
        <x:v>MDEF</x:v>
      </x:c>
      <x:c r="J71" t="n">
        <x:v>3</x:v>
      </x:c>
      <x:c r="K71" t="str">
        <x:v>PDEF</x:v>
      </x:c>
      <x:c r="L71" t="n">
        <x:v>3</x:v>
      </x:c>
      <x:c r="M71" t="str">
        <x:v>HP</x:v>
      </x:c>
      <x:c r="N71" t="n">
        <x:v>3</x:v>
      </x:c>
      <x:c r="O71" t="str">
        <x:v>Craft</x:v>
      </x:c>
      <x:c r="P71" t="str">
        <x:v>SKL_012</x:v>
      </x:c>
      <x:c r="Q71" s="32" t="b">
        <x:v>1</x:v>
      </x:c>
      <x:c r="R71" t="str">
        <x:v>Runeward</x:v>
      </x:c>
      <x:c r="S71" t="str">
        <x:v>CLS_001-Runeward</x:v>
      </x:c>
      <x:c r="T71" t="str">
        <x:v>VIS_EQ_068</x:v>
      </x:c>
      <x:c r="U71" t="str">
        <x:v>Profile sidegrade. Has upgrade rank, enchantment, 1 Stat Gem socket and 1 Effect Gem socket.</x:v>
      </x:c>
      <x:c r="V71" t="n">
        <x:v>0</x:v>
      </x:c>
      <x:c r="W71" t="str"/>
      <x:c r="X71" t="n">
        <x:v>0</x:v>
      </x:c>
      <x:c r="Y71" s="32" t="b">
        <x:v>1</x:v>
      </x:c>
      <x:c r="Z71" s="32" t="b">
        <x:v>1</x:v>
      </x:c>
      <x:c r="AA71" t="n">
        <x:v>3</x:v>
      </x:c>
      <x:c r="AB71" t="n">
        <x:v>5</x:v>
      </x:c>
      <x:c r="AC71" s="32" t="b">
        <x:v>1</x:v>
      </x:c>
    </x:row>
    <x:row r="72">
      <x:c r="A72" t="str">
        <x:v>GEAR_069</x:v>
      </x:c>
      <x:c r="B72" t="str">
        <x:v>CGP_002</x:v>
      </x:c>
      <x:c r="C72" t="str">
        <x:v>CLS_001</x:v>
      </x:c>
      <x:c r="D72" t="str">
        <x:v>Ironwall Boots</x:v>
      </x:c>
      <x:c r="E72" t="str">
        <x:v>Boots</x:v>
      </x:c>
      <x:c r="F72" t="str">
        <x:v>TIER_003</x:v>
      </x:c>
      <x:c r="G72" t="n">
        <x:v>14</x:v>
      </x:c>
      <x:c r="H72" t="str">
        <x:v>Rare</x:v>
      </x:c>
      <x:c r="I72" t="str">
        <x:v>PDEF</x:v>
      </x:c>
      <x:c r="J72" t="n">
        <x:v>4</x:v>
      </x:c>
      <x:c r="K72" t="str">
        <x:v>MDEF</x:v>
      </x:c>
      <x:c r="L72" t="n">
        <x:v>2</x:v>
      </x:c>
      <x:c r="M72" t="str">
        <x:v>HP</x:v>
      </x:c>
      <x:c r="N72" t="n">
        <x:v>1</x:v>
      </x:c>
      <x:c r="O72" t="str">
        <x:v>Monster Drop</x:v>
      </x:c>
      <x:c r="P72" t="str">
        <x:v>REG_001</x:v>
      </x:c>
      <x:c r="Q72" s="32" t="b">
        <x:v>1</x:v>
      </x:c>
      <x:c r="R72" t="str">
        <x:v>Ironwall</x:v>
      </x:c>
      <x:c r="S72" t="str">
        <x:v>CLS_001-Ironwall</x:v>
      </x:c>
      <x:c r="T72" t="str">
        <x:v>VIS_EQ_069</x:v>
      </x:c>
      <x:c r="U72" t="str">
        <x:v>Profile sidegrade. Has upgrade rank, enchantment, 1 Stat Gem socket and 1 Effect Gem socket.</x:v>
      </x:c>
      <x:c r="V72" t="n">
        <x:v>0</x:v>
      </x:c>
      <x:c r="W72" t="str"/>
      <x:c r="X72" t="n">
        <x:v>0</x:v>
      </x:c>
      <x:c r="Y72" s="32" t="b">
        <x:v>1</x:v>
      </x:c>
      <x:c r="Z72" s="32" t="b">
        <x:v>1</x:v>
      </x:c>
      <x:c r="AA72" t="n">
        <x:v>3</x:v>
      </x:c>
      <x:c r="AB72" t="n">
        <x:v>5</x:v>
      </x:c>
      <x:c r="AC72" s="32" t="b">
        <x:v>1</x:v>
      </x:c>
    </x:row>
    <x:row r="73">
      <x:c r="A73" t="str">
        <x:v>GEAR_070</x:v>
      </x:c>
      <x:c r="B73" t="str">
        <x:v>CGP_002</x:v>
      </x:c>
      <x:c r="C73" t="str">
        <x:v>CLS_001</x:v>
      </x:c>
      <x:c r="D73" t="str">
        <x:v>Ironwall Gloves</x:v>
      </x:c>
      <x:c r="E73" t="str">
        <x:v>Gloves</x:v>
      </x:c>
      <x:c r="F73" t="str">
        <x:v>TIER_003</x:v>
      </x:c>
      <x:c r="G73" t="n">
        <x:v>14</x:v>
      </x:c>
      <x:c r="H73" t="str">
        <x:v>Rare</x:v>
      </x:c>
      <x:c r="I73" t="str">
        <x:v>PDEF</x:v>
      </x:c>
      <x:c r="J73" t="n">
        <x:v>4</x:v>
      </x:c>
      <x:c r="K73" t="str">
        <x:v>MDEF</x:v>
      </x:c>
      <x:c r="L73" t="n">
        <x:v>2</x:v>
      </x:c>
      <x:c r="M73" t="str">
        <x:v>HP</x:v>
      </x:c>
      <x:c r="N73" t="n">
        <x:v>1</x:v>
      </x:c>
      <x:c r="O73" t="str">
        <x:v>Monster Drop</x:v>
      </x:c>
      <x:c r="P73" t="str">
        <x:v>REG_001</x:v>
      </x:c>
      <x:c r="Q73" s="32" t="b">
        <x:v>1</x:v>
      </x:c>
      <x:c r="R73" t="str">
        <x:v>Ironwall</x:v>
      </x:c>
      <x:c r="S73" t="str">
        <x:v>CLS_001-Ironwall</x:v>
      </x:c>
      <x:c r="T73" t="str">
        <x:v>VIS_EQ_070</x:v>
      </x:c>
      <x:c r="U73" t="str">
        <x:v>Profile sidegrade. Has upgrade rank, enchantment, 1 Stat Gem socket and 1 Effect Gem socket.</x:v>
      </x:c>
      <x:c r="V73" t="n">
        <x:v>0</x:v>
      </x:c>
      <x:c r="W73" t="str"/>
      <x:c r="X73" t="n">
        <x:v>0</x:v>
      </x:c>
      <x:c r="Y73" s="32" t="b">
        <x:v>1</x:v>
      </x:c>
      <x:c r="Z73" s="32" t="b">
        <x:v>1</x:v>
      </x:c>
      <x:c r="AA73" t="n">
        <x:v>3</x:v>
      </x:c>
      <x:c r="AB73" t="n">
        <x:v>5</x:v>
      </x:c>
      <x:c r="AC73" s="32" t="b">
        <x:v>1</x:v>
      </x:c>
    </x:row>
    <x:row r="74">
      <x:c r="A74" t="str">
        <x:v>GEAR_071</x:v>
      </x:c>
      <x:c r="B74" t="str">
        <x:v>CGP_002</x:v>
      </x:c>
      <x:c r="C74" t="str">
        <x:v>CLS_001</x:v>
      </x:c>
      <x:c r="D74" t="str">
        <x:v>Ironwall Cape</x:v>
      </x:c>
      <x:c r="E74" t="str">
        <x:v>Cape</x:v>
      </x:c>
      <x:c r="F74" t="str">
        <x:v>TIER_004</x:v>
      </x:c>
      <x:c r="G74" t="n">
        <x:v>20</x:v>
      </x:c>
      <x:c r="H74" t="str">
        <x:v>Rare</x:v>
      </x:c>
      <x:c r="I74" t="str">
        <x:v>PDEF</x:v>
      </x:c>
      <x:c r="J74" t="n">
        <x:v>5</x:v>
      </x:c>
      <x:c r="K74" t="str">
        <x:v>MDEF</x:v>
      </x:c>
      <x:c r="L74" t="n">
        <x:v>3</x:v>
      </x:c>
      <x:c r="M74" t="str">
        <x:v>HP</x:v>
      </x:c>
      <x:c r="N74" t="n">
        <x:v>2</x:v>
      </x:c>
      <x:c r="O74" t="str">
        <x:v>Monster Drop</x:v>
      </x:c>
      <x:c r="P74" t="str">
        <x:v>REG_001</x:v>
      </x:c>
      <x:c r="Q74" s="32" t="b">
        <x:v>1</x:v>
      </x:c>
      <x:c r="R74" t="str">
        <x:v>Ironwall</x:v>
      </x:c>
      <x:c r="S74" t="str">
        <x:v>CLS_001-Ironwall</x:v>
      </x:c>
      <x:c r="T74" t="str">
        <x:v>VIS_EQ_071</x:v>
      </x:c>
      <x:c r="U74" t="str">
        <x:v>Profile sidegrade. Has upgrade rank, enchantment, 1 Stat Gem socket and 1 Effect Gem socket.</x:v>
      </x:c>
      <x:c r="V74" t="n">
        <x:v>0</x:v>
      </x:c>
      <x:c r="W74" t="str"/>
      <x:c r="X74" t="n">
        <x:v>0</x:v>
      </x:c>
      <x:c r="Y74" s="32" t="b">
        <x:v>1</x:v>
      </x:c>
      <x:c r="Z74" s="32" t="b">
        <x:v>1</x:v>
      </x:c>
      <x:c r="AA74" t="n">
        <x:v>3</x:v>
      </x:c>
      <x:c r="AB74" t="n">
        <x:v>5</x:v>
      </x:c>
      <x:c r="AC74" s="32" t="b">
        <x:v>1</x:v>
      </x:c>
    </x:row>
    <x:row r="75">
      <x:c r="A75" t="str">
        <x:v>GEAR_072</x:v>
      </x:c>
      <x:c r="B75" t="str">
        <x:v>CGP_002</x:v>
      </x:c>
      <x:c r="C75" t="str">
        <x:v>CLS_001</x:v>
      </x:c>
      <x:c r="D75" t="str">
        <x:v>Ironwall Amulet</x:v>
      </x:c>
      <x:c r="E75" t="str">
        <x:v>Amulet</x:v>
      </x:c>
      <x:c r="F75" t="str">
        <x:v>TIER_004</x:v>
      </x:c>
      <x:c r="G75" t="n">
        <x:v>20</x:v>
      </x:c>
      <x:c r="H75" t="str">
        <x:v>Rare</x:v>
      </x:c>
      <x:c r="I75" t="str">
        <x:v>PDEF</x:v>
      </x:c>
      <x:c r="J75" t="n">
        <x:v>4</x:v>
      </x:c>
      <x:c r="K75" t="str">
        <x:v>MDEF</x:v>
      </x:c>
      <x:c r="L75" t="n">
        <x:v>3</x:v>
      </x:c>
      <x:c r="M75" t="str">
        <x:v>HP</x:v>
      </x:c>
      <x:c r="N75" t="n">
        <x:v>2</x:v>
      </x:c>
      <x:c r="O75" t="str">
        <x:v>Monster</x:v>
      </x:c>
      <x:c r="P75" t="str">
        <x:v>MON_016</x:v>
      </x:c>
      <x:c r="Q75" s="32" t="b">
        <x:v>1</x:v>
      </x:c>
      <x:c r="R75" t="str">
        <x:v>Ironwall</x:v>
      </x:c>
      <x:c r="S75" t="str">
        <x:v>CLS_001-Ironwall</x:v>
      </x:c>
      <x:c r="T75" t="str">
        <x:v>VIS_EQ_072</x:v>
      </x:c>
      <x:c r="U75" t="str">
        <x:v>Profile sidegrade. Has upgrade rank, enchantment, 1 Stat Gem socket and 1 Effect Gem socket.</x:v>
      </x:c>
      <x:c r="V75" t="n">
        <x:v>0</x:v>
      </x:c>
      <x:c r="W75" t="str"/>
      <x:c r="X75" t="n">
        <x:v>0</x:v>
      </x:c>
      <x:c r="Y75" s="32" t="b">
        <x:v>1</x:v>
      </x:c>
      <x:c r="Z75" s="32" t="b">
        <x:v>1</x:v>
      </x:c>
      <x:c r="AA75" t="n">
        <x:v>3</x:v>
      </x:c>
      <x:c r="AB75" t="n">
        <x:v>5</x:v>
      </x:c>
      <x:c r="AC75" s="32" t="b">
        <x:v>1</x:v>
      </x:c>
    </x:row>
    <x:row r="76">
      <x:c r="A76" t="str">
        <x:v>GEAR_073</x:v>
      </x:c>
      <x:c r="B76" t="str">
        <x:v>CGP_002</x:v>
      </x:c>
      <x:c r="C76" t="str">
        <x:v>CLS_001</x:v>
      </x:c>
      <x:c r="D76" t="str">
        <x:v>Ironwall Ring</x:v>
      </x:c>
      <x:c r="E76" t="str">
        <x:v>Ring</x:v>
      </x:c>
      <x:c r="F76" t="str">
        <x:v>TIER_004</x:v>
      </x:c>
      <x:c r="G76" t="n">
        <x:v>22</x:v>
      </x:c>
      <x:c r="H76" t="str">
        <x:v>Rare</x:v>
      </x:c>
      <x:c r="I76" t="str">
        <x:v>PDEF</x:v>
      </x:c>
      <x:c r="J76" t="n">
        <x:v>3</x:v>
      </x:c>
      <x:c r="K76" t="str">
        <x:v>MDEF</x:v>
      </x:c>
      <x:c r="L76" t="n">
        <x:v>3</x:v>
      </x:c>
      <x:c r="M76" t="str">
        <x:v>HP</x:v>
      </x:c>
      <x:c r="N76" t="n">
        <x:v>3</x:v>
      </x:c>
      <x:c r="O76" t="str">
        <x:v>Monster</x:v>
      </x:c>
      <x:c r="P76" t="str">
        <x:v>MON_016</x:v>
      </x:c>
      <x:c r="Q76" s="32" t="b">
        <x:v>1</x:v>
      </x:c>
      <x:c r="R76" t="str">
        <x:v>Ironwall</x:v>
      </x:c>
      <x:c r="S76" t="str">
        <x:v>CLS_001-Ironwall</x:v>
      </x:c>
      <x:c r="T76" t="str">
        <x:v>VIS_EQ_073</x:v>
      </x:c>
      <x:c r="U76" t="str">
        <x:v>Profile sidegrade. Has upgrade rank, enchantment, 1 Stat Gem socket and 1 Effect Gem socket.</x:v>
      </x:c>
      <x:c r="V76" t="n">
        <x:v>0</x:v>
      </x:c>
      <x:c r="W76" t="str"/>
      <x:c r="X76" t="n">
        <x:v>0</x:v>
      </x:c>
      <x:c r="Y76" s="32" t="b">
        <x:v>1</x:v>
      </x:c>
      <x:c r="Z76" s="32" t="b">
        <x:v>1</x:v>
      </x:c>
      <x:c r="AA76" t="n">
        <x:v>3</x:v>
      </x:c>
      <x:c r="AB76" t="n">
        <x:v>5</x:v>
      </x:c>
      <x:c r="AC76" s="32" t="b">
        <x:v>1</x:v>
      </x:c>
    </x:row>
    <x:row r="77">
      <x:c r="A77" t="str">
        <x:v>GEAR_074</x:v>
      </x:c>
      <x:c r="B77" t="str">
        <x:v>CGP_003</x:v>
      </x:c>
      <x:c r="C77" t="str">
        <x:v>CLS_001</x:v>
      </x:c>
      <x:c r="D77" t="str">
        <x:v>Stoneheart Boots</x:v>
      </x:c>
      <x:c r="E77" t="str">
        <x:v>Boots</x:v>
      </x:c>
      <x:c r="F77" t="str">
        <x:v>TIER_003</x:v>
      </x:c>
      <x:c r="G77" t="n">
        <x:v>14</x:v>
      </x:c>
      <x:c r="H77" t="str">
        <x:v>Rare</x:v>
      </x:c>
      <x:c r="I77" t="str">
        <x:v>HP</x:v>
      </x:c>
      <x:c r="J77" t="n">
        <x:v>4</x:v>
      </x:c>
      <x:c r="K77" t="str">
        <x:v>PDEF</x:v>
      </x:c>
      <x:c r="L77" t="n">
        <x:v>2</x:v>
      </x:c>
      <x:c r="M77" t="str">
        <x:v>MDEF</x:v>
      </x:c>
      <x:c r="N77" t="n">
        <x:v>1</x:v>
      </x:c>
      <x:c r="O77" t="str">
        <x:v>Co-op / Event</x:v>
      </x:c>
      <x:c r="P77" t="str">
        <x:v>COP_002</x:v>
      </x:c>
      <x:c r="Q77" s="32" t="b">
        <x:v>1</x:v>
      </x:c>
      <x:c r="R77" t="str">
        <x:v>Stoneheart</x:v>
      </x:c>
      <x:c r="S77" t="str">
        <x:v>CLS_001-Stoneheart</x:v>
      </x:c>
      <x:c r="T77" t="str">
        <x:v>VIS_EQ_074</x:v>
      </x:c>
      <x:c r="U77" t="str">
        <x:v>Profile sidegrade. Has upgrade rank, enchantment, 1 Stat Gem socket and 1 Effect Gem socket.</x:v>
      </x:c>
      <x:c r="V77" t="n">
        <x:v>0</x:v>
      </x:c>
      <x:c r="W77" t="str"/>
      <x:c r="X77" t="n">
        <x:v>0</x:v>
      </x:c>
      <x:c r="Y77" s="32" t="b">
        <x:v>1</x:v>
      </x:c>
      <x:c r="Z77" s="32" t="b">
        <x:v>1</x:v>
      </x:c>
      <x:c r="AA77" t="n">
        <x:v>3</x:v>
      </x:c>
      <x:c r="AB77" t="n">
        <x:v>5</x:v>
      </x:c>
      <x:c r="AC77" s="32" t="b">
        <x:v>1</x:v>
      </x:c>
    </x:row>
    <x:row r="78">
      <x:c r="A78" t="str">
        <x:v>GEAR_075</x:v>
      </x:c>
      <x:c r="B78" t="str">
        <x:v>CGP_003</x:v>
      </x:c>
      <x:c r="C78" t="str">
        <x:v>CLS_001</x:v>
      </x:c>
      <x:c r="D78" t="str">
        <x:v>Stoneheart Gloves</x:v>
      </x:c>
      <x:c r="E78" t="str">
        <x:v>Gloves</x:v>
      </x:c>
      <x:c r="F78" t="str">
        <x:v>TIER_003</x:v>
      </x:c>
      <x:c r="G78" t="n">
        <x:v>14</x:v>
      </x:c>
      <x:c r="H78" t="str">
        <x:v>Rare</x:v>
      </x:c>
      <x:c r="I78" t="str">
        <x:v>HP</x:v>
      </x:c>
      <x:c r="J78" t="n">
        <x:v>4</x:v>
      </x:c>
      <x:c r="K78" t="str">
        <x:v>PDEF</x:v>
      </x:c>
      <x:c r="L78" t="n">
        <x:v>2</x:v>
      </x:c>
      <x:c r="M78" t="str">
        <x:v>MDEF</x:v>
      </x:c>
      <x:c r="N78" t="n">
        <x:v>1</x:v>
      </x:c>
      <x:c r="O78" t="str">
        <x:v>Co-op / Event</x:v>
      </x:c>
      <x:c r="P78" t="str">
        <x:v>COP_002</x:v>
      </x:c>
      <x:c r="Q78" s="32" t="b">
        <x:v>1</x:v>
      </x:c>
      <x:c r="R78" t="str">
        <x:v>SET_001 / CGP_003</x:v>
      </x:c>
      <x:c r="S78" t="str">
        <x:v>CLS_001-Stoneheart</x:v>
      </x:c>
      <x:c r="T78" t="str">
        <x:v>VIS_EQ_075</x:v>
      </x:c>
      <x:c r="U78" t="str">
        <x:v>Profile sidegrade. Has upgrade rank, enchantment, 1 Stat Gem socket and 1 Effect Gem socket.</x:v>
      </x:c>
      <x:c r="V78" t="n">
        <x:v>0</x:v>
      </x:c>
      <x:c r="W78" t="str"/>
      <x:c r="X78" t="n">
        <x:v>0</x:v>
      </x:c>
      <x:c r="Y78" s="32" t="b">
        <x:v>1</x:v>
      </x:c>
      <x:c r="Z78" s="32" t="b">
        <x:v>1</x:v>
      </x:c>
      <x:c r="AA78" t="n">
        <x:v>3</x:v>
      </x:c>
      <x:c r="AB78" t="n">
        <x:v>5</x:v>
      </x:c>
      <x:c r="AC78" s="32" t="b">
        <x:v>1</x:v>
      </x:c>
    </x:row>
    <x:row r="79">
      <x:c r="A79" t="str">
        <x:v>GEAR_076</x:v>
      </x:c>
      <x:c r="B79" t="str">
        <x:v>CGP_003</x:v>
      </x:c>
      <x:c r="C79" t="str">
        <x:v>CLS_001</x:v>
      </x:c>
      <x:c r="D79" t="str">
        <x:v>Stoneheart Cape</x:v>
      </x:c>
      <x:c r="E79" t="str">
        <x:v>Cape</x:v>
      </x:c>
      <x:c r="F79" t="str">
        <x:v>TIER_004</x:v>
      </x:c>
      <x:c r="G79" t="n">
        <x:v>20</x:v>
      </x:c>
      <x:c r="H79" t="str">
        <x:v>Rare</x:v>
      </x:c>
      <x:c r="I79" t="str">
        <x:v>HP</x:v>
      </x:c>
      <x:c r="J79" t="n">
        <x:v>5</x:v>
      </x:c>
      <x:c r="K79" t="str">
        <x:v>PDEF</x:v>
      </x:c>
      <x:c r="L79" t="n">
        <x:v>3</x:v>
      </x:c>
      <x:c r="M79" t="str">
        <x:v>MDEF</x:v>
      </x:c>
      <x:c r="N79" t="n">
        <x:v>2</x:v>
      </x:c>
      <x:c r="O79" t="str">
        <x:v>Co-op / Event</x:v>
      </x:c>
      <x:c r="P79" t="str">
        <x:v>COP_002</x:v>
      </x:c>
      <x:c r="Q79" s="32" t="b">
        <x:v>1</x:v>
      </x:c>
      <x:c r="R79" t="str">
        <x:v>SET_001 / CGP_003</x:v>
      </x:c>
      <x:c r="S79" t="str">
        <x:v>CLS_001-Stoneheart</x:v>
      </x:c>
      <x:c r="T79" t="str">
        <x:v>VIS_EQ_076</x:v>
      </x:c>
      <x:c r="U79" t="str">
        <x:v>Profile sidegrade. Has upgrade rank, enchantment, 1 Stat Gem socket and 1 Effect Gem socket.</x:v>
      </x:c>
      <x:c r="V79" t="n">
        <x:v>0</x:v>
      </x:c>
      <x:c r="W79" t="str"/>
      <x:c r="X79" t="n">
        <x:v>0</x:v>
      </x:c>
      <x:c r="Y79" s="32" t="b">
        <x:v>1</x:v>
      </x:c>
      <x:c r="Z79" s="32" t="b">
        <x:v>1</x:v>
      </x:c>
      <x:c r="AA79" t="n">
        <x:v>3</x:v>
      </x:c>
      <x:c r="AB79" t="n">
        <x:v>5</x:v>
      </x:c>
      <x:c r="AC79" s="32" t="b">
        <x:v>1</x:v>
      </x:c>
    </x:row>
    <x:row r="80">
      <x:c r="A80" t="str">
        <x:v>GEAR_077</x:v>
      </x:c>
      <x:c r="B80" t="str">
        <x:v>CGP_003</x:v>
      </x:c>
      <x:c r="C80" t="str">
        <x:v>CLS_001</x:v>
      </x:c>
      <x:c r="D80" t="str">
        <x:v>Stoneheart Amulet</x:v>
      </x:c>
      <x:c r="E80" t="str">
        <x:v>Amulet</x:v>
      </x:c>
      <x:c r="F80" t="str">
        <x:v>TIER_004</x:v>
      </x:c>
      <x:c r="G80" t="n">
        <x:v>20</x:v>
      </x:c>
      <x:c r="H80" t="str">
        <x:v>Rare</x:v>
      </x:c>
      <x:c r="I80" t="str">
        <x:v>HP</x:v>
      </x:c>
      <x:c r="J80" t="n">
        <x:v>4</x:v>
      </x:c>
      <x:c r="K80" t="str">
        <x:v>PDEF</x:v>
      </x:c>
      <x:c r="L80" t="n">
        <x:v>3</x:v>
      </x:c>
      <x:c r="M80" t="str">
        <x:v>MDEF</x:v>
      </x:c>
      <x:c r="N80" t="n">
        <x:v>2</x:v>
      </x:c>
      <x:c r="O80" t="str">
        <x:v>Co-op</x:v>
      </x:c>
      <x:c r="P80" t="str">
        <x:v>COP_001</x:v>
      </x:c>
      <x:c r="Q80" s="32" t="b">
        <x:v>1</x:v>
      </x:c>
      <x:c r="R80" t="str">
        <x:v>Stoneheart</x:v>
      </x:c>
      <x:c r="S80" t="str">
        <x:v>CLS_001-Stoneheart</x:v>
      </x:c>
      <x:c r="T80" t="str">
        <x:v>VIS_EQ_077</x:v>
      </x:c>
      <x:c r="U80" t="str">
        <x:v>Profile sidegrade. Has upgrade rank, enchantment, 1 Stat Gem socket and 1 Effect Gem socket.</x:v>
      </x:c>
      <x:c r="V80" t="n">
        <x:v>0</x:v>
      </x:c>
      <x:c r="W80" t="str"/>
      <x:c r="X80" t="n">
        <x:v>0</x:v>
      </x:c>
      <x:c r="Y80" s="32" t="b">
        <x:v>1</x:v>
      </x:c>
      <x:c r="Z80" s="32" t="b">
        <x:v>1</x:v>
      </x:c>
      <x:c r="AA80" t="n">
        <x:v>3</x:v>
      </x:c>
      <x:c r="AB80" t="n">
        <x:v>5</x:v>
      </x:c>
      <x:c r="AC80" s="32" t="b">
        <x:v>1</x:v>
      </x:c>
    </x:row>
    <x:row r="81">
      <x:c r="A81" t="str">
        <x:v>GEAR_078</x:v>
      </x:c>
      <x:c r="B81" t="str">
        <x:v>CGP_003</x:v>
      </x:c>
      <x:c r="C81" t="str">
        <x:v>CLS_001</x:v>
      </x:c>
      <x:c r="D81" t="str">
        <x:v>Stoneheart Ring</x:v>
      </x:c>
      <x:c r="E81" t="str">
        <x:v>Ring</x:v>
      </x:c>
      <x:c r="F81" t="str">
        <x:v>TIER_004</x:v>
      </x:c>
      <x:c r="G81" t="n">
        <x:v>22</x:v>
      </x:c>
      <x:c r="H81" t="str">
        <x:v>Rare</x:v>
      </x:c>
      <x:c r="I81" t="str">
        <x:v>HP</x:v>
      </x:c>
      <x:c r="J81" t="n">
        <x:v>3</x:v>
      </x:c>
      <x:c r="K81" t="str">
        <x:v>PDEF</x:v>
      </x:c>
      <x:c r="L81" t="n">
        <x:v>3</x:v>
      </x:c>
      <x:c r="M81" t="str">
        <x:v>MDEF</x:v>
      </x:c>
      <x:c r="N81" t="n">
        <x:v>3</x:v>
      </x:c>
      <x:c r="O81" t="str">
        <x:v>Co-op</x:v>
      </x:c>
      <x:c r="P81" t="str">
        <x:v>COP_001</x:v>
      </x:c>
      <x:c r="Q81" s="32" t="b">
        <x:v>1</x:v>
      </x:c>
      <x:c r="R81" t="str">
        <x:v>SET_001 / CGP_003</x:v>
      </x:c>
      <x:c r="S81" t="str">
        <x:v>CLS_001-Stoneheart</x:v>
      </x:c>
      <x:c r="T81" t="str">
        <x:v>VIS_EQ_078</x:v>
      </x:c>
      <x:c r="U81" t="str">
        <x:v>Profile sidegrade. Has upgrade rank, enchantment, 1 Stat Gem socket and 1 Effect Gem socket.</x:v>
      </x:c>
      <x:c r="V81" t="n">
        <x:v>0</x:v>
      </x:c>
      <x:c r="W81" t="str"/>
      <x:c r="X81" t="n">
        <x:v>0</x:v>
      </x:c>
      <x:c r="Y81" s="32" t="b">
        <x:v>1</x:v>
      </x:c>
      <x:c r="Z81" s="32" t="b">
        <x:v>1</x:v>
      </x:c>
      <x:c r="AA81" t="n">
        <x:v>3</x:v>
      </x:c>
      <x:c r="AB81" t="n">
        <x:v>5</x:v>
      </x:c>
      <x:c r="AC81" s="32" t="b">
        <x:v>1</x:v>
      </x:c>
    </x:row>
    <x:row r="82">
      <x:c r="A82" t="str">
        <x:v>GEAR_079</x:v>
      </x:c>
      <x:c r="B82" t="str">
        <x:v>CGP_004</x:v>
      </x:c>
      <x:c r="C82" t="str">
        <x:v>CLS_002</x:v>
      </x:c>
      <x:c r="D82" t="str">
        <x:v>Lifebloom Boots</x:v>
      </x:c>
      <x:c r="E82" t="str">
        <x:v>Boots</x:v>
      </x:c>
      <x:c r="F82" t="str">
        <x:v>TIER_003</x:v>
      </x:c>
      <x:c r="G82" t="n">
        <x:v>14</x:v>
      </x:c>
      <x:c r="H82" t="str">
        <x:v>Rare</x:v>
      </x:c>
      <x:c r="I82" t="str">
        <x:v>Heal</x:v>
      </x:c>
      <x:c r="J82" t="n">
        <x:v>4</x:v>
      </x:c>
      <x:c r="K82" t="str">
        <x:v>HP</x:v>
      </x:c>
      <x:c r="L82" t="n">
        <x:v>2</x:v>
      </x:c>
      <x:c r="M82" t="str">
        <x:v>Haste</x:v>
      </x:c>
      <x:c r="N82" t="n">
        <x:v>1</x:v>
      </x:c>
      <x:c r="O82" t="str">
        <x:v>Market / Craft</x:v>
      </x:c>
      <x:c r="P82" t="str">
        <x:v>REG_001</x:v>
      </x:c>
      <x:c r="Q82" s="32" t="b">
        <x:v>1</x:v>
      </x:c>
      <x:c r="R82" t="str">
        <x:v>Lifebloom</x:v>
      </x:c>
      <x:c r="S82" t="str">
        <x:v>CLS_002-Lifebloom</x:v>
      </x:c>
      <x:c r="T82" t="str">
        <x:v>VIS_EQ_079</x:v>
      </x:c>
      <x:c r="U82" t="str">
        <x:v>Profile sidegrade. Has upgrade rank, enchantment, 1 Stat Gem socket and 1 Effect Gem socket.</x:v>
      </x:c>
      <x:c r="V82" t="n">
        <x:v>0</x:v>
      </x:c>
      <x:c r="W82" t="str"/>
      <x:c r="X82" t="n">
        <x:v>0</x:v>
      </x:c>
      <x:c r="Y82" s="32" t="b">
        <x:v>1</x:v>
      </x:c>
      <x:c r="Z82" s="32" t="b">
        <x:v>1</x:v>
      </x:c>
      <x:c r="AA82" t="n">
        <x:v>3</x:v>
      </x:c>
      <x:c r="AB82" t="n">
        <x:v>5</x:v>
      </x:c>
      <x:c r="AC82" s="32" t="b">
        <x:v>1</x:v>
      </x:c>
    </x:row>
    <x:row r="83">
      <x:c r="A83" t="str">
        <x:v>GEAR_080</x:v>
      </x:c>
      <x:c r="B83" t="str">
        <x:v>CGP_004</x:v>
      </x:c>
      <x:c r="C83" t="str">
        <x:v>CLS_002</x:v>
      </x:c>
      <x:c r="D83" t="str">
        <x:v>Lifebloom Gloves</x:v>
      </x:c>
      <x:c r="E83" t="str">
        <x:v>Gloves</x:v>
      </x:c>
      <x:c r="F83" t="str">
        <x:v>TIER_003</x:v>
      </x:c>
      <x:c r="G83" t="n">
        <x:v>14</x:v>
      </x:c>
      <x:c r="H83" t="str">
        <x:v>Rare</x:v>
      </x:c>
      <x:c r="I83" t="str">
        <x:v>Heal</x:v>
      </x:c>
      <x:c r="J83" t="n">
        <x:v>4</x:v>
      </x:c>
      <x:c r="K83" t="str">
        <x:v>HP</x:v>
      </x:c>
      <x:c r="L83" t="n">
        <x:v>2</x:v>
      </x:c>
      <x:c r="M83" t="str">
        <x:v>Haste</x:v>
      </x:c>
      <x:c r="N83" t="n">
        <x:v>1</x:v>
      </x:c>
      <x:c r="O83" t="str">
        <x:v>Market / Craft</x:v>
      </x:c>
      <x:c r="P83" t="str">
        <x:v>REG_001</x:v>
      </x:c>
      <x:c r="Q83" s="32" t="b">
        <x:v>1</x:v>
      </x:c>
      <x:c r="R83" t="str">
        <x:v>Lifebloom</x:v>
      </x:c>
      <x:c r="S83" t="str">
        <x:v>CLS_002-Lifebloom</x:v>
      </x:c>
      <x:c r="T83" t="str">
        <x:v>VIS_EQ_080</x:v>
      </x:c>
      <x:c r="U83" t="str">
        <x:v>Profile sidegrade. Has upgrade rank, enchantment, 1 Stat Gem socket and 1 Effect Gem socket.</x:v>
      </x:c>
      <x:c r="V83" t="n">
        <x:v>0</x:v>
      </x:c>
      <x:c r="W83" t="str"/>
      <x:c r="X83" t="n">
        <x:v>0</x:v>
      </x:c>
      <x:c r="Y83" s="32" t="b">
        <x:v>1</x:v>
      </x:c>
      <x:c r="Z83" s="32" t="b">
        <x:v>1</x:v>
      </x:c>
      <x:c r="AA83" t="n">
        <x:v>3</x:v>
      </x:c>
      <x:c r="AB83" t="n">
        <x:v>5</x:v>
      </x:c>
      <x:c r="AC83" s="32" t="b">
        <x:v>1</x:v>
      </x:c>
    </x:row>
    <x:row r="84">
      <x:c r="A84" t="str">
        <x:v>GEAR_081</x:v>
      </x:c>
      <x:c r="B84" t="str">
        <x:v>CGP_004</x:v>
      </x:c>
      <x:c r="C84" t="str">
        <x:v>CLS_002</x:v>
      </x:c>
      <x:c r="D84" t="str">
        <x:v>Lifebloom Cape</x:v>
      </x:c>
      <x:c r="E84" t="str">
        <x:v>Cape</x:v>
      </x:c>
      <x:c r="F84" t="str">
        <x:v>TIER_004</x:v>
      </x:c>
      <x:c r="G84" t="n">
        <x:v>20</x:v>
      </x:c>
      <x:c r="H84" t="str">
        <x:v>Rare</x:v>
      </x:c>
      <x:c r="I84" t="str">
        <x:v>Heal</x:v>
      </x:c>
      <x:c r="J84" t="n">
        <x:v>5</x:v>
      </x:c>
      <x:c r="K84" t="str">
        <x:v>HP</x:v>
      </x:c>
      <x:c r="L84" t="n">
        <x:v>3</x:v>
      </x:c>
      <x:c r="M84" t="str">
        <x:v>Haste</x:v>
      </x:c>
      <x:c r="N84" t="n">
        <x:v>2</x:v>
      </x:c>
      <x:c r="O84" t="str">
        <x:v>Market / Craft</x:v>
      </x:c>
      <x:c r="P84" t="str">
        <x:v>REG_001</x:v>
      </x:c>
      <x:c r="Q84" s="32" t="b">
        <x:v>1</x:v>
      </x:c>
      <x:c r="R84" t="str">
        <x:v>Lifebloom</x:v>
      </x:c>
      <x:c r="S84" t="str">
        <x:v>CLS_002-Lifebloom</x:v>
      </x:c>
      <x:c r="T84" t="str">
        <x:v>VIS_EQ_081</x:v>
      </x:c>
      <x:c r="U84" t="str">
        <x:v>Profile sidegrade. Has upgrade rank, enchantment, 1 Stat Gem socket and 1 Effect Gem socket.</x:v>
      </x:c>
      <x:c r="V84" t="n">
        <x:v>0</x:v>
      </x:c>
      <x:c r="W84" t="str"/>
      <x:c r="X84" t="n">
        <x:v>0</x:v>
      </x:c>
      <x:c r="Y84" s="32" t="b">
        <x:v>1</x:v>
      </x:c>
      <x:c r="Z84" s="32" t="b">
        <x:v>1</x:v>
      </x:c>
      <x:c r="AA84" t="n">
        <x:v>3</x:v>
      </x:c>
      <x:c r="AB84" t="n">
        <x:v>5</x:v>
      </x:c>
      <x:c r="AC84" s="32" t="b">
        <x:v>1</x:v>
      </x:c>
    </x:row>
    <x:row r="85">
      <x:c r="A85" t="str">
        <x:v>GEAR_082</x:v>
      </x:c>
      <x:c r="B85" t="str">
        <x:v>CGP_004</x:v>
      </x:c>
      <x:c r="C85" t="str">
        <x:v>CLS_002</x:v>
      </x:c>
      <x:c r="D85" t="str">
        <x:v>Lifebloom Amulet</x:v>
      </x:c>
      <x:c r="E85" t="str">
        <x:v>Amulet</x:v>
      </x:c>
      <x:c r="F85" t="str">
        <x:v>TIER_004</x:v>
      </x:c>
      <x:c r="G85" t="n">
        <x:v>20</x:v>
      </x:c>
      <x:c r="H85" t="str">
        <x:v>Rare</x:v>
      </x:c>
      <x:c r="I85" t="str">
        <x:v>Heal</x:v>
      </x:c>
      <x:c r="J85" t="n">
        <x:v>4</x:v>
      </x:c>
      <x:c r="K85" t="str">
        <x:v>HP</x:v>
      </x:c>
      <x:c r="L85" t="n">
        <x:v>3</x:v>
      </x:c>
      <x:c r="M85" t="str">
        <x:v>Haste</x:v>
      </x:c>
      <x:c r="N85" t="n">
        <x:v>2</x:v>
      </x:c>
      <x:c r="O85" t="str">
        <x:v>Craft</x:v>
      </x:c>
      <x:c r="P85" t="str">
        <x:v>SKL_015</x:v>
      </x:c>
      <x:c r="Q85" s="32" t="b">
        <x:v>1</x:v>
      </x:c>
      <x:c r="R85" t="str">
        <x:v>Lifebloom</x:v>
      </x:c>
      <x:c r="S85" t="str">
        <x:v>CLS_002-Lifebloom</x:v>
      </x:c>
      <x:c r="T85" t="str">
        <x:v>VIS_EQ_082</x:v>
      </x:c>
      <x:c r="U85" t="str">
        <x:v>Profile sidegrade. Has upgrade rank, enchantment, 1 Stat Gem socket and 1 Effect Gem socket.</x:v>
      </x:c>
      <x:c r="V85" t="n">
        <x:v>0</x:v>
      </x:c>
      <x:c r="W85" t="str"/>
      <x:c r="X85" t="n">
        <x:v>0</x:v>
      </x:c>
      <x:c r="Y85" s="32" t="b">
        <x:v>1</x:v>
      </x:c>
      <x:c r="Z85" s="32" t="b">
        <x:v>1</x:v>
      </x:c>
      <x:c r="AA85" t="n">
        <x:v>3</x:v>
      </x:c>
      <x:c r="AB85" t="n">
        <x:v>5</x:v>
      </x:c>
      <x:c r="AC85" s="32" t="b">
        <x:v>1</x:v>
      </x:c>
    </x:row>
    <x:row r="86">
      <x:c r="A86" t="str">
        <x:v>GEAR_083</x:v>
      </x:c>
      <x:c r="B86" t="str">
        <x:v>CGP_004</x:v>
      </x:c>
      <x:c r="C86" t="str">
        <x:v>CLS_002</x:v>
      </x:c>
      <x:c r="D86" t="str">
        <x:v>Lifebloom Ring</x:v>
      </x:c>
      <x:c r="E86" t="str">
        <x:v>Ring</x:v>
      </x:c>
      <x:c r="F86" t="str">
        <x:v>TIER_004</x:v>
      </x:c>
      <x:c r="G86" t="n">
        <x:v>22</x:v>
      </x:c>
      <x:c r="H86" t="str">
        <x:v>Rare</x:v>
      </x:c>
      <x:c r="I86" t="str">
        <x:v>Heal</x:v>
      </x:c>
      <x:c r="J86" t="n">
        <x:v>3</x:v>
      </x:c>
      <x:c r="K86" t="str">
        <x:v>HP</x:v>
      </x:c>
      <x:c r="L86" t="n">
        <x:v>3</x:v>
      </x:c>
      <x:c r="M86" t="str">
        <x:v>Haste</x:v>
      </x:c>
      <x:c r="N86" t="n">
        <x:v>3</x:v>
      </x:c>
      <x:c r="O86" t="str">
        <x:v>Craft</x:v>
      </x:c>
      <x:c r="P86" t="str">
        <x:v>SKL_015</x:v>
      </x:c>
      <x:c r="Q86" s="32" t="b">
        <x:v>1</x:v>
      </x:c>
      <x:c r="R86" t="str">
        <x:v>Lifebloom</x:v>
      </x:c>
      <x:c r="S86" t="str">
        <x:v>CLS_002-Lifebloom</x:v>
      </x:c>
      <x:c r="T86" t="str">
        <x:v>VIS_EQ_083</x:v>
      </x:c>
      <x:c r="U86" t="str">
        <x:v>Profile sidegrade. Has upgrade rank, enchantment, 1 Stat Gem socket and 1 Effect Gem socket.</x:v>
      </x:c>
      <x:c r="V86" t="n">
        <x:v>0</x:v>
      </x:c>
      <x:c r="W86" t="str"/>
      <x:c r="X86" t="n">
        <x:v>0</x:v>
      </x:c>
      <x:c r="Y86" s="32" t="b">
        <x:v>1</x:v>
      </x:c>
      <x:c r="Z86" s="32" t="b">
        <x:v>1</x:v>
      </x:c>
      <x:c r="AA86" t="n">
        <x:v>3</x:v>
      </x:c>
      <x:c r="AB86" t="n">
        <x:v>5</x:v>
      </x:c>
      <x:c r="AC86" s="32" t="b">
        <x:v>1</x:v>
      </x:c>
    </x:row>
    <x:row r="87">
      <x:c r="A87" t="str">
        <x:v>GEAR_084</x:v>
      </x:c>
      <x:c r="B87" t="str">
        <x:v>CGP_005</x:v>
      </x:c>
      <x:c r="C87" t="str">
        <x:v>CLS_002</x:v>
      </x:c>
      <x:c r="D87" t="str">
        <x:v>Sunward Boots</x:v>
      </x:c>
      <x:c r="E87" t="str">
        <x:v>Boots</x:v>
      </x:c>
      <x:c r="F87" t="str">
        <x:v>TIER_003</x:v>
      </x:c>
      <x:c r="G87" t="n">
        <x:v>14</x:v>
      </x:c>
      <x:c r="H87" t="str">
        <x:v>Rare</x:v>
      </x:c>
      <x:c r="I87" t="str">
        <x:v>Ward</x:v>
      </x:c>
      <x:c r="J87" t="n">
        <x:v>4</x:v>
      </x:c>
      <x:c r="K87" t="str">
        <x:v>Heal</x:v>
      </x:c>
      <x:c r="L87" t="n">
        <x:v>2</x:v>
      </x:c>
      <x:c r="M87" t="str">
        <x:v>Tenacity</x:v>
      </x:c>
      <x:c r="N87" t="n">
        <x:v>1</x:v>
      </x:c>
      <x:c r="O87" t="str">
        <x:v>Craft</x:v>
      </x:c>
      <x:c r="P87" t="str">
        <x:v>SKL_012</x:v>
      </x:c>
      <x:c r="Q87" s="32" t="b">
        <x:v>1</x:v>
      </x:c>
      <x:c r="R87" t="str">
        <x:v>Sunward</x:v>
      </x:c>
      <x:c r="S87" t="str">
        <x:v>CLS_002-Sunward</x:v>
      </x:c>
      <x:c r="T87" t="str">
        <x:v>VIS_EQ_084</x:v>
      </x:c>
      <x:c r="U87" t="str">
        <x:v>Profile sidegrade. Has upgrade rank, enchantment, 1 Stat Gem socket and 1 Effect Gem socket.</x:v>
      </x:c>
      <x:c r="V87" t="n">
        <x:v>0</x:v>
      </x:c>
      <x:c r="W87" t="str"/>
      <x:c r="X87" t="n">
        <x:v>0</x:v>
      </x:c>
      <x:c r="Y87" s="32" t="b">
        <x:v>1</x:v>
      </x:c>
      <x:c r="Z87" s="32" t="b">
        <x:v>1</x:v>
      </x:c>
      <x:c r="AA87" t="n">
        <x:v>3</x:v>
      </x:c>
      <x:c r="AB87" t="n">
        <x:v>5</x:v>
      </x:c>
      <x:c r="AC87" s="32" t="b">
        <x:v>1</x:v>
      </x:c>
    </x:row>
    <x:row r="88">
      <x:c r="A88" t="str">
        <x:v>GEAR_085</x:v>
      </x:c>
      <x:c r="B88" t="str">
        <x:v>CGP_005</x:v>
      </x:c>
      <x:c r="C88" t="str">
        <x:v>CLS_002</x:v>
      </x:c>
      <x:c r="D88" t="str">
        <x:v>Sunward Gloves</x:v>
      </x:c>
      <x:c r="E88" t="str">
        <x:v>Gloves</x:v>
      </x:c>
      <x:c r="F88" t="str">
        <x:v>TIER_003</x:v>
      </x:c>
      <x:c r="G88" t="n">
        <x:v>14</x:v>
      </x:c>
      <x:c r="H88" t="str">
        <x:v>Rare</x:v>
      </x:c>
      <x:c r="I88" t="str">
        <x:v>Ward</x:v>
      </x:c>
      <x:c r="J88" t="n">
        <x:v>4</x:v>
      </x:c>
      <x:c r="K88" t="str">
        <x:v>Heal</x:v>
      </x:c>
      <x:c r="L88" t="n">
        <x:v>2</x:v>
      </x:c>
      <x:c r="M88" t="str">
        <x:v>Tenacity</x:v>
      </x:c>
      <x:c r="N88" t="n">
        <x:v>1</x:v>
      </x:c>
      <x:c r="O88" t="str">
        <x:v>Craft</x:v>
      </x:c>
      <x:c r="P88" t="str">
        <x:v>SKL_012</x:v>
      </x:c>
      <x:c r="Q88" s="32" t="b">
        <x:v>1</x:v>
      </x:c>
      <x:c r="R88" t="str">
        <x:v>Sunward</x:v>
      </x:c>
      <x:c r="S88" t="str">
        <x:v>CLS_002-Sunward</x:v>
      </x:c>
      <x:c r="T88" t="str">
        <x:v>VIS_EQ_085</x:v>
      </x:c>
      <x:c r="U88" t="str">
        <x:v>Profile sidegrade. Has upgrade rank, enchantment, 1 Stat Gem socket and 1 Effect Gem socket.</x:v>
      </x:c>
      <x:c r="V88" t="n">
        <x:v>0</x:v>
      </x:c>
      <x:c r="W88" t="str"/>
      <x:c r="X88" t="n">
        <x:v>0</x:v>
      </x:c>
      <x:c r="Y88" s="32" t="b">
        <x:v>1</x:v>
      </x:c>
      <x:c r="Z88" s="32" t="b">
        <x:v>1</x:v>
      </x:c>
      <x:c r="AA88" t="n">
        <x:v>3</x:v>
      </x:c>
      <x:c r="AB88" t="n">
        <x:v>5</x:v>
      </x:c>
      <x:c r="AC88" s="32" t="b">
        <x:v>1</x:v>
      </x:c>
    </x:row>
    <x:row r="89">
      <x:c r="A89" t="str">
        <x:v>GEAR_086</x:v>
      </x:c>
      <x:c r="B89" t="str">
        <x:v>CGP_005</x:v>
      </x:c>
      <x:c r="C89" t="str">
        <x:v>CLS_002</x:v>
      </x:c>
      <x:c r="D89" t="str">
        <x:v>Sunward Cape</x:v>
      </x:c>
      <x:c r="E89" t="str">
        <x:v>Cape</x:v>
      </x:c>
      <x:c r="F89" t="str">
        <x:v>TIER_004</x:v>
      </x:c>
      <x:c r="G89" t="n">
        <x:v>20</x:v>
      </x:c>
      <x:c r="H89" t="str">
        <x:v>Rare</x:v>
      </x:c>
      <x:c r="I89" t="str">
        <x:v>Ward</x:v>
      </x:c>
      <x:c r="J89" t="n">
        <x:v>5</x:v>
      </x:c>
      <x:c r="K89" t="str">
        <x:v>Heal</x:v>
      </x:c>
      <x:c r="L89" t="n">
        <x:v>3</x:v>
      </x:c>
      <x:c r="M89" t="str">
        <x:v>Tenacity</x:v>
      </x:c>
      <x:c r="N89" t="n">
        <x:v>2</x:v>
      </x:c>
      <x:c r="O89" t="str">
        <x:v>Craft</x:v>
      </x:c>
      <x:c r="P89" t="str">
        <x:v>SKL_012</x:v>
      </x:c>
      <x:c r="Q89" s="32" t="b">
        <x:v>1</x:v>
      </x:c>
      <x:c r="R89" t="str">
        <x:v>Sunward</x:v>
      </x:c>
      <x:c r="S89" t="str">
        <x:v>CLS_002-Sunward</x:v>
      </x:c>
      <x:c r="T89" t="str">
        <x:v>VIS_EQ_086</x:v>
      </x:c>
      <x:c r="U89" t="str">
        <x:v>Profile sidegrade. Has upgrade rank, enchantment, 1 Stat Gem socket and 1 Effect Gem socket.</x:v>
      </x:c>
      <x:c r="V89" t="n">
        <x:v>0</x:v>
      </x:c>
      <x:c r="W89" t="str"/>
      <x:c r="X89" t="n">
        <x:v>0</x:v>
      </x:c>
      <x:c r="Y89" s="32" t="b">
        <x:v>1</x:v>
      </x:c>
      <x:c r="Z89" s="32" t="b">
        <x:v>1</x:v>
      </x:c>
      <x:c r="AA89" t="n">
        <x:v>3</x:v>
      </x:c>
      <x:c r="AB89" t="n">
        <x:v>5</x:v>
      </x:c>
      <x:c r="AC89" s="32" t="b">
        <x:v>1</x:v>
      </x:c>
    </x:row>
    <x:row r="90">
      <x:c r="A90" t="str">
        <x:v>GEAR_087</x:v>
      </x:c>
      <x:c r="B90" t="str">
        <x:v>CGP_005</x:v>
      </x:c>
      <x:c r="C90" t="str">
        <x:v>CLS_002</x:v>
      </x:c>
      <x:c r="D90" t="str">
        <x:v>Sunward Amulet</x:v>
      </x:c>
      <x:c r="E90" t="str">
        <x:v>Amulet</x:v>
      </x:c>
      <x:c r="F90" t="str">
        <x:v>TIER_004</x:v>
      </x:c>
      <x:c r="G90" t="n">
        <x:v>20</x:v>
      </x:c>
      <x:c r="H90" t="str">
        <x:v>Rare</x:v>
      </x:c>
      <x:c r="I90" t="str">
        <x:v>Ward</x:v>
      </x:c>
      <x:c r="J90" t="n">
        <x:v>4</x:v>
      </x:c>
      <x:c r="K90" t="str">
        <x:v>Heal</x:v>
      </x:c>
      <x:c r="L90" t="n">
        <x:v>3</x:v>
      </x:c>
      <x:c r="M90" t="str">
        <x:v>Tenacity</x:v>
      </x:c>
      <x:c r="N90" t="n">
        <x:v>2</x:v>
      </x:c>
      <x:c r="O90" t="str">
        <x:v>Monster</x:v>
      </x:c>
      <x:c r="P90" t="str">
        <x:v>MON_020</x:v>
      </x:c>
      <x:c r="Q90" s="32" t="b">
        <x:v>1</x:v>
      </x:c>
      <x:c r="R90" t="str">
        <x:v>Sunward</x:v>
      </x:c>
      <x:c r="S90" t="str">
        <x:v>CLS_002-Sunward</x:v>
      </x:c>
      <x:c r="T90" t="str">
        <x:v>VIS_EQ_087</x:v>
      </x:c>
      <x:c r="U90" t="str">
        <x:v>Profile sidegrade. Has upgrade rank, enchantment, 1 Stat Gem socket and 1 Effect Gem socket.</x:v>
      </x:c>
      <x:c r="V90" t="n">
        <x:v>0</x:v>
      </x:c>
      <x:c r="W90" t="str"/>
      <x:c r="X90" t="n">
        <x:v>0</x:v>
      </x:c>
      <x:c r="Y90" s="32" t="b">
        <x:v>1</x:v>
      </x:c>
      <x:c r="Z90" s="32" t="b">
        <x:v>1</x:v>
      </x:c>
      <x:c r="AA90" t="n">
        <x:v>3</x:v>
      </x:c>
      <x:c r="AB90" t="n">
        <x:v>5</x:v>
      </x:c>
      <x:c r="AC90" s="32" t="b">
        <x:v>1</x:v>
      </x:c>
    </x:row>
    <x:row r="91">
      <x:c r="A91" t="str">
        <x:v>GEAR_088</x:v>
      </x:c>
      <x:c r="B91" t="str">
        <x:v>CGP_005</x:v>
      </x:c>
      <x:c r="C91" t="str">
        <x:v>CLS_002</x:v>
      </x:c>
      <x:c r="D91" t="str">
        <x:v>Sunward Ring</x:v>
      </x:c>
      <x:c r="E91" t="str">
        <x:v>Ring</x:v>
      </x:c>
      <x:c r="F91" t="str">
        <x:v>TIER_004</x:v>
      </x:c>
      <x:c r="G91" t="n">
        <x:v>22</x:v>
      </x:c>
      <x:c r="H91" t="str">
        <x:v>Rare</x:v>
      </x:c>
      <x:c r="I91" t="str">
        <x:v>Ward</x:v>
      </x:c>
      <x:c r="J91" t="n">
        <x:v>3</x:v>
      </x:c>
      <x:c r="K91" t="str">
        <x:v>Heal</x:v>
      </x:c>
      <x:c r="L91" t="n">
        <x:v>3</x:v>
      </x:c>
      <x:c r="M91" t="str">
        <x:v>Tenacity</x:v>
      </x:c>
      <x:c r="N91" t="n">
        <x:v>3</x:v>
      </x:c>
      <x:c r="O91" t="str">
        <x:v>Monster</x:v>
      </x:c>
      <x:c r="P91" t="str">
        <x:v>MON_020</x:v>
      </x:c>
      <x:c r="Q91" s="32" t="b">
        <x:v>1</x:v>
      </x:c>
      <x:c r="R91" t="str">
        <x:v>Sunward</x:v>
      </x:c>
      <x:c r="S91" t="str">
        <x:v>CLS_002-Sunward</x:v>
      </x:c>
      <x:c r="T91" t="str">
        <x:v>VIS_EQ_088</x:v>
      </x:c>
      <x:c r="U91" t="str">
        <x:v>Profile sidegrade. Has upgrade rank, enchantment, 1 Stat Gem socket and 1 Effect Gem socket.</x:v>
      </x:c>
      <x:c r="V91" t="n">
        <x:v>0</x:v>
      </x:c>
      <x:c r="W91" t="str"/>
      <x:c r="X91" t="n">
        <x:v>0</x:v>
      </x:c>
      <x:c r="Y91" s="32" t="b">
        <x:v>1</x:v>
      </x:c>
      <x:c r="Z91" s="32" t="b">
        <x:v>1</x:v>
      </x:c>
      <x:c r="AA91" t="n">
        <x:v>3</x:v>
      </x:c>
      <x:c r="AB91" t="n">
        <x:v>5</x:v>
      </x:c>
      <x:c r="AC91" s="32" t="b">
        <x:v>1</x:v>
      </x:c>
    </x:row>
    <x:row r="92">
      <x:c r="A92" t="str">
        <x:v>GEAR_089</x:v>
      </x:c>
      <x:c r="B92" t="str">
        <x:v>CGP_006</x:v>
      </x:c>
      <x:c r="C92" t="str">
        <x:v>CLS_002</x:v>
      </x:c>
      <x:c r="D92" t="str">
        <x:v>Quickprayer Boots</x:v>
      </x:c>
      <x:c r="E92" t="str">
        <x:v>Boots</x:v>
      </x:c>
      <x:c r="F92" t="str">
        <x:v>TIER_003</x:v>
      </x:c>
      <x:c r="G92" t="n">
        <x:v>14</x:v>
      </x:c>
      <x:c r="H92" t="str">
        <x:v>Rare</x:v>
      </x:c>
      <x:c r="I92" t="str">
        <x:v>Haste</x:v>
      </x:c>
      <x:c r="J92" t="n">
        <x:v>4</x:v>
      </x:c>
      <x:c r="K92" t="str">
        <x:v>Heal</x:v>
      </x:c>
      <x:c r="L92" t="n">
        <x:v>2</x:v>
      </x:c>
      <x:c r="M92" t="str">
        <x:v>Regen</x:v>
      </x:c>
      <x:c r="N92" t="n">
        <x:v>1</x:v>
      </x:c>
      <x:c r="O92" t="str">
        <x:v>Monster Drop</x:v>
      </x:c>
      <x:c r="P92" t="str">
        <x:v>REG_001</x:v>
      </x:c>
      <x:c r="Q92" s="32" t="b">
        <x:v>1</x:v>
      </x:c>
      <x:c r="R92" t="str">
        <x:v>Quickprayer</x:v>
      </x:c>
      <x:c r="S92" t="str">
        <x:v>CLS_002-Quickprayer</x:v>
      </x:c>
      <x:c r="T92" t="str">
        <x:v>VIS_EQ_089</x:v>
      </x:c>
      <x:c r="U92" t="str">
        <x:v>Profile sidegrade. Has upgrade rank, enchantment, 1 Stat Gem socket and 1 Effect Gem socket.</x:v>
      </x:c>
      <x:c r="V92" t="n">
        <x:v>0</x:v>
      </x:c>
      <x:c r="W92" t="str"/>
      <x:c r="X92" t="n">
        <x:v>0</x:v>
      </x:c>
      <x:c r="Y92" s="32" t="b">
        <x:v>1</x:v>
      </x:c>
      <x:c r="Z92" s="32" t="b">
        <x:v>1</x:v>
      </x:c>
      <x:c r="AA92" t="n">
        <x:v>3</x:v>
      </x:c>
      <x:c r="AB92" t="n">
        <x:v>5</x:v>
      </x:c>
      <x:c r="AC92" s="32" t="b">
        <x:v>1</x:v>
      </x:c>
    </x:row>
    <x:row r="93">
      <x:c r="A93" t="str">
        <x:v>GEAR_090</x:v>
      </x:c>
      <x:c r="B93" t="str">
        <x:v>CGP_006</x:v>
      </x:c>
      <x:c r="C93" t="str">
        <x:v>CLS_002</x:v>
      </x:c>
      <x:c r="D93" t="str">
        <x:v>Quickprayer Gloves</x:v>
      </x:c>
      <x:c r="E93" t="str">
        <x:v>Gloves</x:v>
      </x:c>
      <x:c r="F93" t="str">
        <x:v>TIER_003</x:v>
      </x:c>
      <x:c r="G93" t="n">
        <x:v>14</x:v>
      </x:c>
      <x:c r="H93" t="str">
        <x:v>Rare</x:v>
      </x:c>
      <x:c r="I93" t="str">
        <x:v>Haste</x:v>
      </x:c>
      <x:c r="J93" t="n">
        <x:v>4</x:v>
      </x:c>
      <x:c r="K93" t="str">
        <x:v>Heal</x:v>
      </x:c>
      <x:c r="L93" t="n">
        <x:v>2</x:v>
      </x:c>
      <x:c r="M93" t="str">
        <x:v>Regen</x:v>
      </x:c>
      <x:c r="N93" t="n">
        <x:v>1</x:v>
      </x:c>
      <x:c r="O93" t="str">
        <x:v>Monster Drop</x:v>
      </x:c>
      <x:c r="P93" t="str">
        <x:v>REG_001</x:v>
      </x:c>
      <x:c r="Q93" s="32" t="b">
        <x:v>1</x:v>
      </x:c>
      <x:c r="R93" t="str">
        <x:v>SET_002 / CGP_006</x:v>
      </x:c>
      <x:c r="S93" t="str">
        <x:v>CLS_002-Quickprayer</x:v>
      </x:c>
      <x:c r="T93" t="str">
        <x:v>VIS_EQ_090</x:v>
      </x:c>
      <x:c r="U93" t="str">
        <x:v>Profile sidegrade. Has upgrade rank, enchantment, 1 Stat Gem socket and 1 Effect Gem socket.</x:v>
      </x:c>
      <x:c r="V93" t="n">
        <x:v>0</x:v>
      </x:c>
      <x:c r="W93" t="str"/>
      <x:c r="X93" t="n">
        <x:v>0</x:v>
      </x:c>
      <x:c r="Y93" s="32" t="b">
        <x:v>1</x:v>
      </x:c>
      <x:c r="Z93" s="32" t="b">
        <x:v>1</x:v>
      </x:c>
      <x:c r="AA93" t="n">
        <x:v>3</x:v>
      </x:c>
      <x:c r="AB93" t="n">
        <x:v>5</x:v>
      </x:c>
      <x:c r="AC93" s="32" t="b">
        <x:v>1</x:v>
      </x:c>
    </x:row>
    <x:row r="94">
      <x:c r="A94" t="str">
        <x:v>GEAR_091</x:v>
      </x:c>
      <x:c r="B94" t="str">
        <x:v>CGP_006</x:v>
      </x:c>
      <x:c r="C94" t="str">
        <x:v>CLS_002</x:v>
      </x:c>
      <x:c r="D94" t="str">
        <x:v>Quickprayer Cape</x:v>
      </x:c>
      <x:c r="E94" t="str">
        <x:v>Cape</x:v>
      </x:c>
      <x:c r="F94" t="str">
        <x:v>TIER_004</x:v>
      </x:c>
      <x:c r="G94" t="n">
        <x:v>20</x:v>
      </x:c>
      <x:c r="H94" t="str">
        <x:v>Rare</x:v>
      </x:c>
      <x:c r="I94" t="str">
        <x:v>Haste</x:v>
      </x:c>
      <x:c r="J94" t="n">
        <x:v>5</x:v>
      </x:c>
      <x:c r="K94" t="str">
        <x:v>Heal</x:v>
      </x:c>
      <x:c r="L94" t="n">
        <x:v>3</x:v>
      </x:c>
      <x:c r="M94" t="str">
        <x:v>Regen</x:v>
      </x:c>
      <x:c r="N94" t="n">
        <x:v>2</x:v>
      </x:c>
      <x:c r="O94" t="str">
        <x:v>Monster Drop</x:v>
      </x:c>
      <x:c r="P94" t="str">
        <x:v>REG_001</x:v>
      </x:c>
      <x:c r="Q94" s="32" t="b">
        <x:v>1</x:v>
      </x:c>
      <x:c r="R94" t="str">
        <x:v>SET_002 / CGP_006</x:v>
      </x:c>
      <x:c r="S94" t="str">
        <x:v>CLS_002-Quickprayer</x:v>
      </x:c>
      <x:c r="T94" t="str">
        <x:v>VIS_EQ_091</x:v>
      </x:c>
      <x:c r="U94" t="str">
        <x:v>Profile sidegrade. Has upgrade rank, enchantment, 1 Stat Gem socket and 1 Effect Gem socket.</x:v>
      </x:c>
      <x:c r="V94" t="n">
        <x:v>0</x:v>
      </x:c>
      <x:c r="W94" t="str"/>
      <x:c r="X94" t="n">
        <x:v>0</x:v>
      </x:c>
      <x:c r="Y94" s="32" t="b">
        <x:v>1</x:v>
      </x:c>
      <x:c r="Z94" s="32" t="b">
        <x:v>1</x:v>
      </x:c>
      <x:c r="AA94" t="n">
        <x:v>3</x:v>
      </x:c>
      <x:c r="AB94" t="n">
        <x:v>5</x:v>
      </x:c>
      <x:c r="AC94" s="32" t="b">
        <x:v>1</x:v>
      </x:c>
    </x:row>
    <x:row r="95">
      <x:c r="A95" t="str">
        <x:v>GEAR_092</x:v>
      </x:c>
      <x:c r="B95" t="str">
        <x:v>CGP_006</x:v>
      </x:c>
      <x:c r="C95" t="str">
        <x:v>CLS_002</x:v>
      </x:c>
      <x:c r="D95" t="str">
        <x:v>Quickprayer Amulet</x:v>
      </x:c>
      <x:c r="E95" t="str">
        <x:v>Amulet</x:v>
      </x:c>
      <x:c r="F95" t="str">
        <x:v>TIER_004</x:v>
      </x:c>
      <x:c r="G95" t="n">
        <x:v>20</x:v>
      </x:c>
      <x:c r="H95" t="str">
        <x:v>Rare</x:v>
      </x:c>
      <x:c r="I95" t="str">
        <x:v>Haste</x:v>
      </x:c>
      <x:c r="J95" t="n">
        <x:v>4</x:v>
      </x:c>
      <x:c r="K95" t="str">
        <x:v>Heal</x:v>
      </x:c>
      <x:c r="L95" t="n">
        <x:v>3</x:v>
      </x:c>
      <x:c r="M95" t="str">
        <x:v>Regen</x:v>
      </x:c>
      <x:c r="N95" t="n">
        <x:v>2</x:v>
      </x:c>
      <x:c r="O95" t="str">
        <x:v>Co-op</x:v>
      </x:c>
      <x:c r="P95" t="str">
        <x:v>COP_002</x:v>
      </x:c>
      <x:c r="Q95" s="32" t="b">
        <x:v>1</x:v>
      </x:c>
      <x:c r="R95" t="str">
        <x:v>Quickprayer</x:v>
      </x:c>
      <x:c r="S95" t="str">
        <x:v>CLS_002-Quickprayer</x:v>
      </x:c>
      <x:c r="T95" t="str">
        <x:v>VIS_EQ_092</x:v>
      </x:c>
      <x:c r="U95" t="str">
        <x:v>Profile sidegrade. Has upgrade rank, enchantment, 1 Stat Gem socket and 1 Effect Gem socket.</x:v>
      </x:c>
      <x:c r="V95" t="n">
        <x:v>0</x:v>
      </x:c>
      <x:c r="W95" t="str"/>
      <x:c r="X95" t="n">
        <x:v>0</x:v>
      </x:c>
      <x:c r="Y95" s="32" t="b">
        <x:v>1</x:v>
      </x:c>
      <x:c r="Z95" s="32" t="b">
        <x:v>1</x:v>
      </x:c>
      <x:c r="AA95" t="n">
        <x:v>3</x:v>
      </x:c>
      <x:c r="AB95" t="n">
        <x:v>5</x:v>
      </x:c>
      <x:c r="AC95" s="32" t="b">
        <x:v>1</x:v>
      </x:c>
    </x:row>
    <x:row r="96">
      <x:c r="A96" t="str">
        <x:v>GEAR_093</x:v>
      </x:c>
      <x:c r="B96" t="str">
        <x:v>CGP_006</x:v>
      </x:c>
      <x:c r="C96" t="str">
        <x:v>CLS_002</x:v>
      </x:c>
      <x:c r="D96" t="str">
        <x:v>Quickprayer Ring</x:v>
      </x:c>
      <x:c r="E96" t="str">
        <x:v>Ring</x:v>
      </x:c>
      <x:c r="F96" t="str">
        <x:v>TIER_004</x:v>
      </x:c>
      <x:c r="G96" t="n">
        <x:v>22</x:v>
      </x:c>
      <x:c r="H96" t="str">
        <x:v>Rare</x:v>
      </x:c>
      <x:c r="I96" t="str">
        <x:v>Haste</x:v>
      </x:c>
      <x:c r="J96" t="n">
        <x:v>3</x:v>
      </x:c>
      <x:c r="K96" t="str">
        <x:v>Heal</x:v>
      </x:c>
      <x:c r="L96" t="n">
        <x:v>3</x:v>
      </x:c>
      <x:c r="M96" t="str">
        <x:v>Regen</x:v>
      </x:c>
      <x:c r="N96" t="n">
        <x:v>3</x:v>
      </x:c>
      <x:c r="O96" t="str">
        <x:v>Co-op</x:v>
      </x:c>
      <x:c r="P96" t="str">
        <x:v>COP_002</x:v>
      </x:c>
      <x:c r="Q96" s="32" t="b">
        <x:v>1</x:v>
      </x:c>
      <x:c r="R96" t="str">
        <x:v>SET_002 / CGP_006</x:v>
      </x:c>
      <x:c r="S96" t="str">
        <x:v>CLS_002-Quickprayer</x:v>
      </x:c>
      <x:c r="T96" t="str">
        <x:v>VIS_EQ_093</x:v>
      </x:c>
      <x:c r="U96" t="str">
        <x:v>Profile sidegrade. Has upgrade rank, enchantment, 1 Stat Gem socket and 1 Effect Gem socket.</x:v>
      </x:c>
      <x:c r="V96" t="n">
        <x:v>0</x:v>
      </x:c>
      <x:c r="W96" t="str"/>
      <x:c r="X96" t="n">
        <x:v>0</x:v>
      </x:c>
      <x:c r="Y96" s="32" t="b">
        <x:v>1</x:v>
      </x:c>
      <x:c r="Z96" s="32" t="b">
        <x:v>1</x:v>
      </x:c>
      <x:c r="AA96" t="n">
        <x:v>3</x:v>
      </x:c>
      <x:c r="AB96" t="n">
        <x:v>5</x:v>
      </x:c>
      <x:c r="AC96" s="32" t="b">
        <x:v>1</x:v>
      </x:c>
    </x:row>
    <x:row r="97">
      <x:c r="A97" t="str">
        <x:v>GEAR_094</x:v>
      </x:c>
      <x:c r="B97" t="str">
        <x:v>CGP_007</x:v>
      </x:c>
      <x:c r="C97" t="str">
        <x:v>CLS_003</x:v>
      </x:c>
      <x:c r="D97" t="str">
        <x:v>Deadeye Boots</x:v>
      </x:c>
      <x:c r="E97" t="str">
        <x:v>Boots</x:v>
      </x:c>
      <x:c r="F97" t="str">
        <x:v>TIER_003</x:v>
      </x:c>
      <x:c r="G97" t="n">
        <x:v>14</x:v>
      </x:c>
      <x:c r="H97" t="str">
        <x:v>Rare</x:v>
      </x:c>
      <x:c r="I97" t="str">
        <x:v>Crit</x:v>
      </x:c>
      <x:c r="J97" t="n">
        <x:v>4</x:v>
      </x:c>
      <x:c r="K97" t="str">
        <x:v>Mark</x:v>
      </x:c>
      <x:c r="L97" t="n">
        <x:v>2</x:v>
      </x:c>
      <x:c r="M97" t="str">
        <x:v>Accuracy</x:v>
      </x:c>
      <x:c r="N97" t="n">
        <x:v>1</x:v>
      </x:c>
      <x:c r="O97" t="str">
        <x:v>Co-op / Event</x:v>
      </x:c>
      <x:c r="P97" t="str">
        <x:v>COP_002</x:v>
      </x:c>
      <x:c r="Q97" s="32" t="b">
        <x:v>1</x:v>
      </x:c>
      <x:c r="R97" t="str">
        <x:v>Deadeye</x:v>
      </x:c>
      <x:c r="S97" t="str">
        <x:v>CLS_003-Deadeye</x:v>
      </x:c>
      <x:c r="T97" t="str">
        <x:v>VIS_EQ_094</x:v>
      </x:c>
      <x:c r="U97" t="str">
        <x:v>Profile sidegrade. Has upgrade rank, enchantment, 1 Stat Gem socket and 1 Effect Gem socket.</x:v>
      </x:c>
      <x:c r="V97" t="n">
        <x:v>0</x:v>
      </x:c>
      <x:c r="W97" t="str"/>
      <x:c r="X97" t="n">
        <x:v>0</x:v>
      </x:c>
      <x:c r="Y97" s="32" t="b">
        <x:v>1</x:v>
      </x:c>
      <x:c r="Z97" s="32" t="b">
        <x:v>1</x:v>
      </x:c>
      <x:c r="AA97" t="n">
        <x:v>3</x:v>
      </x:c>
      <x:c r="AB97" t="n">
        <x:v>5</x:v>
      </x:c>
      <x:c r="AC97" s="32" t="b">
        <x:v>1</x:v>
      </x:c>
    </x:row>
    <x:row r="98">
      <x:c r="A98" t="str">
        <x:v>GEAR_095</x:v>
      </x:c>
      <x:c r="B98" t="str">
        <x:v>CGP_007</x:v>
      </x:c>
      <x:c r="C98" t="str">
        <x:v>CLS_003</x:v>
      </x:c>
      <x:c r="D98" t="str">
        <x:v>Deadeye Gloves</x:v>
      </x:c>
      <x:c r="E98" t="str">
        <x:v>Gloves</x:v>
      </x:c>
      <x:c r="F98" t="str">
        <x:v>TIER_003</x:v>
      </x:c>
      <x:c r="G98" t="n">
        <x:v>14</x:v>
      </x:c>
      <x:c r="H98" t="str">
        <x:v>Rare</x:v>
      </x:c>
      <x:c r="I98" t="str">
        <x:v>Crit</x:v>
      </x:c>
      <x:c r="J98" t="n">
        <x:v>4</x:v>
      </x:c>
      <x:c r="K98" t="str">
        <x:v>Mark</x:v>
      </x:c>
      <x:c r="L98" t="n">
        <x:v>2</x:v>
      </x:c>
      <x:c r="M98" t="str">
        <x:v>Accuracy</x:v>
      </x:c>
      <x:c r="N98" t="n">
        <x:v>1</x:v>
      </x:c>
      <x:c r="O98" t="str">
        <x:v>Co-op / Event</x:v>
      </x:c>
      <x:c r="P98" t="str">
        <x:v>COP_002</x:v>
      </x:c>
      <x:c r="Q98" s="32" t="b">
        <x:v>1</x:v>
      </x:c>
      <x:c r="R98" t="str">
        <x:v>Deadeye</x:v>
      </x:c>
      <x:c r="S98" t="str">
        <x:v>CLS_003-Deadeye</x:v>
      </x:c>
      <x:c r="T98" t="str">
        <x:v>VIS_EQ_095</x:v>
      </x:c>
      <x:c r="U98" t="str">
        <x:v>Profile sidegrade. Has upgrade rank, enchantment, 1 Stat Gem socket and 1 Effect Gem socket.</x:v>
      </x:c>
      <x:c r="V98" t="n">
        <x:v>0</x:v>
      </x:c>
      <x:c r="W98" t="str"/>
      <x:c r="X98" t="n">
        <x:v>0</x:v>
      </x:c>
      <x:c r="Y98" s="32" t="b">
        <x:v>1</x:v>
      </x:c>
      <x:c r="Z98" s="32" t="b">
        <x:v>1</x:v>
      </x:c>
      <x:c r="AA98" t="n">
        <x:v>3</x:v>
      </x:c>
      <x:c r="AB98" t="n">
        <x:v>5</x:v>
      </x:c>
      <x:c r="AC98" s="32" t="b">
        <x:v>1</x:v>
      </x:c>
    </x:row>
    <x:row r="99">
      <x:c r="A99" t="str">
        <x:v>GEAR_096</x:v>
      </x:c>
      <x:c r="B99" t="str">
        <x:v>CGP_007</x:v>
      </x:c>
      <x:c r="C99" t="str">
        <x:v>CLS_003</x:v>
      </x:c>
      <x:c r="D99" t="str">
        <x:v>Deadeye Cape</x:v>
      </x:c>
      <x:c r="E99" t="str">
        <x:v>Cape</x:v>
      </x:c>
      <x:c r="F99" t="str">
        <x:v>TIER_004</x:v>
      </x:c>
      <x:c r="G99" t="n">
        <x:v>20</x:v>
      </x:c>
      <x:c r="H99" t="str">
        <x:v>Rare</x:v>
      </x:c>
      <x:c r="I99" t="str">
        <x:v>Crit</x:v>
      </x:c>
      <x:c r="J99" t="n">
        <x:v>5</x:v>
      </x:c>
      <x:c r="K99" t="str">
        <x:v>Mark</x:v>
      </x:c>
      <x:c r="L99" t="n">
        <x:v>3</x:v>
      </x:c>
      <x:c r="M99" t="str">
        <x:v>Accuracy</x:v>
      </x:c>
      <x:c r="N99" t="n">
        <x:v>2</x:v>
      </x:c>
      <x:c r="O99" t="str">
        <x:v>Co-op / Event</x:v>
      </x:c>
      <x:c r="P99" t="str">
        <x:v>COP_002</x:v>
      </x:c>
      <x:c r="Q99" s="32" t="b">
        <x:v>1</x:v>
      </x:c>
      <x:c r="R99" t="str">
        <x:v>Deadeye</x:v>
      </x:c>
      <x:c r="S99" t="str">
        <x:v>CLS_003-Deadeye</x:v>
      </x:c>
      <x:c r="T99" t="str">
        <x:v>VIS_EQ_096</x:v>
      </x:c>
      <x:c r="U99" t="str">
        <x:v>Profile sidegrade. Has upgrade rank, enchantment, 1 Stat Gem socket and 1 Effect Gem socket.</x:v>
      </x:c>
      <x:c r="V99" t="n">
        <x:v>0</x:v>
      </x:c>
      <x:c r="W99" t="str"/>
      <x:c r="X99" t="n">
        <x:v>0</x:v>
      </x:c>
      <x:c r="Y99" s="32" t="b">
        <x:v>1</x:v>
      </x:c>
      <x:c r="Z99" s="32" t="b">
        <x:v>1</x:v>
      </x:c>
      <x:c r="AA99" t="n">
        <x:v>3</x:v>
      </x:c>
      <x:c r="AB99" t="n">
        <x:v>5</x:v>
      </x:c>
      <x:c r="AC99" s="32" t="b">
        <x:v>1</x:v>
      </x:c>
    </x:row>
    <x:row r="100">
      <x:c r="A100" t="str">
        <x:v>GEAR_097</x:v>
      </x:c>
      <x:c r="B100" t="str">
        <x:v>CGP_007</x:v>
      </x:c>
      <x:c r="C100" t="str">
        <x:v>CLS_003</x:v>
      </x:c>
      <x:c r="D100" t="str">
        <x:v>Deadeye Amulet</x:v>
      </x:c>
      <x:c r="E100" t="str">
        <x:v>Amulet</x:v>
      </x:c>
      <x:c r="F100" t="str">
        <x:v>TIER_004</x:v>
      </x:c>
      <x:c r="G100" t="n">
        <x:v>20</x:v>
      </x:c>
      <x:c r="H100" t="str">
        <x:v>Rare</x:v>
      </x:c>
      <x:c r="I100" t="str">
        <x:v>Crit</x:v>
      </x:c>
      <x:c r="J100" t="n">
        <x:v>4</x:v>
      </x:c>
      <x:c r="K100" t="str">
        <x:v>Mark</x:v>
      </x:c>
      <x:c r="L100" t="n">
        <x:v>3</x:v>
      </x:c>
      <x:c r="M100" t="str">
        <x:v>Accuracy</x:v>
      </x:c>
      <x:c r="N100" t="n">
        <x:v>2</x:v>
      </x:c>
      <x:c r="O100" t="str">
        <x:v>Monster</x:v>
      </x:c>
      <x:c r="P100" t="str">
        <x:v>MON_013</x:v>
      </x:c>
      <x:c r="Q100" s="32" t="b">
        <x:v>1</x:v>
      </x:c>
      <x:c r="R100" t="str">
        <x:v>Deadeye</x:v>
      </x:c>
      <x:c r="S100" t="str">
        <x:v>CLS_003-Deadeye</x:v>
      </x:c>
      <x:c r="T100" t="str">
        <x:v>VIS_EQ_097</x:v>
      </x:c>
      <x:c r="U100" t="str">
        <x:v>Profile sidegrade. Has upgrade rank, enchantment, 1 Stat Gem socket and 1 Effect Gem socket.</x:v>
      </x:c>
      <x:c r="V100" t="n">
        <x:v>0</x:v>
      </x:c>
      <x:c r="W100" t="str"/>
      <x:c r="X100" t="n">
        <x:v>0</x:v>
      </x:c>
      <x:c r="Y100" s="32" t="b">
        <x:v>1</x:v>
      </x:c>
      <x:c r="Z100" s="32" t="b">
        <x:v>1</x:v>
      </x:c>
      <x:c r="AA100" t="n">
        <x:v>3</x:v>
      </x:c>
      <x:c r="AB100" t="n">
        <x:v>5</x:v>
      </x:c>
      <x:c r="AC100" s="32" t="b">
        <x:v>1</x:v>
      </x:c>
    </x:row>
    <x:row r="101">
      <x:c r="A101" t="str">
        <x:v>GEAR_098</x:v>
      </x:c>
      <x:c r="B101" t="str">
        <x:v>CGP_007</x:v>
      </x:c>
      <x:c r="C101" t="str">
        <x:v>CLS_003</x:v>
      </x:c>
      <x:c r="D101" t="str">
        <x:v>Deadeye Ring</x:v>
      </x:c>
      <x:c r="E101" t="str">
        <x:v>Ring</x:v>
      </x:c>
      <x:c r="F101" t="str">
        <x:v>TIER_004</x:v>
      </x:c>
      <x:c r="G101" t="n">
        <x:v>22</x:v>
      </x:c>
      <x:c r="H101" t="str">
        <x:v>Rare</x:v>
      </x:c>
      <x:c r="I101" t="str">
        <x:v>Crit</x:v>
      </x:c>
      <x:c r="J101" t="n">
        <x:v>3</x:v>
      </x:c>
      <x:c r="K101" t="str">
        <x:v>Mark</x:v>
      </x:c>
      <x:c r="L101" t="n">
        <x:v>3</x:v>
      </x:c>
      <x:c r="M101" t="str">
        <x:v>Accuracy</x:v>
      </x:c>
      <x:c r="N101" t="n">
        <x:v>3</x:v>
      </x:c>
      <x:c r="O101" t="str">
        <x:v>Monster</x:v>
      </x:c>
      <x:c r="P101" t="str">
        <x:v>MON_013</x:v>
      </x:c>
      <x:c r="Q101" s="32" t="b">
        <x:v>1</x:v>
      </x:c>
      <x:c r="R101" t="str">
        <x:v>Deadeye</x:v>
      </x:c>
      <x:c r="S101" t="str">
        <x:v>CLS_003-Deadeye</x:v>
      </x:c>
      <x:c r="T101" t="str">
        <x:v>VIS_EQ_098</x:v>
      </x:c>
      <x:c r="U101" t="str">
        <x:v>Profile sidegrade. Has upgrade rank, enchantment, 1 Stat Gem socket and 1 Effect Gem socket.</x:v>
      </x:c>
      <x:c r="V101" t="n">
        <x:v>0</x:v>
      </x:c>
      <x:c r="W101" t="str"/>
      <x:c r="X101" t="n">
        <x:v>0</x:v>
      </x:c>
      <x:c r="Y101" s="32" t="b">
        <x:v>1</x:v>
      </x:c>
      <x:c r="Z101" s="32" t="b">
        <x:v>1</x:v>
      </x:c>
      <x:c r="AA101" t="n">
        <x:v>3</x:v>
      </x:c>
      <x:c r="AB101" t="n">
        <x:v>5</x:v>
      </x:c>
      <x:c r="AC101" s="32" t="b">
        <x:v>1</x:v>
      </x:c>
    </x:row>
    <x:row r="102">
      <x:c r="A102" t="str">
        <x:v>GEAR_099</x:v>
      </x:c>
      <x:c r="B102" t="str">
        <x:v>CGP_008</x:v>
      </x:c>
      <x:c r="C102" t="str">
        <x:v>CLS_003</x:v>
      </x:c>
      <x:c r="D102" t="str">
        <x:v>Tracker Boots</x:v>
      </x:c>
      <x:c r="E102" t="str">
        <x:v>Boots</x:v>
      </x:c>
      <x:c r="F102" t="str">
        <x:v>TIER_003</x:v>
      </x:c>
      <x:c r="G102" t="n">
        <x:v>14</x:v>
      </x:c>
      <x:c r="H102" t="str">
        <x:v>Rare</x:v>
      </x:c>
      <x:c r="I102" t="str">
        <x:v>Mark</x:v>
      </x:c>
      <x:c r="J102" t="n">
        <x:v>4</x:v>
      </x:c>
      <x:c r="K102" t="str">
        <x:v>Accuracy</x:v>
      </x:c>
      <x:c r="L102" t="n">
        <x:v>2</x:v>
      </x:c>
      <x:c r="M102" t="str">
        <x:v>Haste</x:v>
      </x:c>
      <x:c r="N102" t="n">
        <x:v>1</x:v>
      </x:c>
      <x:c r="O102" t="str">
        <x:v>Market / Craft</x:v>
      </x:c>
      <x:c r="P102" t="str">
        <x:v>REG_001</x:v>
      </x:c>
      <x:c r="Q102" s="32" t="b">
        <x:v>1</x:v>
      </x:c>
      <x:c r="R102" t="str">
        <x:v>Tracker</x:v>
      </x:c>
      <x:c r="S102" t="str">
        <x:v>CLS_003-Tracker</x:v>
      </x:c>
      <x:c r="T102" t="str">
        <x:v>VIS_EQ_099</x:v>
      </x:c>
      <x:c r="U102" t="str">
        <x:v>Profile sidegrade. Has upgrade rank, enchantment, 1 Stat Gem socket and 1 Effect Gem socket.</x:v>
      </x:c>
      <x:c r="V102" t="n">
        <x:v>0</x:v>
      </x:c>
      <x:c r="W102" t="str"/>
      <x:c r="X102" t="n">
        <x:v>0</x:v>
      </x:c>
      <x:c r="Y102" s="32" t="b">
        <x:v>1</x:v>
      </x:c>
      <x:c r="Z102" s="32" t="b">
        <x:v>1</x:v>
      </x:c>
      <x:c r="AA102" t="n">
        <x:v>3</x:v>
      </x:c>
      <x:c r="AB102" t="n">
        <x:v>5</x:v>
      </x:c>
      <x:c r="AC102" s="32" t="b">
        <x:v>1</x:v>
      </x:c>
    </x:row>
    <x:row r="103">
      <x:c r="A103" t="str">
        <x:v>GEAR_100</x:v>
      </x:c>
      <x:c r="B103" t="str">
        <x:v>CGP_008</x:v>
      </x:c>
      <x:c r="C103" t="str">
        <x:v>CLS_003</x:v>
      </x:c>
      <x:c r="D103" t="str">
        <x:v>Tracker Gloves</x:v>
      </x:c>
      <x:c r="E103" t="str">
        <x:v>Gloves</x:v>
      </x:c>
      <x:c r="F103" t="str">
        <x:v>TIER_003</x:v>
      </x:c>
      <x:c r="G103" t="n">
        <x:v>14</x:v>
      </x:c>
      <x:c r="H103" t="str">
        <x:v>Rare</x:v>
      </x:c>
      <x:c r="I103" t="str">
        <x:v>Mark</x:v>
      </x:c>
      <x:c r="J103" t="n">
        <x:v>4</x:v>
      </x:c>
      <x:c r="K103" t="str">
        <x:v>Accuracy</x:v>
      </x:c>
      <x:c r="L103" t="n">
        <x:v>2</x:v>
      </x:c>
      <x:c r="M103" t="str">
        <x:v>Haste</x:v>
      </x:c>
      <x:c r="N103" t="n">
        <x:v>1</x:v>
      </x:c>
      <x:c r="O103" t="str">
        <x:v>Market / Craft</x:v>
      </x:c>
      <x:c r="P103" t="str">
        <x:v>REG_001</x:v>
      </x:c>
      <x:c r="Q103" s="32" t="b">
        <x:v>1</x:v>
      </x:c>
      <x:c r="R103" t="str">
        <x:v>SET_003 / CGP_008</x:v>
      </x:c>
      <x:c r="S103" t="str">
        <x:v>CLS_003-Tracker</x:v>
      </x:c>
      <x:c r="T103" t="str">
        <x:v>VIS_EQ_100</x:v>
      </x:c>
      <x:c r="U103" t="str">
        <x:v>Profile sidegrade. Has upgrade rank, enchantment, 1 Stat Gem socket and 1 Effect Gem socket.</x:v>
      </x:c>
      <x:c r="V103" t="n">
        <x:v>0</x:v>
      </x:c>
      <x:c r="W103" t="str"/>
      <x:c r="X103" t="n">
        <x:v>0</x:v>
      </x:c>
      <x:c r="Y103" s="32" t="b">
        <x:v>1</x:v>
      </x:c>
      <x:c r="Z103" s="32" t="b">
        <x:v>1</x:v>
      </x:c>
      <x:c r="AA103" t="n">
        <x:v>3</x:v>
      </x:c>
      <x:c r="AB103" t="n">
        <x:v>5</x:v>
      </x:c>
      <x:c r="AC103" s="32" t="b">
        <x:v>1</x:v>
      </x:c>
    </x:row>
    <x:row r="104">
      <x:c r="A104" t="str">
        <x:v>GEAR_101</x:v>
      </x:c>
      <x:c r="B104" t="str">
        <x:v>CGP_008</x:v>
      </x:c>
      <x:c r="C104" t="str">
        <x:v>CLS_003</x:v>
      </x:c>
      <x:c r="D104" t="str">
        <x:v>Tracker Cape</x:v>
      </x:c>
      <x:c r="E104" t="str">
        <x:v>Cape</x:v>
      </x:c>
      <x:c r="F104" t="str">
        <x:v>TIER_004</x:v>
      </x:c>
      <x:c r="G104" t="n">
        <x:v>20</x:v>
      </x:c>
      <x:c r="H104" t="str">
        <x:v>Rare</x:v>
      </x:c>
      <x:c r="I104" t="str">
        <x:v>Mark</x:v>
      </x:c>
      <x:c r="J104" t="n">
        <x:v>5</x:v>
      </x:c>
      <x:c r="K104" t="str">
        <x:v>Accuracy</x:v>
      </x:c>
      <x:c r="L104" t="n">
        <x:v>3</x:v>
      </x:c>
      <x:c r="M104" t="str">
        <x:v>Haste</x:v>
      </x:c>
      <x:c r="N104" t="n">
        <x:v>2</x:v>
      </x:c>
      <x:c r="O104" t="str">
        <x:v>Market / Craft</x:v>
      </x:c>
      <x:c r="P104" t="str">
        <x:v>REG_001</x:v>
      </x:c>
      <x:c r="Q104" s="32" t="b">
        <x:v>1</x:v>
      </x:c>
      <x:c r="R104" t="str">
        <x:v>SET_003 / CGP_008</x:v>
      </x:c>
      <x:c r="S104" t="str">
        <x:v>CLS_003-Tracker</x:v>
      </x:c>
      <x:c r="T104" t="str">
        <x:v>VIS_EQ_101</x:v>
      </x:c>
      <x:c r="U104" t="str">
        <x:v>Profile sidegrade. Has upgrade rank, enchantment, 1 Stat Gem socket and 1 Effect Gem socket.</x:v>
      </x:c>
      <x:c r="V104" t="n">
        <x:v>0</x:v>
      </x:c>
      <x:c r="W104" t="str"/>
      <x:c r="X104" t="n">
        <x:v>0</x:v>
      </x:c>
      <x:c r="Y104" s="32" t="b">
        <x:v>1</x:v>
      </x:c>
      <x:c r="Z104" s="32" t="b">
        <x:v>1</x:v>
      </x:c>
      <x:c r="AA104" t="n">
        <x:v>3</x:v>
      </x:c>
      <x:c r="AB104" t="n">
        <x:v>5</x:v>
      </x:c>
      <x:c r="AC104" s="32" t="b">
        <x:v>1</x:v>
      </x:c>
    </x:row>
    <x:row r="105">
      <x:c r="A105" t="str">
        <x:v>GEAR_102</x:v>
      </x:c>
      <x:c r="B105" t="str">
        <x:v>CGP_008</x:v>
      </x:c>
      <x:c r="C105" t="str">
        <x:v>CLS_003</x:v>
      </x:c>
      <x:c r="D105" t="str">
        <x:v>Tracker Amulet</x:v>
      </x:c>
      <x:c r="E105" t="str">
        <x:v>Amulet</x:v>
      </x:c>
      <x:c r="F105" t="str">
        <x:v>TIER_004</x:v>
      </x:c>
      <x:c r="G105" t="n">
        <x:v>20</x:v>
      </x:c>
      <x:c r="H105" t="str">
        <x:v>Rare</x:v>
      </x:c>
      <x:c r="I105" t="str">
        <x:v>Mark</x:v>
      </x:c>
      <x:c r="J105" t="n">
        <x:v>4</x:v>
      </x:c>
      <x:c r="K105" t="str">
        <x:v>Accuracy</x:v>
      </x:c>
      <x:c r="L105" t="n">
        <x:v>3</x:v>
      </x:c>
      <x:c r="M105" t="str">
        <x:v>Haste</x:v>
      </x:c>
      <x:c r="N105" t="n">
        <x:v>2</x:v>
      </x:c>
      <x:c r="O105" t="str">
        <x:v>Co-op</x:v>
      </x:c>
      <x:c r="P105" t="str">
        <x:v>COP_003</x:v>
      </x:c>
      <x:c r="Q105" s="32" t="b">
        <x:v>1</x:v>
      </x:c>
      <x:c r="R105" t="str">
        <x:v>Tracker</x:v>
      </x:c>
      <x:c r="S105" t="str">
        <x:v>CLS_003-Tracker</x:v>
      </x:c>
      <x:c r="T105" t="str">
        <x:v>VIS_EQ_102</x:v>
      </x:c>
      <x:c r="U105" t="str">
        <x:v>Profile sidegrade. Has upgrade rank, enchantment, 1 Stat Gem socket and 1 Effect Gem socket.</x:v>
      </x:c>
      <x:c r="V105" t="n">
        <x:v>0</x:v>
      </x:c>
      <x:c r="W105" t="str"/>
      <x:c r="X105" t="n">
        <x:v>0</x:v>
      </x:c>
      <x:c r="Y105" s="32" t="b">
        <x:v>1</x:v>
      </x:c>
      <x:c r="Z105" s="32" t="b">
        <x:v>1</x:v>
      </x:c>
      <x:c r="AA105" t="n">
        <x:v>3</x:v>
      </x:c>
      <x:c r="AB105" t="n">
        <x:v>5</x:v>
      </x:c>
      <x:c r="AC105" s="32" t="b">
        <x:v>1</x:v>
      </x:c>
    </x:row>
    <x:row r="106">
      <x:c r="A106" t="str">
        <x:v>GEAR_103</x:v>
      </x:c>
      <x:c r="B106" t="str">
        <x:v>CGP_008</x:v>
      </x:c>
      <x:c r="C106" t="str">
        <x:v>CLS_003</x:v>
      </x:c>
      <x:c r="D106" t="str">
        <x:v>Tracker Ring</x:v>
      </x:c>
      <x:c r="E106" t="str">
        <x:v>Ring</x:v>
      </x:c>
      <x:c r="F106" t="str">
        <x:v>TIER_004</x:v>
      </x:c>
      <x:c r="G106" t="n">
        <x:v>22</x:v>
      </x:c>
      <x:c r="H106" t="str">
        <x:v>Rare</x:v>
      </x:c>
      <x:c r="I106" t="str">
        <x:v>Mark</x:v>
      </x:c>
      <x:c r="J106" t="n">
        <x:v>3</x:v>
      </x:c>
      <x:c r="K106" t="str">
        <x:v>Accuracy</x:v>
      </x:c>
      <x:c r="L106" t="n">
        <x:v>3</x:v>
      </x:c>
      <x:c r="M106" t="str">
        <x:v>Haste</x:v>
      </x:c>
      <x:c r="N106" t="n">
        <x:v>3</x:v>
      </x:c>
      <x:c r="O106" t="str">
        <x:v>Co-op</x:v>
      </x:c>
      <x:c r="P106" t="str">
        <x:v>COP_003</x:v>
      </x:c>
      <x:c r="Q106" s="32" t="b">
        <x:v>1</x:v>
      </x:c>
      <x:c r="R106" t="str">
        <x:v>SET_003 / CGP_008</x:v>
      </x:c>
      <x:c r="S106" t="str">
        <x:v>CLS_003-Tracker</x:v>
      </x:c>
      <x:c r="T106" t="str">
        <x:v>VIS_EQ_103</x:v>
      </x:c>
      <x:c r="U106" t="str">
        <x:v>Profile sidegrade. Has upgrade rank, enchantment, 1 Stat Gem socket and 1 Effect Gem socket.</x:v>
      </x:c>
      <x:c r="V106" t="n">
        <x:v>0</x:v>
      </x:c>
      <x:c r="W106" t="str"/>
      <x:c r="X106" t="n">
        <x:v>0</x:v>
      </x:c>
      <x:c r="Y106" s="32" t="b">
        <x:v>1</x:v>
      </x:c>
      <x:c r="Z106" s="32" t="b">
        <x:v>1</x:v>
      </x:c>
      <x:c r="AA106" t="n">
        <x:v>3</x:v>
      </x:c>
      <x:c r="AB106" t="n">
        <x:v>5</x:v>
      </x:c>
      <x:c r="AC106" s="32" t="b">
        <x:v>1</x:v>
      </x:c>
    </x:row>
    <x:row r="107">
      <x:c r="A107" t="str">
        <x:v>GEAR_104</x:v>
      </x:c>
      <x:c r="B107" t="str">
        <x:v>CGP_009</x:v>
      </x:c>
      <x:c r="C107" t="str">
        <x:v>CLS_003</x:v>
      </x:c>
      <x:c r="D107" t="str">
        <x:v>Windshot Boots</x:v>
      </x:c>
      <x:c r="E107" t="str">
        <x:v>Boots</x:v>
      </x:c>
      <x:c r="F107" t="str">
        <x:v>TIER_003</x:v>
      </x:c>
      <x:c r="G107" t="n">
        <x:v>14</x:v>
      </x:c>
      <x:c r="H107" t="str">
        <x:v>Rare</x:v>
      </x:c>
      <x:c r="I107" t="str">
        <x:v>Haste</x:v>
      </x:c>
      <x:c r="J107" t="n">
        <x:v>4</x:v>
      </x:c>
      <x:c r="K107" t="str">
        <x:v>Accuracy</x:v>
      </x:c>
      <x:c r="L107" t="n">
        <x:v>2</x:v>
      </x:c>
      <x:c r="M107" t="str">
        <x:v>Crit</x:v>
      </x:c>
      <x:c r="N107" t="n">
        <x:v>1</x:v>
      </x:c>
      <x:c r="O107" t="str">
        <x:v>Craft</x:v>
      </x:c>
      <x:c r="P107" t="str">
        <x:v>SKL_012</x:v>
      </x:c>
      <x:c r="Q107" s="32" t="b">
        <x:v>1</x:v>
      </x:c>
      <x:c r="R107" t="str">
        <x:v>Windshot</x:v>
      </x:c>
      <x:c r="S107" t="str">
        <x:v>CLS_003-Windshot</x:v>
      </x:c>
      <x:c r="T107" t="str">
        <x:v>VIS_EQ_104</x:v>
      </x:c>
      <x:c r="U107" t="str">
        <x:v>Profile sidegrade. Has upgrade rank, enchantment, 1 Stat Gem socket and 1 Effect Gem socket.</x:v>
      </x:c>
      <x:c r="V107" t="n">
        <x:v>0</x:v>
      </x:c>
      <x:c r="W107" t="str"/>
      <x:c r="X107" t="n">
        <x:v>0</x:v>
      </x:c>
      <x:c r="Y107" s="32" t="b">
        <x:v>1</x:v>
      </x:c>
      <x:c r="Z107" s="32" t="b">
        <x:v>1</x:v>
      </x:c>
      <x:c r="AA107" t="n">
        <x:v>3</x:v>
      </x:c>
      <x:c r="AB107" t="n">
        <x:v>5</x:v>
      </x:c>
      <x:c r="AC107" s="32" t="b">
        <x:v>1</x:v>
      </x:c>
    </x:row>
    <x:row r="108">
      <x:c r="A108" t="str">
        <x:v>GEAR_105</x:v>
      </x:c>
      <x:c r="B108" t="str">
        <x:v>CGP_009</x:v>
      </x:c>
      <x:c r="C108" t="str">
        <x:v>CLS_003</x:v>
      </x:c>
      <x:c r="D108" t="str">
        <x:v>Windshot Gloves</x:v>
      </x:c>
      <x:c r="E108" t="str">
        <x:v>Gloves</x:v>
      </x:c>
      <x:c r="F108" t="str">
        <x:v>TIER_003</x:v>
      </x:c>
      <x:c r="G108" t="n">
        <x:v>14</x:v>
      </x:c>
      <x:c r="H108" t="str">
        <x:v>Rare</x:v>
      </x:c>
      <x:c r="I108" t="str">
        <x:v>Haste</x:v>
      </x:c>
      <x:c r="J108" t="n">
        <x:v>4</x:v>
      </x:c>
      <x:c r="K108" t="str">
        <x:v>Accuracy</x:v>
      </x:c>
      <x:c r="L108" t="n">
        <x:v>2</x:v>
      </x:c>
      <x:c r="M108" t="str">
        <x:v>Crit</x:v>
      </x:c>
      <x:c r="N108" t="n">
        <x:v>1</x:v>
      </x:c>
      <x:c r="O108" t="str">
        <x:v>Craft</x:v>
      </x:c>
      <x:c r="P108" t="str">
        <x:v>SKL_012</x:v>
      </x:c>
      <x:c r="Q108" s="32" t="b">
        <x:v>1</x:v>
      </x:c>
      <x:c r="R108" t="str">
        <x:v>Windshot</x:v>
      </x:c>
      <x:c r="S108" t="str">
        <x:v>CLS_003-Windshot</x:v>
      </x:c>
      <x:c r="T108" t="str">
        <x:v>VIS_EQ_105</x:v>
      </x:c>
      <x:c r="U108" t="str">
        <x:v>Profile sidegrade. Has upgrade rank, enchantment, 1 Stat Gem socket and 1 Effect Gem socket.</x:v>
      </x:c>
      <x:c r="V108" t="n">
        <x:v>0</x:v>
      </x:c>
      <x:c r="W108" t="str"/>
      <x:c r="X108" t="n">
        <x:v>0</x:v>
      </x:c>
      <x:c r="Y108" s="32" t="b">
        <x:v>1</x:v>
      </x:c>
      <x:c r="Z108" s="32" t="b">
        <x:v>1</x:v>
      </x:c>
      <x:c r="AA108" t="n">
        <x:v>3</x:v>
      </x:c>
      <x:c r="AB108" t="n">
        <x:v>5</x:v>
      </x:c>
      <x:c r="AC108" s="32" t="b">
        <x:v>1</x:v>
      </x:c>
    </x:row>
    <x:row r="109">
      <x:c r="A109" t="str">
        <x:v>GEAR_106</x:v>
      </x:c>
      <x:c r="B109" t="str">
        <x:v>CGP_009</x:v>
      </x:c>
      <x:c r="C109" t="str">
        <x:v>CLS_003</x:v>
      </x:c>
      <x:c r="D109" t="str">
        <x:v>Windshot Cape</x:v>
      </x:c>
      <x:c r="E109" t="str">
        <x:v>Cape</x:v>
      </x:c>
      <x:c r="F109" t="str">
        <x:v>TIER_004</x:v>
      </x:c>
      <x:c r="G109" t="n">
        <x:v>20</x:v>
      </x:c>
      <x:c r="H109" t="str">
        <x:v>Rare</x:v>
      </x:c>
      <x:c r="I109" t="str">
        <x:v>Haste</x:v>
      </x:c>
      <x:c r="J109" t="n">
        <x:v>5</x:v>
      </x:c>
      <x:c r="K109" t="str">
        <x:v>Accuracy</x:v>
      </x:c>
      <x:c r="L109" t="n">
        <x:v>3</x:v>
      </x:c>
      <x:c r="M109" t="str">
        <x:v>Crit</x:v>
      </x:c>
      <x:c r="N109" t="n">
        <x:v>2</x:v>
      </x:c>
      <x:c r="O109" t="str">
        <x:v>Craft</x:v>
      </x:c>
      <x:c r="P109" t="str">
        <x:v>SKL_012</x:v>
      </x:c>
      <x:c r="Q109" s="32" t="b">
        <x:v>1</x:v>
      </x:c>
      <x:c r="R109" t="str">
        <x:v>Windshot</x:v>
      </x:c>
      <x:c r="S109" t="str">
        <x:v>CLS_003-Windshot</x:v>
      </x:c>
      <x:c r="T109" t="str">
        <x:v>VIS_EQ_106</x:v>
      </x:c>
      <x:c r="U109" t="str">
        <x:v>Profile sidegrade. Has upgrade rank, enchantment, 1 Stat Gem socket and 1 Effect Gem socket.</x:v>
      </x:c>
      <x:c r="V109" t="n">
        <x:v>0</x:v>
      </x:c>
      <x:c r="W109" t="str"/>
      <x:c r="X109" t="n">
        <x:v>0</x:v>
      </x:c>
      <x:c r="Y109" s="32" t="b">
        <x:v>1</x:v>
      </x:c>
      <x:c r="Z109" s="32" t="b">
        <x:v>1</x:v>
      </x:c>
      <x:c r="AA109" t="n">
        <x:v>3</x:v>
      </x:c>
      <x:c r="AB109" t="n">
        <x:v>5</x:v>
      </x:c>
      <x:c r="AC109" s="32" t="b">
        <x:v>1</x:v>
      </x:c>
    </x:row>
    <x:row r="110">
      <x:c r="A110" t="str">
        <x:v>GEAR_107</x:v>
      </x:c>
      <x:c r="B110" t="str">
        <x:v>CGP_009</x:v>
      </x:c>
      <x:c r="C110" t="str">
        <x:v>CLS_003</x:v>
      </x:c>
      <x:c r="D110" t="str">
        <x:v>Windshot Amulet</x:v>
      </x:c>
      <x:c r="E110" t="str">
        <x:v>Amulet</x:v>
      </x:c>
      <x:c r="F110" t="str">
        <x:v>TIER_004</x:v>
      </x:c>
      <x:c r="G110" t="n">
        <x:v>20</x:v>
      </x:c>
      <x:c r="H110" t="str">
        <x:v>Rare</x:v>
      </x:c>
      <x:c r="I110" t="str">
        <x:v>Haste</x:v>
      </x:c>
      <x:c r="J110" t="n">
        <x:v>4</x:v>
      </x:c>
      <x:c r="K110" t="str">
        <x:v>Accuracy</x:v>
      </x:c>
      <x:c r="L110" t="n">
        <x:v>3</x:v>
      </x:c>
      <x:c r="M110" t="str">
        <x:v>Crit</x:v>
      </x:c>
      <x:c r="N110" t="n">
        <x:v>2</x:v>
      </x:c>
      <x:c r="O110" t="str">
        <x:v>Craft</x:v>
      </x:c>
      <x:c r="P110" t="str">
        <x:v>SKL_015</x:v>
      </x:c>
      <x:c r="Q110" s="32" t="b">
        <x:v>1</x:v>
      </x:c>
      <x:c r="R110" t="str">
        <x:v>Windshot</x:v>
      </x:c>
      <x:c r="S110" t="str">
        <x:v>CLS_003-Windshot</x:v>
      </x:c>
      <x:c r="T110" t="str">
        <x:v>VIS_EQ_107</x:v>
      </x:c>
      <x:c r="U110" t="str">
        <x:v>Profile sidegrade. Has upgrade rank, enchantment, 1 Stat Gem socket and 1 Effect Gem socket.</x:v>
      </x:c>
      <x:c r="V110" t="n">
        <x:v>0</x:v>
      </x:c>
      <x:c r="W110" t="str"/>
      <x:c r="X110" t="n">
        <x:v>0</x:v>
      </x:c>
      <x:c r="Y110" s="32" t="b">
        <x:v>1</x:v>
      </x:c>
      <x:c r="Z110" s="32" t="b">
        <x:v>1</x:v>
      </x:c>
      <x:c r="AA110" t="n">
        <x:v>3</x:v>
      </x:c>
      <x:c r="AB110" t="n">
        <x:v>5</x:v>
      </x:c>
      <x:c r="AC110" s="32" t="b">
        <x:v>1</x:v>
      </x:c>
    </x:row>
    <x:row r="111">
      <x:c r="A111" t="str">
        <x:v>GEAR_108</x:v>
      </x:c>
      <x:c r="B111" t="str">
        <x:v>CGP_009</x:v>
      </x:c>
      <x:c r="C111" t="str">
        <x:v>CLS_003</x:v>
      </x:c>
      <x:c r="D111" t="str">
        <x:v>Windshot Ring</x:v>
      </x:c>
      <x:c r="E111" t="str">
        <x:v>Ring</x:v>
      </x:c>
      <x:c r="F111" t="str">
        <x:v>TIER_004</x:v>
      </x:c>
      <x:c r="G111" t="n">
        <x:v>22</x:v>
      </x:c>
      <x:c r="H111" t="str">
        <x:v>Rare</x:v>
      </x:c>
      <x:c r="I111" t="str">
        <x:v>Haste</x:v>
      </x:c>
      <x:c r="J111" t="n">
        <x:v>3</x:v>
      </x:c>
      <x:c r="K111" t="str">
        <x:v>Accuracy</x:v>
      </x:c>
      <x:c r="L111" t="n">
        <x:v>3</x:v>
      </x:c>
      <x:c r="M111" t="str">
        <x:v>Crit</x:v>
      </x:c>
      <x:c r="N111" t="n">
        <x:v>3</x:v>
      </x:c>
      <x:c r="O111" t="str">
        <x:v>Craft</x:v>
      </x:c>
      <x:c r="P111" t="str">
        <x:v>SKL_015</x:v>
      </x:c>
      <x:c r="Q111" s="32" t="b">
        <x:v>1</x:v>
      </x:c>
      <x:c r="R111" t="str">
        <x:v>Windshot</x:v>
      </x:c>
      <x:c r="S111" t="str">
        <x:v>CLS_003-Windshot</x:v>
      </x:c>
      <x:c r="T111" t="str">
        <x:v>VIS_EQ_108</x:v>
      </x:c>
      <x:c r="U111" t="str">
        <x:v>Profile sidegrade. Has upgrade rank, enchantment, 1 Stat Gem socket and 1 Effect Gem socket.</x:v>
      </x:c>
      <x:c r="V111" t="n">
        <x:v>0</x:v>
      </x:c>
      <x:c r="W111" t="str"/>
      <x:c r="X111" t="n">
        <x:v>0</x:v>
      </x:c>
      <x:c r="Y111" s="32" t="b">
        <x:v>1</x:v>
      </x:c>
      <x:c r="Z111" s="32" t="b">
        <x:v>1</x:v>
      </x:c>
      <x:c r="AA111" t="n">
        <x:v>3</x:v>
      </x:c>
      <x:c r="AB111" t="n">
        <x:v>5</x:v>
      </x:c>
      <x:c r="AC111" s="32" t="b">
        <x:v>1</x:v>
      </x:c>
    </x:row>
    <x:row r="112">
      <x:c r="A112" t="str">
        <x:v>GEAR_109</x:v>
      </x:c>
      <x:c r="B112" t="str">
        <x:v>CGP_010</x:v>
      </x:c>
      <x:c r="C112" t="str">
        <x:v>CLS_004</x:v>
      </x:c>
      <x:c r="D112" t="str">
        <x:v>Colossus Boots</x:v>
      </x:c>
      <x:c r="E112" t="str">
        <x:v>Boots</x:v>
      </x:c>
      <x:c r="F112" t="str">
        <x:v>TIER_003</x:v>
      </x:c>
      <x:c r="G112" t="n">
        <x:v>14</x:v>
      </x:c>
      <x:c r="H112" t="str">
        <x:v>Rare</x:v>
      </x:c>
      <x:c r="I112" t="str">
        <x:v>Power</x:v>
      </x:c>
      <x:c r="J112" t="n">
        <x:v>4</x:v>
      </x:c>
      <x:c r="K112" t="str">
        <x:v>Armor Break</x:v>
      </x:c>
      <x:c r="L112" t="n">
        <x:v>2</x:v>
      </x:c>
      <x:c r="M112" t="str">
        <x:v>HP</x:v>
      </x:c>
      <x:c r="N112" t="n">
        <x:v>1</x:v>
      </x:c>
      <x:c r="O112" t="str">
        <x:v>Monster Drop</x:v>
      </x:c>
      <x:c r="P112" t="str">
        <x:v>REG_001</x:v>
      </x:c>
      <x:c r="Q112" s="32" t="b">
        <x:v>1</x:v>
      </x:c>
      <x:c r="R112" t="str">
        <x:v>Colossus</x:v>
      </x:c>
      <x:c r="S112" t="str">
        <x:v>CLS_004-Colossus</x:v>
      </x:c>
      <x:c r="T112" t="str">
        <x:v>VIS_EQ_109</x:v>
      </x:c>
      <x:c r="U112" t="str">
        <x:v>Profile sidegrade. Has upgrade rank, enchantment, 1 Stat Gem socket and 1 Effect Gem socket.</x:v>
      </x:c>
      <x:c r="V112" t="n">
        <x:v>0</x:v>
      </x:c>
      <x:c r="W112" t="str"/>
      <x:c r="X112" t="n">
        <x:v>0</x:v>
      </x:c>
      <x:c r="Y112" s="32" t="b">
        <x:v>1</x:v>
      </x:c>
      <x:c r="Z112" s="32" t="b">
        <x:v>1</x:v>
      </x:c>
      <x:c r="AA112" t="n">
        <x:v>3</x:v>
      </x:c>
      <x:c r="AB112" t="n">
        <x:v>5</x:v>
      </x:c>
      <x:c r="AC112" s="32" t="b">
        <x:v>1</x:v>
      </x:c>
    </x:row>
    <x:row r="113">
      <x:c r="A113" t="str">
        <x:v>GEAR_110</x:v>
      </x:c>
      <x:c r="B113" t="str">
        <x:v>CGP_010</x:v>
      </x:c>
      <x:c r="C113" t="str">
        <x:v>CLS_004</x:v>
      </x:c>
      <x:c r="D113" t="str">
        <x:v>Colossus Gloves</x:v>
      </x:c>
      <x:c r="E113" t="str">
        <x:v>Gloves</x:v>
      </x:c>
      <x:c r="F113" t="str">
        <x:v>TIER_003</x:v>
      </x:c>
      <x:c r="G113" t="n">
        <x:v>14</x:v>
      </x:c>
      <x:c r="H113" t="str">
        <x:v>Rare</x:v>
      </x:c>
      <x:c r="I113" t="str">
        <x:v>Power</x:v>
      </x:c>
      <x:c r="J113" t="n">
        <x:v>4</x:v>
      </x:c>
      <x:c r="K113" t="str">
        <x:v>Armor Break</x:v>
      </x:c>
      <x:c r="L113" t="n">
        <x:v>2</x:v>
      </x:c>
      <x:c r="M113" t="str">
        <x:v>HP</x:v>
      </x:c>
      <x:c r="N113" t="n">
        <x:v>1</x:v>
      </x:c>
      <x:c r="O113" t="str">
        <x:v>Monster Drop</x:v>
      </x:c>
      <x:c r="P113" t="str">
        <x:v>REG_001</x:v>
      </x:c>
      <x:c r="Q113" s="32" t="b">
        <x:v>1</x:v>
      </x:c>
      <x:c r="R113" t="str">
        <x:v>Colossus</x:v>
      </x:c>
      <x:c r="S113" t="str">
        <x:v>CLS_004-Colossus</x:v>
      </x:c>
      <x:c r="T113" t="str">
        <x:v>VIS_EQ_110</x:v>
      </x:c>
      <x:c r="U113" t="str">
        <x:v>Profile sidegrade. Has upgrade rank, enchantment, 1 Stat Gem socket and 1 Effect Gem socket.</x:v>
      </x:c>
      <x:c r="V113" t="n">
        <x:v>0</x:v>
      </x:c>
      <x:c r="W113" t="str"/>
      <x:c r="X113" t="n">
        <x:v>0</x:v>
      </x:c>
      <x:c r="Y113" s="32" t="b">
        <x:v>1</x:v>
      </x:c>
      <x:c r="Z113" s="32" t="b">
        <x:v>1</x:v>
      </x:c>
      <x:c r="AA113" t="n">
        <x:v>3</x:v>
      </x:c>
      <x:c r="AB113" t="n">
        <x:v>5</x:v>
      </x:c>
      <x:c r="AC113" s="32" t="b">
        <x:v>1</x:v>
      </x:c>
    </x:row>
    <x:row r="114">
      <x:c r="A114" t="str">
        <x:v>GEAR_111</x:v>
      </x:c>
      <x:c r="B114" t="str">
        <x:v>CGP_010</x:v>
      </x:c>
      <x:c r="C114" t="str">
        <x:v>CLS_004</x:v>
      </x:c>
      <x:c r="D114" t="str">
        <x:v>Colossus Cape</x:v>
      </x:c>
      <x:c r="E114" t="str">
        <x:v>Cape</x:v>
      </x:c>
      <x:c r="F114" t="str">
        <x:v>TIER_004</x:v>
      </x:c>
      <x:c r="G114" t="n">
        <x:v>20</x:v>
      </x:c>
      <x:c r="H114" t="str">
        <x:v>Rare</x:v>
      </x:c>
      <x:c r="I114" t="str">
        <x:v>Power</x:v>
      </x:c>
      <x:c r="J114" t="n">
        <x:v>5</x:v>
      </x:c>
      <x:c r="K114" t="str">
        <x:v>Armor Break</x:v>
      </x:c>
      <x:c r="L114" t="n">
        <x:v>3</x:v>
      </x:c>
      <x:c r="M114" t="str">
        <x:v>HP</x:v>
      </x:c>
      <x:c r="N114" t="n">
        <x:v>2</x:v>
      </x:c>
      <x:c r="O114" t="str">
        <x:v>Monster Drop</x:v>
      </x:c>
      <x:c r="P114" t="str">
        <x:v>REG_001</x:v>
      </x:c>
      <x:c r="Q114" s="32" t="b">
        <x:v>1</x:v>
      </x:c>
      <x:c r="R114" t="str">
        <x:v>Colossus</x:v>
      </x:c>
      <x:c r="S114" t="str">
        <x:v>CLS_004-Colossus</x:v>
      </x:c>
      <x:c r="T114" t="str">
        <x:v>VIS_EQ_111</x:v>
      </x:c>
      <x:c r="U114" t="str">
        <x:v>Profile sidegrade. Has upgrade rank, enchantment, 1 Stat Gem socket and 1 Effect Gem socket.</x:v>
      </x:c>
      <x:c r="V114" t="n">
        <x:v>0</x:v>
      </x:c>
      <x:c r="W114" t="str"/>
      <x:c r="X114" t="n">
        <x:v>0</x:v>
      </x:c>
      <x:c r="Y114" s="32" t="b">
        <x:v>1</x:v>
      </x:c>
      <x:c r="Z114" s="32" t="b">
        <x:v>1</x:v>
      </x:c>
      <x:c r="AA114" t="n">
        <x:v>3</x:v>
      </x:c>
      <x:c r="AB114" t="n">
        <x:v>5</x:v>
      </x:c>
      <x:c r="AC114" s="32" t="b">
        <x:v>1</x:v>
      </x:c>
    </x:row>
    <x:row r="115">
      <x:c r="A115" t="str">
        <x:v>GEAR_112</x:v>
      </x:c>
      <x:c r="B115" t="str">
        <x:v>CGP_010</x:v>
      </x:c>
      <x:c r="C115" t="str">
        <x:v>CLS_004</x:v>
      </x:c>
      <x:c r="D115" t="str">
        <x:v>Colossus Amulet</x:v>
      </x:c>
      <x:c r="E115" t="str">
        <x:v>Amulet</x:v>
      </x:c>
      <x:c r="F115" t="str">
        <x:v>TIER_004</x:v>
      </x:c>
      <x:c r="G115" t="n">
        <x:v>20</x:v>
      </x:c>
      <x:c r="H115" t="str">
        <x:v>Rare</x:v>
      </x:c>
      <x:c r="I115" t="str">
        <x:v>Power</x:v>
      </x:c>
      <x:c r="J115" t="n">
        <x:v>4</x:v>
      </x:c>
      <x:c r="K115" t="str">
        <x:v>Armor Break</x:v>
      </x:c>
      <x:c r="L115" t="n">
        <x:v>3</x:v>
      </x:c>
      <x:c r="M115" t="str">
        <x:v>HP</x:v>
      </x:c>
      <x:c r="N115" t="n">
        <x:v>2</x:v>
      </x:c>
      <x:c r="O115" t="str">
        <x:v>Monster</x:v>
      </x:c>
      <x:c r="P115" t="str">
        <x:v>MON_005</x:v>
      </x:c>
      <x:c r="Q115" s="32" t="b">
        <x:v>1</x:v>
      </x:c>
      <x:c r="R115" t="str">
        <x:v>Colossus</x:v>
      </x:c>
      <x:c r="S115" t="str">
        <x:v>CLS_004-Colossus</x:v>
      </x:c>
      <x:c r="T115" t="str">
        <x:v>VIS_EQ_112</x:v>
      </x:c>
      <x:c r="U115" t="str">
        <x:v>Profile sidegrade. Has upgrade rank, enchantment, 1 Stat Gem socket and 1 Effect Gem socket.</x:v>
      </x:c>
      <x:c r="V115" t="n">
        <x:v>0</x:v>
      </x:c>
      <x:c r="W115" t="str"/>
      <x:c r="X115" t="n">
        <x:v>0</x:v>
      </x:c>
      <x:c r="Y115" s="32" t="b">
        <x:v>1</x:v>
      </x:c>
      <x:c r="Z115" s="32" t="b">
        <x:v>1</x:v>
      </x:c>
      <x:c r="AA115" t="n">
        <x:v>3</x:v>
      </x:c>
      <x:c r="AB115" t="n">
        <x:v>5</x:v>
      </x:c>
      <x:c r="AC115" s="32" t="b">
        <x:v>1</x:v>
      </x:c>
    </x:row>
    <x:row r="116">
      <x:c r="A116" t="str">
        <x:v>GEAR_113</x:v>
      </x:c>
      <x:c r="B116" t="str">
        <x:v>CGP_010</x:v>
      </x:c>
      <x:c r="C116" t="str">
        <x:v>CLS_004</x:v>
      </x:c>
      <x:c r="D116" t="str">
        <x:v>Colossus Ring</x:v>
      </x:c>
      <x:c r="E116" t="str">
        <x:v>Ring</x:v>
      </x:c>
      <x:c r="F116" t="str">
        <x:v>TIER_004</x:v>
      </x:c>
      <x:c r="G116" t="n">
        <x:v>22</x:v>
      </x:c>
      <x:c r="H116" t="str">
        <x:v>Rare</x:v>
      </x:c>
      <x:c r="I116" t="str">
        <x:v>Power</x:v>
      </x:c>
      <x:c r="J116" t="n">
        <x:v>3</x:v>
      </x:c>
      <x:c r="K116" t="str">
        <x:v>Armor Break</x:v>
      </x:c>
      <x:c r="L116" t="n">
        <x:v>3</x:v>
      </x:c>
      <x:c r="M116" t="str">
        <x:v>HP</x:v>
      </x:c>
      <x:c r="N116" t="n">
        <x:v>3</x:v>
      </x:c>
      <x:c r="O116" t="str">
        <x:v>Monster</x:v>
      </x:c>
      <x:c r="P116" t="str">
        <x:v>MON_005</x:v>
      </x:c>
      <x:c r="Q116" s="32" t="b">
        <x:v>1</x:v>
      </x:c>
      <x:c r="R116" t="str">
        <x:v>Colossus</x:v>
      </x:c>
      <x:c r="S116" t="str">
        <x:v>CLS_004-Colossus</x:v>
      </x:c>
      <x:c r="T116" t="str">
        <x:v>VIS_EQ_113</x:v>
      </x:c>
      <x:c r="U116" t="str">
        <x:v>Profile sidegrade. Has upgrade rank, enchantment, 1 Stat Gem socket and 1 Effect Gem socket.</x:v>
      </x:c>
      <x:c r="V116" t="n">
        <x:v>0</x:v>
      </x:c>
      <x:c r="W116" t="str"/>
      <x:c r="X116" t="n">
        <x:v>0</x:v>
      </x:c>
      <x:c r="Y116" s="32" t="b">
        <x:v>1</x:v>
      </x:c>
      <x:c r="Z116" s="32" t="b">
        <x:v>1</x:v>
      </x:c>
      <x:c r="AA116" t="n">
        <x:v>3</x:v>
      </x:c>
      <x:c r="AB116" t="n">
        <x:v>5</x:v>
      </x:c>
      <x:c r="AC116" s="32" t="b">
        <x:v>1</x:v>
      </x:c>
    </x:row>
    <x:row r="117">
      <x:c r="A117" t="str">
        <x:v>GEAR_114</x:v>
      </x:c>
      <x:c r="B117" t="str">
        <x:v>CGP_011</x:v>
      </x:c>
      <x:c r="C117" t="str">
        <x:v>CLS_004</x:v>
      </x:c>
      <x:c r="D117" t="str">
        <x:v>Bloodrush Boots</x:v>
      </x:c>
      <x:c r="E117" t="str">
        <x:v>Boots</x:v>
      </x:c>
      <x:c r="F117" t="str">
        <x:v>TIER_003</x:v>
      </x:c>
      <x:c r="G117" t="n">
        <x:v>14</x:v>
      </x:c>
      <x:c r="H117" t="str">
        <x:v>Rare</x:v>
      </x:c>
      <x:c r="I117" t="str">
        <x:v>Haste</x:v>
      </x:c>
      <x:c r="J117" t="n">
        <x:v>4</x:v>
      </x:c>
      <x:c r="K117" t="str">
        <x:v>Power</x:v>
      </x:c>
      <x:c r="L117" t="n">
        <x:v>2</x:v>
      </x:c>
      <x:c r="M117" t="str">
        <x:v>Crit</x:v>
      </x:c>
      <x:c r="N117" t="n">
        <x:v>1</x:v>
      </x:c>
      <x:c r="O117" t="str">
        <x:v>Co-op / Event</x:v>
      </x:c>
      <x:c r="P117" t="str">
        <x:v>COP_002</x:v>
      </x:c>
      <x:c r="Q117" s="32" t="b">
        <x:v>1</x:v>
      </x:c>
      <x:c r="R117" t="str">
        <x:v>Bloodrush</x:v>
      </x:c>
      <x:c r="S117" t="str">
        <x:v>CLS_004-Bloodrush</x:v>
      </x:c>
      <x:c r="T117" t="str">
        <x:v>VIS_EQ_114</x:v>
      </x:c>
      <x:c r="U117" t="str">
        <x:v>Profile sidegrade. Has upgrade rank, enchantment, 1 Stat Gem socket and 1 Effect Gem socket.</x:v>
      </x:c>
      <x:c r="V117" t="n">
        <x:v>0</x:v>
      </x:c>
      <x:c r="W117" t="str"/>
      <x:c r="X117" t="n">
        <x:v>0</x:v>
      </x:c>
      <x:c r="Y117" s="32" t="b">
        <x:v>1</x:v>
      </x:c>
      <x:c r="Z117" s="32" t="b">
        <x:v>1</x:v>
      </x:c>
      <x:c r="AA117" t="n">
        <x:v>3</x:v>
      </x:c>
      <x:c r="AB117" t="n">
        <x:v>5</x:v>
      </x:c>
      <x:c r="AC117" s="32" t="b">
        <x:v>1</x:v>
      </x:c>
    </x:row>
    <x:row r="118">
      <x:c r="A118" t="str">
        <x:v>GEAR_115</x:v>
      </x:c>
      <x:c r="B118" t="str">
        <x:v>CGP_011</x:v>
      </x:c>
      <x:c r="C118" t="str">
        <x:v>CLS_004</x:v>
      </x:c>
      <x:c r="D118" t="str">
        <x:v>Bloodrush Gloves</x:v>
      </x:c>
      <x:c r="E118" t="str">
        <x:v>Gloves</x:v>
      </x:c>
      <x:c r="F118" t="str">
        <x:v>TIER_003</x:v>
      </x:c>
      <x:c r="G118" t="n">
        <x:v>14</x:v>
      </x:c>
      <x:c r="H118" t="str">
        <x:v>Rare</x:v>
      </x:c>
      <x:c r="I118" t="str">
        <x:v>Haste</x:v>
      </x:c>
      <x:c r="J118" t="n">
        <x:v>4</x:v>
      </x:c>
      <x:c r="K118" t="str">
        <x:v>Power</x:v>
      </x:c>
      <x:c r="L118" t="n">
        <x:v>2</x:v>
      </x:c>
      <x:c r="M118" t="str">
        <x:v>Crit</x:v>
      </x:c>
      <x:c r="N118" t="n">
        <x:v>1</x:v>
      </x:c>
      <x:c r="O118" t="str">
        <x:v>Co-op / Event</x:v>
      </x:c>
      <x:c r="P118" t="str">
        <x:v>COP_002</x:v>
      </x:c>
      <x:c r="Q118" s="32" t="b">
        <x:v>1</x:v>
      </x:c>
      <x:c r="R118" t="str">
        <x:v>SET_004 / CGP_011</x:v>
      </x:c>
      <x:c r="S118" t="str">
        <x:v>CLS_004-Bloodrush</x:v>
      </x:c>
      <x:c r="T118" t="str">
        <x:v>VIS_EQ_115</x:v>
      </x:c>
      <x:c r="U118" t="str">
        <x:v>Profile sidegrade. Has upgrade rank, enchantment, 1 Stat Gem socket and 1 Effect Gem socket.</x:v>
      </x:c>
      <x:c r="V118" t="n">
        <x:v>0</x:v>
      </x:c>
      <x:c r="W118" t="str"/>
      <x:c r="X118" t="n">
        <x:v>0</x:v>
      </x:c>
      <x:c r="Y118" s="32" t="b">
        <x:v>1</x:v>
      </x:c>
      <x:c r="Z118" s="32" t="b">
        <x:v>1</x:v>
      </x:c>
      <x:c r="AA118" t="n">
        <x:v>3</x:v>
      </x:c>
      <x:c r="AB118" t="n">
        <x:v>5</x:v>
      </x:c>
      <x:c r="AC118" s="32" t="b">
        <x:v>1</x:v>
      </x:c>
    </x:row>
    <x:row r="119">
      <x:c r="A119" t="str">
        <x:v>GEAR_116</x:v>
      </x:c>
      <x:c r="B119" t="str">
        <x:v>CGP_011</x:v>
      </x:c>
      <x:c r="C119" t="str">
        <x:v>CLS_004</x:v>
      </x:c>
      <x:c r="D119" t="str">
        <x:v>Bloodrush Cape</x:v>
      </x:c>
      <x:c r="E119" t="str">
        <x:v>Cape</x:v>
      </x:c>
      <x:c r="F119" t="str">
        <x:v>TIER_004</x:v>
      </x:c>
      <x:c r="G119" t="n">
        <x:v>20</x:v>
      </x:c>
      <x:c r="H119" t="str">
        <x:v>Rare</x:v>
      </x:c>
      <x:c r="I119" t="str">
        <x:v>Haste</x:v>
      </x:c>
      <x:c r="J119" t="n">
        <x:v>5</x:v>
      </x:c>
      <x:c r="K119" t="str">
        <x:v>Power</x:v>
      </x:c>
      <x:c r="L119" t="n">
        <x:v>3</x:v>
      </x:c>
      <x:c r="M119" t="str">
        <x:v>Crit</x:v>
      </x:c>
      <x:c r="N119" t="n">
        <x:v>2</x:v>
      </x:c>
      <x:c r="O119" t="str">
        <x:v>Co-op / Event</x:v>
      </x:c>
      <x:c r="P119" t="str">
        <x:v>COP_002</x:v>
      </x:c>
      <x:c r="Q119" s="32" t="b">
        <x:v>1</x:v>
      </x:c>
      <x:c r="R119" t="str">
        <x:v>SET_004 / CGP_011</x:v>
      </x:c>
      <x:c r="S119" t="str">
        <x:v>CLS_004-Bloodrush</x:v>
      </x:c>
      <x:c r="T119" t="str">
        <x:v>VIS_EQ_116</x:v>
      </x:c>
      <x:c r="U119" t="str">
        <x:v>Profile sidegrade. Has upgrade rank, enchantment, 1 Stat Gem socket and 1 Effect Gem socket.</x:v>
      </x:c>
      <x:c r="V119" t="n">
        <x:v>0</x:v>
      </x:c>
      <x:c r="W119" t="str"/>
      <x:c r="X119" t="n">
        <x:v>0</x:v>
      </x:c>
      <x:c r="Y119" s="32" t="b">
        <x:v>1</x:v>
      </x:c>
      <x:c r="Z119" s="32" t="b">
        <x:v>1</x:v>
      </x:c>
      <x:c r="AA119" t="n">
        <x:v>3</x:v>
      </x:c>
      <x:c r="AB119" t="n">
        <x:v>5</x:v>
      </x:c>
      <x:c r="AC119" s="32" t="b">
        <x:v>1</x:v>
      </x:c>
    </x:row>
    <x:row r="120">
      <x:c r="A120" t="str">
        <x:v>GEAR_117</x:v>
      </x:c>
      <x:c r="B120" t="str">
        <x:v>CGP_011</x:v>
      </x:c>
      <x:c r="C120" t="str">
        <x:v>CLS_004</x:v>
      </x:c>
      <x:c r="D120" t="str">
        <x:v>Bloodrush Amulet</x:v>
      </x:c>
      <x:c r="E120" t="str">
        <x:v>Amulet</x:v>
      </x:c>
      <x:c r="F120" t="str">
        <x:v>TIER_004</x:v>
      </x:c>
      <x:c r="G120" t="n">
        <x:v>20</x:v>
      </x:c>
      <x:c r="H120" t="str">
        <x:v>Rare</x:v>
      </x:c>
      <x:c r="I120" t="str">
        <x:v>Haste</x:v>
      </x:c>
      <x:c r="J120" t="n">
        <x:v>4</x:v>
      </x:c>
      <x:c r="K120" t="str">
        <x:v>Power</x:v>
      </x:c>
      <x:c r="L120" t="n">
        <x:v>3</x:v>
      </x:c>
      <x:c r="M120" t="str">
        <x:v>Crit</x:v>
      </x:c>
      <x:c r="N120" t="n">
        <x:v>2</x:v>
      </x:c>
      <x:c r="O120" t="str">
        <x:v>Co-op</x:v>
      </x:c>
      <x:c r="P120" t="str">
        <x:v>COP_002</x:v>
      </x:c>
      <x:c r="Q120" s="32" t="b">
        <x:v>1</x:v>
      </x:c>
      <x:c r="R120" t="str">
        <x:v>Bloodrush</x:v>
      </x:c>
      <x:c r="S120" t="str">
        <x:v>CLS_004-Bloodrush</x:v>
      </x:c>
      <x:c r="T120" t="str">
        <x:v>VIS_EQ_117</x:v>
      </x:c>
      <x:c r="U120" t="str">
        <x:v>Profile sidegrade. Has upgrade rank, enchantment, 1 Stat Gem socket and 1 Effect Gem socket.</x:v>
      </x:c>
      <x:c r="V120" t="n">
        <x:v>0</x:v>
      </x:c>
      <x:c r="W120" t="str"/>
      <x:c r="X120" t="n">
        <x:v>0</x:v>
      </x:c>
      <x:c r="Y120" s="32" t="b">
        <x:v>1</x:v>
      </x:c>
      <x:c r="Z120" s="32" t="b">
        <x:v>1</x:v>
      </x:c>
      <x:c r="AA120" t="n">
        <x:v>3</x:v>
      </x:c>
      <x:c r="AB120" t="n">
        <x:v>5</x:v>
      </x:c>
      <x:c r="AC120" s="32" t="b">
        <x:v>1</x:v>
      </x:c>
    </x:row>
    <x:row r="121">
      <x:c r="A121" t="str">
        <x:v>GEAR_118</x:v>
      </x:c>
      <x:c r="B121" t="str">
        <x:v>CGP_011</x:v>
      </x:c>
      <x:c r="C121" t="str">
        <x:v>CLS_004</x:v>
      </x:c>
      <x:c r="D121" t="str">
        <x:v>Bloodrush Ring</x:v>
      </x:c>
      <x:c r="E121" t="str">
        <x:v>Ring</x:v>
      </x:c>
      <x:c r="F121" t="str">
        <x:v>TIER_004</x:v>
      </x:c>
      <x:c r="G121" t="n">
        <x:v>22</x:v>
      </x:c>
      <x:c r="H121" t="str">
        <x:v>Rare</x:v>
      </x:c>
      <x:c r="I121" t="str">
        <x:v>Haste</x:v>
      </x:c>
      <x:c r="J121" t="n">
        <x:v>3</x:v>
      </x:c>
      <x:c r="K121" t="str">
        <x:v>Power</x:v>
      </x:c>
      <x:c r="L121" t="n">
        <x:v>3</x:v>
      </x:c>
      <x:c r="M121" t="str">
        <x:v>Crit</x:v>
      </x:c>
      <x:c r="N121" t="n">
        <x:v>3</x:v>
      </x:c>
      <x:c r="O121" t="str">
        <x:v>Co-op</x:v>
      </x:c>
      <x:c r="P121" t="str">
        <x:v>COP_002</x:v>
      </x:c>
      <x:c r="Q121" s="32" t="b">
        <x:v>1</x:v>
      </x:c>
      <x:c r="R121" t="str">
        <x:v>SET_004 / CGP_011</x:v>
      </x:c>
      <x:c r="S121" t="str">
        <x:v>CLS_004-Bloodrush</x:v>
      </x:c>
      <x:c r="T121" t="str">
        <x:v>VIS_EQ_118</x:v>
      </x:c>
      <x:c r="U121" t="str">
        <x:v>Profile sidegrade. Has upgrade rank, enchantment, 1 Stat Gem socket and 1 Effect Gem socket.</x:v>
      </x:c>
      <x:c r="V121" t="n">
        <x:v>0</x:v>
      </x:c>
      <x:c r="W121" t="str"/>
      <x:c r="X121" t="n">
        <x:v>0</x:v>
      </x:c>
      <x:c r="Y121" s="32" t="b">
        <x:v>1</x:v>
      </x:c>
      <x:c r="Z121" s="32" t="b">
        <x:v>1</x:v>
      </x:c>
      <x:c r="AA121" t="n">
        <x:v>3</x:v>
      </x:c>
      <x:c r="AB121" t="n">
        <x:v>5</x:v>
      </x:c>
      <x:c r="AC121" s="32" t="b">
        <x:v>1</x:v>
      </x:c>
    </x:row>
    <x:row r="122">
      <x:c r="A122" t="str">
        <x:v>GEAR_119</x:v>
      </x:c>
      <x:c r="B122" t="str">
        <x:v>CGP_012</x:v>
      </x:c>
      <x:c r="C122" t="str">
        <x:v>CLS_004</x:v>
      </x:c>
      <x:c r="D122" t="str">
        <x:v>Executioner Boots</x:v>
      </x:c>
      <x:c r="E122" t="str">
        <x:v>Boots</x:v>
      </x:c>
      <x:c r="F122" t="str">
        <x:v>TIER_003</x:v>
      </x:c>
      <x:c r="G122" t="n">
        <x:v>14</x:v>
      </x:c>
      <x:c r="H122" t="str">
        <x:v>Rare</x:v>
      </x:c>
      <x:c r="I122" t="str">
        <x:v>Crit Damage</x:v>
      </x:c>
      <x:c r="J122" t="n">
        <x:v>4</x:v>
      </x:c>
      <x:c r="K122" t="str">
        <x:v>Crit</x:v>
      </x:c>
      <x:c r="L122" t="n">
        <x:v>2</x:v>
      </x:c>
      <x:c r="M122" t="str">
        <x:v>Armor Break</x:v>
      </x:c>
      <x:c r="N122" t="n">
        <x:v>1</x:v>
      </x:c>
      <x:c r="O122" t="str">
        <x:v>Market / Craft</x:v>
      </x:c>
      <x:c r="P122" t="str">
        <x:v>REG_001</x:v>
      </x:c>
      <x:c r="Q122" s="32" t="b">
        <x:v>1</x:v>
      </x:c>
      <x:c r="R122" t="str">
        <x:v>Executioner</x:v>
      </x:c>
      <x:c r="S122" t="str">
        <x:v>CLS_004-Executioner</x:v>
      </x:c>
      <x:c r="T122" t="str">
        <x:v>VIS_EQ_119</x:v>
      </x:c>
      <x:c r="U122" t="str">
        <x:v>Profile sidegrade. Has upgrade rank, enchantment, 1 Stat Gem socket and 1 Effect Gem socket.</x:v>
      </x:c>
      <x:c r="V122" t="n">
        <x:v>0</x:v>
      </x:c>
      <x:c r="W122" t="str"/>
      <x:c r="X122" t="n">
        <x:v>0</x:v>
      </x:c>
      <x:c r="Y122" s="32" t="b">
        <x:v>1</x:v>
      </x:c>
      <x:c r="Z122" s="32" t="b">
        <x:v>1</x:v>
      </x:c>
      <x:c r="AA122" t="n">
        <x:v>3</x:v>
      </x:c>
      <x:c r="AB122" t="n">
        <x:v>5</x:v>
      </x:c>
      <x:c r="AC122" s="32" t="b">
        <x:v>1</x:v>
      </x:c>
    </x:row>
    <x:row r="123">
      <x:c r="A123" t="str">
        <x:v>GEAR_120</x:v>
      </x:c>
      <x:c r="B123" t="str">
        <x:v>CGP_012</x:v>
      </x:c>
      <x:c r="C123" t="str">
        <x:v>CLS_004</x:v>
      </x:c>
      <x:c r="D123" t="str">
        <x:v>Executioner Gloves</x:v>
      </x:c>
      <x:c r="E123" t="str">
        <x:v>Gloves</x:v>
      </x:c>
      <x:c r="F123" t="str">
        <x:v>TIER_003</x:v>
      </x:c>
      <x:c r="G123" t="n">
        <x:v>14</x:v>
      </x:c>
      <x:c r="H123" t="str">
        <x:v>Rare</x:v>
      </x:c>
      <x:c r="I123" t="str">
        <x:v>Crit Damage</x:v>
      </x:c>
      <x:c r="J123" t="n">
        <x:v>4</x:v>
      </x:c>
      <x:c r="K123" t="str">
        <x:v>Crit</x:v>
      </x:c>
      <x:c r="L123" t="n">
        <x:v>2</x:v>
      </x:c>
      <x:c r="M123" t="str">
        <x:v>Armor Break</x:v>
      </x:c>
      <x:c r="N123" t="n">
        <x:v>1</x:v>
      </x:c>
      <x:c r="O123" t="str">
        <x:v>Market / Craft</x:v>
      </x:c>
      <x:c r="P123" t="str">
        <x:v>REG_001</x:v>
      </x:c>
      <x:c r="Q123" s="32" t="b">
        <x:v>1</x:v>
      </x:c>
      <x:c r="R123" t="str">
        <x:v>Executioner</x:v>
      </x:c>
      <x:c r="S123" t="str">
        <x:v>CLS_004-Executioner</x:v>
      </x:c>
      <x:c r="T123" t="str">
        <x:v>VIS_EQ_120</x:v>
      </x:c>
      <x:c r="U123" t="str">
        <x:v>Profile sidegrade. Has upgrade rank, enchantment, 1 Stat Gem socket and 1 Effect Gem socket.</x:v>
      </x:c>
      <x:c r="V123" t="n">
        <x:v>0</x:v>
      </x:c>
      <x:c r="W123" t="str"/>
      <x:c r="X123" t="n">
        <x:v>0</x:v>
      </x:c>
      <x:c r="Y123" s="32" t="b">
        <x:v>1</x:v>
      </x:c>
      <x:c r="Z123" s="32" t="b">
        <x:v>1</x:v>
      </x:c>
      <x:c r="AA123" t="n">
        <x:v>3</x:v>
      </x:c>
      <x:c r="AB123" t="n">
        <x:v>5</x:v>
      </x:c>
      <x:c r="AC123" s="32" t="b">
        <x:v>1</x:v>
      </x:c>
    </x:row>
    <x:row r="124">
      <x:c r="A124" t="str">
        <x:v>GEAR_121</x:v>
      </x:c>
      <x:c r="B124" t="str">
        <x:v>CGP_012</x:v>
      </x:c>
      <x:c r="C124" t="str">
        <x:v>CLS_004</x:v>
      </x:c>
      <x:c r="D124" t="str">
        <x:v>Executioner Cape</x:v>
      </x:c>
      <x:c r="E124" t="str">
        <x:v>Cape</x:v>
      </x:c>
      <x:c r="F124" t="str">
        <x:v>TIER_004</x:v>
      </x:c>
      <x:c r="G124" t="n">
        <x:v>20</x:v>
      </x:c>
      <x:c r="H124" t="str">
        <x:v>Rare</x:v>
      </x:c>
      <x:c r="I124" t="str">
        <x:v>Crit Damage</x:v>
      </x:c>
      <x:c r="J124" t="n">
        <x:v>5</x:v>
      </x:c>
      <x:c r="K124" t="str">
        <x:v>Crit</x:v>
      </x:c>
      <x:c r="L124" t="n">
        <x:v>3</x:v>
      </x:c>
      <x:c r="M124" t="str">
        <x:v>Armor Break</x:v>
      </x:c>
      <x:c r="N124" t="n">
        <x:v>2</x:v>
      </x:c>
      <x:c r="O124" t="str">
        <x:v>Market / Craft</x:v>
      </x:c>
      <x:c r="P124" t="str">
        <x:v>REG_001</x:v>
      </x:c>
      <x:c r="Q124" s="32" t="b">
        <x:v>1</x:v>
      </x:c>
      <x:c r="R124" t="str">
        <x:v>Executioner</x:v>
      </x:c>
      <x:c r="S124" t="str">
        <x:v>CLS_004-Executioner</x:v>
      </x:c>
      <x:c r="T124" t="str">
        <x:v>VIS_EQ_121</x:v>
      </x:c>
      <x:c r="U124" t="str">
        <x:v>Profile sidegrade. Has upgrade rank, enchantment, 1 Stat Gem socket and 1 Effect Gem socket.</x:v>
      </x:c>
      <x:c r="V124" t="n">
        <x:v>0</x:v>
      </x:c>
      <x:c r="W124" t="str"/>
      <x:c r="X124" t="n">
        <x:v>0</x:v>
      </x:c>
      <x:c r="Y124" s="32" t="b">
        <x:v>1</x:v>
      </x:c>
      <x:c r="Z124" s="32" t="b">
        <x:v>1</x:v>
      </x:c>
      <x:c r="AA124" t="n">
        <x:v>3</x:v>
      </x:c>
      <x:c r="AB124" t="n">
        <x:v>5</x:v>
      </x:c>
      <x:c r="AC124" s="32" t="b">
        <x:v>1</x:v>
      </x:c>
    </x:row>
    <x:row r="125">
      <x:c r="A125" t="str">
        <x:v>GEAR_122</x:v>
      </x:c>
      <x:c r="B125" t="str">
        <x:v>CGP_012</x:v>
      </x:c>
      <x:c r="C125" t="str">
        <x:v>CLS_004</x:v>
      </x:c>
      <x:c r="D125" t="str">
        <x:v>Executioner Amulet</x:v>
      </x:c>
      <x:c r="E125" t="str">
        <x:v>Amulet</x:v>
      </x:c>
      <x:c r="F125" t="str">
        <x:v>TIER_004</x:v>
      </x:c>
      <x:c r="G125" t="n">
        <x:v>20</x:v>
      </x:c>
      <x:c r="H125" t="str">
        <x:v>Rare</x:v>
      </x:c>
      <x:c r="I125" t="str">
        <x:v>Crit Damage</x:v>
      </x:c>
      <x:c r="J125" t="n">
        <x:v>4</x:v>
      </x:c>
      <x:c r="K125" t="str">
        <x:v>Crit</x:v>
      </x:c>
      <x:c r="L125" t="n">
        <x:v>3</x:v>
      </x:c>
      <x:c r="M125" t="str">
        <x:v>Armor Break</x:v>
      </x:c>
      <x:c r="N125" t="n">
        <x:v>2</x:v>
      </x:c>
      <x:c r="O125" t="str">
        <x:v>Craft</x:v>
      </x:c>
      <x:c r="P125" t="str">
        <x:v>SKL_012</x:v>
      </x:c>
      <x:c r="Q125" s="32" t="b">
        <x:v>1</x:v>
      </x:c>
      <x:c r="R125" t="str">
        <x:v>Executioner</x:v>
      </x:c>
      <x:c r="S125" t="str">
        <x:v>CLS_004-Executioner</x:v>
      </x:c>
      <x:c r="T125" t="str">
        <x:v>VIS_EQ_122</x:v>
      </x:c>
      <x:c r="U125" t="str">
        <x:v>Profile sidegrade. Has upgrade rank, enchantment, 1 Stat Gem socket and 1 Effect Gem socket.</x:v>
      </x:c>
      <x:c r="V125" t="n">
        <x:v>0</x:v>
      </x:c>
      <x:c r="W125" t="str"/>
      <x:c r="X125" t="n">
        <x:v>0</x:v>
      </x:c>
      <x:c r="Y125" s="32" t="b">
        <x:v>1</x:v>
      </x:c>
      <x:c r="Z125" s="32" t="b">
        <x:v>1</x:v>
      </x:c>
      <x:c r="AA125" t="n">
        <x:v>3</x:v>
      </x:c>
      <x:c r="AB125" t="n">
        <x:v>5</x:v>
      </x:c>
      <x:c r="AC125" s="32" t="b">
        <x:v>1</x:v>
      </x:c>
    </x:row>
    <x:row r="126">
      <x:c r="A126" t="str">
        <x:v>GEAR_123</x:v>
      </x:c>
      <x:c r="B126" t="str">
        <x:v>CGP_012</x:v>
      </x:c>
      <x:c r="C126" t="str">
        <x:v>CLS_004</x:v>
      </x:c>
      <x:c r="D126" t="str">
        <x:v>Executioner Ring</x:v>
      </x:c>
      <x:c r="E126" t="str">
        <x:v>Ring</x:v>
      </x:c>
      <x:c r="F126" t="str">
        <x:v>TIER_004</x:v>
      </x:c>
      <x:c r="G126" t="n">
        <x:v>22</x:v>
      </x:c>
      <x:c r="H126" t="str">
        <x:v>Rare</x:v>
      </x:c>
      <x:c r="I126" t="str">
        <x:v>Crit Damage</x:v>
      </x:c>
      <x:c r="J126" t="n">
        <x:v>3</x:v>
      </x:c>
      <x:c r="K126" t="str">
        <x:v>Crit</x:v>
      </x:c>
      <x:c r="L126" t="n">
        <x:v>3</x:v>
      </x:c>
      <x:c r="M126" t="str">
        <x:v>Armor Break</x:v>
      </x:c>
      <x:c r="N126" t="n">
        <x:v>3</x:v>
      </x:c>
      <x:c r="O126" t="str">
        <x:v>Craft</x:v>
      </x:c>
      <x:c r="P126" t="str">
        <x:v>SKL_012</x:v>
      </x:c>
      <x:c r="Q126" s="32" t="b">
        <x:v>1</x:v>
      </x:c>
      <x:c r="R126" t="str">
        <x:v>Executioner</x:v>
      </x:c>
      <x:c r="S126" t="str">
        <x:v>CLS_004-Executioner</x:v>
      </x:c>
      <x:c r="T126" t="str">
        <x:v>VIS_EQ_123</x:v>
      </x:c>
      <x:c r="U126" t="str">
        <x:v>Profile sidegrade. Has upgrade rank, enchantment, 1 Stat Gem socket and 1 Effect Gem socket.</x:v>
      </x:c>
      <x:c r="V126" t="n">
        <x:v>0</x:v>
      </x:c>
      <x:c r="W126" t="str"/>
      <x:c r="X126" t="n">
        <x:v>0</x:v>
      </x:c>
      <x:c r="Y126" s="32" t="b">
        <x:v>1</x:v>
      </x:c>
      <x:c r="Z126" s="32" t="b">
        <x:v>1</x:v>
      </x:c>
      <x:c r="AA126" t="n">
        <x:v>3</x:v>
      </x:c>
      <x:c r="AB126" t="n">
        <x:v>5</x:v>
      </x:c>
      <x:c r="AC126" s="32" t="b">
        <x:v>1</x:v>
      </x:c>
    </x:row>
    <x:row r="127">
      <x:c r="A127" t="str">
        <x:v>GEAR_124</x:v>
      </x:c>
      <x:c r="B127" t="str">
        <x:v>CGP_013</x:v>
      </x:c>
      <x:c r="C127" t="str">
        <x:v>CLS_005</x:v>
      </x:c>
      <x:c r="D127" t="str">
        <x:v>Gravecipher Boots</x:v>
      </x:c>
      <x:c r="E127" t="str">
        <x:v>Boots</x:v>
      </x:c>
      <x:c r="F127" t="str">
        <x:v>TIER_003</x:v>
      </x:c>
      <x:c r="G127" t="n">
        <x:v>14</x:v>
      </x:c>
      <x:c r="H127" t="str">
        <x:v>Rare</x:v>
      </x:c>
      <x:c r="I127" t="str">
        <x:v>Hex</x:v>
      </x:c>
      <x:c r="J127" t="n">
        <x:v>4</x:v>
      </x:c>
      <x:c r="K127" t="str">
        <x:v>Magic</x:v>
      </x:c>
      <x:c r="L127" t="n">
        <x:v>2</x:v>
      </x:c>
      <x:c r="M127" t="str">
        <x:v>Haste</x:v>
      </x:c>
      <x:c r="N127" t="n">
        <x:v>1</x:v>
      </x:c>
      <x:c r="O127" t="str">
        <x:v>Craft</x:v>
      </x:c>
      <x:c r="P127" t="str">
        <x:v>SKL_012</x:v>
      </x:c>
      <x:c r="Q127" s="32" t="b">
        <x:v>1</x:v>
      </x:c>
      <x:c r="R127" t="str">
        <x:v>Gravecipher</x:v>
      </x:c>
      <x:c r="S127" t="str">
        <x:v>CLS_005-Gravecipher</x:v>
      </x:c>
      <x:c r="T127" t="str">
        <x:v>VIS_EQ_124</x:v>
      </x:c>
      <x:c r="U127" t="str">
        <x:v>Profile sidegrade. Has upgrade rank, enchantment, 1 Stat Gem socket and 1 Effect Gem socket.</x:v>
      </x:c>
      <x:c r="V127" t="n">
        <x:v>0</x:v>
      </x:c>
      <x:c r="W127" t="str"/>
      <x:c r="X127" t="n">
        <x:v>0</x:v>
      </x:c>
      <x:c r="Y127" s="32" t="b">
        <x:v>1</x:v>
      </x:c>
      <x:c r="Z127" s="32" t="b">
        <x:v>1</x:v>
      </x:c>
      <x:c r="AA127" t="n">
        <x:v>3</x:v>
      </x:c>
      <x:c r="AB127" t="n">
        <x:v>5</x:v>
      </x:c>
      <x:c r="AC127" s="32" t="b">
        <x:v>1</x:v>
      </x:c>
    </x:row>
    <x:row r="128">
      <x:c r="A128" t="str">
        <x:v>GEAR_125</x:v>
      </x:c>
      <x:c r="B128" t="str">
        <x:v>CGP_013</x:v>
      </x:c>
      <x:c r="C128" t="str">
        <x:v>CLS_005</x:v>
      </x:c>
      <x:c r="D128" t="str">
        <x:v>Gravecipher Gloves</x:v>
      </x:c>
      <x:c r="E128" t="str">
        <x:v>Gloves</x:v>
      </x:c>
      <x:c r="F128" t="str">
        <x:v>TIER_003</x:v>
      </x:c>
      <x:c r="G128" t="n">
        <x:v>14</x:v>
      </x:c>
      <x:c r="H128" t="str">
        <x:v>Rare</x:v>
      </x:c>
      <x:c r="I128" t="str">
        <x:v>Hex</x:v>
      </x:c>
      <x:c r="J128" t="n">
        <x:v>4</x:v>
      </x:c>
      <x:c r="K128" t="str">
        <x:v>Magic</x:v>
      </x:c>
      <x:c r="L128" t="n">
        <x:v>2</x:v>
      </x:c>
      <x:c r="M128" t="str">
        <x:v>Haste</x:v>
      </x:c>
      <x:c r="N128" t="n">
        <x:v>1</x:v>
      </x:c>
      <x:c r="O128" t="str">
        <x:v>Craft</x:v>
      </x:c>
      <x:c r="P128" t="str">
        <x:v>SKL_012</x:v>
      </x:c>
      <x:c r="Q128" s="32" t="b">
        <x:v>1</x:v>
      </x:c>
      <x:c r="R128" t="str">
        <x:v>Gravecipher</x:v>
      </x:c>
      <x:c r="S128" t="str">
        <x:v>CLS_005-Gravecipher</x:v>
      </x:c>
      <x:c r="T128" t="str">
        <x:v>VIS_EQ_125</x:v>
      </x:c>
      <x:c r="U128" t="str">
        <x:v>Profile sidegrade. Has upgrade rank, enchantment, 1 Stat Gem socket and 1 Effect Gem socket.</x:v>
      </x:c>
      <x:c r="V128" t="n">
        <x:v>0</x:v>
      </x:c>
      <x:c r="W128" t="str"/>
      <x:c r="X128" t="n">
        <x:v>0</x:v>
      </x:c>
      <x:c r="Y128" s="32" t="b">
        <x:v>1</x:v>
      </x:c>
      <x:c r="Z128" s="32" t="b">
        <x:v>1</x:v>
      </x:c>
      <x:c r="AA128" t="n">
        <x:v>3</x:v>
      </x:c>
      <x:c r="AB128" t="n">
        <x:v>5</x:v>
      </x:c>
      <x:c r="AC128" s="32" t="b">
        <x:v>1</x:v>
      </x:c>
    </x:row>
    <x:row r="129">
      <x:c r="A129" t="str">
        <x:v>GEAR_126</x:v>
      </x:c>
      <x:c r="B129" t="str">
        <x:v>CGP_013</x:v>
      </x:c>
      <x:c r="C129" t="str">
        <x:v>CLS_005</x:v>
      </x:c>
      <x:c r="D129" t="str">
        <x:v>Gravecipher Cape</x:v>
      </x:c>
      <x:c r="E129" t="str">
        <x:v>Cape</x:v>
      </x:c>
      <x:c r="F129" t="str">
        <x:v>TIER_004</x:v>
      </x:c>
      <x:c r="G129" t="n">
        <x:v>20</x:v>
      </x:c>
      <x:c r="H129" t="str">
        <x:v>Rare</x:v>
      </x:c>
      <x:c r="I129" t="str">
        <x:v>Hex</x:v>
      </x:c>
      <x:c r="J129" t="n">
        <x:v>5</x:v>
      </x:c>
      <x:c r="K129" t="str">
        <x:v>Magic</x:v>
      </x:c>
      <x:c r="L129" t="n">
        <x:v>3</x:v>
      </x:c>
      <x:c r="M129" t="str">
        <x:v>Haste</x:v>
      </x:c>
      <x:c r="N129" t="n">
        <x:v>2</x:v>
      </x:c>
      <x:c r="O129" t="str">
        <x:v>Craft</x:v>
      </x:c>
      <x:c r="P129" t="str">
        <x:v>SKL_012</x:v>
      </x:c>
      <x:c r="Q129" s="32" t="b">
        <x:v>1</x:v>
      </x:c>
      <x:c r="R129" t="str">
        <x:v>Gravecipher</x:v>
      </x:c>
      <x:c r="S129" t="str">
        <x:v>CLS_005-Gravecipher</x:v>
      </x:c>
      <x:c r="T129" t="str">
        <x:v>VIS_EQ_126</x:v>
      </x:c>
      <x:c r="U129" t="str">
        <x:v>Profile sidegrade. Has upgrade rank, enchantment, 1 Stat Gem socket and 1 Effect Gem socket.</x:v>
      </x:c>
      <x:c r="V129" t="n">
        <x:v>0</x:v>
      </x:c>
      <x:c r="W129" t="str"/>
      <x:c r="X129" t="n">
        <x:v>0</x:v>
      </x:c>
      <x:c r="Y129" s="32" t="b">
        <x:v>1</x:v>
      </x:c>
      <x:c r="Z129" s="32" t="b">
        <x:v>1</x:v>
      </x:c>
      <x:c r="AA129" t="n">
        <x:v>3</x:v>
      </x:c>
      <x:c r="AB129" t="n">
        <x:v>5</x:v>
      </x:c>
      <x:c r="AC129" s="32" t="b">
        <x:v>1</x:v>
      </x:c>
    </x:row>
    <x:row r="130">
      <x:c r="A130" t="str">
        <x:v>GEAR_127</x:v>
      </x:c>
      <x:c r="B130" t="str">
        <x:v>CGP_013</x:v>
      </x:c>
      <x:c r="C130" t="str">
        <x:v>CLS_005</x:v>
      </x:c>
      <x:c r="D130" t="str">
        <x:v>Gravecipher Amulet</x:v>
      </x:c>
      <x:c r="E130" t="str">
        <x:v>Amulet</x:v>
      </x:c>
      <x:c r="F130" t="str">
        <x:v>TIER_004</x:v>
      </x:c>
      <x:c r="G130" t="n">
        <x:v>20</x:v>
      </x:c>
      <x:c r="H130" t="str">
        <x:v>Rare</x:v>
      </x:c>
      <x:c r="I130" t="str">
        <x:v>Hex</x:v>
      </x:c>
      <x:c r="J130" t="n">
        <x:v>4</x:v>
      </x:c>
      <x:c r="K130" t="str">
        <x:v>Magic</x:v>
      </x:c>
      <x:c r="L130" t="n">
        <x:v>3</x:v>
      </x:c>
      <x:c r="M130" t="str">
        <x:v>Haste</x:v>
      </x:c>
      <x:c r="N130" t="n">
        <x:v>2</x:v>
      </x:c>
      <x:c r="O130" t="str">
        <x:v>Monster</x:v>
      </x:c>
      <x:c r="P130" t="str">
        <x:v>MON_009</x:v>
      </x:c>
      <x:c r="Q130" s="32" t="b">
        <x:v>1</x:v>
      </x:c>
      <x:c r="R130" t="str">
        <x:v>Gravecipher</x:v>
      </x:c>
      <x:c r="S130" t="str">
        <x:v>CLS_005-Gravecipher</x:v>
      </x:c>
      <x:c r="T130" t="str">
        <x:v>VIS_EQ_127</x:v>
      </x:c>
      <x:c r="U130" t="str">
        <x:v>Profile sidegrade. Has upgrade rank, enchantment, 1 Stat Gem socket and 1 Effect Gem socket.</x:v>
      </x:c>
      <x:c r="V130" t="n">
        <x:v>0</x:v>
      </x:c>
      <x:c r="W130" t="str"/>
      <x:c r="X130" t="n">
        <x:v>0</x:v>
      </x:c>
      <x:c r="Y130" s="32" t="b">
        <x:v>1</x:v>
      </x:c>
      <x:c r="Z130" s="32" t="b">
        <x:v>1</x:v>
      </x:c>
      <x:c r="AA130" t="n">
        <x:v>3</x:v>
      </x:c>
      <x:c r="AB130" t="n">
        <x:v>5</x:v>
      </x:c>
      <x:c r="AC130" s="32" t="b">
        <x:v>1</x:v>
      </x:c>
    </x:row>
    <x:row r="131">
      <x:c r="A131" t="str">
        <x:v>GEAR_128</x:v>
      </x:c>
      <x:c r="B131" t="str">
        <x:v>CGP_013</x:v>
      </x:c>
      <x:c r="C131" t="str">
        <x:v>CLS_005</x:v>
      </x:c>
      <x:c r="D131" t="str">
        <x:v>Gravecipher Ring</x:v>
      </x:c>
      <x:c r="E131" t="str">
        <x:v>Ring</x:v>
      </x:c>
      <x:c r="F131" t="str">
        <x:v>TIER_004</x:v>
      </x:c>
      <x:c r="G131" t="n">
        <x:v>22</x:v>
      </x:c>
      <x:c r="H131" t="str">
        <x:v>Rare</x:v>
      </x:c>
      <x:c r="I131" t="str">
        <x:v>Hex</x:v>
      </x:c>
      <x:c r="J131" t="n">
        <x:v>3</x:v>
      </x:c>
      <x:c r="K131" t="str">
        <x:v>Magic</x:v>
      </x:c>
      <x:c r="L131" t="n">
        <x:v>3</x:v>
      </x:c>
      <x:c r="M131" t="str">
        <x:v>Haste</x:v>
      </x:c>
      <x:c r="N131" t="n">
        <x:v>3</x:v>
      </x:c>
      <x:c r="O131" t="str">
        <x:v>Monster</x:v>
      </x:c>
      <x:c r="P131" t="str">
        <x:v>MON_009</x:v>
      </x:c>
      <x:c r="Q131" s="32" t="b">
        <x:v>1</x:v>
      </x:c>
      <x:c r="R131" t="str">
        <x:v>Gravecipher</x:v>
      </x:c>
      <x:c r="S131" t="str">
        <x:v>CLS_005-Gravecipher</x:v>
      </x:c>
      <x:c r="T131" t="str">
        <x:v>VIS_EQ_128</x:v>
      </x:c>
      <x:c r="U131" t="str">
        <x:v>Profile sidegrade. Has upgrade rank, enchantment, 1 Stat Gem socket and 1 Effect Gem socket.</x:v>
      </x:c>
      <x:c r="V131" t="n">
        <x:v>0</x:v>
      </x:c>
      <x:c r="W131" t="str"/>
      <x:c r="X131" t="n">
        <x:v>0</x:v>
      </x:c>
      <x:c r="Y131" s="32" t="b">
        <x:v>1</x:v>
      </x:c>
      <x:c r="Z131" s="32" t="b">
        <x:v>1</x:v>
      </x:c>
      <x:c r="AA131" t="n">
        <x:v>3</x:v>
      </x:c>
      <x:c r="AB131" t="n">
        <x:v>5</x:v>
      </x:c>
      <x:c r="AC131" s="32" t="b">
        <x:v>1</x:v>
      </x:c>
    </x:row>
    <x:row r="132">
      <x:c r="A132" t="str">
        <x:v>GEAR_129</x:v>
      </x:c>
      <x:c r="B132" t="str">
        <x:v>CGP_014</x:v>
      </x:c>
      <x:c r="C132" t="str">
        <x:v>CLS_005</x:v>
      </x:c>
      <x:c r="D132" t="str">
        <x:v>Spellglass Boots</x:v>
      </x:c>
      <x:c r="E132" t="str">
        <x:v>Boots</x:v>
      </x:c>
      <x:c r="F132" t="str">
        <x:v>TIER_003</x:v>
      </x:c>
      <x:c r="G132" t="n">
        <x:v>14</x:v>
      </x:c>
      <x:c r="H132" t="str">
        <x:v>Rare</x:v>
      </x:c>
      <x:c r="I132" t="str">
        <x:v>Magic</x:v>
      </x:c>
      <x:c r="J132" t="n">
        <x:v>4</x:v>
      </x:c>
      <x:c r="K132" t="str">
        <x:v>Crit</x:v>
      </x:c>
      <x:c r="L132" t="n">
        <x:v>2</x:v>
      </x:c>
      <x:c r="M132" t="str">
        <x:v>Hex</x:v>
      </x:c>
      <x:c r="N132" t="n">
        <x:v>1</x:v>
      </x:c>
      <x:c r="O132" t="str">
        <x:v>Monster Drop</x:v>
      </x:c>
      <x:c r="P132" t="str">
        <x:v>REG_001</x:v>
      </x:c>
      <x:c r="Q132" s="32" t="b">
        <x:v>1</x:v>
      </x:c>
      <x:c r="R132" t="str">
        <x:v>Spellglass</x:v>
      </x:c>
      <x:c r="S132" t="str">
        <x:v>CLS_005-Spellglass</x:v>
      </x:c>
      <x:c r="T132" t="str">
        <x:v>VIS_EQ_129</x:v>
      </x:c>
      <x:c r="U132" t="str">
        <x:v>Profile sidegrade. Has upgrade rank, enchantment, 1 Stat Gem socket and 1 Effect Gem socket.</x:v>
      </x:c>
      <x:c r="V132" t="n">
        <x:v>0</x:v>
      </x:c>
      <x:c r="W132" t="str"/>
      <x:c r="X132" t="n">
        <x:v>0</x:v>
      </x:c>
      <x:c r="Y132" s="32" t="b">
        <x:v>1</x:v>
      </x:c>
      <x:c r="Z132" s="32" t="b">
        <x:v>1</x:v>
      </x:c>
      <x:c r="AA132" t="n">
        <x:v>3</x:v>
      </x:c>
      <x:c r="AB132" t="n">
        <x:v>5</x:v>
      </x:c>
      <x:c r="AC132" s="32" t="b">
        <x:v>1</x:v>
      </x:c>
    </x:row>
    <x:row r="133">
      <x:c r="A133" t="str">
        <x:v>GEAR_130</x:v>
      </x:c>
      <x:c r="B133" t="str">
        <x:v>CGP_014</x:v>
      </x:c>
      <x:c r="C133" t="str">
        <x:v>CLS_005</x:v>
      </x:c>
      <x:c r="D133" t="str">
        <x:v>Spellglass Gloves</x:v>
      </x:c>
      <x:c r="E133" t="str">
        <x:v>Gloves</x:v>
      </x:c>
      <x:c r="F133" t="str">
        <x:v>TIER_003</x:v>
      </x:c>
      <x:c r="G133" t="n">
        <x:v>14</x:v>
      </x:c>
      <x:c r="H133" t="str">
        <x:v>Rare</x:v>
      </x:c>
      <x:c r="I133" t="str">
        <x:v>Magic</x:v>
      </x:c>
      <x:c r="J133" t="n">
        <x:v>4</x:v>
      </x:c>
      <x:c r="K133" t="str">
        <x:v>Crit</x:v>
      </x:c>
      <x:c r="L133" t="n">
        <x:v>2</x:v>
      </x:c>
      <x:c r="M133" t="str">
        <x:v>Hex</x:v>
      </x:c>
      <x:c r="N133" t="n">
        <x:v>1</x:v>
      </x:c>
      <x:c r="O133" t="str">
        <x:v>Monster Drop</x:v>
      </x:c>
      <x:c r="P133" t="str">
        <x:v>REG_001</x:v>
      </x:c>
      <x:c r="Q133" s="32" t="b">
        <x:v>1</x:v>
      </x:c>
      <x:c r="R133" t="str">
        <x:v>SET_005 / CGP_014</x:v>
      </x:c>
      <x:c r="S133" t="str">
        <x:v>CLS_005-Spellglass</x:v>
      </x:c>
      <x:c r="T133" t="str">
        <x:v>VIS_EQ_130</x:v>
      </x:c>
      <x:c r="U133" t="str">
        <x:v>Profile sidegrade. Has upgrade rank, enchantment, 1 Stat Gem socket and 1 Effect Gem socket.</x:v>
      </x:c>
      <x:c r="V133" t="n">
        <x:v>0</x:v>
      </x:c>
      <x:c r="W133" t="str"/>
      <x:c r="X133" t="n">
        <x:v>0</x:v>
      </x:c>
      <x:c r="Y133" s="32" t="b">
        <x:v>1</x:v>
      </x:c>
      <x:c r="Z133" s="32" t="b">
        <x:v>1</x:v>
      </x:c>
      <x:c r="AA133" t="n">
        <x:v>3</x:v>
      </x:c>
      <x:c r="AB133" t="n">
        <x:v>5</x:v>
      </x:c>
      <x:c r="AC133" s="32" t="b">
        <x:v>1</x:v>
      </x:c>
    </x:row>
    <x:row r="134">
      <x:c r="A134" t="str">
        <x:v>GEAR_131</x:v>
      </x:c>
      <x:c r="B134" t="str">
        <x:v>CGP_014</x:v>
      </x:c>
      <x:c r="C134" t="str">
        <x:v>CLS_005</x:v>
      </x:c>
      <x:c r="D134" t="str">
        <x:v>Spellglass Cape</x:v>
      </x:c>
      <x:c r="E134" t="str">
        <x:v>Cape</x:v>
      </x:c>
      <x:c r="F134" t="str">
        <x:v>TIER_004</x:v>
      </x:c>
      <x:c r="G134" t="n">
        <x:v>20</x:v>
      </x:c>
      <x:c r="H134" t="str">
        <x:v>Rare</x:v>
      </x:c>
      <x:c r="I134" t="str">
        <x:v>Magic</x:v>
      </x:c>
      <x:c r="J134" t="n">
        <x:v>5</x:v>
      </x:c>
      <x:c r="K134" t="str">
        <x:v>Crit</x:v>
      </x:c>
      <x:c r="L134" t="n">
        <x:v>3</x:v>
      </x:c>
      <x:c r="M134" t="str">
        <x:v>Hex</x:v>
      </x:c>
      <x:c r="N134" t="n">
        <x:v>2</x:v>
      </x:c>
      <x:c r="O134" t="str">
        <x:v>Monster Drop</x:v>
      </x:c>
      <x:c r="P134" t="str">
        <x:v>REG_001</x:v>
      </x:c>
      <x:c r="Q134" s="32" t="b">
        <x:v>1</x:v>
      </x:c>
      <x:c r="R134" t="str">
        <x:v>SET_005 / CGP_014</x:v>
      </x:c>
      <x:c r="S134" t="str">
        <x:v>CLS_005-Spellglass</x:v>
      </x:c>
      <x:c r="T134" t="str">
        <x:v>VIS_EQ_131</x:v>
      </x:c>
      <x:c r="U134" t="str">
        <x:v>Profile sidegrade. Has upgrade rank, enchantment, 1 Stat Gem socket and 1 Effect Gem socket.</x:v>
      </x:c>
      <x:c r="V134" t="n">
        <x:v>0</x:v>
      </x:c>
      <x:c r="W134" t="str"/>
      <x:c r="X134" t="n">
        <x:v>0</x:v>
      </x:c>
      <x:c r="Y134" s="32" t="b">
        <x:v>1</x:v>
      </x:c>
      <x:c r="Z134" s="32" t="b">
        <x:v>1</x:v>
      </x:c>
      <x:c r="AA134" t="n">
        <x:v>3</x:v>
      </x:c>
      <x:c r="AB134" t="n">
        <x:v>5</x:v>
      </x:c>
      <x:c r="AC134" s="32" t="b">
        <x:v>1</x:v>
      </x:c>
    </x:row>
    <x:row r="135">
      <x:c r="A135" t="str">
        <x:v>GEAR_132</x:v>
      </x:c>
      <x:c r="B135" t="str">
        <x:v>CGP_014</x:v>
      </x:c>
      <x:c r="C135" t="str">
        <x:v>CLS_005</x:v>
      </x:c>
      <x:c r="D135" t="str">
        <x:v>Spellglass Amulet</x:v>
      </x:c>
      <x:c r="E135" t="str">
        <x:v>Amulet</x:v>
      </x:c>
      <x:c r="F135" t="str">
        <x:v>TIER_004</x:v>
      </x:c>
      <x:c r="G135" t="n">
        <x:v>20</x:v>
      </x:c>
      <x:c r="H135" t="str">
        <x:v>Rare</x:v>
      </x:c>
      <x:c r="I135" t="str">
        <x:v>Magic</x:v>
      </x:c>
      <x:c r="J135" t="n">
        <x:v>4</x:v>
      </x:c>
      <x:c r="K135" t="str">
        <x:v>Crit</x:v>
      </x:c>
      <x:c r="L135" t="n">
        <x:v>3</x:v>
      </x:c>
      <x:c r="M135" t="str">
        <x:v>Hex</x:v>
      </x:c>
      <x:c r="N135" t="n">
        <x:v>2</x:v>
      </x:c>
      <x:c r="O135" t="str">
        <x:v>Co-op</x:v>
      </x:c>
      <x:c r="P135" t="str">
        <x:v>COP_002</x:v>
      </x:c>
      <x:c r="Q135" s="32" t="b">
        <x:v>1</x:v>
      </x:c>
      <x:c r="R135" t="str">
        <x:v>Spellglass</x:v>
      </x:c>
      <x:c r="S135" t="str">
        <x:v>CLS_005-Spellglass</x:v>
      </x:c>
      <x:c r="T135" t="str">
        <x:v>VIS_EQ_132</x:v>
      </x:c>
      <x:c r="U135" t="str">
        <x:v>Profile sidegrade. Has upgrade rank, enchantment, 1 Stat Gem socket and 1 Effect Gem socket.</x:v>
      </x:c>
      <x:c r="V135" t="n">
        <x:v>0</x:v>
      </x:c>
      <x:c r="W135" t="str"/>
      <x:c r="X135" t="n">
        <x:v>0</x:v>
      </x:c>
      <x:c r="Y135" s="32" t="b">
        <x:v>1</x:v>
      </x:c>
      <x:c r="Z135" s="32" t="b">
        <x:v>1</x:v>
      </x:c>
      <x:c r="AA135" t="n">
        <x:v>3</x:v>
      </x:c>
      <x:c r="AB135" t="n">
        <x:v>5</x:v>
      </x:c>
      <x:c r="AC135" s="32" t="b">
        <x:v>1</x:v>
      </x:c>
    </x:row>
    <x:row r="136">
      <x:c r="A136" t="str">
        <x:v>GEAR_133</x:v>
      </x:c>
      <x:c r="B136" t="str">
        <x:v>CGP_014</x:v>
      </x:c>
      <x:c r="C136" t="str">
        <x:v>CLS_005</x:v>
      </x:c>
      <x:c r="D136" t="str">
        <x:v>Spellglass Ring</x:v>
      </x:c>
      <x:c r="E136" t="str">
        <x:v>Ring</x:v>
      </x:c>
      <x:c r="F136" t="str">
        <x:v>TIER_004</x:v>
      </x:c>
      <x:c r="G136" t="n">
        <x:v>22</x:v>
      </x:c>
      <x:c r="H136" t="str">
        <x:v>Rare</x:v>
      </x:c>
      <x:c r="I136" t="str">
        <x:v>Magic</x:v>
      </x:c>
      <x:c r="J136" t="n">
        <x:v>3</x:v>
      </x:c>
      <x:c r="K136" t="str">
        <x:v>Crit</x:v>
      </x:c>
      <x:c r="L136" t="n">
        <x:v>3</x:v>
      </x:c>
      <x:c r="M136" t="str">
        <x:v>Hex</x:v>
      </x:c>
      <x:c r="N136" t="n">
        <x:v>3</x:v>
      </x:c>
      <x:c r="O136" t="str">
        <x:v>Co-op</x:v>
      </x:c>
      <x:c r="P136" t="str">
        <x:v>COP_002</x:v>
      </x:c>
      <x:c r="Q136" s="32" t="b">
        <x:v>1</x:v>
      </x:c>
      <x:c r="R136" t="str">
        <x:v>SET_005 / CGP_014</x:v>
      </x:c>
      <x:c r="S136" t="str">
        <x:v>CLS_005-Spellglass</x:v>
      </x:c>
      <x:c r="T136" t="str">
        <x:v>VIS_EQ_133</x:v>
      </x:c>
      <x:c r="U136" t="str">
        <x:v>Profile sidegrade. Has upgrade rank, enchantment, 1 Stat Gem socket and 1 Effect Gem socket.</x:v>
      </x:c>
      <x:c r="V136" t="n">
        <x:v>0</x:v>
      </x:c>
      <x:c r="W136" t="str"/>
      <x:c r="X136" t="n">
        <x:v>0</x:v>
      </x:c>
      <x:c r="Y136" s="32" t="b">
        <x:v>1</x:v>
      </x:c>
      <x:c r="Z136" s="32" t="b">
        <x:v>1</x:v>
      </x:c>
      <x:c r="AA136" t="n">
        <x:v>3</x:v>
      </x:c>
      <x:c r="AB136" t="n">
        <x:v>5</x:v>
      </x:c>
      <x:c r="AC136" s="32" t="b">
        <x:v>1</x:v>
      </x:c>
    </x:row>
    <x:row r="137">
      <x:c r="A137" t="str">
        <x:v>GEAR_134</x:v>
      </x:c>
      <x:c r="B137" t="str">
        <x:v>CGP_015</x:v>
      </x:c>
      <x:c r="C137" t="str">
        <x:v>CLS_005</x:v>
      </x:c>
      <x:c r="D137" t="str">
        <x:v>Threadseer Boots</x:v>
      </x:c>
      <x:c r="E137" t="str">
        <x:v>Boots</x:v>
      </x:c>
      <x:c r="F137" t="str">
        <x:v>TIER_003</x:v>
      </x:c>
      <x:c r="G137" t="n">
        <x:v>14</x:v>
      </x:c>
      <x:c r="H137" t="str">
        <x:v>Rare</x:v>
      </x:c>
      <x:c r="I137" t="str">
        <x:v>Haste</x:v>
      </x:c>
      <x:c r="J137" t="n">
        <x:v>4</x:v>
      </x:c>
      <x:c r="K137" t="str">
        <x:v>Hex</x:v>
      </x:c>
      <x:c r="L137" t="n">
        <x:v>2</x:v>
      </x:c>
      <x:c r="M137" t="str">
        <x:v>Ward</x:v>
      </x:c>
      <x:c r="N137" t="n">
        <x:v>1</x:v>
      </x:c>
      <x:c r="O137" t="str">
        <x:v>Co-op / Event</x:v>
      </x:c>
      <x:c r="P137" t="str">
        <x:v>COP_002</x:v>
      </x:c>
      <x:c r="Q137" s="32" t="b">
        <x:v>1</x:v>
      </x:c>
      <x:c r="R137" t="str">
        <x:v>Threadseer</x:v>
      </x:c>
      <x:c r="S137" t="str">
        <x:v>CLS_005-Threadseer</x:v>
      </x:c>
      <x:c r="T137" t="str">
        <x:v>VIS_EQ_134</x:v>
      </x:c>
      <x:c r="U137" t="str">
        <x:v>Profile sidegrade. Has upgrade rank, enchantment, 1 Stat Gem socket and 1 Effect Gem socket.</x:v>
      </x:c>
      <x:c r="V137" t="n">
        <x:v>0</x:v>
      </x:c>
      <x:c r="W137" t="str"/>
      <x:c r="X137" t="n">
        <x:v>0</x:v>
      </x:c>
      <x:c r="Y137" s="32" t="b">
        <x:v>1</x:v>
      </x:c>
      <x:c r="Z137" s="32" t="b">
        <x:v>1</x:v>
      </x:c>
      <x:c r="AA137" t="n">
        <x:v>3</x:v>
      </x:c>
      <x:c r="AB137" t="n">
        <x:v>5</x:v>
      </x:c>
      <x:c r="AC137" s="32" t="b">
        <x:v>1</x:v>
      </x:c>
    </x:row>
    <x:row r="138">
      <x:c r="A138" t="str">
        <x:v>GEAR_135</x:v>
      </x:c>
      <x:c r="B138" t="str">
        <x:v>CGP_015</x:v>
      </x:c>
      <x:c r="C138" t="str">
        <x:v>CLS_005</x:v>
      </x:c>
      <x:c r="D138" t="str">
        <x:v>Threadseer Gloves</x:v>
      </x:c>
      <x:c r="E138" t="str">
        <x:v>Gloves</x:v>
      </x:c>
      <x:c r="F138" t="str">
        <x:v>TIER_003</x:v>
      </x:c>
      <x:c r="G138" t="n">
        <x:v>14</x:v>
      </x:c>
      <x:c r="H138" t="str">
        <x:v>Rare</x:v>
      </x:c>
      <x:c r="I138" t="str">
        <x:v>Haste</x:v>
      </x:c>
      <x:c r="J138" t="n">
        <x:v>4</x:v>
      </x:c>
      <x:c r="K138" t="str">
        <x:v>Hex</x:v>
      </x:c>
      <x:c r="L138" t="n">
        <x:v>2</x:v>
      </x:c>
      <x:c r="M138" t="str">
        <x:v>Ward</x:v>
      </x:c>
      <x:c r="N138" t="n">
        <x:v>1</x:v>
      </x:c>
      <x:c r="O138" t="str">
        <x:v>Co-op / Event</x:v>
      </x:c>
      <x:c r="P138" t="str">
        <x:v>COP_002</x:v>
      </x:c>
      <x:c r="Q138" s="32" t="b">
        <x:v>1</x:v>
      </x:c>
      <x:c r="R138" t="str">
        <x:v>Threadseer</x:v>
      </x:c>
      <x:c r="S138" t="str">
        <x:v>CLS_005-Threadseer</x:v>
      </x:c>
      <x:c r="T138" t="str">
        <x:v>VIS_EQ_135</x:v>
      </x:c>
      <x:c r="U138" t="str">
        <x:v>Profile sidegrade. Has upgrade rank, enchantment, 1 Stat Gem socket and 1 Effect Gem socket.</x:v>
      </x:c>
      <x:c r="V138" t="n">
        <x:v>0</x:v>
      </x:c>
      <x:c r="W138" t="str"/>
      <x:c r="X138" t="n">
        <x:v>0</x:v>
      </x:c>
      <x:c r="Y138" s="32" t="b">
        <x:v>1</x:v>
      </x:c>
      <x:c r="Z138" s="32" t="b">
        <x:v>1</x:v>
      </x:c>
      <x:c r="AA138" t="n">
        <x:v>3</x:v>
      </x:c>
      <x:c r="AB138" t="n">
        <x:v>5</x:v>
      </x:c>
      <x:c r="AC138" s="32" t="b">
        <x:v>1</x:v>
      </x:c>
    </x:row>
    <x:row r="139">
      <x:c r="A139" t="str">
        <x:v>GEAR_136</x:v>
      </x:c>
      <x:c r="B139" t="str">
        <x:v>CGP_015</x:v>
      </x:c>
      <x:c r="C139" t="str">
        <x:v>CLS_005</x:v>
      </x:c>
      <x:c r="D139" t="str">
        <x:v>Threadseer Cape</x:v>
      </x:c>
      <x:c r="E139" t="str">
        <x:v>Cape</x:v>
      </x:c>
      <x:c r="F139" t="str">
        <x:v>TIER_004</x:v>
      </x:c>
      <x:c r="G139" t="n">
        <x:v>20</x:v>
      </x:c>
      <x:c r="H139" t="str">
        <x:v>Rare</x:v>
      </x:c>
      <x:c r="I139" t="str">
        <x:v>Haste</x:v>
      </x:c>
      <x:c r="J139" t="n">
        <x:v>5</x:v>
      </x:c>
      <x:c r="K139" t="str">
        <x:v>Hex</x:v>
      </x:c>
      <x:c r="L139" t="n">
        <x:v>3</x:v>
      </x:c>
      <x:c r="M139" t="str">
        <x:v>Ward</x:v>
      </x:c>
      <x:c r="N139" t="n">
        <x:v>2</x:v>
      </x:c>
      <x:c r="O139" t="str">
        <x:v>Co-op / Event</x:v>
      </x:c>
      <x:c r="P139" t="str">
        <x:v>COP_002</x:v>
      </x:c>
      <x:c r="Q139" s="32" t="b">
        <x:v>1</x:v>
      </x:c>
      <x:c r="R139" t="str">
        <x:v>Threadseer</x:v>
      </x:c>
      <x:c r="S139" t="str">
        <x:v>CLS_005-Threadseer</x:v>
      </x:c>
      <x:c r="T139" t="str">
        <x:v>VIS_EQ_136</x:v>
      </x:c>
      <x:c r="U139" t="str">
        <x:v>Profile sidegrade. Has upgrade rank, enchantment, 1 Stat Gem socket and 1 Effect Gem socket.</x:v>
      </x:c>
      <x:c r="V139" t="n">
        <x:v>0</x:v>
      </x:c>
      <x:c r="W139" t="str"/>
      <x:c r="X139" t="n">
        <x:v>0</x:v>
      </x:c>
      <x:c r="Y139" s="32" t="b">
        <x:v>1</x:v>
      </x:c>
      <x:c r="Z139" s="32" t="b">
        <x:v>1</x:v>
      </x:c>
      <x:c r="AA139" t="n">
        <x:v>3</x:v>
      </x:c>
      <x:c r="AB139" t="n">
        <x:v>5</x:v>
      </x:c>
      <x:c r="AC139" s="32" t="b">
        <x:v>1</x:v>
      </x:c>
    </x:row>
    <x:row r="140">
      <x:c r="A140" t="str">
        <x:v>GEAR_137</x:v>
      </x:c>
      <x:c r="B140" t="str">
        <x:v>CGP_015</x:v>
      </x:c>
      <x:c r="C140" t="str">
        <x:v>CLS_005</x:v>
      </x:c>
      <x:c r="D140" t="str">
        <x:v>Threadseer Amulet</x:v>
      </x:c>
      <x:c r="E140" t="str">
        <x:v>Amulet</x:v>
      </x:c>
      <x:c r="F140" t="str">
        <x:v>TIER_004</x:v>
      </x:c>
      <x:c r="G140" t="n">
        <x:v>20</x:v>
      </x:c>
      <x:c r="H140" t="str">
        <x:v>Rare</x:v>
      </x:c>
      <x:c r="I140" t="str">
        <x:v>Haste</x:v>
      </x:c>
      <x:c r="J140" t="n">
        <x:v>4</x:v>
      </x:c>
      <x:c r="K140" t="str">
        <x:v>Hex</x:v>
      </x:c>
      <x:c r="L140" t="n">
        <x:v>3</x:v>
      </x:c>
      <x:c r="M140" t="str">
        <x:v>Ward</x:v>
      </x:c>
      <x:c r="N140" t="n">
        <x:v>2</x:v>
      </x:c>
      <x:c r="O140" t="str">
        <x:v>Craft</x:v>
      </x:c>
      <x:c r="P140" t="str">
        <x:v>SKL_015</x:v>
      </x:c>
      <x:c r="Q140" s="32" t="b">
        <x:v>1</x:v>
      </x:c>
      <x:c r="R140" t="str">
        <x:v>Threadseer</x:v>
      </x:c>
      <x:c r="S140" t="str">
        <x:v>CLS_005-Threadseer</x:v>
      </x:c>
      <x:c r="T140" t="str">
        <x:v>VIS_EQ_137</x:v>
      </x:c>
      <x:c r="U140" t="str">
        <x:v>Profile sidegrade. Has upgrade rank, enchantment, 1 Stat Gem socket and 1 Effect Gem socket.</x:v>
      </x:c>
      <x:c r="V140" t="n">
        <x:v>0</x:v>
      </x:c>
      <x:c r="W140" t="str"/>
      <x:c r="X140" t="n">
        <x:v>0</x:v>
      </x:c>
      <x:c r="Y140" s="32" t="b">
        <x:v>1</x:v>
      </x:c>
      <x:c r="Z140" s="32" t="b">
        <x:v>1</x:v>
      </x:c>
      <x:c r="AA140" t="n">
        <x:v>3</x:v>
      </x:c>
      <x:c r="AB140" t="n">
        <x:v>5</x:v>
      </x:c>
      <x:c r="AC140" s="32" t="b">
        <x:v>1</x:v>
      </x:c>
    </x:row>
    <x:row r="141">
      <x:c r="A141" t="str">
        <x:v>GEAR_138</x:v>
      </x:c>
      <x:c r="B141" t="str">
        <x:v>CGP_015</x:v>
      </x:c>
      <x:c r="C141" t="str">
        <x:v>CLS_005</x:v>
      </x:c>
      <x:c r="D141" t="str">
        <x:v>Threadseer Ring</x:v>
      </x:c>
      <x:c r="E141" t="str">
        <x:v>Ring</x:v>
      </x:c>
      <x:c r="F141" t="str">
        <x:v>TIER_004</x:v>
      </x:c>
      <x:c r="G141" t="n">
        <x:v>22</x:v>
      </x:c>
      <x:c r="H141" t="str">
        <x:v>Rare</x:v>
      </x:c>
      <x:c r="I141" t="str">
        <x:v>Haste</x:v>
      </x:c>
      <x:c r="J141" t="n">
        <x:v>3</x:v>
      </x:c>
      <x:c r="K141" t="str">
        <x:v>Hex</x:v>
      </x:c>
      <x:c r="L141" t="n">
        <x:v>3</x:v>
      </x:c>
      <x:c r="M141" t="str">
        <x:v>Ward</x:v>
      </x:c>
      <x:c r="N141" t="n">
        <x:v>3</x:v>
      </x:c>
      <x:c r="O141" t="str">
        <x:v>Craft</x:v>
      </x:c>
      <x:c r="P141" t="str">
        <x:v>SKL_015</x:v>
      </x:c>
      <x:c r="Q141" s="32" t="b">
        <x:v>1</x:v>
      </x:c>
      <x:c r="R141" t="str">
        <x:v>Threadseer</x:v>
      </x:c>
      <x:c r="S141" t="str">
        <x:v>CLS_005-Threadseer</x:v>
      </x:c>
      <x:c r="T141" t="str">
        <x:v>VIS_EQ_138</x:v>
      </x:c>
      <x:c r="U141" t="str">
        <x:v>Profile sidegrade. Has upgrade rank, enchantment, 1 Stat Gem socket and 1 Effect Gem socket.</x:v>
      </x:c>
      <x:c r="V141" t="n">
        <x:v>0</x:v>
      </x:c>
      <x:c r="W141" t="str"/>
      <x:c r="X141" t="n">
        <x:v>0</x:v>
      </x:c>
      <x:c r="Y141" s="32" t="b">
        <x:v>1</x:v>
      </x:c>
      <x:c r="Z141" s="32" t="b">
        <x:v>1</x:v>
      </x:c>
      <x:c r="AA141" t="n">
        <x:v>3</x:v>
      </x:c>
      <x:c r="AB141" t="n">
        <x:v>5</x:v>
      </x:c>
      <x:c r="AC141" s="32" t="b">
        <x:v>1</x:v>
      </x:c>
    </x:row>
    <x:row r="142">
      <x:c r="A142" t="str">
        <x:v>GEAR_139</x:v>
      </x:c>
      <x:c r="B142" t="str">
        <x:v>CGP_016</x:v>
      </x:c>
      <x:c r="C142" t="str">
        <x:v>CLS_006</x:v>
      </x:c>
      <x:c r="D142" t="str">
        <x:v>Redstep Boots</x:v>
      </x:c>
      <x:c r="E142" t="str">
        <x:v>Boots</x:v>
      </x:c>
      <x:c r="F142" t="str">
        <x:v>TIER_003</x:v>
      </x:c>
      <x:c r="G142" t="n">
        <x:v>14</x:v>
      </x:c>
      <x:c r="H142" t="str">
        <x:v>Rare</x:v>
      </x:c>
      <x:c r="I142" t="str">
        <x:v>Haste</x:v>
      </x:c>
      <x:c r="J142" t="n">
        <x:v>4</x:v>
      </x:c>
      <x:c r="K142" t="str">
        <x:v>Crit</x:v>
      </x:c>
      <x:c r="L142" t="n">
        <x:v>2</x:v>
      </x:c>
      <x:c r="M142" t="str">
        <x:v>Dodge</x:v>
      </x:c>
      <x:c r="N142" t="n">
        <x:v>1</x:v>
      </x:c>
      <x:c r="O142" t="str">
        <x:v>Market / Craft</x:v>
      </x:c>
      <x:c r="P142" t="str">
        <x:v>REG_001</x:v>
      </x:c>
      <x:c r="Q142" s="32" t="b">
        <x:v>1</x:v>
      </x:c>
      <x:c r="R142" t="str">
        <x:v>Redstep</x:v>
      </x:c>
      <x:c r="S142" t="str">
        <x:v>CLS_006-Redstep</x:v>
      </x:c>
      <x:c r="T142" t="str">
        <x:v>VIS_EQ_139</x:v>
      </x:c>
      <x:c r="U142" t="str">
        <x:v>Profile sidegrade. Has upgrade rank, enchantment, 1 Stat Gem socket and 1 Effect Gem socket.</x:v>
      </x:c>
      <x:c r="V142" t="n">
        <x:v>0</x:v>
      </x:c>
      <x:c r="W142" t="str"/>
      <x:c r="X142" t="n">
        <x:v>0</x:v>
      </x:c>
      <x:c r="Y142" s="32" t="b">
        <x:v>1</x:v>
      </x:c>
      <x:c r="Z142" s="32" t="b">
        <x:v>1</x:v>
      </x:c>
      <x:c r="AA142" t="n">
        <x:v>3</x:v>
      </x:c>
      <x:c r="AB142" t="n">
        <x:v>5</x:v>
      </x:c>
      <x:c r="AC142" s="32" t="b">
        <x:v>1</x:v>
      </x:c>
    </x:row>
    <x:row r="143">
      <x:c r="A143" t="str">
        <x:v>GEAR_140</x:v>
      </x:c>
      <x:c r="B143" t="str">
        <x:v>CGP_016</x:v>
      </x:c>
      <x:c r="C143" t="str">
        <x:v>CLS_006</x:v>
      </x:c>
      <x:c r="D143" t="str">
        <x:v>Redstep Gloves</x:v>
      </x:c>
      <x:c r="E143" t="str">
        <x:v>Gloves</x:v>
      </x:c>
      <x:c r="F143" t="str">
        <x:v>TIER_003</x:v>
      </x:c>
      <x:c r="G143" t="n">
        <x:v>14</x:v>
      </x:c>
      <x:c r="H143" t="str">
        <x:v>Rare</x:v>
      </x:c>
      <x:c r="I143" t="str">
        <x:v>Haste</x:v>
      </x:c>
      <x:c r="J143" t="n">
        <x:v>4</x:v>
      </x:c>
      <x:c r="K143" t="str">
        <x:v>Crit</x:v>
      </x:c>
      <x:c r="L143" t="n">
        <x:v>2</x:v>
      </x:c>
      <x:c r="M143" t="str">
        <x:v>Dodge</x:v>
      </x:c>
      <x:c r="N143" t="n">
        <x:v>1</x:v>
      </x:c>
      <x:c r="O143" t="str">
        <x:v>Market / Craft</x:v>
      </x:c>
      <x:c r="P143" t="str">
        <x:v>REG_001</x:v>
      </x:c>
      <x:c r="Q143" s="32" t="b">
        <x:v>1</x:v>
      </x:c>
      <x:c r="R143" t="str">
        <x:v>Redstep</x:v>
      </x:c>
      <x:c r="S143" t="str">
        <x:v>CLS_006-Redstep</x:v>
      </x:c>
      <x:c r="T143" t="str">
        <x:v>VIS_EQ_140</x:v>
      </x:c>
      <x:c r="U143" t="str">
        <x:v>Profile sidegrade. Has upgrade rank, enchantment, 1 Stat Gem socket and 1 Effect Gem socket.</x:v>
      </x:c>
      <x:c r="V143" t="n">
        <x:v>0</x:v>
      </x:c>
      <x:c r="W143" t="str"/>
      <x:c r="X143" t="n">
        <x:v>0</x:v>
      </x:c>
      <x:c r="Y143" s="32" t="b">
        <x:v>1</x:v>
      </x:c>
      <x:c r="Z143" s="32" t="b">
        <x:v>1</x:v>
      </x:c>
      <x:c r="AA143" t="n">
        <x:v>3</x:v>
      </x:c>
      <x:c r="AB143" t="n">
        <x:v>5</x:v>
      </x:c>
      <x:c r="AC143" s="32" t="b">
        <x:v>1</x:v>
      </x:c>
    </x:row>
    <x:row r="144">
      <x:c r="A144" t="str">
        <x:v>GEAR_141</x:v>
      </x:c>
      <x:c r="B144" t="str">
        <x:v>CGP_016</x:v>
      </x:c>
      <x:c r="C144" t="str">
        <x:v>CLS_006</x:v>
      </x:c>
      <x:c r="D144" t="str">
        <x:v>Redstep Cape</x:v>
      </x:c>
      <x:c r="E144" t="str">
        <x:v>Cape</x:v>
      </x:c>
      <x:c r="F144" t="str">
        <x:v>TIER_004</x:v>
      </x:c>
      <x:c r="G144" t="n">
        <x:v>20</x:v>
      </x:c>
      <x:c r="H144" t="str">
        <x:v>Rare</x:v>
      </x:c>
      <x:c r="I144" t="str">
        <x:v>Haste</x:v>
      </x:c>
      <x:c r="J144" t="n">
        <x:v>5</x:v>
      </x:c>
      <x:c r="K144" t="str">
        <x:v>Crit</x:v>
      </x:c>
      <x:c r="L144" t="n">
        <x:v>3</x:v>
      </x:c>
      <x:c r="M144" t="str">
        <x:v>Dodge</x:v>
      </x:c>
      <x:c r="N144" t="n">
        <x:v>2</x:v>
      </x:c>
      <x:c r="O144" t="str">
        <x:v>Market / Craft</x:v>
      </x:c>
      <x:c r="P144" t="str">
        <x:v>REG_001</x:v>
      </x:c>
      <x:c r="Q144" s="32" t="b">
        <x:v>1</x:v>
      </x:c>
      <x:c r="R144" t="str">
        <x:v>Redstep</x:v>
      </x:c>
      <x:c r="S144" t="str">
        <x:v>CLS_006-Redstep</x:v>
      </x:c>
      <x:c r="T144" t="str">
        <x:v>VIS_EQ_141</x:v>
      </x:c>
      <x:c r="U144" t="str">
        <x:v>Profile sidegrade. Has upgrade rank, enchantment, 1 Stat Gem socket and 1 Effect Gem socket.</x:v>
      </x:c>
      <x:c r="V144" t="n">
        <x:v>0</x:v>
      </x:c>
      <x:c r="W144" t="str"/>
      <x:c r="X144" t="n">
        <x:v>0</x:v>
      </x:c>
      <x:c r="Y144" s="32" t="b">
        <x:v>1</x:v>
      </x:c>
      <x:c r="Z144" s="32" t="b">
        <x:v>1</x:v>
      </x:c>
      <x:c r="AA144" t="n">
        <x:v>3</x:v>
      </x:c>
      <x:c r="AB144" t="n">
        <x:v>5</x:v>
      </x:c>
      <x:c r="AC144" s="32" t="b">
        <x:v>1</x:v>
      </x:c>
    </x:row>
    <x:row r="145">
      <x:c r="A145" t="str">
        <x:v>GEAR_142</x:v>
      </x:c>
      <x:c r="B145" t="str">
        <x:v>CGP_016</x:v>
      </x:c>
      <x:c r="C145" t="str">
        <x:v>CLS_006</x:v>
      </x:c>
      <x:c r="D145" t="str">
        <x:v>Redstep Amulet</x:v>
      </x:c>
      <x:c r="E145" t="str">
        <x:v>Amulet</x:v>
      </x:c>
      <x:c r="F145" t="str">
        <x:v>TIER_004</x:v>
      </x:c>
      <x:c r="G145" t="n">
        <x:v>20</x:v>
      </x:c>
      <x:c r="H145" t="str">
        <x:v>Rare</x:v>
      </x:c>
      <x:c r="I145" t="str">
        <x:v>Haste</x:v>
      </x:c>
      <x:c r="J145" t="n">
        <x:v>4</x:v>
      </x:c>
      <x:c r="K145" t="str">
        <x:v>Crit</x:v>
      </x:c>
      <x:c r="L145" t="n">
        <x:v>3</x:v>
      </x:c>
      <x:c r="M145" t="str">
        <x:v>Dodge</x:v>
      </x:c>
      <x:c r="N145" t="n">
        <x:v>2</x:v>
      </x:c>
      <x:c r="O145" t="str">
        <x:v>Monster</x:v>
      </x:c>
      <x:c r="P145" t="str">
        <x:v>MON_003</x:v>
      </x:c>
      <x:c r="Q145" s="32" t="b">
        <x:v>1</x:v>
      </x:c>
      <x:c r="R145" t="str">
        <x:v>Redstep</x:v>
      </x:c>
      <x:c r="S145" t="str">
        <x:v>CLS_006-Redstep</x:v>
      </x:c>
      <x:c r="T145" t="str">
        <x:v>VIS_EQ_142</x:v>
      </x:c>
      <x:c r="U145" t="str">
        <x:v>Profile sidegrade. Has upgrade rank, enchantment, 1 Stat Gem socket and 1 Effect Gem socket.</x:v>
      </x:c>
      <x:c r="V145" t="n">
        <x:v>0</x:v>
      </x:c>
      <x:c r="W145" t="str"/>
      <x:c r="X145" t="n">
        <x:v>0</x:v>
      </x:c>
      <x:c r="Y145" s="32" t="b">
        <x:v>1</x:v>
      </x:c>
      <x:c r="Z145" s="32" t="b">
        <x:v>1</x:v>
      </x:c>
      <x:c r="AA145" t="n">
        <x:v>3</x:v>
      </x:c>
      <x:c r="AB145" t="n">
        <x:v>5</x:v>
      </x:c>
      <x:c r="AC145" s="32" t="b">
        <x:v>1</x:v>
      </x:c>
    </x:row>
    <x:row r="146">
      <x:c r="A146" t="str">
        <x:v>GEAR_143</x:v>
      </x:c>
      <x:c r="B146" t="str">
        <x:v>CGP_016</x:v>
      </x:c>
      <x:c r="C146" t="str">
        <x:v>CLS_006</x:v>
      </x:c>
      <x:c r="D146" t="str">
        <x:v>Redstep Ring</x:v>
      </x:c>
      <x:c r="E146" t="str">
        <x:v>Ring</x:v>
      </x:c>
      <x:c r="F146" t="str">
        <x:v>TIER_004</x:v>
      </x:c>
      <x:c r="G146" t="n">
        <x:v>22</x:v>
      </x:c>
      <x:c r="H146" t="str">
        <x:v>Rare</x:v>
      </x:c>
      <x:c r="I146" t="str">
        <x:v>Haste</x:v>
      </x:c>
      <x:c r="J146" t="n">
        <x:v>3</x:v>
      </x:c>
      <x:c r="K146" t="str">
        <x:v>Crit</x:v>
      </x:c>
      <x:c r="L146" t="n">
        <x:v>3</x:v>
      </x:c>
      <x:c r="M146" t="str">
        <x:v>Dodge</x:v>
      </x:c>
      <x:c r="N146" t="n">
        <x:v>3</x:v>
      </x:c>
      <x:c r="O146" t="str">
        <x:v>Monster</x:v>
      </x:c>
      <x:c r="P146" t="str">
        <x:v>MON_003</x:v>
      </x:c>
      <x:c r="Q146" s="32" t="b">
        <x:v>1</x:v>
      </x:c>
      <x:c r="R146" t="str">
        <x:v>Redstep</x:v>
      </x:c>
      <x:c r="S146" t="str">
        <x:v>CLS_006-Redstep</x:v>
      </x:c>
      <x:c r="T146" t="str">
        <x:v>VIS_EQ_143</x:v>
      </x:c>
      <x:c r="U146" t="str">
        <x:v>Profile sidegrade. Has upgrade rank, enchantment, 1 Stat Gem socket and 1 Effect Gem socket.</x:v>
      </x:c>
      <x:c r="V146" t="n">
        <x:v>0</x:v>
      </x:c>
      <x:c r="W146" t="str"/>
      <x:c r="X146" t="n">
        <x:v>0</x:v>
      </x:c>
      <x:c r="Y146" s="32" t="b">
        <x:v>1</x:v>
      </x:c>
      <x:c r="Z146" s="32" t="b">
        <x:v>1</x:v>
      </x:c>
      <x:c r="AA146" t="n">
        <x:v>3</x:v>
      </x:c>
      <x:c r="AB146" t="n">
        <x:v>5</x:v>
      </x:c>
      <x:c r="AC146" s="32" t="b">
        <x:v>1</x:v>
      </x:c>
    </x:row>
    <x:row r="147">
      <x:c r="A147" t="str">
        <x:v>GEAR_144</x:v>
      </x:c>
      <x:c r="B147" t="str">
        <x:v>CGP_017</x:v>
      </x:c>
      <x:c r="C147" t="str">
        <x:v>CLS_006</x:v>
      </x:c>
      <x:c r="D147" t="str">
        <x:v>Nightfang Boots</x:v>
      </x:c>
      <x:c r="E147" t="str">
        <x:v>Boots</x:v>
      </x:c>
      <x:c r="F147" t="str">
        <x:v>TIER_003</x:v>
      </x:c>
      <x:c r="G147" t="n">
        <x:v>14</x:v>
      </x:c>
      <x:c r="H147" t="str">
        <x:v>Rare</x:v>
      </x:c>
      <x:c r="I147" t="str">
        <x:v>Crit</x:v>
      </x:c>
      <x:c r="J147" t="n">
        <x:v>4</x:v>
      </x:c>
      <x:c r="K147" t="str">
        <x:v>Crit Damage</x:v>
      </x:c>
      <x:c r="L147" t="n">
        <x:v>2</x:v>
      </x:c>
      <x:c r="M147" t="str">
        <x:v>Haste</x:v>
      </x:c>
      <x:c r="N147" t="n">
        <x:v>1</x:v>
      </x:c>
      <x:c r="O147" t="str">
        <x:v>Craft</x:v>
      </x:c>
      <x:c r="P147" t="str">
        <x:v>SKL_012</x:v>
      </x:c>
      <x:c r="Q147" s="32" t="b">
        <x:v>1</x:v>
      </x:c>
      <x:c r="R147" t="str">
        <x:v>Nightfang</x:v>
      </x:c>
      <x:c r="S147" t="str">
        <x:v>CLS_006-Nightfang</x:v>
      </x:c>
      <x:c r="T147" t="str">
        <x:v>VIS_EQ_144</x:v>
      </x:c>
      <x:c r="U147" t="str">
        <x:v>Profile sidegrade. Has upgrade rank, enchantment, 1 Stat Gem socket and 1 Effect Gem socket.</x:v>
      </x:c>
      <x:c r="V147" t="n">
        <x:v>0</x:v>
      </x:c>
      <x:c r="W147" t="str"/>
      <x:c r="X147" t="n">
        <x:v>0</x:v>
      </x:c>
      <x:c r="Y147" s="32" t="b">
        <x:v>1</x:v>
      </x:c>
      <x:c r="Z147" s="32" t="b">
        <x:v>1</x:v>
      </x:c>
      <x:c r="AA147" t="n">
        <x:v>3</x:v>
      </x:c>
      <x:c r="AB147" t="n">
        <x:v>5</x:v>
      </x:c>
      <x:c r="AC147" s="32" t="b">
        <x:v>1</x:v>
      </x:c>
    </x:row>
    <x:row r="148">
      <x:c r="A148" t="str">
        <x:v>GEAR_145</x:v>
      </x:c>
      <x:c r="B148" t="str">
        <x:v>CGP_017</x:v>
      </x:c>
      <x:c r="C148" t="str">
        <x:v>CLS_006</x:v>
      </x:c>
      <x:c r="D148" t="str">
        <x:v>Nightfang Gloves</x:v>
      </x:c>
      <x:c r="E148" t="str">
        <x:v>Gloves</x:v>
      </x:c>
      <x:c r="F148" t="str">
        <x:v>TIER_003</x:v>
      </x:c>
      <x:c r="G148" t="n">
        <x:v>14</x:v>
      </x:c>
      <x:c r="H148" t="str">
        <x:v>Rare</x:v>
      </x:c>
      <x:c r="I148" t="str">
        <x:v>Crit</x:v>
      </x:c>
      <x:c r="J148" t="n">
        <x:v>4</x:v>
      </x:c>
      <x:c r="K148" t="str">
        <x:v>Crit Damage</x:v>
      </x:c>
      <x:c r="L148" t="n">
        <x:v>2</x:v>
      </x:c>
      <x:c r="M148" t="str">
        <x:v>Haste</x:v>
      </x:c>
      <x:c r="N148" t="n">
        <x:v>1</x:v>
      </x:c>
      <x:c r="O148" t="str">
        <x:v>Craft</x:v>
      </x:c>
      <x:c r="P148" t="str">
        <x:v>SKL_012</x:v>
      </x:c>
      <x:c r="Q148" s="32" t="b">
        <x:v>1</x:v>
      </x:c>
      <x:c r="R148" t="str">
        <x:v>SET_006 / CGP_017</x:v>
      </x:c>
      <x:c r="S148" t="str">
        <x:v>CLS_006-Nightfang</x:v>
      </x:c>
      <x:c r="T148" t="str">
        <x:v>VIS_EQ_145</x:v>
      </x:c>
      <x:c r="U148" t="str">
        <x:v>Profile sidegrade. Has upgrade rank, enchantment, 1 Stat Gem socket and 1 Effect Gem socket.</x:v>
      </x:c>
      <x:c r="V148" t="n">
        <x:v>0</x:v>
      </x:c>
      <x:c r="W148" t="str"/>
      <x:c r="X148" t="n">
        <x:v>0</x:v>
      </x:c>
      <x:c r="Y148" s="32" t="b">
        <x:v>1</x:v>
      </x:c>
      <x:c r="Z148" s="32" t="b">
        <x:v>1</x:v>
      </x:c>
      <x:c r="AA148" t="n">
        <x:v>3</x:v>
      </x:c>
      <x:c r="AB148" t="n">
        <x:v>5</x:v>
      </x:c>
      <x:c r="AC148" s="32" t="b">
        <x:v>1</x:v>
      </x:c>
    </x:row>
    <x:row r="149">
      <x:c r="A149" t="str">
        <x:v>GEAR_146</x:v>
      </x:c>
      <x:c r="B149" t="str">
        <x:v>CGP_017</x:v>
      </x:c>
      <x:c r="C149" t="str">
        <x:v>CLS_006</x:v>
      </x:c>
      <x:c r="D149" t="str">
        <x:v>Nightfang Cape</x:v>
      </x:c>
      <x:c r="E149" t="str">
        <x:v>Cape</x:v>
      </x:c>
      <x:c r="F149" t="str">
        <x:v>TIER_004</x:v>
      </x:c>
      <x:c r="G149" t="n">
        <x:v>20</x:v>
      </x:c>
      <x:c r="H149" t="str">
        <x:v>Rare</x:v>
      </x:c>
      <x:c r="I149" t="str">
        <x:v>Crit</x:v>
      </x:c>
      <x:c r="J149" t="n">
        <x:v>5</x:v>
      </x:c>
      <x:c r="K149" t="str">
        <x:v>Crit Damage</x:v>
      </x:c>
      <x:c r="L149" t="n">
        <x:v>3</x:v>
      </x:c>
      <x:c r="M149" t="str">
        <x:v>Haste</x:v>
      </x:c>
      <x:c r="N149" t="n">
        <x:v>2</x:v>
      </x:c>
      <x:c r="O149" t="str">
        <x:v>Craft</x:v>
      </x:c>
      <x:c r="P149" t="str">
        <x:v>SKL_012</x:v>
      </x:c>
      <x:c r="Q149" s="32" t="b">
        <x:v>1</x:v>
      </x:c>
      <x:c r="R149" t="str">
        <x:v>SET_006 / CGP_017</x:v>
      </x:c>
      <x:c r="S149" t="str">
        <x:v>CLS_006-Nightfang</x:v>
      </x:c>
      <x:c r="T149" t="str">
        <x:v>VIS_EQ_146</x:v>
      </x:c>
      <x:c r="U149" t="str">
        <x:v>Profile sidegrade. Has upgrade rank, enchantment, 1 Stat Gem socket and 1 Effect Gem socket.</x:v>
      </x:c>
      <x:c r="V149" t="n">
        <x:v>0</x:v>
      </x:c>
      <x:c r="W149" t="str"/>
      <x:c r="X149" t="n">
        <x:v>0</x:v>
      </x:c>
      <x:c r="Y149" s="32" t="b">
        <x:v>1</x:v>
      </x:c>
      <x:c r="Z149" s="32" t="b">
        <x:v>1</x:v>
      </x:c>
      <x:c r="AA149" t="n">
        <x:v>3</x:v>
      </x:c>
      <x:c r="AB149" t="n">
        <x:v>5</x:v>
      </x:c>
      <x:c r="AC149" s="32" t="b">
        <x:v>1</x:v>
      </x:c>
    </x:row>
    <x:row r="150">
      <x:c r="A150" t="str">
        <x:v>GEAR_147</x:v>
      </x:c>
      <x:c r="B150" t="str">
        <x:v>CGP_017</x:v>
      </x:c>
      <x:c r="C150" t="str">
        <x:v>CLS_006</x:v>
      </x:c>
      <x:c r="D150" t="str">
        <x:v>Nightfang Amulet</x:v>
      </x:c>
      <x:c r="E150" t="str">
        <x:v>Amulet</x:v>
      </x:c>
      <x:c r="F150" t="str">
        <x:v>TIER_004</x:v>
      </x:c>
      <x:c r="G150" t="n">
        <x:v>20</x:v>
      </x:c>
      <x:c r="H150" t="str">
        <x:v>Rare</x:v>
      </x:c>
      <x:c r="I150" t="str">
        <x:v>Crit</x:v>
      </x:c>
      <x:c r="J150" t="n">
        <x:v>4</x:v>
      </x:c>
      <x:c r="K150" t="str">
        <x:v>Crit Damage</x:v>
      </x:c>
      <x:c r="L150" t="n">
        <x:v>3</x:v>
      </x:c>
      <x:c r="M150" t="str">
        <x:v>Haste</x:v>
      </x:c>
      <x:c r="N150" t="n">
        <x:v>2</x:v>
      </x:c>
      <x:c r="O150" t="str">
        <x:v>Co-op</x:v>
      </x:c>
      <x:c r="P150" t="str">
        <x:v>COP_002</x:v>
      </x:c>
      <x:c r="Q150" s="32" t="b">
        <x:v>1</x:v>
      </x:c>
      <x:c r="R150" t="str">
        <x:v>Nightfang</x:v>
      </x:c>
      <x:c r="S150" t="str">
        <x:v>CLS_006-Nightfang</x:v>
      </x:c>
      <x:c r="T150" t="str">
        <x:v>VIS_EQ_147</x:v>
      </x:c>
      <x:c r="U150" t="str">
        <x:v>Profile sidegrade. Has upgrade rank, enchantment, 1 Stat Gem socket and 1 Effect Gem socket.</x:v>
      </x:c>
      <x:c r="V150" t="n">
        <x:v>0</x:v>
      </x:c>
      <x:c r="W150" t="str"/>
      <x:c r="X150" t="n">
        <x:v>0</x:v>
      </x:c>
      <x:c r="Y150" s="32" t="b">
        <x:v>1</x:v>
      </x:c>
      <x:c r="Z150" s="32" t="b">
        <x:v>1</x:v>
      </x:c>
      <x:c r="AA150" t="n">
        <x:v>3</x:v>
      </x:c>
      <x:c r="AB150" t="n">
        <x:v>5</x:v>
      </x:c>
      <x:c r="AC150" s="32" t="b">
        <x:v>1</x:v>
      </x:c>
    </x:row>
    <x:row r="151">
      <x:c r="A151" t="str">
        <x:v>GEAR_148</x:v>
      </x:c>
      <x:c r="B151" t="str">
        <x:v>CGP_017</x:v>
      </x:c>
      <x:c r="C151" t="str">
        <x:v>CLS_006</x:v>
      </x:c>
      <x:c r="D151" t="str">
        <x:v>Nightfang Ring</x:v>
      </x:c>
      <x:c r="E151" t="str">
        <x:v>Ring</x:v>
      </x:c>
      <x:c r="F151" t="str">
        <x:v>TIER_004</x:v>
      </x:c>
      <x:c r="G151" t="n">
        <x:v>22</x:v>
      </x:c>
      <x:c r="H151" t="str">
        <x:v>Rare</x:v>
      </x:c>
      <x:c r="I151" t="str">
        <x:v>Crit</x:v>
      </x:c>
      <x:c r="J151" t="n">
        <x:v>3</x:v>
      </x:c>
      <x:c r="K151" t="str">
        <x:v>Crit Damage</x:v>
      </x:c>
      <x:c r="L151" t="n">
        <x:v>3</x:v>
      </x:c>
      <x:c r="M151" t="str">
        <x:v>Haste</x:v>
      </x:c>
      <x:c r="N151" t="n">
        <x:v>3</x:v>
      </x:c>
      <x:c r="O151" t="str">
        <x:v>Co-op</x:v>
      </x:c>
      <x:c r="P151" t="str">
        <x:v>COP_002</x:v>
      </x:c>
      <x:c r="Q151" s="32" t="b">
        <x:v>1</x:v>
      </x:c>
      <x:c r="R151" t="str">
        <x:v>SET_006 / CGP_017</x:v>
      </x:c>
      <x:c r="S151" t="str">
        <x:v>CLS_006-Nightfang</x:v>
      </x:c>
      <x:c r="T151" t="str">
        <x:v>VIS_EQ_148</x:v>
      </x:c>
      <x:c r="U151" t="str">
        <x:v>Profile sidegrade. Has upgrade rank, enchantment, 1 Stat Gem socket and 1 Effect Gem socket.</x:v>
      </x:c>
      <x:c r="V151" t="n">
        <x:v>0</x:v>
      </x:c>
      <x:c r="W151" t="str"/>
      <x:c r="X151" t="n">
        <x:v>0</x:v>
      </x:c>
      <x:c r="Y151" s="32" t="b">
        <x:v>1</x:v>
      </x:c>
      <x:c r="Z151" s="32" t="b">
        <x:v>1</x:v>
      </x:c>
      <x:c r="AA151" t="n">
        <x:v>3</x:v>
      </x:c>
      <x:c r="AB151" t="n">
        <x:v>5</x:v>
      </x:c>
      <x:c r="AC151" s="32" t="b">
        <x:v>1</x:v>
      </x:c>
    </x:row>
    <x:row r="152">
      <x:c r="A152" t="str">
        <x:v>GEAR_149</x:v>
      </x:c>
      <x:c r="B152" t="str">
        <x:v>CGP_018</x:v>
      </x:c>
      <x:c r="C152" t="str">
        <x:v>CLS_006</x:v>
      </x:c>
      <x:c r="D152" t="str">
        <x:v>Duelist Boots</x:v>
      </x:c>
      <x:c r="E152" t="str">
        <x:v>Boots</x:v>
      </x:c>
      <x:c r="F152" t="str">
        <x:v>TIER_003</x:v>
      </x:c>
      <x:c r="G152" t="n">
        <x:v>14</x:v>
      </x:c>
      <x:c r="H152" t="str">
        <x:v>Rare</x:v>
      </x:c>
      <x:c r="I152" t="str">
        <x:v>Accuracy</x:v>
      </x:c>
      <x:c r="J152" t="n">
        <x:v>4</x:v>
      </x:c>
      <x:c r="K152" t="str">
        <x:v>Dodge</x:v>
      </x:c>
      <x:c r="L152" t="n">
        <x:v>2</x:v>
      </x:c>
      <x:c r="M152" t="str">
        <x:v>Haste</x:v>
      </x:c>
      <x:c r="N152" t="n">
        <x:v>1</x:v>
      </x:c>
      <x:c r="O152" t="str">
        <x:v>Monster Drop</x:v>
      </x:c>
      <x:c r="P152" t="str">
        <x:v>REG_001</x:v>
      </x:c>
      <x:c r="Q152" s="32" t="b">
        <x:v>1</x:v>
      </x:c>
      <x:c r="R152" t="str">
        <x:v>Duelist</x:v>
      </x:c>
      <x:c r="S152" t="str">
        <x:v>CLS_006-Duelist</x:v>
      </x:c>
      <x:c r="T152" t="str">
        <x:v>VIS_EQ_149</x:v>
      </x:c>
      <x:c r="U152" t="str">
        <x:v>Profile sidegrade. Has upgrade rank, enchantment, 1 Stat Gem socket and 1 Effect Gem socket.</x:v>
      </x:c>
      <x:c r="V152" t="n">
        <x:v>0</x:v>
      </x:c>
      <x:c r="W152" t="str"/>
      <x:c r="X152" t="n">
        <x:v>0</x:v>
      </x:c>
      <x:c r="Y152" s="32" t="b">
        <x:v>1</x:v>
      </x:c>
      <x:c r="Z152" s="32" t="b">
        <x:v>1</x:v>
      </x:c>
      <x:c r="AA152" t="n">
        <x:v>3</x:v>
      </x:c>
      <x:c r="AB152" t="n">
        <x:v>5</x:v>
      </x:c>
      <x:c r="AC152" s="32" t="b">
        <x:v>1</x:v>
      </x:c>
    </x:row>
    <x:row r="153">
      <x:c r="A153" t="str">
        <x:v>GEAR_150</x:v>
      </x:c>
      <x:c r="B153" t="str">
        <x:v>CGP_018</x:v>
      </x:c>
      <x:c r="C153" t="str">
        <x:v>CLS_006</x:v>
      </x:c>
      <x:c r="D153" t="str">
        <x:v>Duelist Gloves</x:v>
      </x:c>
      <x:c r="E153" t="str">
        <x:v>Gloves</x:v>
      </x:c>
      <x:c r="F153" t="str">
        <x:v>TIER_003</x:v>
      </x:c>
      <x:c r="G153" t="n">
        <x:v>14</x:v>
      </x:c>
      <x:c r="H153" t="str">
        <x:v>Rare</x:v>
      </x:c>
      <x:c r="I153" t="str">
        <x:v>Accuracy</x:v>
      </x:c>
      <x:c r="J153" t="n">
        <x:v>4</x:v>
      </x:c>
      <x:c r="K153" t="str">
        <x:v>Dodge</x:v>
      </x:c>
      <x:c r="L153" t="n">
        <x:v>2</x:v>
      </x:c>
      <x:c r="M153" t="str">
        <x:v>Haste</x:v>
      </x:c>
      <x:c r="N153" t="n">
        <x:v>1</x:v>
      </x:c>
      <x:c r="O153" t="str">
        <x:v>Monster Drop</x:v>
      </x:c>
      <x:c r="P153" t="str">
        <x:v>REG_001</x:v>
      </x:c>
      <x:c r="Q153" s="32" t="b">
        <x:v>1</x:v>
      </x:c>
      <x:c r="R153" t="str">
        <x:v>Duelist</x:v>
      </x:c>
      <x:c r="S153" t="str">
        <x:v>CLS_006-Duelist</x:v>
      </x:c>
      <x:c r="T153" t="str">
        <x:v>VIS_EQ_150</x:v>
      </x:c>
      <x:c r="U153" t="str">
        <x:v>Profile sidegrade. Has upgrade rank, enchantment, 1 Stat Gem socket and 1 Effect Gem socket.</x:v>
      </x:c>
      <x:c r="V153" t="n">
        <x:v>0</x:v>
      </x:c>
      <x:c r="W153" t="str"/>
      <x:c r="X153" t="n">
        <x:v>0</x:v>
      </x:c>
      <x:c r="Y153" s="32" t="b">
        <x:v>1</x:v>
      </x:c>
      <x:c r="Z153" s="32" t="b">
        <x:v>1</x:v>
      </x:c>
      <x:c r="AA153" t="n">
        <x:v>3</x:v>
      </x:c>
      <x:c r="AB153" t="n">
        <x:v>5</x:v>
      </x:c>
      <x:c r="AC153" s="32" t="b">
        <x:v>1</x:v>
      </x:c>
    </x:row>
    <x:row r="154">
      <x:c r="A154" t="str">
        <x:v>GEAR_151</x:v>
      </x:c>
      <x:c r="B154" t="str">
        <x:v>CGP_018</x:v>
      </x:c>
      <x:c r="C154" t="str">
        <x:v>CLS_006</x:v>
      </x:c>
      <x:c r="D154" t="str">
        <x:v>Duelist Cape</x:v>
      </x:c>
      <x:c r="E154" t="str">
        <x:v>Cape</x:v>
      </x:c>
      <x:c r="F154" t="str">
        <x:v>TIER_004</x:v>
      </x:c>
      <x:c r="G154" t="n">
        <x:v>20</x:v>
      </x:c>
      <x:c r="H154" t="str">
        <x:v>Rare</x:v>
      </x:c>
      <x:c r="I154" t="str">
        <x:v>Accuracy</x:v>
      </x:c>
      <x:c r="J154" t="n">
        <x:v>5</x:v>
      </x:c>
      <x:c r="K154" t="str">
        <x:v>Dodge</x:v>
      </x:c>
      <x:c r="L154" t="n">
        <x:v>3</x:v>
      </x:c>
      <x:c r="M154" t="str">
        <x:v>Haste</x:v>
      </x:c>
      <x:c r="N154" t="n">
        <x:v>2</x:v>
      </x:c>
      <x:c r="O154" t="str">
        <x:v>Monster Drop</x:v>
      </x:c>
      <x:c r="P154" t="str">
        <x:v>REG_001</x:v>
      </x:c>
      <x:c r="Q154" s="32" t="b">
        <x:v>1</x:v>
      </x:c>
      <x:c r="R154" t="str">
        <x:v>Duelist</x:v>
      </x:c>
      <x:c r="S154" t="str">
        <x:v>CLS_006-Duelist</x:v>
      </x:c>
      <x:c r="T154" t="str">
        <x:v>VIS_EQ_151</x:v>
      </x:c>
      <x:c r="U154" t="str">
        <x:v>Profile sidegrade. Has upgrade rank, enchantment, 1 Stat Gem socket and 1 Effect Gem socket.</x:v>
      </x:c>
      <x:c r="V154" t="n">
        <x:v>0</x:v>
      </x:c>
      <x:c r="W154" t="str"/>
      <x:c r="X154" t="n">
        <x:v>0</x:v>
      </x:c>
      <x:c r="Y154" s="32" t="b">
        <x:v>1</x:v>
      </x:c>
      <x:c r="Z154" s="32" t="b">
        <x:v>1</x:v>
      </x:c>
      <x:c r="AA154" t="n">
        <x:v>3</x:v>
      </x:c>
      <x:c r="AB154" t="n">
        <x:v>5</x:v>
      </x:c>
      <x:c r="AC154" s="32" t="b">
        <x:v>1</x:v>
      </x:c>
    </x:row>
    <x:row r="155">
      <x:c r="A155" t="str">
        <x:v>GEAR_152</x:v>
      </x:c>
      <x:c r="B155" t="str">
        <x:v>CGP_018</x:v>
      </x:c>
      <x:c r="C155" t="str">
        <x:v>CLS_006</x:v>
      </x:c>
      <x:c r="D155" t="str">
        <x:v>Duelist Amulet</x:v>
      </x:c>
      <x:c r="E155" t="str">
        <x:v>Amulet</x:v>
      </x:c>
      <x:c r="F155" t="str">
        <x:v>TIER_004</x:v>
      </x:c>
      <x:c r="G155" t="n">
        <x:v>20</x:v>
      </x:c>
      <x:c r="H155" t="str">
        <x:v>Rare</x:v>
      </x:c>
      <x:c r="I155" t="str">
        <x:v>Accuracy</x:v>
      </x:c>
      <x:c r="J155" t="n">
        <x:v>4</x:v>
      </x:c>
      <x:c r="K155" t="str">
        <x:v>Dodge</x:v>
      </x:c>
      <x:c r="L155" t="n">
        <x:v>3</x:v>
      </x:c>
      <x:c r="M155" t="str">
        <x:v>Haste</x:v>
      </x:c>
      <x:c r="N155" t="n">
        <x:v>2</x:v>
      </x:c>
      <x:c r="O155" t="str">
        <x:v>Craft</x:v>
      </x:c>
      <x:c r="P155" t="str">
        <x:v>SKL_015</x:v>
      </x:c>
      <x:c r="Q155" s="32" t="b">
        <x:v>1</x:v>
      </x:c>
      <x:c r="R155" t="str">
        <x:v>Duelist</x:v>
      </x:c>
      <x:c r="S155" t="str">
        <x:v>CLS_006-Duelist</x:v>
      </x:c>
      <x:c r="T155" t="str">
        <x:v>VIS_EQ_152</x:v>
      </x:c>
      <x:c r="U155" t="str">
        <x:v>Profile sidegrade. Has upgrade rank, enchantment, 1 Stat Gem socket and 1 Effect Gem socket.</x:v>
      </x:c>
      <x:c r="V155" t="n">
        <x:v>0</x:v>
      </x:c>
      <x:c r="W155" t="str"/>
      <x:c r="X155" t="n">
        <x:v>0</x:v>
      </x:c>
      <x:c r="Y155" s="32" t="b">
        <x:v>1</x:v>
      </x:c>
      <x:c r="Z155" s="32" t="b">
        <x:v>1</x:v>
      </x:c>
      <x:c r="AA155" t="n">
        <x:v>3</x:v>
      </x:c>
      <x:c r="AB155" t="n">
        <x:v>5</x:v>
      </x:c>
      <x:c r="AC155" s="32" t="b">
        <x:v>1</x:v>
      </x:c>
    </x:row>
    <x:row r="156">
      <x:c r="A156" t="str">
        <x:v>GEAR_153</x:v>
      </x:c>
      <x:c r="B156" t="str">
        <x:v>CGP_018</x:v>
      </x:c>
      <x:c r="C156" t="str">
        <x:v>CLS_006</x:v>
      </x:c>
      <x:c r="D156" t="str">
        <x:v>Duelist Ring</x:v>
      </x:c>
      <x:c r="E156" t="str">
        <x:v>Ring</x:v>
      </x:c>
      <x:c r="F156" t="str">
        <x:v>TIER_004</x:v>
      </x:c>
      <x:c r="G156" t="n">
        <x:v>22</x:v>
      </x:c>
      <x:c r="H156" t="str">
        <x:v>Rare</x:v>
      </x:c>
      <x:c r="I156" t="str">
        <x:v>Accuracy</x:v>
      </x:c>
      <x:c r="J156" t="n">
        <x:v>3</x:v>
      </x:c>
      <x:c r="K156" t="str">
        <x:v>Dodge</x:v>
      </x:c>
      <x:c r="L156" t="n">
        <x:v>3</x:v>
      </x:c>
      <x:c r="M156" t="str">
        <x:v>Haste</x:v>
      </x:c>
      <x:c r="N156" t="n">
        <x:v>3</x:v>
      </x:c>
      <x:c r="O156" t="str">
        <x:v>Craft</x:v>
      </x:c>
      <x:c r="P156" t="str">
        <x:v>SKL_015</x:v>
      </x:c>
      <x:c r="Q156" s="32" t="b">
        <x:v>1</x:v>
      </x:c>
      <x:c r="R156" t="str">
        <x:v>Duelist</x:v>
      </x:c>
      <x:c r="S156" t="str">
        <x:v>CLS_006-Duelist</x:v>
      </x:c>
      <x:c r="T156" t="str">
        <x:v>VIS_EQ_153</x:v>
      </x:c>
      <x:c r="U156" t="str">
        <x:v>Profile sidegrade. Has upgrade rank, enchantment, 1 Stat Gem socket and 1 Effect Gem socket.</x:v>
      </x:c>
      <x:c r="V156" t="n">
        <x:v>0</x:v>
      </x:c>
      <x:c r="W156" t="str"/>
      <x:c r="X156" t="n">
        <x:v>0</x:v>
      </x:c>
      <x:c r="Y156" s="32" t="b">
        <x:v>1</x:v>
      </x:c>
      <x:c r="Z156" s="32" t="b">
        <x:v>1</x:v>
      </x:c>
      <x:c r="AA156" t="n">
        <x:v>3</x:v>
      </x:c>
      <x:c r="AB156" t="n">
        <x:v>5</x:v>
      </x:c>
      <x:c r="AC156" s="32" t="b">
        <x:v>1</x:v>
      </x:c>
    </x:row>
    <x:row r="157">
      <x:c r="A157" t="str">
        <x:v>GEAR_154</x:v>
      </x:c>
      <x:c r="B157" t="str">
        <x:v>CGP_019</x:v>
      </x:c>
      <x:c r="C157" t="str">
        <x:v>CLS_007</x:v>
      </x:c>
      <x:c r="D157" t="str">
        <x:v>Earthsong Boots</x:v>
      </x:c>
      <x:c r="E157" t="str">
        <x:v>Boots</x:v>
      </x:c>
      <x:c r="F157" t="str">
        <x:v>TIER_003</x:v>
      </x:c>
      <x:c r="G157" t="n">
        <x:v>14</x:v>
      </x:c>
      <x:c r="H157" t="str">
        <x:v>Rare</x:v>
      </x:c>
      <x:c r="I157" t="str">
        <x:v>Mitigation</x:v>
      </x:c>
      <x:c r="J157" t="n">
        <x:v>4</x:v>
      </x:c>
      <x:c r="K157" t="str">
        <x:v>Ward</x:v>
      </x:c>
      <x:c r="L157" t="n">
        <x:v>2</x:v>
      </x:c>
      <x:c r="M157" t="str">
        <x:v>HP</x:v>
      </x:c>
      <x:c r="N157" t="n">
        <x:v>1</x:v>
      </x:c>
      <x:c r="O157" t="str">
        <x:v>Co-op / Event</x:v>
      </x:c>
      <x:c r="P157" t="str">
        <x:v>COP_002</x:v>
      </x:c>
      <x:c r="Q157" s="32" t="b">
        <x:v>1</x:v>
      </x:c>
      <x:c r="R157" t="str">
        <x:v>Earthsong</x:v>
      </x:c>
      <x:c r="S157" t="str">
        <x:v>CLS_007-Earthsong</x:v>
      </x:c>
      <x:c r="T157" t="str">
        <x:v>VIS_EQ_154</x:v>
      </x:c>
      <x:c r="U157" t="str">
        <x:v>Profile sidegrade. Has upgrade rank, enchantment, 1 Stat Gem socket and 1 Effect Gem socket.</x:v>
      </x:c>
      <x:c r="V157" t="n">
        <x:v>0</x:v>
      </x:c>
      <x:c r="W157" t="str"/>
      <x:c r="X157" t="n">
        <x:v>0</x:v>
      </x:c>
      <x:c r="Y157" s="32" t="b">
        <x:v>1</x:v>
      </x:c>
      <x:c r="Z157" s="32" t="b">
        <x:v>1</x:v>
      </x:c>
      <x:c r="AA157" t="n">
        <x:v>3</x:v>
      </x:c>
      <x:c r="AB157" t="n">
        <x:v>5</x:v>
      </x:c>
      <x:c r="AC157" s="32" t="b">
        <x:v>1</x:v>
      </x:c>
    </x:row>
    <x:row r="158">
      <x:c r="A158" t="str">
        <x:v>GEAR_155</x:v>
      </x:c>
      <x:c r="B158" t="str">
        <x:v>CGP_019</x:v>
      </x:c>
      <x:c r="C158" t="str">
        <x:v>CLS_007</x:v>
      </x:c>
      <x:c r="D158" t="str">
        <x:v>Earthsong Gloves</x:v>
      </x:c>
      <x:c r="E158" t="str">
        <x:v>Gloves</x:v>
      </x:c>
      <x:c r="F158" t="str">
        <x:v>TIER_003</x:v>
      </x:c>
      <x:c r="G158" t="n">
        <x:v>14</x:v>
      </x:c>
      <x:c r="H158" t="str">
        <x:v>Rare</x:v>
      </x:c>
      <x:c r="I158" t="str">
        <x:v>Mitigation</x:v>
      </x:c>
      <x:c r="J158" t="n">
        <x:v>4</x:v>
      </x:c>
      <x:c r="K158" t="str">
        <x:v>Ward</x:v>
      </x:c>
      <x:c r="L158" t="n">
        <x:v>2</x:v>
      </x:c>
      <x:c r="M158" t="str">
        <x:v>HP</x:v>
      </x:c>
      <x:c r="N158" t="n">
        <x:v>1</x:v>
      </x:c>
      <x:c r="O158" t="str">
        <x:v>Co-op / Event</x:v>
      </x:c>
      <x:c r="P158" t="str">
        <x:v>COP_002</x:v>
      </x:c>
      <x:c r="Q158" s="32" t="b">
        <x:v>1</x:v>
      </x:c>
      <x:c r="R158" t="str">
        <x:v>Earthsong</x:v>
      </x:c>
      <x:c r="S158" t="str">
        <x:v>CLS_007-Earthsong</x:v>
      </x:c>
      <x:c r="T158" t="str">
        <x:v>VIS_EQ_155</x:v>
      </x:c>
      <x:c r="U158" t="str">
        <x:v>Profile sidegrade. Has upgrade rank, enchantment, 1 Stat Gem socket and 1 Effect Gem socket.</x:v>
      </x:c>
      <x:c r="V158" t="n">
        <x:v>0</x:v>
      </x:c>
      <x:c r="W158" t="str"/>
      <x:c r="X158" t="n">
        <x:v>0</x:v>
      </x:c>
      <x:c r="Y158" s="32" t="b">
        <x:v>1</x:v>
      </x:c>
      <x:c r="Z158" s="32" t="b">
        <x:v>1</x:v>
      </x:c>
      <x:c r="AA158" t="n">
        <x:v>3</x:v>
      </x:c>
      <x:c r="AB158" t="n">
        <x:v>5</x:v>
      </x:c>
      <x:c r="AC158" s="32" t="b">
        <x:v>1</x:v>
      </x:c>
    </x:row>
    <x:row r="159">
      <x:c r="A159" t="str">
        <x:v>GEAR_156</x:v>
      </x:c>
      <x:c r="B159" t="str">
        <x:v>CGP_019</x:v>
      </x:c>
      <x:c r="C159" t="str">
        <x:v>CLS_007</x:v>
      </x:c>
      <x:c r="D159" t="str">
        <x:v>Earthsong Cape</x:v>
      </x:c>
      <x:c r="E159" t="str">
        <x:v>Cape</x:v>
      </x:c>
      <x:c r="F159" t="str">
        <x:v>TIER_004</x:v>
      </x:c>
      <x:c r="G159" t="n">
        <x:v>20</x:v>
      </x:c>
      <x:c r="H159" t="str">
        <x:v>Rare</x:v>
      </x:c>
      <x:c r="I159" t="str">
        <x:v>Mitigation</x:v>
      </x:c>
      <x:c r="J159" t="n">
        <x:v>5</x:v>
      </x:c>
      <x:c r="K159" t="str">
        <x:v>Ward</x:v>
      </x:c>
      <x:c r="L159" t="n">
        <x:v>3</x:v>
      </x:c>
      <x:c r="M159" t="str">
        <x:v>HP</x:v>
      </x:c>
      <x:c r="N159" t="n">
        <x:v>2</x:v>
      </x:c>
      <x:c r="O159" t="str">
        <x:v>Co-op / Event</x:v>
      </x:c>
      <x:c r="P159" t="str">
        <x:v>COP_002</x:v>
      </x:c>
      <x:c r="Q159" s="32" t="b">
        <x:v>1</x:v>
      </x:c>
      <x:c r="R159" t="str">
        <x:v>Earthsong</x:v>
      </x:c>
      <x:c r="S159" t="str">
        <x:v>CLS_007-Earthsong</x:v>
      </x:c>
      <x:c r="T159" t="str">
        <x:v>VIS_EQ_156</x:v>
      </x:c>
      <x:c r="U159" t="str">
        <x:v>Profile sidegrade. Has upgrade rank, enchantment, 1 Stat Gem socket and 1 Effect Gem socket.</x:v>
      </x:c>
      <x:c r="V159" t="n">
        <x:v>0</x:v>
      </x:c>
      <x:c r="W159" t="str"/>
      <x:c r="X159" t="n">
        <x:v>0</x:v>
      </x:c>
      <x:c r="Y159" s="32" t="b">
        <x:v>1</x:v>
      </x:c>
      <x:c r="Z159" s="32" t="b">
        <x:v>1</x:v>
      </x:c>
      <x:c r="AA159" t="n">
        <x:v>3</x:v>
      </x:c>
      <x:c r="AB159" t="n">
        <x:v>5</x:v>
      </x:c>
      <x:c r="AC159" s="32" t="b">
        <x:v>1</x:v>
      </x:c>
    </x:row>
    <x:row r="160">
      <x:c r="A160" t="str">
        <x:v>GEAR_157</x:v>
      </x:c>
      <x:c r="B160" t="str">
        <x:v>CGP_019</x:v>
      </x:c>
      <x:c r="C160" t="str">
        <x:v>CLS_007</x:v>
      </x:c>
      <x:c r="D160" t="str">
        <x:v>Earthsong Amulet</x:v>
      </x:c>
      <x:c r="E160" t="str">
        <x:v>Amulet</x:v>
      </x:c>
      <x:c r="F160" t="str">
        <x:v>TIER_004</x:v>
      </x:c>
      <x:c r="G160" t="n">
        <x:v>20</x:v>
      </x:c>
      <x:c r="H160" t="str">
        <x:v>Rare</x:v>
      </x:c>
      <x:c r="I160" t="str">
        <x:v>Mitigation</x:v>
      </x:c>
      <x:c r="J160" t="n">
        <x:v>4</x:v>
      </x:c>
      <x:c r="K160" t="str">
        <x:v>Ward</x:v>
      </x:c>
      <x:c r="L160" t="n">
        <x:v>3</x:v>
      </x:c>
      <x:c r="M160" t="str">
        <x:v>HP</x:v>
      </x:c>
      <x:c r="N160" t="n">
        <x:v>2</x:v>
      </x:c>
      <x:c r="O160" t="str">
        <x:v>Monster</x:v>
      </x:c>
      <x:c r="P160" t="str">
        <x:v>MON_018</x:v>
      </x:c>
      <x:c r="Q160" s="32" t="b">
        <x:v>1</x:v>
      </x:c>
      <x:c r="R160" t="str">
        <x:v>Earthsong</x:v>
      </x:c>
      <x:c r="S160" t="str">
        <x:v>CLS_007-Earthsong</x:v>
      </x:c>
      <x:c r="T160" t="str">
        <x:v>VIS_EQ_157</x:v>
      </x:c>
      <x:c r="U160" t="str">
        <x:v>Profile sidegrade. Has upgrade rank, enchantment, 1 Stat Gem socket and 1 Effect Gem socket.</x:v>
      </x:c>
      <x:c r="V160" t="n">
        <x:v>0</x:v>
      </x:c>
      <x:c r="W160" t="str"/>
      <x:c r="X160" t="n">
        <x:v>0</x:v>
      </x:c>
      <x:c r="Y160" s="32" t="b">
        <x:v>1</x:v>
      </x:c>
      <x:c r="Z160" s="32" t="b">
        <x:v>1</x:v>
      </x:c>
      <x:c r="AA160" t="n">
        <x:v>3</x:v>
      </x:c>
      <x:c r="AB160" t="n">
        <x:v>5</x:v>
      </x:c>
      <x:c r="AC160" s="32" t="b">
        <x:v>1</x:v>
      </x:c>
    </x:row>
    <x:row r="161">
      <x:c r="A161" t="str">
        <x:v>GEAR_158</x:v>
      </x:c>
      <x:c r="B161" t="str">
        <x:v>CGP_019</x:v>
      </x:c>
      <x:c r="C161" t="str">
        <x:v>CLS_007</x:v>
      </x:c>
      <x:c r="D161" t="str">
        <x:v>Earthsong Ring</x:v>
      </x:c>
      <x:c r="E161" t="str">
        <x:v>Ring</x:v>
      </x:c>
      <x:c r="F161" t="str">
        <x:v>TIER_004</x:v>
      </x:c>
      <x:c r="G161" t="n">
        <x:v>22</x:v>
      </x:c>
      <x:c r="H161" t="str">
        <x:v>Rare</x:v>
      </x:c>
      <x:c r="I161" t="str">
        <x:v>Mitigation</x:v>
      </x:c>
      <x:c r="J161" t="n">
        <x:v>3</x:v>
      </x:c>
      <x:c r="K161" t="str">
        <x:v>Ward</x:v>
      </x:c>
      <x:c r="L161" t="n">
        <x:v>3</x:v>
      </x:c>
      <x:c r="M161" t="str">
        <x:v>HP</x:v>
      </x:c>
      <x:c r="N161" t="n">
        <x:v>3</x:v>
      </x:c>
      <x:c r="O161" t="str">
        <x:v>Monster</x:v>
      </x:c>
      <x:c r="P161" t="str">
        <x:v>MON_018</x:v>
      </x:c>
      <x:c r="Q161" s="32" t="b">
        <x:v>1</x:v>
      </x:c>
      <x:c r="R161" t="str">
        <x:v>Earthsong</x:v>
      </x:c>
      <x:c r="S161" t="str">
        <x:v>CLS_007-Earthsong</x:v>
      </x:c>
      <x:c r="T161" t="str">
        <x:v>VIS_EQ_158</x:v>
      </x:c>
      <x:c r="U161" t="str">
        <x:v>Profile sidegrade. Has upgrade rank, enchantment, 1 Stat Gem socket and 1 Effect Gem socket.</x:v>
      </x:c>
      <x:c r="V161" t="n">
        <x:v>0</x:v>
      </x:c>
      <x:c r="W161" t="str"/>
      <x:c r="X161" t="n">
        <x:v>0</x:v>
      </x:c>
      <x:c r="Y161" s="32" t="b">
        <x:v>1</x:v>
      </x:c>
      <x:c r="Z161" s="32" t="b">
        <x:v>1</x:v>
      </x:c>
      <x:c r="AA161" t="n">
        <x:v>3</x:v>
      </x:c>
      <x:c r="AB161" t="n">
        <x:v>5</x:v>
      </x:c>
      <x:c r="AC161" s="32" t="b">
        <x:v>1</x:v>
      </x:c>
    </x:row>
    <x:row r="162">
      <x:c r="A162" t="str">
        <x:v>GEAR_159</x:v>
      </x:c>
      <x:c r="B162" t="str">
        <x:v>CGP_020</x:v>
      </x:c>
      <x:c r="C162" t="str">
        <x:v>CLS_007</x:v>
      </x:c>
      <x:c r="D162" t="str">
        <x:v>Stormcarved Boots</x:v>
      </x:c>
      <x:c r="E162" t="str">
        <x:v>Boots</x:v>
      </x:c>
      <x:c r="F162" t="str">
        <x:v>TIER_003</x:v>
      </x:c>
      <x:c r="G162" t="n">
        <x:v>14</x:v>
      </x:c>
      <x:c r="H162" t="str">
        <x:v>Rare</x:v>
      </x:c>
      <x:c r="I162" t="str">
        <x:v>Haste Aura</x:v>
      </x:c>
      <x:c r="J162" t="n">
        <x:v>4</x:v>
      </x:c>
      <x:c r="K162" t="str">
        <x:v>Magic</x:v>
      </x:c>
      <x:c r="L162" t="n">
        <x:v>2</x:v>
      </x:c>
      <x:c r="M162" t="str">
        <x:v>CDR</x:v>
      </x:c>
      <x:c r="N162" t="n">
        <x:v>1</x:v>
      </x:c>
      <x:c r="O162" t="str">
        <x:v>Market / Craft</x:v>
      </x:c>
      <x:c r="P162" t="str">
        <x:v>REG_001</x:v>
      </x:c>
      <x:c r="Q162" s="32" t="b">
        <x:v>1</x:v>
      </x:c>
      <x:c r="R162" t="str">
        <x:v>Stormcarved</x:v>
      </x:c>
      <x:c r="S162" t="str">
        <x:v>CLS_007-Stormcarved</x:v>
      </x:c>
      <x:c r="T162" t="str">
        <x:v>VIS_EQ_159</x:v>
      </x:c>
      <x:c r="U162" t="str">
        <x:v>Profile sidegrade. Has upgrade rank, enchantment, 1 Stat Gem socket and 1 Effect Gem socket.</x:v>
      </x:c>
      <x:c r="V162" t="n">
        <x:v>0</x:v>
      </x:c>
      <x:c r="W162" t="str"/>
      <x:c r="X162" t="n">
        <x:v>0</x:v>
      </x:c>
      <x:c r="Y162" s="32" t="b">
        <x:v>1</x:v>
      </x:c>
      <x:c r="Z162" s="32" t="b">
        <x:v>1</x:v>
      </x:c>
      <x:c r="AA162" t="n">
        <x:v>3</x:v>
      </x:c>
      <x:c r="AB162" t="n">
        <x:v>5</x:v>
      </x:c>
      <x:c r="AC162" s="32" t="b">
        <x:v>1</x:v>
      </x:c>
    </x:row>
    <x:row r="163">
      <x:c r="A163" t="str">
        <x:v>GEAR_160</x:v>
      </x:c>
      <x:c r="B163" t="str">
        <x:v>CGP_020</x:v>
      </x:c>
      <x:c r="C163" t="str">
        <x:v>CLS_007</x:v>
      </x:c>
      <x:c r="D163" t="str">
        <x:v>Stormcarved Gloves</x:v>
      </x:c>
      <x:c r="E163" t="str">
        <x:v>Gloves</x:v>
      </x:c>
      <x:c r="F163" t="str">
        <x:v>TIER_003</x:v>
      </x:c>
      <x:c r="G163" t="n">
        <x:v>14</x:v>
      </x:c>
      <x:c r="H163" t="str">
        <x:v>Rare</x:v>
      </x:c>
      <x:c r="I163" t="str">
        <x:v>Haste Aura</x:v>
      </x:c>
      <x:c r="J163" t="n">
        <x:v>4</x:v>
      </x:c>
      <x:c r="K163" t="str">
        <x:v>Magic</x:v>
      </x:c>
      <x:c r="L163" t="n">
        <x:v>2</x:v>
      </x:c>
      <x:c r="M163" t="str">
        <x:v>CDR</x:v>
      </x:c>
      <x:c r="N163" t="n">
        <x:v>1</x:v>
      </x:c>
      <x:c r="O163" t="str">
        <x:v>Market / Craft</x:v>
      </x:c>
      <x:c r="P163" t="str">
        <x:v>REG_001</x:v>
      </x:c>
      <x:c r="Q163" s="32" t="b">
        <x:v>1</x:v>
      </x:c>
      <x:c r="R163" t="str">
        <x:v>SET_007 / CGP_020</x:v>
      </x:c>
      <x:c r="S163" t="str">
        <x:v>CLS_007-Stormcarved</x:v>
      </x:c>
      <x:c r="T163" t="str">
        <x:v>VIS_EQ_160</x:v>
      </x:c>
      <x:c r="U163" t="str">
        <x:v>Profile sidegrade. Has upgrade rank, enchantment, 1 Stat Gem socket and 1 Effect Gem socket.</x:v>
      </x:c>
      <x:c r="V163" t="n">
        <x:v>0</x:v>
      </x:c>
      <x:c r="W163" t="str"/>
      <x:c r="X163" t="n">
        <x:v>0</x:v>
      </x:c>
      <x:c r="Y163" s="32" t="b">
        <x:v>1</x:v>
      </x:c>
      <x:c r="Z163" s="32" t="b">
        <x:v>1</x:v>
      </x:c>
      <x:c r="AA163" t="n">
        <x:v>3</x:v>
      </x:c>
      <x:c r="AB163" t="n">
        <x:v>5</x:v>
      </x:c>
      <x:c r="AC163" s="32" t="b">
        <x:v>1</x:v>
      </x:c>
    </x:row>
    <x:row r="164">
      <x:c r="A164" t="str">
        <x:v>GEAR_161</x:v>
      </x:c>
      <x:c r="B164" t="str">
        <x:v>CGP_020</x:v>
      </x:c>
      <x:c r="C164" t="str">
        <x:v>CLS_007</x:v>
      </x:c>
      <x:c r="D164" t="str">
        <x:v>Stormcarved Cape</x:v>
      </x:c>
      <x:c r="E164" t="str">
        <x:v>Cape</x:v>
      </x:c>
      <x:c r="F164" t="str">
        <x:v>TIER_004</x:v>
      </x:c>
      <x:c r="G164" t="n">
        <x:v>20</x:v>
      </x:c>
      <x:c r="H164" t="str">
        <x:v>Rare</x:v>
      </x:c>
      <x:c r="I164" t="str">
        <x:v>Haste Aura</x:v>
      </x:c>
      <x:c r="J164" t="n">
        <x:v>5</x:v>
      </x:c>
      <x:c r="K164" t="str">
        <x:v>Magic</x:v>
      </x:c>
      <x:c r="L164" t="n">
        <x:v>3</x:v>
      </x:c>
      <x:c r="M164" t="str">
        <x:v>CDR</x:v>
      </x:c>
      <x:c r="N164" t="n">
        <x:v>2</x:v>
      </x:c>
      <x:c r="O164" t="str">
        <x:v>Market / Craft</x:v>
      </x:c>
      <x:c r="P164" t="str">
        <x:v>REG_001</x:v>
      </x:c>
      <x:c r="Q164" s="32" t="b">
        <x:v>1</x:v>
      </x:c>
      <x:c r="R164" t="str">
        <x:v>SET_007 / CGP_020</x:v>
      </x:c>
      <x:c r="S164" t="str">
        <x:v>CLS_007-Stormcarved</x:v>
      </x:c>
      <x:c r="T164" t="str">
        <x:v>VIS_EQ_161</x:v>
      </x:c>
      <x:c r="U164" t="str">
        <x:v>Profile sidegrade. Has upgrade rank, enchantment, 1 Stat Gem socket and 1 Effect Gem socket.</x:v>
      </x:c>
      <x:c r="V164" t="n">
        <x:v>0</x:v>
      </x:c>
      <x:c r="W164" t="str"/>
      <x:c r="X164" t="n">
        <x:v>0</x:v>
      </x:c>
      <x:c r="Y164" s="32" t="b">
        <x:v>1</x:v>
      </x:c>
      <x:c r="Z164" s="32" t="b">
        <x:v>1</x:v>
      </x:c>
      <x:c r="AA164" t="n">
        <x:v>3</x:v>
      </x:c>
      <x:c r="AB164" t="n">
        <x:v>5</x:v>
      </x:c>
      <x:c r="AC164" s="32" t="b">
        <x:v>1</x:v>
      </x:c>
    </x:row>
    <x:row r="165">
      <x:c r="A165" t="str">
        <x:v>GEAR_162</x:v>
      </x:c>
      <x:c r="B165" t="str">
        <x:v>CGP_020</x:v>
      </x:c>
      <x:c r="C165" t="str">
        <x:v>CLS_007</x:v>
      </x:c>
      <x:c r="D165" t="str">
        <x:v>Stormcarved Amulet</x:v>
      </x:c>
      <x:c r="E165" t="str">
        <x:v>Amulet</x:v>
      </x:c>
      <x:c r="F165" t="str">
        <x:v>TIER_004</x:v>
      </x:c>
      <x:c r="G165" t="n">
        <x:v>20</x:v>
      </x:c>
      <x:c r="H165" t="str">
        <x:v>Rare</x:v>
      </x:c>
      <x:c r="I165" t="str">
        <x:v>Haste Aura</x:v>
      </x:c>
      <x:c r="J165" t="n">
        <x:v>4</x:v>
      </x:c>
      <x:c r="K165" t="str">
        <x:v>Magic</x:v>
      </x:c>
      <x:c r="L165" t="n">
        <x:v>3</x:v>
      </x:c>
      <x:c r="M165" t="str">
        <x:v>CDR</x:v>
      </x:c>
      <x:c r="N165" t="n">
        <x:v>2</x:v>
      </x:c>
      <x:c r="O165" t="str">
        <x:v>Co-op</x:v>
      </x:c>
      <x:c r="P165" t="str">
        <x:v>COP_002</x:v>
      </x:c>
      <x:c r="Q165" s="32" t="b">
        <x:v>1</x:v>
      </x:c>
      <x:c r="R165" t="str">
        <x:v>Stormcarved</x:v>
      </x:c>
      <x:c r="S165" t="str">
        <x:v>CLS_007-Stormcarved</x:v>
      </x:c>
      <x:c r="T165" t="str">
        <x:v>VIS_EQ_162</x:v>
      </x:c>
      <x:c r="U165" t="str">
        <x:v>Profile sidegrade. Has upgrade rank, enchantment, 1 Stat Gem socket and 1 Effect Gem socket.</x:v>
      </x:c>
      <x:c r="V165" t="n">
        <x:v>0</x:v>
      </x:c>
      <x:c r="W165" t="str"/>
      <x:c r="X165" t="n">
        <x:v>0</x:v>
      </x:c>
      <x:c r="Y165" s="32" t="b">
        <x:v>1</x:v>
      </x:c>
      <x:c r="Z165" s="32" t="b">
        <x:v>1</x:v>
      </x:c>
      <x:c r="AA165" t="n">
        <x:v>3</x:v>
      </x:c>
      <x:c r="AB165" t="n">
        <x:v>5</x:v>
      </x:c>
      <x:c r="AC165" s="32" t="b">
        <x:v>1</x:v>
      </x:c>
    </x:row>
    <x:row r="166">
      <x:c r="A166" t="str">
        <x:v>GEAR_163</x:v>
      </x:c>
      <x:c r="B166" t="str">
        <x:v>CGP_020</x:v>
      </x:c>
      <x:c r="C166" t="str">
        <x:v>CLS_007</x:v>
      </x:c>
      <x:c r="D166" t="str">
        <x:v>Stormcarved Ring</x:v>
      </x:c>
      <x:c r="E166" t="str">
        <x:v>Ring</x:v>
      </x:c>
      <x:c r="F166" t="str">
        <x:v>TIER_004</x:v>
      </x:c>
      <x:c r="G166" t="n">
        <x:v>22</x:v>
      </x:c>
      <x:c r="H166" t="str">
        <x:v>Rare</x:v>
      </x:c>
      <x:c r="I166" t="str">
        <x:v>Haste Aura</x:v>
      </x:c>
      <x:c r="J166" t="n">
        <x:v>3</x:v>
      </x:c>
      <x:c r="K166" t="str">
        <x:v>Magic</x:v>
      </x:c>
      <x:c r="L166" t="n">
        <x:v>3</x:v>
      </x:c>
      <x:c r="M166" t="str">
        <x:v>CDR</x:v>
      </x:c>
      <x:c r="N166" t="n">
        <x:v>3</x:v>
      </x:c>
      <x:c r="O166" t="str">
        <x:v>Co-op</x:v>
      </x:c>
      <x:c r="P166" t="str">
        <x:v>COP_002</x:v>
      </x:c>
      <x:c r="Q166" s="32" t="b">
        <x:v>1</x:v>
      </x:c>
      <x:c r="R166" t="str">
        <x:v>SET_007 / CGP_020</x:v>
      </x:c>
      <x:c r="S166" t="str">
        <x:v>CLS_007-Stormcarved</x:v>
      </x:c>
      <x:c r="T166" t="str">
        <x:v>VIS_EQ_163</x:v>
      </x:c>
      <x:c r="U166" t="str">
        <x:v>Profile sidegrade. Has upgrade rank, enchantment, 1 Stat Gem socket and 1 Effect Gem socket.</x:v>
      </x:c>
      <x:c r="V166" t="n">
        <x:v>0</x:v>
      </x:c>
      <x:c r="W166" t="str"/>
      <x:c r="X166" t="n">
        <x:v>0</x:v>
      </x:c>
      <x:c r="Y166" s="32" t="b">
        <x:v>1</x:v>
      </x:c>
      <x:c r="Z166" s="32" t="b">
        <x:v>1</x:v>
      </x:c>
      <x:c r="AA166" t="n">
        <x:v>3</x:v>
      </x:c>
      <x:c r="AB166" t="n">
        <x:v>5</x:v>
      </x:c>
      <x:c r="AC166" s="32" t="b">
        <x:v>1</x:v>
      </x:c>
    </x:row>
    <x:row r="167">
      <x:c r="A167" t="str">
        <x:v>GEAR_164</x:v>
      </x:c>
      <x:c r="B167" t="str">
        <x:v>CGP_021</x:v>
      </x:c>
      <x:c r="C167" t="str">
        <x:v>CLS_007</x:v>
      </x:c>
      <x:c r="D167" t="str">
        <x:v>Deep Resonance Boots</x:v>
      </x:c>
      <x:c r="E167" t="str">
        <x:v>Boots</x:v>
      </x:c>
      <x:c r="F167" t="str">
        <x:v>TIER_003</x:v>
      </x:c>
      <x:c r="G167" t="n">
        <x:v>14</x:v>
      </x:c>
      <x:c r="H167" t="str">
        <x:v>Rare</x:v>
      </x:c>
      <x:c r="I167" t="str">
        <x:v>Regen</x:v>
      </x:c>
      <x:c r="J167" t="n">
        <x:v>4</x:v>
      </x:c>
      <x:c r="K167" t="str">
        <x:v>CDR</x:v>
      </x:c>
      <x:c r="L167" t="n">
        <x:v>2</x:v>
      </x:c>
      <x:c r="M167" t="str">
        <x:v>Ward</x:v>
      </x:c>
      <x:c r="N167" t="n">
        <x:v>1</x:v>
      </x:c>
      <x:c r="O167" t="str">
        <x:v>Craft</x:v>
      </x:c>
      <x:c r="P167" t="str">
        <x:v>SKL_012</x:v>
      </x:c>
      <x:c r="Q167" s="32" t="b">
        <x:v>1</x:v>
      </x:c>
      <x:c r="R167" t="str">
        <x:v>Deep Resonance</x:v>
      </x:c>
      <x:c r="S167" t="str">
        <x:v>CLS_007-Deep Resonance</x:v>
      </x:c>
      <x:c r="T167" t="str">
        <x:v>VIS_EQ_164</x:v>
      </x:c>
      <x:c r="U167" t="str">
        <x:v>Profile sidegrade. Has upgrade rank, enchantment, 1 Stat Gem socket and 1 Effect Gem socket.</x:v>
      </x:c>
      <x:c r="V167" t="n">
        <x:v>0</x:v>
      </x:c>
      <x:c r="W167" t="str"/>
      <x:c r="X167" t="n">
        <x:v>0</x:v>
      </x:c>
      <x:c r="Y167" s="32" t="b">
        <x:v>1</x:v>
      </x:c>
      <x:c r="Z167" s="32" t="b">
        <x:v>1</x:v>
      </x:c>
      <x:c r="AA167" t="n">
        <x:v>3</x:v>
      </x:c>
      <x:c r="AB167" t="n">
        <x:v>5</x:v>
      </x:c>
      <x:c r="AC167" s="32" t="b">
        <x:v>1</x:v>
      </x:c>
    </x:row>
    <x:row r="168">
      <x:c r="A168" t="str">
        <x:v>GEAR_165</x:v>
      </x:c>
      <x:c r="B168" t="str">
        <x:v>CGP_021</x:v>
      </x:c>
      <x:c r="C168" t="str">
        <x:v>CLS_007</x:v>
      </x:c>
      <x:c r="D168" t="str">
        <x:v>Deep Resonance Gloves</x:v>
      </x:c>
      <x:c r="E168" t="str">
        <x:v>Gloves</x:v>
      </x:c>
      <x:c r="F168" t="str">
        <x:v>TIER_003</x:v>
      </x:c>
      <x:c r="G168" t="n">
        <x:v>14</x:v>
      </x:c>
      <x:c r="H168" t="str">
        <x:v>Rare</x:v>
      </x:c>
      <x:c r="I168" t="str">
        <x:v>Regen</x:v>
      </x:c>
      <x:c r="J168" t="n">
        <x:v>4</x:v>
      </x:c>
      <x:c r="K168" t="str">
        <x:v>CDR</x:v>
      </x:c>
      <x:c r="L168" t="n">
        <x:v>2</x:v>
      </x:c>
      <x:c r="M168" t="str">
        <x:v>Ward</x:v>
      </x:c>
      <x:c r="N168" t="n">
        <x:v>1</x:v>
      </x:c>
      <x:c r="O168" t="str">
        <x:v>Craft</x:v>
      </x:c>
      <x:c r="P168" t="str">
        <x:v>SKL_012</x:v>
      </x:c>
      <x:c r="Q168" s="32" t="b">
        <x:v>1</x:v>
      </x:c>
      <x:c r="R168" t="str">
        <x:v>Deep Resonance</x:v>
      </x:c>
      <x:c r="S168" t="str">
        <x:v>CLS_007-Deep Resonance</x:v>
      </x:c>
      <x:c r="T168" t="str">
        <x:v>VIS_EQ_165</x:v>
      </x:c>
      <x:c r="U168" t="str">
        <x:v>Profile sidegrade. Has upgrade rank, enchantment, 1 Stat Gem socket and 1 Effect Gem socket.</x:v>
      </x:c>
      <x:c r="V168" t="n">
        <x:v>0</x:v>
      </x:c>
      <x:c r="W168" t="str"/>
      <x:c r="X168" t="n">
        <x:v>0</x:v>
      </x:c>
      <x:c r="Y168" s="32" t="b">
        <x:v>1</x:v>
      </x:c>
      <x:c r="Z168" s="32" t="b">
        <x:v>1</x:v>
      </x:c>
      <x:c r="AA168" t="n">
        <x:v>3</x:v>
      </x:c>
      <x:c r="AB168" t="n">
        <x:v>5</x:v>
      </x:c>
      <x:c r="AC168" s="32" t="b">
        <x:v>1</x:v>
      </x:c>
    </x:row>
    <x:row r="169">
      <x:c r="A169" t="str">
        <x:v>GEAR_166</x:v>
      </x:c>
      <x:c r="B169" t="str">
        <x:v>CGP_021</x:v>
      </x:c>
      <x:c r="C169" t="str">
        <x:v>CLS_007</x:v>
      </x:c>
      <x:c r="D169" t="str">
        <x:v>Deep Resonance Cape</x:v>
      </x:c>
      <x:c r="E169" t="str">
        <x:v>Cape</x:v>
      </x:c>
      <x:c r="F169" t="str">
        <x:v>TIER_004</x:v>
      </x:c>
      <x:c r="G169" t="n">
        <x:v>20</x:v>
      </x:c>
      <x:c r="H169" t="str">
        <x:v>Rare</x:v>
      </x:c>
      <x:c r="I169" t="str">
        <x:v>Regen</x:v>
      </x:c>
      <x:c r="J169" t="n">
        <x:v>5</x:v>
      </x:c>
      <x:c r="K169" t="str">
        <x:v>CDR</x:v>
      </x:c>
      <x:c r="L169" t="n">
        <x:v>3</x:v>
      </x:c>
      <x:c r="M169" t="str">
        <x:v>Ward</x:v>
      </x:c>
      <x:c r="N169" t="n">
        <x:v>2</x:v>
      </x:c>
      <x:c r="O169" t="str">
        <x:v>Craft</x:v>
      </x:c>
      <x:c r="P169" t="str">
        <x:v>SKL_012</x:v>
      </x:c>
      <x:c r="Q169" s="32" t="b">
        <x:v>1</x:v>
      </x:c>
      <x:c r="R169" t="str">
        <x:v>Deep Resonance</x:v>
      </x:c>
      <x:c r="S169" t="str">
        <x:v>CLS_007-Deep Resonance</x:v>
      </x:c>
      <x:c r="T169" t="str">
        <x:v>VIS_EQ_166</x:v>
      </x:c>
      <x:c r="U169" t="str">
        <x:v>Profile sidegrade. Has upgrade rank, enchantment, 1 Stat Gem socket and 1 Effect Gem socket.</x:v>
      </x:c>
      <x:c r="V169" t="n">
        <x:v>0</x:v>
      </x:c>
      <x:c r="W169" t="str"/>
      <x:c r="X169" t="n">
        <x:v>0</x:v>
      </x:c>
      <x:c r="Y169" s="32" t="b">
        <x:v>1</x:v>
      </x:c>
      <x:c r="Z169" s="32" t="b">
        <x:v>1</x:v>
      </x:c>
      <x:c r="AA169" t="n">
        <x:v>3</x:v>
      </x:c>
      <x:c r="AB169" t="n">
        <x:v>5</x:v>
      </x:c>
      <x:c r="AC169" s="32" t="b">
        <x:v>1</x:v>
      </x:c>
    </x:row>
    <x:row r="170">
      <x:c r="A170" t="str">
        <x:v>GEAR_167</x:v>
      </x:c>
      <x:c r="B170" t="str">
        <x:v>CGP_021</x:v>
      </x:c>
      <x:c r="C170" t="str">
        <x:v>CLS_007</x:v>
      </x:c>
      <x:c r="D170" t="str">
        <x:v>Deep Resonance Amulet</x:v>
      </x:c>
      <x:c r="E170" t="str">
        <x:v>Amulet</x:v>
      </x:c>
      <x:c r="F170" t="str">
        <x:v>TIER_004</x:v>
      </x:c>
      <x:c r="G170" t="n">
        <x:v>20</x:v>
      </x:c>
      <x:c r="H170" t="str">
        <x:v>Rare</x:v>
      </x:c>
      <x:c r="I170" t="str">
        <x:v>Regen</x:v>
      </x:c>
      <x:c r="J170" t="n">
        <x:v>4</x:v>
      </x:c>
      <x:c r="K170" t="str">
        <x:v>CDR</x:v>
      </x:c>
      <x:c r="L170" t="n">
        <x:v>3</x:v>
      </x:c>
      <x:c r="M170" t="str">
        <x:v>Ward</x:v>
      </x:c>
      <x:c r="N170" t="n">
        <x:v>2</x:v>
      </x:c>
      <x:c r="O170" t="str">
        <x:v>Craft</x:v>
      </x:c>
      <x:c r="P170" t="str">
        <x:v>SKL_015</x:v>
      </x:c>
      <x:c r="Q170" s="32" t="b">
        <x:v>1</x:v>
      </x:c>
      <x:c r="R170" t="str">
        <x:v>Deep Resonance</x:v>
      </x:c>
      <x:c r="S170" t="str">
        <x:v>CLS_007-Deep Resonance</x:v>
      </x:c>
      <x:c r="T170" t="str">
        <x:v>VIS_EQ_167</x:v>
      </x:c>
      <x:c r="U170" t="str">
        <x:v>Profile sidegrade. Has upgrade rank, enchantment, 1 Stat Gem socket and 1 Effect Gem socket.</x:v>
      </x:c>
      <x:c r="V170" t="n">
        <x:v>0</x:v>
      </x:c>
      <x:c r="W170" t="str"/>
      <x:c r="X170" t="n">
        <x:v>0</x:v>
      </x:c>
      <x:c r="Y170" s="32" t="b">
        <x:v>1</x:v>
      </x:c>
      <x:c r="Z170" s="32" t="b">
        <x:v>1</x:v>
      </x:c>
      <x:c r="AA170" t="n">
        <x:v>3</x:v>
      </x:c>
      <x:c r="AB170" t="n">
        <x:v>5</x:v>
      </x:c>
      <x:c r="AC170" s="32" t="b">
        <x:v>1</x:v>
      </x:c>
    </x:row>
    <x:row r="171">
      <x:c r="A171" t="str">
        <x:v>GEAR_168</x:v>
      </x:c>
      <x:c r="B171" t="str">
        <x:v>CGP_021</x:v>
      </x:c>
      <x:c r="C171" t="str">
        <x:v>CLS_007</x:v>
      </x:c>
      <x:c r="D171" t="str">
        <x:v>Deep Resonance Ring</x:v>
      </x:c>
      <x:c r="E171" t="str">
        <x:v>Ring</x:v>
      </x:c>
      <x:c r="F171" t="str">
        <x:v>TIER_004</x:v>
      </x:c>
      <x:c r="G171" t="n">
        <x:v>22</x:v>
      </x:c>
      <x:c r="H171" t="str">
        <x:v>Rare</x:v>
      </x:c>
      <x:c r="I171" t="str">
        <x:v>Regen</x:v>
      </x:c>
      <x:c r="J171" t="n">
        <x:v>3</x:v>
      </x:c>
      <x:c r="K171" t="str">
        <x:v>CDR</x:v>
      </x:c>
      <x:c r="L171" t="n">
        <x:v>3</x:v>
      </x:c>
      <x:c r="M171" t="str">
        <x:v>Ward</x:v>
      </x:c>
      <x:c r="N171" t="n">
        <x:v>3</x:v>
      </x:c>
      <x:c r="O171" t="str">
        <x:v>Craft</x:v>
      </x:c>
      <x:c r="P171" t="str">
        <x:v>SKL_015</x:v>
      </x:c>
      <x:c r="Q171" s="32" t="b">
        <x:v>1</x:v>
      </x:c>
      <x:c r="R171" t="str">
        <x:v>Deep Resonance</x:v>
      </x:c>
      <x:c r="S171" t="str">
        <x:v>CLS_007-Deep Resonance</x:v>
      </x:c>
      <x:c r="T171" t="str">
        <x:v>VIS_EQ_168</x:v>
      </x:c>
      <x:c r="U171" t="str">
        <x:v>Profile sidegrade. Has upgrade rank, enchantment, 1 Stat Gem socket and 1 Effect Gem socket.</x:v>
      </x:c>
      <x:c r="V171" t="n">
        <x:v>0</x:v>
      </x:c>
      <x:c r="W171" t="str"/>
      <x:c r="X171" t="n">
        <x:v>0</x:v>
      </x:c>
      <x:c r="Y171" s="32" t="b">
        <x:v>1</x:v>
      </x:c>
      <x:c r="Z171" s="32" t="b">
        <x:v>1</x:v>
      </x:c>
      <x:c r="AA171" t="n">
        <x:v>3</x:v>
      </x:c>
      <x:c r="AB171" t="n">
        <x:v>5</x:v>
      </x:c>
      <x:c r="AC171" s="32" t="b">
        <x:v>1</x:v>
      </x:c>
    </x:row>
  </x:sheetData>
  <x:mergeCells>
    <x:mergeCell ref="A1:U1"/>
  </x:mergeCells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defaultRowHeight="15"/>
  <x:sheetData>
    <x:row r="1">
      <x:c r="A1" s="121" t="str">
        <x:v>ASTERFALL CLASS WEAPONS — THREE SIDEGRADES PER CLASS</x:v>
      </x:c>
    </x:row>
    <x:row r="3">
      <x:c r="A3" s="124" t="str">
        <x:v>Weapon_ID</x:v>
      </x:c>
      <x:c r="B3" s="124" t="str">
        <x:v>Class_ID</x:v>
      </x:c>
      <x:c r="C3" s="124" t="str">
        <x:v>Variant</x:v>
      </x:c>
      <x:c r="D3" s="124" t="str">
        <x:v>Item_Name</x:v>
      </x:c>
      <x:c r="E3" s="124" t="str">
        <x:v>Slot</x:v>
      </x:c>
      <x:c r="F3" s="124" t="str">
        <x:v>Weapon_Type</x:v>
      </x:c>
      <x:c r="G3" s="124" t="str">
        <x:v>Tier_ID</x:v>
      </x:c>
      <x:c r="H3" s="124" t="str">
        <x:v>Req_Level</x:v>
      </x:c>
      <x:c r="I3" s="124" t="str">
        <x:v>Rarity</x:v>
      </x:c>
      <x:c r="J3" s="124" t="str">
        <x:v>Power</x:v>
      </x:c>
      <x:c r="K3" s="124" t="str">
        <x:v>Speed</x:v>
      </x:c>
      <x:c r="L3" s="124" t="str">
        <x:v>Utility_Stat</x:v>
      </x:c>
      <x:c r="M3" s="124" t="str">
        <x:v>Utility_Value</x:v>
      </x:c>
      <x:c r="N3" s="124" t="str">
        <x:v>Special_Rule</x:v>
      </x:c>
      <x:c r="O3" s="124" t="str">
        <x:v>Source</x:v>
      </x:c>
      <x:c r="P3" s="124" t="str">
        <x:v>Tradable</x:v>
      </x:c>
      <x:c r="Q3" s="124" t="str">
        <x:v>Market_Tag</x:v>
      </x:c>
      <x:c r="R3" s="124" t="str">
        <x:v>Pixel_Visual_ID</x:v>
      </x:c>
      <x:c r="S3" s="124" t="str">
        <x:v>Silhouette</x:v>
      </x:c>
      <x:c r="T3" s="124" t="str">
        <x:v>Notes</x:v>
      </x:c>
    </x:row>
    <x:row r="4">
      <x:c r="A4" t="str">
        <x:v>WPN_001</x:v>
      </x:c>
      <x:c r="B4" t="str">
        <x:v>CLS_001</x:v>
      </x:c>
      <x:c r="C4" t="str">
        <x:v>Runeward</x:v>
      </x:c>
      <x:c r="D4" t="str">
        <x:v>Oath-Rune Sword</x:v>
      </x:c>
      <x:c r="E4" t="str">
        <x:v>Weapon</x:v>
      </x:c>
      <x:c r="F4" t="str">
        <x:v>Sword</x:v>
      </x:c>
      <x:c r="G4" t="str">
        <x:v>TIER_003</x:v>
      </x:c>
      <x:c r="H4" t="n">
        <x:v>18</x:v>
      </x:c>
      <x:c r="I4" t="str">
        <x:v>Rare</x:v>
      </x:c>
      <x:c r="J4" t="n">
        <x:v>24</x:v>
      </x:c>
      <x:c r="K4" t="n">
        <x:v>2.4</x:v>
      </x:c>
      <x:c r="L4" t="str">
        <x:v>MDEF</x:v>
      </x:c>
      <x:c r="M4" t="n">
        <x:v>5</x:v>
      </x:c>
      <x:c r="N4" t="str">
        <x:v>Reinforces Runeguard profile without universal BIS</x:v>
      </x:c>
      <x:c r="O4" t="str">
        <x:v>Monster: MON_019 (Oathbound Squire) / fallback WREC_001</x:v>
      </x:c>
      <x:c r="P4" s="32" t="b">
        <x:v>1</x:v>
      </x:c>
      <x:c r="Q4" t="str">
        <x:v>CLS_001-Runeward</x:v>
      </x:c>
      <x:c r="R4" t="str">
        <x:v>VIS_WPN_001</x:v>
      </x:c>
      <x:c r="S4" t="str">
        <x:v>Sword</x:v>
      </x:c>
      <x:c r="T4" t="str">
        <x:v>Three sidegrades per class.</x:v>
      </x:c>
    </x:row>
    <x:row r="5">
      <x:c r="A5" t="str">
        <x:v>WPN_002</x:v>
      </x:c>
      <x:c r="B5" t="str">
        <x:v>CLS_001</x:v>
      </x:c>
      <x:c r="C5" t="str">
        <x:v>Ironwall</x:v>
      </x:c>
      <x:c r="D5" t="str">
        <x:v>Gatekeeper Blade</x:v>
      </x:c>
      <x:c r="E5" t="str">
        <x:v>Weapon</x:v>
      </x:c>
      <x:c r="F5" t="str">
        <x:v>Sword</x:v>
      </x:c>
      <x:c r="G5" t="str">
        <x:v>TIER_003</x:v>
      </x:c>
      <x:c r="H5" t="n">
        <x:v>18</x:v>
      </x:c>
      <x:c r="I5" t="str">
        <x:v>Rare</x:v>
      </x:c>
      <x:c r="J5" t="n">
        <x:v>27</x:v>
      </x:c>
      <x:c r="K5" t="n">
        <x:v>2.7</x:v>
      </x:c>
      <x:c r="L5" t="str">
        <x:v>PDEF</x:v>
      </x:c>
      <x:c r="M5" t="n">
        <x:v>5</x:v>
      </x:c>
      <x:c r="N5" t="str">
        <x:v>Reinforces Ironedge profile without universal BIS</x:v>
      </x:c>
      <x:c r="O5" t="str">
        <x:v>Co-op: COP_001 (The Rootbound Vault) / fallback WREC_002</x:v>
      </x:c>
      <x:c r="P5" s="32" t="b">
        <x:v>1</x:v>
      </x:c>
      <x:c r="Q5" t="str">
        <x:v>CLS_001-Ironwall</x:v>
      </x:c>
      <x:c r="R5" t="str">
        <x:v>VIS_WPN_002</x:v>
      </x:c>
      <x:c r="S5" t="str">
        <x:v>Sword</x:v>
      </x:c>
      <x:c r="T5" t="str">
        <x:v>Three sidegrades per class.</x:v>
      </x:c>
    </x:row>
    <x:row r="6">
      <x:c r="A6" t="str">
        <x:v>WPN_003</x:v>
      </x:c>
      <x:c r="B6" t="str">
        <x:v>CLS_001</x:v>
      </x:c>
      <x:c r="C6" t="str">
        <x:v>Stoneheart</x:v>
      </x:c>
      <x:c r="D6" t="str">
        <x:v>Stonepulse Sword</x:v>
      </x:c>
      <x:c r="E6" t="str">
        <x:v>Weapon</x:v>
      </x:c>
      <x:c r="F6" t="str">
        <x:v>Sword</x:v>
      </x:c>
      <x:c r="G6" t="str">
        <x:v>TIER_003</x:v>
      </x:c>
      <x:c r="H6" t="n">
        <x:v>18</x:v>
      </x:c>
      <x:c r="I6" t="str">
        <x:v>Rare</x:v>
      </x:c>
      <x:c r="J6" t="n">
        <x:v>22</x:v>
      </x:c>
      <x:c r="K6" t="n">
        <x:v>2.2</x:v>
      </x:c>
      <x:c r="L6" t="str">
        <x:v>HP</x:v>
      </x:c>
      <x:c r="M6" t="n">
        <x:v>8</x:v>
      </x:c>
      <x:c r="N6" t="str">
        <x:v>Reinforces Heartguard profile without universal BIS</x:v>
      </x:c>
      <x:c r="O6" t="str">
        <x:v>Craft: SKL_012 (Smithing) / fallback WREC_003</x:v>
      </x:c>
      <x:c r="P6" s="32" t="b">
        <x:v>1</x:v>
      </x:c>
      <x:c r="Q6" t="str">
        <x:v>CLS_001-Stoneheart</x:v>
      </x:c>
      <x:c r="R6" t="str">
        <x:v>VIS_WPN_003</x:v>
      </x:c>
      <x:c r="S6" t="str">
        <x:v>Sword</x:v>
      </x:c>
      <x:c r="T6" t="str">
        <x:v>Three sidegrades per class.</x:v>
      </x:c>
    </x:row>
    <x:row r="7">
      <x:c r="A7" t="str">
        <x:v>WPN_004</x:v>
      </x:c>
      <x:c r="B7" t="str">
        <x:v>CLS_002</x:v>
      </x:c>
      <x:c r="C7" t="str">
        <x:v>Lifebloom</x:v>
      </x:c>
      <x:c r="D7" t="str">
        <x:v>Verdant Mace</x:v>
      </x:c>
      <x:c r="E7" t="str">
        <x:v>Weapon</x:v>
      </x:c>
      <x:c r="F7" t="str">
        <x:v>Mace</x:v>
      </x:c>
      <x:c r="G7" t="str">
        <x:v>TIER_003</x:v>
      </x:c>
      <x:c r="H7" t="n">
        <x:v>18</x:v>
      </x:c>
      <x:c r="I7" t="str">
        <x:v>Rare</x:v>
      </x:c>
      <x:c r="J7" t="n">
        <x:v>18</x:v>
      </x:c>
      <x:c r="K7" t="n">
        <x:v>2.5</x:v>
      </x:c>
      <x:c r="L7" t="str">
        <x:v>Heal</x:v>
      </x:c>
      <x:c r="M7" t="n">
        <x:v>6</x:v>
      </x:c>
      <x:c r="N7" t="str">
        <x:v>Reinforces Lifebloom profile without universal BIS</x:v>
      </x:c>
      <x:c r="O7" t="str">
        <x:v>Monster: MON_014 (Drowned Pilgrim) / fallback WREC_004</x:v>
      </x:c>
      <x:c r="P7" s="32" t="b">
        <x:v>1</x:v>
      </x:c>
      <x:c r="Q7" t="str">
        <x:v>CLS_002-Lifebloom</x:v>
      </x:c>
      <x:c r="R7" t="str">
        <x:v>VIS_WPN_004</x:v>
      </x:c>
      <x:c r="S7" t="str">
        <x:v>Mace</x:v>
      </x:c>
      <x:c r="T7" t="str">
        <x:v>Three sidegrades per class.</x:v>
      </x:c>
    </x:row>
    <x:row r="8">
      <x:c r="A8" t="str">
        <x:v>WPN_005</x:v>
      </x:c>
      <x:c r="B8" t="str">
        <x:v>CLS_002</x:v>
      </x:c>
      <x:c r="C8" t="str">
        <x:v>Sunward</x:v>
      </x:c>
      <x:c r="D8" t="str">
        <x:v>Dawnseal Mace</x:v>
      </x:c>
      <x:c r="E8" t="str">
        <x:v>Weapon</x:v>
      </x:c>
      <x:c r="F8" t="str">
        <x:v>Mace</x:v>
      </x:c>
      <x:c r="G8" t="str">
        <x:v>TIER_003</x:v>
      </x:c>
      <x:c r="H8" t="n">
        <x:v>18</x:v>
      </x:c>
      <x:c r="I8" t="str">
        <x:v>Rare</x:v>
      </x:c>
      <x:c r="J8" t="n">
        <x:v>17</x:v>
      </x:c>
      <x:c r="K8" t="n">
        <x:v>2.6</x:v>
      </x:c>
      <x:c r="L8" t="str">
        <x:v>Ward</x:v>
      </x:c>
      <x:c r="M8" t="n">
        <x:v>6</x:v>
      </x:c>
      <x:c r="N8" t="str">
        <x:v>Reinforces Sunward profile without universal BIS</x:v>
      </x:c>
      <x:c r="O8" t="str">
        <x:v>Co-op: COP_002 (Lanternwatch Siege) / fallback WREC_005</x:v>
      </x:c>
      <x:c r="P8" s="32" t="b">
        <x:v>1</x:v>
      </x:c>
      <x:c r="Q8" t="str">
        <x:v>CLS_002-Sunward</x:v>
      </x:c>
      <x:c r="R8" t="str">
        <x:v>VIS_WPN_005</x:v>
      </x:c>
      <x:c r="S8" t="str">
        <x:v>Mace</x:v>
      </x:c>
      <x:c r="T8" t="str">
        <x:v>Three sidegrades per class.</x:v>
      </x:c>
    </x:row>
    <x:row r="9">
      <x:c r="A9" t="str">
        <x:v>WPN_006</x:v>
      </x:c>
      <x:c r="B9" t="str">
        <x:v>CLS_002</x:v>
      </x:c>
      <x:c r="C9" t="str">
        <x:v>Quickprayer</x:v>
      </x:c>
      <x:c r="D9" t="str">
        <x:v>Bellstrike Mace</x:v>
      </x:c>
      <x:c r="E9" t="str">
        <x:v>Weapon</x:v>
      </x:c>
      <x:c r="F9" t="str">
        <x:v>Mace</x:v>
      </x:c>
      <x:c r="G9" t="str">
        <x:v>TIER_003</x:v>
      </x:c>
      <x:c r="H9" t="n">
        <x:v>18</x:v>
      </x:c>
      <x:c r="I9" t="str">
        <x:v>Rare</x:v>
      </x:c>
      <x:c r="J9" t="n">
        <x:v>15</x:v>
      </x:c>
      <x:c r="K9" t="n">
        <x:v>2.1</x:v>
      </x:c>
      <x:c r="L9" t="str">
        <x:v>Haste</x:v>
      </x:c>
      <x:c r="M9" t="n">
        <x:v>6</x:v>
      </x:c>
      <x:c r="N9" t="str">
        <x:v>Reinforces Quickprayer profile without universal BIS</x:v>
      </x:c>
      <x:c r="O9" t="str">
        <x:v>Craft: SKL_015 (Tailoring/Reliccraft hybrid) / fallback WREC_006</x:v>
      </x:c>
      <x:c r="P9" s="32" t="b">
        <x:v>1</x:v>
      </x:c>
      <x:c r="Q9" t="str">
        <x:v>CLS_002-Quickprayer</x:v>
      </x:c>
      <x:c r="R9" t="str">
        <x:v>VIS_WPN_006</x:v>
      </x:c>
      <x:c r="S9" t="str">
        <x:v>Mace</x:v>
      </x:c>
      <x:c r="T9" t="str">
        <x:v>Three sidegrades per class.</x:v>
      </x:c>
    </x:row>
    <x:row r="10">
      <x:c r="A10" t="str">
        <x:v>WPN_007</x:v>
      </x:c>
      <x:c r="B10" t="str">
        <x:v>CLS_003</x:v>
      </x:c>
      <x:c r="C10" t="str">
        <x:v>Deadeye</x:v>
      </x:c>
      <x:c r="D10" t="str">
        <x:v>Redfeather Longbow</x:v>
      </x:c>
      <x:c r="E10" t="str">
        <x:v>Weapon</x:v>
      </x:c>
      <x:c r="F10" t="str">
        <x:v>Bow</x:v>
      </x:c>
      <x:c r="G10" t="str">
        <x:v>TIER_003</x:v>
      </x:c>
      <x:c r="H10" t="n">
        <x:v>18</x:v>
      </x:c>
      <x:c r="I10" t="str">
        <x:v>Rare</x:v>
      </x:c>
      <x:c r="J10" t="n">
        <x:v>28</x:v>
      </x:c>
      <x:c r="K10" t="n">
        <x:v>2.8</x:v>
      </x:c>
      <x:c r="L10" t="str">
        <x:v>Crit</x:v>
      </x:c>
      <x:c r="M10" t="n">
        <x:v>5</x:v>
      </x:c>
      <x:c r="N10" t="str">
        <x:v>Reinforces Deadeye profile without universal BIS</x:v>
      </x:c>
      <x:c r="O10" t="str">
        <x:v>Monster: MON_013 (Mire Heron) / fallback WREC_007</x:v>
      </x:c>
      <x:c r="P10" s="32" t="b">
        <x:v>1</x:v>
      </x:c>
      <x:c r="Q10" t="str">
        <x:v>CLS_003-Deadeye</x:v>
      </x:c>
      <x:c r="R10" t="str">
        <x:v>VIS_WPN_007</x:v>
      </x:c>
      <x:c r="S10" t="str">
        <x:v>Bow</x:v>
      </x:c>
      <x:c r="T10" t="str">
        <x:v>Three sidegrades per class.</x:v>
      </x:c>
    </x:row>
    <x:row r="11">
      <x:c r="A11" t="str">
        <x:v>WPN_008</x:v>
      </x:c>
      <x:c r="B11" t="str">
        <x:v>CLS_003</x:v>
      </x:c>
      <x:c r="C11" t="str">
        <x:v>Tracker</x:v>
      </x:c>
      <x:c r="D11" t="str">
        <x:v>Ironwood Pursuer</x:v>
      </x:c>
      <x:c r="E11" t="str">
        <x:v>Weapon</x:v>
      </x:c>
      <x:c r="F11" t="str">
        <x:v>Bow</x:v>
      </x:c>
      <x:c r="G11" t="str">
        <x:v>TIER_003</x:v>
      </x:c>
      <x:c r="H11" t="n">
        <x:v>18</x:v>
      </x:c>
      <x:c r="I11" t="str">
        <x:v>Rare</x:v>
      </x:c>
      <x:c r="J11" t="n">
        <x:v>25</x:v>
      </x:c>
      <x:c r="K11" t="n">
        <x:v>2.6</x:v>
      </x:c>
      <x:c r="L11" t="str">
        <x:v>Mark</x:v>
      </x:c>
      <x:c r="M11" t="n">
        <x:v>6</x:v>
      </x:c>
      <x:c r="N11" t="str">
        <x:v>Reinforces Tracker profile without universal BIS</x:v>
      </x:c>
      <x:c r="O11" t="str">
        <x:v>Co-op: COP_003 (The Fallen Procession) / fallback WREC_008</x:v>
      </x:c>
      <x:c r="P11" s="32" t="b">
        <x:v>1</x:v>
      </x:c>
      <x:c r="Q11" t="str">
        <x:v>CLS_003-Tracker</x:v>
      </x:c>
      <x:c r="R11" t="str">
        <x:v>VIS_WPN_008</x:v>
      </x:c>
      <x:c r="S11" t="str">
        <x:v>Bow</x:v>
      </x:c>
      <x:c r="T11" t="str">
        <x:v>Three sidegrades per class.</x:v>
      </x:c>
    </x:row>
    <x:row r="12">
      <x:c r="A12" t="str">
        <x:v>WPN_009</x:v>
      </x:c>
      <x:c r="B12" t="str">
        <x:v>CLS_003</x:v>
      </x:c>
      <x:c r="C12" t="str">
        <x:v>Windshot</x:v>
      </x:c>
      <x:c r="D12" t="str">
        <x:v>Glasswind Recurve</x:v>
      </x:c>
      <x:c r="E12" t="str">
        <x:v>Weapon</x:v>
      </x:c>
      <x:c r="F12" t="str">
        <x:v>Bow</x:v>
      </x:c>
      <x:c r="G12" t="str">
        <x:v>TIER_003</x:v>
      </x:c>
      <x:c r="H12" t="n">
        <x:v>18</x:v>
      </x:c>
      <x:c r="I12" t="str">
        <x:v>Rare</x:v>
      </x:c>
      <x:c r="J12" t="n">
        <x:v>21</x:v>
      </x:c>
      <x:c r="K12" t="n">
        <x:v>2.1</x:v>
      </x:c>
      <x:c r="L12" t="str">
        <x:v>Haste</x:v>
      </x:c>
      <x:c r="M12" t="n">
        <x:v>7</x:v>
      </x:c>
      <x:c r="N12" t="str">
        <x:v>Reinforces Windshot profile without universal BIS</x:v>
      </x:c>
      <x:c r="O12" t="str">
        <x:v>Craft: SKL_015 (Bowcraft) / fallback WREC_009</x:v>
      </x:c>
      <x:c r="P12" s="32" t="b">
        <x:v>1</x:v>
      </x:c>
      <x:c r="Q12" t="str">
        <x:v>CLS_003-Windshot</x:v>
      </x:c>
      <x:c r="R12" t="str">
        <x:v>VIS_WPN_009</x:v>
      </x:c>
      <x:c r="S12" t="str">
        <x:v>Bow</x:v>
      </x:c>
      <x:c r="T12" t="str">
        <x:v>Three sidegrades per class.</x:v>
      </x:c>
    </x:row>
    <x:row r="13">
      <x:c r="A13" t="str">
        <x:v>WPN_010</x:v>
      </x:c>
      <x:c r="B13" t="str">
        <x:v>CLS_004</x:v>
      </x:c>
      <x:c r="C13" t="str">
        <x:v>Colossus</x:v>
      </x:c>
      <x:c r="D13" t="str">
        <x:v>Rootbreaker Greatblade</x:v>
      </x:c>
      <x:c r="E13" t="str">
        <x:v>Weapon</x:v>
      </x:c>
      <x:c r="F13" t="str">
        <x:v>Two-Handed</x:v>
      </x:c>
      <x:c r="G13" t="str">
        <x:v>TIER_003</x:v>
      </x:c>
      <x:c r="H13" t="n">
        <x:v>18</x:v>
      </x:c>
      <x:c r="I13" t="str">
        <x:v>Rare</x:v>
      </x:c>
      <x:c r="J13" t="n">
        <x:v>38</x:v>
      </x:c>
      <x:c r="K13" t="n">
        <x:v>3.3</x:v>
      </x:c>
      <x:c r="L13" t="str">
        <x:v>Armor Break</x:v>
      </x:c>
      <x:c r="M13" t="n">
        <x:v>5</x:v>
      </x:c>
      <x:c r="N13" t="str">
        <x:v>Reinforces Colossus profile without universal BIS</x:v>
      </x:c>
      <x:c r="O13" t="str">
        <x:v>Monster: MON_005 (Forest Troll) / fallback WREC_010</x:v>
      </x:c>
      <x:c r="P13" s="32" t="b">
        <x:v>1</x:v>
      </x:c>
      <x:c r="Q13" t="str">
        <x:v>CLS_004-Colossus</x:v>
      </x:c>
      <x:c r="R13" t="str">
        <x:v>VIS_WPN_010</x:v>
      </x:c>
      <x:c r="S13" t="str">
        <x:v>Two-Handed</x:v>
      </x:c>
      <x:c r="T13" t="str">
        <x:v>Three sidegrades per class.</x:v>
      </x:c>
    </x:row>
    <x:row r="14">
      <x:c r="A14" t="str">
        <x:v>WPN_011</x:v>
      </x:c>
      <x:c r="B14" t="str">
        <x:v>CLS_004</x:v>
      </x:c>
      <x:c r="C14" t="str">
        <x:v>Bloodrush</x:v>
      </x:c>
      <x:c r="D14" t="str">
        <x:v>Redwake Axe</x:v>
      </x:c>
      <x:c r="E14" t="str">
        <x:v>Weapon</x:v>
      </x:c>
      <x:c r="F14" t="str">
        <x:v>Two-Handed</x:v>
      </x:c>
      <x:c r="G14" t="str">
        <x:v>TIER_003</x:v>
      </x:c>
      <x:c r="H14" t="n">
        <x:v>18</x:v>
      </x:c>
      <x:c r="I14" t="str">
        <x:v>Rare</x:v>
      </x:c>
      <x:c r="J14" t="n">
        <x:v>31</x:v>
      </x:c>
      <x:c r="K14" t="n">
        <x:v>2.7</x:v>
      </x:c>
      <x:c r="L14" t="str">
        <x:v>Haste</x:v>
      </x:c>
      <x:c r="M14" t="n">
        <x:v>6</x:v>
      </x:c>
      <x:c r="N14" t="str">
        <x:v>Reinforces Bloodrush profile without universal BIS</x:v>
      </x:c>
      <x:c r="O14" t="str">
        <x:v>Co-op: COP_002 (Lanternwatch Siege) / fallback WREC_011</x:v>
      </x:c>
      <x:c r="P14" s="32" t="b">
        <x:v>1</x:v>
      </x:c>
      <x:c r="Q14" t="str">
        <x:v>CLS_004-Bloodrush</x:v>
      </x:c>
      <x:c r="R14" t="str">
        <x:v>VIS_WPN_011</x:v>
      </x:c>
      <x:c r="S14" t="str">
        <x:v>Two-Handed</x:v>
      </x:c>
      <x:c r="T14" t="str">
        <x:v>Three sidegrades per class.</x:v>
      </x:c>
    </x:row>
    <x:row r="15">
      <x:c r="A15" t="str">
        <x:v>WPN_012</x:v>
      </x:c>
      <x:c r="B15" t="str">
        <x:v>CLS_004</x:v>
      </x:c>
      <x:c r="C15" t="str">
        <x:v>Executioner</x:v>
      </x:c>
      <x:c r="D15" t="str">
        <x:v>Oathcleaver</x:v>
      </x:c>
      <x:c r="E15" t="str">
        <x:v>Weapon</x:v>
      </x:c>
      <x:c r="F15" t="str">
        <x:v>Two-Handed</x:v>
      </x:c>
      <x:c r="G15" t="str">
        <x:v>TIER_003</x:v>
      </x:c>
      <x:c r="H15" t="n">
        <x:v>18</x:v>
      </x:c>
      <x:c r="I15" t="str">
        <x:v>Rare</x:v>
      </x:c>
      <x:c r="J15" t="n">
        <x:v>34</x:v>
      </x:c>
      <x:c r="K15" t="n">
        <x:v>3</x:v>
      </x:c>
      <x:c r="L15" t="str">
        <x:v>Crit Damage</x:v>
      </x:c>
      <x:c r="M15" t="n">
        <x:v>7</x:v>
      </x:c>
      <x:c r="N15" t="str">
        <x:v>Reinforces Executioner profile without universal BIS</x:v>
      </x:c>
      <x:c r="O15" t="str">
        <x:v>Craft: SKL_012 (Smithing) / fallback WREC_012</x:v>
      </x:c>
      <x:c r="P15" s="32" t="b">
        <x:v>1</x:v>
      </x:c>
      <x:c r="Q15" t="str">
        <x:v>CLS_004-Executioner</x:v>
      </x:c>
      <x:c r="R15" t="str">
        <x:v>VIS_WPN_012</x:v>
      </x:c>
      <x:c r="S15" t="str">
        <x:v>Two-Handed</x:v>
      </x:c>
      <x:c r="T15" t="str">
        <x:v>Three sidegrades per class.</x:v>
      </x:c>
    </x:row>
    <x:row r="16">
      <x:c r="A16" t="str">
        <x:v>WPN_013</x:v>
      </x:c>
      <x:c r="B16" t="str">
        <x:v>CLS_005</x:v>
      </x:c>
      <x:c r="C16" t="str">
        <x:v>Gravecipher</x:v>
      </x:c>
      <x:c r="D16" t="str">
        <x:v>Murmur Wand</x:v>
      </x:c>
      <x:c r="E16" t="str">
        <x:v>Weapon</x:v>
      </x:c>
      <x:c r="F16" t="str">
        <x:v>Wand</x:v>
      </x:c>
      <x:c r="G16" t="str">
        <x:v>TIER_003</x:v>
      </x:c>
      <x:c r="H16" t="n">
        <x:v>18</x:v>
      </x:c>
      <x:c r="I16" t="str">
        <x:v>Rare</x:v>
      </x:c>
      <x:c r="J16" t="n">
        <x:v>23</x:v>
      </x:c>
      <x:c r="K16" t="n">
        <x:v>2.4</x:v>
      </x:c>
      <x:c r="L16" t="str">
        <x:v>Hex</x:v>
      </x:c>
      <x:c r="M16" t="n">
        <x:v>7</x:v>
      </x:c>
      <x:c r="N16" t="str">
        <x:v>Reinforces Gravecipher profile without universal BIS</x:v>
      </x:c>
      <x:c r="O16" t="str">
        <x:v>Monster: MON_009 (Lantern Wretch) / fallback WREC_013</x:v>
      </x:c>
      <x:c r="P16" s="32" t="b">
        <x:v>1</x:v>
      </x:c>
      <x:c r="Q16" t="str">
        <x:v>CLS_005-Gravecipher</x:v>
      </x:c>
      <x:c r="R16" t="str">
        <x:v>VIS_WPN_013</x:v>
      </x:c>
      <x:c r="S16" t="str">
        <x:v>Wand</x:v>
      </x:c>
      <x:c r="T16" t="str">
        <x:v>Three sidegrades per class.</x:v>
      </x:c>
    </x:row>
    <x:row r="17">
      <x:c r="A17" t="str">
        <x:v>WPN_014</x:v>
      </x:c>
      <x:c r="B17" t="str">
        <x:v>CLS_005</x:v>
      </x:c>
      <x:c r="C17" t="str">
        <x:v>Spellglass</x:v>
      </x:c>
      <x:c r="D17" t="str">
        <x:v>Violet Glass Wand</x:v>
      </x:c>
      <x:c r="E17" t="str">
        <x:v>Weapon</x:v>
      </x:c>
      <x:c r="F17" t="str">
        <x:v>Wand</x:v>
      </x:c>
      <x:c r="G17" t="str">
        <x:v>TIER_003</x:v>
      </x:c>
      <x:c r="H17" t="n">
        <x:v>18</x:v>
      </x:c>
      <x:c r="I17" t="str">
        <x:v>Rare</x:v>
      </x:c>
      <x:c r="J17" t="n">
        <x:v>28</x:v>
      </x:c>
      <x:c r="K17" t="n">
        <x:v>2.6</x:v>
      </x:c>
      <x:c r="L17" t="str">
        <x:v>Magic</x:v>
      </x:c>
      <x:c r="M17" t="n">
        <x:v>7</x:v>
      </x:c>
      <x:c r="N17" t="str">
        <x:v>Reinforces Spellglass profile without universal BIS</x:v>
      </x:c>
      <x:c r="O17" t="str">
        <x:v>Co-op: COP_002 (Lanternwatch Siege) / fallback WREC_014</x:v>
      </x:c>
      <x:c r="P17" s="32" t="b">
        <x:v>1</x:v>
      </x:c>
      <x:c r="Q17" t="str">
        <x:v>CLS_005-Spellglass</x:v>
      </x:c>
      <x:c r="R17" t="str">
        <x:v>VIS_WPN_014</x:v>
      </x:c>
      <x:c r="S17" t="str">
        <x:v>Wand</x:v>
      </x:c>
      <x:c r="T17" t="str">
        <x:v>Three sidegrades per class.</x:v>
      </x:c>
    </x:row>
    <x:row r="18">
      <x:c r="A18" t="str">
        <x:v>WPN_015</x:v>
      </x:c>
      <x:c r="B18" t="str">
        <x:v>CLS_005</x:v>
      </x:c>
      <x:c r="C18" t="str">
        <x:v>Threadseer</x:v>
      </x:c>
      <x:c r="D18" t="str">
        <x:v>Silverthread Rod</x:v>
      </x:c>
      <x:c r="E18" t="str">
        <x:v>Weapon</x:v>
      </x:c>
      <x:c r="F18" t="str">
        <x:v>Wand</x:v>
      </x:c>
      <x:c r="G18" t="str">
        <x:v>TIER_003</x:v>
      </x:c>
      <x:c r="H18" t="n">
        <x:v>18</x:v>
      </x:c>
      <x:c r="I18" t="str">
        <x:v>Rare</x:v>
      </x:c>
      <x:c r="J18" t="n">
        <x:v>20</x:v>
      </x:c>
      <x:c r="K18" t="n">
        <x:v>2</x:v>
      </x:c>
      <x:c r="L18" t="str">
        <x:v>Haste</x:v>
      </x:c>
      <x:c r="M18" t="n">
        <x:v>7</x:v>
      </x:c>
      <x:c r="N18" t="str">
        <x:v>Reinforces Threadseer profile without universal BIS</x:v>
      </x:c>
      <x:c r="O18" t="str">
        <x:v>Craft: SKL_015 (Arcane tailoring) / fallback WREC_015</x:v>
      </x:c>
      <x:c r="P18" s="32" t="b">
        <x:v>1</x:v>
      </x:c>
      <x:c r="Q18" t="str">
        <x:v>CLS_005-Threadseer</x:v>
      </x:c>
      <x:c r="R18" t="str">
        <x:v>VIS_WPN_015</x:v>
      </x:c>
      <x:c r="S18" t="str">
        <x:v>Wand</x:v>
      </x:c>
      <x:c r="T18" t="str">
        <x:v>Three sidegrades per class.</x:v>
      </x:c>
    </x:row>
    <x:row r="19">
      <x:c r="A19" t="str">
        <x:v>WPN_016</x:v>
      </x:c>
      <x:c r="B19" t="str">
        <x:v>CLS_006</x:v>
      </x:c>
      <x:c r="C19" t="str">
        <x:v>Redstep</x:v>
      </x:c>
      <x:c r="D19" t="str">
        <x:v>Scarlet Twins</x:v>
      </x:c>
      <x:c r="E19" t="str">
        <x:v>Weapon</x:v>
      </x:c>
      <x:c r="F19" t="str">
        <x:v>Dual Blades</x:v>
      </x:c>
      <x:c r="G19" t="str">
        <x:v>TIER_003</x:v>
      </x:c>
      <x:c r="H19" t="n">
        <x:v>18</x:v>
      </x:c>
      <x:c r="I19" t="str">
        <x:v>Rare</x:v>
      </x:c>
      <x:c r="J19" t="n">
        <x:v>20</x:v>
      </x:c>
      <x:c r="K19" t="n">
        <x:v>1.7</x:v>
      </x:c>
      <x:c r="L19" t="str">
        <x:v>Haste</x:v>
      </x:c>
      <x:c r="M19" t="n">
        <x:v>7</x:v>
      </x:c>
      <x:c r="N19" t="str">
        <x:v>Reinforces Redstep profile without universal BIS</x:v>
      </x:c>
      <x:c r="O19" t="str">
        <x:v>Monster: MON_003 (Venom Weaver) / fallback WREC_016</x:v>
      </x:c>
      <x:c r="P19" s="32" t="b">
        <x:v>1</x:v>
      </x:c>
      <x:c r="Q19" t="str">
        <x:v>CLS_006-Redstep</x:v>
      </x:c>
      <x:c r="R19" t="str">
        <x:v>VIS_WPN_016</x:v>
      </x:c>
      <x:c r="S19" t="str">
        <x:v>Dual Blades</x:v>
      </x:c>
      <x:c r="T19" t="str">
        <x:v>Three sidegrades per class.</x:v>
      </x:c>
    </x:row>
    <x:row r="20">
      <x:c r="A20" t="str">
        <x:v>WPN_017</x:v>
      </x:c>
      <x:c r="B20" t="str">
        <x:v>CLS_006</x:v>
      </x:c>
      <x:c r="C20" t="str">
        <x:v>Nightfang</x:v>
      </x:c>
      <x:c r="D20" t="str">
        <x:v>Gloamfang Pair</x:v>
      </x:c>
      <x:c r="E20" t="str">
        <x:v>Weapon</x:v>
      </x:c>
      <x:c r="F20" t="str">
        <x:v>Dual Blades</x:v>
      </x:c>
      <x:c r="G20" t="str">
        <x:v>TIER_003</x:v>
      </x:c>
      <x:c r="H20" t="n">
        <x:v>18</x:v>
      </x:c>
      <x:c r="I20" t="str">
        <x:v>Rare</x:v>
      </x:c>
      <x:c r="J20" t="n">
        <x:v>24</x:v>
      </x:c>
      <x:c r="K20" t="n">
        <x:v>1.9</x:v>
      </x:c>
      <x:c r="L20" t="str">
        <x:v>Crit</x:v>
      </x:c>
      <x:c r="M20" t="n">
        <x:v>6</x:v>
      </x:c>
      <x:c r="N20" t="str">
        <x:v>Reinforces Nightfang profile without universal BIS</x:v>
      </x:c>
      <x:c r="O20" t="str">
        <x:v>Co-op: COP_002 (Lanternwatch Siege) / fallback WREC_017</x:v>
      </x:c>
      <x:c r="P20" s="32" t="b">
        <x:v>1</x:v>
      </x:c>
      <x:c r="Q20" t="str">
        <x:v>CLS_006-Nightfang</x:v>
      </x:c>
      <x:c r="R20" t="str">
        <x:v>VIS_WPN_017</x:v>
      </x:c>
      <x:c r="S20" t="str">
        <x:v>Dual Blades</x:v>
      </x:c>
      <x:c r="T20" t="str">
        <x:v>Three sidegrades per class.</x:v>
      </x:c>
    </x:row>
    <x:row r="21">
      <x:c r="A21" t="str">
        <x:v>WPN_018</x:v>
      </x:c>
      <x:c r="B21" t="str">
        <x:v>CLS_006</x:v>
      </x:c>
      <x:c r="C21" t="str">
        <x:v>Duelist</x:v>
      </x:c>
      <x:c r="D21" t="str">
        <x:v>Veyren's Needles</x:v>
      </x:c>
      <x:c r="E21" t="str">
        <x:v>Weapon</x:v>
      </x:c>
      <x:c r="F21" t="str">
        <x:v>Dual Blades</x:v>
      </x:c>
      <x:c r="G21" t="str">
        <x:v>TIER_003</x:v>
      </x:c>
      <x:c r="H21" t="n">
        <x:v>18</x:v>
      </x:c>
      <x:c r="I21" t="str">
        <x:v>Rare</x:v>
      </x:c>
      <x:c r="J21" t="n">
        <x:v>21</x:v>
      </x:c>
      <x:c r="K21" t="n">
        <x:v>1.8</x:v>
      </x:c>
      <x:c r="L21" t="str">
        <x:v>Accuracy</x:v>
      </x:c>
      <x:c r="M21" t="n">
        <x:v>8</x:v>
      </x:c>
      <x:c r="N21" t="str">
        <x:v>Reinforces Duelist profile without universal BIS</x:v>
      </x:c>
      <x:c r="O21" t="str">
        <x:v>Craft: SKL_015 (Precision bladecraft) / fallback WREC_018</x:v>
      </x:c>
      <x:c r="P21" s="32" t="b">
        <x:v>1</x:v>
      </x:c>
      <x:c r="Q21" t="str">
        <x:v>CLS_006-Duelist</x:v>
      </x:c>
      <x:c r="R21" t="str">
        <x:v>VIS_WPN_018</x:v>
      </x:c>
      <x:c r="S21" t="str">
        <x:v>Dual Blades</x:v>
      </x:c>
      <x:c r="T21" t="str">
        <x:v>Three sidegrades per class.</x:v>
      </x:c>
    </x:row>
    <x:row r="22">
      <x:c r="A22" t="str">
        <x:v>WPN_019</x:v>
      </x:c>
      <x:c r="B22" t="str">
        <x:v>CLS_007</x:v>
      </x:c>
      <x:c r="C22" t="str">
        <x:v>Earthsong</x:v>
      </x:c>
      <x:c r="D22" t="str">
        <x:v>Root-Tone Staff</x:v>
      </x:c>
      <x:c r="E22" t="str">
        <x:v>Weapon</x:v>
      </x:c>
      <x:c r="F22" t="str">
        <x:v>Staff</x:v>
      </x:c>
      <x:c r="G22" t="str">
        <x:v>TIER_003</x:v>
      </x:c>
      <x:c r="H22" t="n">
        <x:v>18</x:v>
      </x:c>
      <x:c r="I22" t="str">
        <x:v>Rare</x:v>
      </x:c>
      <x:c r="J22" t="n">
        <x:v>18</x:v>
      </x:c>
      <x:c r="K22" t="n">
        <x:v>2.7</x:v>
      </x:c>
      <x:c r="L22" t="str">
        <x:v>Mitigation</x:v>
      </x:c>
      <x:c r="M22" t="n">
        <x:v>5</x:v>
      </x:c>
      <x:c r="N22" t="str">
        <x:v>Reinforces Earthsong profile without universal BIS</x:v>
      </x:c>
      <x:c r="O22" t="str">
        <x:v>Monster: MON_008 (Briar Husk) / fallback WREC_019</x:v>
      </x:c>
      <x:c r="P22" s="32" t="b">
        <x:v>1</x:v>
      </x:c>
      <x:c r="Q22" t="str">
        <x:v>CLS_007-Earthsong</x:v>
      </x:c>
      <x:c r="R22" t="str">
        <x:v>VIS_WPN_019</x:v>
      </x:c>
      <x:c r="S22" t="str">
        <x:v>Staff</x:v>
      </x:c>
      <x:c r="T22" t="str">
        <x:v>Three sidegrades per class.</x:v>
      </x:c>
    </x:row>
    <x:row r="23">
      <x:c r="A23" t="str">
        <x:v>WPN_020</x:v>
      </x:c>
      <x:c r="B23" t="str">
        <x:v>CLS_007</x:v>
      </x:c>
      <x:c r="C23" t="str">
        <x:v>Stormcarved</x:v>
      </x:c>
      <x:c r="D23" t="str">
        <x:v>Stormglass Staff</x:v>
      </x:c>
      <x:c r="E23" t="str">
        <x:v>Weapon</x:v>
      </x:c>
      <x:c r="F23" t="str">
        <x:v>Staff</x:v>
      </x:c>
      <x:c r="G23" t="str">
        <x:v>TIER_003</x:v>
      </x:c>
      <x:c r="H23" t="n">
        <x:v>18</x:v>
      </x:c>
      <x:c r="I23" t="str">
        <x:v>Rare</x:v>
      </x:c>
      <x:c r="J23" t="n">
        <x:v>24</x:v>
      </x:c>
      <x:c r="K23" t="n">
        <x:v>2.5</x:v>
      </x:c>
      <x:c r="L23" t="str">
        <x:v>Haste Aura</x:v>
      </x:c>
      <x:c r="M23" t="n">
        <x:v>5</x:v>
      </x:c>
      <x:c r="N23" t="str">
        <x:v>Reinforces Stormcarved profile without universal BIS</x:v>
      </x:c>
      <x:c r="O23" t="str">
        <x:v>Co-op: COP_002 (Lanternwatch Siege) / fallback WREC_020</x:v>
      </x:c>
      <x:c r="P23" s="32" t="b">
        <x:v>1</x:v>
      </x:c>
      <x:c r="Q23" t="str">
        <x:v>CLS_007-Stormcarved</x:v>
      </x:c>
      <x:c r="R23" t="str">
        <x:v>VIS_WPN_020</x:v>
      </x:c>
      <x:c r="S23" t="str">
        <x:v>Staff</x:v>
      </x:c>
      <x:c r="T23" t="str">
        <x:v>Three sidegrades per class.</x:v>
      </x:c>
    </x:row>
    <x:row r="24">
      <x:c r="A24" t="str">
        <x:v>WPN_021</x:v>
      </x:c>
      <x:c r="B24" t="str">
        <x:v>CLS_007</x:v>
      </x:c>
      <x:c r="C24" t="str">
        <x:v>Deep Resonance</x:v>
      </x:c>
      <x:c r="D24" t="str">
        <x:v>Hollowbell Staff</x:v>
      </x:c>
      <x:c r="E24" t="str">
        <x:v>Weapon</x:v>
      </x:c>
      <x:c r="F24" t="str">
        <x:v>Staff</x:v>
      </x:c>
      <x:c r="G24" t="str">
        <x:v>TIER_003</x:v>
      </x:c>
      <x:c r="H24" t="n">
        <x:v>18</x:v>
      </x:c>
      <x:c r="I24" t="str">
        <x:v>Rare</x:v>
      </x:c>
      <x:c r="J24" t="n">
        <x:v>19</x:v>
      </x:c>
      <x:c r="K24" t="n">
        <x:v>2.6</x:v>
      </x:c>
      <x:c r="L24" t="str">
        <x:v>Regen</x:v>
      </x:c>
      <x:c r="M24" t="n">
        <x:v>7</x:v>
      </x:c>
      <x:c r="N24" t="str">
        <x:v>Reinforces Deep Resonance profile without universal BIS</x:v>
      </x:c>
      <x:c r="O24" t="str">
        <x:v>Craft: SKL_015 (Totemcraft) / fallback WREC_021</x:v>
      </x:c>
      <x:c r="P24" s="32" t="b">
        <x:v>1</x:v>
      </x:c>
      <x:c r="Q24" t="str">
        <x:v>CLS_007-Deep Resonance</x:v>
      </x:c>
      <x:c r="R24" t="str">
        <x:v>VIS_WPN_021</x:v>
      </x:c>
      <x:c r="S24" t="str">
        <x:v>Staff</x:v>
      </x:c>
      <x:c r="T24" t="str">
        <x:v>Three sidegrades per class.</x:v>
      </x:c>
    </x:row>
  </x:sheetData>
  <x:mergeCells>
    <x:mergeCell ref="A1:T1"/>
  </x:mergeCells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defaultRowHeight="15"/>
  <x:sheetData>
    <x:row r="1">
      <x:c r="A1" s="121" t="str">
        <x:v>PIXEL ART BIBLE — FUTURE ASSET GENERATION</x:v>
      </x:c>
    </x:row>
    <x:row r="3">
      <x:c r="A3" s="124" t="str">
        <x:v>Art_ID</x:v>
      </x:c>
      <x:c r="B3" s="124" t="str">
        <x:v>Category</x:v>
      </x:c>
      <x:c r="C3" s="124" t="str">
        <x:v>Type</x:v>
      </x:c>
      <x:c r="D3" s="124" t="str">
        <x:v>Canvas</x:v>
      </x:c>
      <x:c r="E3" s="124" t="str">
        <x:v>View</x:v>
      </x:c>
      <x:c r="F3" s="124" t="str">
        <x:v>Outline</x:v>
      </x:c>
      <x:c r="G3" s="124" t="str">
        <x:v>Palette</x:v>
      </x:c>
      <x:c r="H3" s="124" t="str">
        <x:v>Lighting</x:v>
      </x:c>
      <x:c r="I3" s="124" t="str">
        <x:v>Detail</x:v>
      </x:c>
      <x:c r="J3" s="124" t="str">
        <x:v>Animation</x:v>
      </x:c>
      <x:c r="K3" s="124" t="str">
        <x:v>Background</x:v>
      </x:c>
      <x:c r="L3" s="124" t="str">
        <x:v>Readability</x:v>
      </x:c>
      <x:c r="M3" s="124" t="str">
        <x:v>Avoid</x:v>
      </x:c>
      <x:c r="N3" s="124" t="str">
        <x:v>Prompt_Base</x:v>
      </x:c>
    </x:row>
    <x:row r="4">
      <x:c r="A4" t="str">
        <x:v>ART_001</x:v>
      </x:c>
      <x:c r="B4" t="str">
        <x:v>Equipment</x:v>
      </x:c>
      <x:c r="C4" t="str">
        <x:v>Icon</x:v>
      </x:c>
      <x:c r="D4" t="str">
        <x:v>64x64; readable 32x32</x:v>
      </x:c>
      <x:c r="E4" t="str">
        <x:v>3/4 front</x:v>
      </x:c>
      <x:c r="F4" t="str">
        <x:v>1–2px dark</x:v>
      </x:c>
      <x:c r="G4" t="str">
        <x:v>5–8 colors</x:v>
      </x:c>
      <x:c r="H4" t="str">
        <x:v>upper-left</x:v>
      </x:c>
      <x:c r="I4" t="str">
        <x:v>medium-high</x:v>
      </x:c>
      <x:c r="J4" t="str">
        <x:v>static/glint</x:v>
      </x:c>
      <x:c r="K4" t="str">
        <x:v>transparent</x:v>
      </x:c>
      <x:c r="L4" t="str">
        <x:v>silhouette first</x:v>
      </x:c>
      <x:c r="M4" t="str">
        <x:v>gradients/tiny text</x:v>
      </x:c>
      <x:c r="N4" t="str">
        <x:v>clean fantasy RPG pixel art, crisp square pixels, limited palette, strong silhouette, transparent background</x:v>
      </x:c>
    </x:row>
    <x:row r="5">
      <x:c r="A5" t="str">
        <x:v>ART_002</x:v>
      </x:c>
      <x:c r="B5" t="str">
        <x:v>Enemy</x:v>
      </x:c>
      <x:c r="C5" t="str">
        <x:v>Sprite</x:v>
      </x:c>
      <x:c r="D5" t="str">
        <x:v>96–128; boss 192–256</x:v>
      </x:c>
      <x:c r="E5" t="str">
        <x:v>3/4 right</x:v>
      </x:c>
      <x:c r="F5" t="str">
        <x:v>2px selective</x:v>
      </x:c>
      <x:c r="G5" t="str">
        <x:v>6–12 colors</x:v>
      </x:c>
      <x:c r="H5" t="str">
        <x:v>upper-left + glow</x:v>
      </x:c>
      <x:c r="I5" t="str">
        <x:v>high</x:v>
      </x:c>
      <x:c r="J5" t="str">
        <x:v>idle4 attack4–6 hit2 death4–6</x:v>
      </x:c>
      <x:c r="K5" t="str">
        <x:v>transparent</x:v>
      </x:c>
      <x:c r="L5" t="str">
        <x:v>head/weapon/limbs readable</x:v>
      </x:c>
      <x:c r="M5" t="str">
        <x:v>photoreal anatomy</x:v>
      </x:c>
      <x:c r="N5" t="str">
        <x:v>stylized dark-fantasy pixel creature, mobile RPG readability, expressive silhouette, transparent background</x:v>
      </x:c>
    </x:row>
    <x:row r="6">
      <x:c r="A6" t="str">
        <x:v>ART_003</x:v>
      </x:c>
      <x:c r="B6" t="str">
        <x:v>UI</x:v>
      </x:c>
      <x:c r="C6" t="str">
        <x:v>Icon</x:v>
      </x:c>
      <x:c r="D6" t="str">
        <x:v>32x32 / 48x48</x:v>
      </x:c>
      <x:c r="E6" t="str">
        <x:v>front</x:v>
      </x:c>
      <x:c r="F6" t="str">
        <x:v>1–2px</x:v>
      </x:c>
      <x:c r="G6" t="str">
        <x:v>3–6 colors</x:v>
      </x:c>
      <x:c r="H6" t="str">
        <x:v>simple top-left</x:v>
      </x:c>
      <x:c r="I6" t="str">
        <x:v>low-medium</x:v>
      </x:c>
      <x:c r="J6" t="str">
        <x:v>pressed shifts 1px</x:v>
      </x:c>
      <x:c r="K6" t="str">
        <x:v>transparent</x:v>
      </x:c>
      <x:c r="L6" t="str">
        <x:v>meaning without label</x:v>
      </x:c>
      <x:c r="M6" t="str">
        <x:v>decorative clutter</x:v>
      </x:c>
      <x:c r="N6" t="str">
        <x:v>fantasy RPG pixel UI icon, bold symbol, crisp pixels, limited palette, transparent background</x:v>
      </x:c>
    </x:row>
    <x:row r="7">
      <x:c r="A7" t="str">
        <x:v>ART_004</x:v>
      </x:c>
      <x:c r="B7" t="str">
        <x:v>World</x:v>
      </x:c>
      <x:c r="C7" t="str">
        <x:v>Banner</x:v>
      </x:c>
      <x:c r="D7" t="str">
        <x:v>320x180</x:v>
      </x:c>
      <x:c r="E7" t="str">
        <x:v>compact top-down</x:v>
      </x:c>
      <x:c r="F7" t="str">
        <x:v>minimal</x:v>
      </x:c>
      <x:c r="G7" t="str">
        <x:v>12–20 colors</x:v>
      </x:c>
      <x:c r="H7" t="str">
        <x:v>region consistent</x:v>
      </x:c>
      <x:c r="I7" t="str">
        <x:v>high</x:v>
      </x:c>
      <x:c r="J7" t="str">
        <x:v>ambient optional</x:v>
      </x:c>
      <x:c r="K7" t="str">
        <x:v>opaque</x:v>
      </x:c>
      <x:c r="L7" t="str">
        <x:v>landmark at thumbnail</x:v>
      </x:c>
      <x:c r="M7" t="str">
        <x:v>realistic perspective</x:v>
      </x:c>
      <x:c r="N7" t="str">
        <x:v>fantasy world map pixel art, readable landmarks, cohesive palette, mobile UI</x:v>
      </x:c>
    </x:row>
    <x:row r="8">
      <x:c r="A8" t="str">
        <x:v>ART_005</x:v>
      </x:c>
      <x:c r="B8" t="str">
        <x:v>Gem</x:v>
      </x:c>
      <x:c r="C8" t="str">
        <x:v>Socket icon</x:v>
      </x:c>
      <x:c r="D8" t="str">
        <x:v>32x32 logical / 256x256 generation</x:v>
      </x:c>
      <x:c r="E8" t="str">
        <x:v>front</x:v>
      </x:c>
      <x:c r="F8" t="str">
        <x:v>1px</x:v>
      </x:c>
      <x:c r="G8" t="str">
        <x:v>3–5 base colors + rank border</x:v>
      </x:c>
      <x:c r="H8" t="str">
        <x:v>upper-left facet</x:v>
      </x:c>
      <x:c r="I8" t="str">
        <x:v>medium</x:v>
      </x:c>
      <x:c r="J8" t="str">
        <x:v>rank sparkle only</x:v>
      </x:c>
      <x:c r="K8" t="str">
        <x:v>transparent</x:v>
      </x:c>
      <x:c r="L8" t="str">
        <x:v>base gem silhouette identical across ranks</x:v>
      </x:c>
      <x:c r="M8" t="str">
        <x:v>do not change gem size by rank</x:v>
      </x:c>
      <x:c r="N8" t="str">
        <x:v>fantasy RPG pixel gem, fixed 32x32 logical grid, crisp facets, transparent background, nearest-neighbor downsample</x:v>
      </x:c>
    </x:row>
  </x:sheetData>
  <x:mergeCells>
    <x:mergeCell ref="A1:N1"/>
  </x:mergeCells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defaultRowHeight="15"/>
  <x:sheetData>
    <x:row r="1">
      <x:c r="A1" s="121" t="str">
        <x:v>EQUIPMENT VISUAL DESCRIPTIONS — PIXEL ART READY</x:v>
      </x:c>
    </x:row>
    <x:row r="3">
      <x:c r="A3" s="124" t="str">
        <x:v>Visual_ID</x:v>
      </x:c>
      <x:c r="B3" s="124" t="str">
        <x:v>Family</x:v>
      </x:c>
      <x:c r="C3" s="124" t="str">
        <x:v>Class_ID</x:v>
      </x:c>
      <x:c r="D3" s="124" t="str">
        <x:v>Profile_ID</x:v>
      </x:c>
      <x:c r="E3" s="124" t="str">
        <x:v>Slot</x:v>
      </x:c>
      <x:c r="F3" s="124" t="str">
        <x:v>Silhouette</x:v>
      </x:c>
      <x:c r="G3" s="124" t="str">
        <x:v>Material</x:v>
      </x:c>
      <x:c r="H3" s="124" t="str">
        <x:v>Primary_Color</x:v>
      </x:c>
      <x:c r="I3" s="124" t="str">
        <x:v>Accent</x:v>
      </x:c>
      <x:c r="J3" s="124" t="str">
        <x:v>Motif</x:v>
      </x:c>
      <x:c r="K3" s="124" t="str">
        <x:v>Wear</x:v>
      </x:c>
      <x:c r="L3" s="124" t="str">
        <x:v>Detail</x:v>
      </x:c>
      <x:c r="M3" s="124" t="str">
        <x:v>Prompt_Suffix</x:v>
      </x:c>
      <x:c r="N3" s="124" t="str">
        <x:v>Character_Read</x:v>
      </x:c>
      <x:c r="O3" s="124" t="str">
        <x:v>Consistency</x:v>
      </x:c>
    </x:row>
    <x:row r="4">
      <x:c r="A4" t="str">
        <x:v>VIS_EQ_001</x:v>
      </x:c>
      <x:c r="B4" t="str">
        <x:v>Runeward</x:v>
      </x:c>
      <x:c r="C4" t="str">
        <x:v>CLS_001</x:v>
      </x:c>
      <x:c r="D4" t="str">
        <x:v>CGP_001</x:v>
      </x:c>
      <x:c r="E4" t="str">
        <x:v>Helmet</x:v>
      </x:c>
      <x:c r="F4" t="str">
        <x:v>rounded silver plates</x:v>
      </x:c>
      <x:c r="G4" t="str">
        <x:v>silver steel</x:v>
      </x:c>
      <x:c r="H4" t="str">
        <x:v>cool silver</x:v>
      </x:c>
      <x:c r="I4" t="str">
        <x:v>cyan</x:v>
      </x:c>
      <x:c r="J4" t="str">
        <x:v>ward glyph</x:v>
      </x:c>
      <x:c r="K4" t="str">
        <x:v>clean/worn by tier</x:v>
      </x:c>
      <x:c r="L4" t="str">
        <x:v>medium</x:v>
      </x:c>
      <x:c r="M4" t="str">
        <x:v>Runeward Helmet, rounded silver plates, silver steel, cool silver, cyan accents, ward glyph motif, fantasy RPG pixel equipment icon, transparent background</x:v>
      </x:c>
      <x:c r="N4" t="str">
        <x:v>Runeward identity</x:v>
      </x:c>
      <x:c r="O4" t="str">
        <x:v>same motif/palette across family</x:v>
      </x:c>
    </x:row>
    <x:row r="5">
      <x:c r="A5" t="str">
        <x:v>VIS_EQ_002</x:v>
      </x:c>
      <x:c r="B5" t="str">
        <x:v>Runeward</x:v>
      </x:c>
      <x:c r="C5" t="str">
        <x:v>CLS_001</x:v>
      </x:c>
      <x:c r="D5" t="str">
        <x:v>CGP_001</x:v>
      </x:c>
      <x:c r="E5" t="str">
        <x:v>Chest</x:v>
      </x:c>
      <x:c r="F5" t="str">
        <x:v>rounded silver plates</x:v>
      </x:c>
      <x:c r="G5" t="str">
        <x:v>silver steel</x:v>
      </x:c>
      <x:c r="H5" t="str">
        <x:v>cool silver</x:v>
      </x:c>
      <x:c r="I5" t="str">
        <x:v>cyan</x:v>
      </x:c>
      <x:c r="J5" t="str">
        <x:v>ward glyph</x:v>
      </x:c>
      <x:c r="K5" t="str">
        <x:v>clean/worn by tier</x:v>
      </x:c>
      <x:c r="L5" t="str">
        <x:v>medium</x:v>
      </x:c>
      <x:c r="M5" t="str">
        <x:v>Runeward Chest, rounded silver plates, silver steel, cool silver, cyan accents, ward glyph motif, fantasy RPG pixel equipment icon, transparent background</x:v>
      </x:c>
      <x:c r="N5" t="str">
        <x:v>Runeward identity</x:v>
      </x:c>
      <x:c r="O5" t="str">
        <x:v>same motif/palette across family</x:v>
      </x:c>
    </x:row>
    <x:row r="6">
      <x:c r="A6" t="str">
        <x:v>VIS_EQ_003</x:v>
      </x:c>
      <x:c r="B6" t="str">
        <x:v>Runeward</x:v>
      </x:c>
      <x:c r="C6" t="str">
        <x:v>CLS_001</x:v>
      </x:c>
      <x:c r="D6" t="str">
        <x:v>CGP_001</x:v>
      </x:c>
      <x:c r="E6" t="str">
        <x:v>Legs</x:v>
      </x:c>
      <x:c r="F6" t="str">
        <x:v>rounded silver plates</x:v>
      </x:c>
      <x:c r="G6" t="str">
        <x:v>silver steel</x:v>
      </x:c>
      <x:c r="H6" t="str">
        <x:v>cool silver</x:v>
      </x:c>
      <x:c r="I6" t="str">
        <x:v>cyan</x:v>
      </x:c>
      <x:c r="J6" t="str">
        <x:v>ward glyph</x:v>
      </x:c>
      <x:c r="K6" t="str">
        <x:v>clean/worn by tier</x:v>
      </x:c>
      <x:c r="L6" t="str">
        <x:v>medium</x:v>
      </x:c>
      <x:c r="M6" t="str">
        <x:v>Runeward Legs, rounded silver plates, silver steel, cool silver, cyan accents, ward glyph motif, fantasy RPG pixel equipment icon, transparent background</x:v>
      </x:c>
      <x:c r="N6" t="str">
        <x:v>Runeward identity</x:v>
      </x:c>
      <x:c r="O6" t="str">
        <x:v>same motif/palette across family</x:v>
      </x:c>
    </x:row>
    <x:row r="7">
      <x:c r="A7" t="str">
        <x:v>VIS_EQ_004</x:v>
      </x:c>
      <x:c r="B7" t="str">
        <x:v>Ironwall</x:v>
      </x:c>
      <x:c r="C7" t="str">
        <x:v>CLS_001</x:v>
      </x:c>
      <x:c r="D7" t="str">
        <x:v>CGP_002</x:v>
      </x:c>
      <x:c r="E7" t="str">
        <x:v>Helmet</x:v>
      </x:c>
      <x:c r="F7" t="str">
        <x:v>thick squared plates</x:v>
      </x:c>
      <x:c r="G7" t="str">
        <x:v>black iron</x:v>
      </x:c>
      <x:c r="H7" t="str">
        <x:v>charcoal</x:v>
      </x:c>
      <x:c r="I7" t="str">
        <x:v>rust</x:v>
      </x:c>
      <x:c r="J7" t="str">
        <x:v>rivets</x:v>
      </x:c>
      <x:c r="K7" t="str">
        <x:v>clean/worn by tier</x:v>
      </x:c>
      <x:c r="L7" t="str">
        <x:v>medium</x:v>
      </x:c>
      <x:c r="M7" t="str">
        <x:v>Ironwall Helmet, thick squared plates, black iron, charcoal, rust accents, rivets motif, fantasy RPG pixel equipment icon, transparent background</x:v>
      </x:c>
      <x:c r="N7" t="str">
        <x:v>Ironwall identity</x:v>
      </x:c>
      <x:c r="O7" t="str">
        <x:v>same motif/palette across family</x:v>
      </x:c>
    </x:row>
    <x:row r="8">
      <x:c r="A8" t="str">
        <x:v>VIS_EQ_005</x:v>
      </x:c>
      <x:c r="B8" t="str">
        <x:v>Ironwall</x:v>
      </x:c>
      <x:c r="C8" t="str">
        <x:v>CLS_001</x:v>
      </x:c>
      <x:c r="D8" t="str">
        <x:v>CGP_002</x:v>
      </x:c>
      <x:c r="E8" t="str">
        <x:v>Chest</x:v>
      </x:c>
      <x:c r="F8" t="str">
        <x:v>thick squared plates</x:v>
      </x:c>
      <x:c r="G8" t="str">
        <x:v>black iron</x:v>
      </x:c>
      <x:c r="H8" t="str">
        <x:v>charcoal</x:v>
      </x:c>
      <x:c r="I8" t="str">
        <x:v>rust</x:v>
      </x:c>
      <x:c r="J8" t="str">
        <x:v>rivets</x:v>
      </x:c>
      <x:c r="K8" t="str">
        <x:v>clean/worn by tier</x:v>
      </x:c>
      <x:c r="L8" t="str">
        <x:v>medium</x:v>
      </x:c>
      <x:c r="M8" t="str">
        <x:v>Ironwall Chest, thick squared plates, black iron, charcoal, rust accents, rivets motif, fantasy RPG pixel equipment icon, transparent background</x:v>
      </x:c>
      <x:c r="N8" t="str">
        <x:v>Ironwall identity</x:v>
      </x:c>
      <x:c r="O8" t="str">
        <x:v>same motif/palette across family</x:v>
      </x:c>
    </x:row>
    <x:row r="9">
      <x:c r="A9" t="str">
        <x:v>VIS_EQ_006</x:v>
      </x:c>
      <x:c r="B9" t="str">
        <x:v>Ironwall</x:v>
      </x:c>
      <x:c r="C9" t="str">
        <x:v>CLS_001</x:v>
      </x:c>
      <x:c r="D9" t="str">
        <x:v>CGP_002</x:v>
      </x:c>
      <x:c r="E9" t="str">
        <x:v>Legs</x:v>
      </x:c>
      <x:c r="F9" t="str">
        <x:v>thick squared plates</x:v>
      </x:c>
      <x:c r="G9" t="str">
        <x:v>black iron</x:v>
      </x:c>
      <x:c r="H9" t="str">
        <x:v>charcoal</x:v>
      </x:c>
      <x:c r="I9" t="str">
        <x:v>rust</x:v>
      </x:c>
      <x:c r="J9" t="str">
        <x:v>rivets</x:v>
      </x:c>
      <x:c r="K9" t="str">
        <x:v>clean/worn by tier</x:v>
      </x:c>
      <x:c r="L9" t="str">
        <x:v>medium</x:v>
      </x:c>
      <x:c r="M9" t="str">
        <x:v>Ironwall Legs, thick squared plates, black iron, charcoal, rust accents, rivets motif, fantasy RPG pixel equipment icon, transparent background</x:v>
      </x:c>
      <x:c r="N9" t="str">
        <x:v>Ironwall identity</x:v>
      </x:c>
      <x:c r="O9" t="str">
        <x:v>same motif/palette across family</x:v>
      </x:c>
    </x:row>
    <x:row r="10">
      <x:c r="A10" t="str">
        <x:v>VIS_EQ_007</x:v>
      </x:c>
      <x:c r="B10" t="str">
        <x:v>Stoneheart</x:v>
      </x:c>
      <x:c r="C10" t="str">
        <x:v>CLS_001</x:v>
      </x:c>
      <x:c r="D10" t="str">
        <x:v>CGP_003</x:v>
      </x:c>
      <x:c r="E10" t="str">
        <x:v>Helmet</x:v>
      </x:c>
      <x:c r="F10" t="str">
        <x:v>broad stone-laced plates</x:v>
      </x:c>
      <x:c r="G10" t="str">
        <x:v>iron+stone</x:v>
      </x:c>
      <x:c r="H10" t="str">
        <x:v>slate</x:v>
      </x:c>
      <x:c r="I10" t="str">
        <x:v>moss</x:v>
      </x:c>
      <x:c r="J10" t="str">
        <x:v>heart-stone</x:v>
      </x:c>
      <x:c r="K10" t="str">
        <x:v>clean/worn by tier</x:v>
      </x:c>
      <x:c r="L10" t="str">
        <x:v>medium</x:v>
      </x:c>
      <x:c r="M10" t="str">
        <x:v>Stoneheart Helmet, broad stone-laced plates, iron+stone, slate, moss accents, heart-stone motif, fantasy RPG pixel equipment icon, transparent background</x:v>
      </x:c>
      <x:c r="N10" t="str">
        <x:v>Stoneheart identity</x:v>
      </x:c>
      <x:c r="O10" t="str">
        <x:v>same motif/palette across family</x:v>
      </x:c>
    </x:row>
    <x:row r="11">
      <x:c r="A11" t="str">
        <x:v>VIS_EQ_008</x:v>
      </x:c>
      <x:c r="B11" t="str">
        <x:v>Stoneheart</x:v>
      </x:c>
      <x:c r="C11" t="str">
        <x:v>CLS_001</x:v>
      </x:c>
      <x:c r="D11" t="str">
        <x:v>CGP_003</x:v>
      </x:c>
      <x:c r="E11" t="str">
        <x:v>Chest</x:v>
      </x:c>
      <x:c r="F11" t="str">
        <x:v>broad stone-laced plates</x:v>
      </x:c>
      <x:c r="G11" t="str">
        <x:v>iron+stone</x:v>
      </x:c>
      <x:c r="H11" t="str">
        <x:v>slate</x:v>
      </x:c>
      <x:c r="I11" t="str">
        <x:v>moss</x:v>
      </x:c>
      <x:c r="J11" t="str">
        <x:v>heart-stone</x:v>
      </x:c>
      <x:c r="K11" t="str">
        <x:v>clean/worn by tier</x:v>
      </x:c>
      <x:c r="L11" t="str">
        <x:v>medium</x:v>
      </x:c>
      <x:c r="M11" t="str">
        <x:v>Stoneheart Chest, broad stone-laced plates, iron+stone, slate, moss accents, heart-stone motif, fantasy RPG pixel equipment icon, transparent background</x:v>
      </x:c>
      <x:c r="N11" t="str">
        <x:v>Stoneheart identity</x:v>
      </x:c>
      <x:c r="O11" t="str">
        <x:v>same motif/palette across family</x:v>
      </x:c>
    </x:row>
    <x:row r="12">
      <x:c r="A12" t="str">
        <x:v>VIS_EQ_009</x:v>
      </x:c>
      <x:c r="B12" t="str">
        <x:v>Stoneheart</x:v>
      </x:c>
      <x:c r="C12" t="str">
        <x:v>CLS_001</x:v>
      </x:c>
      <x:c r="D12" t="str">
        <x:v>CGP_003</x:v>
      </x:c>
      <x:c r="E12" t="str">
        <x:v>Legs</x:v>
      </x:c>
      <x:c r="F12" t="str">
        <x:v>broad stone-laced plates</x:v>
      </x:c>
      <x:c r="G12" t="str">
        <x:v>iron+stone</x:v>
      </x:c>
      <x:c r="H12" t="str">
        <x:v>slate</x:v>
      </x:c>
      <x:c r="I12" t="str">
        <x:v>moss</x:v>
      </x:c>
      <x:c r="J12" t="str">
        <x:v>heart-stone</x:v>
      </x:c>
      <x:c r="K12" t="str">
        <x:v>clean/worn by tier</x:v>
      </x:c>
      <x:c r="L12" t="str">
        <x:v>medium</x:v>
      </x:c>
      <x:c r="M12" t="str">
        <x:v>Stoneheart Legs, broad stone-laced plates, iron+stone, slate, moss accents, heart-stone motif, fantasy RPG pixel equipment icon, transparent background</x:v>
      </x:c>
      <x:c r="N12" t="str">
        <x:v>Stoneheart identity</x:v>
      </x:c>
      <x:c r="O12" t="str">
        <x:v>same motif/palette across family</x:v>
      </x:c>
    </x:row>
    <x:row r="13">
      <x:c r="A13" t="str">
        <x:v>VIS_EQ_010</x:v>
      </x:c>
      <x:c r="B13" t="str">
        <x:v>Lifebloom</x:v>
      </x:c>
      <x:c r="C13" t="str">
        <x:v>CLS_002</x:v>
      </x:c>
      <x:c r="D13" t="str">
        <x:v>CGP_004</x:v>
      </x:c>
      <x:c r="E13" t="str">
        <x:v>Helmet</x:v>
      </x:c>
      <x:c r="F13" t="str">
        <x:v>soft leaf cloth</x:v>
      </x:c>
      <x:c r="G13" t="str">
        <x:v>cloth+wood</x:v>
      </x:c>
      <x:c r="H13" t="str">
        <x:v>ivory</x:v>
      </x:c>
      <x:c r="I13" t="str">
        <x:v>green</x:v>
      </x:c>
      <x:c r="J13" t="str">
        <x:v>sprout</x:v>
      </x:c>
      <x:c r="K13" t="str">
        <x:v>clean/worn by tier</x:v>
      </x:c>
      <x:c r="L13" t="str">
        <x:v>medium</x:v>
      </x:c>
      <x:c r="M13" t="str">
        <x:v>Lifebloom Helmet, soft leaf cloth, cloth+wood, ivory, green accents, sprout motif, fantasy RPG pixel equipment icon, transparent background</x:v>
      </x:c>
      <x:c r="N13" t="str">
        <x:v>Lifebloom identity</x:v>
      </x:c>
      <x:c r="O13" t="str">
        <x:v>same motif/palette across family</x:v>
      </x:c>
    </x:row>
    <x:row r="14">
      <x:c r="A14" t="str">
        <x:v>VIS_EQ_011</x:v>
      </x:c>
      <x:c r="B14" t="str">
        <x:v>Lifebloom</x:v>
      </x:c>
      <x:c r="C14" t="str">
        <x:v>CLS_002</x:v>
      </x:c>
      <x:c r="D14" t="str">
        <x:v>CGP_004</x:v>
      </x:c>
      <x:c r="E14" t="str">
        <x:v>Chest</x:v>
      </x:c>
      <x:c r="F14" t="str">
        <x:v>soft leaf cloth</x:v>
      </x:c>
      <x:c r="G14" t="str">
        <x:v>cloth+wood</x:v>
      </x:c>
      <x:c r="H14" t="str">
        <x:v>ivory</x:v>
      </x:c>
      <x:c r="I14" t="str">
        <x:v>green</x:v>
      </x:c>
      <x:c r="J14" t="str">
        <x:v>sprout</x:v>
      </x:c>
      <x:c r="K14" t="str">
        <x:v>clean/worn by tier</x:v>
      </x:c>
      <x:c r="L14" t="str">
        <x:v>medium</x:v>
      </x:c>
      <x:c r="M14" t="str">
        <x:v>Lifebloom Chest, soft leaf cloth, cloth+wood, ivory, green accents, sprout motif, fantasy RPG pixel equipment icon, transparent background</x:v>
      </x:c>
      <x:c r="N14" t="str">
        <x:v>Lifebloom identity</x:v>
      </x:c>
      <x:c r="O14" t="str">
        <x:v>same motif/palette across family</x:v>
      </x:c>
    </x:row>
    <x:row r="15">
      <x:c r="A15" t="str">
        <x:v>VIS_EQ_012</x:v>
      </x:c>
      <x:c r="B15" t="str">
        <x:v>Lifebloom</x:v>
      </x:c>
      <x:c r="C15" t="str">
        <x:v>CLS_002</x:v>
      </x:c>
      <x:c r="D15" t="str">
        <x:v>CGP_004</x:v>
      </x:c>
      <x:c r="E15" t="str">
        <x:v>Legs</x:v>
      </x:c>
      <x:c r="F15" t="str">
        <x:v>soft leaf cloth</x:v>
      </x:c>
      <x:c r="G15" t="str">
        <x:v>cloth+wood</x:v>
      </x:c>
      <x:c r="H15" t="str">
        <x:v>ivory</x:v>
      </x:c>
      <x:c r="I15" t="str">
        <x:v>green</x:v>
      </x:c>
      <x:c r="J15" t="str">
        <x:v>sprout</x:v>
      </x:c>
      <x:c r="K15" t="str">
        <x:v>clean/worn by tier</x:v>
      </x:c>
      <x:c r="L15" t="str">
        <x:v>medium</x:v>
      </x:c>
      <x:c r="M15" t="str">
        <x:v>Lifebloom Legs, soft leaf cloth, cloth+wood, ivory, green accents, sprout motif, fantasy RPG pixel equipment icon, transparent background</x:v>
      </x:c>
      <x:c r="N15" t="str">
        <x:v>Lifebloom identity</x:v>
      </x:c>
      <x:c r="O15" t="str">
        <x:v>same motif/palette across family</x:v>
      </x:c>
    </x:row>
    <x:row r="16">
      <x:c r="A16" t="str">
        <x:v>VIS_EQ_013</x:v>
      </x:c>
      <x:c r="B16" t="str">
        <x:v>Sunward</x:v>
      </x:c>
      <x:c r="C16" t="str">
        <x:v>CLS_002</x:v>
      </x:c>
      <x:c r="D16" t="str">
        <x:v>CGP_005</x:v>
      </x:c>
      <x:c r="E16" t="str">
        <x:v>Helmet</x:v>
      </x:c>
      <x:c r="F16" t="str">
        <x:v>ceremonial vestments</x:v>
      </x:c>
      <x:c r="G16" t="str">
        <x:v>cloth+gold</x:v>
      </x:c>
      <x:c r="H16" t="str">
        <x:v>white</x:v>
      </x:c>
      <x:c r="I16" t="str">
        <x:v>gold</x:v>
      </x:c>
      <x:c r="J16" t="str">
        <x:v>half-sun</x:v>
      </x:c>
      <x:c r="K16" t="str">
        <x:v>clean/worn by tier</x:v>
      </x:c>
      <x:c r="L16" t="str">
        <x:v>medium</x:v>
      </x:c>
      <x:c r="M16" t="str">
        <x:v>Sunward Helmet, ceremonial vestments, cloth+gold, white, gold accents, half-sun motif, fantasy RPG pixel equipment icon, transparent background</x:v>
      </x:c>
      <x:c r="N16" t="str">
        <x:v>Sunward identity</x:v>
      </x:c>
      <x:c r="O16" t="str">
        <x:v>same motif/palette across family</x:v>
      </x:c>
    </x:row>
    <x:row r="17">
      <x:c r="A17" t="str">
        <x:v>VIS_EQ_014</x:v>
      </x:c>
      <x:c r="B17" t="str">
        <x:v>Sunward</x:v>
      </x:c>
      <x:c r="C17" t="str">
        <x:v>CLS_002</x:v>
      </x:c>
      <x:c r="D17" t="str">
        <x:v>CGP_005</x:v>
      </x:c>
      <x:c r="E17" t="str">
        <x:v>Chest</x:v>
      </x:c>
      <x:c r="F17" t="str">
        <x:v>ceremonial vestments</x:v>
      </x:c>
      <x:c r="G17" t="str">
        <x:v>cloth+gold</x:v>
      </x:c>
      <x:c r="H17" t="str">
        <x:v>white</x:v>
      </x:c>
      <x:c r="I17" t="str">
        <x:v>gold</x:v>
      </x:c>
      <x:c r="J17" t="str">
        <x:v>half-sun</x:v>
      </x:c>
      <x:c r="K17" t="str">
        <x:v>clean/worn by tier</x:v>
      </x:c>
      <x:c r="L17" t="str">
        <x:v>medium</x:v>
      </x:c>
      <x:c r="M17" t="str">
        <x:v>Sunward Chest, ceremonial vestments, cloth+gold, white, gold accents, half-sun motif, fantasy RPG pixel equipment icon, transparent background</x:v>
      </x:c>
      <x:c r="N17" t="str">
        <x:v>Sunward identity</x:v>
      </x:c>
      <x:c r="O17" t="str">
        <x:v>same motif/palette across family</x:v>
      </x:c>
    </x:row>
    <x:row r="18">
      <x:c r="A18" t="str">
        <x:v>VIS_EQ_015</x:v>
      </x:c>
      <x:c r="B18" t="str">
        <x:v>Sunward</x:v>
      </x:c>
      <x:c r="C18" t="str">
        <x:v>CLS_002</x:v>
      </x:c>
      <x:c r="D18" t="str">
        <x:v>CGP_005</x:v>
      </x:c>
      <x:c r="E18" t="str">
        <x:v>Legs</x:v>
      </x:c>
      <x:c r="F18" t="str">
        <x:v>ceremonial vestments</x:v>
      </x:c>
      <x:c r="G18" t="str">
        <x:v>cloth+gold</x:v>
      </x:c>
      <x:c r="H18" t="str">
        <x:v>white</x:v>
      </x:c>
      <x:c r="I18" t="str">
        <x:v>gold</x:v>
      </x:c>
      <x:c r="J18" t="str">
        <x:v>half-sun</x:v>
      </x:c>
      <x:c r="K18" t="str">
        <x:v>clean/worn by tier</x:v>
      </x:c>
      <x:c r="L18" t="str">
        <x:v>medium</x:v>
      </x:c>
      <x:c r="M18" t="str">
        <x:v>Sunward Legs, ceremonial vestments, cloth+gold, white, gold accents, half-sun motif, fantasy RPG pixel equipment icon, transparent background</x:v>
      </x:c>
      <x:c r="N18" t="str">
        <x:v>Sunward identity</x:v>
      </x:c>
      <x:c r="O18" t="str">
        <x:v>same motif/palette across family</x:v>
      </x:c>
    </x:row>
    <x:row r="19">
      <x:c r="A19" t="str">
        <x:v>VIS_EQ_016</x:v>
      </x:c>
      <x:c r="B19" t="str">
        <x:v>Quickprayer</x:v>
      </x:c>
      <x:c r="C19" t="str">
        <x:v>CLS_002</x:v>
      </x:c>
      <x:c r="D19" t="str">
        <x:v>CGP_006</x:v>
      </x:c>
      <x:c r="E19" t="str">
        <x:v>Helmet</x:v>
      </x:c>
      <x:c r="F19" t="str">
        <x:v>light short robes</x:v>
      </x:c>
      <x:c r="G19" t="str">
        <x:v>cloth+brass</x:v>
      </x:c>
      <x:c r="H19" t="str">
        <x:v>orange</x:v>
      </x:c>
      <x:c r="I19" t="str">
        <x:v>brass</x:v>
      </x:c>
      <x:c r="J19" t="str">
        <x:v>bells</x:v>
      </x:c>
      <x:c r="K19" t="str">
        <x:v>clean/worn by tier</x:v>
      </x:c>
      <x:c r="L19" t="str">
        <x:v>medium</x:v>
      </x:c>
      <x:c r="M19" t="str">
        <x:v>Quickprayer Helmet, light short robes, cloth+brass, orange, brass accents, bells motif, fantasy RPG pixel equipment icon, transparent background</x:v>
      </x:c>
      <x:c r="N19" t="str">
        <x:v>Quickprayer identity</x:v>
      </x:c>
      <x:c r="O19" t="str">
        <x:v>same motif/palette across family</x:v>
      </x:c>
    </x:row>
    <x:row r="20">
      <x:c r="A20" t="str">
        <x:v>VIS_EQ_017</x:v>
      </x:c>
      <x:c r="B20" t="str">
        <x:v>Quickprayer</x:v>
      </x:c>
      <x:c r="C20" t="str">
        <x:v>CLS_002</x:v>
      </x:c>
      <x:c r="D20" t="str">
        <x:v>CGP_006</x:v>
      </x:c>
      <x:c r="E20" t="str">
        <x:v>Chest</x:v>
      </x:c>
      <x:c r="F20" t="str">
        <x:v>light short robes</x:v>
      </x:c>
      <x:c r="G20" t="str">
        <x:v>cloth+brass</x:v>
      </x:c>
      <x:c r="H20" t="str">
        <x:v>orange</x:v>
      </x:c>
      <x:c r="I20" t="str">
        <x:v>brass</x:v>
      </x:c>
      <x:c r="J20" t="str">
        <x:v>bells</x:v>
      </x:c>
      <x:c r="K20" t="str">
        <x:v>clean/worn by tier</x:v>
      </x:c>
      <x:c r="L20" t="str">
        <x:v>medium</x:v>
      </x:c>
      <x:c r="M20" t="str">
        <x:v>Quickprayer Chest, light short robes, cloth+brass, orange, brass accents, bells motif, fantasy RPG pixel equipment icon, transparent background</x:v>
      </x:c>
      <x:c r="N20" t="str">
        <x:v>Quickprayer identity</x:v>
      </x:c>
      <x:c r="O20" t="str">
        <x:v>same motif/palette across family</x:v>
      </x:c>
    </x:row>
    <x:row r="21">
      <x:c r="A21" t="str">
        <x:v>VIS_EQ_018</x:v>
      </x:c>
      <x:c r="B21" t="str">
        <x:v>Quickprayer</x:v>
      </x:c>
      <x:c r="C21" t="str">
        <x:v>CLS_002</x:v>
      </x:c>
      <x:c r="D21" t="str">
        <x:v>CGP_006</x:v>
      </x:c>
      <x:c r="E21" t="str">
        <x:v>Legs</x:v>
      </x:c>
      <x:c r="F21" t="str">
        <x:v>light short robes</x:v>
      </x:c>
      <x:c r="G21" t="str">
        <x:v>cloth+brass</x:v>
      </x:c>
      <x:c r="H21" t="str">
        <x:v>orange</x:v>
      </x:c>
      <x:c r="I21" t="str">
        <x:v>brass</x:v>
      </x:c>
      <x:c r="J21" t="str">
        <x:v>bells</x:v>
      </x:c>
      <x:c r="K21" t="str">
        <x:v>clean/worn by tier</x:v>
      </x:c>
      <x:c r="L21" t="str">
        <x:v>medium</x:v>
      </x:c>
      <x:c r="M21" t="str">
        <x:v>Quickprayer Legs, light short robes, cloth+brass, orange, brass accents, bells motif, fantasy RPG pixel equipment icon, transparent background</x:v>
      </x:c>
      <x:c r="N21" t="str">
        <x:v>Quickprayer identity</x:v>
      </x:c>
      <x:c r="O21" t="str">
        <x:v>same motif/palette across family</x:v>
      </x:c>
    </x:row>
    <x:row r="22">
      <x:c r="A22" t="str">
        <x:v>VIS_EQ_019</x:v>
      </x:c>
      <x:c r="B22" t="str">
        <x:v>Deadeye</x:v>
      </x:c>
      <x:c r="C22" t="str">
        <x:v>CLS_003</x:v>
      </x:c>
      <x:c r="D22" t="str">
        <x:v>CGP_007</x:v>
      </x:c>
      <x:c r="E22" t="str">
        <x:v>Helmet</x:v>
      </x:c>
      <x:c r="F22" t="str">
        <x:v>sharp hooded leather</x:v>
      </x:c>
      <x:c r="G22" t="str">
        <x:v>leather</x:v>
      </x:c>
      <x:c r="H22" t="str">
        <x:v>deep red</x:v>
      </x:c>
      <x:c r="I22" t="str">
        <x:v>cream</x:v>
      </x:c>
      <x:c r="J22" t="str">
        <x:v>falcon eye</x:v>
      </x:c>
      <x:c r="K22" t="str">
        <x:v>clean/worn by tier</x:v>
      </x:c>
      <x:c r="L22" t="str">
        <x:v>medium</x:v>
      </x:c>
      <x:c r="M22" t="str">
        <x:v>Deadeye Helmet, sharp hooded leather, leather, deep red, cream accents, falcon eye motif, fantasy RPG pixel equipment icon, transparent background</x:v>
      </x:c>
      <x:c r="N22" t="str">
        <x:v>Deadeye identity</x:v>
      </x:c>
      <x:c r="O22" t="str">
        <x:v>same motif/palette across family</x:v>
      </x:c>
    </x:row>
    <x:row r="23">
      <x:c r="A23" t="str">
        <x:v>VIS_EQ_020</x:v>
      </x:c>
      <x:c r="B23" t="str">
        <x:v>Deadeye</x:v>
      </x:c>
      <x:c r="C23" t="str">
        <x:v>CLS_003</x:v>
      </x:c>
      <x:c r="D23" t="str">
        <x:v>CGP_007</x:v>
      </x:c>
      <x:c r="E23" t="str">
        <x:v>Chest</x:v>
      </x:c>
      <x:c r="F23" t="str">
        <x:v>sharp hooded leather</x:v>
      </x:c>
      <x:c r="G23" t="str">
        <x:v>leather</x:v>
      </x:c>
      <x:c r="H23" t="str">
        <x:v>deep red</x:v>
      </x:c>
      <x:c r="I23" t="str">
        <x:v>cream</x:v>
      </x:c>
      <x:c r="J23" t="str">
        <x:v>falcon eye</x:v>
      </x:c>
      <x:c r="K23" t="str">
        <x:v>clean/worn by tier</x:v>
      </x:c>
      <x:c r="L23" t="str">
        <x:v>medium</x:v>
      </x:c>
      <x:c r="M23" t="str">
        <x:v>Deadeye Chest, sharp hooded leather, leather, deep red, cream accents, falcon eye motif, fantasy RPG pixel equipment icon, transparent background</x:v>
      </x:c>
      <x:c r="N23" t="str">
        <x:v>Deadeye identity</x:v>
      </x:c>
      <x:c r="O23" t="str">
        <x:v>same motif/palette across family</x:v>
      </x:c>
    </x:row>
    <x:row r="24">
      <x:c r="A24" t="str">
        <x:v>VIS_EQ_021</x:v>
      </x:c>
      <x:c r="B24" t="str">
        <x:v>Deadeye</x:v>
      </x:c>
      <x:c r="C24" t="str">
        <x:v>CLS_003</x:v>
      </x:c>
      <x:c r="D24" t="str">
        <x:v>CGP_007</x:v>
      </x:c>
      <x:c r="E24" t="str">
        <x:v>Legs</x:v>
      </x:c>
      <x:c r="F24" t="str">
        <x:v>sharp hooded leather</x:v>
      </x:c>
      <x:c r="G24" t="str">
        <x:v>leather</x:v>
      </x:c>
      <x:c r="H24" t="str">
        <x:v>deep red</x:v>
      </x:c>
      <x:c r="I24" t="str">
        <x:v>cream</x:v>
      </x:c>
      <x:c r="J24" t="str">
        <x:v>falcon eye</x:v>
      </x:c>
      <x:c r="K24" t="str">
        <x:v>clean/worn by tier</x:v>
      </x:c>
      <x:c r="L24" t="str">
        <x:v>medium</x:v>
      </x:c>
      <x:c r="M24" t="str">
        <x:v>Deadeye Legs, sharp hooded leather, leather, deep red, cream accents, falcon eye motif, fantasy RPG pixel equipment icon, transparent background</x:v>
      </x:c>
      <x:c r="N24" t="str">
        <x:v>Deadeye identity</x:v>
      </x:c>
      <x:c r="O24" t="str">
        <x:v>same motif/palette across family</x:v>
      </x:c>
    </x:row>
    <x:row r="25">
      <x:c r="A25" t="str">
        <x:v>VIS_EQ_022</x:v>
      </x:c>
      <x:c r="B25" t="str">
        <x:v>Tracker</x:v>
      </x:c>
      <x:c r="C25" t="str">
        <x:v>CLS_003</x:v>
      </x:c>
      <x:c r="D25" t="str">
        <x:v>CGP_008</x:v>
      </x:c>
      <x:c r="E25" t="str">
        <x:v>Helmet</x:v>
      </x:c>
      <x:c r="F25" t="str">
        <x:v>layered forest leather</x:v>
      </x:c>
      <x:c r="G25" t="str">
        <x:v>leather+wood</x:v>
      </x:c>
      <x:c r="H25" t="str">
        <x:v>brown</x:v>
      </x:c>
      <x:c r="I25" t="str">
        <x:v>moss</x:v>
      </x:c>
      <x:c r="J25" t="str">
        <x:v>tracks</x:v>
      </x:c>
      <x:c r="K25" t="str">
        <x:v>clean/worn by tier</x:v>
      </x:c>
      <x:c r="L25" t="str">
        <x:v>medium</x:v>
      </x:c>
      <x:c r="M25" t="str">
        <x:v>Tracker Helmet, layered forest leather, leather+wood, brown, moss accents, tracks motif, fantasy RPG pixel equipment icon, transparent background</x:v>
      </x:c>
      <x:c r="N25" t="str">
        <x:v>Tracker identity</x:v>
      </x:c>
      <x:c r="O25" t="str">
        <x:v>same motif/palette across family</x:v>
      </x:c>
    </x:row>
    <x:row r="26">
      <x:c r="A26" t="str">
        <x:v>VIS_EQ_023</x:v>
      </x:c>
      <x:c r="B26" t="str">
        <x:v>Tracker</x:v>
      </x:c>
      <x:c r="C26" t="str">
        <x:v>CLS_003</x:v>
      </x:c>
      <x:c r="D26" t="str">
        <x:v>CGP_008</x:v>
      </x:c>
      <x:c r="E26" t="str">
        <x:v>Chest</x:v>
      </x:c>
      <x:c r="F26" t="str">
        <x:v>layered forest leather</x:v>
      </x:c>
      <x:c r="G26" t="str">
        <x:v>leather+wood</x:v>
      </x:c>
      <x:c r="H26" t="str">
        <x:v>brown</x:v>
      </x:c>
      <x:c r="I26" t="str">
        <x:v>moss</x:v>
      </x:c>
      <x:c r="J26" t="str">
        <x:v>tracks</x:v>
      </x:c>
      <x:c r="K26" t="str">
        <x:v>clean/worn by tier</x:v>
      </x:c>
      <x:c r="L26" t="str">
        <x:v>medium</x:v>
      </x:c>
      <x:c r="M26" t="str">
        <x:v>Tracker Chest, layered forest leather, leather+wood, brown, moss accents, tracks motif, fantasy RPG pixel equipment icon, transparent background</x:v>
      </x:c>
      <x:c r="N26" t="str">
        <x:v>Tracker identity</x:v>
      </x:c>
      <x:c r="O26" t="str">
        <x:v>same motif/palette across family</x:v>
      </x:c>
    </x:row>
    <x:row r="27">
      <x:c r="A27" t="str">
        <x:v>VIS_EQ_024</x:v>
      </x:c>
      <x:c r="B27" t="str">
        <x:v>Tracker</x:v>
      </x:c>
      <x:c r="C27" t="str">
        <x:v>CLS_003</x:v>
      </x:c>
      <x:c r="D27" t="str">
        <x:v>CGP_008</x:v>
      </x:c>
      <x:c r="E27" t="str">
        <x:v>Legs</x:v>
      </x:c>
      <x:c r="F27" t="str">
        <x:v>layered forest leather</x:v>
      </x:c>
      <x:c r="G27" t="str">
        <x:v>leather+wood</x:v>
      </x:c>
      <x:c r="H27" t="str">
        <x:v>brown</x:v>
      </x:c>
      <x:c r="I27" t="str">
        <x:v>moss</x:v>
      </x:c>
      <x:c r="J27" t="str">
        <x:v>tracks</x:v>
      </x:c>
      <x:c r="K27" t="str">
        <x:v>clean/worn by tier</x:v>
      </x:c>
      <x:c r="L27" t="str">
        <x:v>medium</x:v>
      </x:c>
      <x:c r="M27" t="str">
        <x:v>Tracker Legs, layered forest leather, leather+wood, brown, moss accents, tracks motif, fantasy RPG pixel equipment icon, transparent background</x:v>
      </x:c>
      <x:c r="N27" t="str">
        <x:v>Tracker identity</x:v>
      </x:c>
      <x:c r="O27" t="str">
        <x:v>same motif/palette across family</x:v>
      </x:c>
    </x:row>
    <x:row r="28">
      <x:c r="A28" t="str">
        <x:v>VIS_EQ_025</x:v>
      </x:c>
      <x:c r="B28" t="str">
        <x:v>Windshot</x:v>
      </x:c>
      <x:c r="C28" t="str">
        <x:v>CLS_003</x:v>
      </x:c>
      <x:c r="D28" t="str">
        <x:v>CGP_009</x:v>
      </x:c>
      <x:c r="E28" t="str">
        <x:v>Helmet</x:v>
      </x:c>
      <x:c r="F28" t="str">
        <x:v>streamlined scarf armor</x:v>
      </x:c>
      <x:c r="G28" t="str">
        <x:v>light leather</x:v>
      </x:c>
      <x:c r="H28" t="str">
        <x:v>sky blue</x:v>
      </x:c>
      <x:c r="I28" t="str">
        <x:v>white</x:v>
      </x:c>
      <x:c r="J28" t="str">
        <x:v>wind streak</x:v>
      </x:c>
      <x:c r="K28" t="str">
        <x:v>clean/worn by tier</x:v>
      </x:c>
      <x:c r="L28" t="str">
        <x:v>medium</x:v>
      </x:c>
      <x:c r="M28" t="str">
        <x:v>Windshot Helmet, streamlined scarf armor, light leather, sky blue, white accents, wind streak motif, fantasy RPG pixel equipment icon, transparent background</x:v>
      </x:c>
      <x:c r="N28" t="str">
        <x:v>Windshot identity</x:v>
      </x:c>
      <x:c r="O28" t="str">
        <x:v>same motif/palette across family</x:v>
      </x:c>
    </x:row>
    <x:row r="29">
      <x:c r="A29" t="str">
        <x:v>VIS_EQ_026</x:v>
      </x:c>
      <x:c r="B29" t="str">
        <x:v>Windshot</x:v>
      </x:c>
      <x:c r="C29" t="str">
        <x:v>CLS_003</x:v>
      </x:c>
      <x:c r="D29" t="str">
        <x:v>CGP_009</x:v>
      </x:c>
      <x:c r="E29" t="str">
        <x:v>Chest</x:v>
      </x:c>
      <x:c r="F29" t="str">
        <x:v>streamlined scarf armor</x:v>
      </x:c>
      <x:c r="G29" t="str">
        <x:v>light leather</x:v>
      </x:c>
      <x:c r="H29" t="str">
        <x:v>sky blue</x:v>
      </x:c>
      <x:c r="I29" t="str">
        <x:v>white</x:v>
      </x:c>
      <x:c r="J29" t="str">
        <x:v>wind streak</x:v>
      </x:c>
      <x:c r="K29" t="str">
        <x:v>clean/worn by tier</x:v>
      </x:c>
      <x:c r="L29" t="str">
        <x:v>medium</x:v>
      </x:c>
      <x:c r="M29" t="str">
        <x:v>Windshot Chest, streamlined scarf armor, light leather, sky blue, white accents, wind streak motif, fantasy RPG pixel equipment icon, transparent background</x:v>
      </x:c>
      <x:c r="N29" t="str">
        <x:v>Windshot identity</x:v>
      </x:c>
      <x:c r="O29" t="str">
        <x:v>same motif/palette across family</x:v>
      </x:c>
    </x:row>
    <x:row r="30">
      <x:c r="A30" t="str">
        <x:v>VIS_EQ_027</x:v>
      </x:c>
      <x:c r="B30" t="str">
        <x:v>Windshot</x:v>
      </x:c>
      <x:c r="C30" t="str">
        <x:v>CLS_003</x:v>
      </x:c>
      <x:c r="D30" t="str">
        <x:v>CGP_009</x:v>
      </x:c>
      <x:c r="E30" t="str">
        <x:v>Legs</x:v>
      </x:c>
      <x:c r="F30" t="str">
        <x:v>streamlined scarf armor</x:v>
      </x:c>
      <x:c r="G30" t="str">
        <x:v>light leather</x:v>
      </x:c>
      <x:c r="H30" t="str">
        <x:v>sky blue</x:v>
      </x:c>
      <x:c r="I30" t="str">
        <x:v>white</x:v>
      </x:c>
      <x:c r="J30" t="str">
        <x:v>wind streak</x:v>
      </x:c>
      <x:c r="K30" t="str">
        <x:v>clean/worn by tier</x:v>
      </x:c>
      <x:c r="L30" t="str">
        <x:v>medium</x:v>
      </x:c>
      <x:c r="M30" t="str">
        <x:v>Windshot Legs, streamlined scarf armor, light leather, sky blue, white accents, wind streak motif, fantasy RPG pixel equipment icon, transparent background</x:v>
      </x:c>
      <x:c r="N30" t="str">
        <x:v>Windshot identity</x:v>
      </x:c>
      <x:c r="O30" t="str">
        <x:v>same motif/palette across family</x:v>
      </x:c>
    </x:row>
    <x:row r="31">
      <x:c r="A31" t="str">
        <x:v>VIS_EQ_028</x:v>
      </x:c>
      <x:c r="B31" t="str">
        <x:v>Colossus</x:v>
      </x:c>
      <x:c r="C31" t="str">
        <x:v>CLS_004</x:v>
      </x:c>
      <x:c r="D31" t="str">
        <x:v>CGP_010</x:v>
      </x:c>
      <x:c r="E31" t="str">
        <x:v>Helmet</x:v>
      </x:c>
      <x:c r="F31" t="str">
        <x:v>massive shoulder plates</x:v>
      </x:c>
      <x:c r="G31" t="str">
        <x:v>bronze+iron</x:v>
      </x:c>
      <x:c r="H31" t="str">
        <x:v>dark bronze</x:v>
      </x:c>
      <x:c r="I31" t="str">
        <x:v>black</x:v>
      </x:c>
      <x:c r="J31" t="str">
        <x:v>split mountain</x:v>
      </x:c>
      <x:c r="K31" t="str">
        <x:v>clean/worn by tier</x:v>
      </x:c>
      <x:c r="L31" t="str">
        <x:v>medium</x:v>
      </x:c>
      <x:c r="M31" t="str">
        <x:v>Colossus Helmet, massive shoulder plates, bronze+iron, dark bronze, black accents, split mountain motif, fantasy RPG pixel equipment icon, transparent background</x:v>
      </x:c>
      <x:c r="N31" t="str">
        <x:v>Colossus identity</x:v>
      </x:c>
      <x:c r="O31" t="str">
        <x:v>same motif/palette across family</x:v>
      </x:c>
    </x:row>
    <x:row r="32">
      <x:c r="A32" t="str">
        <x:v>VIS_EQ_029</x:v>
      </x:c>
      <x:c r="B32" t="str">
        <x:v>Colossus</x:v>
      </x:c>
      <x:c r="C32" t="str">
        <x:v>CLS_004</x:v>
      </x:c>
      <x:c r="D32" t="str">
        <x:v>CGP_010</x:v>
      </x:c>
      <x:c r="E32" t="str">
        <x:v>Chest</x:v>
      </x:c>
      <x:c r="F32" t="str">
        <x:v>massive shoulder plates</x:v>
      </x:c>
      <x:c r="G32" t="str">
        <x:v>bronze+iron</x:v>
      </x:c>
      <x:c r="H32" t="str">
        <x:v>dark bronze</x:v>
      </x:c>
      <x:c r="I32" t="str">
        <x:v>black</x:v>
      </x:c>
      <x:c r="J32" t="str">
        <x:v>split mountain</x:v>
      </x:c>
      <x:c r="K32" t="str">
        <x:v>clean/worn by tier</x:v>
      </x:c>
      <x:c r="L32" t="str">
        <x:v>medium</x:v>
      </x:c>
      <x:c r="M32" t="str">
        <x:v>Colossus Chest, massive shoulder plates, bronze+iron, dark bronze, black accents, split mountain motif, fantasy RPG pixel equipment icon, transparent background</x:v>
      </x:c>
      <x:c r="N32" t="str">
        <x:v>Colossus identity</x:v>
      </x:c>
      <x:c r="O32" t="str">
        <x:v>same motif/palette across family</x:v>
      </x:c>
    </x:row>
    <x:row r="33">
      <x:c r="A33" t="str">
        <x:v>VIS_EQ_030</x:v>
      </x:c>
      <x:c r="B33" t="str">
        <x:v>Colossus</x:v>
      </x:c>
      <x:c r="C33" t="str">
        <x:v>CLS_004</x:v>
      </x:c>
      <x:c r="D33" t="str">
        <x:v>CGP_010</x:v>
      </x:c>
      <x:c r="E33" t="str">
        <x:v>Legs</x:v>
      </x:c>
      <x:c r="F33" t="str">
        <x:v>massive shoulder plates</x:v>
      </x:c>
      <x:c r="G33" t="str">
        <x:v>bronze+iron</x:v>
      </x:c>
      <x:c r="H33" t="str">
        <x:v>dark bronze</x:v>
      </x:c>
      <x:c r="I33" t="str">
        <x:v>black</x:v>
      </x:c>
      <x:c r="J33" t="str">
        <x:v>split mountain</x:v>
      </x:c>
      <x:c r="K33" t="str">
        <x:v>clean/worn by tier</x:v>
      </x:c>
      <x:c r="L33" t="str">
        <x:v>medium</x:v>
      </x:c>
      <x:c r="M33" t="str">
        <x:v>Colossus Legs, massive shoulder plates, bronze+iron, dark bronze, black accents, split mountain motif, fantasy RPG pixel equipment icon, transparent background</x:v>
      </x:c>
      <x:c r="N33" t="str">
        <x:v>Colossus identity</x:v>
      </x:c>
      <x:c r="O33" t="str">
        <x:v>same motif/palette across family</x:v>
      </x:c>
    </x:row>
    <x:row r="34">
      <x:c r="A34" t="str">
        <x:v>VIS_EQ_031</x:v>
      </x:c>
      <x:c r="B34" t="str">
        <x:v>Bloodrush</x:v>
      </x:c>
      <x:c r="C34" t="str">
        <x:v>CLS_004</x:v>
      </x:c>
      <x:c r="D34" t="str">
        <x:v>CGP_011</x:v>
      </x:c>
      <x:c r="E34" t="str">
        <x:v>Helmet</x:v>
      </x:c>
      <x:c r="F34" t="str">
        <x:v>segmented armor</x:v>
      </x:c>
      <x:c r="G34" t="str">
        <x:v>iron+leather</x:v>
      </x:c>
      <x:c r="H34" t="str">
        <x:v>crimson</x:v>
      </x:c>
      <x:c r="I34" t="str">
        <x:v>dark steel</x:v>
      </x:c>
      <x:c r="J34" t="str">
        <x:v>wave slash</x:v>
      </x:c>
      <x:c r="K34" t="str">
        <x:v>clean/worn by tier</x:v>
      </x:c>
      <x:c r="L34" t="str">
        <x:v>medium</x:v>
      </x:c>
      <x:c r="M34" t="str">
        <x:v>Bloodrush Helmet, segmented armor, iron+leather, crimson, dark steel accents, wave slash motif, fantasy RPG pixel equipment icon, transparent background</x:v>
      </x:c>
      <x:c r="N34" t="str">
        <x:v>Bloodrush identity</x:v>
      </x:c>
      <x:c r="O34" t="str">
        <x:v>same motif/palette across family</x:v>
      </x:c>
    </x:row>
    <x:row r="35">
      <x:c r="A35" t="str">
        <x:v>VIS_EQ_032</x:v>
      </x:c>
      <x:c r="B35" t="str">
        <x:v>Bloodrush</x:v>
      </x:c>
      <x:c r="C35" t="str">
        <x:v>CLS_004</x:v>
      </x:c>
      <x:c r="D35" t="str">
        <x:v>CGP_011</x:v>
      </x:c>
      <x:c r="E35" t="str">
        <x:v>Chest</x:v>
      </x:c>
      <x:c r="F35" t="str">
        <x:v>segmented armor</x:v>
      </x:c>
      <x:c r="G35" t="str">
        <x:v>iron+leather</x:v>
      </x:c>
      <x:c r="H35" t="str">
        <x:v>crimson</x:v>
      </x:c>
      <x:c r="I35" t="str">
        <x:v>dark steel</x:v>
      </x:c>
      <x:c r="J35" t="str">
        <x:v>wave slash</x:v>
      </x:c>
      <x:c r="K35" t="str">
        <x:v>clean/worn by tier</x:v>
      </x:c>
      <x:c r="L35" t="str">
        <x:v>medium</x:v>
      </x:c>
      <x:c r="M35" t="str">
        <x:v>Bloodrush Chest, segmented armor, iron+leather, crimson, dark steel accents, wave slash motif, fantasy RPG pixel equipment icon, transparent background</x:v>
      </x:c>
      <x:c r="N35" t="str">
        <x:v>Bloodrush identity</x:v>
      </x:c>
      <x:c r="O35" t="str">
        <x:v>same motif/palette across family</x:v>
      </x:c>
    </x:row>
    <x:row r="36">
      <x:c r="A36" t="str">
        <x:v>VIS_EQ_033</x:v>
      </x:c>
      <x:c r="B36" t="str">
        <x:v>Bloodrush</x:v>
      </x:c>
      <x:c r="C36" t="str">
        <x:v>CLS_004</x:v>
      </x:c>
      <x:c r="D36" t="str">
        <x:v>CGP_011</x:v>
      </x:c>
      <x:c r="E36" t="str">
        <x:v>Legs</x:v>
      </x:c>
      <x:c r="F36" t="str">
        <x:v>segmented armor</x:v>
      </x:c>
      <x:c r="G36" t="str">
        <x:v>iron+leather</x:v>
      </x:c>
      <x:c r="H36" t="str">
        <x:v>crimson</x:v>
      </x:c>
      <x:c r="I36" t="str">
        <x:v>dark steel</x:v>
      </x:c>
      <x:c r="J36" t="str">
        <x:v>wave slash</x:v>
      </x:c>
      <x:c r="K36" t="str">
        <x:v>clean/worn by tier</x:v>
      </x:c>
      <x:c r="L36" t="str">
        <x:v>medium</x:v>
      </x:c>
      <x:c r="M36" t="str">
        <x:v>Bloodrush Legs, segmented armor, iron+leather, crimson, dark steel accents, wave slash motif, fantasy RPG pixel equipment icon, transparent background</x:v>
      </x:c>
      <x:c r="N36" t="str">
        <x:v>Bloodrush identity</x:v>
      </x:c>
      <x:c r="O36" t="str">
        <x:v>same motif/palette across family</x:v>
      </x:c>
    </x:row>
    <x:row r="37">
      <x:c r="A37" t="str">
        <x:v>VIS_EQ_034</x:v>
      </x:c>
      <x:c r="B37" t="str">
        <x:v>Executioner</x:v>
      </x:c>
      <x:c r="C37" t="str">
        <x:v>CLS_004</x:v>
      </x:c>
      <x:c r="D37" t="str">
        <x:v>CGP_012</x:v>
      </x:c>
      <x:c r="E37" t="str">
        <x:v>Helmet</x:v>
      </x:c>
      <x:c r="F37" t="str">
        <x:v>bone-edged heavy armor</x:v>
      </x:c>
      <x:c r="G37" t="str">
        <x:v>iron+bone</x:v>
      </x:c>
      <x:c r="H37" t="str">
        <x:v>black</x:v>
      </x:c>
      <x:c r="I37" t="str">
        <x:v>bone</x:v>
      </x:c>
      <x:c r="J37" t="str">
        <x:v>broken blade</x:v>
      </x:c>
      <x:c r="K37" t="str">
        <x:v>clean/worn by tier</x:v>
      </x:c>
      <x:c r="L37" t="str">
        <x:v>medium</x:v>
      </x:c>
      <x:c r="M37" t="str">
        <x:v>Executioner Helmet, bone-edged heavy armor, iron+bone, black, bone accents, broken blade motif, fantasy RPG pixel equipment icon, transparent background</x:v>
      </x:c>
      <x:c r="N37" t="str">
        <x:v>Executioner identity</x:v>
      </x:c>
      <x:c r="O37" t="str">
        <x:v>same motif/palette across family</x:v>
      </x:c>
    </x:row>
    <x:row r="38">
      <x:c r="A38" t="str">
        <x:v>VIS_EQ_035</x:v>
      </x:c>
      <x:c r="B38" t="str">
        <x:v>Executioner</x:v>
      </x:c>
      <x:c r="C38" t="str">
        <x:v>CLS_004</x:v>
      </x:c>
      <x:c r="D38" t="str">
        <x:v>CGP_012</x:v>
      </x:c>
      <x:c r="E38" t="str">
        <x:v>Chest</x:v>
      </x:c>
      <x:c r="F38" t="str">
        <x:v>bone-edged heavy armor</x:v>
      </x:c>
      <x:c r="G38" t="str">
        <x:v>iron+bone</x:v>
      </x:c>
      <x:c r="H38" t="str">
        <x:v>black</x:v>
      </x:c>
      <x:c r="I38" t="str">
        <x:v>bone</x:v>
      </x:c>
      <x:c r="J38" t="str">
        <x:v>broken blade</x:v>
      </x:c>
      <x:c r="K38" t="str">
        <x:v>clean/worn by tier</x:v>
      </x:c>
      <x:c r="L38" t="str">
        <x:v>medium</x:v>
      </x:c>
      <x:c r="M38" t="str">
        <x:v>Executioner Chest, bone-edged heavy armor, iron+bone, black, bone accents, broken blade motif, fantasy RPG pixel equipment icon, transparent background</x:v>
      </x:c>
      <x:c r="N38" t="str">
        <x:v>Executioner identity</x:v>
      </x:c>
      <x:c r="O38" t="str">
        <x:v>same motif/palette across family</x:v>
      </x:c>
    </x:row>
    <x:row r="39">
      <x:c r="A39" t="str">
        <x:v>VIS_EQ_036</x:v>
      </x:c>
      <x:c r="B39" t="str">
        <x:v>Executioner</x:v>
      </x:c>
      <x:c r="C39" t="str">
        <x:v>CLS_004</x:v>
      </x:c>
      <x:c r="D39" t="str">
        <x:v>CGP_012</x:v>
      </x:c>
      <x:c r="E39" t="str">
        <x:v>Legs</x:v>
      </x:c>
      <x:c r="F39" t="str">
        <x:v>bone-edged heavy armor</x:v>
      </x:c>
      <x:c r="G39" t="str">
        <x:v>iron+bone</x:v>
      </x:c>
      <x:c r="H39" t="str">
        <x:v>black</x:v>
      </x:c>
      <x:c r="I39" t="str">
        <x:v>bone</x:v>
      </x:c>
      <x:c r="J39" t="str">
        <x:v>broken blade</x:v>
      </x:c>
      <x:c r="K39" t="str">
        <x:v>clean/worn by tier</x:v>
      </x:c>
      <x:c r="L39" t="str">
        <x:v>medium</x:v>
      </x:c>
      <x:c r="M39" t="str">
        <x:v>Executioner Legs, bone-edged heavy armor, iron+bone, black, bone accents, broken blade motif, fantasy RPG pixel equipment icon, transparent background</x:v>
      </x:c>
      <x:c r="N39" t="str">
        <x:v>Executioner identity</x:v>
      </x:c>
      <x:c r="O39" t="str">
        <x:v>same motif/palette across family</x:v>
      </x:c>
    </x:row>
    <x:row r="40">
      <x:c r="A40" t="str">
        <x:v>VIS_EQ_037</x:v>
      </x:c>
      <x:c r="B40" t="str">
        <x:v>Gravecipher</x:v>
      </x:c>
      <x:c r="C40" t="str">
        <x:v>CLS_005</x:v>
      </x:c>
      <x:c r="D40" t="str">
        <x:v>CGP_013</x:v>
      </x:c>
      <x:c r="E40" t="str">
        <x:v>Helmet</x:v>
      </x:c>
      <x:c r="F40" t="str">
        <x:v>asymmetric rune robes</x:v>
      </x:c>
      <x:c r="G40" t="str">
        <x:v>cloth+obsidian</x:v>
      </x:c>
      <x:c r="H40" t="str">
        <x:v>black violet</x:v>
      </x:c>
      <x:c r="I40" t="str">
        <x:v>violet</x:v>
      </x:c>
      <x:c r="J40" t="str">
        <x:v>spiral cipher</x:v>
      </x:c>
      <x:c r="K40" t="str">
        <x:v>clean/worn by tier</x:v>
      </x:c>
      <x:c r="L40" t="str">
        <x:v>medium</x:v>
      </x:c>
      <x:c r="M40" t="str">
        <x:v>Gravecipher Helmet, asymmetric rune robes, cloth+obsidian, black violet, violet accents, spiral cipher motif, fantasy RPG pixel equipment icon, transparent background</x:v>
      </x:c>
      <x:c r="N40" t="str">
        <x:v>Gravecipher identity</x:v>
      </x:c>
      <x:c r="O40" t="str">
        <x:v>same motif/palette across family</x:v>
      </x:c>
    </x:row>
    <x:row r="41">
      <x:c r="A41" t="str">
        <x:v>VIS_EQ_038</x:v>
      </x:c>
      <x:c r="B41" t="str">
        <x:v>Gravecipher</x:v>
      </x:c>
      <x:c r="C41" t="str">
        <x:v>CLS_005</x:v>
      </x:c>
      <x:c r="D41" t="str">
        <x:v>CGP_013</x:v>
      </x:c>
      <x:c r="E41" t="str">
        <x:v>Chest</x:v>
      </x:c>
      <x:c r="F41" t="str">
        <x:v>asymmetric rune robes</x:v>
      </x:c>
      <x:c r="G41" t="str">
        <x:v>cloth+obsidian</x:v>
      </x:c>
      <x:c r="H41" t="str">
        <x:v>black violet</x:v>
      </x:c>
      <x:c r="I41" t="str">
        <x:v>violet</x:v>
      </x:c>
      <x:c r="J41" t="str">
        <x:v>spiral cipher</x:v>
      </x:c>
      <x:c r="K41" t="str">
        <x:v>clean/worn by tier</x:v>
      </x:c>
      <x:c r="L41" t="str">
        <x:v>medium</x:v>
      </x:c>
      <x:c r="M41" t="str">
        <x:v>Gravecipher Chest, asymmetric rune robes, cloth+obsidian, black violet, violet accents, spiral cipher motif, fantasy RPG pixel equipment icon, transparent background</x:v>
      </x:c>
      <x:c r="N41" t="str">
        <x:v>Gravecipher identity</x:v>
      </x:c>
      <x:c r="O41" t="str">
        <x:v>same motif/palette across family</x:v>
      </x:c>
    </x:row>
    <x:row r="42">
      <x:c r="A42" t="str">
        <x:v>VIS_EQ_039</x:v>
      </x:c>
      <x:c r="B42" t="str">
        <x:v>Gravecipher</x:v>
      </x:c>
      <x:c r="C42" t="str">
        <x:v>CLS_005</x:v>
      </x:c>
      <x:c r="D42" t="str">
        <x:v>CGP_013</x:v>
      </x:c>
      <x:c r="E42" t="str">
        <x:v>Legs</x:v>
      </x:c>
      <x:c r="F42" t="str">
        <x:v>asymmetric rune robes</x:v>
      </x:c>
      <x:c r="G42" t="str">
        <x:v>cloth+obsidian</x:v>
      </x:c>
      <x:c r="H42" t="str">
        <x:v>black violet</x:v>
      </x:c>
      <x:c r="I42" t="str">
        <x:v>violet</x:v>
      </x:c>
      <x:c r="J42" t="str">
        <x:v>spiral cipher</x:v>
      </x:c>
      <x:c r="K42" t="str">
        <x:v>clean/worn by tier</x:v>
      </x:c>
      <x:c r="L42" t="str">
        <x:v>medium</x:v>
      </x:c>
      <x:c r="M42" t="str">
        <x:v>Gravecipher Legs, asymmetric rune robes, cloth+obsidian, black violet, violet accents, spiral cipher motif, fantasy RPG pixel equipment icon, transparent background</x:v>
      </x:c>
      <x:c r="N42" t="str">
        <x:v>Gravecipher identity</x:v>
      </x:c>
      <x:c r="O42" t="str">
        <x:v>same motif/palette across family</x:v>
      </x:c>
    </x:row>
    <x:row r="43">
      <x:c r="A43" t="str">
        <x:v>VIS_EQ_040</x:v>
      </x:c>
      <x:c r="B43" t="str">
        <x:v>Spellglass</x:v>
      </x:c>
      <x:c r="C43" t="str">
        <x:v>CLS_005</x:v>
      </x:c>
      <x:c r="D43" t="str">
        <x:v>CGP_014</x:v>
      </x:c>
      <x:c r="E43" t="str">
        <x:v>Helmet</x:v>
      </x:c>
      <x:c r="F43" t="str">
        <x:v>crystalline robe plates</x:v>
      </x:c>
      <x:c r="G43" t="str">
        <x:v>violet glass</x:v>
      </x:c>
      <x:c r="H43" t="str">
        <x:v>purple</x:v>
      </x:c>
      <x:c r="I43" t="str">
        <x:v>white</x:v>
      </x:c>
      <x:c r="J43" t="str">
        <x:v>faceted shard</x:v>
      </x:c>
      <x:c r="K43" t="str">
        <x:v>clean/worn by tier</x:v>
      </x:c>
      <x:c r="L43" t="str">
        <x:v>medium</x:v>
      </x:c>
      <x:c r="M43" t="str">
        <x:v>Spellglass Helmet, crystalline robe plates, violet glass, purple, white accents, faceted shard motif, fantasy RPG pixel equipment icon, transparent background</x:v>
      </x:c>
      <x:c r="N43" t="str">
        <x:v>Spellglass identity</x:v>
      </x:c>
      <x:c r="O43" t="str">
        <x:v>same motif/palette across family</x:v>
      </x:c>
    </x:row>
    <x:row r="44">
      <x:c r="A44" t="str">
        <x:v>VIS_EQ_041</x:v>
      </x:c>
      <x:c r="B44" t="str">
        <x:v>Spellglass</x:v>
      </x:c>
      <x:c r="C44" t="str">
        <x:v>CLS_005</x:v>
      </x:c>
      <x:c r="D44" t="str">
        <x:v>CGP_014</x:v>
      </x:c>
      <x:c r="E44" t="str">
        <x:v>Chest</x:v>
      </x:c>
      <x:c r="F44" t="str">
        <x:v>crystalline robe plates</x:v>
      </x:c>
      <x:c r="G44" t="str">
        <x:v>violet glass</x:v>
      </x:c>
      <x:c r="H44" t="str">
        <x:v>purple</x:v>
      </x:c>
      <x:c r="I44" t="str">
        <x:v>white</x:v>
      </x:c>
      <x:c r="J44" t="str">
        <x:v>faceted shard</x:v>
      </x:c>
      <x:c r="K44" t="str">
        <x:v>clean/worn by tier</x:v>
      </x:c>
      <x:c r="L44" t="str">
        <x:v>medium</x:v>
      </x:c>
      <x:c r="M44" t="str">
        <x:v>Spellglass Chest, crystalline robe plates, violet glass, purple, white accents, faceted shard motif, fantasy RPG pixel equipment icon, transparent background</x:v>
      </x:c>
      <x:c r="N44" t="str">
        <x:v>Spellglass identity</x:v>
      </x:c>
      <x:c r="O44" t="str">
        <x:v>same motif/palette across family</x:v>
      </x:c>
    </x:row>
    <x:row r="45">
      <x:c r="A45" t="str">
        <x:v>VIS_EQ_042</x:v>
      </x:c>
      <x:c r="B45" t="str">
        <x:v>Spellglass</x:v>
      </x:c>
      <x:c r="C45" t="str">
        <x:v>CLS_005</x:v>
      </x:c>
      <x:c r="D45" t="str">
        <x:v>CGP_014</x:v>
      </x:c>
      <x:c r="E45" t="str">
        <x:v>Legs</x:v>
      </x:c>
      <x:c r="F45" t="str">
        <x:v>crystalline robe plates</x:v>
      </x:c>
      <x:c r="G45" t="str">
        <x:v>violet glass</x:v>
      </x:c>
      <x:c r="H45" t="str">
        <x:v>purple</x:v>
      </x:c>
      <x:c r="I45" t="str">
        <x:v>white</x:v>
      </x:c>
      <x:c r="J45" t="str">
        <x:v>faceted shard</x:v>
      </x:c>
      <x:c r="K45" t="str">
        <x:v>clean/worn by tier</x:v>
      </x:c>
      <x:c r="L45" t="str">
        <x:v>medium</x:v>
      </x:c>
      <x:c r="M45" t="str">
        <x:v>Spellglass Legs, crystalline robe plates, violet glass, purple, white accents, faceted shard motif, fantasy RPG pixel equipment icon, transparent background</x:v>
      </x:c>
      <x:c r="N45" t="str">
        <x:v>Spellglass identity</x:v>
      </x:c>
      <x:c r="O45" t="str">
        <x:v>same motif/palette across family</x:v>
      </x:c>
    </x:row>
    <x:row r="46">
      <x:c r="A46" t="str">
        <x:v>VIS_EQ_043</x:v>
      </x:c>
      <x:c r="B46" t="str">
        <x:v>Threadseer</x:v>
      </x:c>
      <x:c r="C46" t="str">
        <x:v>CLS_005</x:v>
      </x:c>
      <x:c r="D46" t="str">
        <x:v>CGP_015</x:v>
      </x:c>
      <x:c r="E46" t="str">
        <x:v>Helmet</x:v>
      </x:c>
      <x:c r="F46" t="str">
        <x:v>thin layered robes</x:v>
      </x:c>
      <x:c r="G46" t="str">
        <x:v>cloth+silver thread</x:v>
      </x:c>
      <x:c r="H46" t="str">
        <x:v>silver violet</x:v>
      </x:c>
      <x:c r="I46" t="str">
        <x:v>lavender</x:v>
      </x:c>
      <x:c r="J46" t="str">
        <x:v>thread knot</x:v>
      </x:c>
      <x:c r="K46" t="str">
        <x:v>clean/worn by tier</x:v>
      </x:c>
      <x:c r="L46" t="str">
        <x:v>medium</x:v>
      </x:c>
      <x:c r="M46" t="str">
        <x:v>Threadseer Helmet, thin layered robes, cloth+silver thread, silver violet, lavender accents, thread knot motif, fantasy RPG pixel equipment icon, transparent background</x:v>
      </x:c>
      <x:c r="N46" t="str">
        <x:v>Threadseer identity</x:v>
      </x:c>
      <x:c r="O46" t="str">
        <x:v>same motif/palette across family</x:v>
      </x:c>
    </x:row>
    <x:row r="47">
      <x:c r="A47" t="str">
        <x:v>VIS_EQ_044</x:v>
      </x:c>
      <x:c r="B47" t="str">
        <x:v>Threadseer</x:v>
      </x:c>
      <x:c r="C47" t="str">
        <x:v>CLS_005</x:v>
      </x:c>
      <x:c r="D47" t="str">
        <x:v>CGP_015</x:v>
      </x:c>
      <x:c r="E47" t="str">
        <x:v>Chest</x:v>
      </x:c>
      <x:c r="F47" t="str">
        <x:v>thin layered robes</x:v>
      </x:c>
      <x:c r="G47" t="str">
        <x:v>cloth+silver thread</x:v>
      </x:c>
      <x:c r="H47" t="str">
        <x:v>silver violet</x:v>
      </x:c>
      <x:c r="I47" t="str">
        <x:v>lavender</x:v>
      </x:c>
      <x:c r="J47" t="str">
        <x:v>thread knot</x:v>
      </x:c>
      <x:c r="K47" t="str">
        <x:v>clean/worn by tier</x:v>
      </x:c>
      <x:c r="L47" t="str">
        <x:v>medium</x:v>
      </x:c>
      <x:c r="M47" t="str">
        <x:v>Threadseer Chest, thin layered robes, cloth+silver thread, silver violet, lavender accents, thread knot motif, fantasy RPG pixel equipment icon, transparent background</x:v>
      </x:c>
      <x:c r="N47" t="str">
        <x:v>Threadseer identity</x:v>
      </x:c>
      <x:c r="O47" t="str">
        <x:v>same motif/palette across family</x:v>
      </x:c>
    </x:row>
    <x:row r="48">
      <x:c r="A48" t="str">
        <x:v>VIS_EQ_045</x:v>
      </x:c>
      <x:c r="B48" t="str">
        <x:v>Threadseer</x:v>
      </x:c>
      <x:c r="C48" t="str">
        <x:v>CLS_005</x:v>
      </x:c>
      <x:c r="D48" t="str">
        <x:v>CGP_015</x:v>
      </x:c>
      <x:c r="E48" t="str">
        <x:v>Legs</x:v>
      </x:c>
      <x:c r="F48" t="str">
        <x:v>thin layered robes</x:v>
      </x:c>
      <x:c r="G48" t="str">
        <x:v>cloth+silver thread</x:v>
      </x:c>
      <x:c r="H48" t="str">
        <x:v>silver violet</x:v>
      </x:c>
      <x:c r="I48" t="str">
        <x:v>lavender</x:v>
      </x:c>
      <x:c r="J48" t="str">
        <x:v>thread knot</x:v>
      </x:c>
      <x:c r="K48" t="str">
        <x:v>clean/worn by tier</x:v>
      </x:c>
      <x:c r="L48" t="str">
        <x:v>medium</x:v>
      </x:c>
      <x:c r="M48" t="str">
        <x:v>Threadseer Legs, thin layered robes, cloth+silver thread, silver violet, lavender accents, thread knot motif, fantasy RPG pixel equipment icon, transparent background</x:v>
      </x:c>
      <x:c r="N48" t="str">
        <x:v>Threadseer identity</x:v>
      </x:c>
      <x:c r="O48" t="str">
        <x:v>same motif/palette across family</x:v>
      </x:c>
    </x:row>
    <x:row r="49">
      <x:c r="A49" t="str">
        <x:v>VIS_EQ_046</x:v>
      </x:c>
      <x:c r="B49" t="str">
        <x:v>Redstep</x:v>
      </x:c>
      <x:c r="C49" t="str">
        <x:v>CLS_006</x:v>
      </x:c>
      <x:c r="D49" t="str">
        <x:v>CGP_016</x:v>
      </x:c>
      <x:c r="E49" t="str">
        <x:v>Helmet</x:v>
      </x:c>
      <x:c r="F49" t="str">
        <x:v>short asymmetric leather</x:v>
      </x:c>
      <x:c r="G49" t="str">
        <x:v>leather</x:v>
      </x:c>
      <x:c r="H49" t="str">
        <x:v>scarlet</x:v>
      </x:c>
      <x:c r="I49" t="str">
        <x:v>black</x:v>
      </x:c>
      <x:c r="J49" t="str">
        <x:v>paired slashes</x:v>
      </x:c>
      <x:c r="K49" t="str">
        <x:v>clean/worn by tier</x:v>
      </x:c>
      <x:c r="L49" t="str">
        <x:v>medium</x:v>
      </x:c>
      <x:c r="M49" t="str">
        <x:v>Redstep Helmet, short asymmetric leather, leather, scarlet, black accents, paired slashes motif, fantasy RPG pixel equipment icon, transparent background</x:v>
      </x:c>
      <x:c r="N49" t="str">
        <x:v>Redstep identity</x:v>
      </x:c>
      <x:c r="O49" t="str">
        <x:v>same motif/palette across family</x:v>
      </x:c>
    </x:row>
    <x:row r="50">
      <x:c r="A50" t="str">
        <x:v>VIS_EQ_047</x:v>
      </x:c>
      <x:c r="B50" t="str">
        <x:v>Redstep</x:v>
      </x:c>
      <x:c r="C50" t="str">
        <x:v>CLS_006</x:v>
      </x:c>
      <x:c r="D50" t="str">
        <x:v>CGP_016</x:v>
      </x:c>
      <x:c r="E50" t="str">
        <x:v>Chest</x:v>
      </x:c>
      <x:c r="F50" t="str">
        <x:v>short asymmetric leather</x:v>
      </x:c>
      <x:c r="G50" t="str">
        <x:v>leather</x:v>
      </x:c>
      <x:c r="H50" t="str">
        <x:v>scarlet</x:v>
      </x:c>
      <x:c r="I50" t="str">
        <x:v>black</x:v>
      </x:c>
      <x:c r="J50" t="str">
        <x:v>paired slashes</x:v>
      </x:c>
      <x:c r="K50" t="str">
        <x:v>clean/worn by tier</x:v>
      </x:c>
      <x:c r="L50" t="str">
        <x:v>medium</x:v>
      </x:c>
      <x:c r="M50" t="str">
        <x:v>Redstep Chest, short asymmetric leather, leather, scarlet, black accents, paired slashes motif, fantasy RPG pixel equipment icon, transparent background</x:v>
      </x:c>
      <x:c r="N50" t="str">
        <x:v>Redstep identity</x:v>
      </x:c>
      <x:c r="O50" t="str">
        <x:v>same motif/palette across family</x:v>
      </x:c>
    </x:row>
    <x:row r="51">
      <x:c r="A51" t="str">
        <x:v>VIS_EQ_048</x:v>
      </x:c>
      <x:c r="B51" t="str">
        <x:v>Redstep</x:v>
      </x:c>
      <x:c r="C51" t="str">
        <x:v>CLS_006</x:v>
      </x:c>
      <x:c r="D51" t="str">
        <x:v>CGP_016</x:v>
      </x:c>
      <x:c r="E51" t="str">
        <x:v>Legs</x:v>
      </x:c>
      <x:c r="F51" t="str">
        <x:v>short asymmetric leather</x:v>
      </x:c>
      <x:c r="G51" t="str">
        <x:v>leather</x:v>
      </x:c>
      <x:c r="H51" t="str">
        <x:v>scarlet</x:v>
      </x:c>
      <x:c r="I51" t="str">
        <x:v>black</x:v>
      </x:c>
      <x:c r="J51" t="str">
        <x:v>paired slashes</x:v>
      </x:c>
      <x:c r="K51" t="str">
        <x:v>clean/worn by tier</x:v>
      </x:c>
      <x:c r="L51" t="str">
        <x:v>medium</x:v>
      </x:c>
      <x:c r="M51" t="str">
        <x:v>Redstep Legs, short asymmetric leather, leather, scarlet, black accents, paired slashes motif, fantasy RPG pixel equipment icon, transparent background</x:v>
      </x:c>
      <x:c r="N51" t="str">
        <x:v>Redstep identity</x:v>
      </x:c>
      <x:c r="O51" t="str">
        <x:v>same motif/palette across family</x:v>
      </x:c>
    </x:row>
    <x:row r="52">
      <x:c r="A52" t="str">
        <x:v>VIS_EQ_049</x:v>
      </x:c>
      <x:c r="B52" t="str">
        <x:v>Nightfang</x:v>
      </x:c>
      <x:c r="C52" t="str">
        <x:v>CLS_006</x:v>
      </x:c>
      <x:c r="D52" t="str">
        <x:v>CGP_017</x:v>
      </x:c>
      <x:c r="E52" t="str">
        <x:v>Helmet</x:v>
      </x:c>
      <x:c r="F52" t="str">
        <x:v>dark pointed leather</x:v>
      </x:c>
      <x:c r="G52" t="str">
        <x:v>leather+metal</x:v>
      </x:c>
      <x:c r="H52" t="str">
        <x:v>black</x:v>
      </x:c>
      <x:c r="I52" t="str">
        <x:v>crimson</x:v>
      </x:c>
      <x:c r="J52" t="str">
        <x:v>fang</x:v>
      </x:c>
      <x:c r="K52" t="str">
        <x:v>clean/worn by tier</x:v>
      </x:c>
      <x:c r="L52" t="str">
        <x:v>medium</x:v>
      </x:c>
      <x:c r="M52" t="str">
        <x:v>Nightfang Helmet, dark pointed leather, leather+metal, black, crimson accents, fang motif, fantasy RPG pixel equipment icon, transparent background</x:v>
      </x:c>
      <x:c r="N52" t="str">
        <x:v>Nightfang identity</x:v>
      </x:c>
      <x:c r="O52" t="str">
        <x:v>same motif/palette across family</x:v>
      </x:c>
    </x:row>
    <x:row r="53">
      <x:c r="A53" t="str">
        <x:v>VIS_EQ_050</x:v>
      </x:c>
      <x:c r="B53" t="str">
        <x:v>Nightfang</x:v>
      </x:c>
      <x:c r="C53" t="str">
        <x:v>CLS_006</x:v>
      </x:c>
      <x:c r="D53" t="str">
        <x:v>CGP_017</x:v>
      </x:c>
      <x:c r="E53" t="str">
        <x:v>Chest</x:v>
      </x:c>
      <x:c r="F53" t="str">
        <x:v>dark pointed leather</x:v>
      </x:c>
      <x:c r="G53" t="str">
        <x:v>leather+metal</x:v>
      </x:c>
      <x:c r="H53" t="str">
        <x:v>black</x:v>
      </x:c>
      <x:c r="I53" t="str">
        <x:v>crimson</x:v>
      </x:c>
      <x:c r="J53" t="str">
        <x:v>fang</x:v>
      </x:c>
      <x:c r="K53" t="str">
        <x:v>clean/worn by tier</x:v>
      </x:c>
      <x:c r="L53" t="str">
        <x:v>medium</x:v>
      </x:c>
      <x:c r="M53" t="str">
        <x:v>Nightfang Chest, dark pointed leather, leather+metal, black, crimson accents, fang motif, fantasy RPG pixel equipment icon, transparent background</x:v>
      </x:c>
      <x:c r="N53" t="str">
        <x:v>Nightfang identity</x:v>
      </x:c>
      <x:c r="O53" t="str">
        <x:v>same motif/palette across family</x:v>
      </x:c>
    </x:row>
    <x:row r="54">
      <x:c r="A54" t="str">
        <x:v>VIS_EQ_051</x:v>
      </x:c>
      <x:c r="B54" t="str">
        <x:v>Nightfang</x:v>
      </x:c>
      <x:c r="C54" t="str">
        <x:v>CLS_006</x:v>
      </x:c>
      <x:c r="D54" t="str">
        <x:v>CGP_017</x:v>
      </x:c>
      <x:c r="E54" t="str">
        <x:v>Legs</x:v>
      </x:c>
      <x:c r="F54" t="str">
        <x:v>dark pointed leather</x:v>
      </x:c>
      <x:c r="G54" t="str">
        <x:v>leather+metal</x:v>
      </x:c>
      <x:c r="H54" t="str">
        <x:v>black</x:v>
      </x:c>
      <x:c r="I54" t="str">
        <x:v>crimson</x:v>
      </x:c>
      <x:c r="J54" t="str">
        <x:v>fang</x:v>
      </x:c>
      <x:c r="K54" t="str">
        <x:v>clean/worn by tier</x:v>
      </x:c>
      <x:c r="L54" t="str">
        <x:v>medium</x:v>
      </x:c>
      <x:c r="M54" t="str">
        <x:v>Nightfang Legs, dark pointed leather, leather+metal, black, crimson accents, fang motif, fantasy RPG pixel equipment icon, transparent background</x:v>
      </x:c>
      <x:c r="N54" t="str">
        <x:v>Nightfang identity</x:v>
      </x:c>
      <x:c r="O54" t="str">
        <x:v>same motif/palette across family</x:v>
      </x:c>
    </x:row>
    <x:row r="55">
      <x:c r="A55" t="str">
        <x:v>VIS_EQ_052</x:v>
      </x:c>
      <x:c r="B55" t="str">
        <x:v>Duelist</x:v>
      </x:c>
      <x:c r="C55" t="str">
        <x:v>CLS_006</x:v>
      </x:c>
      <x:c r="D55" t="str">
        <x:v>CGP_018</x:v>
      </x:c>
      <x:c r="E55" t="str">
        <x:v>Helmet</x:v>
      </x:c>
      <x:c r="F55" t="str">
        <x:v>fitted steel-trim coat</x:v>
      </x:c>
      <x:c r="G55" t="str">
        <x:v>cloth+steel</x:v>
      </x:c>
      <x:c r="H55" t="str">
        <x:v>steel blue</x:v>
      </x:c>
      <x:c r="I55" t="str">
        <x:v>silver</x:v>
      </x:c>
      <x:c r="J55" t="str">
        <x:v>crossed needles</x:v>
      </x:c>
      <x:c r="K55" t="str">
        <x:v>clean/worn by tier</x:v>
      </x:c>
      <x:c r="L55" t="str">
        <x:v>medium</x:v>
      </x:c>
      <x:c r="M55" t="str">
        <x:v>Duelist Helmet, fitted steel-trim coat, cloth+steel, steel blue, silver accents, crossed needles motif, fantasy RPG pixel equipment icon, transparent background</x:v>
      </x:c>
      <x:c r="N55" t="str">
        <x:v>Duelist identity</x:v>
      </x:c>
      <x:c r="O55" t="str">
        <x:v>same motif/palette across family</x:v>
      </x:c>
    </x:row>
    <x:row r="56">
      <x:c r="A56" t="str">
        <x:v>VIS_EQ_053</x:v>
      </x:c>
      <x:c r="B56" t="str">
        <x:v>Duelist</x:v>
      </x:c>
      <x:c r="C56" t="str">
        <x:v>CLS_006</x:v>
      </x:c>
      <x:c r="D56" t="str">
        <x:v>CGP_018</x:v>
      </x:c>
      <x:c r="E56" t="str">
        <x:v>Chest</x:v>
      </x:c>
      <x:c r="F56" t="str">
        <x:v>fitted steel-trim coat</x:v>
      </x:c>
      <x:c r="G56" t="str">
        <x:v>cloth+steel</x:v>
      </x:c>
      <x:c r="H56" t="str">
        <x:v>steel blue</x:v>
      </x:c>
      <x:c r="I56" t="str">
        <x:v>silver</x:v>
      </x:c>
      <x:c r="J56" t="str">
        <x:v>crossed needles</x:v>
      </x:c>
      <x:c r="K56" t="str">
        <x:v>clean/worn by tier</x:v>
      </x:c>
      <x:c r="L56" t="str">
        <x:v>medium</x:v>
      </x:c>
      <x:c r="M56" t="str">
        <x:v>Duelist Chest, fitted steel-trim coat, cloth+steel, steel blue, silver accents, crossed needles motif, fantasy RPG pixel equipment icon, transparent background</x:v>
      </x:c>
      <x:c r="N56" t="str">
        <x:v>Duelist identity</x:v>
      </x:c>
      <x:c r="O56" t="str">
        <x:v>same motif/palette across family</x:v>
      </x:c>
    </x:row>
    <x:row r="57">
      <x:c r="A57" t="str">
        <x:v>VIS_EQ_054</x:v>
      </x:c>
      <x:c r="B57" t="str">
        <x:v>Duelist</x:v>
      </x:c>
      <x:c r="C57" t="str">
        <x:v>CLS_006</x:v>
      </x:c>
      <x:c r="D57" t="str">
        <x:v>CGP_018</x:v>
      </x:c>
      <x:c r="E57" t="str">
        <x:v>Legs</x:v>
      </x:c>
      <x:c r="F57" t="str">
        <x:v>fitted steel-trim coat</x:v>
      </x:c>
      <x:c r="G57" t="str">
        <x:v>cloth+steel</x:v>
      </x:c>
      <x:c r="H57" t="str">
        <x:v>steel blue</x:v>
      </x:c>
      <x:c r="I57" t="str">
        <x:v>silver</x:v>
      </x:c>
      <x:c r="J57" t="str">
        <x:v>crossed needles</x:v>
      </x:c>
      <x:c r="K57" t="str">
        <x:v>clean/worn by tier</x:v>
      </x:c>
      <x:c r="L57" t="str">
        <x:v>medium</x:v>
      </x:c>
      <x:c r="M57" t="str">
        <x:v>Duelist Legs, fitted steel-trim coat, cloth+steel, steel blue, silver accents, crossed needles motif, fantasy RPG pixel equipment icon, transparent background</x:v>
      </x:c>
      <x:c r="N57" t="str">
        <x:v>Duelist identity</x:v>
      </x:c>
      <x:c r="O57" t="str">
        <x:v>same motif/palette across family</x:v>
      </x:c>
    </x:row>
    <x:row r="58">
      <x:c r="A58" t="str">
        <x:v>VIS_EQ_055</x:v>
      </x:c>
      <x:c r="B58" t="str">
        <x:v>Earthsong</x:v>
      </x:c>
      <x:c r="C58" t="str">
        <x:v>CLS_007</x:v>
      </x:c>
      <x:c r="D58" t="str">
        <x:v>CGP_019</x:v>
      </x:c>
      <x:c r="E58" t="str">
        <x:v>Helmet</x:v>
      </x:c>
      <x:c r="F58" t="str">
        <x:v>stone plates over cloth</x:v>
      </x:c>
      <x:c r="G58" t="str">
        <x:v>stone+cloth</x:v>
      </x:c>
      <x:c r="H58" t="str">
        <x:v>moss green</x:v>
      </x:c>
      <x:c r="I58" t="str">
        <x:v>earth</x:v>
      </x:c>
      <x:c r="J58" t="str">
        <x:v>rings</x:v>
      </x:c>
      <x:c r="K58" t="str">
        <x:v>clean/worn by tier</x:v>
      </x:c>
      <x:c r="L58" t="str">
        <x:v>medium</x:v>
      </x:c>
      <x:c r="M58" t="str">
        <x:v>Earthsong Helmet, stone plates over cloth, stone+cloth, moss green, earth accents, rings motif, fantasy RPG pixel equipment icon, transparent background</x:v>
      </x:c>
      <x:c r="N58" t="str">
        <x:v>Earthsong identity</x:v>
      </x:c>
      <x:c r="O58" t="str">
        <x:v>same motif/palette across family</x:v>
      </x:c>
    </x:row>
    <x:row r="59">
      <x:c r="A59" t="str">
        <x:v>VIS_EQ_056</x:v>
      </x:c>
      <x:c r="B59" t="str">
        <x:v>Earthsong</x:v>
      </x:c>
      <x:c r="C59" t="str">
        <x:v>CLS_007</x:v>
      </x:c>
      <x:c r="D59" t="str">
        <x:v>CGP_019</x:v>
      </x:c>
      <x:c r="E59" t="str">
        <x:v>Chest</x:v>
      </x:c>
      <x:c r="F59" t="str">
        <x:v>stone plates over cloth</x:v>
      </x:c>
      <x:c r="G59" t="str">
        <x:v>stone+cloth</x:v>
      </x:c>
      <x:c r="H59" t="str">
        <x:v>moss green</x:v>
      </x:c>
      <x:c r="I59" t="str">
        <x:v>earth</x:v>
      </x:c>
      <x:c r="J59" t="str">
        <x:v>rings</x:v>
      </x:c>
      <x:c r="K59" t="str">
        <x:v>clean/worn by tier</x:v>
      </x:c>
      <x:c r="L59" t="str">
        <x:v>medium</x:v>
      </x:c>
      <x:c r="M59" t="str">
        <x:v>Earthsong Chest, stone plates over cloth, stone+cloth, moss green, earth accents, rings motif, fantasy RPG pixel equipment icon, transparent background</x:v>
      </x:c>
      <x:c r="N59" t="str">
        <x:v>Earthsong identity</x:v>
      </x:c>
      <x:c r="O59" t="str">
        <x:v>same motif/palette across family</x:v>
      </x:c>
    </x:row>
    <x:row r="60">
      <x:c r="A60" t="str">
        <x:v>VIS_EQ_057</x:v>
      </x:c>
      <x:c r="B60" t="str">
        <x:v>Earthsong</x:v>
      </x:c>
      <x:c r="C60" t="str">
        <x:v>CLS_007</x:v>
      </x:c>
      <x:c r="D60" t="str">
        <x:v>CGP_019</x:v>
      </x:c>
      <x:c r="E60" t="str">
        <x:v>Legs</x:v>
      </x:c>
      <x:c r="F60" t="str">
        <x:v>stone plates over cloth</x:v>
      </x:c>
      <x:c r="G60" t="str">
        <x:v>stone+cloth</x:v>
      </x:c>
      <x:c r="H60" t="str">
        <x:v>moss green</x:v>
      </x:c>
      <x:c r="I60" t="str">
        <x:v>earth</x:v>
      </x:c>
      <x:c r="J60" t="str">
        <x:v>rings</x:v>
      </x:c>
      <x:c r="K60" t="str">
        <x:v>clean/worn by tier</x:v>
      </x:c>
      <x:c r="L60" t="str">
        <x:v>medium</x:v>
      </x:c>
      <x:c r="M60" t="str">
        <x:v>Earthsong Legs, stone plates over cloth, stone+cloth, moss green, earth accents, rings motif, fantasy RPG pixel equipment icon, transparent background</x:v>
      </x:c>
      <x:c r="N60" t="str">
        <x:v>Earthsong identity</x:v>
      </x:c>
      <x:c r="O60" t="str">
        <x:v>same motif/palette across family</x:v>
      </x:c>
    </x:row>
    <x:row r="61">
      <x:c r="A61" t="str">
        <x:v>VIS_EQ_058</x:v>
      </x:c>
      <x:c r="B61" t="str">
        <x:v>Stormcarved</x:v>
      </x:c>
      <x:c r="C61" t="str">
        <x:v>CLS_007</x:v>
      </x:c>
      <x:c r="D61" t="str">
        <x:v>CGP_020</x:v>
      </x:c>
      <x:c r="E61" t="str">
        <x:v>Helmet</x:v>
      </x:c>
      <x:c r="F61" t="str">
        <x:v>angular rune coat</x:v>
      </x:c>
      <x:c r="G61" t="str">
        <x:v>cloth+stormglass</x:v>
      </x:c>
      <x:c r="H61" t="str">
        <x:v>teal</x:v>
      </x:c>
      <x:c r="I61" t="str">
        <x:v>pale blue</x:v>
      </x:c>
      <x:c r="J61" t="str">
        <x:v>lightning rune</x:v>
      </x:c>
      <x:c r="K61" t="str">
        <x:v>clean/worn by tier</x:v>
      </x:c>
      <x:c r="L61" t="str">
        <x:v>medium</x:v>
      </x:c>
      <x:c r="M61" t="str">
        <x:v>Stormcarved Helmet, angular rune coat, cloth+stormglass, teal, pale blue accents, lightning rune motif, fantasy RPG pixel equipment icon, transparent background</x:v>
      </x:c>
      <x:c r="N61" t="str">
        <x:v>Stormcarved identity</x:v>
      </x:c>
      <x:c r="O61" t="str">
        <x:v>same motif/palette across family</x:v>
      </x:c>
    </x:row>
    <x:row r="62">
      <x:c r="A62" t="str">
        <x:v>VIS_EQ_059</x:v>
      </x:c>
      <x:c r="B62" t="str">
        <x:v>Stormcarved</x:v>
      </x:c>
      <x:c r="C62" t="str">
        <x:v>CLS_007</x:v>
      </x:c>
      <x:c r="D62" t="str">
        <x:v>CGP_020</x:v>
      </x:c>
      <x:c r="E62" t="str">
        <x:v>Chest</x:v>
      </x:c>
      <x:c r="F62" t="str">
        <x:v>angular rune coat</x:v>
      </x:c>
      <x:c r="G62" t="str">
        <x:v>cloth+stormglass</x:v>
      </x:c>
      <x:c r="H62" t="str">
        <x:v>teal</x:v>
      </x:c>
      <x:c r="I62" t="str">
        <x:v>pale blue</x:v>
      </x:c>
      <x:c r="J62" t="str">
        <x:v>lightning rune</x:v>
      </x:c>
      <x:c r="K62" t="str">
        <x:v>clean/worn by tier</x:v>
      </x:c>
      <x:c r="L62" t="str">
        <x:v>medium</x:v>
      </x:c>
      <x:c r="M62" t="str">
        <x:v>Stormcarved Chest, angular rune coat, cloth+stormglass, teal, pale blue accents, lightning rune motif, fantasy RPG pixel equipment icon, transparent background</x:v>
      </x:c>
      <x:c r="N62" t="str">
        <x:v>Stormcarved identity</x:v>
      </x:c>
      <x:c r="O62" t="str">
        <x:v>same motif/palette across family</x:v>
      </x:c>
    </x:row>
    <x:row r="63">
      <x:c r="A63" t="str">
        <x:v>VIS_EQ_060</x:v>
      </x:c>
      <x:c r="B63" t="str">
        <x:v>Stormcarved</x:v>
      </x:c>
      <x:c r="C63" t="str">
        <x:v>CLS_007</x:v>
      </x:c>
      <x:c r="D63" t="str">
        <x:v>CGP_020</x:v>
      </x:c>
      <x:c r="E63" t="str">
        <x:v>Legs</x:v>
      </x:c>
      <x:c r="F63" t="str">
        <x:v>angular rune coat</x:v>
      </x:c>
      <x:c r="G63" t="str">
        <x:v>cloth+stormglass</x:v>
      </x:c>
      <x:c r="H63" t="str">
        <x:v>teal</x:v>
      </x:c>
      <x:c r="I63" t="str">
        <x:v>pale blue</x:v>
      </x:c>
      <x:c r="J63" t="str">
        <x:v>lightning rune</x:v>
      </x:c>
      <x:c r="K63" t="str">
        <x:v>clean/worn by tier</x:v>
      </x:c>
      <x:c r="L63" t="str">
        <x:v>medium</x:v>
      </x:c>
      <x:c r="M63" t="str">
        <x:v>Stormcarved Legs, angular rune coat, cloth+stormglass, teal, pale blue accents, lightning rune motif, fantasy RPG pixel equipment icon, transparent background</x:v>
      </x:c>
      <x:c r="N63" t="str">
        <x:v>Stormcarved identity</x:v>
      </x:c>
      <x:c r="O63" t="str">
        <x:v>same motif/palette across family</x:v>
      </x:c>
    </x:row>
    <x:row r="64">
      <x:c r="A64" t="str">
        <x:v>VIS_EQ_061</x:v>
      </x:c>
      <x:c r="B64" t="str">
        <x:v>Deep Resonance</x:v>
      </x:c>
      <x:c r="C64" t="str">
        <x:v>CLS_007</x:v>
      </x:c>
      <x:c r="D64" t="str">
        <x:v>CGP_021</x:v>
      </x:c>
      <x:c r="E64" t="str">
        <x:v>Helmet</x:v>
      </x:c>
      <x:c r="F64" t="str">
        <x:v>long layered mantle</x:v>
      </x:c>
      <x:c r="G64" t="str">
        <x:v>cloth+stone</x:v>
      </x:c>
      <x:c r="H64" t="str">
        <x:v>deep green</x:v>
      </x:c>
      <x:c r="I64" t="str">
        <x:v>bronze</x:v>
      </x:c>
      <x:c r="J64" t="str">
        <x:v>echo rings</x:v>
      </x:c>
      <x:c r="K64" t="str">
        <x:v>clean/worn by tier</x:v>
      </x:c>
      <x:c r="L64" t="str">
        <x:v>medium</x:v>
      </x:c>
      <x:c r="M64" t="str">
        <x:v>Deep Resonance Helmet, long layered mantle, cloth+stone, deep green, bronze accents, echo rings motif, fantasy RPG pixel equipment icon, transparent background</x:v>
      </x:c>
      <x:c r="N64" t="str">
        <x:v>Deep Resonance identity</x:v>
      </x:c>
      <x:c r="O64" t="str">
        <x:v>same motif/palette across family</x:v>
      </x:c>
    </x:row>
    <x:row r="65">
      <x:c r="A65" t="str">
        <x:v>VIS_EQ_062</x:v>
      </x:c>
      <x:c r="B65" t="str">
        <x:v>Deep Resonance</x:v>
      </x:c>
      <x:c r="C65" t="str">
        <x:v>CLS_007</x:v>
      </x:c>
      <x:c r="D65" t="str">
        <x:v>CGP_021</x:v>
      </x:c>
      <x:c r="E65" t="str">
        <x:v>Chest</x:v>
      </x:c>
      <x:c r="F65" t="str">
        <x:v>long layered mantle</x:v>
      </x:c>
      <x:c r="G65" t="str">
        <x:v>cloth+stone</x:v>
      </x:c>
      <x:c r="H65" t="str">
        <x:v>deep green</x:v>
      </x:c>
      <x:c r="I65" t="str">
        <x:v>bronze</x:v>
      </x:c>
      <x:c r="J65" t="str">
        <x:v>echo rings</x:v>
      </x:c>
      <x:c r="K65" t="str">
        <x:v>clean/worn by tier</x:v>
      </x:c>
      <x:c r="L65" t="str">
        <x:v>medium</x:v>
      </x:c>
      <x:c r="M65" t="str">
        <x:v>Deep Resonance Chest, long layered mantle, cloth+stone, deep green, bronze accents, echo rings motif, fantasy RPG pixel equipment icon, transparent background</x:v>
      </x:c>
      <x:c r="N65" t="str">
        <x:v>Deep Resonance identity</x:v>
      </x:c>
      <x:c r="O65" t="str">
        <x:v>same motif/palette across family</x:v>
      </x:c>
    </x:row>
    <x:row r="66">
      <x:c r="A66" t="str">
        <x:v>VIS_EQ_063</x:v>
      </x:c>
      <x:c r="B66" t="str">
        <x:v>Deep Resonance</x:v>
      </x:c>
      <x:c r="C66" t="str">
        <x:v>CLS_007</x:v>
      </x:c>
      <x:c r="D66" t="str">
        <x:v>CGP_021</x:v>
      </x:c>
      <x:c r="E66" t="str">
        <x:v>Legs</x:v>
      </x:c>
      <x:c r="F66" t="str">
        <x:v>long layered mantle</x:v>
      </x:c>
      <x:c r="G66" t="str">
        <x:v>cloth+stone</x:v>
      </x:c>
      <x:c r="H66" t="str">
        <x:v>deep green</x:v>
      </x:c>
      <x:c r="I66" t="str">
        <x:v>bronze</x:v>
      </x:c>
      <x:c r="J66" t="str">
        <x:v>echo rings</x:v>
      </x:c>
      <x:c r="K66" t="str">
        <x:v>clean/worn by tier</x:v>
      </x:c>
      <x:c r="L66" t="str">
        <x:v>medium</x:v>
      </x:c>
      <x:c r="M66" t="str">
        <x:v>Deep Resonance Legs, long layered mantle, cloth+stone, deep green, bronze accents, echo rings motif, fantasy RPG pixel equipment icon, transparent background</x:v>
      </x:c>
      <x:c r="N66" t="str">
        <x:v>Deep Resonance identity</x:v>
      </x:c>
      <x:c r="O66" t="str">
        <x:v>same motif/palette across family</x:v>
      </x:c>
    </x:row>
  </x:sheetData>
  <x:mergeCells>
    <x:mergeCell ref="A1:O1"/>
  </x:mergeCells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defaultRowHeight="15"/>
  <x:sheetData>
    <x:row r="1">
      <x:c r="A1" s="121" t="str">
        <x:v>ENEMY / BOSS VISUAL DESCRIPTIONS — PIXEL ART READY</x:v>
      </x:c>
    </x:row>
    <x:row r="3">
      <x:c r="A3" s="124" t="str">
        <x:v>Visual_ID</x:v>
      </x:c>
      <x:c r="B3" s="124" t="str">
        <x:v>Entity_ID</x:v>
      </x:c>
      <x:c r="C3" s="124" t="str">
        <x:v>Name</x:v>
      </x:c>
      <x:c r="D3" s="124" t="str">
        <x:v>Type</x:v>
      </x:c>
      <x:c r="E3" s="124" t="str">
        <x:v>Region</x:v>
      </x:c>
      <x:c r="F3" s="124" t="str">
        <x:v>Size</x:v>
      </x:c>
      <x:c r="G3" s="124" t="str">
        <x:v>Silhouette</x:v>
      </x:c>
      <x:c r="H3" s="124" t="str">
        <x:v>Material</x:v>
      </x:c>
      <x:c r="I3" s="124" t="str">
        <x:v>Palette</x:v>
      </x:c>
      <x:c r="J3" s="124" t="str">
        <x:v>Signature</x:v>
      </x:c>
      <x:c r="K3" s="124" t="str">
        <x:v>Animation</x:v>
      </x:c>
      <x:c r="L3" s="124" t="str">
        <x:v>Prompt_Suffix</x:v>
      </x:c>
      <x:c r="M3" s="124" t="str">
        <x:v>Avoid</x:v>
      </x:c>
      <x:c r="N3" s="124" t="str">
        <x:v>Family</x:v>
      </x:c>
    </x:row>
    <x:row r="4">
      <x:c r="A4" t="str">
        <x:v>VIS_EN_001</x:v>
      </x:c>
      <x:c r="B4" t="str">
        <x:v>MON_001</x:v>
      </x:c>
      <x:c r="C4" t="str">
        <x:v>Moss Rat</x:v>
      </x:c>
      <x:c r="D4" t="str">
        <x:v>Enemy</x:v>
      </x:c>
      <x:c r="E4" t="str">
        <x:v>Greenfields</x:v>
      </x:c>
      <x:c r="F4" t="str">
        <x:v>Small</x:v>
      </x:c>
      <x:c r="G4" t="str">
        <x:v>round rodent, mossy back</x:v>
      </x:c>
      <x:c r="H4" t="str">
        <x:v>fur+moss</x:v>
      </x:c>
      <x:c r="I4" t="str">
        <x:v>brown/green/cream</x:v>
      </x:c>
      <x:c r="J4" t="str">
        <x:v>tiny mushrooms</x:v>
      </x:c>
      <x:c r="K4" t="str">
        <x:v>sniff/hop</x:v>
      </x:c>
      <x:c r="L4" t="str">
        <x:v>small moss-covered fantasy rat, tiny mushrooms, round readable pixel silhouette</x:v>
      </x:c>
      <x:c r="M4" t="str">
        <x:v>pet-like</x:v>
      </x:c>
      <x:c r="N4" t="str">
        <x:v>Echo fauna</x:v>
      </x:c>
    </x:row>
    <x:row r="5">
      <x:c r="A5" t="str">
        <x:v>VIS_EN_002</x:v>
      </x:c>
      <x:c r="B5" t="str">
        <x:v>MON_007</x:v>
      </x:c>
      <x:c r="C5" t="str">
        <x:v>Gloam Mite</x:v>
      </x:c>
      <x:c r="D5" t="str">
        <x:v>Enemy</x:v>
      </x:c>
      <x:c r="E5" t="str">
        <x:v>Greenfields</x:v>
      </x:c>
      <x:c r="F5" t="str">
        <x:v>Small</x:v>
      </x:c>
      <x:c r="G5" t="str">
        <x:v>six legs, swollen abdomen</x:v>
      </x:c>
      <x:c r="H5" t="str">
        <x:v>chitin</x:v>
      </x:c>
      <x:c r="I5" t="str">
        <x:v>charcoal/violet/cyan</x:v>
      </x:c>
      <x:c r="J5" t="str">
        <x:v>glowing Echo abdomen</x:v>
      </x:c>
      <x:c r="K5" t="str">
        <x:v>twitch/pulse</x:v>
      </x:c>
      <x:c r="L5" t="str">
        <x:v>dark six-legged mite, swollen violet Echo abdomen, crisp pixel sprite</x:v>
      </x:c>
      <x:c r="M5" t="str">
        <x:v>realistic insect</x:v>
      </x:c>
      <x:c r="N5" t="str">
        <x:v>Gloamspawn</x:v>
      </x:c>
    </x:row>
    <x:row r="6">
      <x:c r="A6" t="str">
        <x:v>VIS_EN_003</x:v>
      </x:c>
      <x:c r="B6" t="str">
        <x:v>MON_002</x:v>
      </x:c>
      <x:c r="C6" t="str">
        <x:v>Ironwood Wolf</x:v>
      </x:c>
      <x:c r="D6" t="str">
        <x:v>Enemy</x:v>
      </x:c>
      <x:c r="E6" t="str">
        <x:v>Ironwood Forest</x:v>
      </x:c>
      <x:c r="F6" t="str">
        <x:v>Medium</x:v>
      </x:c>
      <x:c r="G6" t="str">
        <x:v>lean wolf, bark spine plates</x:v>
      </x:c>
      <x:c r="H6" t="str">
        <x:v>fur+bark</x:v>
      </x:c>
      <x:c r="I6" t="str">
        <x:v>gray/brown/moss</x:v>
      </x:c>
      <x:c r="J6" t="str">
        <x:v>wood shoulder plates</x:v>
      </x:c>
      <x:c r="K6" t="str">
        <x:v>stalk</x:v>
      </x:c>
      <x:c r="L6" t="str">
        <x:v>lean fantasy wolf with natural bark armor and moss, pixel art</x:v>
      </x:c>
      <x:c r="M6" t="str">
        <x:v>ordinary wolf</x:v>
      </x:c>
      <x:c r="N6" t="str">
        <x:v>Echo fauna</x:v>
      </x:c>
    </x:row>
    <x:row r="7">
      <x:c r="A7" t="str">
        <x:v>VIS_EN_004</x:v>
      </x:c>
      <x:c r="B7" t="str">
        <x:v>MON_008</x:v>
      </x:c>
      <x:c r="C7" t="str">
        <x:v>Briar Husk</x:v>
      </x:c>
      <x:c r="D7" t="str">
        <x:v>Enemy</x:v>
      </x:c>
      <x:c r="E7" t="str">
        <x:v>Ironwood Forest</x:v>
      </x:c>
      <x:c r="F7" t="str">
        <x:v>Medium</x:v>
      </x:c>
      <x:c r="G7" t="str">
        <x:v>hollow bark humanoid</x:v>
      </x:c>
      <x:c r="H7" t="str">
        <x:v>bark+vines</x:v>
      </x:c>
      <x:c r="I7" t="str">
        <x:v>wood/red/moss</x:v>
      </x:c>
      <x:c r="J7" t="str">
        <x:v>glowing chest seam</x:v>
      </x:c>
      <x:c r="K7" t="str">
        <x:v>stiff turn</x:v>
      </x:c>
      <x:c r="L7" t="str">
        <x:v>animated hollow bark armor, thorn shoulders, glowing empty chest seam, pixel art</x:v>
      </x:c>
      <x:c r="M7" t="str">
        <x:v>generic treant</x:v>
      </x:c>
      <x:c r="N7" t="str">
        <x:v>Briarborn</x:v>
      </x:c>
    </x:row>
    <x:row r="8">
      <x:c r="A8" t="str">
        <x:v>VIS_EN_005</x:v>
      </x:c>
      <x:c r="B8" t="str">
        <x:v>MON_006</x:v>
      </x:c>
      <x:c r="C8" t="str">
        <x:v>Ancient Treant</x:v>
      </x:c>
      <x:c r="D8" t="str">
        <x:v>Elite</x:v>
      </x:c>
      <x:c r="E8" t="str">
        <x:v>Ironwood Forest</x:v>
      </x:c>
      <x:c r="F8" t="str">
        <x:v>Large</x:v>
      </x:c>
      <x:c r="G8" t="str">
        <x:v>split trunk guardian</x:v>
      </x:c>
      <x:c r="H8" t="str">
        <x:v>ancient bark</x:v>
      </x:c>
      <x:c r="I8" t="str">
        <x:v>brown/moss/amber</x:v>
      </x:c>
      <x:c r="J8" t="str">
        <x:v>amber heart cavity</x:v>
      </x:c>
      <x:c r="K8" t="str">
        <x:v>branch sway</x:v>
      </x:c>
      <x:c r="L8" t="str">
        <x:v>ancient split-trunk treant, amber heart cavity, asymmetrical crown, pixel art</x:v>
      </x:c>
      <x:c r="M8" t="str">
        <x:v>smiling tree</x:v>
      </x:c>
      <x:c r="N8" t="str">
        <x:v>Old Growth</x:v>
      </x:c>
    </x:row>
    <x:row r="9">
      <x:c r="A9" t="str">
        <x:v>VIS_EN_006</x:v>
      </x:c>
      <x:c r="B9" t="str">
        <x:v>MON_009</x:v>
      </x:c>
      <x:c r="C9" t="str">
        <x:v>Lantern Wretch</x:v>
      </x:c>
      <x:c r="D9" t="str">
        <x:v>Enemy</x:v>
      </x:c>
      <x:c r="E9" t="str">
        <x:v>King's Road</x:v>
      </x:c>
      <x:c r="F9" t="str">
        <x:v>Medium</x:v>
      </x:c>
      <x:c r="G9" t="str">
        <x:v>thin cloak, lantern ribcage</x:v>
      </x:c>
      <x:c r="H9" t="str">
        <x:v>cloth+wood</x:v>
      </x:c>
      <x:c r="I9" t="str">
        <x:v>black/gray/amber</x:v>
      </x:c>
      <x:c r="J9" t="str">
        <x:v>wickless chest lantern</x:v>
      </x:c>
      <x:c r="K9" t="str">
        <x:v>jerky walk</x:v>
      </x:c>
      <x:c r="L9" t="str">
        <x:v>thin cursed road wretch, lantern fused into chest, soot cloak, pixel art</x:v>
      </x:c>
      <x:c r="M9" t="str">
        <x:v>gore</x:v>
      </x:c>
      <x:c r="N9" t="str">
        <x:v>Fallen Procession</x:v>
      </x:c>
    </x:row>
    <x:row r="10">
      <x:c r="A10" t="str">
        <x:v>VIS_BOSS_001</x:v>
      </x:c>
      <x:c r="B10" t="str">
        <x:v>BOSS_001</x:v>
      </x:c>
      <x:c r="C10" t="str">
        <x:v>The Fallen Knight</x:v>
      </x:c>
      <x:c r="D10" t="str">
        <x:v>Boss</x:v>
      </x:c>
      <x:c r="E10" t="str">
        <x:v>King's Road</x:v>
      </x:c>
      <x:c r="F10" t="str">
        <x:v>Boss</x:v>
      </x:c>
      <x:c r="G10" t="str">
        <x:v>tall broken asymmetric knight</x:v>
      </x:c>
      <x:c r="H10" t="str">
        <x:v>dark steel</x:v>
      </x:c>
      <x:c r="I10" t="str">
        <x:v>black/blue/cyan</x:v>
      </x:c>
      <x:c r="J10" t="str">
        <x:v>cracked oath sigil</x:v>
      </x:c>
      <x:c r="K10" t="str">
        <x:v>precise sudden</x:v>
      </x:c>
      <x:c r="L10" t="str">
        <x:v>fallen oath knight, broken royal plate, split cloak, cracked cyan sigil, large broken sword, epic pixel boss</x:v>
      </x:c>
      <x:c r="M10" t="str">
        <x:v>generic black knight</x:v>
      </x:c>
      <x:c r="N10" t="str">
        <x:v>Fallen Oath</x:v>
      </x:c>
    </x:row>
    <x:row r="11">
      <x:c r="A11" t="str">
        <x:v>VIS_BOSS_002</x:v>
      </x:c>
      <x:c r="B11" t="str">
        <x:v>COP_001</x:v>
      </x:c>
      <x:c r="C11" t="str">
        <x:v>The Knotted Custodian</x:v>
      </x:c>
      <x:c r="D11" t="str">
        <x:v>Boss</x:v>
      </x:c>
      <x:c r="E11" t="str">
        <x:v>Rootbound Vault</x:v>
      </x:c>
      <x:c r="F11" t="str">
        <x:v>Boss</x:v>
      </x:c>
      <x:c r="G11" t="str">
        <x:v>root-iron sentinel, huge shield</x:v>
      </x:c>
      <x:c r="H11" t="str">
        <x:v>root+iron</x:v>
      </x:c>
      <x:c r="I11" t="str">
        <x:v>brown/gray/amber</x:v>
      </x:c>
      <x:c r="J11" t="str">
        <x:v>knotted root shield</x:v>
      </x:c>
      <x:c r="K11" t="str">
        <x:v>roots tighten</x:v>
      </x:c>
      <x:c r="L11" t="str">
        <x:v>root and iron guardian, enormous knotted root shield, amber core, pixel boss</x:v>
      </x:c>
      <x:c r="M11" t="str">
        <x:v>ordinary treant</x:v>
      </x:c>
      <x:c r="N11" t="str">
        <x:v>Rootbound</x:v>
      </x:c>
    </x:row>
    <x:row r="12">
      <x:c r="A12" t="str">
        <x:v>VIS_BOSS_003</x:v>
      </x:c>
      <x:c r="B12" t="str">
        <x:v>COP_002</x:v>
      </x:c>
      <x:c r="C12" t="str">
        <x:v>The Wickless Captain</x:v>
      </x:c>
      <x:c r="D12" t="str">
        <x:v>Boss</x:v>
      </x:c>
      <x:c r="E12" t="str">
        <x:v>Lanternwatch</x:v>
      </x:c>
      <x:c r="F12" t="str">
        <x:v>Boss</x:v>
      </x:c>
      <x:c r="G12" t="str">
        <x:v>captain with pole lantern</x:v>
      </x:c>
      <x:c r="H12" t="str">
        <x:v>black steel+brass</x:v>
      </x:c>
      <x:c r="I12" t="str">
        <x:v>black/brass/orange</x:v>
      </x:c>
      <x:c r="J12" t="str">
        <x:v>wickless dark flame</x:v>
      </x:c>
      <x:c r="K12" t="str">
        <x:v>lantern swing</x:v>
      </x:c>
      <x:c r="L12" t="str">
        <x:v>cursed watch captain, blackened armor, brass wickless lantern with impossible dark flame, pixel boss</x:v>
      </x:c>
      <x:c r="M12" t="str">
        <x:v>generic undead</x:v>
      </x:c>
      <x:c r="N12" t="str">
        <x:v>Lanternwatch</x:v>
      </x:c>
    </x:row>
    <x:row r="13">
      <x:c r="A13" t="str">
        <x:v>VIS_BOSS_004</x:v>
      </x:c>
      <x:c r="B13" t="str">
        <x:v>COP_003</x:v>
      </x:c>
      <x:c r="C13" t="str">
        <x:v>Sir Veyren's Procession</x:v>
      </x:c>
      <x:c r="D13" t="str">
        <x:v>Boss</x:v>
      </x:c>
      <x:c r="E13" t="str">
        <x:v>King's Road</x:v>
      </x:c>
      <x:c r="F13" t="str">
        <x:v>Boss</x:v>
      </x:c>
      <x:c r="G13" t="str">
        <x:v>spectral knight + banners</x:v>
      </x:c>
      <x:c r="H13" t="str">
        <x:v>spectral armor</x:v>
      </x:c>
      <x:c r="I13" t="str">
        <x:v>blue/silver/red</x:v>
      </x:c>
      <x:c r="J13" t="str">
        <x:v>floating oath banners</x:v>
      </x:c>
      <x:c r="K13" t="str">
        <x:v>banners rotate</x:v>
      </x:c>
      <x:c r="L13" t="str">
        <x:v>spectral procession knight, torn oath banners orbiting elegant broken armor, pixel boss</x:v>
      </x:c>
      <x:c r="M13" t="str">
        <x:v>particle clutter</x:v>
      </x:c>
      <x:c r="N13" t="str">
        <x:v>Fallen Oath</x:v>
      </x:c>
    </x:row>
    <x:row r="14">
      <x:c r="A14" t="str">
        <x:v>VIS_EN_007</x:v>
      </x:c>
      <x:c r="B14" t="str">
        <x:v>MON_003</x:v>
      </x:c>
      <x:c r="C14" t="str">
        <x:v>Venom Weaver</x:v>
      </x:c>
      <x:c r="D14" t="str">
        <x:v>Enemy</x:v>
      </x:c>
      <x:c r="E14" t="str">
        <x:v>Ironwood Forest</x:v>
      </x:c>
      <x:c r="F14" t="str">
        <x:v>Medium</x:v>
      </x:c>
      <x:c r="G14" t="str">
        <x:v>low wide spider, raised venom abdomen</x:v>
      </x:c>
      <x:c r="H14" t="str">
        <x:v>chitin</x:v>
      </x:c>
      <x:c r="I14" t="str">
        <x:v>black/green/violet</x:v>
      </x:c>
      <x:c r="J14" t="str">
        <x:v>bright green venom sacs</x:v>
      </x:c>
      <x:c r="K14" t="str">
        <x:v>skitter/rear</x:v>
      </x:c>
      <x:c r="L14" t="str">
        <x:v>fantasy venom spider, broad readable legs, glowing green venom sacs, dark forest pixel sprite</x:v>
      </x:c>
      <x:c r="M14" t="str">
        <x:v>realistic spider hairs</x:v>
      </x:c>
      <x:c r="N14" t="str">
        <x:v>Venomweave</x:v>
      </x:c>
    </x:row>
    <x:row r="15">
      <x:c r="A15" t="str">
        <x:v>VIS_EN_008</x:v>
      </x:c>
      <x:c r="B15" t="str">
        <x:v>MON_004</x:v>
      </x:c>
      <x:c r="C15" t="str">
        <x:v>Thornling</x:v>
      </x:c>
      <x:c r="D15" t="str">
        <x:v>Enemy</x:v>
      </x:c>
      <x:c r="E15" t="str">
        <x:v>Ironwood Forest</x:v>
      </x:c>
      <x:c r="F15" t="str">
        <x:v>Small</x:v>
      </x:c>
      <x:c r="G15" t="str">
        <x:v>compact plant imp with thorn crown</x:v>
      </x:c>
      <x:c r="H15" t="str">
        <x:v>wood+leaves</x:v>
      </x:c>
      <x:c r="I15" t="str">
        <x:v>brown/green/red</x:v>
      </x:c>
      <x:c r="J15" t="str">
        <x:v>three oversized thorn spikes</x:v>
      </x:c>
      <x:c r="K15" t="str">
        <x:v>hop/stab</x:v>
      </x:c>
      <x:c r="L15" t="str">
        <x:v>small thorn plant creature, compact bark body, three large red-tipped thorns, pixel sprite</x:v>
      </x:c>
      <x:c r="M15" t="str">
        <x:v>cute flower mascot</x:v>
      </x:c>
      <x:c r="N15" t="str">
        <x:v>Briarborn</x:v>
      </x:c>
    </x:row>
    <x:row r="16">
      <x:c r="A16" t="str">
        <x:v>VIS_EN_009</x:v>
      </x:c>
      <x:c r="B16" t="str">
        <x:v>MON_005</x:v>
      </x:c>
      <x:c r="C16" t="str">
        <x:v>Forest Troll</x:v>
      </x:c>
      <x:c r="D16" t="str">
        <x:v>Enemy</x:v>
      </x:c>
      <x:c r="E16" t="str">
        <x:v>Ironwood Forest</x:v>
      </x:c>
      <x:c r="F16" t="str">
        <x:v>Large</x:v>
      </x:c>
      <x:c r="G16" t="str">
        <x:v>heavy hunched humanoid, long forearms</x:v>
      </x:c>
      <x:c r="H16" t="str">
        <x:v>hide+stone+bark</x:v>
      </x:c>
      <x:c r="I16" t="str">
        <x:v>olive/brown/gray</x:v>
      </x:c>
      <x:c r="J16" t="str">
        <x:v>bark club and moss shoulder</x:v>
      </x:c>
      <x:c r="K16" t="str">
        <x:v>stomp/swing</x:v>
      </x:c>
      <x:c r="L16" t="str">
        <x:v>stocky forest troll, long arms, bark club, moss shoulder growth, readable fantasy pixel sprite</x:v>
      </x:c>
      <x:c r="M16" t="str">
        <x:v>giant bodybuilder</x:v>
      </x:c>
      <x:c r="N16" t="str">
        <x:v>Old Growth</x:v>
      </x:c>
    </x:row>
    <x:row r="17">
      <x:c r="A17" t="str">
        <x:v>VIS_EN_010</x:v>
      </x:c>
      <x:c r="B17" t="str">
        <x:v>MON_010</x:v>
      </x:c>
      <x:c r="C17" t="str">
        <x:v>Field Wisp</x:v>
      </x:c>
      <x:c r="D17" t="str">
        <x:v>Enemy</x:v>
      </x:c>
      <x:c r="E17" t="str">
        <x:v>Greenfields</x:v>
      </x:c>
      <x:c r="F17" t="str">
        <x:v>Small</x:v>
      </x:c>
      <x:c r="G17" t="str">
        <x:v>floating teardrop flame with leaf tail</x:v>
      </x:c>
      <x:c r="H17" t="str">
        <x:v>energy</x:v>
      </x:c>
      <x:c r="I17" t="str">
        <x:v>cyan/green/white</x:v>
      </x:c>
      <x:c r="J17" t="str">
        <x:v>tiny seed-like core</x:v>
      </x:c>
      <x:c r="K17" t="str">
        <x:v>bob/pulse</x:v>
      </x:c>
      <x:c r="L17" t="str">
        <x:v>small field wisp, cyan-green teardrop spirit with leaf-like tail and white seed core, pixel sprite</x:v>
      </x:c>
      <x:c r="M17" t="str">
        <x:v>generic blue orb</x:v>
      </x:c>
      <x:c r="N17" t="str">
        <x:v>Echo fauna</x:v>
      </x:c>
    </x:row>
    <x:row r="18">
      <x:c r="A18" t="str">
        <x:v>VIS_EN_011</x:v>
      </x:c>
      <x:c r="B18" t="str">
        <x:v>MON_011</x:v>
      </x:c>
      <x:c r="C18" t="str">
        <x:v>Roadside Boar</x:v>
      </x:c>
      <x:c r="D18" t="str">
        <x:v>Enemy</x:v>
      </x:c>
      <x:c r="E18" t="str">
        <x:v>Greenfields</x:v>
      </x:c>
      <x:c r="F18" t="str">
        <x:v>Medium</x:v>
      </x:c>
      <x:c r="G18" t="str">
        <x:v>low powerful boar, forward tusks</x:v>
      </x:c>
      <x:c r="H18" t="str">
        <x:v>fur</x:v>
      </x:c>
      <x:c r="I18" t="str">
        <x:v>brown/cream/rust</x:v>
      </x:c>
      <x:c r="J18" t="str">
        <x:v>one iron-dark ridge on back</x:v>
      </x:c>
      <x:c r="K18" t="str">
        <x:v>paw/charge</x:v>
      </x:c>
      <x:c r="L18" t="str">
        <x:v>rugged fantasy boar, short strong legs, pale tusks, dark iron ridge along back, pixel sprite</x:v>
      </x:c>
      <x:c r="M18" t="str">
        <x:v>ordinary farm pig</x:v>
      </x:c>
      <x:c r="N18" t="str">
        <x:v>Asterfall fauna</x:v>
      </x:c>
    </x:row>
    <x:row r="19">
      <x:c r="A19" t="str">
        <x:v>VIS_EN_012</x:v>
      </x:c>
      <x:c r="B19" t="str">
        <x:v>MON_012</x:v>
      </x:c>
      <x:c r="C19" t="str">
        <x:v>Silverfin Swarm</x:v>
      </x:c>
      <x:c r="D19" t="str">
        <x:v>Enemy</x:v>
      </x:c>
      <x:c r="E19" t="str">
        <x:v>Silverbrook</x:v>
      </x:c>
      <x:c r="F19" t="str">
        <x:v>Medium</x:v>
      </x:c>
      <x:c r="G19" t="str">
        <x:v>tight school of five fish as one silhouette</x:v>
      </x:c>
      <x:c r="H19" t="str">
        <x:v>scales</x:v>
      </x:c>
      <x:c r="I19" t="str">
        <x:v>silver/blue/white</x:v>
      </x:c>
      <x:c r="J19" t="str">
        <x:v>one synchronized crescent shape</x:v>
      </x:c>
      <x:c r="K19" t="str">
        <x:v>circle/dart</x:v>
      </x:c>
      <x:c r="L19" t="str">
        <x:v>five silver fish forming one crescent swarm silhouette, crisp river fantasy pixel sprite</x:v>
      </x:c>
      <x:c r="M19" t="str">
        <x:v>many tiny unreadable fish</x:v>
      </x:c>
      <x:c r="N19" t="str">
        <x:v>Silverbrook fauna</x:v>
      </x:c>
    </x:row>
    <x:row r="20">
      <x:c r="A20" t="str">
        <x:v>VIS_EN_013</x:v>
      </x:c>
      <x:c r="B20" t="str">
        <x:v>MON_013</x:v>
      </x:c>
      <x:c r="C20" t="str">
        <x:v>Mire Heron</x:v>
      </x:c>
      <x:c r="D20" t="str">
        <x:v>Enemy</x:v>
      </x:c>
      <x:c r="E20" t="str">
        <x:v>Silverbrook</x:v>
      </x:c>
      <x:c r="F20" t="str">
        <x:v>Medium</x:v>
      </x:c>
      <x:c r="G20" t="str">
        <x:v>tall bird, bent neck, spear beak</x:v>
      </x:c>
      <x:c r="H20" t="str">
        <x:v>feather</x:v>
      </x:c>
      <x:c r="I20" t="str">
        <x:v>gray/teal/cream</x:v>
      </x:c>
      <x:c r="J20" t="str">
        <x:v>dark marsh feather crest</x:v>
      </x:c>
      <x:c r="K20" t="str">
        <x:v>step/peck</x:v>
      </x:c>
      <x:c r="L20" t="str">
        <x:v>tall fantasy marsh heron, bent neck, long spear beak, teal-gray feathers, pixel sprite</x:v>
      </x:c>
      <x:c r="M20" t="str">
        <x:v>realistic detailed bird</x:v>
      </x:c>
      <x:c r="N20" t="str">
        <x:v>Silverbrook fauna</x:v>
      </x:c>
    </x:row>
    <x:row r="21">
      <x:c r="A21" t="str">
        <x:v>VIS_EN_014</x:v>
      </x:c>
      <x:c r="B21" t="str">
        <x:v>MON_014</x:v>
      </x:c>
      <x:c r="C21" t="str">
        <x:v>Drowned Pilgrim</x:v>
      </x:c>
      <x:c r="D21" t="str">
        <x:v>Enemy</x:v>
      </x:c>
      <x:c r="E21" t="str">
        <x:v>Silverbrook</x:v>
      </x:c>
      <x:c r="F21" t="str">
        <x:v>Medium</x:v>
      </x:c>
      <x:c r="G21" t="str">
        <x:v>waterlogged cloaked traveler, hanging charm</x:v>
      </x:c>
      <x:c r="H21" t="str">
        <x:v>cloth+spectral water</x:v>
      </x:c>
      <x:c r="I21" t="str">
        <x:v>blue-gray/brown/cyan</x:v>
      </x:c>
      <x:c r="J21" t="str">
        <x:v>river charm glowing in chest</x:v>
      </x:c>
      <x:c r="K21" t="str">
        <x:v>drag/curse</x:v>
      </x:c>
      <x:c r="L21" t="str">
        <x:v>drowned spectral pilgrim in soaked travel cloak, cyan river charm, water dripping upward, pixel sprite</x:v>
      </x:c>
      <x:c r="M21" t="str">
        <x:v>gore/zombie face</x:v>
      </x:c>
      <x:c r="N21" t="str">
        <x:v>Drowned Road</x:v>
      </x:c>
    </x:row>
    <x:row r="22">
      <x:c r="A22" t="str">
        <x:v>VIS_EN_015</x:v>
      </x:c>
      <x:c r="B22" t="str">
        <x:v>MON_015</x:v>
      </x:c>
      <x:c r="C22" t="str">
        <x:v>Cave Skitter</x:v>
      </x:c>
      <x:c r="D22" t="str">
        <x:v>Enemy</x:v>
      </x:c>
      <x:c r="E22" t="str">
        <x:v>Old Mines</x:v>
      </x:c>
      <x:c r="F22" t="str">
        <x:v>Small</x:v>
      </x:c>
      <x:c r="G22" t="str">
        <x:v>four-legged cave crawler, shovel-like head</x:v>
      </x:c>
      <x:c r="H22" t="str">
        <x:v>chitin+stone</x:v>
      </x:c>
      <x:c r="I22" t="str">
        <x:v>slate/brown</x:v>
      </x:c>
      <x:c r="J22" t="str">
        <x:v>ore dust on shell</x:v>
      </x:c>
      <x:c r="K22" t="str">
        <x:v>scramble</x:v>
      </x:c>
      <x:c r="L22" t="str">
        <x:v>small mine cave crawler with shovel-shaped head and slate shell, pixel sprite</x:v>
      </x:c>
      <x:c r="M22" t="str">
        <x:v>generic spider</x:v>
      </x:c>
      <x:c r="N22" t="str">
        <x:v>Mine fauna</x:v>
      </x:c>
    </x:row>
    <x:row r="23">
      <x:c r="A23" t="str">
        <x:v>VIS_EN_016</x:v>
      </x:c>
      <x:c r="B23" t="str">
        <x:v>MON_016</x:v>
      </x:c>
      <x:c r="C23" t="str">
        <x:v>Ironback Mole</x:v>
      </x:c>
      <x:c r="D23" t="str">
        <x:v>Enemy</x:v>
      </x:c>
      <x:c r="E23" t="str">
        <x:v>Old Mines</x:v>
      </x:c>
      <x:c r="F23" t="str">
        <x:v>Medium</x:v>
      </x:c>
      <x:c r="G23" t="str">
        <x:v>round digging beast, plated back</x:v>
      </x:c>
      <x:c r="H23" t="str">
        <x:v>fur+iron plates</x:v>
      </x:c>
      <x:c r="I23" t="str">
        <x:v>black/iron/rust</x:v>
      </x:c>
      <x:c r="J23" t="str">
        <x:v>three overlapping iron back plates</x:v>
      </x:c>
      <x:c r="K23" t="str">
        <x:v>dig/ram</x:v>
      </x:c>
      <x:c r="L23" t="str">
        <x:v>round fantasy mining mole with three natural iron back plates, blunt claws, pixel sprite</x:v>
      </x:c>
      <x:c r="M23" t="str">
        <x:v>cute mole</x:v>
      </x:c>
      <x:c r="N23" t="str">
        <x:v>Mine fauna</x:v>
      </x:c>
    </x:row>
    <x:row r="24">
      <x:c r="A24" t="str">
        <x:v>VIS_EN_017</x:v>
      </x:c>
      <x:c r="B24" t="str">
        <x:v>MON_017</x:v>
      </x:c>
      <x:c r="C24" t="str">
        <x:v>Echo Bat</x:v>
      </x:c>
      <x:c r="D24" t="str">
        <x:v>Enemy</x:v>
      </x:c>
      <x:c r="E24" t="str">
        <x:v>Old Mines</x:v>
      </x:c>
      <x:c r="F24" t="str">
        <x:v>Medium</x:v>
      </x:c>
      <x:c r="G24" t="str">
        <x:v>wide bat wings, split echo membrane</x:v>
      </x:c>
      <x:c r="H24" t="str">
        <x:v>leather wing+energy</x:v>
      </x:c>
      <x:c r="I24" t="str">
        <x:v>black/violet/cyan</x:v>
      </x:c>
      <x:c r="J24" t="str">
        <x:v>cyan concentric marks on wings</x:v>
      </x:c>
      <x:c r="K24" t="str">
        <x:v>flutter/burst</x:v>
      </x:c>
      <x:c r="L24" t="str">
        <x:v>dark cave bat with violet wings and cyan echo-ring markings, strong wing silhouette, pixel sprite</x:v>
      </x:c>
      <x:c r="M24" t="str">
        <x:v>realistic bat anatomy</x:v>
      </x:c>
      <x:c r="N24" t="str">
        <x:v>Gloamspawn</x:v>
      </x:c>
    </x:row>
    <x:row r="25">
      <x:c r="A25" t="str">
        <x:v>VIS_EN_018</x:v>
      </x:c>
      <x:c r="B25" t="str">
        <x:v>MON_018</x:v>
      </x:c>
      <x:c r="C25" t="str">
        <x:v>Runebound Miner</x:v>
      </x:c>
      <x:c r="D25" t="str">
        <x:v>Elite</x:v>
      </x:c>
      <x:c r="E25" t="str">
        <x:v>Old Mines</x:v>
      </x:c>
      <x:c r="F25" t="str">
        <x:v>Large</x:v>
      </x:c>
      <x:c r="G25" t="str">
        <x:v>empty mining suit with oversized pick</x:v>
      </x:c>
      <x:c r="H25" t="str">
        <x:v>iron+cloth+runes</x:v>
      </x:c>
      <x:c r="I25" t="str">
        <x:v>iron/brown/cyan</x:v>
      </x:c>
      <x:c r="J25" t="str">
        <x:v>glowing rune inside helmet</x:v>
      </x:c>
      <x:c r="K25" t="str">
        <x:v>drag/swing</x:v>
      </x:c>
      <x:c r="L25" t="str">
        <x:v>empty ancient mining armor animated by cyan runes, oversized pickaxe, hollow helmet glow, pixel elite</x:v>
      </x:c>
      <x:c r="M25" t="str">
        <x:v>human miner face</x:v>
      </x:c>
      <x:c r="N25" t="str">
        <x:v>Runebound</x:v>
      </x:c>
    </x:row>
    <x:row r="26">
      <x:c r="A26" t="str">
        <x:v>VIS_EN_019</x:v>
      </x:c>
      <x:c r="B26" t="str">
        <x:v>MON_019</x:v>
      </x:c>
      <x:c r="C26" t="str">
        <x:v>Oathbound Squire</x:v>
      </x:c>
      <x:c r="D26" t="str">
        <x:v>Enemy</x:v>
      </x:c>
      <x:c r="E26" t="str">
        <x:v>King's Road</x:v>
      </x:c>
      <x:c r="F26" t="str">
        <x:v>Medium</x:v>
      </x:c>
      <x:c r="G26" t="str">
        <x:v>small shield knight with torn tabard</x:v>
      </x:c>
      <x:c r="H26" t="str">
        <x:v>steel+cloth</x:v>
      </x:c>
      <x:c r="I26" t="str">
        <x:v>gray/faded blue</x:v>
      </x:c>
      <x:c r="J26" t="str">
        <x:v>broken oath crest on shield</x:v>
      </x:c>
      <x:c r="K26" t="str">
        <x:v>guard/thrust</x:v>
      </x:c>
      <x:c r="L26" t="str">
        <x:v>fallen squire in dented steel, small shield with broken blue oath crest, torn tabard, pixel sprite</x:v>
      </x:c>
      <x:c r="M26" t="str">
        <x:v>cute knight</x:v>
      </x:c>
      <x:c r="N26" t="str">
        <x:v>Fallen Oath</x:v>
      </x:c>
    </x:row>
    <x:row r="27">
      <x:c r="A27" t="str">
        <x:v>VIS_EN_020</x:v>
      </x:c>
      <x:c r="B27" t="str">
        <x:v>MON_020</x:v>
      </x:c>
      <x:c r="C27" t="str">
        <x:v>Banner Shade</x:v>
      </x:c>
      <x:c r="D27" t="str">
        <x:v>Enemy</x:v>
      </x:c>
      <x:c r="E27" t="str">
        <x:v>King's Road</x:v>
      </x:c>
      <x:c r="F27" t="str">
        <x:v>Medium</x:v>
      </x:c>
      <x:c r="G27" t="str">
        <x:v>floating torn banner around thin shadow</x:v>
      </x:c>
      <x:c r="H27" t="str">
        <x:v>cloth+spectral</x:v>
      </x:c>
      <x:c r="I27" t="str">
        <x:v>black/red/gray</x:v>
      </x:c>
      <x:c r="J27" t="str">
        <x:v>banner pole passes through empty form</x:v>
      </x:c>
      <x:c r="K27" t="str">
        <x:v>float/lash</x:v>
      </x:c>
      <x:c r="L27" t="str">
        <x:v>spectral shade wrapped in torn royal banner, empty black center, red-gray cloth, pixel sprite</x:v>
      </x:c>
      <x:c r="M27" t="str">
        <x:v>particle cloud</x:v>
      </x:c>
      <x:c r="N27" t="str">
        <x:v>Fallen Procession</x:v>
      </x:c>
    </x:row>
    <x:row r="28">
      <x:c r="A28" t="str">
        <x:v>VIS_EN_021</x:v>
      </x:c>
      <x:c r="B28" t="str">
        <x:v>MON_021</x:v>
      </x:c>
      <x:c r="C28" t="str">
        <x:v>Fallen Sentinel</x:v>
      </x:c>
      <x:c r="D28" t="str">
        <x:v>Elite</x:v>
      </x:c>
      <x:c r="E28" t="str">
        <x:v>King's Road</x:v>
      </x:c>
      <x:c r="F28" t="str">
        <x:v>Large</x:v>
      </x:c>
      <x:c r="G28" t="str">
        <x:v>broad armored guard with tower shield</x:v>
      </x:c>
      <x:c r="H28" t="str">
        <x:v>dark steel</x:v>
      </x:c>
      <x:c r="I28" t="str">
        <x:v>black/gray/faded blue</x:v>
      </x:c>
      <x:c r="J28" t="str">
        <x:v>three fallen rivets glow faint cyan</x:v>
      </x:c>
      <x:c r="K28" t="str">
        <x:v>brace/slam</x:v>
      </x:c>
      <x:c r="L28" t="str">
        <x:v>heavy fallen road sentinel with tower shield, dark damaged plate, faded royal blue, pixel elite</x:v>
      </x:c>
      <x:c r="M28" t="str">
        <x:v>generic black knight</x:v>
      </x:c>
      <x:c r="N28" t="str">
        <x:v>Fallen Oath</x:v>
      </x:c>
    </x:row>
    <x:row r="29">
      <x:c r="A29" t="str">
        <x:v>VIS_EN_022</x:v>
      </x:c>
      <x:c r="B29" t="str">
        <x:v>MON_022</x:v>
      </x:c>
      <x:c r="C29" t="str">
        <x:v>Oathglass Revenant</x:v>
      </x:c>
      <x:c r="D29" t="str">
        <x:v>Elite</x:v>
      </x:c>
      <x:c r="E29" t="str">
        <x:v>King's Road</x:v>
      </x:c>
      <x:c r="F29" t="str">
        <x:v>Large</x:v>
      </x:c>
      <x:c r="G29" t="str">
        <x:v>thin knight silhouette pierced by glass shards</x:v>
      </x:c>
      <x:c r="H29" t="str">
        <x:v>steel+glass</x:v>
      </x:c>
      <x:c r="I29" t="str">
        <x:v>black/silver/cyan</x:v>
      </x:c>
      <x:c r="J29" t="str">
        <x:v>oathglass shards through shoulders</x:v>
      </x:c>
      <x:c r="K29" t="str">
        <x:v>stutter/slash</x:v>
      </x:c>
      <x:c r="L29" t="str">
        <x:v>gaunt revenant knight pierced by pale cyan oathglass shards, cracked silver armor, pixel elite</x:v>
      </x:c>
      <x:c r="M29" t="str">
        <x:v>gore/crystal overload</x:v>
      </x:c>
      <x:c r="N29" t="str">
        <x:v>Oathglass</x:v>
      </x:c>
    </x:row>
  </x:sheetData>
  <x:mergeCells>
    <x:mergeCell ref="A1:N1"/>
  </x:mergeCells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defaultRowHeight="15"/>
  <x:sheetData>
    <x:row r="1">
      <x:c r="A1" s="121" t="str">
        <x:v>UI BUTTON / ICON VISUAL CATALOG — PIXEL STYLE</x:v>
      </x:c>
    </x:row>
    <x:row r="3">
      <x:c r="A3" s="124" t="str">
        <x:v>UI_ID</x:v>
      </x:c>
      <x:c r="B3" s="124" t="str">
        <x:v>Screen</x:v>
      </x:c>
      <x:c r="C3" s="124" t="str">
        <x:v>Element</x:v>
      </x:c>
      <x:c r="D3" s="124" t="str">
        <x:v>Icon_Subject</x:v>
      </x:c>
      <x:c r="E3" s="124" t="str">
        <x:v>Shape</x:v>
      </x:c>
      <x:c r="F3" s="124" t="str">
        <x:v>States</x:v>
      </x:c>
      <x:c r="G3" s="124" t="str">
        <x:v>Size</x:v>
      </x:c>
      <x:c r="H3" s="124" t="str">
        <x:v>Palette</x:v>
      </x:c>
      <x:c r="I3" s="124" t="str">
        <x:v>Animation</x:v>
      </x:c>
      <x:c r="J3" s="124" t="str">
        <x:v>Prompt_Suffix</x:v>
      </x:c>
      <x:c r="K3" s="124" t="str">
        <x:v>Readability</x:v>
      </x:c>
      <x:c r="L3" s="124" t="str">
        <x:v>Priority</x:v>
      </x:c>
    </x:row>
    <x:row r="4">
      <x:c r="A4" t="str">
        <x:v>UI_001</x:v>
      </x:c>
      <x:c r="B4" t="str">
        <x:v>Main Nav</x:v>
      </x:c>
      <x:c r="C4" t="str">
        <x:v>Character</x:v>
      </x:c>
      <x:c r="D4" t="str">
        <x:v>helmeted bust</x:v>
      </x:c>
      <x:c r="E4" t="str">
        <x:v>rounded square</x:v>
      </x:c>
      <x:c r="F4" t="str">
        <x:v>normal/selected/notice</x:v>
      </x:c>
      <x:c r="G4" t="str">
        <x:v>32x32</x:v>
      </x:c>
      <x:c r="H4" t="str">
        <x:v>steel/parchment</x:v>
      </x:c>
      <x:c r="I4" t="str">
        <x:v>glint</x:v>
      </x:c>
      <x:c r="J4" t="str">
        <x:v>pixel UI icon, helmeted fantasy adventurer bust</x:v>
      </x:c>
      <x:c r="K4" t="str">
        <x:v>24px</x:v>
      </x:c>
      <x:c r="L4" t="n">
        <x:v>100</x:v>
      </x:c>
    </x:row>
    <x:row r="5">
      <x:c r="A5" t="str">
        <x:v>UI_002</x:v>
      </x:c>
      <x:c r="B5" t="str">
        <x:v>Main Nav</x:v>
      </x:c>
      <x:c r="C5" t="str">
        <x:v>Adventure</x:v>
      </x:c>
      <x:c r="D5" t="str">
        <x:v>map+sword</x:v>
      </x:c>
      <x:c r="E5" t="str">
        <x:v>rounded square</x:v>
      </x:c>
      <x:c r="F5" t="str">
        <x:v>normal/selected</x:v>
      </x:c>
      <x:c r="G5" t="str">
        <x:v>32x32</x:v>
      </x:c>
      <x:c r="H5" t="str">
        <x:v>parchment/red</x:v>
      </x:c>
      <x:c r="I5" t="str">
        <x:v>none</x:v>
      </x:c>
      <x:c r="J5" t="str">
        <x:v>pixel UI icon, folded fantasy map crossed by sword</x:v>
      </x:c>
      <x:c r="K5" t="str">
        <x:v>24px</x:v>
      </x:c>
      <x:c r="L5" t="n">
        <x:v>100</x:v>
      </x:c>
    </x:row>
    <x:row r="6">
      <x:c r="A6" t="str">
        <x:v>UI_003</x:v>
      </x:c>
      <x:c r="B6" t="str">
        <x:v>Main Nav</x:v>
      </x:c>
      <x:c r="C6" t="str">
        <x:v>Skills</x:v>
      </x:c>
      <x:c r="D6" t="str">
        <x:v>hammer+leaf</x:v>
      </x:c>
      <x:c r="E6" t="str">
        <x:v>rounded square</x:v>
      </x:c>
      <x:c r="F6" t="str">
        <x:v>normal/selected</x:v>
      </x:c>
      <x:c r="G6" t="str">
        <x:v>32x32</x:v>
      </x:c>
      <x:c r="H6" t="str">
        <x:v>iron/green</x:v>
      </x:c>
      <x:c r="I6" t="str">
        <x:v>none</x:v>
      </x:c>
      <x:c r="J6" t="str">
        <x:v>pixel UI icon, crafting hammer and herb leaf</x:v>
      </x:c>
      <x:c r="K6" t="str">
        <x:v>24px</x:v>
      </x:c>
      <x:c r="L6" t="n">
        <x:v>100</x:v>
      </x:c>
    </x:row>
    <x:row r="7">
      <x:c r="A7" t="str">
        <x:v>UI_004</x:v>
      </x:c>
      <x:c r="B7" t="str">
        <x:v>Main Nav</x:v>
      </x:c>
      <x:c r="C7" t="str">
        <x:v>Social</x:v>
      </x:c>
      <x:c r="D7" t="str">
        <x:v>three shields</x:v>
      </x:c>
      <x:c r="E7" t="str">
        <x:v>rounded square</x:v>
      </x:c>
      <x:c r="F7" t="str">
        <x:v>normal/selected/notice</x:v>
      </x:c>
      <x:c r="G7" t="str">
        <x:v>32x32</x:v>
      </x:c>
      <x:c r="H7" t="str">
        <x:v>blue/silver</x:v>
      </x:c>
      <x:c r="I7" t="str">
        <x:v>pulse</x:v>
      </x:c>
      <x:c r="J7" t="str">
        <x:v>pixel UI icon, three overlapping party shields</x:v>
      </x:c>
      <x:c r="K7" t="str">
        <x:v>24px</x:v>
      </x:c>
      <x:c r="L7" t="n">
        <x:v>95</x:v>
      </x:c>
    </x:row>
    <x:row r="8">
      <x:c r="A8" t="str">
        <x:v>UI_005</x:v>
      </x:c>
      <x:c r="B8" t="str">
        <x:v>Main Nav</x:v>
      </x:c>
      <x:c r="C8" t="str">
        <x:v>Market</x:v>
      </x:c>
      <x:c r="D8" t="str">
        <x:v>coin+arrows</x:v>
      </x:c>
      <x:c r="E8" t="str">
        <x:v>rounded square</x:v>
      </x:c>
      <x:c r="F8" t="str">
        <x:v>normal/selected/alert</x:v>
      </x:c>
      <x:c r="G8" t="str">
        <x:v>32x32</x:v>
      </x:c>
      <x:c r="H8" t="str">
        <x:v>gold/teal</x:v>
      </x:c>
      <x:c r="I8" t="str">
        <x:v>blink</x:v>
      </x:c>
      <x:c r="J8" t="str">
        <x:v>pixel UI icon, gold coin with opposing market arrows</x:v>
      </x:c>
      <x:c r="K8" t="str">
        <x:v>24px</x:v>
      </x:c>
      <x:c r="L8" t="n">
        <x:v>100</x:v>
      </x:c>
    </x:row>
    <x:row r="9">
      <x:c r="A9" t="str">
        <x:v>UI_006</x:v>
      </x:c>
      <x:c r="B9" t="str">
        <x:v>Co-op</x:v>
      </x:c>
      <x:c r="C9" t="str">
        <x:v>Live Queue</x:v>
      </x:c>
      <x:c r="D9" t="str">
        <x:v>swords+signal</x:v>
      </x:c>
      <x:c r="E9" t="str">
        <x:v>wide</x:v>
      </x:c>
      <x:c r="F9" t="str">
        <x:v>idle/search/found</x:v>
      </x:c>
      <x:c r="G9" t="str">
        <x:v>48x48</x:v>
      </x:c>
      <x:c r="H9" t="str">
        <x:v>steel/green</x:v>
      </x:c>
      <x:c r="I9" t="str">
        <x:v>signal bars</x:v>
      </x:c>
      <x:c r="J9" t="str">
        <x:v>pixel icon, crossed swords with matchmaking signal bars</x:v>
      </x:c>
      <x:c r="K9" t="str">
        <x:v>32px</x:v>
      </x:c>
      <x:c r="L9" t="n">
        <x:v>95</x:v>
      </x:c>
    </x:row>
    <x:row r="10">
      <x:c r="A10" t="str">
        <x:v>UI_007</x:v>
      </x:c>
      <x:c r="B10" t="str">
        <x:v>Co-op</x:v>
      </x:c>
      <x:c r="C10" t="str">
        <x:v>Q-Mode</x:v>
      </x:c>
      <x:c r="D10" t="str">
        <x:v>ghost party helmets</x:v>
      </x:c>
      <x:c r="E10" t="str">
        <x:v>wide</x:v>
      </x:c>
      <x:c r="F10" t="str">
        <x:v>idle/run/complete</x:v>
      </x:c>
      <x:c r="G10" t="str">
        <x:v>48x48</x:v>
      </x:c>
      <x:c r="H10" t="str">
        <x:v>cyan/steel</x:v>
      </x:c>
      <x:c r="I10" t="str">
        <x:v>ghost pulse</x:v>
      </x:c>
      <x:c r="J10" t="str">
        <x:v>pixel icon, one solid adventurer helmet with three translucent Echo helmets</x:v>
      </x:c>
      <x:c r="K10" t="str">
        <x:v>32px</x:v>
      </x:c>
      <x:c r="L10" t="n">
        <x:v>100</x:v>
      </x:c>
    </x:row>
    <x:row r="11">
      <x:c r="A11" t="str">
        <x:v>UI_008</x:v>
      </x:c>
      <x:c r="B11" t="str">
        <x:v>Roguelite</x:v>
      </x:c>
      <x:c r="C11" t="str">
        <x:v>Route Vote</x:v>
      </x:c>
      <x:c r="D11" t="str">
        <x:v>forking road</x:v>
      </x:c>
      <x:c r="E11" t="str">
        <x:v>panel</x:v>
      </x:c>
      <x:c r="F11" t="str">
        <x:v>open/voted/resolved</x:v>
      </x:c>
      <x:c r="G11" t="str">
        <x:v>48x48</x:v>
      </x:c>
      <x:c r="H11" t="str">
        <x:v>parchment/amber</x:v>
      </x:c>
      <x:c r="I11" t="str">
        <x:v>route spark</x:v>
      </x:c>
      <x:c r="J11" t="str">
        <x:v>pixel icon, three-way dungeon route fork with vote marker</x:v>
      </x:c>
      <x:c r="K11" t="str">
        <x:v>32px</x:v>
      </x:c>
      <x:c r="L11" t="n">
        <x:v>95</x:v>
      </x:c>
    </x:row>
    <x:row r="12">
      <x:c r="A12" t="str">
        <x:v>UI_009</x:v>
      </x:c>
      <x:c r="B12" t="str">
        <x:v>Equipment</x:v>
      </x:c>
      <x:c r="C12" t="str">
        <x:v>Loadouts</x:v>
      </x:c>
      <x:c r="D12" t="str">
        <x:v>three armor silhouettes</x:v>
      </x:c>
      <x:c r="E12" t="str">
        <x:v>square</x:v>
      </x:c>
      <x:c r="F12" t="str">
        <x:v>normal/active</x:v>
      </x:c>
      <x:c r="G12" t="str">
        <x:v>32x32</x:v>
      </x:c>
      <x:c r="H12" t="str">
        <x:v>steel/blue</x:v>
      </x:c>
      <x:c r="I12" t="str">
        <x:v>none</x:v>
      </x:c>
      <x:c r="J12" t="str">
        <x:v>pixel UI icon, three equipment loadout silhouettes</x:v>
      </x:c>
      <x:c r="K12" t="str">
        <x:v>24px</x:v>
      </x:c>
      <x:c r="L12" t="n">
        <x:v>90</x:v>
      </x:c>
    </x:row>
    <x:row r="13">
      <x:c r="A13" t="str">
        <x:v>UI_010</x:v>
      </x:c>
      <x:c r="B13" t="str">
        <x:v>Combat</x:v>
      </x:c>
      <x:c r="C13" t="str">
        <x:v>Boss Prep</x:v>
      </x:c>
      <x:c r="D13" t="str">
        <x:v>shield+checks</x:v>
      </x:c>
      <x:c r="E13" t="str">
        <x:v>wide</x:v>
      </x:c>
      <x:c r="F13" t="str">
        <x:v>warning/ready</x:v>
      </x:c>
      <x:c r="G13" t="str">
        <x:v>48x48</x:v>
      </x:c>
      <x:c r="H13" t="str">
        <x:v>steel/amber</x:v>
      </x:c>
      <x:c r="I13" t="str">
        <x:v>ready glint</x:v>
      </x:c>
      <x:c r="J13" t="str">
        <x:v>pixel icon, fantasy shield beside compact checklist marks</x:v>
      </x:c>
      <x:c r="K13" t="str">
        <x:v>32px</x:v>
      </x:c>
      <x:c r="L13" t="n">
        <x:v>90</x:v>
      </x:c>
    </x:row>
    <x:row r="14">
      <x:c r="A14" t="str">
        <x:v>UI_011</x:v>
      </x:c>
      <x:c r="B14" t="str">
        <x:v>Equipment</x:v>
      </x:c>
      <x:c r="C14" t="str">
        <x:v>Upgrade</x:v>
      </x:c>
      <x:c r="D14" t="str">
        <x:v>+ arrow over sword</x:v>
      </x:c>
      <x:c r="E14" t="str">
        <x:v>square</x:v>
      </x:c>
      <x:c r="F14" t="str">
        <x:v>normal/available/max</x:v>
      </x:c>
      <x:c r="G14" t="str">
        <x:v>32x32</x:v>
      </x:c>
      <x:c r="H14" t="str">
        <x:v>gold/steel</x:v>
      </x:c>
      <x:c r="I14" t="str">
        <x:v>rank glint</x:v>
      </x:c>
      <x:c r="J14" t="str">
        <x:v>pixel UI icon, sword with small upward upgrade arrow, gold accent</x:v>
      </x:c>
      <x:c r="K14" t="str">
        <x:v>24px</x:v>
      </x:c>
      <x:c r="L14" t="n">
        <x:v>95</x:v>
      </x:c>
    </x:row>
    <x:row r="15">
      <x:c r="A15" t="str">
        <x:v>UI_012</x:v>
      </x:c>
      <x:c r="B15" t="str">
        <x:v>Equipment</x:v>
      </x:c>
      <x:c r="C15" t="str">
        <x:v>Enchant</x:v>
      </x:c>
      <x:c r="D15" t="str">
        <x:v>rune quill</x:v>
      </x:c>
      <x:c r="E15" t="str">
        <x:v>square</x:v>
      </x:c>
      <x:c r="F15" t="str">
        <x:v>normal/available</x:v>
      </x:c>
      <x:c r="G15" t="str">
        <x:v>32x32</x:v>
      </x:c>
      <x:c r="H15" t="str">
        <x:v>cyan/violet</x:v>
      </x:c>
      <x:c r="I15" t="str">
        <x:v>rune pulse</x:v>
      </x:c>
      <x:c r="J15" t="str">
        <x:v>pixel UI icon, rune-etched quill touching armor glyph</x:v>
      </x:c>
      <x:c r="K15" t="str">
        <x:v>24px</x:v>
      </x:c>
      <x:c r="L15" t="n">
        <x:v>90</x:v>
      </x:c>
    </x:row>
    <x:row r="16">
      <x:c r="A16" t="str">
        <x:v>UI_013</x:v>
      </x:c>
      <x:c r="B16" t="str">
        <x:v>Equipment</x:v>
      </x:c>
      <x:c r="C16" t="str">
        <x:v>Stat Socket</x:v>
      </x:c>
      <x:c r="D16" t="str">
        <x:v>blue gem socket</x:v>
      </x:c>
      <x:c r="E16" t="str">
        <x:v>circle-in-square</x:v>
      </x:c>
      <x:c r="F16" t="str">
        <x:v>empty/filled</x:v>
      </x:c>
      <x:c r="G16" t="str">
        <x:v>32x32</x:v>
      </x:c>
      <x:c r="H16" t="str">
        <x:v>cyan/steel</x:v>
      </x:c>
      <x:c r="I16" t="str">
        <x:v>filled sparkle</x:v>
      </x:c>
      <x:c r="J16" t="str">
        <x:v>pixel UI icon, blue stat gem set into circular equipment socket</x:v>
      </x:c>
      <x:c r="K16" t="str">
        <x:v>24px</x:v>
      </x:c>
      <x:c r="L16" t="n">
        <x:v>95</x:v>
      </x:c>
    </x:row>
    <x:row r="17">
      <x:c r="A17" t="str">
        <x:v>UI_014</x:v>
      </x:c>
      <x:c r="B17" t="str">
        <x:v>Equipment</x:v>
      </x:c>
      <x:c r="C17" t="str">
        <x:v>Effect Socket</x:v>
      </x:c>
      <x:c r="D17" t="str">
        <x:v>purple gem socket</x:v>
      </x:c>
      <x:c r="E17" t="str">
        <x:v>circle-in-square</x:v>
      </x:c>
      <x:c r="F17" t="str">
        <x:v>empty/filled</x:v>
      </x:c>
      <x:c r="G17" t="str">
        <x:v>32x32</x:v>
      </x:c>
      <x:c r="H17" t="str">
        <x:v>violet/gold</x:v>
      </x:c>
      <x:c r="I17" t="str">
        <x:v>filled pulse</x:v>
      </x:c>
      <x:c r="J17" t="str">
        <x:v>pixel UI icon, purple effect gem set into ornate socket</x:v>
      </x:c>
      <x:c r="K17" t="str">
        <x:v>24px</x:v>
      </x:c>
      <x:c r="L17" t="n">
        <x:v>95</x:v>
      </x:c>
    </x:row>
    <x:row r="18">
      <x:c r="A18" t="str">
        <x:v>UI_015</x:v>
      </x:c>
      <x:c r="B18" t="str">
        <x:v>Equipment</x:v>
      </x:c>
      <x:c r="C18" t="str">
        <x:v>Gem Fusion</x:v>
      </x:c>
      <x:c r="D18" t="str">
        <x:v>three gems to one</x:v>
      </x:c>
      <x:c r="E18" t="str">
        <x:v>wide</x:v>
      </x:c>
      <x:c r="F18" t="str">
        <x:v>ready/not-ready</x:v>
      </x:c>
      <x:c r="G18" t="str">
        <x:v>48x48</x:v>
      </x:c>
      <x:c r="H18" t="str">
        <x:v>multi/gold</x:v>
      </x:c>
      <x:c r="I18" t="str">
        <x:v>merge sparkle</x:v>
      </x:c>
      <x:c r="J18" t="str">
        <x:v>pixel UI icon, three small gems merging into one brighter gem</x:v>
      </x:c>
      <x:c r="K18" t="str">
        <x:v>32px</x:v>
      </x:c>
      <x:c r="L18" t="n">
        <x:v>85</x:v>
      </x:c>
    </x:row>
    <x:row r="19">
      <x:c r="A19" t="str">
        <x:v>UI_016</x:v>
      </x:c>
      <x:c r="B19" t="str">
        <x:v>Co-op</x:v>
      </x:c>
      <x:c r="C19" t="str">
        <x:v>Support Role</x:v>
      </x:c>
      <x:c r="D19" t="str">
        <x:v>open hand + shield/star</x:v>
      </x:c>
      <x:c r="E19" t="str">
        <x:v>rounded square</x:v>
      </x:c>
      <x:c r="F19" t="str">
        <x:v>normal/needed/filled</x:v>
      </x:c>
      <x:c r="G19" t="str">
        <x:v>32x32</x:v>
      </x:c>
      <x:c r="H19" t="str">
        <x:v>gold/cyan</x:v>
      </x:c>
      <x:c r="I19" t="str">
        <x:v>needed pulse</x:v>
      </x:c>
      <x:c r="J19" t="str">
        <x:v>pixel UI icon, open supporting hand behind a small shield and star, fantasy RPG role icon</x:v>
      </x:c>
      <x:c r="K19" t="str">
        <x:v>readable as support rather than healer-only</x:v>
      </x:c>
      <x:c r="L19" t="n">
        <x:v>100</x:v>
      </x:c>
    </x:row>
    <x:row r="20">
      <x:c r="A20" t="str">
        <x:v>UI_017</x:v>
      </x:c>
      <x:c r="B20" t="str">
        <x:v>Settings</x:v>
      </x:c>
      <x:c r="C20" t="str">
        <x:v>Theme</x:v>
      </x:c>
      <x:c r="D20" t="str">
        <x:v>sun/moon split panel</x:v>
      </x:c>
      <x:c r="E20" t="str">
        <x:v>square</x:v>
      </x:c>
      <x:c r="F20" t="str">
        <x:v>normal/selected</x:v>
      </x:c>
      <x:c r="G20" t="str">
        <x:v>32x32</x:v>
      </x:c>
      <x:c r="H20" t="str">
        <x:v>gold/blue</x:v>
      </x:c>
      <x:c r="I20" t="str">
        <x:v>none</x:v>
      </x:c>
      <x:c r="J20" t="str">
        <x:v>pixel UI icon, half sun half crescent moon over small panel</x:v>
      </x:c>
      <x:c r="K20" t="str">
        <x:v>24px</x:v>
      </x:c>
      <x:c r="L20" t="n">
        <x:v>90</x:v>
      </x:c>
    </x:row>
    <x:row r="21">
      <x:c r="A21" t="str">
        <x:v>UI_018</x:v>
      </x:c>
      <x:c r="B21" t="str">
        <x:v>Settings</x:v>
      </x:c>
      <x:c r="C21" t="str">
        <x:v>Language</x:v>
      </x:c>
      <x:c r="D21" t="str">
        <x:v>speech bubble + globe</x:v>
      </x:c>
      <x:c r="E21" t="str">
        <x:v>square</x:v>
      </x:c>
      <x:c r="F21" t="str">
        <x:v>normal</x:v>
      </x:c>
      <x:c r="G21" t="str">
        <x:v>32x32</x:v>
      </x:c>
      <x:c r="H21" t="str">
        <x:v>cyan/parchment</x:v>
      </x:c>
      <x:c r="I21" t="str">
        <x:v>none</x:v>
      </x:c>
      <x:c r="J21" t="str">
        <x:v>pixel UI icon, small globe with speech bubble</x:v>
      </x:c>
      <x:c r="K21" t="str">
        <x:v>24px</x:v>
      </x:c>
      <x:c r="L21" t="n">
        <x:v>90</x:v>
      </x:c>
    </x:row>
    <x:row r="22">
      <x:c r="A22" t="str">
        <x:v>UI_019</x:v>
      </x:c>
      <x:c r="B22" t="str">
        <x:v>Profile</x:v>
      </x:c>
      <x:c r="C22" t="str">
        <x:v>Leaderboard</x:v>
      </x:c>
      <x:c r="D22" t="str">
        <x:v>podium + laurel</x:v>
      </x:c>
      <x:c r="E22" t="str">
        <x:v>square</x:v>
      </x:c>
      <x:c r="F22" t="str">
        <x:v>normal/selected</x:v>
      </x:c>
      <x:c r="G22" t="str">
        <x:v>32x32</x:v>
      </x:c>
      <x:c r="H22" t="str">
        <x:v>gold/steel</x:v>
      </x:c>
      <x:c r="I22" t="str">
        <x:v>glint</x:v>
      </x:c>
      <x:c r="J22" t="str">
        <x:v>pixel UI icon, three-step podium with small laurel</x:v>
      </x:c>
      <x:c r="K22" t="str">
        <x:v>24px</x:v>
      </x:c>
      <x:c r="L22" t="n">
        <x:v>95</x:v>
      </x:c>
    </x:row>
    <x:row r="23">
      <x:c r="A23" t="str">
        <x:v>UI_020</x:v>
      </x:c>
      <x:c r="B23" t="str">
        <x:v>Profile</x:v>
      </x:c>
      <x:c r="C23" t="str">
        <x:v>Character Slots</x:v>
      </x:c>
      <x:c r="D23" t="str">
        <x:v>three portrait cards</x:v>
      </x:c>
      <x:c r="E23" t="str">
        <x:v>wide</x:v>
      </x:c>
      <x:c r="F23" t="str">
        <x:v>locked/unlocked</x:v>
      </x:c>
      <x:c r="G23" t="str">
        <x:v>48x48</x:v>
      </x:c>
      <x:c r="H23" t="str">
        <x:v>steel/cyan</x:v>
      </x:c>
      <x:c r="I23" t="str">
        <x:v>unlock spark</x:v>
      </x:c>
      <x:c r="J23" t="str">
        <x:v>pixel UI icon, three small character portrait cards, second and third can show lock</x:v>
      </x:c>
      <x:c r="K23" t="str">
        <x:v>32px</x:v>
      </x:c>
      <x:c r="L23" t="n">
        <x:v>95</x:v>
      </x:c>
    </x:row>
    <x:row r="24">
      <x:c r="A24" t="str">
        <x:v>UI_021</x:v>
      </x:c>
      <x:c r="B24" t="str">
        <x:v>World</x:v>
      </x:c>
      <x:c r="C24" t="str">
        <x:v>Season</x:v>
      </x:c>
      <x:c r="D24" t="str">
        <x:v>four-leaf wheel</x:v>
      </x:c>
      <x:c r="E24" t="str">
        <x:v>square</x:v>
      </x:c>
      <x:c r="F24" t="str">
        <x:v>current</x:v>
      </x:c>
      <x:c r="G24" t="str">
        <x:v>32x32</x:v>
      </x:c>
      <x:c r="H24" t="str">
        <x:v>green/gold/orange/ice</x:v>
      </x:c>
      <x:c r="I24" t="str">
        <x:v>slow rotate</x:v>
      </x:c>
      <x:c r="J24" t="str">
        <x:v>pixel UI icon, four-part seasonal wheel with spring summer autumn winter symbols</x:v>
      </x:c>
      <x:c r="K24" t="str">
        <x:v>24px</x:v>
      </x:c>
      <x:c r="L24" t="n">
        <x:v>95</x:v>
      </x:c>
    </x:row>
    <x:row r="25">
      <x:c r="A25" t="str">
        <x:v>UI_022</x:v>
      </x:c>
      <x:c r="B25" t="str">
        <x:v>World</x:v>
      </x:c>
      <x:c r="C25" t="str">
        <x:v>Weather</x:v>
      </x:c>
      <x:c r="D25" t="str">
        <x:v>cloud + effect</x:v>
      </x:c>
      <x:c r="E25" t="str">
        <x:v>square</x:v>
      </x:c>
      <x:c r="F25" t="str">
        <x:v>current/change</x:v>
      </x:c>
      <x:c r="G25" t="str">
        <x:v>32x32</x:v>
      </x:c>
      <x:c r="H25" t="str">
        <x:v>weather dependent</x:v>
      </x:c>
      <x:c r="I25" t="str">
        <x:v>subtle loop</x:v>
      </x:c>
      <x:c r="J25" t="str">
        <x:v>pixel UI icon, compact fantasy weather cloud with elemental accent</x:v>
      </x:c>
      <x:c r="K25" t="str">
        <x:v>24px</x:v>
      </x:c>
      <x:c r="L25" t="n">
        <x:v>95</x:v>
      </x:c>
    </x:row>
    <x:row r="26">
      <x:c r="A26" t="str">
        <x:v>UI_023</x:v>
      </x:c>
      <x:c r="B26" t="str">
        <x:v>Store</x:v>
      </x:c>
      <x:c r="C26" t="str">
        <x:v>VIP</x:v>
      </x:c>
      <x:c r="D26" t="str">
        <x:v>crown V</x:v>
      </x:c>
      <x:c r="E26" t="str">
        <x:v>badge</x:v>
      </x:c>
      <x:c r="F26" t="str">
        <x:v>owned/unowned</x:v>
      </x:c>
      <x:c r="G26" t="str">
        <x:v>32x32</x:v>
      </x:c>
      <x:c r="H26" t="str">
        <x:v>gold/steel</x:v>
      </x:c>
      <x:c r="I26" t="str">
        <x:v>glint</x:v>
      </x:c>
      <x:c r="J26" t="str">
        <x:v>pixel UI badge, small crown above bold V rune</x:v>
      </x:c>
      <x:c r="K26" t="str">
        <x:v>24px</x:v>
      </x:c>
      <x:c r="L26" t="n">
        <x:v>90</x:v>
      </x:c>
    </x:row>
    <x:row r="27">
      <x:c r="A27" t="str">
        <x:v>UI_024</x:v>
      </x:c>
      <x:c r="B27" t="str">
        <x:v>Store</x:v>
      </x:c>
      <x:c r="C27" t="str">
        <x:v>VIP+</x:v>
      </x:c>
      <x:c r="D27" t="str">
        <x:v>double crown V+</x:v>
      </x:c>
      <x:c r="E27" t="str">
        <x:v>badge</x:v>
      </x:c>
      <x:c r="F27" t="str">
        <x:v>owned/unowned</x:v>
      </x:c>
      <x:c r="G27" t="str">
        <x:v>32x32</x:v>
      </x:c>
      <x:c r="H27" t="str">
        <x:v>gold/cyan</x:v>
      </x:c>
      <x:c r="I27" t="str">
        <x:v>glint</x:v>
      </x:c>
      <x:c r="J27" t="str">
        <x:v>pixel UI badge, double crown above V-plus rune</x:v>
      </x:c>
      <x:c r="K27" t="str">
        <x:v>24px</x:v>
      </x:c>
      <x:c r="L27" t="n">
        <x:v>90</x:v>
      </x:c>
    </x:row>
    <x:row r="28">
      <x:c r="A28" t="str">
        <x:v>UI_025</x:v>
      </x:c>
      <x:c r="B28" t="str">
        <x:v>Guild</x:v>
      </x:c>
      <x:c r="C28" t="str">
        <x:v>Overview</x:v>
      </x:c>
      <x:c r="D28" t="str">
        <x:v>shield + hall roof</x:v>
      </x:c>
      <x:c r="E28" t="str">
        <x:v>rounded square</x:v>
      </x:c>
      <x:c r="F28" t="str">
        <x:v>normal/selected</x:v>
      </x:c>
      <x:c r="G28" t="str">
        <x:v>32x32</x:v>
      </x:c>
      <x:c r="H28" t="str">
        <x:v>steel/gold</x:v>
      </x:c>
      <x:c r="I28" t="str">
        <x:v>none</x:v>
      </x:c>
      <x:c r="J28" t="str">
        <x:v>pixel UI icon, guild shield below small hall roof</x:v>
      </x:c>
      <x:c r="K28" t="str">
        <x:v>24px</x:v>
      </x:c>
      <x:c r="L28" t="n">
        <x:v>95</x:v>
      </x:c>
    </x:row>
    <x:row r="29">
      <x:c r="A29" t="str">
        <x:v>UI_026</x:v>
      </x:c>
      <x:c r="B29" t="str">
        <x:v>Guild</x:v>
      </x:c>
      <x:c r="C29" t="str">
        <x:v>Members</x:v>
      </x:c>
      <x:c r="D29" t="str">
        <x:v>three small helmets + shield</x:v>
      </x:c>
      <x:c r="E29" t="str">
        <x:v>rounded square</x:v>
      </x:c>
      <x:c r="F29" t="str">
        <x:v>normal/selected</x:v>
      </x:c>
      <x:c r="G29" t="str">
        <x:v>32x32</x:v>
      </x:c>
      <x:c r="H29" t="str">
        <x:v>steel/cyan</x:v>
      </x:c>
      <x:c r="I29" t="str">
        <x:v>none</x:v>
      </x:c>
      <x:c r="J29" t="str">
        <x:v>pixel UI icon, three helmets behind guild shield</x:v>
      </x:c>
      <x:c r="K29" t="str">
        <x:v>24px</x:v>
      </x:c>
      <x:c r="L29" t="n">
        <x:v>90</x:v>
      </x:c>
    </x:row>
    <x:row r="30">
      <x:c r="A30" t="str">
        <x:v>UI_027</x:v>
      </x:c>
      <x:c r="B30" t="str">
        <x:v>Guild</x:v>
      </x:c>
      <x:c r="C30" t="str">
        <x:v>Skills</x:v>
      </x:c>
      <x:c r="D30" t="str">
        <x:v>branching rune tree</x:v>
      </x:c>
      <x:c r="E30" t="str">
        <x:v>rounded square</x:v>
      </x:c>
      <x:c r="F30" t="str">
        <x:v>normal/available</x:v>
      </x:c>
      <x:c r="G30" t="str">
        <x:v>32x32</x:v>
      </x:c>
      <x:c r="H30" t="str">
        <x:v>cyan/gold</x:v>
      </x:c>
      <x:c r="I30" t="str">
        <x:v>rank glint</x:v>
      </x:c>
      <x:c r="J30" t="str">
        <x:v>pixel UI icon, compact branching rune skill tree</x:v>
      </x:c>
      <x:c r="K30" t="str">
        <x:v>24px</x:v>
      </x:c>
      <x:c r="L30" t="n">
        <x:v>95</x:v>
      </x:c>
    </x:row>
    <x:row r="31">
      <x:c r="A31" t="str">
        <x:v>UI_028</x:v>
      </x:c>
      <x:c r="B31" t="str">
        <x:v>Guild</x:v>
      </x:c>
      <x:c r="C31" t="str">
        <x:v>Projects</x:v>
      </x:c>
      <x:c r="D31" t="str">
        <x:v>hammer + progress seal</x:v>
      </x:c>
      <x:c r="E31" t="str">
        <x:v>rounded square</x:v>
      </x:c>
      <x:c r="F31" t="str">
        <x:v>active/complete</x:v>
      </x:c>
      <x:c r="G31" t="str">
        <x:v>32x32</x:v>
      </x:c>
      <x:c r="H31" t="str">
        <x:v>amber/steel</x:v>
      </x:c>
      <x:c r="I31" t="str">
        <x:v>complete glint</x:v>
      </x:c>
      <x:c r="J31" t="str">
        <x:v>pixel UI icon, hammer beside circular project progress seal</x:v>
      </x:c>
      <x:c r="K31" t="str">
        <x:v>24px</x:v>
      </x:c>
      <x:c r="L31" t="n">
        <x:v>95</x:v>
      </x:c>
    </x:row>
    <x:row r="32">
      <x:c r="A32" t="str">
        <x:v>UI_029</x:v>
      </x:c>
      <x:c r="B32" t="str">
        <x:v>Guild</x:v>
      </x:c>
      <x:c r="C32" t="str">
        <x:v>Treasury</x:v>
      </x:c>
      <x:c r="D32" t="str">
        <x:v>locked coffer + crest</x:v>
      </x:c>
      <x:c r="E32" t="str">
        <x:v>rounded square</x:v>
      </x:c>
      <x:c r="F32" t="str">
        <x:v>normal/alert</x:v>
      </x:c>
      <x:c r="G32" t="str">
        <x:v>32x32</x:v>
      </x:c>
      <x:c r="H32" t="str">
        <x:v>gold/blue</x:v>
      </x:c>
      <x:c r="I32" t="str">
        <x:v>coin blink</x:v>
      </x:c>
      <x:c r="J32" t="str">
        <x:v>pixel UI icon, small locked guild coffer with crest</x:v>
      </x:c>
      <x:c r="K32" t="str">
        <x:v>24px</x:v>
      </x:c>
      <x:c r="L32" t="n">
        <x:v>85</x:v>
      </x:c>
    </x:row>
    <x:row r="33">
      <x:c r="A33" t="str">
        <x:v>UI_030</x:v>
      </x:c>
      <x:c r="B33" t="str">
        <x:v>Guild</x:v>
      </x:c>
      <x:c r="C33" t="str">
        <x:v>Guild Boss</x:v>
      </x:c>
      <x:c r="D33" t="str">
        <x:v>giant horned head + banners</x:v>
      </x:c>
      <x:c r="E33" t="str">
        <x:v>rounded square</x:v>
      </x:c>
      <x:c r="F33" t="str">
        <x:v>available/active</x:v>
      </x:c>
      <x:c r="G33" t="str">
        <x:v>48x48</x:v>
      </x:c>
      <x:c r="H33" t="str">
        <x:v>dark/amber</x:v>
      </x:c>
      <x:c r="I33" t="str">
        <x:v>boss pulse</x:v>
      </x:c>
      <x:c r="J33" t="str">
        <x:v>pixel UI icon, large monster head framed by two guild banners</x:v>
      </x:c>
      <x:c r="K33" t="str">
        <x:v>32px</x:v>
      </x:c>
      <x:c r="L33" t="n">
        <x:v>95</x:v>
      </x:c>
    </x:row>
    <x:row r="34">
      <x:c r="A34" t="str">
        <x:v>UI_031</x:v>
      </x:c>
      <x:c r="B34" t="str">
        <x:v>Guild</x:v>
      </x:c>
      <x:c r="C34" t="str">
        <x:v>War</x:v>
      </x:c>
      <x:c r="D34" t="str">
        <x:v>two opposing banners + crossed swords</x:v>
      </x:c>
      <x:c r="E34" t="str">
        <x:v>rounded square</x:v>
      </x:c>
      <x:c r="F34" t="str">
        <x:v>signup/active</x:v>
      </x:c>
      <x:c r="G34" t="str">
        <x:v>48x48</x:v>
      </x:c>
      <x:c r="H34" t="str">
        <x:v>red/blue/steel</x:v>
      </x:c>
      <x:c r="I34" t="str">
        <x:v>battle pulse</x:v>
      </x:c>
      <x:c r="J34" t="str">
        <x:v>pixel UI icon, two opposing guild banners behind crossed swords</x:v>
      </x:c>
      <x:c r="K34" t="str">
        <x:v>32px</x:v>
      </x:c>
      <x:c r="L34" t="n">
        <x:v>100</x:v>
      </x:c>
    </x:row>
    <x:row r="35">
      <x:c r="A35" t="str">
        <x:v>UI_032</x:v>
      </x:c>
      <x:c r="B35" t="str">
        <x:v>Guild</x:v>
      </x:c>
      <x:c r="C35" t="str">
        <x:v>War Roster</x:v>
      </x:c>
      <x:c r="D35" t="str">
        <x:v>20-dot formation + banner</x:v>
      </x:c>
      <x:c r="E35" t="str">
        <x:v>rounded square</x:v>
      </x:c>
      <x:c r="F35" t="str">
        <x:v>edit/locked</x:v>
      </x:c>
      <x:c r="G35" t="str">
        <x:v>32x32</x:v>
      </x:c>
      <x:c r="H35" t="str">
        <x:v>steel/amber</x:v>
      </x:c>
      <x:c r="I35" t="str">
        <x:v>lock blink</x:v>
      </x:c>
      <x:c r="J35" t="str">
        <x:v>pixel UI icon, compact formation dots below one banner</x:v>
      </x:c>
      <x:c r="K35" t="str">
        <x:v>24px</x:v>
      </x:c>
      <x:c r="L35" t="n">
        <x:v>85</x:v>
      </x:c>
    </x:row>
    <x:row r="36">
      <x:c r="A36" t="str">
        <x:v>UI_033</x:v>
      </x:c>
      <x:c r="B36" t="str">
        <x:v>Guild</x:v>
      </x:c>
      <x:c r="C36" t="str">
        <x:v>Procurement</x:v>
      </x:c>
      <x:c r="D36" t="str">
        <x:v>crate + coin arrows</x:v>
      </x:c>
      <x:c r="E36" t="str">
        <x:v>rounded square</x:v>
      </x:c>
      <x:c r="F36" t="str">
        <x:v>normal/alert</x:v>
      </x:c>
      <x:c r="G36" t="str">
        <x:v>32x32</x:v>
      </x:c>
      <x:c r="H36" t="str">
        <x:v>wood/gold/teal</x:v>
      </x:c>
      <x:c r="I36" t="str">
        <x:v>alert blink</x:v>
      </x:c>
      <x:c r="J36" t="str">
        <x:v>pixel UI icon, supply crate with coin and two-way arrows</x:v>
      </x:c>
      <x:c r="K36" t="str">
        <x:v>24px</x:v>
      </x:c>
      <x:c r="L36" t="n">
        <x:v>90</x:v>
      </x:c>
    </x:row>
    <x:row r="37">
      <x:c r="A37" t="str">
        <x:v>UI_034</x:v>
      </x:c>
      <x:c r="B37" t="str">
        <x:v>Guild</x:v>
      </x:c>
      <x:c r="C37" t="str">
        <x:v>Rankings</x:v>
      </x:c>
      <x:c r="D37" t="str">
        <x:v>guild crest + podium</x:v>
      </x:c>
      <x:c r="E37" t="str">
        <x:v>rounded square</x:v>
      </x:c>
      <x:c r="F37" t="str">
        <x:v>normal/selected</x:v>
      </x:c>
      <x:c r="G37" t="str">
        <x:v>32x32</x:v>
      </x:c>
      <x:c r="H37" t="str">
        <x:v>gold/steel</x:v>
      </x:c>
      <x:c r="I37" t="str">
        <x:v>glint</x:v>
      </x:c>
      <x:c r="J37" t="str">
        <x:v>pixel UI icon, guild crest above three-step podium</x:v>
      </x:c>
      <x:c r="K37" t="str">
        <x:v>24px</x:v>
      </x:c>
      <x:c r="L37" t="n">
        <x:v>90</x:v>
      </x:c>
    </x:row>
    <x:row r="38">
      <x:c r="A38" t="str">
        <x:v>UI_035</x:v>
      </x:c>
      <x:c r="B38" t="str">
        <x:v>Guild</x:v>
      </x:c>
      <x:c r="C38" t="str">
        <x:v>Create Guild</x:v>
      </x:c>
      <x:c r="D38" t="str">
        <x:v>shield + quill + coin</x:v>
      </x:c>
      <x:c r="E38" t="str">
        <x:v>rounded square</x:v>
      </x:c>
      <x:c r="F38" t="str">
        <x:v>normal/pressed</x:v>
      </x:c>
      <x:c r="G38" t="str">
        <x:v>32x32</x:v>
      </x:c>
      <x:c r="H38" t="str">
        <x:v>steel/gold</x:v>
      </x:c>
      <x:c r="I38" t="str">
        <x:v>none</x:v>
      </x:c>
      <x:c r="J38" t="str">
        <x:v>pixel UI icon, guild shield beside quill and single coin</x:v>
      </x:c>
      <x:c r="K38" t="str">
        <x:v>24px</x:v>
      </x:c>
      <x:c r="L38" t="n">
        <x:v>100</x:v>
      </x:c>
    </x:row>
    <x:row r="39">
      <x:c r="A39" t="str">
        <x:v>UI_036</x:v>
      </x:c>
      <x:c r="B39" t="str">
        <x:v>Guild</x:v>
      </x:c>
      <x:c r="C39" t="str">
        <x:v>Crest Customization</x:v>
      </x:c>
      <x:c r="D39" t="str">
        <x:v>crest shield + border corners</x:v>
      </x:c>
      <x:c r="E39" t="str">
        <x:v>rounded square</x:v>
      </x:c>
      <x:c r="F39" t="str">
        <x:v>normal/selected</x:v>
      </x:c>
      <x:c r="G39" t="str">
        <x:v>32x32</x:v>
      </x:c>
      <x:c r="H39" t="str">
        <x:v>guild-selected/steel</x:v>
      </x:c>
      <x:c r="I39" t="str">
        <x:v>small glint</x:v>
      </x:c>
      <x:c r="J39" t="str">
        <x:v>pixel UI icon, centered guild crest with four frame corners</x:v>
      </x:c>
      <x:c r="K39" t="str">
        <x:v>24px</x:v>
      </x:c>
      <x:c r="L39" t="n">
        <x:v>95</x:v>
      </x:c>
    </x:row>
    <x:row r="40">
      <x:c r="A40" t="str">
        <x:v>UI_037</x:v>
      </x:c>
      <x:c r="B40" t="str">
        <x:v>Guild</x:v>
      </x:c>
      <x:c r="C40" t="str">
        <x:v>Ranks &amp; Permissions</x:v>
      </x:c>
      <x:c r="D40" t="str">
        <x:v>stacked chevrons + key</x:v>
      </x:c>
      <x:c r="E40" t="str">
        <x:v>rounded square</x:v>
      </x:c>
      <x:c r="F40" t="str">
        <x:v>normal/selected</x:v>
      </x:c>
      <x:c r="G40" t="str">
        <x:v>32x32</x:v>
      </x:c>
      <x:c r="H40" t="str">
        <x:v>steel/amber</x:v>
      </x:c>
      <x:c r="I40" t="str">
        <x:v>none</x:v>
      </x:c>
      <x:c r="J40" t="str">
        <x:v>pixel UI icon, stacked rank chevrons beside small authority key</x:v>
      </x:c>
      <x:c r="K40" t="str">
        <x:v>24px</x:v>
      </x:c>
      <x:c r="L40" t="n">
        <x:v>95</x:v>
      </x:c>
    </x:row>
    <x:row r="41">
      <x:c r="A41" t="str">
        <x:v>UI_038</x:v>
      </x:c>
      <x:c r="B41" t="str">
        <x:v>Guild</x:v>
      </x:c>
      <x:c r="C41" t="str">
        <x:v>Guild Name Style</x:v>
      </x:c>
      <x:c r="D41" t="str">
        <x:v>stylized guild tag + sparkle border</x:v>
      </x:c>
      <x:c r="E41" t="str">
        <x:v>rounded square</x:v>
      </x:c>
      <x:c r="F41" t="str">
        <x:v>normal/selected</x:v>
      </x:c>
      <x:c r="G41" t="str">
        <x:v>32x32</x:v>
      </x:c>
      <x:c r="H41" t="str">
        <x:v>gold/cyan</x:v>
      </x:c>
      <x:c r="I41" t="str">
        <x:v>small glint</x:v>
      </x:c>
      <x:c r="J41" t="str">
        <x:v>pixel UI icon, short guild tag inside decorative text border with one sparkle</x:v>
      </x:c>
      <x:c r="K41" t="str">
        <x:v>24px</x:v>
      </x:c>
      <x:c r="L41" t="n">
        <x:v>95</x:v>
      </x:c>
    </x:row>
    <x:row r="42">
      <x:c r="A42" t="str">
        <x:v>UI_039</x:v>
      </x:c>
      <x:c r="B42" t="str">
        <x:v>Guild</x:v>
      </x:c>
      <x:c r="C42" t="str">
        <x:v>Guild Identity Preview</x:v>
      </x:c>
      <x:c r="D42" t="str">
        <x:v>crest + styled guild name line</x:v>
      </x:c>
      <x:c r="E42" t="str">
        <x:v>wide preview</x:v>
      </x:c>
      <x:c r="F42" t="str">
        <x:v>normal</x:v>
      </x:c>
      <x:c r="G42" t="str">
        <x:v>48x48</x:v>
      </x:c>
      <x:c r="H42" t="str">
        <x:v>guild-selected</x:v>
      </x:c>
      <x:c r="I42" t="str">
        <x:v>optional subtle glint</x:v>
      </x:c>
      <x:c r="J42" t="str">
        <x:v>pixel UI icon, guild crest beside short decorated guild-name line</x:v>
      </x:c>
      <x:c r="K42" t="str">
        <x:v>32px</x:v>
      </x:c>
      <x:c r="L42" t="n">
        <x:v>90</x:v>
      </x:c>
    </x:row>
    <x:row r="43">
      <x:c r="A43" t="str">
        <x:v>UI_040</x:v>
      </x:c>
      <x:c r="B43" t="str">
        <x:v>Character</x:v>
      </x:c>
      <x:c r="C43" t="str">
        <x:v>Pets</x:v>
      </x:c>
      <x:c r="D43" t="str">
        <x:v>paw + small sparkle</x:v>
      </x:c>
      <x:c r="E43" t="str">
        <x:v>rounded square</x:v>
      </x:c>
      <x:c r="F43" t="str">
        <x:v>normal/selected</x:v>
      </x:c>
      <x:c r="G43" t="str">
        <x:v>32x32</x:v>
      </x:c>
      <x:c r="H43" t="str">
        <x:v>warm neutral</x:v>
      </x:c>
      <x:c r="I43" t="str">
        <x:v>none</x:v>
      </x:c>
      <x:c r="J43" t="str">
        <x:v>pixel UI icon, compact paw with one sparkle</x:v>
      </x:c>
      <x:c r="K43" t="str">
        <x:v>24px</x:v>
      </x:c>
      <x:c r="L43" t="n">
        <x:v>100</x:v>
      </x:c>
    </x:row>
    <x:row r="44">
      <x:c r="A44" t="str">
        <x:v>UI_041</x:v>
      </x:c>
      <x:c r="B44" t="str">
        <x:v>Pets</x:v>
      </x:c>
      <x:c r="C44" t="str">
        <x:v>Pet Collection</x:v>
      </x:c>
      <x:c r="D44" t="str">
        <x:v>small pet face + grid</x:v>
      </x:c>
      <x:c r="E44" t="str">
        <x:v>rounded square</x:v>
      </x:c>
      <x:c r="F44" t="str">
        <x:v>normal/selected</x:v>
      </x:c>
      <x:c r="G44" t="str">
        <x:v>32x32</x:v>
      </x:c>
      <x:c r="H44" t="str">
        <x:v>neutral/cyan</x:v>
      </x:c>
      <x:c r="I44" t="str">
        <x:v>none</x:v>
      </x:c>
      <x:c r="J44" t="str">
        <x:v>pixel UI icon, pet face beside tiny 2x2 collection grid</x:v>
      </x:c>
      <x:c r="K44" t="str">
        <x:v>24px</x:v>
      </x:c>
      <x:c r="L44" t="n">
        <x:v>95</x:v>
      </x:c>
    </x:row>
    <x:row r="45">
      <x:c r="A45" t="str">
        <x:v>UI_042</x:v>
      </x:c>
      <x:c r="B45" t="str">
        <x:v>Pets</x:v>
      </x:c>
      <x:c r="C45" t="str">
        <x:v>Pet Bond</x:v>
      </x:c>
      <x:c r="D45" t="str">
        <x:v>heart + paw</x:v>
      </x:c>
      <x:c r="E45" t="str">
        <x:v>rounded square</x:v>
      </x:c>
      <x:c r="F45" t="str">
        <x:v>normal/selected</x:v>
      </x:c>
      <x:c r="G45" t="str">
        <x:v>32x32</x:v>
      </x:c>
      <x:c r="H45" t="str">
        <x:v>rose/neutral</x:v>
      </x:c>
      <x:c r="I45" t="str">
        <x:v>small pulse</x:v>
      </x:c>
      <x:c r="J45" t="str">
        <x:v>pixel UI icon, small heart behind paw</x:v>
      </x:c>
      <x:c r="K45" t="str">
        <x:v>24px</x:v>
      </x:c>
      <x:c r="L45" t="n">
        <x:v>95</x:v>
      </x:c>
    </x:row>
    <x:row r="46">
      <x:c r="A46" t="str">
        <x:v>UI_043</x:v>
      </x:c>
      <x:c r="B46" t="str">
        <x:v>Pets</x:v>
      </x:c>
      <x:c r="C46" t="str">
        <x:v>Pet Perk</x:v>
      </x:c>
      <x:c r="D46" t="str">
        <x:v>paw + utility rune</x:v>
      </x:c>
      <x:c r="E46" t="str">
        <x:v>rounded square</x:v>
      </x:c>
      <x:c r="F46" t="str">
        <x:v>normal/selected</x:v>
      </x:c>
      <x:c r="G46" t="str">
        <x:v>32x32</x:v>
      </x:c>
      <x:c r="H46" t="str">
        <x:v>cyan/neutral</x:v>
      </x:c>
      <x:c r="I46" t="str">
        <x:v>none</x:v>
      </x:c>
      <x:c r="J46" t="str">
        <x:v>pixel UI icon, paw beside utility rune</x:v>
      </x:c>
      <x:c r="K46" t="str">
        <x:v>24px</x:v>
      </x:c>
      <x:c r="L46" t="n">
        <x:v>90</x:v>
      </x:c>
    </x:row>
    <x:row r="47">
      <x:c r="A47" t="str">
        <x:v>UI_044</x:v>
      </x:c>
      <x:c r="B47" t="str">
        <x:v>Pets</x:v>
      </x:c>
      <x:c r="C47" t="str">
        <x:v>Pet Essence</x:v>
      </x:c>
      <x:c r="D47" t="str">
        <x:v>small crystal paw</x:v>
      </x:c>
      <x:c r="E47" t="str">
        <x:v>rounded square</x:v>
      </x:c>
      <x:c r="F47" t="str">
        <x:v>normal</x:v>
      </x:c>
      <x:c r="G47" t="str">
        <x:v>32x32</x:v>
      </x:c>
      <x:c r="H47" t="str">
        <x:v>violet/cyan</x:v>
      </x:c>
      <x:c r="I47" t="str">
        <x:v>soft glint</x:v>
      </x:c>
      <x:c r="J47" t="str">
        <x:v>pixel UI icon, faceted crystal shaped like paw token</x:v>
      </x:c>
      <x:c r="K47" t="str">
        <x:v>24px</x:v>
      </x:c>
      <x:c r="L47" t="n">
        <x:v>90</x:v>
      </x:c>
    </x:row>
    <x:row r="54">
      <x:c r="A54" t="str">
        <x:v>UI_051</x:v>
      </x:c>
      <x:c r="B54" t="str">
        <x:v>Community</x:v>
      </x:c>
      <x:c r="C54" t="str">
        <x:v>Join Discord</x:v>
      </x:c>
      <x:c r="D54" t="str">
        <x:v>speech/community mark</x:v>
      </x:c>
      <x:c r="E54" t="str">
        <x:v>wide button</x:v>
      </x:c>
      <x:c r="F54" t="str">
        <x:v>normal/pressed/disabled</x:v>
      </x:c>
      <x:c r="G54" t="str">
        <x:v>192x48</x:v>
      </x:c>
      <x:c r="H54" t="str">
        <x:v>cyan/steel</x:v>
      </x:c>
      <x:c r="I54" t="str">
        <x:v>small glint</x:v>
      </x:c>
      <x:c r="J54" t="str">
        <x:v>pixel-art fantasy community button; exact logical size 192x48; text JOIN DISCORD</x:v>
      </x:c>
      <x:c r="K54" t="str">
        <x:v>24px</x:v>
      </x:c>
      <x:c r="L54" t="n">
        <x:v>100</x:v>
      </x:c>
    </x:row>
    <x:row r="55">
      <x:c r="A55" t="str">
        <x:v>UI_052</x:v>
      </x:c>
      <x:c r="B55" t="str">
        <x:v>Account</x:v>
      </x:c>
      <x:c r="C55" t="str">
        <x:v>Redeem Code</x:v>
      </x:c>
      <x:c r="D55" t="str">
        <x:v>ticket/key glyph</x:v>
      </x:c>
      <x:c r="E55" t="str">
        <x:v>wide button</x:v>
      </x:c>
      <x:c r="F55" t="str">
        <x:v>normal/pressed/disabled</x:v>
      </x:c>
      <x:c r="G55" t="str">
        <x:v>192x48</x:v>
      </x:c>
      <x:c r="H55" t="str">
        <x:v>gold/steel</x:v>
      </x:c>
      <x:c r="I55" t="str">
        <x:v>small glint</x:v>
      </x:c>
      <x:c r="J55" t="str">
        <x:v>pixel-art fantasy redeem button; exact logical size 192x48; text REDEEM CODE</x:v>
      </x:c>
      <x:c r="K55" t="str">
        <x:v>24px</x:v>
      </x:c>
      <x:c r="L55" t="n">
        <x:v>100</x:v>
      </x:c>
    </x:row>
  </x:sheetData>
  <x:mergeCells>
    <x:mergeCell ref="A1:L1"/>
  </x:mergeCells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defaultRowHeight="15"/>
  <x:sheetData>
    <x:row r="1">
      <x:c r="A1" s="121" t="str">
        <x:v>WORLD / REGION VISUAL CATALOG</x:v>
      </x:c>
    </x:row>
    <x:row r="3">
      <x:c r="A3" s="124" t="str">
        <x:v>Visual_ID</x:v>
      </x:c>
      <x:c r="B3" s="124" t="str">
        <x:v>Entity_ID</x:v>
      </x:c>
      <x:c r="C3" s="124" t="str">
        <x:v>Name</x:v>
      </x:c>
      <x:c r="D3" s="124" t="str">
        <x:v>Composition</x:v>
      </x:c>
      <x:c r="E3" s="124" t="str">
        <x:v>Palette</x:v>
      </x:c>
      <x:c r="F3" s="124" t="str">
        <x:v>Landmarks</x:v>
      </x:c>
      <x:c r="G3" s="124" t="str">
        <x:v>Atmosphere</x:v>
      </x:c>
      <x:c r="H3" s="124" t="str">
        <x:v>Echo_Variant</x:v>
      </x:c>
      <x:c r="I3" s="124" t="str">
        <x:v>Prompt_Suffix</x:v>
      </x:c>
      <x:c r="J3" s="124" t="str">
        <x:v>Avoid</x:v>
      </x:c>
      <x:c r="K3" s="124" t="str">
        <x:v>Priority</x:v>
      </x:c>
    </x:row>
    <x:row r="4">
      <x:c r="A4" t="str">
        <x:v>VIS_WORLD_001</x:v>
      </x:c>
      <x:c r="B4" t="str">
        <x:v>ZONE_001</x:v>
      </x:c>
      <x:c r="C4" t="str">
        <x:v>Greenfields</x:v>
      </x:c>
      <x:c r="D4" t="str">
        <x:v>rolling fields, crooked road, distant walls</x:v>
      </x:c>
      <x:c r="E4" t="str">
        <x:v>green/wheat/blue</x:v>
      </x:c>
      <x:c r="F4" t="str">
        <x:v>milestone, bent oak</x:v>
      </x:c>
      <x:c r="G4" t="str">
        <x:v>safe, subtle unease</x:v>
      </x:c>
      <x:c r="H4" t="str">
        <x:v>violet motes</x:v>
      </x:c>
      <x:c r="I4" t="str">
        <x:v>pixel fantasy countryside, rolling fields, crooked road, distant stone kingdom, subtle magical motes</x:v>
      </x:c>
      <x:c r="J4" t="str">
        <x:v>stock farm</x:v>
      </x:c>
      <x:c r="K4" t="n">
        <x:v>100</x:v>
      </x:c>
    </x:row>
    <x:row r="5">
      <x:c r="A5" t="str">
        <x:v>VIS_WORLD_002</x:v>
      </x:c>
      <x:c r="B5" t="str">
        <x:v>ZONE_002</x:v>
      </x:c>
      <x:c r="C5" t="str">
        <x:v>Ironwood Forest</x:v>
      </x:c>
      <x:c r="D5" t="str">
        <x:v>giant trunks, narrow path</x:v>
      </x:c>
      <x:c r="E5" t="str">
        <x:v>deep green/bark/amber</x:v>
      </x:c>
      <x:c r="F5" t="str">
        <x:v>split ancient tree</x:v>
      </x:c>
      <x:c r="G5" t="str">
        <x:v>old, enclosed</x:v>
      </x:c>
      <x:c r="H5" t="str">
        <x:v>glowing roots</x:v>
      </x:c>
      <x:c r="I5" t="str">
        <x:v>dense ancient pixel forest, huge iron-dark trunks, narrow path, moss and amber light</x:v>
      </x:c>
      <x:c r="J5" t="str">
        <x:v>cheerful forest</x:v>
      </x:c>
      <x:c r="K5" t="n">
        <x:v>100</x:v>
      </x:c>
    </x:row>
    <x:row r="6">
      <x:c r="A6" t="str">
        <x:v>VIS_WORLD_003</x:v>
      </x:c>
      <x:c r="B6" t="str">
        <x:v>ZONE_003</x:v>
      </x:c>
      <x:c r="C6" t="str">
        <x:v>Silverbrook</x:v>
      </x:c>
      <x:c r="D6" t="str">
        <x:v>silver river, ruined bridge</x:v>
      </x:c>
      <x:c r="E6" t="str">
        <x:v>blue-gray/green/silver</x:v>
      </x:c>
      <x:c r="F6" t="str">
        <x:v>bridge, fishing posts</x:v>
      </x:c>
      <x:c r="G6" t="str">
        <x:v>quiet</x:v>
      </x:c>
      <x:c r="H6" t="str">
        <x:v>second-sky reflection</x:v>
      </x:c>
      <x:c r="I6" t="str">
        <x:v>pixel river valley, silver water, ruined bridge, quiet fishing posts</x:v>
      </x:c>
      <x:c r="J6" t="str">
        <x:v>tropical</x:v>
      </x:c>
      <x:c r="K6" t="n">
        <x:v>90</x:v>
      </x:c>
    </x:row>
    <x:row r="7">
      <x:c r="A7" t="str">
        <x:v>VIS_WORLD_004</x:v>
      </x:c>
      <x:c r="B7" t="str">
        <x:v>ZONE_004</x:v>
      </x:c>
      <x:c r="C7" t="str">
        <x:v>Old Mines</x:v>
      </x:c>
      <x:c r="D7" t="str">
        <x:v>mine below broken watchtower</x:v>
      </x:c>
      <x:c r="E7" t="str">
        <x:v>slate/iron/amber</x:v>
      </x:c>
      <x:c r="F7" t="str">
        <x:v>ore carts, rune stones</x:v>
      </x:c>
      <x:c r="G7" t="str">
        <x:v>industrial ruin</x:v>
      </x:c>
      <x:c r="H7" t="str">
        <x:v>Echo crystals</x:v>
      </x:c>
      <x:c r="I7" t="str">
        <x:v>pixel fantasy mine entrance, broken watchtower, ore carts, rune stones, torchlight</x:v>
      </x:c>
      <x:c r="J7" t="str">
        <x:v>modern mine</x:v>
      </x:c>
      <x:c r="K7" t="n">
        <x:v>95</x:v>
      </x:c>
    </x:row>
    <x:row r="8">
      <x:c r="A8" t="str">
        <x:v>VIS_WORLD_005</x:v>
      </x:c>
      <x:c r="B8" t="str">
        <x:v>ZONE_005</x:v>
      </x:c>
      <x:c r="C8" t="str">
        <x:v>King's Road</x:v>
      </x:c>
      <x:c r="D8" t="str">
        <x:v>ruined royal road to black gate</x:v>
      </x:c>
      <x:c r="E8" t="str">
        <x:v>gray/blue/amber</x:v>
      </x:c>
      <x:c r="F8" t="str">
        <x:v>fallen banners, lantern posts</x:v>
      </x:c>
      <x:c r="G8" t="str">
        <x:v>solemn danger</x:v>
      </x:c>
      <x:c r="H8" t="str">
        <x:v>wickless glow</x:v>
      </x:c>
      <x:c r="I8" t="str">
        <x:v>pixel ruined royal road, fallen blue banners, empty lantern posts, distant black gate</x:v>
      </x:c>
      <x:c r="J8" t="str">
        <x:v>lava cliché</x:v>
      </x:c>
      <x:c r="K8" t="n">
        <x:v>100</x:v>
      </x:c>
    </x:row>
  </x:sheetData>
  <x:mergeCells>
    <x:mergeCell ref="A1:K1"/>
  </x:mergeCells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defaultRowHeight="15"/>
  <x:sheetData>
    <x:row r="1">
      <x:c r="A1" s="121" t="str">
        <x:v>ASSET REGISTRY — GENERATION / IMPLEMENTATION TRACKER</x:v>
      </x:c>
    </x:row>
    <x:row r="3">
      <x:c r="A3" s="124" t="str">
        <x:v>Asset_ID</x:v>
      </x:c>
      <x:c r="B3" s="124" t="str">
        <x:v>Category</x:v>
      </x:c>
      <x:c r="C3" s="124" t="str">
        <x:v>Entity_ID</x:v>
      </x:c>
      <x:c r="D3" s="124" t="str">
        <x:v>Display_Name</x:v>
      </x:c>
      <x:c r="E3" s="124" t="str">
        <x:v>Visual_Source</x:v>
      </x:c>
      <x:c r="F3" s="124" t="str">
        <x:v>Visual_ID</x:v>
      </x:c>
      <x:c r="G3" s="124" t="str">
        <x:v>Target_Size</x:v>
      </x:c>
      <x:c r="H3" s="124" t="str">
        <x:v>Prototype?</x:v>
      </x:c>
      <x:c r="I3" s="124" t="str">
        <x:v>Generation_Status</x:v>
      </x:c>
      <x:c r="J3" s="124" t="str">
        <x:v>Review_Status</x:v>
      </x:c>
      <x:c r="K3" s="124" t="str">
        <x:v>Implementation_Status</x:v>
      </x:c>
      <x:c r="L3" s="124" t="str">
        <x:v>File_Name_Guide</x:v>
      </x:c>
      <x:c r="M3" s="124" t="str">
        <x:v>Notes</x:v>
      </x:c>
    </x:row>
    <x:row r="4">
      <x:c r="A4" t="str">
        <x:v>AST_0001</x:v>
      </x:c>
      <x:c r="B4" t="str">
        <x:v>Equipment</x:v>
      </x:c>
      <x:c r="C4" t="str">
        <x:v>CGP_001</x:v>
      </x:c>
      <x:c r="D4" t="str">
        <x:v>Runeward Helmet</x:v>
      </x:c>
      <x:c r="E4" t="str">
        <x:v>Equipment_Visuals</x:v>
      </x:c>
      <x:c r="F4" t="str">
        <x:v>VIS_EQ_001</x:v>
      </x:c>
      <x:c r="G4" t="str">
        <x:v>64x64</x:v>
      </x:c>
      <x:c r="H4" s="32" t="b">
        <x:v>1</x:v>
      </x:c>
      <x:c r="I4" t="str">
        <x:v>Not Started</x:v>
      </x:c>
      <x:c r="J4" t="str">
        <x:v>Not Reviewed</x:v>
      </x:c>
      <x:c r="K4" t="str">
        <x:v>Not Implemented</x:v>
      </x:c>
      <x:c r="L4" t="str">
        <x:v>vis_eq_001_runeward_helmet.png</x:v>
      </x:c>
      <x:c r="M4" t="str"/>
    </x:row>
    <x:row r="5">
      <x:c r="A5" t="str">
        <x:v>AST_0002</x:v>
      </x:c>
      <x:c r="B5" t="str">
        <x:v>Equipment</x:v>
      </x:c>
      <x:c r="C5" t="str">
        <x:v>CGP_001</x:v>
      </x:c>
      <x:c r="D5" t="str">
        <x:v>Runeward Chest</x:v>
      </x:c>
      <x:c r="E5" t="str">
        <x:v>Equipment_Visuals</x:v>
      </x:c>
      <x:c r="F5" t="str">
        <x:v>VIS_EQ_002</x:v>
      </x:c>
      <x:c r="G5" t="str">
        <x:v>64x64</x:v>
      </x:c>
      <x:c r="H5" s="32" t="b">
        <x:v>1</x:v>
      </x:c>
      <x:c r="I5" t="str">
        <x:v>Not Started</x:v>
      </x:c>
      <x:c r="J5" t="str">
        <x:v>Not Reviewed</x:v>
      </x:c>
      <x:c r="K5" t="str">
        <x:v>Not Implemented</x:v>
      </x:c>
      <x:c r="L5" t="str">
        <x:v>vis_eq_002_runeward_chest.png</x:v>
      </x:c>
      <x:c r="M5" t="str"/>
    </x:row>
    <x:row r="6">
      <x:c r="A6" t="str">
        <x:v>AST_0003</x:v>
      </x:c>
      <x:c r="B6" t="str">
        <x:v>Equipment</x:v>
      </x:c>
      <x:c r="C6" t="str">
        <x:v>CGP_001</x:v>
      </x:c>
      <x:c r="D6" t="str">
        <x:v>Runeward Legs</x:v>
      </x:c>
      <x:c r="E6" t="str">
        <x:v>Equipment_Visuals</x:v>
      </x:c>
      <x:c r="F6" t="str">
        <x:v>VIS_EQ_003</x:v>
      </x:c>
      <x:c r="G6" t="str">
        <x:v>64x64</x:v>
      </x:c>
      <x:c r="H6" s="32" t="b">
        <x:v>1</x:v>
      </x:c>
      <x:c r="I6" t="str">
        <x:v>Not Started</x:v>
      </x:c>
      <x:c r="J6" t="str">
        <x:v>Not Reviewed</x:v>
      </x:c>
      <x:c r="K6" t="str">
        <x:v>Not Implemented</x:v>
      </x:c>
      <x:c r="L6" t="str">
        <x:v>vis_eq_003_runeward_legs.png</x:v>
      </x:c>
      <x:c r="M6" t="str"/>
    </x:row>
    <x:row r="7">
      <x:c r="A7" t="str">
        <x:v>AST_0004</x:v>
      </x:c>
      <x:c r="B7" t="str">
        <x:v>Equipment</x:v>
      </x:c>
      <x:c r="C7" t="str">
        <x:v>CGP_002</x:v>
      </x:c>
      <x:c r="D7" t="str">
        <x:v>Ironwall Helmet</x:v>
      </x:c>
      <x:c r="E7" t="str">
        <x:v>Equipment_Visuals</x:v>
      </x:c>
      <x:c r="F7" t="str">
        <x:v>VIS_EQ_004</x:v>
      </x:c>
      <x:c r="G7" t="str">
        <x:v>64x64</x:v>
      </x:c>
      <x:c r="H7" s="32" t="b">
        <x:v>1</x:v>
      </x:c>
      <x:c r="I7" t="str">
        <x:v>Not Started</x:v>
      </x:c>
      <x:c r="J7" t="str">
        <x:v>Not Reviewed</x:v>
      </x:c>
      <x:c r="K7" t="str">
        <x:v>Not Implemented</x:v>
      </x:c>
      <x:c r="L7" t="str">
        <x:v>vis_eq_004_ironwall_helmet.png</x:v>
      </x:c>
      <x:c r="M7" t="str"/>
    </x:row>
    <x:row r="8">
      <x:c r="A8" t="str">
        <x:v>AST_0005</x:v>
      </x:c>
      <x:c r="B8" t="str">
        <x:v>Equipment</x:v>
      </x:c>
      <x:c r="C8" t="str">
        <x:v>CGP_002</x:v>
      </x:c>
      <x:c r="D8" t="str">
        <x:v>Ironwall Chest</x:v>
      </x:c>
      <x:c r="E8" t="str">
        <x:v>Equipment_Visuals</x:v>
      </x:c>
      <x:c r="F8" t="str">
        <x:v>VIS_EQ_005</x:v>
      </x:c>
      <x:c r="G8" t="str">
        <x:v>64x64</x:v>
      </x:c>
      <x:c r="H8" s="32" t="b">
        <x:v>1</x:v>
      </x:c>
      <x:c r="I8" t="str">
        <x:v>Not Started</x:v>
      </x:c>
      <x:c r="J8" t="str">
        <x:v>Not Reviewed</x:v>
      </x:c>
      <x:c r="K8" t="str">
        <x:v>Not Implemented</x:v>
      </x:c>
      <x:c r="L8" t="str">
        <x:v>vis_eq_005_ironwall_chest.png</x:v>
      </x:c>
      <x:c r="M8" t="str"/>
    </x:row>
    <x:row r="9">
      <x:c r="A9" t="str">
        <x:v>AST_0006</x:v>
      </x:c>
      <x:c r="B9" t="str">
        <x:v>Equipment</x:v>
      </x:c>
      <x:c r="C9" t="str">
        <x:v>CGP_002</x:v>
      </x:c>
      <x:c r="D9" t="str">
        <x:v>Ironwall Legs</x:v>
      </x:c>
      <x:c r="E9" t="str">
        <x:v>Equipment_Visuals</x:v>
      </x:c>
      <x:c r="F9" t="str">
        <x:v>VIS_EQ_006</x:v>
      </x:c>
      <x:c r="G9" t="str">
        <x:v>64x64</x:v>
      </x:c>
      <x:c r="H9" s="32" t="b">
        <x:v>1</x:v>
      </x:c>
      <x:c r="I9" t="str">
        <x:v>Not Started</x:v>
      </x:c>
      <x:c r="J9" t="str">
        <x:v>Not Reviewed</x:v>
      </x:c>
      <x:c r="K9" t="str">
        <x:v>Not Implemented</x:v>
      </x:c>
      <x:c r="L9" t="str">
        <x:v>vis_eq_006_ironwall_legs.png</x:v>
      </x:c>
      <x:c r="M9" t="str"/>
    </x:row>
    <x:row r="10">
      <x:c r="A10" t="str">
        <x:v>AST_0007</x:v>
      </x:c>
      <x:c r="B10" t="str">
        <x:v>Equipment</x:v>
      </x:c>
      <x:c r="C10" t="str">
        <x:v>CGP_003</x:v>
      </x:c>
      <x:c r="D10" t="str">
        <x:v>Stoneheart Helmet</x:v>
      </x:c>
      <x:c r="E10" t="str">
        <x:v>Equipment_Visuals</x:v>
      </x:c>
      <x:c r="F10" t="str">
        <x:v>VIS_EQ_007</x:v>
      </x:c>
      <x:c r="G10" t="str">
        <x:v>64x64</x:v>
      </x:c>
      <x:c r="H10" s="32" t="b">
        <x:v>1</x:v>
      </x:c>
      <x:c r="I10" t="str">
        <x:v>Not Started</x:v>
      </x:c>
      <x:c r="J10" t="str">
        <x:v>Not Reviewed</x:v>
      </x:c>
      <x:c r="K10" t="str">
        <x:v>Not Implemented</x:v>
      </x:c>
      <x:c r="L10" t="str">
        <x:v>vis_eq_007_stoneheart_helmet.png</x:v>
      </x:c>
      <x:c r="M10" t="str"/>
    </x:row>
    <x:row r="11">
      <x:c r="A11" t="str">
        <x:v>AST_0008</x:v>
      </x:c>
      <x:c r="B11" t="str">
        <x:v>Equipment</x:v>
      </x:c>
      <x:c r="C11" t="str">
        <x:v>CGP_003</x:v>
      </x:c>
      <x:c r="D11" t="str">
        <x:v>Stoneheart Chest</x:v>
      </x:c>
      <x:c r="E11" t="str">
        <x:v>Equipment_Visuals</x:v>
      </x:c>
      <x:c r="F11" t="str">
        <x:v>VIS_EQ_008</x:v>
      </x:c>
      <x:c r="G11" t="str">
        <x:v>64x64</x:v>
      </x:c>
      <x:c r="H11" s="32" t="b">
        <x:v>1</x:v>
      </x:c>
      <x:c r="I11" t="str">
        <x:v>Not Started</x:v>
      </x:c>
      <x:c r="J11" t="str">
        <x:v>Not Reviewed</x:v>
      </x:c>
      <x:c r="K11" t="str">
        <x:v>Not Implemented</x:v>
      </x:c>
      <x:c r="L11" t="str">
        <x:v>vis_eq_008_stoneheart_chest.png</x:v>
      </x:c>
      <x:c r="M11" t="str"/>
    </x:row>
    <x:row r="12">
      <x:c r="A12" t="str">
        <x:v>AST_0009</x:v>
      </x:c>
      <x:c r="B12" t="str">
        <x:v>Equipment</x:v>
      </x:c>
      <x:c r="C12" t="str">
        <x:v>CGP_003</x:v>
      </x:c>
      <x:c r="D12" t="str">
        <x:v>Stoneheart Legs</x:v>
      </x:c>
      <x:c r="E12" t="str">
        <x:v>Equipment_Visuals</x:v>
      </x:c>
      <x:c r="F12" t="str">
        <x:v>VIS_EQ_009</x:v>
      </x:c>
      <x:c r="G12" t="str">
        <x:v>64x64</x:v>
      </x:c>
      <x:c r="H12" s="32" t="b">
        <x:v>1</x:v>
      </x:c>
      <x:c r="I12" t="str">
        <x:v>Not Started</x:v>
      </x:c>
      <x:c r="J12" t="str">
        <x:v>Not Reviewed</x:v>
      </x:c>
      <x:c r="K12" t="str">
        <x:v>Not Implemented</x:v>
      </x:c>
      <x:c r="L12" t="str">
        <x:v>vis_eq_009_stoneheart_legs.png</x:v>
      </x:c>
      <x:c r="M12" t="str"/>
    </x:row>
    <x:row r="13">
      <x:c r="A13" t="str">
        <x:v>AST_0010</x:v>
      </x:c>
      <x:c r="B13" t="str">
        <x:v>Equipment</x:v>
      </x:c>
      <x:c r="C13" t="str">
        <x:v>CGP_004</x:v>
      </x:c>
      <x:c r="D13" t="str">
        <x:v>Lifebloom Helmet</x:v>
      </x:c>
      <x:c r="E13" t="str">
        <x:v>Equipment_Visuals</x:v>
      </x:c>
      <x:c r="F13" t="str">
        <x:v>VIS_EQ_010</x:v>
      </x:c>
      <x:c r="G13" t="str">
        <x:v>64x64</x:v>
      </x:c>
      <x:c r="H13" s="32" t="b">
        <x:v>1</x:v>
      </x:c>
      <x:c r="I13" t="str">
        <x:v>Not Started</x:v>
      </x:c>
      <x:c r="J13" t="str">
        <x:v>Not Reviewed</x:v>
      </x:c>
      <x:c r="K13" t="str">
        <x:v>Not Implemented</x:v>
      </x:c>
      <x:c r="L13" t="str">
        <x:v>vis_eq_010_lifebloom_helmet.png</x:v>
      </x:c>
      <x:c r="M13" t="str"/>
    </x:row>
    <x:row r="14">
      <x:c r="A14" t="str">
        <x:v>AST_0011</x:v>
      </x:c>
      <x:c r="B14" t="str">
        <x:v>Equipment</x:v>
      </x:c>
      <x:c r="C14" t="str">
        <x:v>CGP_004</x:v>
      </x:c>
      <x:c r="D14" t="str">
        <x:v>Lifebloom Chest</x:v>
      </x:c>
      <x:c r="E14" t="str">
        <x:v>Equipment_Visuals</x:v>
      </x:c>
      <x:c r="F14" t="str">
        <x:v>VIS_EQ_011</x:v>
      </x:c>
      <x:c r="G14" t="str">
        <x:v>64x64</x:v>
      </x:c>
      <x:c r="H14" s="32" t="b">
        <x:v>1</x:v>
      </x:c>
      <x:c r="I14" t="str">
        <x:v>Not Started</x:v>
      </x:c>
      <x:c r="J14" t="str">
        <x:v>Not Reviewed</x:v>
      </x:c>
      <x:c r="K14" t="str">
        <x:v>Not Implemented</x:v>
      </x:c>
      <x:c r="L14" t="str">
        <x:v>vis_eq_011_lifebloom_chest.png</x:v>
      </x:c>
      <x:c r="M14" t="str"/>
    </x:row>
    <x:row r="15">
      <x:c r="A15" t="str">
        <x:v>AST_0012</x:v>
      </x:c>
      <x:c r="B15" t="str">
        <x:v>Equipment</x:v>
      </x:c>
      <x:c r="C15" t="str">
        <x:v>CGP_004</x:v>
      </x:c>
      <x:c r="D15" t="str">
        <x:v>Lifebloom Legs</x:v>
      </x:c>
      <x:c r="E15" t="str">
        <x:v>Equipment_Visuals</x:v>
      </x:c>
      <x:c r="F15" t="str">
        <x:v>VIS_EQ_012</x:v>
      </x:c>
      <x:c r="G15" t="str">
        <x:v>64x64</x:v>
      </x:c>
      <x:c r="H15" s="32" t="b">
        <x:v>1</x:v>
      </x:c>
      <x:c r="I15" t="str">
        <x:v>Not Started</x:v>
      </x:c>
      <x:c r="J15" t="str">
        <x:v>Not Reviewed</x:v>
      </x:c>
      <x:c r="K15" t="str">
        <x:v>Not Implemented</x:v>
      </x:c>
      <x:c r="L15" t="str">
        <x:v>vis_eq_012_lifebloom_legs.png</x:v>
      </x:c>
      <x:c r="M15" t="str"/>
    </x:row>
    <x:row r="16">
      <x:c r="A16" t="str">
        <x:v>AST_0013</x:v>
      </x:c>
      <x:c r="B16" t="str">
        <x:v>Equipment</x:v>
      </x:c>
      <x:c r="C16" t="str">
        <x:v>CGP_005</x:v>
      </x:c>
      <x:c r="D16" t="str">
        <x:v>Sunward Helmet</x:v>
      </x:c>
      <x:c r="E16" t="str">
        <x:v>Equipment_Visuals</x:v>
      </x:c>
      <x:c r="F16" t="str">
        <x:v>VIS_EQ_013</x:v>
      </x:c>
      <x:c r="G16" t="str">
        <x:v>64x64</x:v>
      </x:c>
      <x:c r="H16" s="32" t="b">
        <x:v>1</x:v>
      </x:c>
      <x:c r="I16" t="str">
        <x:v>Not Started</x:v>
      </x:c>
      <x:c r="J16" t="str">
        <x:v>Not Reviewed</x:v>
      </x:c>
      <x:c r="K16" t="str">
        <x:v>Not Implemented</x:v>
      </x:c>
      <x:c r="L16" t="str">
        <x:v>vis_eq_013_sunward_helmet.png</x:v>
      </x:c>
      <x:c r="M16" t="str"/>
    </x:row>
    <x:row r="17">
      <x:c r="A17" t="str">
        <x:v>AST_0014</x:v>
      </x:c>
      <x:c r="B17" t="str">
        <x:v>Equipment</x:v>
      </x:c>
      <x:c r="C17" t="str">
        <x:v>CGP_005</x:v>
      </x:c>
      <x:c r="D17" t="str">
        <x:v>Sunward Chest</x:v>
      </x:c>
      <x:c r="E17" t="str">
        <x:v>Equipment_Visuals</x:v>
      </x:c>
      <x:c r="F17" t="str">
        <x:v>VIS_EQ_014</x:v>
      </x:c>
      <x:c r="G17" t="str">
        <x:v>64x64</x:v>
      </x:c>
      <x:c r="H17" s="32" t="b">
        <x:v>1</x:v>
      </x:c>
      <x:c r="I17" t="str">
        <x:v>Not Started</x:v>
      </x:c>
      <x:c r="J17" t="str">
        <x:v>Not Reviewed</x:v>
      </x:c>
      <x:c r="K17" t="str">
        <x:v>Not Implemented</x:v>
      </x:c>
      <x:c r="L17" t="str">
        <x:v>vis_eq_014_sunward_chest.png</x:v>
      </x:c>
      <x:c r="M17" t="str"/>
    </x:row>
    <x:row r="18">
      <x:c r="A18" t="str">
        <x:v>AST_0015</x:v>
      </x:c>
      <x:c r="B18" t="str">
        <x:v>Equipment</x:v>
      </x:c>
      <x:c r="C18" t="str">
        <x:v>CGP_005</x:v>
      </x:c>
      <x:c r="D18" t="str">
        <x:v>Sunward Legs</x:v>
      </x:c>
      <x:c r="E18" t="str">
        <x:v>Equipment_Visuals</x:v>
      </x:c>
      <x:c r="F18" t="str">
        <x:v>VIS_EQ_015</x:v>
      </x:c>
      <x:c r="G18" t="str">
        <x:v>64x64</x:v>
      </x:c>
      <x:c r="H18" s="32" t="b">
        <x:v>1</x:v>
      </x:c>
      <x:c r="I18" t="str">
        <x:v>Not Started</x:v>
      </x:c>
      <x:c r="J18" t="str">
        <x:v>Not Reviewed</x:v>
      </x:c>
      <x:c r="K18" t="str">
        <x:v>Not Implemented</x:v>
      </x:c>
      <x:c r="L18" t="str">
        <x:v>vis_eq_015_sunward_legs.png</x:v>
      </x:c>
      <x:c r="M18" t="str"/>
    </x:row>
    <x:row r="19">
      <x:c r="A19" t="str">
        <x:v>AST_0016</x:v>
      </x:c>
      <x:c r="B19" t="str">
        <x:v>Equipment</x:v>
      </x:c>
      <x:c r="C19" t="str">
        <x:v>CGP_006</x:v>
      </x:c>
      <x:c r="D19" t="str">
        <x:v>Quickprayer Helmet</x:v>
      </x:c>
      <x:c r="E19" t="str">
        <x:v>Equipment_Visuals</x:v>
      </x:c>
      <x:c r="F19" t="str">
        <x:v>VIS_EQ_016</x:v>
      </x:c>
      <x:c r="G19" t="str">
        <x:v>64x64</x:v>
      </x:c>
      <x:c r="H19" s="32" t="b">
        <x:v>1</x:v>
      </x:c>
      <x:c r="I19" t="str">
        <x:v>Not Started</x:v>
      </x:c>
      <x:c r="J19" t="str">
        <x:v>Not Reviewed</x:v>
      </x:c>
      <x:c r="K19" t="str">
        <x:v>Not Implemented</x:v>
      </x:c>
      <x:c r="L19" t="str">
        <x:v>vis_eq_016_quickprayer_helmet.png</x:v>
      </x:c>
      <x:c r="M19" t="str"/>
    </x:row>
    <x:row r="20">
      <x:c r="A20" t="str">
        <x:v>AST_0017</x:v>
      </x:c>
      <x:c r="B20" t="str">
        <x:v>Equipment</x:v>
      </x:c>
      <x:c r="C20" t="str">
        <x:v>CGP_006</x:v>
      </x:c>
      <x:c r="D20" t="str">
        <x:v>Quickprayer Chest</x:v>
      </x:c>
      <x:c r="E20" t="str">
        <x:v>Equipment_Visuals</x:v>
      </x:c>
      <x:c r="F20" t="str">
        <x:v>VIS_EQ_017</x:v>
      </x:c>
      <x:c r="G20" t="str">
        <x:v>64x64</x:v>
      </x:c>
      <x:c r="H20" s="32" t="b">
        <x:v>1</x:v>
      </x:c>
      <x:c r="I20" t="str">
        <x:v>Not Started</x:v>
      </x:c>
      <x:c r="J20" t="str">
        <x:v>Not Reviewed</x:v>
      </x:c>
      <x:c r="K20" t="str">
        <x:v>Not Implemented</x:v>
      </x:c>
      <x:c r="L20" t="str">
        <x:v>vis_eq_017_quickprayer_chest.png</x:v>
      </x:c>
      <x:c r="M20" t="str"/>
    </x:row>
    <x:row r="21">
      <x:c r="A21" t="str">
        <x:v>AST_0018</x:v>
      </x:c>
      <x:c r="B21" t="str">
        <x:v>Equipment</x:v>
      </x:c>
      <x:c r="C21" t="str">
        <x:v>CGP_006</x:v>
      </x:c>
      <x:c r="D21" t="str">
        <x:v>Quickprayer Legs</x:v>
      </x:c>
      <x:c r="E21" t="str">
        <x:v>Equipment_Visuals</x:v>
      </x:c>
      <x:c r="F21" t="str">
        <x:v>VIS_EQ_018</x:v>
      </x:c>
      <x:c r="G21" t="str">
        <x:v>64x64</x:v>
      </x:c>
      <x:c r="H21" s="32" t="b">
        <x:v>1</x:v>
      </x:c>
      <x:c r="I21" t="str">
        <x:v>Not Started</x:v>
      </x:c>
      <x:c r="J21" t="str">
        <x:v>Not Reviewed</x:v>
      </x:c>
      <x:c r="K21" t="str">
        <x:v>Not Implemented</x:v>
      </x:c>
      <x:c r="L21" t="str">
        <x:v>vis_eq_018_quickprayer_legs.png</x:v>
      </x:c>
      <x:c r="M21" t="str"/>
    </x:row>
    <x:row r="22">
      <x:c r="A22" t="str">
        <x:v>AST_0019</x:v>
      </x:c>
      <x:c r="B22" t="str">
        <x:v>Equipment</x:v>
      </x:c>
      <x:c r="C22" t="str">
        <x:v>CGP_007</x:v>
      </x:c>
      <x:c r="D22" t="str">
        <x:v>Deadeye Helmet</x:v>
      </x:c>
      <x:c r="E22" t="str">
        <x:v>Equipment_Visuals</x:v>
      </x:c>
      <x:c r="F22" t="str">
        <x:v>VIS_EQ_019</x:v>
      </x:c>
      <x:c r="G22" t="str">
        <x:v>64x64</x:v>
      </x:c>
      <x:c r="H22" s="32" t="b">
        <x:v>1</x:v>
      </x:c>
      <x:c r="I22" t="str">
        <x:v>Not Started</x:v>
      </x:c>
      <x:c r="J22" t="str">
        <x:v>Not Reviewed</x:v>
      </x:c>
      <x:c r="K22" t="str">
        <x:v>Not Implemented</x:v>
      </x:c>
      <x:c r="L22" t="str">
        <x:v>vis_eq_019_deadeye_helmet.png</x:v>
      </x:c>
      <x:c r="M22" t="str"/>
    </x:row>
    <x:row r="23">
      <x:c r="A23" t="str">
        <x:v>AST_0020</x:v>
      </x:c>
      <x:c r="B23" t="str">
        <x:v>Equipment</x:v>
      </x:c>
      <x:c r="C23" t="str">
        <x:v>CGP_007</x:v>
      </x:c>
      <x:c r="D23" t="str">
        <x:v>Deadeye Chest</x:v>
      </x:c>
      <x:c r="E23" t="str">
        <x:v>Equipment_Visuals</x:v>
      </x:c>
      <x:c r="F23" t="str">
        <x:v>VIS_EQ_020</x:v>
      </x:c>
      <x:c r="G23" t="str">
        <x:v>64x64</x:v>
      </x:c>
      <x:c r="H23" s="32" t="b">
        <x:v>1</x:v>
      </x:c>
      <x:c r="I23" t="str">
        <x:v>Not Started</x:v>
      </x:c>
      <x:c r="J23" t="str">
        <x:v>Not Reviewed</x:v>
      </x:c>
      <x:c r="K23" t="str">
        <x:v>Not Implemented</x:v>
      </x:c>
      <x:c r="L23" t="str">
        <x:v>vis_eq_020_deadeye_chest.png</x:v>
      </x:c>
      <x:c r="M23" t="str"/>
    </x:row>
    <x:row r="24">
      <x:c r="A24" t="str">
        <x:v>AST_0021</x:v>
      </x:c>
      <x:c r="B24" t="str">
        <x:v>Equipment</x:v>
      </x:c>
      <x:c r="C24" t="str">
        <x:v>CGP_007</x:v>
      </x:c>
      <x:c r="D24" t="str">
        <x:v>Deadeye Legs</x:v>
      </x:c>
      <x:c r="E24" t="str">
        <x:v>Equipment_Visuals</x:v>
      </x:c>
      <x:c r="F24" t="str">
        <x:v>VIS_EQ_021</x:v>
      </x:c>
      <x:c r="G24" t="str">
        <x:v>64x64</x:v>
      </x:c>
      <x:c r="H24" s="32" t="b">
        <x:v>1</x:v>
      </x:c>
      <x:c r="I24" t="str">
        <x:v>Not Started</x:v>
      </x:c>
      <x:c r="J24" t="str">
        <x:v>Not Reviewed</x:v>
      </x:c>
      <x:c r="K24" t="str">
        <x:v>Not Implemented</x:v>
      </x:c>
      <x:c r="L24" t="str">
        <x:v>vis_eq_021_deadeye_legs.png</x:v>
      </x:c>
      <x:c r="M24" t="str"/>
    </x:row>
    <x:row r="25">
      <x:c r="A25" t="str">
        <x:v>AST_0022</x:v>
      </x:c>
      <x:c r="B25" t="str">
        <x:v>Equipment</x:v>
      </x:c>
      <x:c r="C25" t="str">
        <x:v>CGP_008</x:v>
      </x:c>
      <x:c r="D25" t="str">
        <x:v>Tracker Helmet</x:v>
      </x:c>
      <x:c r="E25" t="str">
        <x:v>Equipment_Visuals</x:v>
      </x:c>
      <x:c r="F25" t="str">
        <x:v>VIS_EQ_022</x:v>
      </x:c>
      <x:c r="G25" t="str">
        <x:v>64x64</x:v>
      </x:c>
      <x:c r="H25" s="32" t="b">
        <x:v>1</x:v>
      </x:c>
      <x:c r="I25" t="str">
        <x:v>Not Started</x:v>
      </x:c>
      <x:c r="J25" t="str">
        <x:v>Not Reviewed</x:v>
      </x:c>
      <x:c r="K25" t="str">
        <x:v>Not Implemented</x:v>
      </x:c>
      <x:c r="L25" t="str">
        <x:v>vis_eq_022_tracker_helmet.png</x:v>
      </x:c>
      <x:c r="M25" t="str"/>
    </x:row>
    <x:row r="26">
      <x:c r="A26" t="str">
        <x:v>AST_0023</x:v>
      </x:c>
      <x:c r="B26" t="str">
        <x:v>Equipment</x:v>
      </x:c>
      <x:c r="C26" t="str">
        <x:v>CGP_008</x:v>
      </x:c>
      <x:c r="D26" t="str">
        <x:v>Tracker Chest</x:v>
      </x:c>
      <x:c r="E26" t="str">
        <x:v>Equipment_Visuals</x:v>
      </x:c>
      <x:c r="F26" t="str">
        <x:v>VIS_EQ_023</x:v>
      </x:c>
      <x:c r="G26" t="str">
        <x:v>64x64</x:v>
      </x:c>
      <x:c r="H26" s="32" t="b">
        <x:v>1</x:v>
      </x:c>
      <x:c r="I26" t="str">
        <x:v>Not Started</x:v>
      </x:c>
      <x:c r="J26" t="str">
        <x:v>Not Reviewed</x:v>
      </x:c>
      <x:c r="K26" t="str">
        <x:v>Not Implemented</x:v>
      </x:c>
      <x:c r="L26" t="str">
        <x:v>vis_eq_023_tracker_chest.png</x:v>
      </x:c>
      <x:c r="M26" t="str"/>
    </x:row>
    <x:row r="27">
      <x:c r="A27" t="str">
        <x:v>AST_0024</x:v>
      </x:c>
      <x:c r="B27" t="str">
        <x:v>Equipment</x:v>
      </x:c>
      <x:c r="C27" t="str">
        <x:v>CGP_008</x:v>
      </x:c>
      <x:c r="D27" t="str">
        <x:v>Tracker Legs</x:v>
      </x:c>
      <x:c r="E27" t="str">
        <x:v>Equipment_Visuals</x:v>
      </x:c>
      <x:c r="F27" t="str">
        <x:v>VIS_EQ_024</x:v>
      </x:c>
      <x:c r="G27" t="str">
        <x:v>64x64</x:v>
      </x:c>
      <x:c r="H27" s="32" t="b">
        <x:v>1</x:v>
      </x:c>
      <x:c r="I27" t="str">
        <x:v>Not Started</x:v>
      </x:c>
      <x:c r="J27" t="str">
        <x:v>Not Reviewed</x:v>
      </x:c>
      <x:c r="K27" t="str">
        <x:v>Not Implemented</x:v>
      </x:c>
      <x:c r="L27" t="str">
        <x:v>vis_eq_024_tracker_legs.png</x:v>
      </x:c>
      <x:c r="M27" t="str"/>
    </x:row>
    <x:row r="28">
      <x:c r="A28" t="str">
        <x:v>AST_0025</x:v>
      </x:c>
      <x:c r="B28" t="str">
        <x:v>Equipment</x:v>
      </x:c>
      <x:c r="C28" t="str">
        <x:v>CGP_009</x:v>
      </x:c>
      <x:c r="D28" t="str">
        <x:v>Windshot Helmet</x:v>
      </x:c>
      <x:c r="E28" t="str">
        <x:v>Equipment_Visuals</x:v>
      </x:c>
      <x:c r="F28" t="str">
        <x:v>VIS_EQ_025</x:v>
      </x:c>
      <x:c r="G28" t="str">
        <x:v>64x64</x:v>
      </x:c>
      <x:c r="H28" s="32" t="b">
        <x:v>1</x:v>
      </x:c>
      <x:c r="I28" t="str">
        <x:v>Not Started</x:v>
      </x:c>
      <x:c r="J28" t="str">
        <x:v>Not Reviewed</x:v>
      </x:c>
      <x:c r="K28" t="str">
        <x:v>Not Implemented</x:v>
      </x:c>
      <x:c r="L28" t="str">
        <x:v>vis_eq_025_windshot_helmet.png</x:v>
      </x:c>
      <x:c r="M28" t="str"/>
    </x:row>
    <x:row r="29">
      <x:c r="A29" t="str">
        <x:v>AST_0026</x:v>
      </x:c>
      <x:c r="B29" t="str">
        <x:v>Equipment</x:v>
      </x:c>
      <x:c r="C29" t="str">
        <x:v>CGP_009</x:v>
      </x:c>
      <x:c r="D29" t="str">
        <x:v>Windshot Chest</x:v>
      </x:c>
      <x:c r="E29" t="str">
        <x:v>Equipment_Visuals</x:v>
      </x:c>
      <x:c r="F29" t="str">
        <x:v>VIS_EQ_026</x:v>
      </x:c>
      <x:c r="G29" t="str">
        <x:v>64x64</x:v>
      </x:c>
      <x:c r="H29" s="32" t="b">
        <x:v>1</x:v>
      </x:c>
      <x:c r="I29" t="str">
        <x:v>Not Started</x:v>
      </x:c>
      <x:c r="J29" t="str">
        <x:v>Not Reviewed</x:v>
      </x:c>
      <x:c r="K29" t="str">
        <x:v>Not Implemented</x:v>
      </x:c>
      <x:c r="L29" t="str">
        <x:v>vis_eq_026_windshot_chest.png</x:v>
      </x:c>
      <x:c r="M29" t="str"/>
    </x:row>
    <x:row r="30">
      <x:c r="A30" t="str">
        <x:v>AST_0027</x:v>
      </x:c>
      <x:c r="B30" t="str">
        <x:v>Equipment</x:v>
      </x:c>
      <x:c r="C30" t="str">
        <x:v>CGP_009</x:v>
      </x:c>
      <x:c r="D30" t="str">
        <x:v>Windshot Legs</x:v>
      </x:c>
      <x:c r="E30" t="str">
        <x:v>Equipment_Visuals</x:v>
      </x:c>
      <x:c r="F30" t="str">
        <x:v>VIS_EQ_027</x:v>
      </x:c>
      <x:c r="G30" t="str">
        <x:v>64x64</x:v>
      </x:c>
      <x:c r="H30" s="32" t="b">
        <x:v>1</x:v>
      </x:c>
      <x:c r="I30" t="str">
        <x:v>Not Started</x:v>
      </x:c>
      <x:c r="J30" t="str">
        <x:v>Not Reviewed</x:v>
      </x:c>
      <x:c r="K30" t="str">
        <x:v>Not Implemented</x:v>
      </x:c>
      <x:c r="L30" t="str">
        <x:v>vis_eq_027_windshot_legs.png</x:v>
      </x:c>
      <x:c r="M30" t="str"/>
    </x:row>
    <x:row r="31">
      <x:c r="A31" t="str">
        <x:v>AST_0028</x:v>
      </x:c>
      <x:c r="B31" t="str">
        <x:v>Equipment</x:v>
      </x:c>
      <x:c r="C31" t="str">
        <x:v>CGP_010</x:v>
      </x:c>
      <x:c r="D31" t="str">
        <x:v>Colossus Helmet</x:v>
      </x:c>
      <x:c r="E31" t="str">
        <x:v>Equipment_Visuals</x:v>
      </x:c>
      <x:c r="F31" t="str">
        <x:v>VIS_EQ_028</x:v>
      </x:c>
      <x:c r="G31" t="str">
        <x:v>64x64</x:v>
      </x:c>
      <x:c r="H31" s="32" t="b">
        <x:v>1</x:v>
      </x:c>
      <x:c r="I31" t="str">
        <x:v>Not Started</x:v>
      </x:c>
      <x:c r="J31" t="str">
        <x:v>Not Reviewed</x:v>
      </x:c>
      <x:c r="K31" t="str">
        <x:v>Not Implemented</x:v>
      </x:c>
      <x:c r="L31" t="str">
        <x:v>vis_eq_028_colossus_helmet.png</x:v>
      </x:c>
      <x:c r="M31" t="str"/>
    </x:row>
    <x:row r="32">
      <x:c r="A32" t="str">
        <x:v>AST_0029</x:v>
      </x:c>
      <x:c r="B32" t="str">
        <x:v>Equipment</x:v>
      </x:c>
      <x:c r="C32" t="str">
        <x:v>CGP_010</x:v>
      </x:c>
      <x:c r="D32" t="str">
        <x:v>Colossus Chest</x:v>
      </x:c>
      <x:c r="E32" t="str">
        <x:v>Equipment_Visuals</x:v>
      </x:c>
      <x:c r="F32" t="str">
        <x:v>VIS_EQ_029</x:v>
      </x:c>
      <x:c r="G32" t="str">
        <x:v>64x64</x:v>
      </x:c>
      <x:c r="H32" s="32" t="b">
        <x:v>1</x:v>
      </x:c>
      <x:c r="I32" t="str">
        <x:v>Not Started</x:v>
      </x:c>
      <x:c r="J32" t="str">
        <x:v>Not Reviewed</x:v>
      </x:c>
      <x:c r="K32" t="str">
        <x:v>Not Implemented</x:v>
      </x:c>
      <x:c r="L32" t="str">
        <x:v>vis_eq_029_colossus_chest.png</x:v>
      </x:c>
      <x:c r="M32" t="str"/>
    </x:row>
    <x:row r="33">
      <x:c r="A33" t="str">
        <x:v>AST_0030</x:v>
      </x:c>
      <x:c r="B33" t="str">
        <x:v>Equipment</x:v>
      </x:c>
      <x:c r="C33" t="str">
        <x:v>CGP_010</x:v>
      </x:c>
      <x:c r="D33" t="str">
        <x:v>Colossus Legs</x:v>
      </x:c>
      <x:c r="E33" t="str">
        <x:v>Equipment_Visuals</x:v>
      </x:c>
      <x:c r="F33" t="str">
        <x:v>VIS_EQ_030</x:v>
      </x:c>
      <x:c r="G33" t="str">
        <x:v>64x64</x:v>
      </x:c>
      <x:c r="H33" s="32" t="b">
        <x:v>1</x:v>
      </x:c>
      <x:c r="I33" t="str">
        <x:v>Not Started</x:v>
      </x:c>
      <x:c r="J33" t="str">
        <x:v>Not Reviewed</x:v>
      </x:c>
      <x:c r="K33" t="str">
        <x:v>Not Implemented</x:v>
      </x:c>
      <x:c r="L33" t="str">
        <x:v>vis_eq_030_colossus_legs.png</x:v>
      </x:c>
      <x:c r="M33" t="str"/>
    </x:row>
    <x:row r="34">
      <x:c r="A34" t="str">
        <x:v>AST_0031</x:v>
      </x:c>
      <x:c r="B34" t="str">
        <x:v>Equipment</x:v>
      </x:c>
      <x:c r="C34" t="str">
        <x:v>CGP_011</x:v>
      </x:c>
      <x:c r="D34" t="str">
        <x:v>Bloodrush Helmet</x:v>
      </x:c>
      <x:c r="E34" t="str">
        <x:v>Equipment_Visuals</x:v>
      </x:c>
      <x:c r="F34" t="str">
        <x:v>VIS_EQ_031</x:v>
      </x:c>
      <x:c r="G34" t="str">
        <x:v>64x64</x:v>
      </x:c>
      <x:c r="H34" s="32" t="b">
        <x:v>1</x:v>
      </x:c>
      <x:c r="I34" t="str">
        <x:v>Not Started</x:v>
      </x:c>
      <x:c r="J34" t="str">
        <x:v>Not Reviewed</x:v>
      </x:c>
      <x:c r="K34" t="str">
        <x:v>Not Implemented</x:v>
      </x:c>
      <x:c r="L34" t="str">
        <x:v>vis_eq_031_bloodrush_helmet.png</x:v>
      </x:c>
      <x:c r="M34" t="str"/>
    </x:row>
    <x:row r="35">
      <x:c r="A35" t="str">
        <x:v>AST_0032</x:v>
      </x:c>
      <x:c r="B35" t="str">
        <x:v>Equipment</x:v>
      </x:c>
      <x:c r="C35" t="str">
        <x:v>CGP_011</x:v>
      </x:c>
      <x:c r="D35" t="str">
        <x:v>Bloodrush Chest</x:v>
      </x:c>
      <x:c r="E35" t="str">
        <x:v>Equipment_Visuals</x:v>
      </x:c>
      <x:c r="F35" t="str">
        <x:v>VIS_EQ_032</x:v>
      </x:c>
      <x:c r="G35" t="str">
        <x:v>64x64</x:v>
      </x:c>
      <x:c r="H35" s="32" t="b">
        <x:v>1</x:v>
      </x:c>
      <x:c r="I35" t="str">
        <x:v>Not Started</x:v>
      </x:c>
      <x:c r="J35" t="str">
        <x:v>Not Reviewed</x:v>
      </x:c>
      <x:c r="K35" t="str">
        <x:v>Not Implemented</x:v>
      </x:c>
      <x:c r="L35" t="str">
        <x:v>vis_eq_032_bloodrush_chest.png</x:v>
      </x:c>
      <x:c r="M35" t="str"/>
    </x:row>
    <x:row r="36">
      <x:c r="A36" t="str">
        <x:v>AST_0033</x:v>
      </x:c>
      <x:c r="B36" t="str">
        <x:v>Equipment</x:v>
      </x:c>
      <x:c r="C36" t="str">
        <x:v>CGP_011</x:v>
      </x:c>
      <x:c r="D36" t="str">
        <x:v>Bloodrush Legs</x:v>
      </x:c>
      <x:c r="E36" t="str">
        <x:v>Equipment_Visuals</x:v>
      </x:c>
      <x:c r="F36" t="str">
        <x:v>VIS_EQ_033</x:v>
      </x:c>
      <x:c r="G36" t="str">
        <x:v>64x64</x:v>
      </x:c>
      <x:c r="H36" s="32" t="b">
        <x:v>1</x:v>
      </x:c>
      <x:c r="I36" t="str">
        <x:v>Not Started</x:v>
      </x:c>
      <x:c r="J36" t="str">
        <x:v>Not Reviewed</x:v>
      </x:c>
      <x:c r="K36" t="str">
        <x:v>Not Implemented</x:v>
      </x:c>
      <x:c r="L36" t="str">
        <x:v>vis_eq_033_bloodrush_legs.png</x:v>
      </x:c>
      <x:c r="M36" t="str"/>
    </x:row>
    <x:row r="37">
      <x:c r="A37" t="str">
        <x:v>AST_0034</x:v>
      </x:c>
      <x:c r="B37" t="str">
        <x:v>Equipment</x:v>
      </x:c>
      <x:c r="C37" t="str">
        <x:v>CGP_012</x:v>
      </x:c>
      <x:c r="D37" t="str">
        <x:v>Executioner Helmet</x:v>
      </x:c>
      <x:c r="E37" t="str">
        <x:v>Equipment_Visuals</x:v>
      </x:c>
      <x:c r="F37" t="str">
        <x:v>VIS_EQ_034</x:v>
      </x:c>
      <x:c r="G37" t="str">
        <x:v>64x64</x:v>
      </x:c>
      <x:c r="H37" s="32" t="b">
        <x:v>1</x:v>
      </x:c>
      <x:c r="I37" t="str">
        <x:v>Not Started</x:v>
      </x:c>
      <x:c r="J37" t="str">
        <x:v>Not Reviewed</x:v>
      </x:c>
      <x:c r="K37" t="str">
        <x:v>Not Implemented</x:v>
      </x:c>
      <x:c r="L37" t="str">
        <x:v>vis_eq_034_executioner_helmet.png</x:v>
      </x:c>
      <x:c r="M37" t="str"/>
    </x:row>
    <x:row r="38">
      <x:c r="A38" t="str">
        <x:v>AST_0035</x:v>
      </x:c>
      <x:c r="B38" t="str">
        <x:v>Equipment</x:v>
      </x:c>
      <x:c r="C38" t="str">
        <x:v>CGP_012</x:v>
      </x:c>
      <x:c r="D38" t="str">
        <x:v>Executioner Chest</x:v>
      </x:c>
      <x:c r="E38" t="str">
        <x:v>Equipment_Visuals</x:v>
      </x:c>
      <x:c r="F38" t="str">
        <x:v>VIS_EQ_035</x:v>
      </x:c>
      <x:c r="G38" t="str">
        <x:v>64x64</x:v>
      </x:c>
      <x:c r="H38" s="32" t="b">
        <x:v>1</x:v>
      </x:c>
      <x:c r="I38" t="str">
        <x:v>Not Started</x:v>
      </x:c>
      <x:c r="J38" t="str">
        <x:v>Not Reviewed</x:v>
      </x:c>
      <x:c r="K38" t="str">
        <x:v>Not Implemented</x:v>
      </x:c>
      <x:c r="L38" t="str">
        <x:v>vis_eq_035_executioner_chest.png</x:v>
      </x:c>
      <x:c r="M38" t="str"/>
    </x:row>
    <x:row r="39">
      <x:c r="A39" t="str">
        <x:v>AST_0036</x:v>
      </x:c>
      <x:c r="B39" t="str">
        <x:v>Equipment</x:v>
      </x:c>
      <x:c r="C39" t="str">
        <x:v>CGP_012</x:v>
      </x:c>
      <x:c r="D39" t="str">
        <x:v>Executioner Legs</x:v>
      </x:c>
      <x:c r="E39" t="str">
        <x:v>Equipment_Visuals</x:v>
      </x:c>
      <x:c r="F39" t="str">
        <x:v>VIS_EQ_036</x:v>
      </x:c>
      <x:c r="G39" t="str">
        <x:v>64x64</x:v>
      </x:c>
      <x:c r="H39" s="32" t="b">
        <x:v>1</x:v>
      </x:c>
      <x:c r="I39" t="str">
        <x:v>Not Started</x:v>
      </x:c>
      <x:c r="J39" t="str">
        <x:v>Not Reviewed</x:v>
      </x:c>
      <x:c r="K39" t="str">
        <x:v>Not Implemented</x:v>
      </x:c>
      <x:c r="L39" t="str">
        <x:v>vis_eq_036_executioner_legs.png</x:v>
      </x:c>
      <x:c r="M39" t="str"/>
    </x:row>
    <x:row r="40">
      <x:c r="A40" t="str">
        <x:v>AST_0037</x:v>
      </x:c>
      <x:c r="B40" t="str">
        <x:v>Equipment</x:v>
      </x:c>
      <x:c r="C40" t="str">
        <x:v>CGP_013</x:v>
      </x:c>
      <x:c r="D40" t="str">
        <x:v>Gravecipher Helmet</x:v>
      </x:c>
      <x:c r="E40" t="str">
        <x:v>Equipment_Visuals</x:v>
      </x:c>
      <x:c r="F40" t="str">
        <x:v>VIS_EQ_037</x:v>
      </x:c>
      <x:c r="G40" t="str">
        <x:v>64x64</x:v>
      </x:c>
      <x:c r="H40" s="32" t="b">
        <x:v>1</x:v>
      </x:c>
      <x:c r="I40" t="str">
        <x:v>Not Started</x:v>
      </x:c>
      <x:c r="J40" t="str">
        <x:v>Not Reviewed</x:v>
      </x:c>
      <x:c r="K40" t="str">
        <x:v>Not Implemented</x:v>
      </x:c>
      <x:c r="L40" t="str">
        <x:v>vis_eq_037_gravecipher_helmet.png</x:v>
      </x:c>
      <x:c r="M40" t="str"/>
    </x:row>
    <x:row r="41">
      <x:c r="A41" t="str">
        <x:v>AST_0038</x:v>
      </x:c>
      <x:c r="B41" t="str">
        <x:v>Equipment</x:v>
      </x:c>
      <x:c r="C41" t="str">
        <x:v>CGP_013</x:v>
      </x:c>
      <x:c r="D41" t="str">
        <x:v>Gravecipher Chest</x:v>
      </x:c>
      <x:c r="E41" t="str">
        <x:v>Equipment_Visuals</x:v>
      </x:c>
      <x:c r="F41" t="str">
        <x:v>VIS_EQ_038</x:v>
      </x:c>
      <x:c r="G41" t="str">
        <x:v>64x64</x:v>
      </x:c>
      <x:c r="H41" s="32" t="b">
        <x:v>1</x:v>
      </x:c>
      <x:c r="I41" t="str">
        <x:v>Not Started</x:v>
      </x:c>
      <x:c r="J41" t="str">
        <x:v>Not Reviewed</x:v>
      </x:c>
      <x:c r="K41" t="str">
        <x:v>Not Implemented</x:v>
      </x:c>
      <x:c r="L41" t="str">
        <x:v>vis_eq_038_gravecipher_chest.png</x:v>
      </x:c>
      <x:c r="M41" t="str"/>
    </x:row>
    <x:row r="42">
      <x:c r="A42" t="str">
        <x:v>AST_0039</x:v>
      </x:c>
      <x:c r="B42" t="str">
        <x:v>Equipment</x:v>
      </x:c>
      <x:c r="C42" t="str">
        <x:v>CGP_013</x:v>
      </x:c>
      <x:c r="D42" t="str">
        <x:v>Gravecipher Legs</x:v>
      </x:c>
      <x:c r="E42" t="str">
        <x:v>Equipment_Visuals</x:v>
      </x:c>
      <x:c r="F42" t="str">
        <x:v>VIS_EQ_039</x:v>
      </x:c>
      <x:c r="G42" t="str">
        <x:v>64x64</x:v>
      </x:c>
      <x:c r="H42" s="32" t="b">
        <x:v>1</x:v>
      </x:c>
      <x:c r="I42" t="str">
        <x:v>Not Started</x:v>
      </x:c>
      <x:c r="J42" t="str">
        <x:v>Not Reviewed</x:v>
      </x:c>
      <x:c r="K42" t="str">
        <x:v>Not Implemented</x:v>
      </x:c>
      <x:c r="L42" t="str">
        <x:v>vis_eq_039_gravecipher_legs.png</x:v>
      </x:c>
      <x:c r="M42" t="str"/>
    </x:row>
    <x:row r="43">
      <x:c r="A43" t="str">
        <x:v>AST_0040</x:v>
      </x:c>
      <x:c r="B43" t="str">
        <x:v>Equipment</x:v>
      </x:c>
      <x:c r="C43" t="str">
        <x:v>CGP_014</x:v>
      </x:c>
      <x:c r="D43" t="str">
        <x:v>Spellglass Helmet</x:v>
      </x:c>
      <x:c r="E43" t="str">
        <x:v>Equipment_Visuals</x:v>
      </x:c>
      <x:c r="F43" t="str">
        <x:v>VIS_EQ_040</x:v>
      </x:c>
      <x:c r="G43" t="str">
        <x:v>64x64</x:v>
      </x:c>
      <x:c r="H43" s="32" t="b">
        <x:v>1</x:v>
      </x:c>
      <x:c r="I43" t="str">
        <x:v>Not Started</x:v>
      </x:c>
      <x:c r="J43" t="str">
        <x:v>Not Reviewed</x:v>
      </x:c>
      <x:c r="K43" t="str">
        <x:v>Not Implemented</x:v>
      </x:c>
      <x:c r="L43" t="str">
        <x:v>vis_eq_040_spellglass_helmet.png</x:v>
      </x:c>
      <x:c r="M43" t="str"/>
    </x:row>
    <x:row r="44">
      <x:c r="A44" t="str">
        <x:v>AST_0041</x:v>
      </x:c>
      <x:c r="B44" t="str">
        <x:v>Equipment</x:v>
      </x:c>
      <x:c r="C44" t="str">
        <x:v>CGP_014</x:v>
      </x:c>
      <x:c r="D44" t="str">
        <x:v>Spellglass Chest</x:v>
      </x:c>
      <x:c r="E44" t="str">
        <x:v>Equipment_Visuals</x:v>
      </x:c>
      <x:c r="F44" t="str">
        <x:v>VIS_EQ_041</x:v>
      </x:c>
      <x:c r="G44" t="str">
        <x:v>64x64</x:v>
      </x:c>
      <x:c r="H44" s="32" t="b">
        <x:v>1</x:v>
      </x:c>
      <x:c r="I44" t="str">
        <x:v>Not Started</x:v>
      </x:c>
      <x:c r="J44" t="str">
        <x:v>Not Reviewed</x:v>
      </x:c>
      <x:c r="K44" t="str">
        <x:v>Not Implemented</x:v>
      </x:c>
      <x:c r="L44" t="str">
        <x:v>vis_eq_041_spellglass_chest.png</x:v>
      </x:c>
      <x:c r="M44" t="str"/>
    </x:row>
    <x:row r="45">
      <x:c r="A45" t="str">
        <x:v>AST_0042</x:v>
      </x:c>
      <x:c r="B45" t="str">
        <x:v>Equipment</x:v>
      </x:c>
      <x:c r="C45" t="str">
        <x:v>CGP_014</x:v>
      </x:c>
      <x:c r="D45" t="str">
        <x:v>Spellglass Legs</x:v>
      </x:c>
      <x:c r="E45" t="str">
        <x:v>Equipment_Visuals</x:v>
      </x:c>
      <x:c r="F45" t="str">
        <x:v>VIS_EQ_042</x:v>
      </x:c>
      <x:c r="G45" t="str">
        <x:v>64x64</x:v>
      </x:c>
      <x:c r="H45" s="32" t="b">
        <x:v>1</x:v>
      </x:c>
      <x:c r="I45" t="str">
        <x:v>Not Started</x:v>
      </x:c>
      <x:c r="J45" t="str">
        <x:v>Not Reviewed</x:v>
      </x:c>
      <x:c r="K45" t="str">
        <x:v>Not Implemented</x:v>
      </x:c>
      <x:c r="L45" t="str">
        <x:v>vis_eq_042_spellglass_legs.png</x:v>
      </x:c>
      <x:c r="M45" t="str"/>
    </x:row>
    <x:row r="46">
      <x:c r="A46" t="str">
        <x:v>AST_0043</x:v>
      </x:c>
      <x:c r="B46" t="str">
        <x:v>Equipment</x:v>
      </x:c>
      <x:c r="C46" t="str">
        <x:v>CGP_015</x:v>
      </x:c>
      <x:c r="D46" t="str">
        <x:v>Threadseer Helmet</x:v>
      </x:c>
      <x:c r="E46" t="str">
        <x:v>Equipment_Visuals</x:v>
      </x:c>
      <x:c r="F46" t="str">
        <x:v>VIS_EQ_043</x:v>
      </x:c>
      <x:c r="G46" t="str">
        <x:v>64x64</x:v>
      </x:c>
      <x:c r="H46" s="32" t="b">
        <x:v>1</x:v>
      </x:c>
      <x:c r="I46" t="str">
        <x:v>Not Started</x:v>
      </x:c>
      <x:c r="J46" t="str">
        <x:v>Not Reviewed</x:v>
      </x:c>
      <x:c r="K46" t="str">
        <x:v>Not Implemented</x:v>
      </x:c>
      <x:c r="L46" t="str">
        <x:v>vis_eq_043_threadseer_helmet.png</x:v>
      </x:c>
      <x:c r="M46" t="str"/>
    </x:row>
    <x:row r="47">
      <x:c r="A47" t="str">
        <x:v>AST_0044</x:v>
      </x:c>
      <x:c r="B47" t="str">
        <x:v>Equipment</x:v>
      </x:c>
      <x:c r="C47" t="str">
        <x:v>CGP_015</x:v>
      </x:c>
      <x:c r="D47" t="str">
        <x:v>Threadseer Chest</x:v>
      </x:c>
      <x:c r="E47" t="str">
        <x:v>Equipment_Visuals</x:v>
      </x:c>
      <x:c r="F47" t="str">
        <x:v>VIS_EQ_044</x:v>
      </x:c>
      <x:c r="G47" t="str">
        <x:v>64x64</x:v>
      </x:c>
      <x:c r="H47" s="32" t="b">
        <x:v>1</x:v>
      </x:c>
      <x:c r="I47" t="str">
        <x:v>Not Started</x:v>
      </x:c>
      <x:c r="J47" t="str">
        <x:v>Not Reviewed</x:v>
      </x:c>
      <x:c r="K47" t="str">
        <x:v>Not Implemented</x:v>
      </x:c>
      <x:c r="L47" t="str">
        <x:v>vis_eq_044_threadseer_chest.png</x:v>
      </x:c>
      <x:c r="M47" t="str"/>
    </x:row>
    <x:row r="48">
      <x:c r="A48" t="str">
        <x:v>AST_0045</x:v>
      </x:c>
      <x:c r="B48" t="str">
        <x:v>Equipment</x:v>
      </x:c>
      <x:c r="C48" t="str">
        <x:v>CGP_015</x:v>
      </x:c>
      <x:c r="D48" t="str">
        <x:v>Threadseer Legs</x:v>
      </x:c>
      <x:c r="E48" t="str">
        <x:v>Equipment_Visuals</x:v>
      </x:c>
      <x:c r="F48" t="str">
        <x:v>VIS_EQ_045</x:v>
      </x:c>
      <x:c r="G48" t="str">
        <x:v>64x64</x:v>
      </x:c>
      <x:c r="H48" s="32" t="b">
        <x:v>1</x:v>
      </x:c>
      <x:c r="I48" t="str">
        <x:v>Not Started</x:v>
      </x:c>
      <x:c r="J48" t="str">
        <x:v>Not Reviewed</x:v>
      </x:c>
      <x:c r="K48" t="str">
        <x:v>Not Implemented</x:v>
      </x:c>
      <x:c r="L48" t="str">
        <x:v>vis_eq_045_threadseer_legs.png</x:v>
      </x:c>
      <x:c r="M48" t="str"/>
    </x:row>
    <x:row r="49">
      <x:c r="A49" t="str">
        <x:v>AST_0046</x:v>
      </x:c>
      <x:c r="B49" t="str">
        <x:v>Equipment</x:v>
      </x:c>
      <x:c r="C49" t="str">
        <x:v>CGP_016</x:v>
      </x:c>
      <x:c r="D49" t="str">
        <x:v>Redstep Helmet</x:v>
      </x:c>
      <x:c r="E49" t="str">
        <x:v>Equipment_Visuals</x:v>
      </x:c>
      <x:c r="F49" t="str">
        <x:v>VIS_EQ_046</x:v>
      </x:c>
      <x:c r="G49" t="str">
        <x:v>64x64</x:v>
      </x:c>
      <x:c r="H49" s="32" t="b">
        <x:v>1</x:v>
      </x:c>
      <x:c r="I49" t="str">
        <x:v>Not Started</x:v>
      </x:c>
      <x:c r="J49" t="str">
        <x:v>Not Reviewed</x:v>
      </x:c>
      <x:c r="K49" t="str">
        <x:v>Not Implemented</x:v>
      </x:c>
      <x:c r="L49" t="str">
        <x:v>vis_eq_046_redstep_helmet.png</x:v>
      </x:c>
      <x:c r="M49" t="str"/>
    </x:row>
    <x:row r="50">
      <x:c r="A50" t="str">
        <x:v>AST_0047</x:v>
      </x:c>
      <x:c r="B50" t="str">
        <x:v>Equipment</x:v>
      </x:c>
      <x:c r="C50" t="str">
        <x:v>CGP_016</x:v>
      </x:c>
      <x:c r="D50" t="str">
        <x:v>Redstep Chest</x:v>
      </x:c>
      <x:c r="E50" t="str">
        <x:v>Equipment_Visuals</x:v>
      </x:c>
      <x:c r="F50" t="str">
        <x:v>VIS_EQ_047</x:v>
      </x:c>
      <x:c r="G50" t="str">
        <x:v>64x64</x:v>
      </x:c>
      <x:c r="H50" s="32" t="b">
        <x:v>1</x:v>
      </x:c>
      <x:c r="I50" t="str">
        <x:v>Not Started</x:v>
      </x:c>
      <x:c r="J50" t="str">
        <x:v>Not Reviewed</x:v>
      </x:c>
      <x:c r="K50" t="str">
        <x:v>Not Implemented</x:v>
      </x:c>
      <x:c r="L50" t="str">
        <x:v>vis_eq_047_redstep_chest.png</x:v>
      </x:c>
      <x:c r="M50" t="str"/>
    </x:row>
    <x:row r="51">
      <x:c r="A51" t="str">
        <x:v>AST_0048</x:v>
      </x:c>
      <x:c r="B51" t="str">
        <x:v>Equipment</x:v>
      </x:c>
      <x:c r="C51" t="str">
        <x:v>CGP_016</x:v>
      </x:c>
      <x:c r="D51" t="str">
        <x:v>Redstep Legs</x:v>
      </x:c>
      <x:c r="E51" t="str">
        <x:v>Equipment_Visuals</x:v>
      </x:c>
      <x:c r="F51" t="str">
        <x:v>VIS_EQ_048</x:v>
      </x:c>
      <x:c r="G51" t="str">
        <x:v>64x64</x:v>
      </x:c>
      <x:c r="H51" s="32" t="b">
        <x:v>1</x:v>
      </x:c>
      <x:c r="I51" t="str">
        <x:v>Not Started</x:v>
      </x:c>
      <x:c r="J51" t="str">
        <x:v>Not Reviewed</x:v>
      </x:c>
      <x:c r="K51" t="str">
        <x:v>Not Implemented</x:v>
      </x:c>
      <x:c r="L51" t="str">
        <x:v>vis_eq_048_redstep_legs.png</x:v>
      </x:c>
      <x:c r="M51" t="str"/>
    </x:row>
    <x:row r="52">
      <x:c r="A52" t="str">
        <x:v>AST_0049</x:v>
      </x:c>
      <x:c r="B52" t="str">
        <x:v>Equipment</x:v>
      </x:c>
      <x:c r="C52" t="str">
        <x:v>CGP_017</x:v>
      </x:c>
      <x:c r="D52" t="str">
        <x:v>Nightfang Helmet</x:v>
      </x:c>
      <x:c r="E52" t="str">
        <x:v>Equipment_Visuals</x:v>
      </x:c>
      <x:c r="F52" t="str">
        <x:v>VIS_EQ_049</x:v>
      </x:c>
      <x:c r="G52" t="str">
        <x:v>64x64</x:v>
      </x:c>
      <x:c r="H52" s="32" t="b">
        <x:v>1</x:v>
      </x:c>
      <x:c r="I52" t="str">
        <x:v>Not Started</x:v>
      </x:c>
      <x:c r="J52" t="str">
        <x:v>Not Reviewed</x:v>
      </x:c>
      <x:c r="K52" t="str">
        <x:v>Not Implemented</x:v>
      </x:c>
      <x:c r="L52" t="str">
        <x:v>vis_eq_049_nightfang_helmet.png</x:v>
      </x:c>
      <x:c r="M52" t="str"/>
    </x:row>
    <x:row r="53">
      <x:c r="A53" t="str">
        <x:v>AST_0050</x:v>
      </x:c>
      <x:c r="B53" t="str">
        <x:v>Equipment</x:v>
      </x:c>
      <x:c r="C53" t="str">
        <x:v>CGP_017</x:v>
      </x:c>
      <x:c r="D53" t="str">
        <x:v>Nightfang Chest</x:v>
      </x:c>
      <x:c r="E53" t="str">
        <x:v>Equipment_Visuals</x:v>
      </x:c>
      <x:c r="F53" t="str">
        <x:v>VIS_EQ_050</x:v>
      </x:c>
      <x:c r="G53" t="str">
        <x:v>64x64</x:v>
      </x:c>
      <x:c r="H53" s="32" t="b">
        <x:v>1</x:v>
      </x:c>
      <x:c r="I53" t="str">
        <x:v>Not Started</x:v>
      </x:c>
      <x:c r="J53" t="str">
        <x:v>Not Reviewed</x:v>
      </x:c>
      <x:c r="K53" t="str">
        <x:v>Not Implemented</x:v>
      </x:c>
      <x:c r="L53" t="str">
        <x:v>vis_eq_050_nightfang_chest.png</x:v>
      </x:c>
      <x:c r="M53" t="str"/>
    </x:row>
    <x:row r="54">
      <x:c r="A54" t="str">
        <x:v>AST_0051</x:v>
      </x:c>
      <x:c r="B54" t="str">
        <x:v>Equipment</x:v>
      </x:c>
      <x:c r="C54" t="str">
        <x:v>CGP_017</x:v>
      </x:c>
      <x:c r="D54" t="str">
        <x:v>Nightfang Legs</x:v>
      </x:c>
      <x:c r="E54" t="str">
        <x:v>Equipment_Visuals</x:v>
      </x:c>
      <x:c r="F54" t="str">
        <x:v>VIS_EQ_051</x:v>
      </x:c>
      <x:c r="G54" t="str">
        <x:v>64x64</x:v>
      </x:c>
      <x:c r="H54" s="32" t="b">
        <x:v>1</x:v>
      </x:c>
      <x:c r="I54" t="str">
        <x:v>Not Started</x:v>
      </x:c>
      <x:c r="J54" t="str">
        <x:v>Not Reviewed</x:v>
      </x:c>
      <x:c r="K54" t="str">
        <x:v>Not Implemented</x:v>
      </x:c>
      <x:c r="L54" t="str">
        <x:v>vis_eq_051_nightfang_legs.png</x:v>
      </x:c>
      <x:c r="M54" t="str"/>
    </x:row>
    <x:row r="55">
      <x:c r="A55" t="str">
        <x:v>AST_0052</x:v>
      </x:c>
      <x:c r="B55" t="str">
        <x:v>Equipment</x:v>
      </x:c>
      <x:c r="C55" t="str">
        <x:v>CGP_018</x:v>
      </x:c>
      <x:c r="D55" t="str">
        <x:v>Duelist Helmet</x:v>
      </x:c>
      <x:c r="E55" t="str">
        <x:v>Equipment_Visuals</x:v>
      </x:c>
      <x:c r="F55" t="str">
        <x:v>VIS_EQ_052</x:v>
      </x:c>
      <x:c r="G55" t="str">
        <x:v>64x64</x:v>
      </x:c>
      <x:c r="H55" s="32" t="b">
        <x:v>1</x:v>
      </x:c>
      <x:c r="I55" t="str">
        <x:v>Not Started</x:v>
      </x:c>
      <x:c r="J55" t="str">
        <x:v>Not Reviewed</x:v>
      </x:c>
      <x:c r="K55" t="str">
        <x:v>Not Implemented</x:v>
      </x:c>
      <x:c r="L55" t="str">
        <x:v>vis_eq_052_duelist_helmet.png</x:v>
      </x:c>
      <x:c r="M55" t="str"/>
    </x:row>
    <x:row r="56">
      <x:c r="A56" t="str">
        <x:v>AST_0053</x:v>
      </x:c>
      <x:c r="B56" t="str">
        <x:v>Equipment</x:v>
      </x:c>
      <x:c r="C56" t="str">
        <x:v>CGP_018</x:v>
      </x:c>
      <x:c r="D56" t="str">
        <x:v>Duelist Chest</x:v>
      </x:c>
      <x:c r="E56" t="str">
        <x:v>Equipment_Visuals</x:v>
      </x:c>
      <x:c r="F56" t="str">
        <x:v>VIS_EQ_053</x:v>
      </x:c>
      <x:c r="G56" t="str">
        <x:v>64x64</x:v>
      </x:c>
      <x:c r="H56" s="32" t="b">
        <x:v>1</x:v>
      </x:c>
      <x:c r="I56" t="str">
        <x:v>Not Started</x:v>
      </x:c>
      <x:c r="J56" t="str">
        <x:v>Not Reviewed</x:v>
      </x:c>
      <x:c r="K56" t="str">
        <x:v>Not Implemented</x:v>
      </x:c>
      <x:c r="L56" t="str">
        <x:v>vis_eq_053_duelist_chest.png</x:v>
      </x:c>
      <x:c r="M56" t="str"/>
    </x:row>
    <x:row r="57">
      <x:c r="A57" t="str">
        <x:v>AST_0054</x:v>
      </x:c>
      <x:c r="B57" t="str">
        <x:v>Equipment</x:v>
      </x:c>
      <x:c r="C57" t="str">
        <x:v>CGP_018</x:v>
      </x:c>
      <x:c r="D57" t="str">
        <x:v>Duelist Legs</x:v>
      </x:c>
      <x:c r="E57" t="str">
        <x:v>Equipment_Visuals</x:v>
      </x:c>
      <x:c r="F57" t="str">
        <x:v>VIS_EQ_054</x:v>
      </x:c>
      <x:c r="G57" t="str">
        <x:v>64x64</x:v>
      </x:c>
      <x:c r="H57" s="32" t="b">
        <x:v>1</x:v>
      </x:c>
      <x:c r="I57" t="str">
        <x:v>Not Started</x:v>
      </x:c>
      <x:c r="J57" t="str">
        <x:v>Not Reviewed</x:v>
      </x:c>
      <x:c r="K57" t="str">
        <x:v>Not Implemented</x:v>
      </x:c>
      <x:c r="L57" t="str">
        <x:v>vis_eq_054_duelist_legs.png</x:v>
      </x:c>
      <x:c r="M57" t="str"/>
    </x:row>
    <x:row r="58">
      <x:c r="A58" t="str">
        <x:v>AST_0055</x:v>
      </x:c>
      <x:c r="B58" t="str">
        <x:v>Equipment</x:v>
      </x:c>
      <x:c r="C58" t="str">
        <x:v>CGP_019</x:v>
      </x:c>
      <x:c r="D58" t="str">
        <x:v>Earthsong Helmet</x:v>
      </x:c>
      <x:c r="E58" t="str">
        <x:v>Equipment_Visuals</x:v>
      </x:c>
      <x:c r="F58" t="str">
        <x:v>VIS_EQ_055</x:v>
      </x:c>
      <x:c r="G58" t="str">
        <x:v>64x64</x:v>
      </x:c>
      <x:c r="H58" s="32" t="b">
        <x:v>1</x:v>
      </x:c>
      <x:c r="I58" t="str">
        <x:v>Not Started</x:v>
      </x:c>
      <x:c r="J58" t="str">
        <x:v>Not Reviewed</x:v>
      </x:c>
      <x:c r="K58" t="str">
        <x:v>Not Implemented</x:v>
      </x:c>
      <x:c r="L58" t="str">
        <x:v>vis_eq_055_earthsong_helmet.png</x:v>
      </x:c>
      <x:c r="M58" t="str"/>
    </x:row>
    <x:row r="59">
      <x:c r="A59" t="str">
        <x:v>AST_0056</x:v>
      </x:c>
      <x:c r="B59" t="str">
        <x:v>Equipment</x:v>
      </x:c>
      <x:c r="C59" t="str">
        <x:v>CGP_019</x:v>
      </x:c>
      <x:c r="D59" t="str">
        <x:v>Earthsong Chest</x:v>
      </x:c>
      <x:c r="E59" t="str">
        <x:v>Equipment_Visuals</x:v>
      </x:c>
      <x:c r="F59" t="str">
        <x:v>VIS_EQ_056</x:v>
      </x:c>
      <x:c r="G59" t="str">
        <x:v>64x64</x:v>
      </x:c>
      <x:c r="H59" s="32" t="b">
        <x:v>1</x:v>
      </x:c>
      <x:c r="I59" t="str">
        <x:v>Not Started</x:v>
      </x:c>
      <x:c r="J59" t="str">
        <x:v>Not Reviewed</x:v>
      </x:c>
      <x:c r="K59" t="str">
        <x:v>Not Implemented</x:v>
      </x:c>
      <x:c r="L59" t="str">
        <x:v>vis_eq_056_earthsong_chest.png</x:v>
      </x:c>
      <x:c r="M59" t="str"/>
    </x:row>
    <x:row r="60">
      <x:c r="A60" t="str">
        <x:v>AST_0057</x:v>
      </x:c>
      <x:c r="B60" t="str">
        <x:v>Equipment</x:v>
      </x:c>
      <x:c r="C60" t="str">
        <x:v>CGP_019</x:v>
      </x:c>
      <x:c r="D60" t="str">
        <x:v>Earthsong Legs</x:v>
      </x:c>
      <x:c r="E60" t="str">
        <x:v>Equipment_Visuals</x:v>
      </x:c>
      <x:c r="F60" t="str">
        <x:v>VIS_EQ_057</x:v>
      </x:c>
      <x:c r="G60" t="str">
        <x:v>64x64</x:v>
      </x:c>
      <x:c r="H60" s="32" t="b">
        <x:v>1</x:v>
      </x:c>
      <x:c r="I60" t="str">
        <x:v>Not Started</x:v>
      </x:c>
      <x:c r="J60" t="str">
        <x:v>Not Reviewed</x:v>
      </x:c>
      <x:c r="K60" t="str">
        <x:v>Not Implemented</x:v>
      </x:c>
      <x:c r="L60" t="str">
        <x:v>vis_eq_057_earthsong_legs.png</x:v>
      </x:c>
      <x:c r="M60" t="str"/>
    </x:row>
    <x:row r="61">
      <x:c r="A61" t="str">
        <x:v>AST_0058</x:v>
      </x:c>
      <x:c r="B61" t="str">
        <x:v>Equipment</x:v>
      </x:c>
      <x:c r="C61" t="str">
        <x:v>CGP_020</x:v>
      </x:c>
      <x:c r="D61" t="str">
        <x:v>Stormcarved Helmet</x:v>
      </x:c>
      <x:c r="E61" t="str">
        <x:v>Equipment_Visuals</x:v>
      </x:c>
      <x:c r="F61" t="str">
        <x:v>VIS_EQ_058</x:v>
      </x:c>
      <x:c r="G61" t="str">
        <x:v>64x64</x:v>
      </x:c>
      <x:c r="H61" s="32" t="b">
        <x:v>1</x:v>
      </x:c>
      <x:c r="I61" t="str">
        <x:v>Not Started</x:v>
      </x:c>
      <x:c r="J61" t="str">
        <x:v>Not Reviewed</x:v>
      </x:c>
      <x:c r="K61" t="str">
        <x:v>Not Implemented</x:v>
      </x:c>
      <x:c r="L61" t="str">
        <x:v>vis_eq_058_stormcarved_helmet.png</x:v>
      </x:c>
      <x:c r="M61" t="str"/>
    </x:row>
    <x:row r="62">
      <x:c r="A62" t="str">
        <x:v>AST_0059</x:v>
      </x:c>
      <x:c r="B62" t="str">
        <x:v>Equipment</x:v>
      </x:c>
      <x:c r="C62" t="str">
        <x:v>CGP_020</x:v>
      </x:c>
      <x:c r="D62" t="str">
        <x:v>Stormcarved Chest</x:v>
      </x:c>
      <x:c r="E62" t="str">
        <x:v>Equipment_Visuals</x:v>
      </x:c>
      <x:c r="F62" t="str">
        <x:v>VIS_EQ_059</x:v>
      </x:c>
      <x:c r="G62" t="str">
        <x:v>64x64</x:v>
      </x:c>
      <x:c r="H62" s="32" t="b">
        <x:v>1</x:v>
      </x:c>
      <x:c r="I62" t="str">
        <x:v>Not Started</x:v>
      </x:c>
      <x:c r="J62" t="str">
        <x:v>Not Reviewed</x:v>
      </x:c>
      <x:c r="K62" t="str">
        <x:v>Not Implemented</x:v>
      </x:c>
      <x:c r="L62" t="str">
        <x:v>vis_eq_059_stormcarved_chest.png</x:v>
      </x:c>
      <x:c r="M62" t="str"/>
    </x:row>
    <x:row r="63">
      <x:c r="A63" t="str">
        <x:v>AST_0060</x:v>
      </x:c>
      <x:c r="B63" t="str">
        <x:v>Equipment</x:v>
      </x:c>
      <x:c r="C63" t="str">
        <x:v>CGP_020</x:v>
      </x:c>
      <x:c r="D63" t="str">
        <x:v>Stormcarved Legs</x:v>
      </x:c>
      <x:c r="E63" t="str">
        <x:v>Equipment_Visuals</x:v>
      </x:c>
      <x:c r="F63" t="str">
        <x:v>VIS_EQ_060</x:v>
      </x:c>
      <x:c r="G63" t="str">
        <x:v>64x64</x:v>
      </x:c>
      <x:c r="H63" s="32" t="b">
        <x:v>1</x:v>
      </x:c>
      <x:c r="I63" t="str">
        <x:v>Not Started</x:v>
      </x:c>
      <x:c r="J63" t="str">
        <x:v>Not Reviewed</x:v>
      </x:c>
      <x:c r="K63" t="str">
        <x:v>Not Implemented</x:v>
      </x:c>
      <x:c r="L63" t="str">
        <x:v>vis_eq_060_stormcarved_legs.png</x:v>
      </x:c>
      <x:c r="M63" t="str"/>
    </x:row>
    <x:row r="64">
      <x:c r="A64" t="str">
        <x:v>AST_0061</x:v>
      </x:c>
      <x:c r="B64" t="str">
        <x:v>Equipment</x:v>
      </x:c>
      <x:c r="C64" t="str">
        <x:v>CGP_021</x:v>
      </x:c>
      <x:c r="D64" t="str">
        <x:v>Deep Resonance Helmet</x:v>
      </x:c>
      <x:c r="E64" t="str">
        <x:v>Equipment_Visuals</x:v>
      </x:c>
      <x:c r="F64" t="str">
        <x:v>VIS_EQ_061</x:v>
      </x:c>
      <x:c r="G64" t="str">
        <x:v>64x64</x:v>
      </x:c>
      <x:c r="H64" s="32" t="b">
        <x:v>1</x:v>
      </x:c>
      <x:c r="I64" t="str">
        <x:v>Not Started</x:v>
      </x:c>
      <x:c r="J64" t="str">
        <x:v>Not Reviewed</x:v>
      </x:c>
      <x:c r="K64" t="str">
        <x:v>Not Implemented</x:v>
      </x:c>
      <x:c r="L64" t="str">
        <x:v>vis_eq_061_deep_resonance_helmet.png</x:v>
      </x:c>
      <x:c r="M64" t="str"/>
    </x:row>
    <x:row r="65">
      <x:c r="A65" t="str">
        <x:v>AST_0062</x:v>
      </x:c>
      <x:c r="B65" t="str">
        <x:v>Equipment</x:v>
      </x:c>
      <x:c r="C65" t="str">
        <x:v>CGP_021</x:v>
      </x:c>
      <x:c r="D65" t="str">
        <x:v>Deep Resonance Chest</x:v>
      </x:c>
      <x:c r="E65" t="str">
        <x:v>Equipment_Visuals</x:v>
      </x:c>
      <x:c r="F65" t="str">
        <x:v>VIS_EQ_062</x:v>
      </x:c>
      <x:c r="G65" t="str">
        <x:v>64x64</x:v>
      </x:c>
      <x:c r="H65" s="32" t="b">
        <x:v>1</x:v>
      </x:c>
      <x:c r="I65" t="str">
        <x:v>Not Started</x:v>
      </x:c>
      <x:c r="J65" t="str">
        <x:v>Not Reviewed</x:v>
      </x:c>
      <x:c r="K65" t="str">
        <x:v>Not Implemented</x:v>
      </x:c>
      <x:c r="L65" t="str">
        <x:v>vis_eq_062_deep_resonance_chest.png</x:v>
      </x:c>
      <x:c r="M65" t="str"/>
    </x:row>
    <x:row r="66">
      <x:c r="A66" t="str">
        <x:v>AST_0063</x:v>
      </x:c>
      <x:c r="B66" t="str">
        <x:v>Equipment</x:v>
      </x:c>
      <x:c r="C66" t="str">
        <x:v>CGP_021</x:v>
      </x:c>
      <x:c r="D66" t="str">
        <x:v>Deep Resonance Legs</x:v>
      </x:c>
      <x:c r="E66" t="str">
        <x:v>Equipment_Visuals</x:v>
      </x:c>
      <x:c r="F66" t="str">
        <x:v>VIS_EQ_063</x:v>
      </x:c>
      <x:c r="G66" t="str">
        <x:v>64x64</x:v>
      </x:c>
      <x:c r="H66" s="32" t="b">
        <x:v>1</x:v>
      </x:c>
      <x:c r="I66" t="str">
        <x:v>Not Started</x:v>
      </x:c>
      <x:c r="J66" t="str">
        <x:v>Not Reviewed</x:v>
      </x:c>
      <x:c r="K66" t="str">
        <x:v>Not Implemented</x:v>
      </x:c>
      <x:c r="L66" t="str">
        <x:v>vis_eq_063_deep_resonance_legs.png</x:v>
      </x:c>
      <x:c r="M66" t="str"/>
    </x:row>
    <x:row r="67">
      <x:c r="A67" t="str">
        <x:v>AST_0064</x:v>
      </x:c>
      <x:c r="B67" t="str">
        <x:v>Weapon</x:v>
      </x:c>
      <x:c r="C67" t="str">
        <x:v>CLS_001</x:v>
      </x:c>
      <x:c r="D67" t="str">
        <x:v>Oath-Rune Sword</x:v>
      </x:c>
      <x:c r="E67" t="str">
        <x:v>Asterfall_Weapons</x:v>
      </x:c>
      <x:c r="F67" t="str">
        <x:v>VIS_WPN_001</x:v>
      </x:c>
      <x:c r="G67" t="str">
        <x:v>64x64</x:v>
      </x:c>
      <x:c r="H67" s="32" t="b">
        <x:v>1</x:v>
      </x:c>
      <x:c r="I67" t="str">
        <x:v>Not Started</x:v>
      </x:c>
      <x:c r="J67" t="str">
        <x:v>Not Reviewed</x:v>
      </x:c>
      <x:c r="K67" t="str">
        <x:v>Not Implemented</x:v>
      </x:c>
      <x:c r="L67" t="str">
        <x:v>vis_wpn_001_oath-rune_sword.png</x:v>
      </x:c>
      <x:c r="M67" t="str">
        <x:v>Use weapon row + Pixel Art Bible for generation.</x:v>
      </x:c>
    </x:row>
    <x:row r="68">
      <x:c r="A68" t="str">
        <x:v>AST_0065</x:v>
      </x:c>
      <x:c r="B68" t="str">
        <x:v>Weapon</x:v>
      </x:c>
      <x:c r="C68" t="str">
        <x:v>CLS_001</x:v>
      </x:c>
      <x:c r="D68" t="str">
        <x:v>Gatekeeper Blade</x:v>
      </x:c>
      <x:c r="E68" t="str">
        <x:v>Asterfall_Weapons</x:v>
      </x:c>
      <x:c r="F68" t="str">
        <x:v>VIS_WPN_002</x:v>
      </x:c>
      <x:c r="G68" t="str">
        <x:v>64x64</x:v>
      </x:c>
      <x:c r="H68" s="32" t="b">
        <x:v>1</x:v>
      </x:c>
      <x:c r="I68" t="str">
        <x:v>Not Started</x:v>
      </x:c>
      <x:c r="J68" t="str">
        <x:v>Not Reviewed</x:v>
      </x:c>
      <x:c r="K68" t="str">
        <x:v>Not Implemented</x:v>
      </x:c>
      <x:c r="L68" t="str">
        <x:v>vis_wpn_002_gatekeeper_blade.png</x:v>
      </x:c>
      <x:c r="M68" t="str">
        <x:v>Use weapon row + Pixel Art Bible for generation.</x:v>
      </x:c>
    </x:row>
    <x:row r="69">
      <x:c r="A69" t="str">
        <x:v>AST_0066</x:v>
      </x:c>
      <x:c r="B69" t="str">
        <x:v>Weapon</x:v>
      </x:c>
      <x:c r="C69" t="str">
        <x:v>CLS_001</x:v>
      </x:c>
      <x:c r="D69" t="str">
        <x:v>Stonepulse Sword</x:v>
      </x:c>
      <x:c r="E69" t="str">
        <x:v>Asterfall_Weapons</x:v>
      </x:c>
      <x:c r="F69" t="str">
        <x:v>VIS_WPN_003</x:v>
      </x:c>
      <x:c r="G69" t="str">
        <x:v>64x64</x:v>
      </x:c>
      <x:c r="H69" s="32" t="b">
        <x:v>1</x:v>
      </x:c>
      <x:c r="I69" t="str">
        <x:v>Not Started</x:v>
      </x:c>
      <x:c r="J69" t="str">
        <x:v>Not Reviewed</x:v>
      </x:c>
      <x:c r="K69" t="str">
        <x:v>Not Implemented</x:v>
      </x:c>
      <x:c r="L69" t="str">
        <x:v>vis_wpn_003_stonepulse_sword.png</x:v>
      </x:c>
      <x:c r="M69" t="str">
        <x:v>Use weapon row + Pixel Art Bible for generation.</x:v>
      </x:c>
    </x:row>
    <x:row r="70">
      <x:c r="A70" t="str">
        <x:v>AST_0067</x:v>
      </x:c>
      <x:c r="B70" t="str">
        <x:v>Weapon</x:v>
      </x:c>
      <x:c r="C70" t="str">
        <x:v>CLS_002</x:v>
      </x:c>
      <x:c r="D70" t="str">
        <x:v>Verdant Mace</x:v>
      </x:c>
      <x:c r="E70" t="str">
        <x:v>Asterfall_Weapons</x:v>
      </x:c>
      <x:c r="F70" t="str">
        <x:v>VIS_WPN_004</x:v>
      </x:c>
      <x:c r="G70" t="str">
        <x:v>64x64</x:v>
      </x:c>
      <x:c r="H70" s="32" t="b">
        <x:v>1</x:v>
      </x:c>
      <x:c r="I70" t="str">
        <x:v>Not Started</x:v>
      </x:c>
      <x:c r="J70" t="str">
        <x:v>Not Reviewed</x:v>
      </x:c>
      <x:c r="K70" t="str">
        <x:v>Not Implemented</x:v>
      </x:c>
      <x:c r="L70" t="str">
        <x:v>vis_wpn_004_verdant_mace.png</x:v>
      </x:c>
      <x:c r="M70" t="str">
        <x:v>Use weapon row + Pixel Art Bible for generation.</x:v>
      </x:c>
    </x:row>
    <x:row r="71">
      <x:c r="A71" t="str">
        <x:v>AST_0068</x:v>
      </x:c>
      <x:c r="B71" t="str">
        <x:v>Weapon</x:v>
      </x:c>
      <x:c r="C71" t="str">
        <x:v>CLS_002</x:v>
      </x:c>
      <x:c r="D71" t="str">
        <x:v>Dawnseal Mace</x:v>
      </x:c>
      <x:c r="E71" t="str">
        <x:v>Asterfall_Weapons</x:v>
      </x:c>
      <x:c r="F71" t="str">
        <x:v>VIS_WPN_005</x:v>
      </x:c>
      <x:c r="G71" t="str">
        <x:v>64x64</x:v>
      </x:c>
      <x:c r="H71" s="32" t="b">
        <x:v>1</x:v>
      </x:c>
      <x:c r="I71" t="str">
        <x:v>Not Started</x:v>
      </x:c>
      <x:c r="J71" t="str">
        <x:v>Not Reviewed</x:v>
      </x:c>
      <x:c r="K71" t="str">
        <x:v>Not Implemented</x:v>
      </x:c>
      <x:c r="L71" t="str">
        <x:v>vis_wpn_005_dawnseal_mace.png</x:v>
      </x:c>
      <x:c r="M71" t="str">
        <x:v>Use weapon row + Pixel Art Bible for generation.</x:v>
      </x:c>
    </x:row>
    <x:row r="72">
      <x:c r="A72" t="str">
        <x:v>AST_0069</x:v>
      </x:c>
      <x:c r="B72" t="str">
        <x:v>Weapon</x:v>
      </x:c>
      <x:c r="C72" t="str">
        <x:v>CLS_002</x:v>
      </x:c>
      <x:c r="D72" t="str">
        <x:v>Bellstrike Mace</x:v>
      </x:c>
      <x:c r="E72" t="str">
        <x:v>Asterfall_Weapons</x:v>
      </x:c>
      <x:c r="F72" t="str">
        <x:v>VIS_WPN_006</x:v>
      </x:c>
      <x:c r="G72" t="str">
        <x:v>64x64</x:v>
      </x:c>
      <x:c r="H72" s="32" t="b">
        <x:v>1</x:v>
      </x:c>
      <x:c r="I72" t="str">
        <x:v>Not Started</x:v>
      </x:c>
      <x:c r="J72" t="str">
        <x:v>Not Reviewed</x:v>
      </x:c>
      <x:c r="K72" t="str">
        <x:v>Not Implemented</x:v>
      </x:c>
      <x:c r="L72" t="str">
        <x:v>vis_wpn_006_bellstrike_mace.png</x:v>
      </x:c>
      <x:c r="M72" t="str">
        <x:v>Use weapon row + Pixel Art Bible for generation.</x:v>
      </x:c>
    </x:row>
    <x:row r="73">
      <x:c r="A73" t="str">
        <x:v>AST_0070</x:v>
      </x:c>
      <x:c r="B73" t="str">
        <x:v>Weapon</x:v>
      </x:c>
      <x:c r="C73" t="str">
        <x:v>CLS_003</x:v>
      </x:c>
      <x:c r="D73" t="str">
        <x:v>Redfeather Longbow</x:v>
      </x:c>
      <x:c r="E73" t="str">
        <x:v>Asterfall_Weapons</x:v>
      </x:c>
      <x:c r="F73" t="str">
        <x:v>VIS_WPN_007</x:v>
      </x:c>
      <x:c r="G73" t="str">
        <x:v>64x64</x:v>
      </x:c>
      <x:c r="H73" s="32" t="b">
        <x:v>1</x:v>
      </x:c>
      <x:c r="I73" t="str">
        <x:v>Not Started</x:v>
      </x:c>
      <x:c r="J73" t="str">
        <x:v>Not Reviewed</x:v>
      </x:c>
      <x:c r="K73" t="str">
        <x:v>Not Implemented</x:v>
      </x:c>
      <x:c r="L73" t="str">
        <x:v>vis_wpn_007_redfeather_longbow.png</x:v>
      </x:c>
      <x:c r="M73" t="str">
        <x:v>Use weapon row + Pixel Art Bible for generation.</x:v>
      </x:c>
    </x:row>
    <x:row r="74">
      <x:c r="A74" t="str">
        <x:v>AST_0071</x:v>
      </x:c>
      <x:c r="B74" t="str">
        <x:v>Weapon</x:v>
      </x:c>
      <x:c r="C74" t="str">
        <x:v>CLS_003</x:v>
      </x:c>
      <x:c r="D74" t="str">
        <x:v>Ironwood Pursuer</x:v>
      </x:c>
      <x:c r="E74" t="str">
        <x:v>Asterfall_Weapons</x:v>
      </x:c>
      <x:c r="F74" t="str">
        <x:v>VIS_WPN_008</x:v>
      </x:c>
      <x:c r="G74" t="str">
        <x:v>64x64</x:v>
      </x:c>
      <x:c r="H74" s="32" t="b">
        <x:v>1</x:v>
      </x:c>
      <x:c r="I74" t="str">
        <x:v>Not Started</x:v>
      </x:c>
      <x:c r="J74" t="str">
        <x:v>Not Reviewed</x:v>
      </x:c>
      <x:c r="K74" t="str">
        <x:v>Not Implemented</x:v>
      </x:c>
      <x:c r="L74" t="str">
        <x:v>vis_wpn_008_ironwood_pursuer.png</x:v>
      </x:c>
      <x:c r="M74" t="str">
        <x:v>Use weapon row + Pixel Art Bible for generation.</x:v>
      </x:c>
    </x:row>
    <x:row r="75">
      <x:c r="A75" t="str">
        <x:v>AST_0072</x:v>
      </x:c>
      <x:c r="B75" t="str">
        <x:v>Weapon</x:v>
      </x:c>
      <x:c r="C75" t="str">
        <x:v>CLS_003</x:v>
      </x:c>
      <x:c r="D75" t="str">
        <x:v>Glasswind Recurve</x:v>
      </x:c>
      <x:c r="E75" t="str">
        <x:v>Asterfall_Weapons</x:v>
      </x:c>
      <x:c r="F75" t="str">
        <x:v>VIS_WPN_009</x:v>
      </x:c>
      <x:c r="G75" t="str">
        <x:v>64x64</x:v>
      </x:c>
      <x:c r="H75" s="32" t="b">
        <x:v>1</x:v>
      </x:c>
      <x:c r="I75" t="str">
        <x:v>Not Started</x:v>
      </x:c>
      <x:c r="J75" t="str">
        <x:v>Not Reviewed</x:v>
      </x:c>
      <x:c r="K75" t="str">
        <x:v>Not Implemented</x:v>
      </x:c>
      <x:c r="L75" t="str">
        <x:v>vis_wpn_009_glasswind_recurve.png</x:v>
      </x:c>
      <x:c r="M75" t="str">
        <x:v>Use weapon row + Pixel Art Bible for generation.</x:v>
      </x:c>
    </x:row>
    <x:row r="76">
      <x:c r="A76" t="str">
        <x:v>AST_0073</x:v>
      </x:c>
      <x:c r="B76" t="str">
        <x:v>Weapon</x:v>
      </x:c>
      <x:c r="C76" t="str">
        <x:v>CLS_004</x:v>
      </x:c>
      <x:c r="D76" t="str">
        <x:v>Rootbreaker Greatblade</x:v>
      </x:c>
      <x:c r="E76" t="str">
        <x:v>Asterfall_Weapons</x:v>
      </x:c>
      <x:c r="F76" t="str">
        <x:v>VIS_WPN_010</x:v>
      </x:c>
      <x:c r="G76" t="str">
        <x:v>64x64</x:v>
      </x:c>
      <x:c r="H76" s="32" t="b">
        <x:v>1</x:v>
      </x:c>
      <x:c r="I76" t="str">
        <x:v>Not Started</x:v>
      </x:c>
      <x:c r="J76" t="str">
        <x:v>Not Reviewed</x:v>
      </x:c>
      <x:c r="K76" t="str">
        <x:v>Not Implemented</x:v>
      </x:c>
      <x:c r="L76" t="str">
        <x:v>vis_wpn_010_rootbreaker_greatblade.png</x:v>
      </x:c>
      <x:c r="M76" t="str">
        <x:v>Use weapon row + Pixel Art Bible for generation.</x:v>
      </x:c>
    </x:row>
    <x:row r="77">
      <x:c r="A77" t="str">
        <x:v>AST_0074</x:v>
      </x:c>
      <x:c r="B77" t="str">
        <x:v>Weapon</x:v>
      </x:c>
      <x:c r="C77" t="str">
        <x:v>CLS_004</x:v>
      </x:c>
      <x:c r="D77" t="str">
        <x:v>Redwake Axe</x:v>
      </x:c>
      <x:c r="E77" t="str">
        <x:v>Asterfall_Weapons</x:v>
      </x:c>
      <x:c r="F77" t="str">
        <x:v>VIS_WPN_011</x:v>
      </x:c>
      <x:c r="G77" t="str">
        <x:v>64x64</x:v>
      </x:c>
      <x:c r="H77" s="32" t="b">
        <x:v>1</x:v>
      </x:c>
      <x:c r="I77" t="str">
        <x:v>Not Started</x:v>
      </x:c>
      <x:c r="J77" t="str">
        <x:v>Not Reviewed</x:v>
      </x:c>
      <x:c r="K77" t="str">
        <x:v>Not Implemented</x:v>
      </x:c>
      <x:c r="L77" t="str">
        <x:v>vis_wpn_011_redwake_axe.png</x:v>
      </x:c>
      <x:c r="M77" t="str">
        <x:v>Use weapon row + Pixel Art Bible for generation.</x:v>
      </x:c>
    </x:row>
    <x:row r="78">
      <x:c r="A78" t="str">
        <x:v>AST_0075</x:v>
      </x:c>
      <x:c r="B78" t="str">
        <x:v>Weapon</x:v>
      </x:c>
      <x:c r="C78" t="str">
        <x:v>CLS_004</x:v>
      </x:c>
      <x:c r="D78" t="str">
        <x:v>Oathcleaver</x:v>
      </x:c>
      <x:c r="E78" t="str">
        <x:v>Asterfall_Weapons</x:v>
      </x:c>
      <x:c r="F78" t="str">
        <x:v>VIS_WPN_012</x:v>
      </x:c>
      <x:c r="G78" t="str">
        <x:v>64x64</x:v>
      </x:c>
      <x:c r="H78" s="32" t="b">
        <x:v>1</x:v>
      </x:c>
      <x:c r="I78" t="str">
        <x:v>Not Started</x:v>
      </x:c>
      <x:c r="J78" t="str">
        <x:v>Not Reviewed</x:v>
      </x:c>
      <x:c r="K78" t="str">
        <x:v>Not Implemented</x:v>
      </x:c>
      <x:c r="L78" t="str">
        <x:v>vis_wpn_012_oathcleaver.png</x:v>
      </x:c>
      <x:c r="M78" t="str">
        <x:v>Use weapon row + Pixel Art Bible for generation.</x:v>
      </x:c>
    </x:row>
    <x:row r="79">
      <x:c r="A79" t="str">
        <x:v>AST_0076</x:v>
      </x:c>
      <x:c r="B79" t="str">
        <x:v>Weapon</x:v>
      </x:c>
      <x:c r="C79" t="str">
        <x:v>CLS_005</x:v>
      </x:c>
      <x:c r="D79" t="str">
        <x:v>Murmur Wand</x:v>
      </x:c>
      <x:c r="E79" t="str">
        <x:v>Asterfall_Weapons</x:v>
      </x:c>
      <x:c r="F79" t="str">
        <x:v>VIS_WPN_013</x:v>
      </x:c>
      <x:c r="G79" t="str">
        <x:v>64x64</x:v>
      </x:c>
      <x:c r="H79" s="32" t="b">
        <x:v>1</x:v>
      </x:c>
      <x:c r="I79" t="str">
        <x:v>Not Started</x:v>
      </x:c>
      <x:c r="J79" t="str">
        <x:v>Not Reviewed</x:v>
      </x:c>
      <x:c r="K79" t="str">
        <x:v>Not Implemented</x:v>
      </x:c>
      <x:c r="L79" t="str">
        <x:v>vis_wpn_013_murmur_wand.png</x:v>
      </x:c>
      <x:c r="M79" t="str">
        <x:v>Use weapon row + Pixel Art Bible for generation.</x:v>
      </x:c>
    </x:row>
    <x:row r="80">
      <x:c r="A80" t="str">
        <x:v>AST_0077</x:v>
      </x:c>
      <x:c r="B80" t="str">
        <x:v>Weapon</x:v>
      </x:c>
      <x:c r="C80" t="str">
        <x:v>CLS_005</x:v>
      </x:c>
      <x:c r="D80" t="str">
        <x:v>Violet Glass Wand</x:v>
      </x:c>
      <x:c r="E80" t="str">
        <x:v>Asterfall_Weapons</x:v>
      </x:c>
      <x:c r="F80" t="str">
        <x:v>VIS_WPN_014</x:v>
      </x:c>
      <x:c r="G80" t="str">
        <x:v>64x64</x:v>
      </x:c>
      <x:c r="H80" s="32" t="b">
        <x:v>1</x:v>
      </x:c>
      <x:c r="I80" t="str">
        <x:v>Not Started</x:v>
      </x:c>
      <x:c r="J80" t="str">
        <x:v>Not Reviewed</x:v>
      </x:c>
      <x:c r="K80" t="str">
        <x:v>Not Implemented</x:v>
      </x:c>
      <x:c r="L80" t="str">
        <x:v>vis_wpn_014_violet_glass_wand.png</x:v>
      </x:c>
      <x:c r="M80" t="str">
        <x:v>Use weapon row + Pixel Art Bible for generation.</x:v>
      </x:c>
    </x:row>
    <x:row r="81">
      <x:c r="A81" t="str">
        <x:v>AST_0078</x:v>
      </x:c>
      <x:c r="B81" t="str">
        <x:v>Weapon</x:v>
      </x:c>
      <x:c r="C81" t="str">
        <x:v>CLS_005</x:v>
      </x:c>
      <x:c r="D81" t="str">
        <x:v>Silverthread Rod</x:v>
      </x:c>
      <x:c r="E81" t="str">
        <x:v>Asterfall_Weapons</x:v>
      </x:c>
      <x:c r="F81" t="str">
        <x:v>VIS_WPN_015</x:v>
      </x:c>
      <x:c r="G81" t="str">
        <x:v>64x64</x:v>
      </x:c>
      <x:c r="H81" s="32" t="b">
        <x:v>1</x:v>
      </x:c>
      <x:c r="I81" t="str">
        <x:v>Not Started</x:v>
      </x:c>
      <x:c r="J81" t="str">
        <x:v>Not Reviewed</x:v>
      </x:c>
      <x:c r="K81" t="str">
        <x:v>Not Implemented</x:v>
      </x:c>
      <x:c r="L81" t="str">
        <x:v>vis_wpn_015_silverthread_rod.png</x:v>
      </x:c>
      <x:c r="M81" t="str">
        <x:v>Use weapon row + Pixel Art Bible for generation.</x:v>
      </x:c>
    </x:row>
    <x:row r="82">
      <x:c r="A82" t="str">
        <x:v>AST_0079</x:v>
      </x:c>
      <x:c r="B82" t="str">
        <x:v>Weapon</x:v>
      </x:c>
      <x:c r="C82" t="str">
        <x:v>CLS_006</x:v>
      </x:c>
      <x:c r="D82" t="str">
        <x:v>Scarlet Twins</x:v>
      </x:c>
      <x:c r="E82" t="str">
        <x:v>Asterfall_Weapons</x:v>
      </x:c>
      <x:c r="F82" t="str">
        <x:v>VIS_WPN_016</x:v>
      </x:c>
      <x:c r="G82" t="str">
        <x:v>64x64</x:v>
      </x:c>
      <x:c r="H82" s="32" t="b">
        <x:v>1</x:v>
      </x:c>
      <x:c r="I82" t="str">
        <x:v>Not Started</x:v>
      </x:c>
      <x:c r="J82" t="str">
        <x:v>Not Reviewed</x:v>
      </x:c>
      <x:c r="K82" t="str">
        <x:v>Not Implemented</x:v>
      </x:c>
      <x:c r="L82" t="str">
        <x:v>vis_wpn_016_scarlet_twins.png</x:v>
      </x:c>
      <x:c r="M82" t="str">
        <x:v>Use weapon row + Pixel Art Bible for generation.</x:v>
      </x:c>
    </x:row>
    <x:row r="83">
      <x:c r="A83" t="str">
        <x:v>AST_0080</x:v>
      </x:c>
      <x:c r="B83" t="str">
        <x:v>Weapon</x:v>
      </x:c>
      <x:c r="C83" t="str">
        <x:v>CLS_006</x:v>
      </x:c>
      <x:c r="D83" t="str">
        <x:v>Gloamfang Pair</x:v>
      </x:c>
      <x:c r="E83" t="str">
        <x:v>Asterfall_Weapons</x:v>
      </x:c>
      <x:c r="F83" t="str">
        <x:v>VIS_WPN_017</x:v>
      </x:c>
      <x:c r="G83" t="str">
        <x:v>64x64</x:v>
      </x:c>
      <x:c r="H83" s="32" t="b">
        <x:v>1</x:v>
      </x:c>
      <x:c r="I83" t="str">
        <x:v>Not Started</x:v>
      </x:c>
      <x:c r="J83" t="str">
        <x:v>Not Reviewed</x:v>
      </x:c>
      <x:c r="K83" t="str">
        <x:v>Not Implemented</x:v>
      </x:c>
      <x:c r="L83" t="str">
        <x:v>vis_wpn_017_gloamfang_pair.png</x:v>
      </x:c>
      <x:c r="M83" t="str">
        <x:v>Use weapon row + Pixel Art Bible for generation.</x:v>
      </x:c>
    </x:row>
    <x:row r="84">
      <x:c r="A84" t="str">
        <x:v>AST_0081</x:v>
      </x:c>
      <x:c r="B84" t="str">
        <x:v>Weapon</x:v>
      </x:c>
      <x:c r="C84" t="str">
        <x:v>CLS_006</x:v>
      </x:c>
      <x:c r="D84" t="str">
        <x:v>Veyren's Needles</x:v>
      </x:c>
      <x:c r="E84" t="str">
        <x:v>Asterfall_Weapons</x:v>
      </x:c>
      <x:c r="F84" t="str">
        <x:v>VIS_WPN_018</x:v>
      </x:c>
      <x:c r="G84" t="str">
        <x:v>64x64</x:v>
      </x:c>
      <x:c r="H84" s="32" t="b">
        <x:v>1</x:v>
      </x:c>
      <x:c r="I84" t="str">
        <x:v>Not Started</x:v>
      </x:c>
      <x:c r="J84" t="str">
        <x:v>Not Reviewed</x:v>
      </x:c>
      <x:c r="K84" t="str">
        <x:v>Not Implemented</x:v>
      </x:c>
      <x:c r="L84" t="str">
        <x:v>vis_wpn_018_veyrens_needles.png</x:v>
      </x:c>
      <x:c r="M84" t="str">
        <x:v>Use weapon row + Pixel Art Bible for generation.</x:v>
      </x:c>
    </x:row>
    <x:row r="85">
      <x:c r="A85" t="str">
        <x:v>AST_0082</x:v>
      </x:c>
      <x:c r="B85" t="str">
        <x:v>Weapon</x:v>
      </x:c>
      <x:c r="C85" t="str">
        <x:v>CLS_007</x:v>
      </x:c>
      <x:c r="D85" t="str">
        <x:v>Root-Tone Staff</x:v>
      </x:c>
      <x:c r="E85" t="str">
        <x:v>Asterfall_Weapons</x:v>
      </x:c>
      <x:c r="F85" t="str">
        <x:v>VIS_WPN_019</x:v>
      </x:c>
      <x:c r="G85" t="str">
        <x:v>64x64</x:v>
      </x:c>
      <x:c r="H85" s="32" t="b">
        <x:v>1</x:v>
      </x:c>
      <x:c r="I85" t="str">
        <x:v>Not Started</x:v>
      </x:c>
      <x:c r="J85" t="str">
        <x:v>Not Reviewed</x:v>
      </x:c>
      <x:c r="K85" t="str">
        <x:v>Not Implemented</x:v>
      </x:c>
      <x:c r="L85" t="str">
        <x:v>vis_wpn_019_root-tone_staff.png</x:v>
      </x:c>
      <x:c r="M85" t="str">
        <x:v>Use weapon row + Pixel Art Bible for generation.</x:v>
      </x:c>
    </x:row>
    <x:row r="86">
      <x:c r="A86" t="str">
        <x:v>AST_0083</x:v>
      </x:c>
      <x:c r="B86" t="str">
        <x:v>Weapon</x:v>
      </x:c>
      <x:c r="C86" t="str">
        <x:v>CLS_007</x:v>
      </x:c>
      <x:c r="D86" t="str">
        <x:v>Stormglass Staff</x:v>
      </x:c>
      <x:c r="E86" t="str">
        <x:v>Asterfall_Weapons</x:v>
      </x:c>
      <x:c r="F86" t="str">
        <x:v>VIS_WPN_020</x:v>
      </x:c>
      <x:c r="G86" t="str">
        <x:v>64x64</x:v>
      </x:c>
      <x:c r="H86" s="32" t="b">
        <x:v>1</x:v>
      </x:c>
      <x:c r="I86" t="str">
        <x:v>Not Started</x:v>
      </x:c>
      <x:c r="J86" t="str">
        <x:v>Not Reviewed</x:v>
      </x:c>
      <x:c r="K86" t="str">
        <x:v>Not Implemented</x:v>
      </x:c>
      <x:c r="L86" t="str">
        <x:v>vis_wpn_020_stormglass_staff.png</x:v>
      </x:c>
      <x:c r="M86" t="str">
        <x:v>Use weapon row + Pixel Art Bible for generation.</x:v>
      </x:c>
    </x:row>
    <x:row r="87">
      <x:c r="A87" t="str">
        <x:v>AST_0084</x:v>
      </x:c>
      <x:c r="B87" t="str">
        <x:v>Weapon</x:v>
      </x:c>
      <x:c r="C87" t="str">
        <x:v>CLS_007</x:v>
      </x:c>
      <x:c r="D87" t="str">
        <x:v>Hollowbell Staff</x:v>
      </x:c>
      <x:c r="E87" t="str">
        <x:v>Asterfall_Weapons</x:v>
      </x:c>
      <x:c r="F87" t="str">
        <x:v>VIS_WPN_021</x:v>
      </x:c>
      <x:c r="G87" t="str">
        <x:v>64x64</x:v>
      </x:c>
      <x:c r="H87" s="32" t="b">
        <x:v>1</x:v>
      </x:c>
      <x:c r="I87" t="str">
        <x:v>Not Started</x:v>
      </x:c>
      <x:c r="J87" t="str">
        <x:v>Not Reviewed</x:v>
      </x:c>
      <x:c r="K87" t="str">
        <x:v>Not Implemented</x:v>
      </x:c>
      <x:c r="L87" t="str">
        <x:v>vis_wpn_021_hollowbell_staff.png</x:v>
      </x:c>
      <x:c r="M87" t="str">
        <x:v>Use weapon row + Pixel Art Bible for generation.</x:v>
      </x:c>
    </x:row>
    <x:row r="88">
      <x:c r="A88" t="str">
        <x:v>AST_0085</x:v>
      </x:c>
      <x:c r="B88" t="str">
        <x:v>Enemy</x:v>
      </x:c>
      <x:c r="C88" t="str">
        <x:v>MON_001</x:v>
      </x:c>
      <x:c r="D88" t="str">
        <x:v>Moss Rat</x:v>
      </x:c>
      <x:c r="E88" t="str">
        <x:v>Enemy_Visuals</x:v>
      </x:c>
      <x:c r="F88" t="str">
        <x:v>VIS_EN_001</x:v>
      </x:c>
      <x:c r="G88" t="str">
        <x:v>128x128</x:v>
      </x:c>
      <x:c r="H88" s="32" t="b">
        <x:v>1</x:v>
      </x:c>
      <x:c r="I88" t="str">
        <x:v>Not Started</x:v>
      </x:c>
      <x:c r="J88" t="str">
        <x:v>Not Reviewed</x:v>
      </x:c>
      <x:c r="K88" t="str">
        <x:v>Not Implemented</x:v>
      </x:c>
      <x:c r="L88" t="str">
        <x:v>vis_en_001_moss_rat.png</x:v>
      </x:c>
      <x:c r="M88" t="str"/>
    </x:row>
    <x:row r="89">
      <x:c r="A89" t="str">
        <x:v>AST_0086</x:v>
      </x:c>
      <x:c r="B89" t="str">
        <x:v>Enemy</x:v>
      </x:c>
      <x:c r="C89" t="str">
        <x:v>MON_007</x:v>
      </x:c>
      <x:c r="D89" t="str">
        <x:v>Gloam Mite</x:v>
      </x:c>
      <x:c r="E89" t="str">
        <x:v>Enemy_Visuals</x:v>
      </x:c>
      <x:c r="F89" t="str">
        <x:v>VIS_EN_002</x:v>
      </x:c>
      <x:c r="G89" t="str">
        <x:v>128x128</x:v>
      </x:c>
      <x:c r="H89" s="32" t="b">
        <x:v>1</x:v>
      </x:c>
      <x:c r="I89" t="str">
        <x:v>Not Started</x:v>
      </x:c>
      <x:c r="J89" t="str">
        <x:v>Not Reviewed</x:v>
      </x:c>
      <x:c r="K89" t="str">
        <x:v>Not Implemented</x:v>
      </x:c>
      <x:c r="L89" t="str">
        <x:v>vis_en_002_gloam_mite.png</x:v>
      </x:c>
      <x:c r="M89" t="str"/>
    </x:row>
    <x:row r="90">
      <x:c r="A90" t="str">
        <x:v>AST_0087</x:v>
      </x:c>
      <x:c r="B90" t="str">
        <x:v>Enemy</x:v>
      </x:c>
      <x:c r="C90" t="str">
        <x:v>MON_002</x:v>
      </x:c>
      <x:c r="D90" t="str">
        <x:v>Ironwood Wolf</x:v>
      </x:c>
      <x:c r="E90" t="str">
        <x:v>Enemy_Visuals</x:v>
      </x:c>
      <x:c r="F90" t="str">
        <x:v>VIS_EN_003</x:v>
      </x:c>
      <x:c r="G90" t="str">
        <x:v>128x128</x:v>
      </x:c>
      <x:c r="H90" s="32" t="b">
        <x:v>1</x:v>
      </x:c>
      <x:c r="I90" t="str">
        <x:v>Not Started</x:v>
      </x:c>
      <x:c r="J90" t="str">
        <x:v>Not Reviewed</x:v>
      </x:c>
      <x:c r="K90" t="str">
        <x:v>Not Implemented</x:v>
      </x:c>
      <x:c r="L90" t="str">
        <x:v>vis_en_003_ironwood_wolf.png</x:v>
      </x:c>
      <x:c r="M90" t="str"/>
    </x:row>
    <x:row r="91">
      <x:c r="A91" t="str">
        <x:v>AST_0088</x:v>
      </x:c>
      <x:c r="B91" t="str">
        <x:v>Enemy</x:v>
      </x:c>
      <x:c r="C91" t="str">
        <x:v>MON_008</x:v>
      </x:c>
      <x:c r="D91" t="str">
        <x:v>Briar Husk</x:v>
      </x:c>
      <x:c r="E91" t="str">
        <x:v>Enemy_Visuals</x:v>
      </x:c>
      <x:c r="F91" t="str">
        <x:v>VIS_EN_004</x:v>
      </x:c>
      <x:c r="G91" t="str">
        <x:v>128x128</x:v>
      </x:c>
      <x:c r="H91" s="32" t="b">
        <x:v>1</x:v>
      </x:c>
      <x:c r="I91" t="str">
        <x:v>Not Started</x:v>
      </x:c>
      <x:c r="J91" t="str">
        <x:v>Not Reviewed</x:v>
      </x:c>
      <x:c r="K91" t="str">
        <x:v>Not Implemented</x:v>
      </x:c>
      <x:c r="L91" t="str">
        <x:v>vis_en_004_briar_husk.png</x:v>
      </x:c>
      <x:c r="M91" t="str"/>
    </x:row>
    <x:row r="92">
      <x:c r="A92" t="str">
        <x:v>AST_0089</x:v>
      </x:c>
      <x:c r="B92" t="str">
        <x:v>Elite</x:v>
      </x:c>
      <x:c r="C92" t="str">
        <x:v>MON_006</x:v>
      </x:c>
      <x:c r="D92" t="str">
        <x:v>Ancient Treant</x:v>
      </x:c>
      <x:c r="E92" t="str">
        <x:v>Enemy_Visuals</x:v>
      </x:c>
      <x:c r="F92" t="str">
        <x:v>VIS_EN_005</x:v>
      </x:c>
      <x:c r="G92" t="str">
        <x:v>128x128</x:v>
      </x:c>
      <x:c r="H92" s="32" t="b">
        <x:v>1</x:v>
      </x:c>
      <x:c r="I92" t="str">
        <x:v>Not Started</x:v>
      </x:c>
      <x:c r="J92" t="str">
        <x:v>Not Reviewed</x:v>
      </x:c>
      <x:c r="K92" t="str">
        <x:v>Not Implemented</x:v>
      </x:c>
      <x:c r="L92" t="str">
        <x:v>vis_en_005_ancient_treant.png</x:v>
      </x:c>
      <x:c r="M92" t="str"/>
    </x:row>
    <x:row r="93">
      <x:c r="A93" t="str">
        <x:v>AST_0090</x:v>
      </x:c>
      <x:c r="B93" t="str">
        <x:v>Enemy</x:v>
      </x:c>
      <x:c r="C93" t="str">
        <x:v>MON_009</x:v>
      </x:c>
      <x:c r="D93" t="str">
        <x:v>Lantern Wretch</x:v>
      </x:c>
      <x:c r="E93" t="str">
        <x:v>Enemy_Visuals</x:v>
      </x:c>
      <x:c r="F93" t="str">
        <x:v>VIS_EN_006</x:v>
      </x:c>
      <x:c r="G93" t="str">
        <x:v>128x128</x:v>
      </x:c>
      <x:c r="H93" s="32" t="b">
        <x:v>1</x:v>
      </x:c>
      <x:c r="I93" t="str">
        <x:v>Not Started</x:v>
      </x:c>
      <x:c r="J93" t="str">
        <x:v>Not Reviewed</x:v>
      </x:c>
      <x:c r="K93" t="str">
        <x:v>Not Implemented</x:v>
      </x:c>
      <x:c r="L93" t="str">
        <x:v>vis_en_006_lantern_wretch.png</x:v>
      </x:c>
      <x:c r="M93" t="str"/>
    </x:row>
    <x:row r="94">
      <x:c r="A94" t="str">
        <x:v>AST_0091</x:v>
      </x:c>
      <x:c r="B94" t="str">
        <x:v>Boss</x:v>
      </x:c>
      <x:c r="C94" t="str">
        <x:v>BOSS_001</x:v>
      </x:c>
      <x:c r="D94" t="str">
        <x:v>The Fallen Knight</x:v>
      </x:c>
      <x:c r="E94" t="str">
        <x:v>Enemy_Visuals</x:v>
      </x:c>
      <x:c r="F94" t="str">
        <x:v>VIS_BOSS_001</x:v>
      </x:c>
      <x:c r="G94" t="str">
        <x:v>256x256</x:v>
      </x:c>
      <x:c r="H94" s="32" t="b">
        <x:v>1</x:v>
      </x:c>
      <x:c r="I94" t="str">
        <x:v>Not Started</x:v>
      </x:c>
      <x:c r="J94" t="str">
        <x:v>Not Reviewed</x:v>
      </x:c>
      <x:c r="K94" t="str">
        <x:v>Not Implemented</x:v>
      </x:c>
      <x:c r="L94" t="str">
        <x:v>vis_boss_001_the_fallen_knight.png</x:v>
      </x:c>
      <x:c r="M94" t="str"/>
    </x:row>
    <x:row r="95">
      <x:c r="A95" t="str">
        <x:v>AST_0092</x:v>
      </x:c>
      <x:c r="B95" t="str">
        <x:v>Boss</x:v>
      </x:c>
      <x:c r="C95" t="str">
        <x:v>COP_001</x:v>
      </x:c>
      <x:c r="D95" t="str">
        <x:v>The Knotted Custodian</x:v>
      </x:c>
      <x:c r="E95" t="str">
        <x:v>Enemy_Visuals</x:v>
      </x:c>
      <x:c r="F95" t="str">
        <x:v>VIS_BOSS_002</x:v>
      </x:c>
      <x:c r="G95" t="str">
        <x:v>256x256</x:v>
      </x:c>
      <x:c r="H95" s="32" t="b">
        <x:v>1</x:v>
      </x:c>
      <x:c r="I95" t="str">
        <x:v>Not Started</x:v>
      </x:c>
      <x:c r="J95" t="str">
        <x:v>Not Reviewed</x:v>
      </x:c>
      <x:c r="K95" t="str">
        <x:v>Not Implemented</x:v>
      </x:c>
      <x:c r="L95" t="str">
        <x:v>vis_boss_002_the_knotted_custodian.png</x:v>
      </x:c>
      <x:c r="M95" t="str"/>
    </x:row>
    <x:row r="96">
      <x:c r="A96" t="str">
        <x:v>AST_0093</x:v>
      </x:c>
      <x:c r="B96" t="str">
        <x:v>Boss</x:v>
      </x:c>
      <x:c r="C96" t="str">
        <x:v>COP_002</x:v>
      </x:c>
      <x:c r="D96" t="str">
        <x:v>The Wickless Captain</x:v>
      </x:c>
      <x:c r="E96" t="str">
        <x:v>Enemy_Visuals</x:v>
      </x:c>
      <x:c r="F96" t="str">
        <x:v>VIS_BOSS_003</x:v>
      </x:c>
      <x:c r="G96" t="str">
        <x:v>256x256</x:v>
      </x:c>
      <x:c r="H96" s="32" t="b">
        <x:v>1</x:v>
      </x:c>
      <x:c r="I96" t="str">
        <x:v>Not Started</x:v>
      </x:c>
      <x:c r="J96" t="str">
        <x:v>Not Reviewed</x:v>
      </x:c>
      <x:c r="K96" t="str">
        <x:v>Not Implemented</x:v>
      </x:c>
      <x:c r="L96" t="str">
        <x:v>vis_boss_003_the_wickless_captain.png</x:v>
      </x:c>
      <x:c r="M96" t="str"/>
    </x:row>
    <x:row r="97">
      <x:c r="A97" t="str">
        <x:v>AST_0094</x:v>
      </x:c>
      <x:c r="B97" t="str">
        <x:v>Boss</x:v>
      </x:c>
      <x:c r="C97" t="str">
        <x:v>COP_003</x:v>
      </x:c>
      <x:c r="D97" t="str">
        <x:v>Sir Veyren's Procession</x:v>
      </x:c>
      <x:c r="E97" t="str">
        <x:v>Enemy_Visuals</x:v>
      </x:c>
      <x:c r="F97" t="str">
        <x:v>VIS_BOSS_004</x:v>
      </x:c>
      <x:c r="G97" t="str">
        <x:v>256x256</x:v>
      </x:c>
      <x:c r="H97" s="32" t="b">
        <x:v>1</x:v>
      </x:c>
      <x:c r="I97" t="str">
        <x:v>Not Started</x:v>
      </x:c>
      <x:c r="J97" t="str">
        <x:v>Not Reviewed</x:v>
      </x:c>
      <x:c r="K97" t="str">
        <x:v>Not Implemented</x:v>
      </x:c>
      <x:c r="L97" t="str">
        <x:v>vis_boss_004_sir_veyrens_procession.png</x:v>
      </x:c>
      <x:c r="M97" t="str"/>
    </x:row>
    <x:row r="98">
      <x:c r="A98" t="str">
        <x:v>AST_0095</x:v>
      </x:c>
      <x:c r="B98" t="str">
        <x:v>UI</x:v>
      </x:c>
      <x:c r="C98" t="str">
        <x:v>UI_001</x:v>
      </x:c>
      <x:c r="D98" t="str">
        <x:v>Character</x:v>
      </x:c>
      <x:c r="E98" t="str">
        <x:v>UI_Visuals</x:v>
      </x:c>
      <x:c r="F98" t="str">
        <x:v>UI_001</x:v>
      </x:c>
      <x:c r="G98" t="str">
        <x:v>32x32/48x48</x:v>
      </x:c>
      <x:c r="H98" s="32" t="b">
        <x:v>1</x:v>
      </x:c>
      <x:c r="I98" t="str">
        <x:v>Not Started</x:v>
      </x:c>
      <x:c r="J98" t="str">
        <x:v>Not Reviewed</x:v>
      </x:c>
      <x:c r="K98" t="str">
        <x:v>Not Implemented</x:v>
      </x:c>
      <x:c r="L98" t="str">
        <x:v>ui_001_character.png</x:v>
      </x:c>
      <x:c r="M98" t="str"/>
    </x:row>
    <x:row r="99">
      <x:c r="A99" t="str">
        <x:v>AST_0096</x:v>
      </x:c>
      <x:c r="B99" t="str">
        <x:v>UI</x:v>
      </x:c>
      <x:c r="C99" t="str">
        <x:v>UI_002</x:v>
      </x:c>
      <x:c r="D99" t="str">
        <x:v>Adventure</x:v>
      </x:c>
      <x:c r="E99" t="str">
        <x:v>UI_Visuals</x:v>
      </x:c>
      <x:c r="F99" t="str">
        <x:v>UI_002</x:v>
      </x:c>
      <x:c r="G99" t="str">
        <x:v>32x32/48x48</x:v>
      </x:c>
      <x:c r="H99" s="32" t="b">
        <x:v>1</x:v>
      </x:c>
      <x:c r="I99" t="str">
        <x:v>Not Started</x:v>
      </x:c>
      <x:c r="J99" t="str">
        <x:v>Not Reviewed</x:v>
      </x:c>
      <x:c r="K99" t="str">
        <x:v>Not Implemented</x:v>
      </x:c>
      <x:c r="L99" t="str">
        <x:v>ui_002_adventure.png</x:v>
      </x:c>
      <x:c r="M99" t="str"/>
    </x:row>
    <x:row r="100">
      <x:c r="A100" t="str">
        <x:v>AST_0097</x:v>
      </x:c>
      <x:c r="B100" t="str">
        <x:v>UI</x:v>
      </x:c>
      <x:c r="C100" t="str">
        <x:v>UI_003</x:v>
      </x:c>
      <x:c r="D100" t="str">
        <x:v>Skills</x:v>
      </x:c>
      <x:c r="E100" t="str">
        <x:v>UI_Visuals</x:v>
      </x:c>
      <x:c r="F100" t="str">
        <x:v>UI_003</x:v>
      </x:c>
      <x:c r="G100" t="str">
        <x:v>32x32/48x48</x:v>
      </x:c>
      <x:c r="H100" s="32" t="b">
        <x:v>1</x:v>
      </x:c>
      <x:c r="I100" t="str">
        <x:v>Not Started</x:v>
      </x:c>
      <x:c r="J100" t="str">
        <x:v>Not Reviewed</x:v>
      </x:c>
      <x:c r="K100" t="str">
        <x:v>Not Implemented</x:v>
      </x:c>
      <x:c r="L100" t="str">
        <x:v>ui_003_skills.png</x:v>
      </x:c>
      <x:c r="M100" t="str"/>
    </x:row>
    <x:row r="101">
      <x:c r="A101" t="str">
        <x:v>AST_0098</x:v>
      </x:c>
      <x:c r="B101" t="str">
        <x:v>UI</x:v>
      </x:c>
      <x:c r="C101" t="str">
        <x:v>UI_004</x:v>
      </x:c>
      <x:c r="D101" t="str">
        <x:v>Social</x:v>
      </x:c>
      <x:c r="E101" t="str">
        <x:v>UI_Visuals</x:v>
      </x:c>
      <x:c r="F101" t="str">
        <x:v>UI_004</x:v>
      </x:c>
      <x:c r="G101" t="str">
        <x:v>32x32/48x48</x:v>
      </x:c>
      <x:c r="H101" s="32" t="b">
        <x:v>1</x:v>
      </x:c>
      <x:c r="I101" t="str">
        <x:v>Not Started</x:v>
      </x:c>
      <x:c r="J101" t="str">
        <x:v>Not Reviewed</x:v>
      </x:c>
      <x:c r="K101" t="str">
        <x:v>Not Implemented</x:v>
      </x:c>
      <x:c r="L101" t="str">
        <x:v>ui_004_social.png</x:v>
      </x:c>
      <x:c r="M101" t="str"/>
    </x:row>
    <x:row r="102">
      <x:c r="A102" t="str">
        <x:v>AST_0099</x:v>
      </x:c>
      <x:c r="B102" t="str">
        <x:v>UI</x:v>
      </x:c>
      <x:c r="C102" t="str">
        <x:v>UI_005</x:v>
      </x:c>
      <x:c r="D102" t="str">
        <x:v>Market</x:v>
      </x:c>
      <x:c r="E102" t="str">
        <x:v>UI_Visuals</x:v>
      </x:c>
      <x:c r="F102" t="str">
        <x:v>UI_005</x:v>
      </x:c>
      <x:c r="G102" t="str">
        <x:v>32x32/48x48</x:v>
      </x:c>
      <x:c r="H102" s="32" t="b">
        <x:v>1</x:v>
      </x:c>
      <x:c r="I102" t="str">
        <x:v>Not Started</x:v>
      </x:c>
      <x:c r="J102" t="str">
        <x:v>Not Reviewed</x:v>
      </x:c>
      <x:c r="K102" t="str">
        <x:v>Not Implemented</x:v>
      </x:c>
      <x:c r="L102" t="str">
        <x:v>ui_005_market.png</x:v>
      </x:c>
      <x:c r="M102" t="str"/>
    </x:row>
    <x:row r="103">
      <x:c r="A103" t="str">
        <x:v>AST_0100</x:v>
      </x:c>
      <x:c r="B103" t="str">
        <x:v>UI</x:v>
      </x:c>
      <x:c r="C103" t="str">
        <x:v>UI_006</x:v>
      </x:c>
      <x:c r="D103" t="str">
        <x:v>Live Queue</x:v>
      </x:c>
      <x:c r="E103" t="str">
        <x:v>UI_Visuals</x:v>
      </x:c>
      <x:c r="F103" t="str">
        <x:v>UI_006</x:v>
      </x:c>
      <x:c r="G103" t="str">
        <x:v>32x32/48x48</x:v>
      </x:c>
      <x:c r="H103" s="32" t="b">
        <x:v>1</x:v>
      </x:c>
      <x:c r="I103" t="str">
        <x:v>Not Started</x:v>
      </x:c>
      <x:c r="J103" t="str">
        <x:v>Not Reviewed</x:v>
      </x:c>
      <x:c r="K103" t="str">
        <x:v>Not Implemented</x:v>
      </x:c>
      <x:c r="L103" t="str">
        <x:v>ui_006_live_queue.png</x:v>
      </x:c>
      <x:c r="M103" t="str"/>
    </x:row>
    <x:row r="104">
      <x:c r="A104" t="str">
        <x:v>AST_0101</x:v>
      </x:c>
      <x:c r="B104" t="str">
        <x:v>UI</x:v>
      </x:c>
      <x:c r="C104" t="str">
        <x:v>UI_007</x:v>
      </x:c>
      <x:c r="D104" t="str">
        <x:v>Q-Mode</x:v>
      </x:c>
      <x:c r="E104" t="str">
        <x:v>UI_Visuals</x:v>
      </x:c>
      <x:c r="F104" t="str">
        <x:v>UI_007</x:v>
      </x:c>
      <x:c r="G104" t="str">
        <x:v>32x32/48x48</x:v>
      </x:c>
      <x:c r="H104" s="32" t="b">
        <x:v>1</x:v>
      </x:c>
      <x:c r="I104" t="str">
        <x:v>Not Started</x:v>
      </x:c>
      <x:c r="J104" t="str">
        <x:v>Not Reviewed</x:v>
      </x:c>
      <x:c r="K104" t="str">
        <x:v>Not Implemented</x:v>
      </x:c>
      <x:c r="L104" t="str">
        <x:v>ui_007_q-mode.png</x:v>
      </x:c>
      <x:c r="M104" t="str"/>
    </x:row>
    <x:row r="105">
      <x:c r="A105" t="str">
        <x:v>AST_0102</x:v>
      </x:c>
      <x:c r="B105" t="str">
        <x:v>UI</x:v>
      </x:c>
      <x:c r="C105" t="str">
        <x:v>UI_008</x:v>
      </x:c>
      <x:c r="D105" t="str">
        <x:v>Route Vote</x:v>
      </x:c>
      <x:c r="E105" t="str">
        <x:v>UI_Visuals</x:v>
      </x:c>
      <x:c r="F105" t="str">
        <x:v>UI_008</x:v>
      </x:c>
      <x:c r="G105" t="str">
        <x:v>32x32/48x48</x:v>
      </x:c>
      <x:c r="H105" s="32" t="b">
        <x:v>1</x:v>
      </x:c>
      <x:c r="I105" t="str">
        <x:v>Not Started</x:v>
      </x:c>
      <x:c r="J105" t="str">
        <x:v>Not Reviewed</x:v>
      </x:c>
      <x:c r="K105" t="str">
        <x:v>Not Implemented</x:v>
      </x:c>
      <x:c r="L105" t="str">
        <x:v>ui_008_route_vote.png</x:v>
      </x:c>
      <x:c r="M105" t="str"/>
    </x:row>
    <x:row r="106">
      <x:c r="A106" t="str">
        <x:v>AST_0103</x:v>
      </x:c>
      <x:c r="B106" t="str">
        <x:v>UI</x:v>
      </x:c>
      <x:c r="C106" t="str">
        <x:v>UI_009</x:v>
      </x:c>
      <x:c r="D106" t="str">
        <x:v>Loadouts</x:v>
      </x:c>
      <x:c r="E106" t="str">
        <x:v>UI_Visuals</x:v>
      </x:c>
      <x:c r="F106" t="str">
        <x:v>UI_009</x:v>
      </x:c>
      <x:c r="G106" t="str">
        <x:v>32x32/48x48</x:v>
      </x:c>
      <x:c r="H106" s="32" t="b">
        <x:v>1</x:v>
      </x:c>
      <x:c r="I106" t="str">
        <x:v>Not Started</x:v>
      </x:c>
      <x:c r="J106" t="str">
        <x:v>Not Reviewed</x:v>
      </x:c>
      <x:c r="K106" t="str">
        <x:v>Not Implemented</x:v>
      </x:c>
      <x:c r="L106" t="str">
        <x:v>ui_009_loadouts.png</x:v>
      </x:c>
      <x:c r="M106" t="str"/>
    </x:row>
    <x:row r="107">
      <x:c r="A107" t="str">
        <x:v>AST_0104</x:v>
      </x:c>
      <x:c r="B107" t="str">
        <x:v>UI</x:v>
      </x:c>
      <x:c r="C107" t="str">
        <x:v>UI_010</x:v>
      </x:c>
      <x:c r="D107" t="str">
        <x:v>Boss Prep</x:v>
      </x:c>
      <x:c r="E107" t="str">
        <x:v>UI_Visuals</x:v>
      </x:c>
      <x:c r="F107" t="str">
        <x:v>UI_010</x:v>
      </x:c>
      <x:c r="G107" t="str">
        <x:v>32x32/48x48</x:v>
      </x:c>
      <x:c r="H107" s="32" t="b">
        <x:v>1</x:v>
      </x:c>
      <x:c r="I107" t="str">
        <x:v>Not Started</x:v>
      </x:c>
      <x:c r="J107" t="str">
        <x:v>Not Reviewed</x:v>
      </x:c>
      <x:c r="K107" t="str">
        <x:v>Not Implemented</x:v>
      </x:c>
      <x:c r="L107" t="str">
        <x:v>ui_010_boss_prep.png</x:v>
      </x:c>
      <x:c r="M107" t="str"/>
    </x:row>
    <x:row r="108">
      <x:c r="A108" t="str">
        <x:v>AST_0105</x:v>
      </x:c>
      <x:c r="B108" t="str">
        <x:v>World</x:v>
      </x:c>
      <x:c r="C108" t="str">
        <x:v>ZONE_001</x:v>
      </x:c>
      <x:c r="D108" t="str">
        <x:v>Greenfields</x:v>
      </x:c>
      <x:c r="E108" t="str">
        <x:v>World_Visuals</x:v>
      </x:c>
      <x:c r="F108" t="str">
        <x:v>VIS_WORLD_001</x:v>
      </x:c>
      <x:c r="G108" t="str">
        <x:v>320x180</x:v>
      </x:c>
      <x:c r="H108" s="32" t="b">
        <x:v>1</x:v>
      </x:c>
      <x:c r="I108" t="str">
        <x:v>Not Started</x:v>
      </x:c>
      <x:c r="J108" t="str">
        <x:v>Not Reviewed</x:v>
      </x:c>
      <x:c r="K108" t="str">
        <x:v>Not Implemented</x:v>
      </x:c>
      <x:c r="L108" t="str">
        <x:v>vis_world_001_greenfields.png</x:v>
      </x:c>
      <x:c r="M108" t="str"/>
    </x:row>
    <x:row r="109">
      <x:c r="A109" t="str">
        <x:v>AST_0106</x:v>
      </x:c>
      <x:c r="B109" t="str">
        <x:v>World</x:v>
      </x:c>
      <x:c r="C109" t="str">
        <x:v>ZONE_002</x:v>
      </x:c>
      <x:c r="D109" t="str">
        <x:v>Ironwood Forest</x:v>
      </x:c>
      <x:c r="E109" t="str">
        <x:v>World_Visuals</x:v>
      </x:c>
      <x:c r="F109" t="str">
        <x:v>VIS_WORLD_002</x:v>
      </x:c>
      <x:c r="G109" t="str">
        <x:v>320x180</x:v>
      </x:c>
      <x:c r="H109" s="32" t="b">
        <x:v>1</x:v>
      </x:c>
      <x:c r="I109" t="str">
        <x:v>Not Started</x:v>
      </x:c>
      <x:c r="J109" t="str">
        <x:v>Not Reviewed</x:v>
      </x:c>
      <x:c r="K109" t="str">
        <x:v>Not Implemented</x:v>
      </x:c>
      <x:c r="L109" t="str">
        <x:v>vis_world_002_ironwood_forest.png</x:v>
      </x:c>
      <x:c r="M109" t="str"/>
    </x:row>
    <x:row r="110">
      <x:c r="A110" t="str">
        <x:v>AST_0107</x:v>
      </x:c>
      <x:c r="B110" t="str">
        <x:v>World</x:v>
      </x:c>
      <x:c r="C110" t="str">
        <x:v>ZONE_003</x:v>
      </x:c>
      <x:c r="D110" t="str">
        <x:v>Silverbrook</x:v>
      </x:c>
      <x:c r="E110" t="str">
        <x:v>World_Visuals</x:v>
      </x:c>
      <x:c r="F110" t="str">
        <x:v>VIS_WORLD_003</x:v>
      </x:c>
      <x:c r="G110" t="str">
        <x:v>320x180</x:v>
      </x:c>
      <x:c r="H110" s="32" t="b">
        <x:v>1</x:v>
      </x:c>
      <x:c r="I110" t="str">
        <x:v>Not Started</x:v>
      </x:c>
      <x:c r="J110" t="str">
        <x:v>Not Reviewed</x:v>
      </x:c>
      <x:c r="K110" t="str">
        <x:v>Not Implemented</x:v>
      </x:c>
      <x:c r="L110" t="str">
        <x:v>vis_world_003_silverbrook.png</x:v>
      </x:c>
      <x:c r="M110" t="str"/>
    </x:row>
    <x:row r="111">
      <x:c r="A111" t="str">
        <x:v>AST_0108</x:v>
      </x:c>
      <x:c r="B111" t="str">
        <x:v>World</x:v>
      </x:c>
      <x:c r="C111" t="str">
        <x:v>ZONE_004</x:v>
      </x:c>
      <x:c r="D111" t="str">
        <x:v>Old Mines</x:v>
      </x:c>
      <x:c r="E111" t="str">
        <x:v>World_Visuals</x:v>
      </x:c>
      <x:c r="F111" t="str">
        <x:v>VIS_WORLD_004</x:v>
      </x:c>
      <x:c r="G111" t="str">
        <x:v>320x180</x:v>
      </x:c>
      <x:c r="H111" s="32" t="b">
        <x:v>1</x:v>
      </x:c>
      <x:c r="I111" t="str">
        <x:v>Not Started</x:v>
      </x:c>
      <x:c r="J111" t="str">
        <x:v>Not Reviewed</x:v>
      </x:c>
      <x:c r="K111" t="str">
        <x:v>Not Implemented</x:v>
      </x:c>
      <x:c r="L111" t="str">
        <x:v>vis_world_004_old_mines.png</x:v>
      </x:c>
      <x:c r="M111" t="str"/>
    </x:row>
    <x:row r="112">
      <x:c r="A112" t="str">
        <x:v>AST_0109</x:v>
      </x:c>
      <x:c r="B112" t="str">
        <x:v>World</x:v>
      </x:c>
      <x:c r="C112" t="str">
        <x:v>ZONE_005</x:v>
      </x:c>
      <x:c r="D112" t="str">
        <x:v>King's Road</x:v>
      </x:c>
      <x:c r="E112" t="str">
        <x:v>World_Visuals</x:v>
      </x:c>
      <x:c r="F112" t="str">
        <x:v>VIS_WORLD_005</x:v>
      </x:c>
      <x:c r="G112" t="str">
        <x:v>320x180</x:v>
      </x:c>
      <x:c r="H112" s="32" t="b">
        <x:v>1</x:v>
      </x:c>
      <x:c r="I112" t="str">
        <x:v>Not Started</x:v>
      </x:c>
      <x:c r="J112" t="str">
        <x:v>Not Reviewed</x:v>
      </x:c>
      <x:c r="K112" t="str">
        <x:v>Not Implemented</x:v>
      </x:c>
      <x:c r="L112" t="str">
        <x:v>vis_world_005_kings_road.png</x:v>
      </x:c>
      <x:c r="M112" t="str"/>
    </x:row>
    <x:row r="113">
      <x:c r="A113" t="str">
        <x:v>AST_0110</x:v>
      </x:c>
      <x:c r="B113" t="str">
        <x:v>Equipment</x:v>
      </x:c>
      <x:c r="C113" t="str">
        <x:v>CGP_001</x:v>
      </x:c>
      <x:c r="D113" t="str">
        <x:v>Runeward Boots</x:v>
      </x:c>
      <x:c r="E113" t="str">
        <x:v>Asterfall_Gear_Pieces</x:v>
      </x:c>
      <x:c r="F113" t="str">
        <x:v>VIS_EQ_064</x:v>
      </x:c>
      <x:c r="G113" t="str">
        <x:v>64x64</x:v>
      </x:c>
      <x:c r="H113" s="32" t="b">
        <x:v>1</x:v>
      </x:c>
      <x:c r="I113" t="str">
        <x:v>Not Started</x:v>
      </x:c>
      <x:c r="J113" t="str">
        <x:v>Not Reviewed</x:v>
      </x:c>
      <x:c r="K113" t="str">
        <x:v>Not Implemented</x:v>
      </x:c>
      <x:c r="L113" t="str">
        <x:v>vis_eq_064_runeward_boots.png</x:v>
      </x:c>
      <x:c r="M113" t="str">
        <x:v>Use PXR_001 and family palette.</x:v>
      </x:c>
    </x:row>
    <x:row r="114">
      <x:c r="A114" t="str">
        <x:v>AST_0111</x:v>
      </x:c>
      <x:c r="B114" t="str">
        <x:v>Equipment</x:v>
      </x:c>
      <x:c r="C114" t="str">
        <x:v>CGP_001</x:v>
      </x:c>
      <x:c r="D114" t="str">
        <x:v>Runeward Gloves</x:v>
      </x:c>
      <x:c r="E114" t="str">
        <x:v>Asterfall_Gear_Pieces</x:v>
      </x:c>
      <x:c r="F114" t="str">
        <x:v>VIS_EQ_065</x:v>
      </x:c>
      <x:c r="G114" t="str">
        <x:v>64x64</x:v>
      </x:c>
      <x:c r="H114" s="32" t="b">
        <x:v>1</x:v>
      </x:c>
      <x:c r="I114" t="str">
        <x:v>Not Started</x:v>
      </x:c>
      <x:c r="J114" t="str">
        <x:v>Not Reviewed</x:v>
      </x:c>
      <x:c r="K114" t="str">
        <x:v>Not Implemented</x:v>
      </x:c>
      <x:c r="L114" t="str">
        <x:v>vis_eq_065_runeward_gloves.png</x:v>
      </x:c>
      <x:c r="M114" t="str">
        <x:v>Use PXR_001 and family palette.</x:v>
      </x:c>
    </x:row>
    <x:row r="115">
      <x:c r="A115" t="str">
        <x:v>AST_0112</x:v>
      </x:c>
      <x:c r="B115" t="str">
        <x:v>Equipment</x:v>
      </x:c>
      <x:c r="C115" t="str">
        <x:v>CGP_001</x:v>
      </x:c>
      <x:c r="D115" t="str">
        <x:v>Runeward Cape</x:v>
      </x:c>
      <x:c r="E115" t="str">
        <x:v>Asterfall_Gear_Pieces</x:v>
      </x:c>
      <x:c r="F115" t="str">
        <x:v>VIS_EQ_066</x:v>
      </x:c>
      <x:c r="G115" t="str">
        <x:v>64x64</x:v>
      </x:c>
      <x:c r="H115" s="32" t="b">
        <x:v>1</x:v>
      </x:c>
      <x:c r="I115" t="str">
        <x:v>Not Started</x:v>
      </x:c>
      <x:c r="J115" t="str">
        <x:v>Not Reviewed</x:v>
      </x:c>
      <x:c r="K115" t="str">
        <x:v>Not Implemented</x:v>
      </x:c>
      <x:c r="L115" t="str">
        <x:v>vis_eq_066_runeward_cape.png</x:v>
      </x:c>
      <x:c r="M115" t="str">
        <x:v>Use PXR_001 and family palette.</x:v>
      </x:c>
    </x:row>
    <x:row r="116">
      <x:c r="A116" t="str">
        <x:v>AST_0113</x:v>
      </x:c>
      <x:c r="B116" t="str">
        <x:v>Equipment</x:v>
      </x:c>
      <x:c r="C116" t="str">
        <x:v>CGP_001</x:v>
      </x:c>
      <x:c r="D116" t="str">
        <x:v>Runeward Amulet</x:v>
      </x:c>
      <x:c r="E116" t="str">
        <x:v>Asterfall_Gear_Pieces</x:v>
      </x:c>
      <x:c r="F116" t="str">
        <x:v>VIS_EQ_067</x:v>
      </x:c>
      <x:c r="G116" t="str">
        <x:v>64x64</x:v>
      </x:c>
      <x:c r="H116" s="32" t="b">
        <x:v>1</x:v>
      </x:c>
      <x:c r="I116" t="str">
        <x:v>Not Started</x:v>
      </x:c>
      <x:c r="J116" t="str">
        <x:v>Not Reviewed</x:v>
      </x:c>
      <x:c r="K116" t="str">
        <x:v>Not Implemented</x:v>
      </x:c>
      <x:c r="L116" t="str">
        <x:v>vis_eq_067_runeward_amulet.png</x:v>
      </x:c>
      <x:c r="M116" t="str">
        <x:v>Use PXR_001 and family palette.</x:v>
      </x:c>
    </x:row>
    <x:row r="117">
      <x:c r="A117" t="str">
        <x:v>AST_0114</x:v>
      </x:c>
      <x:c r="B117" t="str">
        <x:v>Equipment</x:v>
      </x:c>
      <x:c r="C117" t="str">
        <x:v>CGP_001</x:v>
      </x:c>
      <x:c r="D117" t="str">
        <x:v>Runeward Ring</x:v>
      </x:c>
      <x:c r="E117" t="str">
        <x:v>Asterfall_Gear_Pieces</x:v>
      </x:c>
      <x:c r="F117" t="str">
        <x:v>VIS_EQ_068</x:v>
      </x:c>
      <x:c r="G117" t="str">
        <x:v>64x64</x:v>
      </x:c>
      <x:c r="H117" s="32" t="b">
        <x:v>1</x:v>
      </x:c>
      <x:c r="I117" t="str">
        <x:v>Not Started</x:v>
      </x:c>
      <x:c r="J117" t="str">
        <x:v>Not Reviewed</x:v>
      </x:c>
      <x:c r="K117" t="str">
        <x:v>Not Implemented</x:v>
      </x:c>
      <x:c r="L117" t="str">
        <x:v>vis_eq_068_runeward_ring.png</x:v>
      </x:c>
      <x:c r="M117" t="str">
        <x:v>Use PXR_001 and family palette.</x:v>
      </x:c>
    </x:row>
    <x:row r="118">
      <x:c r="A118" t="str">
        <x:v>AST_0115</x:v>
      </x:c>
      <x:c r="B118" t="str">
        <x:v>Equipment</x:v>
      </x:c>
      <x:c r="C118" t="str">
        <x:v>CGP_002</x:v>
      </x:c>
      <x:c r="D118" t="str">
        <x:v>Ironwall Boots</x:v>
      </x:c>
      <x:c r="E118" t="str">
        <x:v>Asterfall_Gear_Pieces</x:v>
      </x:c>
      <x:c r="F118" t="str">
        <x:v>VIS_EQ_069</x:v>
      </x:c>
      <x:c r="G118" t="str">
        <x:v>64x64</x:v>
      </x:c>
      <x:c r="H118" s="32" t="b">
        <x:v>1</x:v>
      </x:c>
      <x:c r="I118" t="str">
        <x:v>Not Started</x:v>
      </x:c>
      <x:c r="J118" t="str">
        <x:v>Not Reviewed</x:v>
      </x:c>
      <x:c r="K118" t="str">
        <x:v>Not Implemented</x:v>
      </x:c>
      <x:c r="L118" t="str">
        <x:v>vis_eq_069_ironwall_boots.png</x:v>
      </x:c>
      <x:c r="M118" t="str">
        <x:v>Use PXR_001 and family palette.</x:v>
      </x:c>
    </x:row>
    <x:row r="119">
      <x:c r="A119" t="str">
        <x:v>AST_0116</x:v>
      </x:c>
      <x:c r="B119" t="str">
        <x:v>Equipment</x:v>
      </x:c>
      <x:c r="C119" t="str">
        <x:v>CGP_002</x:v>
      </x:c>
      <x:c r="D119" t="str">
        <x:v>Ironwall Gloves</x:v>
      </x:c>
      <x:c r="E119" t="str">
        <x:v>Asterfall_Gear_Pieces</x:v>
      </x:c>
      <x:c r="F119" t="str">
        <x:v>VIS_EQ_070</x:v>
      </x:c>
      <x:c r="G119" t="str">
        <x:v>64x64</x:v>
      </x:c>
      <x:c r="H119" s="32" t="b">
        <x:v>1</x:v>
      </x:c>
      <x:c r="I119" t="str">
        <x:v>Not Started</x:v>
      </x:c>
      <x:c r="J119" t="str">
        <x:v>Not Reviewed</x:v>
      </x:c>
      <x:c r="K119" t="str">
        <x:v>Not Implemented</x:v>
      </x:c>
      <x:c r="L119" t="str">
        <x:v>vis_eq_070_ironwall_gloves.png</x:v>
      </x:c>
      <x:c r="M119" t="str">
        <x:v>Use PXR_001 and family palette.</x:v>
      </x:c>
    </x:row>
    <x:row r="120">
      <x:c r="A120" t="str">
        <x:v>AST_0117</x:v>
      </x:c>
      <x:c r="B120" t="str">
        <x:v>Equipment</x:v>
      </x:c>
      <x:c r="C120" t="str">
        <x:v>CGP_002</x:v>
      </x:c>
      <x:c r="D120" t="str">
        <x:v>Ironwall Cape</x:v>
      </x:c>
      <x:c r="E120" t="str">
        <x:v>Asterfall_Gear_Pieces</x:v>
      </x:c>
      <x:c r="F120" t="str">
        <x:v>VIS_EQ_071</x:v>
      </x:c>
      <x:c r="G120" t="str">
        <x:v>64x64</x:v>
      </x:c>
      <x:c r="H120" s="32" t="b">
        <x:v>1</x:v>
      </x:c>
      <x:c r="I120" t="str">
        <x:v>Not Started</x:v>
      </x:c>
      <x:c r="J120" t="str">
        <x:v>Not Reviewed</x:v>
      </x:c>
      <x:c r="K120" t="str">
        <x:v>Not Implemented</x:v>
      </x:c>
      <x:c r="L120" t="str">
        <x:v>vis_eq_071_ironwall_cape.png</x:v>
      </x:c>
      <x:c r="M120" t="str">
        <x:v>Use PXR_001 and family palette.</x:v>
      </x:c>
    </x:row>
    <x:row r="121">
      <x:c r="A121" t="str">
        <x:v>AST_0118</x:v>
      </x:c>
      <x:c r="B121" t="str">
        <x:v>Equipment</x:v>
      </x:c>
      <x:c r="C121" t="str">
        <x:v>CGP_002</x:v>
      </x:c>
      <x:c r="D121" t="str">
        <x:v>Ironwall Amulet</x:v>
      </x:c>
      <x:c r="E121" t="str">
        <x:v>Asterfall_Gear_Pieces</x:v>
      </x:c>
      <x:c r="F121" t="str">
        <x:v>VIS_EQ_072</x:v>
      </x:c>
      <x:c r="G121" t="str">
        <x:v>64x64</x:v>
      </x:c>
      <x:c r="H121" s="32" t="b">
        <x:v>1</x:v>
      </x:c>
      <x:c r="I121" t="str">
        <x:v>Not Started</x:v>
      </x:c>
      <x:c r="J121" t="str">
        <x:v>Not Reviewed</x:v>
      </x:c>
      <x:c r="K121" t="str">
        <x:v>Not Implemented</x:v>
      </x:c>
      <x:c r="L121" t="str">
        <x:v>vis_eq_072_ironwall_amulet.png</x:v>
      </x:c>
      <x:c r="M121" t="str">
        <x:v>Use PXR_001 and family palette.</x:v>
      </x:c>
    </x:row>
    <x:row r="122">
      <x:c r="A122" t="str">
        <x:v>AST_0119</x:v>
      </x:c>
      <x:c r="B122" t="str">
        <x:v>Equipment</x:v>
      </x:c>
      <x:c r="C122" t="str">
        <x:v>CGP_002</x:v>
      </x:c>
      <x:c r="D122" t="str">
        <x:v>Ironwall Ring</x:v>
      </x:c>
      <x:c r="E122" t="str">
        <x:v>Asterfall_Gear_Pieces</x:v>
      </x:c>
      <x:c r="F122" t="str">
        <x:v>VIS_EQ_073</x:v>
      </x:c>
      <x:c r="G122" t="str">
        <x:v>64x64</x:v>
      </x:c>
      <x:c r="H122" s="32" t="b">
        <x:v>1</x:v>
      </x:c>
      <x:c r="I122" t="str">
        <x:v>Not Started</x:v>
      </x:c>
      <x:c r="J122" t="str">
        <x:v>Not Reviewed</x:v>
      </x:c>
      <x:c r="K122" t="str">
        <x:v>Not Implemented</x:v>
      </x:c>
      <x:c r="L122" t="str">
        <x:v>vis_eq_073_ironwall_ring.png</x:v>
      </x:c>
      <x:c r="M122" t="str">
        <x:v>Use PXR_001 and family palette.</x:v>
      </x:c>
    </x:row>
    <x:row r="123">
      <x:c r="A123" t="str">
        <x:v>AST_0120</x:v>
      </x:c>
      <x:c r="B123" t="str">
        <x:v>Equipment</x:v>
      </x:c>
      <x:c r="C123" t="str">
        <x:v>CGP_003</x:v>
      </x:c>
      <x:c r="D123" t="str">
        <x:v>Stoneheart Boots</x:v>
      </x:c>
      <x:c r="E123" t="str">
        <x:v>Asterfall_Gear_Pieces</x:v>
      </x:c>
      <x:c r="F123" t="str">
        <x:v>VIS_EQ_074</x:v>
      </x:c>
      <x:c r="G123" t="str">
        <x:v>64x64</x:v>
      </x:c>
      <x:c r="H123" s="32" t="b">
        <x:v>1</x:v>
      </x:c>
      <x:c r="I123" t="str">
        <x:v>Not Started</x:v>
      </x:c>
      <x:c r="J123" t="str">
        <x:v>Not Reviewed</x:v>
      </x:c>
      <x:c r="K123" t="str">
        <x:v>Not Implemented</x:v>
      </x:c>
      <x:c r="L123" t="str">
        <x:v>vis_eq_074_stoneheart_boots.png</x:v>
      </x:c>
      <x:c r="M123" t="str">
        <x:v>Use PXR_001 and family palette.</x:v>
      </x:c>
    </x:row>
    <x:row r="124">
      <x:c r="A124" t="str">
        <x:v>AST_0121</x:v>
      </x:c>
      <x:c r="B124" t="str">
        <x:v>Equipment</x:v>
      </x:c>
      <x:c r="C124" t="str">
        <x:v>CGP_003</x:v>
      </x:c>
      <x:c r="D124" t="str">
        <x:v>Stoneheart Gloves</x:v>
      </x:c>
      <x:c r="E124" t="str">
        <x:v>Asterfall_Gear_Pieces</x:v>
      </x:c>
      <x:c r="F124" t="str">
        <x:v>VIS_EQ_075</x:v>
      </x:c>
      <x:c r="G124" t="str">
        <x:v>64x64</x:v>
      </x:c>
      <x:c r="H124" s="32" t="b">
        <x:v>1</x:v>
      </x:c>
      <x:c r="I124" t="str">
        <x:v>Not Started</x:v>
      </x:c>
      <x:c r="J124" t="str">
        <x:v>Not Reviewed</x:v>
      </x:c>
      <x:c r="K124" t="str">
        <x:v>Not Implemented</x:v>
      </x:c>
      <x:c r="L124" t="str">
        <x:v>vis_eq_075_stoneheart_gloves.png</x:v>
      </x:c>
      <x:c r="M124" t="str">
        <x:v>Use PXR_001 and family palette.</x:v>
      </x:c>
    </x:row>
    <x:row r="125">
      <x:c r="A125" t="str">
        <x:v>AST_0122</x:v>
      </x:c>
      <x:c r="B125" t="str">
        <x:v>Equipment</x:v>
      </x:c>
      <x:c r="C125" t="str">
        <x:v>CGP_003</x:v>
      </x:c>
      <x:c r="D125" t="str">
        <x:v>Stoneheart Cape</x:v>
      </x:c>
      <x:c r="E125" t="str">
        <x:v>Asterfall_Gear_Pieces</x:v>
      </x:c>
      <x:c r="F125" t="str">
        <x:v>VIS_EQ_076</x:v>
      </x:c>
      <x:c r="G125" t="str">
        <x:v>64x64</x:v>
      </x:c>
      <x:c r="H125" s="32" t="b">
        <x:v>1</x:v>
      </x:c>
      <x:c r="I125" t="str">
        <x:v>Not Started</x:v>
      </x:c>
      <x:c r="J125" t="str">
        <x:v>Not Reviewed</x:v>
      </x:c>
      <x:c r="K125" t="str">
        <x:v>Not Implemented</x:v>
      </x:c>
      <x:c r="L125" t="str">
        <x:v>vis_eq_076_stoneheart_cape.png</x:v>
      </x:c>
      <x:c r="M125" t="str">
        <x:v>Use PXR_001 and family palette.</x:v>
      </x:c>
    </x:row>
    <x:row r="126">
      <x:c r="A126" t="str">
        <x:v>AST_0123</x:v>
      </x:c>
      <x:c r="B126" t="str">
        <x:v>Equipment</x:v>
      </x:c>
      <x:c r="C126" t="str">
        <x:v>CGP_003</x:v>
      </x:c>
      <x:c r="D126" t="str">
        <x:v>Stoneheart Amulet</x:v>
      </x:c>
      <x:c r="E126" t="str">
        <x:v>Asterfall_Gear_Pieces</x:v>
      </x:c>
      <x:c r="F126" t="str">
        <x:v>VIS_EQ_077</x:v>
      </x:c>
      <x:c r="G126" t="str">
        <x:v>64x64</x:v>
      </x:c>
      <x:c r="H126" s="32" t="b">
        <x:v>1</x:v>
      </x:c>
      <x:c r="I126" t="str">
        <x:v>Not Started</x:v>
      </x:c>
      <x:c r="J126" t="str">
        <x:v>Not Reviewed</x:v>
      </x:c>
      <x:c r="K126" t="str">
        <x:v>Not Implemented</x:v>
      </x:c>
      <x:c r="L126" t="str">
        <x:v>vis_eq_077_stoneheart_amulet.png</x:v>
      </x:c>
      <x:c r="M126" t="str">
        <x:v>Use PXR_001 and family palette.</x:v>
      </x:c>
    </x:row>
    <x:row r="127">
      <x:c r="A127" t="str">
        <x:v>AST_0124</x:v>
      </x:c>
      <x:c r="B127" t="str">
        <x:v>Equipment</x:v>
      </x:c>
      <x:c r="C127" t="str">
        <x:v>CGP_003</x:v>
      </x:c>
      <x:c r="D127" t="str">
        <x:v>Stoneheart Ring</x:v>
      </x:c>
      <x:c r="E127" t="str">
        <x:v>Asterfall_Gear_Pieces</x:v>
      </x:c>
      <x:c r="F127" t="str">
        <x:v>VIS_EQ_078</x:v>
      </x:c>
      <x:c r="G127" t="str">
        <x:v>64x64</x:v>
      </x:c>
      <x:c r="H127" s="32" t="b">
        <x:v>1</x:v>
      </x:c>
      <x:c r="I127" t="str">
        <x:v>Not Started</x:v>
      </x:c>
      <x:c r="J127" t="str">
        <x:v>Not Reviewed</x:v>
      </x:c>
      <x:c r="K127" t="str">
        <x:v>Not Implemented</x:v>
      </x:c>
      <x:c r="L127" t="str">
        <x:v>vis_eq_078_stoneheart_ring.png</x:v>
      </x:c>
      <x:c r="M127" t="str">
        <x:v>Use PXR_001 and family palette.</x:v>
      </x:c>
    </x:row>
    <x:row r="128">
      <x:c r="A128" t="str">
        <x:v>AST_0125</x:v>
      </x:c>
      <x:c r="B128" t="str">
        <x:v>Equipment</x:v>
      </x:c>
      <x:c r="C128" t="str">
        <x:v>CGP_004</x:v>
      </x:c>
      <x:c r="D128" t="str">
        <x:v>Lifebloom Boots</x:v>
      </x:c>
      <x:c r="E128" t="str">
        <x:v>Asterfall_Gear_Pieces</x:v>
      </x:c>
      <x:c r="F128" t="str">
        <x:v>VIS_EQ_079</x:v>
      </x:c>
      <x:c r="G128" t="str">
        <x:v>64x64</x:v>
      </x:c>
      <x:c r="H128" s="32" t="b">
        <x:v>1</x:v>
      </x:c>
      <x:c r="I128" t="str">
        <x:v>Not Started</x:v>
      </x:c>
      <x:c r="J128" t="str">
        <x:v>Not Reviewed</x:v>
      </x:c>
      <x:c r="K128" t="str">
        <x:v>Not Implemented</x:v>
      </x:c>
      <x:c r="L128" t="str">
        <x:v>vis_eq_079_lifebloom_boots.png</x:v>
      </x:c>
      <x:c r="M128" t="str">
        <x:v>Use PXR_001 and family palette.</x:v>
      </x:c>
    </x:row>
    <x:row r="129">
      <x:c r="A129" t="str">
        <x:v>AST_0126</x:v>
      </x:c>
      <x:c r="B129" t="str">
        <x:v>Equipment</x:v>
      </x:c>
      <x:c r="C129" t="str">
        <x:v>CGP_004</x:v>
      </x:c>
      <x:c r="D129" t="str">
        <x:v>Lifebloom Gloves</x:v>
      </x:c>
      <x:c r="E129" t="str">
        <x:v>Asterfall_Gear_Pieces</x:v>
      </x:c>
      <x:c r="F129" t="str">
        <x:v>VIS_EQ_080</x:v>
      </x:c>
      <x:c r="G129" t="str">
        <x:v>64x64</x:v>
      </x:c>
      <x:c r="H129" s="32" t="b">
        <x:v>1</x:v>
      </x:c>
      <x:c r="I129" t="str">
        <x:v>Not Started</x:v>
      </x:c>
      <x:c r="J129" t="str">
        <x:v>Not Reviewed</x:v>
      </x:c>
      <x:c r="K129" t="str">
        <x:v>Not Implemented</x:v>
      </x:c>
      <x:c r="L129" t="str">
        <x:v>vis_eq_080_lifebloom_gloves.png</x:v>
      </x:c>
      <x:c r="M129" t="str">
        <x:v>Use PXR_001 and family palette.</x:v>
      </x:c>
    </x:row>
    <x:row r="130">
      <x:c r="A130" t="str">
        <x:v>AST_0127</x:v>
      </x:c>
      <x:c r="B130" t="str">
        <x:v>Equipment</x:v>
      </x:c>
      <x:c r="C130" t="str">
        <x:v>CGP_004</x:v>
      </x:c>
      <x:c r="D130" t="str">
        <x:v>Lifebloom Cape</x:v>
      </x:c>
      <x:c r="E130" t="str">
        <x:v>Asterfall_Gear_Pieces</x:v>
      </x:c>
      <x:c r="F130" t="str">
        <x:v>VIS_EQ_081</x:v>
      </x:c>
      <x:c r="G130" t="str">
        <x:v>64x64</x:v>
      </x:c>
      <x:c r="H130" s="32" t="b">
        <x:v>1</x:v>
      </x:c>
      <x:c r="I130" t="str">
        <x:v>Not Started</x:v>
      </x:c>
      <x:c r="J130" t="str">
        <x:v>Not Reviewed</x:v>
      </x:c>
      <x:c r="K130" t="str">
        <x:v>Not Implemented</x:v>
      </x:c>
      <x:c r="L130" t="str">
        <x:v>vis_eq_081_lifebloom_cape.png</x:v>
      </x:c>
      <x:c r="M130" t="str">
        <x:v>Use PXR_001 and family palette.</x:v>
      </x:c>
    </x:row>
    <x:row r="131">
      <x:c r="A131" t="str">
        <x:v>AST_0128</x:v>
      </x:c>
      <x:c r="B131" t="str">
        <x:v>Equipment</x:v>
      </x:c>
      <x:c r="C131" t="str">
        <x:v>CGP_004</x:v>
      </x:c>
      <x:c r="D131" t="str">
        <x:v>Lifebloom Amulet</x:v>
      </x:c>
      <x:c r="E131" t="str">
        <x:v>Asterfall_Gear_Pieces</x:v>
      </x:c>
      <x:c r="F131" t="str">
        <x:v>VIS_EQ_082</x:v>
      </x:c>
      <x:c r="G131" t="str">
        <x:v>64x64</x:v>
      </x:c>
      <x:c r="H131" s="32" t="b">
        <x:v>1</x:v>
      </x:c>
      <x:c r="I131" t="str">
        <x:v>Not Started</x:v>
      </x:c>
      <x:c r="J131" t="str">
        <x:v>Not Reviewed</x:v>
      </x:c>
      <x:c r="K131" t="str">
        <x:v>Not Implemented</x:v>
      </x:c>
      <x:c r="L131" t="str">
        <x:v>vis_eq_082_lifebloom_amulet.png</x:v>
      </x:c>
      <x:c r="M131" t="str">
        <x:v>Use PXR_001 and family palette.</x:v>
      </x:c>
    </x:row>
    <x:row r="132">
      <x:c r="A132" t="str">
        <x:v>AST_0129</x:v>
      </x:c>
      <x:c r="B132" t="str">
        <x:v>Equipment</x:v>
      </x:c>
      <x:c r="C132" t="str">
        <x:v>CGP_004</x:v>
      </x:c>
      <x:c r="D132" t="str">
        <x:v>Lifebloom Ring</x:v>
      </x:c>
      <x:c r="E132" t="str">
        <x:v>Asterfall_Gear_Pieces</x:v>
      </x:c>
      <x:c r="F132" t="str">
        <x:v>VIS_EQ_083</x:v>
      </x:c>
      <x:c r="G132" t="str">
        <x:v>64x64</x:v>
      </x:c>
      <x:c r="H132" s="32" t="b">
        <x:v>1</x:v>
      </x:c>
      <x:c r="I132" t="str">
        <x:v>Not Started</x:v>
      </x:c>
      <x:c r="J132" t="str">
        <x:v>Not Reviewed</x:v>
      </x:c>
      <x:c r="K132" t="str">
        <x:v>Not Implemented</x:v>
      </x:c>
      <x:c r="L132" t="str">
        <x:v>vis_eq_083_lifebloom_ring.png</x:v>
      </x:c>
      <x:c r="M132" t="str">
        <x:v>Use PXR_001 and family palette.</x:v>
      </x:c>
    </x:row>
    <x:row r="133">
      <x:c r="A133" t="str">
        <x:v>AST_0130</x:v>
      </x:c>
      <x:c r="B133" t="str">
        <x:v>Equipment</x:v>
      </x:c>
      <x:c r="C133" t="str">
        <x:v>CGP_005</x:v>
      </x:c>
      <x:c r="D133" t="str">
        <x:v>Sunward Boots</x:v>
      </x:c>
      <x:c r="E133" t="str">
        <x:v>Asterfall_Gear_Pieces</x:v>
      </x:c>
      <x:c r="F133" t="str">
        <x:v>VIS_EQ_084</x:v>
      </x:c>
      <x:c r="G133" t="str">
        <x:v>64x64</x:v>
      </x:c>
      <x:c r="H133" s="32" t="b">
        <x:v>1</x:v>
      </x:c>
      <x:c r="I133" t="str">
        <x:v>Not Started</x:v>
      </x:c>
      <x:c r="J133" t="str">
        <x:v>Not Reviewed</x:v>
      </x:c>
      <x:c r="K133" t="str">
        <x:v>Not Implemented</x:v>
      </x:c>
      <x:c r="L133" t="str">
        <x:v>vis_eq_084_sunward_boots.png</x:v>
      </x:c>
      <x:c r="M133" t="str">
        <x:v>Use PXR_001 and family palette.</x:v>
      </x:c>
    </x:row>
    <x:row r="134">
      <x:c r="A134" t="str">
        <x:v>AST_0131</x:v>
      </x:c>
      <x:c r="B134" t="str">
        <x:v>Equipment</x:v>
      </x:c>
      <x:c r="C134" t="str">
        <x:v>CGP_005</x:v>
      </x:c>
      <x:c r="D134" t="str">
        <x:v>Sunward Gloves</x:v>
      </x:c>
      <x:c r="E134" t="str">
        <x:v>Asterfall_Gear_Pieces</x:v>
      </x:c>
      <x:c r="F134" t="str">
        <x:v>VIS_EQ_085</x:v>
      </x:c>
      <x:c r="G134" t="str">
        <x:v>64x64</x:v>
      </x:c>
      <x:c r="H134" s="32" t="b">
        <x:v>1</x:v>
      </x:c>
      <x:c r="I134" t="str">
        <x:v>Not Started</x:v>
      </x:c>
      <x:c r="J134" t="str">
        <x:v>Not Reviewed</x:v>
      </x:c>
      <x:c r="K134" t="str">
        <x:v>Not Implemented</x:v>
      </x:c>
      <x:c r="L134" t="str">
        <x:v>vis_eq_085_sunward_gloves.png</x:v>
      </x:c>
      <x:c r="M134" t="str">
        <x:v>Use PXR_001 and family palette.</x:v>
      </x:c>
    </x:row>
    <x:row r="135">
      <x:c r="A135" t="str">
        <x:v>AST_0132</x:v>
      </x:c>
      <x:c r="B135" t="str">
        <x:v>Equipment</x:v>
      </x:c>
      <x:c r="C135" t="str">
        <x:v>CGP_005</x:v>
      </x:c>
      <x:c r="D135" t="str">
        <x:v>Sunward Cape</x:v>
      </x:c>
      <x:c r="E135" t="str">
        <x:v>Asterfall_Gear_Pieces</x:v>
      </x:c>
      <x:c r="F135" t="str">
        <x:v>VIS_EQ_086</x:v>
      </x:c>
      <x:c r="G135" t="str">
        <x:v>64x64</x:v>
      </x:c>
      <x:c r="H135" s="32" t="b">
        <x:v>1</x:v>
      </x:c>
      <x:c r="I135" t="str">
        <x:v>Not Started</x:v>
      </x:c>
      <x:c r="J135" t="str">
        <x:v>Not Reviewed</x:v>
      </x:c>
      <x:c r="K135" t="str">
        <x:v>Not Implemented</x:v>
      </x:c>
      <x:c r="L135" t="str">
        <x:v>vis_eq_086_sunward_cape.png</x:v>
      </x:c>
      <x:c r="M135" t="str">
        <x:v>Use PXR_001 and family palette.</x:v>
      </x:c>
    </x:row>
    <x:row r="136">
      <x:c r="A136" t="str">
        <x:v>AST_0133</x:v>
      </x:c>
      <x:c r="B136" t="str">
        <x:v>Equipment</x:v>
      </x:c>
      <x:c r="C136" t="str">
        <x:v>CGP_005</x:v>
      </x:c>
      <x:c r="D136" t="str">
        <x:v>Sunward Amulet</x:v>
      </x:c>
      <x:c r="E136" t="str">
        <x:v>Asterfall_Gear_Pieces</x:v>
      </x:c>
      <x:c r="F136" t="str">
        <x:v>VIS_EQ_087</x:v>
      </x:c>
      <x:c r="G136" t="str">
        <x:v>64x64</x:v>
      </x:c>
      <x:c r="H136" s="32" t="b">
        <x:v>1</x:v>
      </x:c>
      <x:c r="I136" t="str">
        <x:v>Not Started</x:v>
      </x:c>
      <x:c r="J136" t="str">
        <x:v>Not Reviewed</x:v>
      </x:c>
      <x:c r="K136" t="str">
        <x:v>Not Implemented</x:v>
      </x:c>
      <x:c r="L136" t="str">
        <x:v>vis_eq_087_sunward_amulet.png</x:v>
      </x:c>
      <x:c r="M136" t="str">
        <x:v>Use PXR_001 and family palette.</x:v>
      </x:c>
    </x:row>
    <x:row r="137">
      <x:c r="A137" t="str">
        <x:v>AST_0134</x:v>
      </x:c>
      <x:c r="B137" t="str">
        <x:v>Equipment</x:v>
      </x:c>
      <x:c r="C137" t="str">
        <x:v>CGP_005</x:v>
      </x:c>
      <x:c r="D137" t="str">
        <x:v>Sunward Ring</x:v>
      </x:c>
      <x:c r="E137" t="str">
        <x:v>Asterfall_Gear_Pieces</x:v>
      </x:c>
      <x:c r="F137" t="str">
        <x:v>VIS_EQ_088</x:v>
      </x:c>
      <x:c r="G137" t="str">
        <x:v>64x64</x:v>
      </x:c>
      <x:c r="H137" s="32" t="b">
        <x:v>1</x:v>
      </x:c>
      <x:c r="I137" t="str">
        <x:v>Not Started</x:v>
      </x:c>
      <x:c r="J137" t="str">
        <x:v>Not Reviewed</x:v>
      </x:c>
      <x:c r="K137" t="str">
        <x:v>Not Implemented</x:v>
      </x:c>
      <x:c r="L137" t="str">
        <x:v>vis_eq_088_sunward_ring.png</x:v>
      </x:c>
      <x:c r="M137" t="str">
        <x:v>Use PXR_001 and family palette.</x:v>
      </x:c>
    </x:row>
    <x:row r="138">
      <x:c r="A138" t="str">
        <x:v>AST_0135</x:v>
      </x:c>
      <x:c r="B138" t="str">
        <x:v>Equipment</x:v>
      </x:c>
      <x:c r="C138" t="str">
        <x:v>CGP_006</x:v>
      </x:c>
      <x:c r="D138" t="str">
        <x:v>Quickprayer Boots</x:v>
      </x:c>
      <x:c r="E138" t="str">
        <x:v>Asterfall_Gear_Pieces</x:v>
      </x:c>
      <x:c r="F138" t="str">
        <x:v>VIS_EQ_089</x:v>
      </x:c>
      <x:c r="G138" t="str">
        <x:v>64x64</x:v>
      </x:c>
      <x:c r="H138" s="32" t="b">
        <x:v>1</x:v>
      </x:c>
      <x:c r="I138" t="str">
        <x:v>Not Started</x:v>
      </x:c>
      <x:c r="J138" t="str">
        <x:v>Not Reviewed</x:v>
      </x:c>
      <x:c r="K138" t="str">
        <x:v>Not Implemented</x:v>
      </x:c>
      <x:c r="L138" t="str">
        <x:v>vis_eq_089_quickprayer_boots.png</x:v>
      </x:c>
      <x:c r="M138" t="str">
        <x:v>Use PXR_001 and family palette.</x:v>
      </x:c>
    </x:row>
    <x:row r="139">
      <x:c r="A139" t="str">
        <x:v>AST_0136</x:v>
      </x:c>
      <x:c r="B139" t="str">
        <x:v>Equipment</x:v>
      </x:c>
      <x:c r="C139" t="str">
        <x:v>CGP_006</x:v>
      </x:c>
      <x:c r="D139" t="str">
        <x:v>Quickprayer Gloves</x:v>
      </x:c>
      <x:c r="E139" t="str">
        <x:v>Asterfall_Gear_Pieces</x:v>
      </x:c>
      <x:c r="F139" t="str">
        <x:v>VIS_EQ_090</x:v>
      </x:c>
      <x:c r="G139" t="str">
        <x:v>64x64</x:v>
      </x:c>
      <x:c r="H139" s="32" t="b">
        <x:v>1</x:v>
      </x:c>
      <x:c r="I139" t="str">
        <x:v>Not Started</x:v>
      </x:c>
      <x:c r="J139" t="str">
        <x:v>Not Reviewed</x:v>
      </x:c>
      <x:c r="K139" t="str">
        <x:v>Not Implemented</x:v>
      </x:c>
      <x:c r="L139" t="str">
        <x:v>vis_eq_090_quickprayer_gloves.png</x:v>
      </x:c>
      <x:c r="M139" t="str">
        <x:v>Use PXR_001 and family palette.</x:v>
      </x:c>
    </x:row>
    <x:row r="140">
      <x:c r="A140" t="str">
        <x:v>AST_0137</x:v>
      </x:c>
      <x:c r="B140" t="str">
        <x:v>Equipment</x:v>
      </x:c>
      <x:c r="C140" t="str">
        <x:v>CGP_006</x:v>
      </x:c>
      <x:c r="D140" t="str">
        <x:v>Quickprayer Cape</x:v>
      </x:c>
      <x:c r="E140" t="str">
        <x:v>Asterfall_Gear_Pieces</x:v>
      </x:c>
      <x:c r="F140" t="str">
        <x:v>VIS_EQ_091</x:v>
      </x:c>
      <x:c r="G140" t="str">
        <x:v>64x64</x:v>
      </x:c>
      <x:c r="H140" s="32" t="b">
        <x:v>1</x:v>
      </x:c>
      <x:c r="I140" t="str">
        <x:v>Not Started</x:v>
      </x:c>
      <x:c r="J140" t="str">
        <x:v>Not Reviewed</x:v>
      </x:c>
      <x:c r="K140" t="str">
        <x:v>Not Implemented</x:v>
      </x:c>
      <x:c r="L140" t="str">
        <x:v>vis_eq_091_quickprayer_cape.png</x:v>
      </x:c>
      <x:c r="M140" t="str">
        <x:v>Use PXR_001 and family palette.</x:v>
      </x:c>
    </x:row>
    <x:row r="141">
      <x:c r="A141" t="str">
        <x:v>AST_0138</x:v>
      </x:c>
      <x:c r="B141" t="str">
        <x:v>Equipment</x:v>
      </x:c>
      <x:c r="C141" t="str">
        <x:v>CGP_006</x:v>
      </x:c>
      <x:c r="D141" t="str">
        <x:v>Quickprayer Amulet</x:v>
      </x:c>
      <x:c r="E141" t="str">
        <x:v>Asterfall_Gear_Pieces</x:v>
      </x:c>
      <x:c r="F141" t="str">
        <x:v>VIS_EQ_092</x:v>
      </x:c>
      <x:c r="G141" t="str">
        <x:v>64x64</x:v>
      </x:c>
      <x:c r="H141" s="32" t="b">
        <x:v>1</x:v>
      </x:c>
      <x:c r="I141" t="str">
        <x:v>Not Started</x:v>
      </x:c>
      <x:c r="J141" t="str">
        <x:v>Not Reviewed</x:v>
      </x:c>
      <x:c r="K141" t="str">
        <x:v>Not Implemented</x:v>
      </x:c>
      <x:c r="L141" t="str">
        <x:v>vis_eq_092_quickprayer_amulet.png</x:v>
      </x:c>
      <x:c r="M141" t="str">
        <x:v>Use PXR_001 and family palette.</x:v>
      </x:c>
    </x:row>
    <x:row r="142">
      <x:c r="A142" t="str">
        <x:v>AST_0139</x:v>
      </x:c>
      <x:c r="B142" t="str">
        <x:v>Equipment</x:v>
      </x:c>
      <x:c r="C142" t="str">
        <x:v>CGP_006</x:v>
      </x:c>
      <x:c r="D142" t="str">
        <x:v>Quickprayer Ring</x:v>
      </x:c>
      <x:c r="E142" t="str">
        <x:v>Asterfall_Gear_Pieces</x:v>
      </x:c>
      <x:c r="F142" t="str">
        <x:v>VIS_EQ_093</x:v>
      </x:c>
      <x:c r="G142" t="str">
        <x:v>64x64</x:v>
      </x:c>
      <x:c r="H142" s="32" t="b">
        <x:v>1</x:v>
      </x:c>
      <x:c r="I142" t="str">
        <x:v>Not Started</x:v>
      </x:c>
      <x:c r="J142" t="str">
        <x:v>Not Reviewed</x:v>
      </x:c>
      <x:c r="K142" t="str">
        <x:v>Not Implemented</x:v>
      </x:c>
      <x:c r="L142" t="str">
        <x:v>vis_eq_093_quickprayer_ring.png</x:v>
      </x:c>
      <x:c r="M142" t="str">
        <x:v>Use PXR_001 and family palette.</x:v>
      </x:c>
    </x:row>
    <x:row r="143">
      <x:c r="A143" t="str">
        <x:v>AST_0140</x:v>
      </x:c>
      <x:c r="B143" t="str">
        <x:v>Equipment</x:v>
      </x:c>
      <x:c r="C143" t="str">
        <x:v>CGP_007</x:v>
      </x:c>
      <x:c r="D143" t="str">
        <x:v>Deadeye Boots</x:v>
      </x:c>
      <x:c r="E143" t="str">
        <x:v>Asterfall_Gear_Pieces</x:v>
      </x:c>
      <x:c r="F143" t="str">
        <x:v>VIS_EQ_094</x:v>
      </x:c>
      <x:c r="G143" t="str">
        <x:v>64x64</x:v>
      </x:c>
      <x:c r="H143" s="32" t="b">
        <x:v>1</x:v>
      </x:c>
      <x:c r="I143" t="str">
        <x:v>Not Started</x:v>
      </x:c>
      <x:c r="J143" t="str">
        <x:v>Not Reviewed</x:v>
      </x:c>
      <x:c r="K143" t="str">
        <x:v>Not Implemented</x:v>
      </x:c>
      <x:c r="L143" t="str">
        <x:v>vis_eq_094_deadeye_boots.png</x:v>
      </x:c>
      <x:c r="M143" t="str">
        <x:v>Use PXR_001 and family palette.</x:v>
      </x:c>
    </x:row>
    <x:row r="144">
      <x:c r="A144" t="str">
        <x:v>AST_0141</x:v>
      </x:c>
      <x:c r="B144" t="str">
        <x:v>Equipment</x:v>
      </x:c>
      <x:c r="C144" t="str">
        <x:v>CGP_007</x:v>
      </x:c>
      <x:c r="D144" t="str">
        <x:v>Deadeye Gloves</x:v>
      </x:c>
      <x:c r="E144" t="str">
        <x:v>Asterfall_Gear_Pieces</x:v>
      </x:c>
      <x:c r="F144" t="str">
        <x:v>VIS_EQ_095</x:v>
      </x:c>
      <x:c r="G144" t="str">
        <x:v>64x64</x:v>
      </x:c>
      <x:c r="H144" s="32" t="b">
        <x:v>1</x:v>
      </x:c>
      <x:c r="I144" t="str">
        <x:v>Not Started</x:v>
      </x:c>
      <x:c r="J144" t="str">
        <x:v>Not Reviewed</x:v>
      </x:c>
      <x:c r="K144" t="str">
        <x:v>Not Implemented</x:v>
      </x:c>
      <x:c r="L144" t="str">
        <x:v>vis_eq_095_deadeye_gloves.png</x:v>
      </x:c>
      <x:c r="M144" t="str">
        <x:v>Use PXR_001 and family palette.</x:v>
      </x:c>
    </x:row>
    <x:row r="145">
      <x:c r="A145" t="str">
        <x:v>AST_0142</x:v>
      </x:c>
      <x:c r="B145" t="str">
        <x:v>Equipment</x:v>
      </x:c>
      <x:c r="C145" t="str">
        <x:v>CGP_007</x:v>
      </x:c>
      <x:c r="D145" t="str">
        <x:v>Deadeye Cape</x:v>
      </x:c>
      <x:c r="E145" t="str">
        <x:v>Asterfall_Gear_Pieces</x:v>
      </x:c>
      <x:c r="F145" t="str">
        <x:v>VIS_EQ_096</x:v>
      </x:c>
      <x:c r="G145" t="str">
        <x:v>64x64</x:v>
      </x:c>
      <x:c r="H145" s="32" t="b">
        <x:v>1</x:v>
      </x:c>
      <x:c r="I145" t="str">
        <x:v>Not Started</x:v>
      </x:c>
      <x:c r="J145" t="str">
        <x:v>Not Reviewed</x:v>
      </x:c>
      <x:c r="K145" t="str">
        <x:v>Not Implemented</x:v>
      </x:c>
      <x:c r="L145" t="str">
        <x:v>vis_eq_096_deadeye_cape.png</x:v>
      </x:c>
      <x:c r="M145" t="str">
        <x:v>Use PXR_001 and family palette.</x:v>
      </x:c>
    </x:row>
    <x:row r="146">
      <x:c r="A146" t="str">
        <x:v>AST_0143</x:v>
      </x:c>
      <x:c r="B146" t="str">
        <x:v>Equipment</x:v>
      </x:c>
      <x:c r="C146" t="str">
        <x:v>CGP_007</x:v>
      </x:c>
      <x:c r="D146" t="str">
        <x:v>Deadeye Amulet</x:v>
      </x:c>
      <x:c r="E146" t="str">
        <x:v>Asterfall_Gear_Pieces</x:v>
      </x:c>
      <x:c r="F146" t="str">
        <x:v>VIS_EQ_097</x:v>
      </x:c>
      <x:c r="G146" t="str">
        <x:v>64x64</x:v>
      </x:c>
      <x:c r="H146" s="32" t="b">
        <x:v>1</x:v>
      </x:c>
      <x:c r="I146" t="str">
        <x:v>Not Started</x:v>
      </x:c>
      <x:c r="J146" t="str">
        <x:v>Not Reviewed</x:v>
      </x:c>
      <x:c r="K146" t="str">
        <x:v>Not Implemented</x:v>
      </x:c>
      <x:c r="L146" t="str">
        <x:v>vis_eq_097_deadeye_amulet.png</x:v>
      </x:c>
      <x:c r="M146" t="str">
        <x:v>Use PXR_001 and family palette.</x:v>
      </x:c>
    </x:row>
    <x:row r="147">
      <x:c r="A147" t="str">
        <x:v>AST_0144</x:v>
      </x:c>
      <x:c r="B147" t="str">
        <x:v>Equipment</x:v>
      </x:c>
      <x:c r="C147" t="str">
        <x:v>CGP_007</x:v>
      </x:c>
      <x:c r="D147" t="str">
        <x:v>Deadeye Ring</x:v>
      </x:c>
      <x:c r="E147" t="str">
        <x:v>Asterfall_Gear_Pieces</x:v>
      </x:c>
      <x:c r="F147" t="str">
        <x:v>VIS_EQ_098</x:v>
      </x:c>
      <x:c r="G147" t="str">
        <x:v>64x64</x:v>
      </x:c>
      <x:c r="H147" s="32" t="b">
        <x:v>1</x:v>
      </x:c>
      <x:c r="I147" t="str">
        <x:v>Not Started</x:v>
      </x:c>
      <x:c r="J147" t="str">
        <x:v>Not Reviewed</x:v>
      </x:c>
      <x:c r="K147" t="str">
        <x:v>Not Implemented</x:v>
      </x:c>
      <x:c r="L147" t="str">
        <x:v>vis_eq_098_deadeye_ring.png</x:v>
      </x:c>
      <x:c r="M147" t="str">
        <x:v>Use PXR_001 and family palette.</x:v>
      </x:c>
    </x:row>
    <x:row r="148">
      <x:c r="A148" t="str">
        <x:v>AST_0145</x:v>
      </x:c>
      <x:c r="B148" t="str">
        <x:v>Equipment</x:v>
      </x:c>
      <x:c r="C148" t="str">
        <x:v>CGP_008</x:v>
      </x:c>
      <x:c r="D148" t="str">
        <x:v>Tracker Boots</x:v>
      </x:c>
      <x:c r="E148" t="str">
        <x:v>Asterfall_Gear_Pieces</x:v>
      </x:c>
      <x:c r="F148" t="str">
        <x:v>VIS_EQ_099</x:v>
      </x:c>
      <x:c r="G148" t="str">
        <x:v>64x64</x:v>
      </x:c>
      <x:c r="H148" s="32" t="b">
        <x:v>1</x:v>
      </x:c>
      <x:c r="I148" t="str">
        <x:v>Not Started</x:v>
      </x:c>
      <x:c r="J148" t="str">
        <x:v>Not Reviewed</x:v>
      </x:c>
      <x:c r="K148" t="str">
        <x:v>Not Implemented</x:v>
      </x:c>
      <x:c r="L148" t="str">
        <x:v>vis_eq_099_tracker_boots.png</x:v>
      </x:c>
      <x:c r="M148" t="str">
        <x:v>Use PXR_001 and family palette.</x:v>
      </x:c>
    </x:row>
    <x:row r="149">
      <x:c r="A149" t="str">
        <x:v>AST_0146</x:v>
      </x:c>
      <x:c r="B149" t="str">
        <x:v>Equipment</x:v>
      </x:c>
      <x:c r="C149" t="str">
        <x:v>CGP_008</x:v>
      </x:c>
      <x:c r="D149" t="str">
        <x:v>Tracker Gloves</x:v>
      </x:c>
      <x:c r="E149" t="str">
        <x:v>Asterfall_Gear_Pieces</x:v>
      </x:c>
      <x:c r="F149" t="str">
        <x:v>VIS_EQ_100</x:v>
      </x:c>
      <x:c r="G149" t="str">
        <x:v>64x64</x:v>
      </x:c>
      <x:c r="H149" s="32" t="b">
        <x:v>1</x:v>
      </x:c>
      <x:c r="I149" t="str">
        <x:v>Not Started</x:v>
      </x:c>
      <x:c r="J149" t="str">
        <x:v>Not Reviewed</x:v>
      </x:c>
      <x:c r="K149" t="str">
        <x:v>Not Implemented</x:v>
      </x:c>
      <x:c r="L149" t="str">
        <x:v>vis_eq_100_tracker_gloves.png</x:v>
      </x:c>
      <x:c r="M149" t="str">
        <x:v>Use PXR_001 and family palette.</x:v>
      </x:c>
    </x:row>
    <x:row r="150">
      <x:c r="A150" t="str">
        <x:v>AST_0147</x:v>
      </x:c>
      <x:c r="B150" t="str">
        <x:v>Equipment</x:v>
      </x:c>
      <x:c r="C150" t="str">
        <x:v>CGP_008</x:v>
      </x:c>
      <x:c r="D150" t="str">
        <x:v>Tracker Cape</x:v>
      </x:c>
      <x:c r="E150" t="str">
        <x:v>Asterfall_Gear_Pieces</x:v>
      </x:c>
      <x:c r="F150" t="str">
        <x:v>VIS_EQ_101</x:v>
      </x:c>
      <x:c r="G150" t="str">
        <x:v>64x64</x:v>
      </x:c>
      <x:c r="H150" s="32" t="b">
        <x:v>1</x:v>
      </x:c>
      <x:c r="I150" t="str">
        <x:v>Not Started</x:v>
      </x:c>
      <x:c r="J150" t="str">
        <x:v>Not Reviewed</x:v>
      </x:c>
      <x:c r="K150" t="str">
        <x:v>Not Implemented</x:v>
      </x:c>
      <x:c r="L150" t="str">
        <x:v>vis_eq_101_tracker_cape.png</x:v>
      </x:c>
      <x:c r="M150" t="str">
        <x:v>Use PXR_001 and family palette.</x:v>
      </x:c>
    </x:row>
    <x:row r="151">
      <x:c r="A151" t="str">
        <x:v>AST_0148</x:v>
      </x:c>
      <x:c r="B151" t="str">
        <x:v>Equipment</x:v>
      </x:c>
      <x:c r="C151" t="str">
        <x:v>CGP_008</x:v>
      </x:c>
      <x:c r="D151" t="str">
        <x:v>Tracker Amulet</x:v>
      </x:c>
      <x:c r="E151" t="str">
        <x:v>Asterfall_Gear_Pieces</x:v>
      </x:c>
      <x:c r="F151" t="str">
        <x:v>VIS_EQ_102</x:v>
      </x:c>
      <x:c r="G151" t="str">
        <x:v>64x64</x:v>
      </x:c>
      <x:c r="H151" s="32" t="b">
        <x:v>1</x:v>
      </x:c>
      <x:c r="I151" t="str">
        <x:v>Not Started</x:v>
      </x:c>
      <x:c r="J151" t="str">
        <x:v>Not Reviewed</x:v>
      </x:c>
      <x:c r="K151" t="str">
        <x:v>Not Implemented</x:v>
      </x:c>
      <x:c r="L151" t="str">
        <x:v>vis_eq_102_tracker_amulet.png</x:v>
      </x:c>
      <x:c r="M151" t="str">
        <x:v>Use PXR_001 and family palette.</x:v>
      </x:c>
    </x:row>
    <x:row r="152">
      <x:c r="A152" t="str">
        <x:v>AST_0149</x:v>
      </x:c>
      <x:c r="B152" t="str">
        <x:v>Equipment</x:v>
      </x:c>
      <x:c r="C152" t="str">
        <x:v>CGP_008</x:v>
      </x:c>
      <x:c r="D152" t="str">
        <x:v>Tracker Ring</x:v>
      </x:c>
      <x:c r="E152" t="str">
        <x:v>Asterfall_Gear_Pieces</x:v>
      </x:c>
      <x:c r="F152" t="str">
        <x:v>VIS_EQ_103</x:v>
      </x:c>
      <x:c r="G152" t="str">
        <x:v>64x64</x:v>
      </x:c>
      <x:c r="H152" s="32" t="b">
        <x:v>1</x:v>
      </x:c>
      <x:c r="I152" t="str">
        <x:v>Not Started</x:v>
      </x:c>
      <x:c r="J152" t="str">
        <x:v>Not Reviewed</x:v>
      </x:c>
      <x:c r="K152" t="str">
        <x:v>Not Implemented</x:v>
      </x:c>
      <x:c r="L152" t="str">
        <x:v>vis_eq_103_tracker_ring.png</x:v>
      </x:c>
      <x:c r="M152" t="str">
        <x:v>Use PXR_001 and family palette.</x:v>
      </x:c>
    </x:row>
    <x:row r="153">
      <x:c r="A153" t="str">
        <x:v>AST_0150</x:v>
      </x:c>
      <x:c r="B153" t="str">
        <x:v>Equipment</x:v>
      </x:c>
      <x:c r="C153" t="str">
        <x:v>CGP_009</x:v>
      </x:c>
      <x:c r="D153" t="str">
        <x:v>Windshot Boots</x:v>
      </x:c>
      <x:c r="E153" t="str">
        <x:v>Asterfall_Gear_Pieces</x:v>
      </x:c>
      <x:c r="F153" t="str">
        <x:v>VIS_EQ_104</x:v>
      </x:c>
      <x:c r="G153" t="str">
        <x:v>64x64</x:v>
      </x:c>
      <x:c r="H153" s="32" t="b">
        <x:v>1</x:v>
      </x:c>
      <x:c r="I153" t="str">
        <x:v>Not Started</x:v>
      </x:c>
      <x:c r="J153" t="str">
        <x:v>Not Reviewed</x:v>
      </x:c>
      <x:c r="K153" t="str">
        <x:v>Not Implemented</x:v>
      </x:c>
      <x:c r="L153" t="str">
        <x:v>vis_eq_104_windshot_boots.png</x:v>
      </x:c>
      <x:c r="M153" t="str">
        <x:v>Use PXR_001 and family palette.</x:v>
      </x:c>
    </x:row>
    <x:row r="154">
      <x:c r="A154" t="str">
        <x:v>AST_0151</x:v>
      </x:c>
      <x:c r="B154" t="str">
        <x:v>Equipment</x:v>
      </x:c>
      <x:c r="C154" t="str">
        <x:v>CGP_009</x:v>
      </x:c>
      <x:c r="D154" t="str">
        <x:v>Windshot Gloves</x:v>
      </x:c>
      <x:c r="E154" t="str">
        <x:v>Asterfall_Gear_Pieces</x:v>
      </x:c>
      <x:c r="F154" t="str">
        <x:v>VIS_EQ_105</x:v>
      </x:c>
      <x:c r="G154" t="str">
        <x:v>64x64</x:v>
      </x:c>
      <x:c r="H154" s="32" t="b">
        <x:v>1</x:v>
      </x:c>
      <x:c r="I154" t="str">
        <x:v>Not Started</x:v>
      </x:c>
      <x:c r="J154" t="str">
        <x:v>Not Reviewed</x:v>
      </x:c>
      <x:c r="K154" t="str">
        <x:v>Not Implemented</x:v>
      </x:c>
      <x:c r="L154" t="str">
        <x:v>vis_eq_105_windshot_gloves.png</x:v>
      </x:c>
      <x:c r="M154" t="str">
        <x:v>Use PXR_001 and family palette.</x:v>
      </x:c>
    </x:row>
    <x:row r="155">
      <x:c r="A155" t="str">
        <x:v>AST_0152</x:v>
      </x:c>
      <x:c r="B155" t="str">
        <x:v>Equipment</x:v>
      </x:c>
      <x:c r="C155" t="str">
        <x:v>CGP_009</x:v>
      </x:c>
      <x:c r="D155" t="str">
        <x:v>Windshot Cape</x:v>
      </x:c>
      <x:c r="E155" t="str">
        <x:v>Asterfall_Gear_Pieces</x:v>
      </x:c>
      <x:c r="F155" t="str">
        <x:v>VIS_EQ_106</x:v>
      </x:c>
      <x:c r="G155" t="str">
        <x:v>64x64</x:v>
      </x:c>
      <x:c r="H155" s="32" t="b">
        <x:v>1</x:v>
      </x:c>
      <x:c r="I155" t="str">
        <x:v>Not Started</x:v>
      </x:c>
      <x:c r="J155" t="str">
        <x:v>Not Reviewed</x:v>
      </x:c>
      <x:c r="K155" t="str">
        <x:v>Not Implemented</x:v>
      </x:c>
      <x:c r="L155" t="str">
        <x:v>vis_eq_106_windshot_cape.png</x:v>
      </x:c>
      <x:c r="M155" t="str">
        <x:v>Use PXR_001 and family palette.</x:v>
      </x:c>
    </x:row>
    <x:row r="156">
      <x:c r="A156" t="str">
        <x:v>AST_0153</x:v>
      </x:c>
      <x:c r="B156" t="str">
        <x:v>Equipment</x:v>
      </x:c>
      <x:c r="C156" t="str">
        <x:v>CGP_009</x:v>
      </x:c>
      <x:c r="D156" t="str">
        <x:v>Windshot Amulet</x:v>
      </x:c>
      <x:c r="E156" t="str">
        <x:v>Asterfall_Gear_Pieces</x:v>
      </x:c>
      <x:c r="F156" t="str">
        <x:v>VIS_EQ_107</x:v>
      </x:c>
      <x:c r="G156" t="str">
        <x:v>64x64</x:v>
      </x:c>
      <x:c r="H156" s="32" t="b">
        <x:v>1</x:v>
      </x:c>
      <x:c r="I156" t="str">
        <x:v>Not Started</x:v>
      </x:c>
      <x:c r="J156" t="str">
        <x:v>Not Reviewed</x:v>
      </x:c>
      <x:c r="K156" t="str">
        <x:v>Not Implemented</x:v>
      </x:c>
      <x:c r="L156" t="str">
        <x:v>vis_eq_107_windshot_amulet.png</x:v>
      </x:c>
      <x:c r="M156" t="str">
        <x:v>Use PXR_001 and family palette.</x:v>
      </x:c>
    </x:row>
    <x:row r="157">
      <x:c r="A157" t="str">
        <x:v>AST_0154</x:v>
      </x:c>
      <x:c r="B157" t="str">
        <x:v>Equipment</x:v>
      </x:c>
      <x:c r="C157" t="str">
        <x:v>CGP_009</x:v>
      </x:c>
      <x:c r="D157" t="str">
        <x:v>Windshot Ring</x:v>
      </x:c>
      <x:c r="E157" t="str">
        <x:v>Asterfall_Gear_Pieces</x:v>
      </x:c>
      <x:c r="F157" t="str">
        <x:v>VIS_EQ_108</x:v>
      </x:c>
      <x:c r="G157" t="str">
        <x:v>64x64</x:v>
      </x:c>
      <x:c r="H157" s="32" t="b">
        <x:v>1</x:v>
      </x:c>
      <x:c r="I157" t="str">
        <x:v>Not Started</x:v>
      </x:c>
      <x:c r="J157" t="str">
        <x:v>Not Reviewed</x:v>
      </x:c>
      <x:c r="K157" t="str">
        <x:v>Not Implemented</x:v>
      </x:c>
      <x:c r="L157" t="str">
        <x:v>vis_eq_108_windshot_ring.png</x:v>
      </x:c>
      <x:c r="M157" t="str">
        <x:v>Use PXR_001 and family palette.</x:v>
      </x:c>
    </x:row>
    <x:row r="158">
      <x:c r="A158" t="str">
        <x:v>AST_0155</x:v>
      </x:c>
      <x:c r="B158" t="str">
        <x:v>Equipment</x:v>
      </x:c>
      <x:c r="C158" t="str">
        <x:v>CGP_010</x:v>
      </x:c>
      <x:c r="D158" t="str">
        <x:v>Colossus Boots</x:v>
      </x:c>
      <x:c r="E158" t="str">
        <x:v>Asterfall_Gear_Pieces</x:v>
      </x:c>
      <x:c r="F158" t="str">
        <x:v>VIS_EQ_109</x:v>
      </x:c>
      <x:c r="G158" t="str">
        <x:v>64x64</x:v>
      </x:c>
      <x:c r="H158" s="32" t="b">
        <x:v>1</x:v>
      </x:c>
      <x:c r="I158" t="str">
        <x:v>Not Started</x:v>
      </x:c>
      <x:c r="J158" t="str">
        <x:v>Not Reviewed</x:v>
      </x:c>
      <x:c r="K158" t="str">
        <x:v>Not Implemented</x:v>
      </x:c>
      <x:c r="L158" t="str">
        <x:v>vis_eq_109_colossus_boots.png</x:v>
      </x:c>
      <x:c r="M158" t="str">
        <x:v>Use PXR_001 and family palette.</x:v>
      </x:c>
    </x:row>
    <x:row r="159">
      <x:c r="A159" t="str">
        <x:v>AST_0156</x:v>
      </x:c>
      <x:c r="B159" t="str">
        <x:v>Equipment</x:v>
      </x:c>
      <x:c r="C159" t="str">
        <x:v>CGP_010</x:v>
      </x:c>
      <x:c r="D159" t="str">
        <x:v>Colossus Gloves</x:v>
      </x:c>
      <x:c r="E159" t="str">
        <x:v>Asterfall_Gear_Pieces</x:v>
      </x:c>
      <x:c r="F159" t="str">
        <x:v>VIS_EQ_110</x:v>
      </x:c>
      <x:c r="G159" t="str">
        <x:v>64x64</x:v>
      </x:c>
      <x:c r="H159" s="32" t="b">
        <x:v>1</x:v>
      </x:c>
      <x:c r="I159" t="str">
        <x:v>Not Started</x:v>
      </x:c>
      <x:c r="J159" t="str">
        <x:v>Not Reviewed</x:v>
      </x:c>
      <x:c r="K159" t="str">
        <x:v>Not Implemented</x:v>
      </x:c>
      <x:c r="L159" t="str">
        <x:v>vis_eq_110_colossus_gloves.png</x:v>
      </x:c>
      <x:c r="M159" t="str">
        <x:v>Use PXR_001 and family palette.</x:v>
      </x:c>
    </x:row>
    <x:row r="160">
      <x:c r="A160" t="str">
        <x:v>AST_0157</x:v>
      </x:c>
      <x:c r="B160" t="str">
        <x:v>Equipment</x:v>
      </x:c>
      <x:c r="C160" t="str">
        <x:v>CGP_010</x:v>
      </x:c>
      <x:c r="D160" t="str">
        <x:v>Colossus Cape</x:v>
      </x:c>
      <x:c r="E160" t="str">
        <x:v>Asterfall_Gear_Pieces</x:v>
      </x:c>
      <x:c r="F160" t="str">
        <x:v>VIS_EQ_111</x:v>
      </x:c>
      <x:c r="G160" t="str">
        <x:v>64x64</x:v>
      </x:c>
      <x:c r="H160" s="32" t="b">
        <x:v>1</x:v>
      </x:c>
      <x:c r="I160" t="str">
        <x:v>Not Started</x:v>
      </x:c>
      <x:c r="J160" t="str">
        <x:v>Not Reviewed</x:v>
      </x:c>
      <x:c r="K160" t="str">
        <x:v>Not Implemented</x:v>
      </x:c>
      <x:c r="L160" t="str">
        <x:v>vis_eq_111_colossus_cape.png</x:v>
      </x:c>
      <x:c r="M160" t="str">
        <x:v>Use PXR_001 and family palette.</x:v>
      </x:c>
    </x:row>
    <x:row r="161">
      <x:c r="A161" t="str">
        <x:v>AST_0158</x:v>
      </x:c>
      <x:c r="B161" t="str">
        <x:v>Equipment</x:v>
      </x:c>
      <x:c r="C161" t="str">
        <x:v>CGP_010</x:v>
      </x:c>
      <x:c r="D161" t="str">
        <x:v>Colossus Amulet</x:v>
      </x:c>
      <x:c r="E161" t="str">
        <x:v>Asterfall_Gear_Pieces</x:v>
      </x:c>
      <x:c r="F161" t="str">
        <x:v>VIS_EQ_112</x:v>
      </x:c>
      <x:c r="G161" t="str">
        <x:v>64x64</x:v>
      </x:c>
      <x:c r="H161" s="32" t="b">
        <x:v>1</x:v>
      </x:c>
      <x:c r="I161" t="str">
        <x:v>Not Started</x:v>
      </x:c>
      <x:c r="J161" t="str">
        <x:v>Not Reviewed</x:v>
      </x:c>
      <x:c r="K161" t="str">
        <x:v>Not Implemented</x:v>
      </x:c>
      <x:c r="L161" t="str">
        <x:v>vis_eq_112_colossus_amulet.png</x:v>
      </x:c>
      <x:c r="M161" t="str">
        <x:v>Use PXR_001 and family palette.</x:v>
      </x:c>
    </x:row>
    <x:row r="162">
      <x:c r="A162" t="str">
        <x:v>AST_0159</x:v>
      </x:c>
      <x:c r="B162" t="str">
        <x:v>Equipment</x:v>
      </x:c>
      <x:c r="C162" t="str">
        <x:v>CGP_010</x:v>
      </x:c>
      <x:c r="D162" t="str">
        <x:v>Colossus Ring</x:v>
      </x:c>
      <x:c r="E162" t="str">
        <x:v>Asterfall_Gear_Pieces</x:v>
      </x:c>
      <x:c r="F162" t="str">
        <x:v>VIS_EQ_113</x:v>
      </x:c>
      <x:c r="G162" t="str">
        <x:v>64x64</x:v>
      </x:c>
      <x:c r="H162" s="32" t="b">
        <x:v>1</x:v>
      </x:c>
      <x:c r="I162" t="str">
        <x:v>Not Started</x:v>
      </x:c>
      <x:c r="J162" t="str">
        <x:v>Not Reviewed</x:v>
      </x:c>
      <x:c r="K162" t="str">
        <x:v>Not Implemented</x:v>
      </x:c>
      <x:c r="L162" t="str">
        <x:v>vis_eq_113_colossus_ring.png</x:v>
      </x:c>
      <x:c r="M162" t="str">
        <x:v>Use PXR_001 and family palette.</x:v>
      </x:c>
    </x:row>
    <x:row r="163">
      <x:c r="A163" t="str">
        <x:v>AST_0160</x:v>
      </x:c>
      <x:c r="B163" t="str">
        <x:v>Equipment</x:v>
      </x:c>
      <x:c r="C163" t="str">
        <x:v>CGP_011</x:v>
      </x:c>
      <x:c r="D163" t="str">
        <x:v>Bloodrush Boots</x:v>
      </x:c>
      <x:c r="E163" t="str">
        <x:v>Asterfall_Gear_Pieces</x:v>
      </x:c>
      <x:c r="F163" t="str">
        <x:v>VIS_EQ_114</x:v>
      </x:c>
      <x:c r="G163" t="str">
        <x:v>64x64</x:v>
      </x:c>
      <x:c r="H163" s="32" t="b">
        <x:v>1</x:v>
      </x:c>
      <x:c r="I163" t="str">
        <x:v>Not Started</x:v>
      </x:c>
      <x:c r="J163" t="str">
        <x:v>Not Reviewed</x:v>
      </x:c>
      <x:c r="K163" t="str">
        <x:v>Not Implemented</x:v>
      </x:c>
      <x:c r="L163" t="str">
        <x:v>vis_eq_114_bloodrush_boots.png</x:v>
      </x:c>
      <x:c r="M163" t="str">
        <x:v>Use PXR_001 and family palette.</x:v>
      </x:c>
    </x:row>
    <x:row r="164">
      <x:c r="A164" t="str">
        <x:v>AST_0161</x:v>
      </x:c>
      <x:c r="B164" t="str">
        <x:v>Equipment</x:v>
      </x:c>
      <x:c r="C164" t="str">
        <x:v>CGP_011</x:v>
      </x:c>
      <x:c r="D164" t="str">
        <x:v>Bloodrush Gloves</x:v>
      </x:c>
      <x:c r="E164" t="str">
        <x:v>Asterfall_Gear_Pieces</x:v>
      </x:c>
      <x:c r="F164" t="str">
        <x:v>VIS_EQ_115</x:v>
      </x:c>
      <x:c r="G164" t="str">
        <x:v>64x64</x:v>
      </x:c>
      <x:c r="H164" s="32" t="b">
        <x:v>1</x:v>
      </x:c>
      <x:c r="I164" t="str">
        <x:v>Not Started</x:v>
      </x:c>
      <x:c r="J164" t="str">
        <x:v>Not Reviewed</x:v>
      </x:c>
      <x:c r="K164" t="str">
        <x:v>Not Implemented</x:v>
      </x:c>
      <x:c r="L164" t="str">
        <x:v>vis_eq_115_bloodrush_gloves.png</x:v>
      </x:c>
      <x:c r="M164" t="str">
        <x:v>Use PXR_001 and family palette.</x:v>
      </x:c>
    </x:row>
    <x:row r="165">
      <x:c r="A165" t="str">
        <x:v>AST_0162</x:v>
      </x:c>
      <x:c r="B165" t="str">
        <x:v>Equipment</x:v>
      </x:c>
      <x:c r="C165" t="str">
        <x:v>CGP_011</x:v>
      </x:c>
      <x:c r="D165" t="str">
        <x:v>Bloodrush Cape</x:v>
      </x:c>
      <x:c r="E165" t="str">
        <x:v>Asterfall_Gear_Pieces</x:v>
      </x:c>
      <x:c r="F165" t="str">
        <x:v>VIS_EQ_116</x:v>
      </x:c>
      <x:c r="G165" t="str">
        <x:v>64x64</x:v>
      </x:c>
      <x:c r="H165" s="32" t="b">
        <x:v>1</x:v>
      </x:c>
      <x:c r="I165" t="str">
        <x:v>Not Started</x:v>
      </x:c>
      <x:c r="J165" t="str">
        <x:v>Not Reviewed</x:v>
      </x:c>
      <x:c r="K165" t="str">
        <x:v>Not Implemented</x:v>
      </x:c>
      <x:c r="L165" t="str">
        <x:v>vis_eq_116_bloodrush_cape.png</x:v>
      </x:c>
      <x:c r="M165" t="str">
        <x:v>Use PXR_001 and family palette.</x:v>
      </x:c>
    </x:row>
    <x:row r="166">
      <x:c r="A166" t="str">
        <x:v>AST_0163</x:v>
      </x:c>
      <x:c r="B166" t="str">
        <x:v>Equipment</x:v>
      </x:c>
      <x:c r="C166" t="str">
        <x:v>CGP_011</x:v>
      </x:c>
      <x:c r="D166" t="str">
        <x:v>Bloodrush Amulet</x:v>
      </x:c>
      <x:c r="E166" t="str">
        <x:v>Asterfall_Gear_Pieces</x:v>
      </x:c>
      <x:c r="F166" t="str">
        <x:v>VIS_EQ_117</x:v>
      </x:c>
      <x:c r="G166" t="str">
        <x:v>64x64</x:v>
      </x:c>
      <x:c r="H166" s="32" t="b">
        <x:v>1</x:v>
      </x:c>
      <x:c r="I166" t="str">
        <x:v>Not Started</x:v>
      </x:c>
      <x:c r="J166" t="str">
        <x:v>Not Reviewed</x:v>
      </x:c>
      <x:c r="K166" t="str">
        <x:v>Not Implemented</x:v>
      </x:c>
      <x:c r="L166" t="str">
        <x:v>vis_eq_117_bloodrush_amulet.png</x:v>
      </x:c>
      <x:c r="M166" t="str">
        <x:v>Use PXR_001 and family palette.</x:v>
      </x:c>
    </x:row>
    <x:row r="167">
      <x:c r="A167" t="str">
        <x:v>AST_0164</x:v>
      </x:c>
      <x:c r="B167" t="str">
        <x:v>Equipment</x:v>
      </x:c>
      <x:c r="C167" t="str">
        <x:v>CGP_011</x:v>
      </x:c>
      <x:c r="D167" t="str">
        <x:v>Bloodrush Ring</x:v>
      </x:c>
      <x:c r="E167" t="str">
        <x:v>Asterfall_Gear_Pieces</x:v>
      </x:c>
      <x:c r="F167" t="str">
        <x:v>VIS_EQ_118</x:v>
      </x:c>
      <x:c r="G167" t="str">
        <x:v>64x64</x:v>
      </x:c>
      <x:c r="H167" s="32" t="b">
        <x:v>1</x:v>
      </x:c>
      <x:c r="I167" t="str">
        <x:v>Not Started</x:v>
      </x:c>
      <x:c r="J167" t="str">
        <x:v>Not Reviewed</x:v>
      </x:c>
      <x:c r="K167" t="str">
        <x:v>Not Implemented</x:v>
      </x:c>
      <x:c r="L167" t="str">
        <x:v>vis_eq_118_bloodrush_ring.png</x:v>
      </x:c>
      <x:c r="M167" t="str">
        <x:v>Use PXR_001 and family palette.</x:v>
      </x:c>
    </x:row>
    <x:row r="168">
      <x:c r="A168" t="str">
        <x:v>AST_0165</x:v>
      </x:c>
      <x:c r="B168" t="str">
        <x:v>Equipment</x:v>
      </x:c>
      <x:c r="C168" t="str">
        <x:v>CGP_012</x:v>
      </x:c>
      <x:c r="D168" t="str">
        <x:v>Executioner Boots</x:v>
      </x:c>
      <x:c r="E168" t="str">
        <x:v>Asterfall_Gear_Pieces</x:v>
      </x:c>
      <x:c r="F168" t="str">
        <x:v>VIS_EQ_119</x:v>
      </x:c>
      <x:c r="G168" t="str">
        <x:v>64x64</x:v>
      </x:c>
      <x:c r="H168" s="32" t="b">
        <x:v>1</x:v>
      </x:c>
      <x:c r="I168" t="str">
        <x:v>Not Started</x:v>
      </x:c>
      <x:c r="J168" t="str">
        <x:v>Not Reviewed</x:v>
      </x:c>
      <x:c r="K168" t="str">
        <x:v>Not Implemented</x:v>
      </x:c>
      <x:c r="L168" t="str">
        <x:v>vis_eq_119_executioner_boots.png</x:v>
      </x:c>
      <x:c r="M168" t="str">
        <x:v>Use PXR_001 and family palette.</x:v>
      </x:c>
    </x:row>
    <x:row r="169">
      <x:c r="A169" t="str">
        <x:v>AST_0166</x:v>
      </x:c>
      <x:c r="B169" t="str">
        <x:v>Equipment</x:v>
      </x:c>
      <x:c r="C169" t="str">
        <x:v>CGP_012</x:v>
      </x:c>
      <x:c r="D169" t="str">
        <x:v>Executioner Gloves</x:v>
      </x:c>
      <x:c r="E169" t="str">
        <x:v>Asterfall_Gear_Pieces</x:v>
      </x:c>
      <x:c r="F169" t="str">
        <x:v>VIS_EQ_120</x:v>
      </x:c>
      <x:c r="G169" t="str">
        <x:v>64x64</x:v>
      </x:c>
      <x:c r="H169" s="32" t="b">
        <x:v>1</x:v>
      </x:c>
      <x:c r="I169" t="str">
        <x:v>Not Started</x:v>
      </x:c>
      <x:c r="J169" t="str">
        <x:v>Not Reviewed</x:v>
      </x:c>
      <x:c r="K169" t="str">
        <x:v>Not Implemented</x:v>
      </x:c>
      <x:c r="L169" t="str">
        <x:v>vis_eq_120_executioner_gloves.png</x:v>
      </x:c>
      <x:c r="M169" t="str">
        <x:v>Use PXR_001 and family palette.</x:v>
      </x:c>
    </x:row>
    <x:row r="170">
      <x:c r="A170" t="str">
        <x:v>AST_0167</x:v>
      </x:c>
      <x:c r="B170" t="str">
        <x:v>Equipment</x:v>
      </x:c>
      <x:c r="C170" t="str">
        <x:v>CGP_012</x:v>
      </x:c>
      <x:c r="D170" t="str">
        <x:v>Executioner Cape</x:v>
      </x:c>
      <x:c r="E170" t="str">
        <x:v>Asterfall_Gear_Pieces</x:v>
      </x:c>
      <x:c r="F170" t="str">
        <x:v>VIS_EQ_121</x:v>
      </x:c>
      <x:c r="G170" t="str">
        <x:v>64x64</x:v>
      </x:c>
      <x:c r="H170" s="32" t="b">
        <x:v>1</x:v>
      </x:c>
      <x:c r="I170" t="str">
        <x:v>Not Started</x:v>
      </x:c>
      <x:c r="J170" t="str">
        <x:v>Not Reviewed</x:v>
      </x:c>
      <x:c r="K170" t="str">
        <x:v>Not Implemented</x:v>
      </x:c>
      <x:c r="L170" t="str">
        <x:v>vis_eq_121_executioner_cape.png</x:v>
      </x:c>
      <x:c r="M170" t="str">
        <x:v>Use PXR_001 and family palette.</x:v>
      </x:c>
    </x:row>
    <x:row r="171">
      <x:c r="A171" t="str">
        <x:v>AST_0168</x:v>
      </x:c>
      <x:c r="B171" t="str">
        <x:v>Equipment</x:v>
      </x:c>
      <x:c r="C171" t="str">
        <x:v>CGP_012</x:v>
      </x:c>
      <x:c r="D171" t="str">
        <x:v>Executioner Amulet</x:v>
      </x:c>
      <x:c r="E171" t="str">
        <x:v>Asterfall_Gear_Pieces</x:v>
      </x:c>
      <x:c r="F171" t="str">
        <x:v>VIS_EQ_122</x:v>
      </x:c>
      <x:c r="G171" t="str">
        <x:v>64x64</x:v>
      </x:c>
      <x:c r="H171" s="32" t="b">
        <x:v>1</x:v>
      </x:c>
      <x:c r="I171" t="str">
        <x:v>Not Started</x:v>
      </x:c>
      <x:c r="J171" t="str">
        <x:v>Not Reviewed</x:v>
      </x:c>
      <x:c r="K171" t="str">
        <x:v>Not Implemented</x:v>
      </x:c>
      <x:c r="L171" t="str">
        <x:v>vis_eq_122_executioner_amulet.png</x:v>
      </x:c>
      <x:c r="M171" t="str">
        <x:v>Use PXR_001 and family palette.</x:v>
      </x:c>
    </x:row>
    <x:row r="172">
      <x:c r="A172" t="str">
        <x:v>AST_0169</x:v>
      </x:c>
      <x:c r="B172" t="str">
        <x:v>Equipment</x:v>
      </x:c>
      <x:c r="C172" t="str">
        <x:v>CGP_012</x:v>
      </x:c>
      <x:c r="D172" t="str">
        <x:v>Executioner Ring</x:v>
      </x:c>
      <x:c r="E172" t="str">
        <x:v>Asterfall_Gear_Pieces</x:v>
      </x:c>
      <x:c r="F172" t="str">
        <x:v>VIS_EQ_123</x:v>
      </x:c>
      <x:c r="G172" t="str">
        <x:v>64x64</x:v>
      </x:c>
      <x:c r="H172" s="32" t="b">
        <x:v>1</x:v>
      </x:c>
      <x:c r="I172" t="str">
        <x:v>Not Started</x:v>
      </x:c>
      <x:c r="J172" t="str">
        <x:v>Not Reviewed</x:v>
      </x:c>
      <x:c r="K172" t="str">
        <x:v>Not Implemented</x:v>
      </x:c>
      <x:c r="L172" t="str">
        <x:v>vis_eq_123_executioner_ring.png</x:v>
      </x:c>
      <x:c r="M172" t="str">
        <x:v>Use PXR_001 and family palette.</x:v>
      </x:c>
    </x:row>
    <x:row r="173">
      <x:c r="A173" t="str">
        <x:v>AST_0170</x:v>
      </x:c>
      <x:c r="B173" t="str">
        <x:v>Equipment</x:v>
      </x:c>
      <x:c r="C173" t="str">
        <x:v>CGP_013</x:v>
      </x:c>
      <x:c r="D173" t="str">
        <x:v>Gravecipher Boots</x:v>
      </x:c>
      <x:c r="E173" t="str">
        <x:v>Asterfall_Gear_Pieces</x:v>
      </x:c>
      <x:c r="F173" t="str">
        <x:v>VIS_EQ_124</x:v>
      </x:c>
      <x:c r="G173" t="str">
        <x:v>64x64</x:v>
      </x:c>
      <x:c r="H173" s="32" t="b">
        <x:v>1</x:v>
      </x:c>
      <x:c r="I173" t="str">
        <x:v>Not Started</x:v>
      </x:c>
      <x:c r="J173" t="str">
        <x:v>Not Reviewed</x:v>
      </x:c>
      <x:c r="K173" t="str">
        <x:v>Not Implemented</x:v>
      </x:c>
      <x:c r="L173" t="str">
        <x:v>vis_eq_124_gravecipher_boots.png</x:v>
      </x:c>
      <x:c r="M173" t="str">
        <x:v>Use PXR_001 and family palette.</x:v>
      </x:c>
    </x:row>
    <x:row r="174">
      <x:c r="A174" t="str">
        <x:v>AST_0171</x:v>
      </x:c>
      <x:c r="B174" t="str">
        <x:v>Equipment</x:v>
      </x:c>
      <x:c r="C174" t="str">
        <x:v>CGP_013</x:v>
      </x:c>
      <x:c r="D174" t="str">
        <x:v>Gravecipher Gloves</x:v>
      </x:c>
      <x:c r="E174" t="str">
        <x:v>Asterfall_Gear_Pieces</x:v>
      </x:c>
      <x:c r="F174" t="str">
        <x:v>VIS_EQ_125</x:v>
      </x:c>
      <x:c r="G174" t="str">
        <x:v>64x64</x:v>
      </x:c>
      <x:c r="H174" s="32" t="b">
        <x:v>1</x:v>
      </x:c>
      <x:c r="I174" t="str">
        <x:v>Not Started</x:v>
      </x:c>
      <x:c r="J174" t="str">
        <x:v>Not Reviewed</x:v>
      </x:c>
      <x:c r="K174" t="str">
        <x:v>Not Implemented</x:v>
      </x:c>
      <x:c r="L174" t="str">
        <x:v>vis_eq_125_gravecipher_gloves.png</x:v>
      </x:c>
      <x:c r="M174" t="str">
        <x:v>Use PXR_001 and family palette.</x:v>
      </x:c>
    </x:row>
    <x:row r="175">
      <x:c r="A175" t="str">
        <x:v>AST_0172</x:v>
      </x:c>
      <x:c r="B175" t="str">
        <x:v>Equipment</x:v>
      </x:c>
      <x:c r="C175" t="str">
        <x:v>CGP_013</x:v>
      </x:c>
      <x:c r="D175" t="str">
        <x:v>Gravecipher Cape</x:v>
      </x:c>
      <x:c r="E175" t="str">
        <x:v>Asterfall_Gear_Pieces</x:v>
      </x:c>
      <x:c r="F175" t="str">
        <x:v>VIS_EQ_126</x:v>
      </x:c>
      <x:c r="G175" t="str">
        <x:v>64x64</x:v>
      </x:c>
      <x:c r="H175" s="32" t="b">
        <x:v>1</x:v>
      </x:c>
      <x:c r="I175" t="str">
        <x:v>Not Started</x:v>
      </x:c>
      <x:c r="J175" t="str">
        <x:v>Not Reviewed</x:v>
      </x:c>
      <x:c r="K175" t="str">
        <x:v>Not Implemented</x:v>
      </x:c>
      <x:c r="L175" t="str">
        <x:v>vis_eq_126_gravecipher_cape.png</x:v>
      </x:c>
      <x:c r="M175" t="str">
        <x:v>Use PXR_001 and family palette.</x:v>
      </x:c>
    </x:row>
    <x:row r="176">
      <x:c r="A176" t="str">
        <x:v>AST_0173</x:v>
      </x:c>
      <x:c r="B176" t="str">
        <x:v>Equipment</x:v>
      </x:c>
      <x:c r="C176" t="str">
        <x:v>CGP_013</x:v>
      </x:c>
      <x:c r="D176" t="str">
        <x:v>Gravecipher Amulet</x:v>
      </x:c>
      <x:c r="E176" t="str">
        <x:v>Asterfall_Gear_Pieces</x:v>
      </x:c>
      <x:c r="F176" t="str">
        <x:v>VIS_EQ_127</x:v>
      </x:c>
      <x:c r="G176" t="str">
        <x:v>64x64</x:v>
      </x:c>
      <x:c r="H176" s="32" t="b">
        <x:v>1</x:v>
      </x:c>
      <x:c r="I176" t="str">
        <x:v>Not Started</x:v>
      </x:c>
      <x:c r="J176" t="str">
        <x:v>Not Reviewed</x:v>
      </x:c>
      <x:c r="K176" t="str">
        <x:v>Not Implemented</x:v>
      </x:c>
      <x:c r="L176" t="str">
        <x:v>vis_eq_127_gravecipher_amulet.png</x:v>
      </x:c>
      <x:c r="M176" t="str">
        <x:v>Use PXR_001 and family palette.</x:v>
      </x:c>
    </x:row>
    <x:row r="177">
      <x:c r="A177" t="str">
        <x:v>AST_0174</x:v>
      </x:c>
      <x:c r="B177" t="str">
        <x:v>Equipment</x:v>
      </x:c>
      <x:c r="C177" t="str">
        <x:v>CGP_013</x:v>
      </x:c>
      <x:c r="D177" t="str">
        <x:v>Gravecipher Ring</x:v>
      </x:c>
      <x:c r="E177" t="str">
        <x:v>Asterfall_Gear_Pieces</x:v>
      </x:c>
      <x:c r="F177" t="str">
        <x:v>VIS_EQ_128</x:v>
      </x:c>
      <x:c r="G177" t="str">
        <x:v>64x64</x:v>
      </x:c>
      <x:c r="H177" s="32" t="b">
        <x:v>1</x:v>
      </x:c>
      <x:c r="I177" t="str">
        <x:v>Not Started</x:v>
      </x:c>
      <x:c r="J177" t="str">
        <x:v>Not Reviewed</x:v>
      </x:c>
      <x:c r="K177" t="str">
        <x:v>Not Implemented</x:v>
      </x:c>
      <x:c r="L177" t="str">
        <x:v>vis_eq_128_gravecipher_ring.png</x:v>
      </x:c>
      <x:c r="M177" t="str">
        <x:v>Use PXR_001 and family palette.</x:v>
      </x:c>
    </x:row>
    <x:row r="178">
      <x:c r="A178" t="str">
        <x:v>AST_0175</x:v>
      </x:c>
      <x:c r="B178" t="str">
        <x:v>Equipment</x:v>
      </x:c>
      <x:c r="C178" t="str">
        <x:v>CGP_014</x:v>
      </x:c>
      <x:c r="D178" t="str">
        <x:v>Spellglass Boots</x:v>
      </x:c>
      <x:c r="E178" t="str">
        <x:v>Asterfall_Gear_Pieces</x:v>
      </x:c>
      <x:c r="F178" t="str">
        <x:v>VIS_EQ_129</x:v>
      </x:c>
      <x:c r="G178" t="str">
        <x:v>64x64</x:v>
      </x:c>
      <x:c r="H178" s="32" t="b">
        <x:v>1</x:v>
      </x:c>
      <x:c r="I178" t="str">
        <x:v>Not Started</x:v>
      </x:c>
      <x:c r="J178" t="str">
        <x:v>Not Reviewed</x:v>
      </x:c>
      <x:c r="K178" t="str">
        <x:v>Not Implemented</x:v>
      </x:c>
      <x:c r="L178" t="str">
        <x:v>vis_eq_129_spellglass_boots.png</x:v>
      </x:c>
      <x:c r="M178" t="str">
        <x:v>Use PXR_001 and family palette.</x:v>
      </x:c>
    </x:row>
    <x:row r="179">
      <x:c r="A179" t="str">
        <x:v>AST_0176</x:v>
      </x:c>
      <x:c r="B179" t="str">
        <x:v>Equipment</x:v>
      </x:c>
      <x:c r="C179" t="str">
        <x:v>CGP_014</x:v>
      </x:c>
      <x:c r="D179" t="str">
        <x:v>Spellglass Gloves</x:v>
      </x:c>
      <x:c r="E179" t="str">
        <x:v>Asterfall_Gear_Pieces</x:v>
      </x:c>
      <x:c r="F179" t="str">
        <x:v>VIS_EQ_130</x:v>
      </x:c>
      <x:c r="G179" t="str">
        <x:v>64x64</x:v>
      </x:c>
      <x:c r="H179" s="32" t="b">
        <x:v>1</x:v>
      </x:c>
      <x:c r="I179" t="str">
        <x:v>Not Started</x:v>
      </x:c>
      <x:c r="J179" t="str">
        <x:v>Not Reviewed</x:v>
      </x:c>
      <x:c r="K179" t="str">
        <x:v>Not Implemented</x:v>
      </x:c>
      <x:c r="L179" t="str">
        <x:v>vis_eq_130_spellglass_gloves.png</x:v>
      </x:c>
      <x:c r="M179" t="str">
        <x:v>Use PXR_001 and family palette.</x:v>
      </x:c>
    </x:row>
    <x:row r="180">
      <x:c r="A180" t="str">
        <x:v>AST_0177</x:v>
      </x:c>
      <x:c r="B180" t="str">
        <x:v>Equipment</x:v>
      </x:c>
      <x:c r="C180" t="str">
        <x:v>CGP_014</x:v>
      </x:c>
      <x:c r="D180" t="str">
        <x:v>Spellglass Cape</x:v>
      </x:c>
      <x:c r="E180" t="str">
        <x:v>Asterfall_Gear_Pieces</x:v>
      </x:c>
      <x:c r="F180" t="str">
        <x:v>VIS_EQ_131</x:v>
      </x:c>
      <x:c r="G180" t="str">
        <x:v>64x64</x:v>
      </x:c>
      <x:c r="H180" s="32" t="b">
        <x:v>1</x:v>
      </x:c>
      <x:c r="I180" t="str">
        <x:v>Not Started</x:v>
      </x:c>
      <x:c r="J180" t="str">
        <x:v>Not Reviewed</x:v>
      </x:c>
      <x:c r="K180" t="str">
        <x:v>Not Implemented</x:v>
      </x:c>
      <x:c r="L180" t="str">
        <x:v>vis_eq_131_spellglass_cape.png</x:v>
      </x:c>
      <x:c r="M180" t="str">
        <x:v>Use PXR_001 and family palette.</x:v>
      </x:c>
    </x:row>
    <x:row r="181">
      <x:c r="A181" t="str">
        <x:v>AST_0178</x:v>
      </x:c>
      <x:c r="B181" t="str">
        <x:v>Equipment</x:v>
      </x:c>
      <x:c r="C181" t="str">
        <x:v>CGP_014</x:v>
      </x:c>
      <x:c r="D181" t="str">
        <x:v>Spellglass Amulet</x:v>
      </x:c>
      <x:c r="E181" t="str">
        <x:v>Asterfall_Gear_Pieces</x:v>
      </x:c>
      <x:c r="F181" t="str">
        <x:v>VIS_EQ_132</x:v>
      </x:c>
      <x:c r="G181" t="str">
        <x:v>64x64</x:v>
      </x:c>
      <x:c r="H181" s="32" t="b">
        <x:v>1</x:v>
      </x:c>
      <x:c r="I181" t="str">
        <x:v>Not Started</x:v>
      </x:c>
      <x:c r="J181" t="str">
        <x:v>Not Reviewed</x:v>
      </x:c>
      <x:c r="K181" t="str">
        <x:v>Not Implemented</x:v>
      </x:c>
      <x:c r="L181" t="str">
        <x:v>vis_eq_132_spellglass_amulet.png</x:v>
      </x:c>
      <x:c r="M181" t="str">
        <x:v>Use PXR_001 and family palette.</x:v>
      </x:c>
    </x:row>
    <x:row r="182">
      <x:c r="A182" t="str">
        <x:v>AST_0179</x:v>
      </x:c>
      <x:c r="B182" t="str">
        <x:v>Equipment</x:v>
      </x:c>
      <x:c r="C182" t="str">
        <x:v>CGP_014</x:v>
      </x:c>
      <x:c r="D182" t="str">
        <x:v>Spellglass Ring</x:v>
      </x:c>
      <x:c r="E182" t="str">
        <x:v>Asterfall_Gear_Pieces</x:v>
      </x:c>
      <x:c r="F182" t="str">
        <x:v>VIS_EQ_133</x:v>
      </x:c>
      <x:c r="G182" t="str">
        <x:v>64x64</x:v>
      </x:c>
      <x:c r="H182" s="32" t="b">
        <x:v>1</x:v>
      </x:c>
      <x:c r="I182" t="str">
        <x:v>Not Started</x:v>
      </x:c>
      <x:c r="J182" t="str">
        <x:v>Not Reviewed</x:v>
      </x:c>
      <x:c r="K182" t="str">
        <x:v>Not Implemented</x:v>
      </x:c>
      <x:c r="L182" t="str">
        <x:v>vis_eq_133_spellglass_ring.png</x:v>
      </x:c>
      <x:c r="M182" t="str">
        <x:v>Use PXR_001 and family palette.</x:v>
      </x:c>
    </x:row>
    <x:row r="183">
      <x:c r="A183" t="str">
        <x:v>AST_0180</x:v>
      </x:c>
      <x:c r="B183" t="str">
        <x:v>Equipment</x:v>
      </x:c>
      <x:c r="C183" t="str">
        <x:v>CGP_015</x:v>
      </x:c>
      <x:c r="D183" t="str">
        <x:v>Threadseer Boots</x:v>
      </x:c>
      <x:c r="E183" t="str">
        <x:v>Asterfall_Gear_Pieces</x:v>
      </x:c>
      <x:c r="F183" t="str">
        <x:v>VIS_EQ_134</x:v>
      </x:c>
      <x:c r="G183" t="str">
        <x:v>64x64</x:v>
      </x:c>
      <x:c r="H183" s="32" t="b">
        <x:v>1</x:v>
      </x:c>
      <x:c r="I183" t="str">
        <x:v>Not Started</x:v>
      </x:c>
      <x:c r="J183" t="str">
        <x:v>Not Reviewed</x:v>
      </x:c>
      <x:c r="K183" t="str">
        <x:v>Not Implemented</x:v>
      </x:c>
      <x:c r="L183" t="str">
        <x:v>vis_eq_134_threadseer_boots.png</x:v>
      </x:c>
      <x:c r="M183" t="str">
        <x:v>Use PXR_001 and family palette.</x:v>
      </x:c>
    </x:row>
    <x:row r="184">
      <x:c r="A184" t="str">
        <x:v>AST_0181</x:v>
      </x:c>
      <x:c r="B184" t="str">
        <x:v>Equipment</x:v>
      </x:c>
      <x:c r="C184" t="str">
        <x:v>CGP_015</x:v>
      </x:c>
      <x:c r="D184" t="str">
        <x:v>Threadseer Gloves</x:v>
      </x:c>
      <x:c r="E184" t="str">
        <x:v>Asterfall_Gear_Pieces</x:v>
      </x:c>
      <x:c r="F184" t="str">
        <x:v>VIS_EQ_135</x:v>
      </x:c>
      <x:c r="G184" t="str">
        <x:v>64x64</x:v>
      </x:c>
      <x:c r="H184" s="32" t="b">
        <x:v>1</x:v>
      </x:c>
      <x:c r="I184" t="str">
        <x:v>Not Started</x:v>
      </x:c>
      <x:c r="J184" t="str">
        <x:v>Not Reviewed</x:v>
      </x:c>
      <x:c r="K184" t="str">
        <x:v>Not Implemented</x:v>
      </x:c>
      <x:c r="L184" t="str">
        <x:v>vis_eq_135_threadseer_gloves.png</x:v>
      </x:c>
      <x:c r="M184" t="str">
        <x:v>Use PXR_001 and family palette.</x:v>
      </x:c>
    </x:row>
    <x:row r="185">
      <x:c r="A185" t="str">
        <x:v>AST_0182</x:v>
      </x:c>
      <x:c r="B185" t="str">
        <x:v>Equipment</x:v>
      </x:c>
      <x:c r="C185" t="str">
        <x:v>CGP_015</x:v>
      </x:c>
      <x:c r="D185" t="str">
        <x:v>Threadseer Cape</x:v>
      </x:c>
      <x:c r="E185" t="str">
        <x:v>Asterfall_Gear_Pieces</x:v>
      </x:c>
      <x:c r="F185" t="str">
        <x:v>VIS_EQ_136</x:v>
      </x:c>
      <x:c r="G185" t="str">
        <x:v>64x64</x:v>
      </x:c>
      <x:c r="H185" s="32" t="b">
        <x:v>1</x:v>
      </x:c>
      <x:c r="I185" t="str">
        <x:v>Not Started</x:v>
      </x:c>
      <x:c r="J185" t="str">
        <x:v>Not Reviewed</x:v>
      </x:c>
      <x:c r="K185" t="str">
        <x:v>Not Implemented</x:v>
      </x:c>
      <x:c r="L185" t="str">
        <x:v>vis_eq_136_threadseer_cape.png</x:v>
      </x:c>
      <x:c r="M185" t="str">
        <x:v>Use PXR_001 and family palette.</x:v>
      </x:c>
    </x:row>
    <x:row r="186">
      <x:c r="A186" t="str">
        <x:v>AST_0183</x:v>
      </x:c>
      <x:c r="B186" t="str">
        <x:v>Equipment</x:v>
      </x:c>
      <x:c r="C186" t="str">
        <x:v>CGP_015</x:v>
      </x:c>
      <x:c r="D186" t="str">
        <x:v>Threadseer Amulet</x:v>
      </x:c>
      <x:c r="E186" t="str">
        <x:v>Asterfall_Gear_Pieces</x:v>
      </x:c>
      <x:c r="F186" t="str">
        <x:v>VIS_EQ_137</x:v>
      </x:c>
      <x:c r="G186" t="str">
        <x:v>64x64</x:v>
      </x:c>
      <x:c r="H186" s="32" t="b">
        <x:v>1</x:v>
      </x:c>
      <x:c r="I186" t="str">
        <x:v>Not Started</x:v>
      </x:c>
      <x:c r="J186" t="str">
        <x:v>Not Reviewed</x:v>
      </x:c>
      <x:c r="K186" t="str">
        <x:v>Not Implemented</x:v>
      </x:c>
      <x:c r="L186" t="str">
        <x:v>vis_eq_137_threadseer_amulet.png</x:v>
      </x:c>
      <x:c r="M186" t="str">
        <x:v>Use PXR_001 and family palette.</x:v>
      </x:c>
    </x:row>
    <x:row r="187">
      <x:c r="A187" t="str">
        <x:v>AST_0184</x:v>
      </x:c>
      <x:c r="B187" t="str">
        <x:v>Equipment</x:v>
      </x:c>
      <x:c r="C187" t="str">
        <x:v>CGP_015</x:v>
      </x:c>
      <x:c r="D187" t="str">
        <x:v>Threadseer Ring</x:v>
      </x:c>
      <x:c r="E187" t="str">
        <x:v>Asterfall_Gear_Pieces</x:v>
      </x:c>
      <x:c r="F187" t="str">
        <x:v>VIS_EQ_138</x:v>
      </x:c>
      <x:c r="G187" t="str">
        <x:v>64x64</x:v>
      </x:c>
      <x:c r="H187" s="32" t="b">
        <x:v>1</x:v>
      </x:c>
      <x:c r="I187" t="str">
        <x:v>Not Started</x:v>
      </x:c>
      <x:c r="J187" t="str">
        <x:v>Not Reviewed</x:v>
      </x:c>
      <x:c r="K187" t="str">
        <x:v>Not Implemented</x:v>
      </x:c>
      <x:c r="L187" t="str">
        <x:v>vis_eq_138_threadseer_ring.png</x:v>
      </x:c>
      <x:c r="M187" t="str">
        <x:v>Use PXR_001 and family palette.</x:v>
      </x:c>
    </x:row>
    <x:row r="188">
      <x:c r="A188" t="str">
        <x:v>AST_0185</x:v>
      </x:c>
      <x:c r="B188" t="str">
        <x:v>Equipment</x:v>
      </x:c>
      <x:c r="C188" t="str">
        <x:v>CGP_016</x:v>
      </x:c>
      <x:c r="D188" t="str">
        <x:v>Redstep Boots</x:v>
      </x:c>
      <x:c r="E188" t="str">
        <x:v>Asterfall_Gear_Pieces</x:v>
      </x:c>
      <x:c r="F188" t="str">
        <x:v>VIS_EQ_139</x:v>
      </x:c>
      <x:c r="G188" t="str">
        <x:v>64x64</x:v>
      </x:c>
      <x:c r="H188" s="32" t="b">
        <x:v>1</x:v>
      </x:c>
      <x:c r="I188" t="str">
        <x:v>Not Started</x:v>
      </x:c>
      <x:c r="J188" t="str">
        <x:v>Not Reviewed</x:v>
      </x:c>
      <x:c r="K188" t="str">
        <x:v>Not Implemented</x:v>
      </x:c>
      <x:c r="L188" t="str">
        <x:v>vis_eq_139_redstep_boots.png</x:v>
      </x:c>
      <x:c r="M188" t="str">
        <x:v>Use PXR_001 and family palette.</x:v>
      </x:c>
    </x:row>
    <x:row r="189">
      <x:c r="A189" t="str">
        <x:v>AST_0186</x:v>
      </x:c>
      <x:c r="B189" t="str">
        <x:v>Equipment</x:v>
      </x:c>
      <x:c r="C189" t="str">
        <x:v>CGP_016</x:v>
      </x:c>
      <x:c r="D189" t="str">
        <x:v>Redstep Gloves</x:v>
      </x:c>
      <x:c r="E189" t="str">
        <x:v>Asterfall_Gear_Pieces</x:v>
      </x:c>
      <x:c r="F189" t="str">
        <x:v>VIS_EQ_140</x:v>
      </x:c>
      <x:c r="G189" t="str">
        <x:v>64x64</x:v>
      </x:c>
      <x:c r="H189" s="32" t="b">
        <x:v>1</x:v>
      </x:c>
      <x:c r="I189" t="str">
        <x:v>Not Started</x:v>
      </x:c>
      <x:c r="J189" t="str">
        <x:v>Not Reviewed</x:v>
      </x:c>
      <x:c r="K189" t="str">
        <x:v>Not Implemented</x:v>
      </x:c>
      <x:c r="L189" t="str">
        <x:v>vis_eq_140_redstep_gloves.png</x:v>
      </x:c>
      <x:c r="M189" t="str">
        <x:v>Use PXR_001 and family palette.</x:v>
      </x:c>
    </x:row>
    <x:row r="190">
      <x:c r="A190" t="str">
        <x:v>AST_0187</x:v>
      </x:c>
      <x:c r="B190" t="str">
        <x:v>Equipment</x:v>
      </x:c>
      <x:c r="C190" t="str">
        <x:v>CGP_016</x:v>
      </x:c>
      <x:c r="D190" t="str">
        <x:v>Redstep Cape</x:v>
      </x:c>
      <x:c r="E190" t="str">
        <x:v>Asterfall_Gear_Pieces</x:v>
      </x:c>
      <x:c r="F190" t="str">
        <x:v>VIS_EQ_141</x:v>
      </x:c>
      <x:c r="G190" t="str">
        <x:v>64x64</x:v>
      </x:c>
      <x:c r="H190" s="32" t="b">
        <x:v>1</x:v>
      </x:c>
      <x:c r="I190" t="str">
        <x:v>Not Started</x:v>
      </x:c>
      <x:c r="J190" t="str">
        <x:v>Not Reviewed</x:v>
      </x:c>
      <x:c r="K190" t="str">
        <x:v>Not Implemented</x:v>
      </x:c>
      <x:c r="L190" t="str">
        <x:v>vis_eq_141_redstep_cape.png</x:v>
      </x:c>
      <x:c r="M190" t="str">
        <x:v>Use PXR_001 and family palette.</x:v>
      </x:c>
    </x:row>
    <x:row r="191">
      <x:c r="A191" t="str">
        <x:v>AST_0188</x:v>
      </x:c>
      <x:c r="B191" t="str">
        <x:v>Equipment</x:v>
      </x:c>
      <x:c r="C191" t="str">
        <x:v>CGP_016</x:v>
      </x:c>
      <x:c r="D191" t="str">
        <x:v>Redstep Amulet</x:v>
      </x:c>
      <x:c r="E191" t="str">
        <x:v>Asterfall_Gear_Pieces</x:v>
      </x:c>
      <x:c r="F191" t="str">
        <x:v>VIS_EQ_142</x:v>
      </x:c>
      <x:c r="G191" t="str">
        <x:v>64x64</x:v>
      </x:c>
      <x:c r="H191" s="32" t="b">
        <x:v>1</x:v>
      </x:c>
      <x:c r="I191" t="str">
        <x:v>Not Started</x:v>
      </x:c>
      <x:c r="J191" t="str">
        <x:v>Not Reviewed</x:v>
      </x:c>
      <x:c r="K191" t="str">
        <x:v>Not Implemented</x:v>
      </x:c>
      <x:c r="L191" t="str">
        <x:v>vis_eq_142_redstep_amulet.png</x:v>
      </x:c>
      <x:c r="M191" t="str">
        <x:v>Use PXR_001 and family palette.</x:v>
      </x:c>
    </x:row>
    <x:row r="192">
      <x:c r="A192" t="str">
        <x:v>AST_0189</x:v>
      </x:c>
      <x:c r="B192" t="str">
        <x:v>Equipment</x:v>
      </x:c>
      <x:c r="C192" t="str">
        <x:v>CGP_016</x:v>
      </x:c>
      <x:c r="D192" t="str">
        <x:v>Redstep Ring</x:v>
      </x:c>
      <x:c r="E192" t="str">
        <x:v>Asterfall_Gear_Pieces</x:v>
      </x:c>
      <x:c r="F192" t="str">
        <x:v>VIS_EQ_143</x:v>
      </x:c>
      <x:c r="G192" t="str">
        <x:v>64x64</x:v>
      </x:c>
      <x:c r="H192" s="32" t="b">
        <x:v>1</x:v>
      </x:c>
      <x:c r="I192" t="str">
        <x:v>Not Started</x:v>
      </x:c>
      <x:c r="J192" t="str">
        <x:v>Not Reviewed</x:v>
      </x:c>
      <x:c r="K192" t="str">
        <x:v>Not Implemented</x:v>
      </x:c>
      <x:c r="L192" t="str">
        <x:v>vis_eq_143_redstep_ring.png</x:v>
      </x:c>
      <x:c r="M192" t="str">
        <x:v>Use PXR_001 and family palette.</x:v>
      </x:c>
    </x:row>
    <x:row r="193">
      <x:c r="A193" t="str">
        <x:v>AST_0190</x:v>
      </x:c>
      <x:c r="B193" t="str">
        <x:v>Equipment</x:v>
      </x:c>
      <x:c r="C193" t="str">
        <x:v>CGP_017</x:v>
      </x:c>
      <x:c r="D193" t="str">
        <x:v>Nightfang Boots</x:v>
      </x:c>
      <x:c r="E193" t="str">
        <x:v>Asterfall_Gear_Pieces</x:v>
      </x:c>
      <x:c r="F193" t="str">
        <x:v>VIS_EQ_144</x:v>
      </x:c>
      <x:c r="G193" t="str">
        <x:v>64x64</x:v>
      </x:c>
      <x:c r="H193" s="32" t="b">
        <x:v>1</x:v>
      </x:c>
      <x:c r="I193" t="str">
        <x:v>Not Started</x:v>
      </x:c>
      <x:c r="J193" t="str">
        <x:v>Not Reviewed</x:v>
      </x:c>
      <x:c r="K193" t="str">
        <x:v>Not Implemented</x:v>
      </x:c>
      <x:c r="L193" t="str">
        <x:v>vis_eq_144_nightfang_boots.png</x:v>
      </x:c>
      <x:c r="M193" t="str">
        <x:v>Use PXR_001 and family palette.</x:v>
      </x:c>
    </x:row>
    <x:row r="194">
      <x:c r="A194" t="str">
        <x:v>AST_0191</x:v>
      </x:c>
      <x:c r="B194" t="str">
        <x:v>Equipment</x:v>
      </x:c>
      <x:c r="C194" t="str">
        <x:v>CGP_017</x:v>
      </x:c>
      <x:c r="D194" t="str">
        <x:v>Nightfang Gloves</x:v>
      </x:c>
      <x:c r="E194" t="str">
        <x:v>Asterfall_Gear_Pieces</x:v>
      </x:c>
      <x:c r="F194" t="str">
        <x:v>VIS_EQ_145</x:v>
      </x:c>
      <x:c r="G194" t="str">
        <x:v>64x64</x:v>
      </x:c>
      <x:c r="H194" s="32" t="b">
        <x:v>1</x:v>
      </x:c>
      <x:c r="I194" t="str">
        <x:v>Not Started</x:v>
      </x:c>
      <x:c r="J194" t="str">
        <x:v>Not Reviewed</x:v>
      </x:c>
      <x:c r="K194" t="str">
        <x:v>Not Implemented</x:v>
      </x:c>
      <x:c r="L194" t="str">
        <x:v>vis_eq_145_nightfang_gloves.png</x:v>
      </x:c>
      <x:c r="M194" t="str">
        <x:v>Use PXR_001 and family palette.</x:v>
      </x:c>
    </x:row>
    <x:row r="195">
      <x:c r="A195" t="str">
        <x:v>AST_0192</x:v>
      </x:c>
      <x:c r="B195" t="str">
        <x:v>Equipment</x:v>
      </x:c>
      <x:c r="C195" t="str">
        <x:v>CGP_017</x:v>
      </x:c>
      <x:c r="D195" t="str">
        <x:v>Nightfang Cape</x:v>
      </x:c>
      <x:c r="E195" t="str">
        <x:v>Asterfall_Gear_Pieces</x:v>
      </x:c>
      <x:c r="F195" t="str">
        <x:v>VIS_EQ_146</x:v>
      </x:c>
      <x:c r="G195" t="str">
        <x:v>64x64</x:v>
      </x:c>
      <x:c r="H195" s="32" t="b">
        <x:v>1</x:v>
      </x:c>
      <x:c r="I195" t="str">
        <x:v>Not Started</x:v>
      </x:c>
      <x:c r="J195" t="str">
        <x:v>Not Reviewed</x:v>
      </x:c>
      <x:c r="K195" t="str">
        <x:v>Not Implemented</x:v>
      </x:c>
      <x:c r="L195" t="str">
        <x:v>vis_eq_146_nightfang_cape.png</x:v>
      </x:c>
      <x:c r="M195" t="str">
        <x:v>Use PXR_001 and family palette.</x:v>
      </x:c>
    </x:row>
    <x:row r="196">
      <x:c r="A196" t="str">
        <x:v>AST_0193</x:v>
      </x:c>
      <x:c r="B196" t="str">
        <x:v>Equipment</x:v>
      </x:c>
      <x:c r="C196" t="str">
        <x:v>CGP_017</x:v>
      </x:c>
      <x:c r="D196" t="str">
        <x:v>Nightfang Amulet</x:v>
      </x:c>
      <x:c r="E196" t="str">
        <x:v>Asterfall_Gear_Pieces</x:v>
      </x:c>
      <x:c r="F196" t="str">
        <x:v>VIS_EQ_147</x:v>
      </x:c>
      <x:c r="G196" t="str">
        <x:v>64x64</x:v>
      </x:c>
      <x:c r="H196" s="32" t="b">
        <x:v>1</x:v>
      </x:c>
      <x:c r="I196" t="str">
        <x:v>Not Started</x:v>
      </x:c>
      <x:c r="J196" t="str">
        <x:v>Not Reviewed</x:v>
      </x:c>
      <x:c r="K196" t="str">
        <x:v>Not Implemented</x:v>
      </x:c>
      <x:c r="L196" t="str">
        <x:v>vis_eq_147_nightfang_amulet.png</x:v>
      </x:c>
      <x:c r="M196" t="str">
        <x:v>Use PXR_001 and family palette.</x:v>
      </x:c>
    </x:row>
    <x:row r="197">
      <x:c r="A197" t="str">
        <x:v>AST_0194</x:v>
      </x:c>
      <x:c r="B197" t="str">
        <x:v>Equipment</x:v>
      </x:c>
      <x:c r="C197" t="str">
        <x:v>CGP_017</x:v>
      </x:c>
      <x:c r="D197" t="str">
        <x:v>Nightfang Ring</x:v>
      </x:c>
      <x:c r="E197" t="str">
        <x:v>Asterfall_Gear_Pieces</x:v>
      </x:c>
      <x:c r="F197" t="str">
        <x:v>VIS_EQ_148</x:v>
      </x:c>
      <x:c r="G197" t="str">
        <x:v>64x64</x:v>
      </x:c>
      <x:c r="H197" s="32" t="b">
        <x:v>1</x:v>
      </x:c>
      <x:c r="I197" t="str">
        <x:v>Not Started</x:v>
      </x:c>
      <x:c r="J197" t="str">
        <x:v>Not Reviewed</x:v>
      </x:c>
      <x:c r="K197" t="str">
        <x:v>Not Implemented</x:v>
      </x:c>
      <x:c r="L197" t="str">
        <x:v>vis_eq_148_nightfang_ring.png</x:v>
      </x:c>
      <x:c r="M197" t="str">
        <x:v>Use PXR_001 and family palette.</x:v>
      </x:c>
    </x:row>
    <x:row r="198">
      <x:c r="A198" t="str">
        <x:v>AST_0195</x:v>
      </x:c>
      <x:c r="B198" t="str">
        <x:v>Equipment</x:v>
      </x:c>
      <x:c r="C198" t="str">
        <x:v>CGP_018</x:v>
      </x:c>
      <x:c r="D198" t="str">
        <x:v>Duelist Boots</x:v>
      </x:c>
      <x:c r="E198" t="str">
        <x:v>Asterfall_Gear_Pieces</x:v>
      </x:c>
      <x:c r="F198" t="str">
        <x:v>VIS_EQ_149</x:v>
      </x:c>
      <x:c r="G198" t="str">
        <x:v>64x64</x:v>
      </x:c>
      <x:c r="H198" s="32" t="b">
        <x:v>1</x:v>
      </x:c>
      <x:c r="I198" t="str">
        <x:v>Not Started</x:v>
      </x:c>
      <x:c r="J198" t="str">
        <x:v>Not Reviewed</x:v>
      </x:c>
      <x:c r="K198" t="str">
        <x:v>Not Implemented</x:v>
      </x:c>
      <x:c r="L198" t="str">
        <x:v>vis_eq_149_duelist_boots.png</x:v>
      </x:c>
      <x:c r="M198" t="str">
        <x:v>Use PXR_001 and family palette.</x:v>
      </x:c>
    </x:row>
    <x:row r="199">
      <x:c r="A199" t="str">
        <x:v>AST_0196</x:v>
      </x:c>
      <x:c r="B199" t="str">
        <x:v>Equipment</x:v>
      </x:c>
      <x:c r="C199" t="str">
        <x:v>CGP_018</x:v>
      </x:c>
      <x:c r="D199" t="str">
        <x:v>Duelist Gloves</x:v>
      </x:c>
      <x:c r="E199" t="str">
        <x:v>Asterfall_Gear_Pieces</x:v>
      </x:c>
      <x:c r="F199" t="str">
        <x:v>VIS_EQ_150</x:v>
      </x:c>
      <x:c r="G199" t="str">
        <x:v>64x64</x:v>
      </x:c>
      <x:c r="H199" s="32" t="b">
        <x:v>1</x:v>
      </x:c>
      <x:c r="I199" t="str">
        <x:v>Not Started</x:v>
      </x:c>
      <x:c r="J199" t="str">
        <x:v>Not Reviewed</x:v>
      </x:c>
      <x:c r="K199" t="str">
        <x:v>Not Implemented</x:v>
      </x:c>
      <x:c r="L199" t="str">
        <x:v>vis_eq_150_duelist_gloves.png</x:v>
      </x:c>
      <x:c r="M199" t="str">
        <x:v>Use PXR_001 and family palette.</x:v>
      </x:c>
    </x:row>
    <x:row r="200">
      <x:c r="A200" t="str">
        <x:v>AST_0197</x:v>
      </x:c>
      <x:c r="B200" t="str">
        <x:v>Equipment</x:v>
      </x:c>
      <x:c r="C200" t="str">
        <x:v>CGP_018</x:v>
      </x:c>
      <x:c r="D200" t="str">
        <x:v>Duelist Cape</x:v>
      </x:c>
      <x:c r="E200" t="str">
        <x:v>Asterfall_Gear_Pieces</x:v>
      </x:c>
      <x:c r="F200" t="str">
        <x:v>VIS_EQ_151</x:v>
      </x:c>
      <x:c r="G200" t="str">
        <x:v>64x64</x:v>
      </x:c>
      <x:c r="H200" s="32" t="b">
        <x:v>1</x:v>
      </x:c>
      <x:c r="I200" t="str">
        <x:v>Not Started</x:v>
      </x:c>
      <x:c r="J200" t="str">
        <x:v>Not Reviewed</x:v>
      </x:c>
      <x:c r="K200" t="str">
        <x:v>Not Implemented</x:v>
      </x:c>
      <x:c r="L200" t="str">
        <x:v>vis_eq_151_duelist_cape.png</x:v>
      </x:c>
      <x:c r="M200" t="str">
        <x:v>Use PXR_001 and family palette.</x:v>
      </x:c>
    </x:row>
    <x:row r="201">
      <x:c r="A201" t="str">
        <x:v>AST_0198</x:v>
      </x:c>
      <x:c r="B201" t="str">
        <x:v>Equipment</x:v>
      </x:c>
      <x:c r="C201" t="str">
        <x:v>CGP_018</x:v>
      </x:c>
      <x:c r="D201" t="str">
        <x:v>Duelist Amulet</x:v>
      </x:c>
      <x:c r="E201" t="str">
        <x:v>Asterfall_Gear_Pieces</x:v>
      </x:c>
      <x:c r="F201" t="str">
        <x:v>VIS_EQ_152</x:v>
      </x:c>
      <x:c r="G201" t="str">
        <x:v>64x64</x:v>
      </x:c>
      <x:c r="H201" s="32" t="b">
        <x:v>1</x:v>
      </x:c>
      <x:c r="I201" t="str">
        <x:v>Not Started</x:v>
      </x:c>
      <x:c r="J201" t="str">
        <x:v>Not Reviewed</x:v>
      </x:c>
      <x:c r="K201" t="str">
        <x:v>Not Implemented</x:v>
      </x:c>
      <x:c r="L201" t="str">
        <x:v>vis_eq_152_duelist_amulet.png</x:v>
      </x:c>
      <x:c r="M201" t="str">
        <x:v>Use PXR_001 and family palette.</x:v>
      </x:c>
    </x:row>
    <x:row r="202">
      <x:c r="A202" t="str">
        <x:v>AST_0199</x:v>
      </x:c>
      <x:c r="B202" t="str">
        <x:v>Equipment</x:v>
      </x:c>
      <x:c r="C202" t="str">
        <x:v>CGP_018</x:v>
      </x:c>
      <x:c r="D202" t="str">
        <x:v>Duelist Ring</x:v>
      </x:c>
      <x:c r="E202" t="str">
        <x:v>Asterfall_Gear_Pieces</x:v>
      </x:c>
      <x:c r="F202" t="str">
        <x:v>VIS_EQ_153</x:v>
      </x:c>
      <x:c r="G202" t="str">
        <x:v>64x64</x:v>
      </x:c>
      <x:c r="H202" s="32" t="b">
        <x:v>1</x:v>
      </x:c>
      <x:c r="I202" t="str">
        <x:v>Not Started</x:v>
      </x:c>
      <x:c r="J202" t="str">
        <x:v>Not Reviewed</x:v>
      </x:c>
      <x:c r="K202" t="str">
        <x:v>Not Implemented</x:v>
      </x:c>
      <x:c r="L202" t="str">
        <x:v>vis_eq_153_duelist_ring.png</x:v>
      </x:c>
      <x:c r="M202" t="str">
        <x:v>Use PXR_001 and family palette.</x:v>
      </x:c>
    </x:row>
    <x:row r="203">
      <x:c r="A203" t="str">
        <x:v>AST_0200</x:v>
      </x:c>
      <x:c r="B203" t="str">
        <x:v>Equipment</x:v>
      </x:c>
      <x:c r="C203" t="str">
        <x:v>CGP_019</x:v>
      </x:c>
      <x:c r="D203" t="str">
        <x:v>Earthsong Boots</x:v>
      </x:c>
      <x:c r="E203" t="str">
        <x:v>Asterfall_Gear_Pieces</x:v>
      </x:c>
      <x:c r="F203" t="str">
        <x:v>VIS_EQ_154</x:v>
      </x:c>
      <x:c r="G203" t="str">
        <x:v>64x64</x:v>
      </x:c>
      <x:c r="H203" s="32" t="b">
        <x:v>1</x:v>
      </x:c>
      <x:c r="I203" t="str">
        <x:v>Not Started</x:v>
      </x:c>
      <x:c r="J203" t="str">
        <x:v>Not Reviewed</x:v>
      </x:c>
      <x:c r="K203" t="str">
        <x:v>Not Implemented</x:v>
      </x:c>
      <x:c r="L203" t="str">
        <x:v>vis_eq_154_earthsong_boots.png</x:v>
      </x:c>
      <x:c r="M203" t="str">
        <x:v>Use PXR_001 and family palette.</x:v>
      </x:c>
    </x:row>
    <x:row r="204">
      <x:c r="A204" t="str">
        <x:v>AST_0201</x:v>
      </x:c>
      <x:c r="B204" t="str">
        <x:v>Equipment</x:v>
      </x:c>
      <x:c r="C204" t="str">
        <x:v>CGP_019</x:v>
      </x:c>
      <x:c r="D204" t="str">
        <x:v>Earthsong Gloves</x:v>
      </x:c>
      <x:c r="E204" t="str">
        <x:v>Asterfall_Gear_Pieces</x:v>
      </x:c>
      <x:c r="F204" t="str">
        <x:v>VIS_EQ_155</x:v>
      </x:c>
      <x:c r="G204" t="str">
        <x:v>64x64</x:v>
      </x:c>
      <x:c r="H204" s="32" t="b">
        <x:v>1</x:v>
      </x:c>
      <x:c r="I204" t="str">
        <x:v>Not Started</x:v>
      </x:c>
      <x:c r="J204" t="str">
        <x:v>Not Reviewed</x:v>
      </x:c>
      <x:c r="K204" t="str">
        <x:v>Not Implemented</x:v>
      </x:c>
      <x:c r="L204" t="str">
        <x:v>vis_eq_155_earthsong_gloves.png</x:v>
      </x:c>
      <x:c r="M204" t="str">
        <x:v>Use PXR_001 and family palette.</x:v>
      </x:c>
    </x:row>
    <x:row r="205">
      <x:c r="A205" t="str">
        <x:v>AST_0202</x:v>
      </x:c>
      <x:c r="B205" t="str">
        <x:v>Equipment</x:v>
      </x:c>
      <x:c r="C205" t="str">
        <x:v>CGP_019</x:v>
      </x:c>
      <x:c r="D205" t="str">
        <x:v>Earthsong Cape</x:v>
      </x:c>
      <x:c r="E205" t="str">
        <x:v>Asterfall_Gear_Pieces</x:v>
      </x:c>
      <x:c r="F205" t="str">
        <x:v>VIS_EQ_156</x:v>
      </x:c>
      <x:c r="G205" t="str">
        <x:v>64x64</x:v>
      </x:c>
      <x:c r="H205" s="32" t="b">
        <x:v>1</x:v>
      </x:c>
      <x:c r="I205" t="str">
        <x:v>Not Started</x:v>
      </x:c>
      <x:c r="J205" t="str">
        <x:v>Not Reviewed</x:v>
      </x:c>
      <x:c r="K205" t="str">
        <x:v>Not Implemented</x:v>
      </x:c>
      <x:c r="L205" t="str">
        <x:v>vis_eq_156_earthsong_cape.png</x:v>
      </x:c>
      <x:c r="M205" t="str">
        <x:v>Use PXR_001 and family palette.</x:v>
      </x:c>
    </x:row>
    <x:row r="206">
      <x:c r="A206" t="str">
        <x:v>AST_0203</x:v>
      </x:c>
      <x:c r="B206" t="str">
        <x:v>Equipment</x:v>
      </x:c>
      <x:c r="C206" t="str">
        <x:v>CGP_019</x:v>
      </x:c>
      <x:c r="D206" t="str">
        <x:v>Earthsong Amulet</x:v>
      </x:c>
      <x:c r="E206" t="str">
        <x:v>Asterfall_Gear_Pieces</x:v>
      </x:c>
      <x:c r="F206" t="str">
        <x:v>VIS_EQ_157</x:v>
      </x:c>
      <x:c r="G206" t="str">
        <x:v>64x64</x:v>
      </x:c>
      <x:c r="H206" s="32" t="b">
        <x:v>1</x:v>
      </x:c>
      <x:c r="I206" t="str">
        <x:v>Not Started</x:v>
      </x:c>
      <x:c r="J206" t="str">
        <x:v>Not Reviewed</x:v>
      </x:c>
      <x:c r="K206" t="str">
        <x:v>Not Implemented</x:v>
      </x:c>
      <x:c r="L206" t="str">
        <x:v>vis_eq_157_earthsong_amulet.png</x:v>
      </x:c>
      <x:c r="M206" t="str">
        <x:v>Use PXR_001 and family palette.</x:v>
      </x:c>
    </x:row>
    <x:row r="207">
      <x:c r="A207" t="str">
        <x:v>AST_0204</x:v>
      </x:c>
      <x:c r="B207" t="str">
        <x:v>Equipment</x:v>
      </x:c>
      <x:c r="C207" t="str">
        <x:v>CGP_019</x:v>
      </x:c>
      <x:c r="D207" t="str">
        <x:v>Earthsong Ring</x:v>
      </x:c>
      <x:c r="E207" t="str">
        <x:v>Asterfall_Gear_Pieces</x:v>
      </x:c>
      <x:c r="F207" t="str">
        <x:v>VIS_EQ_158</x:v>
      </x:c>
      <x:c r="G207" t="str">
        <x:v>64x64</x:v>
      </x:c>
      <x:c r="H207" s="32" t="b">
        <x:v>1</x:v>
      </x:c>
      <x:c r="I207" t="str">
        <x:v>Not Started</x:v>
      </x:c>
      <x:c r="J207" t="str">
        <x:v>Not Reviewed</x:v>
      </x:c>
      <x:c r="K207" t="str">
        <x:v>Not Implemented</x:v>
      </x:c>
      <x:c r="L207" t="str">
        <x:v>vis_eq_158_earthsong_ring.png</x:v>
      </x:c>
      <x:c r="M207" t="str">
        <x:v>Use PXR_001 and family palette.</x:v>
      </x:c>
    </x:row>
    <x:row r="208">
      <x:c r="A208" t="str">
        <x:v>AST_0205</x:v>
      </x:c>
      <x:c r="B208" t="str">
        <x:v>Equipment</x:v>
      </x:c>
      <x:c r="C208" t="str">
        <x:v>CGP_020</x:v>
      </x:c>
      <x:c r="D208" t="str">
        <x:v>Stormcarved Boots</x:v>
      </x:c>
      <x:c r="E208" t="str">
        <x:v>Asterfall_Gear_Pieces</x:v>
      </x:c>
      <x:c r="F208" t="str">
        <x:v>VIS_EQ_159</x:v>
      </x:c>
      <x:c r="G208" t="str">
        <x:v>64x64</x:v>
      </x:c>
      <x:c r="H208" s="32" t="b">
        <x:v>1</x:v>
      </x:c>
      <x:c r="I208" t="str">
        <x:v>Not Started</x:v>
      </x:c>
      <x:c r="J208" t="str">
        <x:v>Not Reviewed</x:v>
      </x:c>
      <x:c r="K208" t="str">
        <x:v>Not Implemented</x:v>
      </x:c>
      <x:c r="L208" t="str">
        <x:v>vis_eq_159_stormcarved_boots.png</x:v>
      </x:c>
      <x:c r="M208" t="str">
        <x:v>Use PXR_001 and family palette.</x:v>
      </x:c>
    </x:row>
    <x:row r="209">
      <x:c r="A209" t="str">
        <x:v>AST_0206</x:v>
      </x:c>
      <x:c r="B209" t="str">
        <x:v>Equipment</x:v>
      </x:c>
      <x:c r="C209" t="str">
        <x:v>CGP_020</x:v>
      </x:c>
      <x:c r="D209" t="str">
        <x:v>Stormcarved Gloves</x:v>
      </x:c>
      <x:c r="E209" t="str">
        <x:v>Asterfall_Gear_Pieces</x:v>
      </x:c>
      <x:c r="F209" t="str">
        <x:v>VIS_EQ_160</x:v>
      </x:c>
      <x:c r="G209" t="str">
        <x:v>64x64</x:v>
      </x:c>
      <x:c r="H209" s="32" t="b">
        <x:v>1</x:v>
      </x:c>
      <x:c r="I209" t="str">
        <x:v>Not Started</x:v>
      </x:c>
      <x:c r="J209" t="str">
        <x:v>Not Reviewed</x:v>
      </x:c>
      <x:c r="K209" t="str">
        <x:v>Not Implemented</x:v>
      </x:c>
      <x:c r="L209" t="str">
        <x:v>vis_eq_160_stormcarved_gloves.png</x:v>
      </x:c>
      <x:c r="M209" t="str">
        <x:v>Use PXR_001 and family palette.</x:v>
      </x:c>
    </x:row>
    <x:row r="210">
      <x:c r="A210" t="str">
        <x:v>AST_0207</x:v>
      </x:c>
      <x:c r="B210" t="str">
        <x:v>Equipment</x:v>
      </x:c>
      <x:c r="C210" t="str">
        <x:v>CGP_020</x:v>
      </x:c>
      <x:c r="D210" t="str">
        <x:v>Stormcarved Cape</x:v>
      </x:c>
      <x:c r="E210" t="str">
        <x:v>Asterfall_Gear_Pieces</x:v>
      </x:c>
      <x:c r="F210" t="str">
        <x:v>VIS_EQ_161</x:v>
      </x:c>
      <x:c r="G210" t="str">
        <x:v>64x64</x:v>
      </x:c>
      <x:c r="H210" s="32" t="b">
        <x:v>1</x:v>
      </x:c>
      <x:c r="I210" t="str">
        <x:v>Not Started</x:v>
      </x:c>
      <x:c r="J210" t="str">
        <x:v>Not Reviewed</x:v>
      </x:c>
      <x:c r="K210" t="str">
        <x:v>Not Implemented</x:v>
      </x:c>
      <x:c r="L210" t="str">
        <x:v>vis_eq_161_stormcarved_cape.png</x:v>
      </x:c>
      <x:c r="M210" t="str">
        <x:v>Use PXR_001 and family palette.</x:v>
      </x:c>
    </x:row>
    <x:row r="211">
      <x:c r="A211" t="str">
        <x:v>AST_0208</x:v>
      </x:c>
      <x:c r="B211" t="str">
        <x:v>Equipment</x:v>
      </x:c>
      <x:c r="C211" t="str">
        <x:v>CGP_020</x:v>
      </x:c>
      <x:c r="D211" t="str">
        <x:v>Stormcarved Amulet</x:v>
      </x:c>
      <x:c r="E211" t="str">
        <x:v>Asterfall_Gear_Pieces</x:v>
      </x:c>
      <x:c r="F211" t="str">
        <x:v>VIS_EQ_162</x:v>
      </x:c>
      <x:c r="G211" t="str">
        <x:v>64x64</x:v>
      </x:c>
      <x:c r="H211" s="32" t="b">
        <x:v>1</x:v>
      </x:c>
      <x:c r="I211" t="str">
        <x:v>Not Started</x:v>
      </x:c>
      <x:c r="J211" t="str">
        <x:v>Not Reviewed</x:v>
      </x:c>
      <x:c r="K211" t="str">
        <x:v>Not Implemented</x:v>
      </x:c>
      <x:c r="L211" t="str">
        <x:v>vis_eq_162_stormcarved_amulet.png</x:v>
      </x:c>
      <x:c r="M211" t="str">
        <x:v>Use PXR_001 and family palette.</x:v>
      </x:c>
    </x:row>
    <x:row r="212">
      <x:c r="A212" t="str">
        <x:v>AST_0209</x:v>
      </x:c>
      <x:c r="B212" t="str">
        <x:v>Equipment</x:v>
      </x:c>
      <x:c r="C212" t="str">
        <x:v>CGP_020</x:v>
      </x:c>
      <x:c r="D212" t="str">
        <x:v>Stormcarved Ring</x:v>
      </x:c>
      <x:c r="E212" t="str">
        <x:v>Asterfall_Gear_Pieces</x:v>
      </x:c>
      <x:c r="F212" t="str">
        <x:v>VIS_EQ_163</x:v>
      </x:c>
      <x:c r="G212" t="str">
        <x:v>64x64</x:v>
      </x:c>
      <x:c r="H212" s="32" t="b">
        <x:v>1</x:v>
      </x:c>
      <x:c r="I212" t="str">
        <x:v>Not Started</x:v>
      </x:c>
      <x:c r="J212" t="str">
        <x:v>Not Reviewed</x:v>
      </x:c>
      <x:c r="K212" t="str">
        <x:v>Not Implemented</x:v>
      </x:c>
      <x:c r="L212" t="str">
        <x:v>vis_eq_163_stormcarved_ring.png</x:v>
      </x:c>
      <x:c r="M212" t="str">
        <x:v>Use PXR_001 and family palette.</x:v>
      </x:c>
    </x:row>
    <x:row r="213">
      <x:c r="A213" t="str">
        <x:v>AST_0210</x:v>
      </x:c>
      <x:c r="B213" t="str">
        <x:v>Equipment</x:v>
      </x:c>
      <x:c r="C213" t="str">
        <x:v>CGP_021</x:v>
      </x:c>
      <x:c r="D213" t="str">
        <x:v>Deep Resonance Boots</x:v>
      </x:c>
      <x:c r="E213" t="str">
        <x:v>Asterfall_Gear_Pieces</x:v>
      </x:c>
      <x:c r="F213" t="str">
        <x:v>VIS_EQ_164</x:v>
      </x:c>
      <x:c r="G213" t="str">
        <x:v>64x64</x:v>
      </x:c>
      <x:c r="H213" s="32" t="b">
        <x:v>1</x:v>
      </x:c>
      <x:c r="I213" t="str">
        <x:v>Not Started</x:v>
      </x:c>
      <x:c r="J213" t="str">
        <x:v>Not Reviewed</x:v>
      </x:c>
      <x:c r="K213" t="str">
        <x:v>Not Implemented</x:v>
      </x:c>
      <x:c r="L213" t="str">
        <x:v>vis_eq_164_deep_resonance_boots.png</x:v>
      </x:c>
      <x:c r="M213" t="str">
        <x:v>Use PXR_001 and family palette.</x:v>
      </x:c>
    </x:row>
    <x:row r="214">
      <x:c r="A214" t="str">
        <x:v>AST_0211</x:v>
      </x:c>
      <x:c r="B214" t="str">
        <x:v>Equipment</x:v>
      </x:c>
      <x:c r="C214" t="str">
        <x:v>CGP_021</x:v>
      </x:c>
      <x:c r="D214" t="str">
        <x:v>Deep Resonance Gloves</x:v>
      </x:c>
      <x:c r="E214" t="str">
        <x:v>Asterfall_Gear_Pieces</x:v>
      </x:c>
      <x:c r="F214" t="str">
        <x:v>VIS_EQ_165</x:v>
      </x:c>
      <x:c r="G214" t="str">
        <x:v>64x64</x:v>
      </x:c>
      <x:c r="H214" s="32" t="b">
        <x:v>1</x:v>
      </x:c>
      <x:c r="I214" t="str">
        <x:v>Not Started</x:v>
      </x:c>
      <x:c r="J214" t="str">
        <x:v>Not Reviewed</x:v>
      </x:c>
      <x:c r="K214" t="str">
        <x:v>Not Implemented</x:v>
      </x:c>
      <x:c r="L214" t="str">
        <x:v>vis_eq_165_deep_resonance_gloves.png</x:v>
      </x:c>
      <x:c r="M214" t="str">
        <x:v>Use PXR_001 and family palette.</x:v>
      </x:c>
    </x:row>
    <x:row r="215">
      <x:c r="A215" t="str">
        <x:v>AST_0212</x:v>
      </x:c>
      <x:c r="B215" t="str">
        <x:v>Equipment</x:v>
      </x:c>
      <x:c r="C215" t="str">
        <x:v>CGP_021</x:v>
      </x:c>
      <x:c r="D215" t="str">
        <x:v>Deep Resonance Cape</x:v>
      </x:c>
      <x:c r="E215" t="str">
        <x:v>Asterfall_Gear_Pieces</x:v>
      </x:c>
      <x:c r="F215" t="str">
        <x:v>VIS_EQ_166</x:v>
      </x:c>
      <x:c r="G215" t="str">
        <x:v>64x64</x:v>
      </x:c>
      <x:c r="H215" s="32" t="b">
        <x:v>1</x:v>
      </x:c>
      <x:c r="I215" t="str">
        <x:v>Not Started</x:v>
      </x:c>
      <x:c r="J215" t="str">
        <x:v>Not Reviewed</x:v>
      </x:c>
      <x:c r="K215" t="str">
        <x:v>Not Implemented</x:v>
      </x:c>
      <x:c r="L215" t="str">
        <x:v>vis_eq_166_deep_resonance_cape.png</x:v>
      </x:c>
      <x:c r="M215" t="str">
        <x:v>Use PXR_001 and family palette.</x:v>
      </x:c>
    </x:row>
    <x:row r="216">
      <x:c r="A216" t="str">
        <x:v>AST_0213</x:v>
      </x:c>
      <x:c r="B216" t="str">
        <x:v>Equipment</x:v>
      </x:c>
      <x:c r="C216" t="str">
        <x:v>CGP_021</x:v>
      </x:c>
      <x:c r="D216" t="str">
        <x:v>Deep Resonance Amulet</x:v>
      </x:c>
      <x:c r="E216" t="str">
        <x:v>Asterfall_Gear_Pieces</x:v>
      </x:c>
      <x:c r="F216" t="str">
        <x:v>VIS_EQ_167</x:v>
      </x:c>
      <x:c r="G216" t="str">
        <x:v>64x64</x:v>
      </x:c>
      <x:c r="H216" s="32" t="b">
        <x:v>1</x:v>
      </x:c>
      <x:c r="I216" t="str">
        <x:v>Not Started</x:v>
      </x:c>
      <x:c r="J216" t="str">
        <x:v>Not Reviewed</x:v>
      </x:c>
      <x:c r="K216" t="str">
        <x:v>Not Implemented</x:v>
      </x:c>
      <x:c r="L216" t="str">
        <x:v>vis_eq_167_deep_resonance_amulet.png</x:v>
      </x:c>
      <x:c r="M216" t="str">
        <x:v>Use PXR_001 and family palette.</x:v>
      </x:c>
    </x:row>
    <x:row r="217">
      <x:c r="A217" t="str">
        <x:v>AST_0214</x:v>
      </x:c>
      <x:c r="B217" t="str">
        <x:v>Equipment</x:v>
      </x:c>
      <x:c r="C217" t="str">
        <x:v>CGP_021</x:v>
      </x:c>
      <x:c r="D217" t="str">
        <x:v>Deep Resonance Ring</x:v>
      </x:c>
      <x:c r="E217" t="str">
        <x:v>Asterfall_Gear_Pieces</x:v>
      </x:c>
      <x:c r="F217" t="str">
        <x:v>VIS_EQ_168</x:v>
      </x:c>
      <x:c r="G217" t="str">
        <x:v>64x64</x:v>
      </x:c>
      <x:c r="H217" s="32" t="b">
        <x:v>1</x:v>
      </x:c>
      <x:c r="I217" t="str">
        <x:v>Not Started</x:v>
      </x:c>
      <x:c r="J217" t="str">
        <x:v>Not Reviewed</x:v>
      </x:c>
      <x:c r="K217" t="str">
        <x:v>Not Implemented</x:v>
      </x:c>
      <x:c r="L217" t="str">
        <x:v>vis_eq_168_deep_resonance_ring.png</x:v>
      </x:c>
      <x:c r="M217" t="str">
        <x:v>Use PXR_001 and family palette.</x:v>
      </x:c>
    </x:row>
    <x:row r="218">
      <x:c r="A218" t="str">
        <x:v>AST_0215</x:v>
      </x:c>
      <x:c r="B218" t="str">
        <x:v>Off-hand</x:v>
      </x:c>
      <x:c r="C218" t="str">
        <x:v>CLS_001</x:v>
      </x:c>
      <x:c r="D218" t="str">
        <x:v>Runeward Shield</x:v>
      </x:c>
      <x:c r="E218" t="str">
        <x:v>Asterfall_Offhands</x:v>
      </x:c>
      <x:c r="F218" t="str">
        <x:v>VIS_OFF_001</x:v>
      </x:c>
      <x:c r="G218" t="str">
        <x:v>64x64</x:v>
      </x:c>
      <x:c r="H218" s="32" t="b">
        <x:v>1</x:v>
      </x:c>
      <x:c r="I218" t="str">
        <x:v>Not Started</x:v>
      </x:c>
      <x:c r="J218" t="str">
        <x:v>Not Reviewed</x:v>
      </x:c>
      <x:c r="K218" t="str">
        <x:v>Not Implemented</x:v>
      </x:c>
      <x:c r="L218" t="str">
        <x:v>vis_off_001_runeward_shield.png</x:v>
      </x:c>
      <x:c r="M218" t="str">
        <x:v>Use PXR_001.</x:v>
      </x:c>
    </x:row>
    <x:row r="219">
      <x:c r="A219" t="str">
        <x:v>AST_0216</x:v>
      </x:c>
      <x:c r="B219" t="str">
        <x:v>Off-hand</x:v>
      </x:c>
      <x:c r="C219" t="str">
        <x:v>CLS_001</x:v>
      </x:c>
      <x:c r="D219" t="str">
        <x:v>Ironwall Shield</x:v>
      </x:c>
      <x:c r="E219" t="str">
        <x:v>Asterfall_Offhands</x:v>
      </x:c>
      <x:c r="F219" t="str">
        <x:v>VIS_OFF_002</x:v>
      </x:c>
      <x:c r="G219" t="str">
        <x:v>64x64</x:v>
      </x:c>
      <x:c r="H219" s="32" t="b">
        <x:v>1</x:v>
      </x:c>
      <x:c r="I219" t="str">
        <x:v>Not Started</x:v>
      </x:c>
      <x:c r="J219" t="str">
        <x:v>Not Reviewed</x:v>
      </x:c>
      <x:c r="K219" t="str">
        <x:v>Not Implemented</x:v>
      </x:c>
      <x:c r="L219" t="str">
        <x:v>vis_off_002_ironwall_shield.png</x:v>
      </x:c>
      <x:c r="M219" t="str">
        <x:v>Use PXR_001.</x:v>
      </x:c>
    </x:row>
    <x:row r="220">
      <x:c r="A220" t="str">
        <x:v>AST_0217</x:v>
      </x:c>
      <x:c r="B220" t="str">
        <x:v>Off-hand</x:v>
      </x:c>
      <x:c r="C220" t="str">
        <x:v>CLS_001</x:v>
      </x:c>
      <x:c r="D220" t="str">
        <x:v>Stoneheart Shield</x:v>
      </x:c>
      <x:c r="E220" t="str">
        <x:v>Asterfall_Offhands</x:v>
      </x:c>
      <x:c r="F220" t="str">
        <x:v>VIS_OFF_003</x:v>
      </x:c>
      <x:c r="G220" t="str">
        <x:v>64x64</x:v>
      </x:c>
      <x:c r="H220" s="32" t="b">
        <x:v>1</x:v>
      </x:c>
      <x:c r="I220" t="str">
        <x:v>Not Started</x:v>
      </x:c>
      <x:c r="J220" t="str">
        <x:v>Not Reviewed</x:v>
      </x:c>
      <x:c r="K220" t="str">
        <x:v>Not Implemented</x:v>
      </x:c>
      <x:c r="L220" t="str">
        <x:v>vis_off_003_stoneheart_shield.png</x:v>
      </x:c>
      <x:c r="M220" t="str">
        <x:v>Use PXR_001.</x:v>
      </x:c>
    </x:row>
    <x:row r="221">
      <x:c r="A221" t="str">
        <x:v>AST_0218</x:v>
      </x:c>
      <x:c r="B221" t="str">
        <x:v>Off-hand</x:v>
      </x:c>
      <x:c r="C221" t="str">
        <x:v>CLS_002</x:v>
      </x:c>
      <x:c r="D221" t="str">
        <x:v>Lifebloom Relic</x:v>
      </x:c>
      <x:c r="E221" t="str">
        <x:v>Asterfall_Offhands</x:v>
      </x:c>
      <x:c r="F221" t="str">
        <x:v>VIS_OFF_004</x:v>
      </x:c>
      <x:c r="G221" t="str">
        <x:v>64x64</x:v>
      </x:c>
      <x:c r="H221" s="32" t="b">
        <x:v>1</x:v>
      </x:c>
      <x:c r="I221" t="str">
        <x:v>Not Started</x:v>
      </x:c>
      <x:c r="J221" t="str">
        <x:v>Not Reviewed</x:v>
      </x:c>
      <x:c r="K221" t="str">
        <x:v>Not Implemented</x:v>
      </x:c>
      <x:c r="L221" t="str">
        <x:v>vis_off_004_lifebloom_relic.png</x:v>
      </x:c>
      <x:c r="M221" t="str">
        <x:v>Use PXR_001.</x:v>
      </x:c>
    </x:row>
    <x:row r="222">
      <x:c r="A222" t="str">
        <x:v>AST_0219</x:v>
      </x:c>
      <x:c r="B222" t="str">
        <x:v>Off-hand</x:v>
      </x:c>
      <x:c r="C222" t="str">
        <x:v>CLS_002</x:v>
      </x:c>
      <x:c r="D222" t="str">
        <x:v>Sunward Relic</x:v>
      </x:c>
      <x:c r="E222" t="str">
        <x:v>Asterfall_Offhands</x:v>
      </x:c>
      <x:c r="F222" t="str">
        <x:v>VIS_OFF_005</x:v>
      </x:c>
      <x:c r="G222" t="str">
        <x:v>64x64</x:v>
      </x:c>
      <x:c r="H222" s="32" t="b">
        <x:v>1</x:v>
      </x:c>
      <x:c r="I222" t="str">
        <x:v>Not Started</x:v>
      </x:c>
      <x:c r="J222" t="str">
        <x:v>Not Reviewed</x:v>
      </x:c>
      <x:c r="K222" t="str">
        <x:v>Not Implemented</x:v>
      </x:c>
      <x:c r="L222" t="str">
        <x:v>vis_off_005_sunward_relic.png</x:v>
      </x:c>
      <x:c r="M222" t="str">
        <x:v>Use PXR_001.</x:v>
      </x:c>
    </x:row>
    <x:row r="223">
      <x:c r="A223" t="str">
        <x:v>AST_0220</x:v>
      </x:c>
      <x:c r="B223" t="str">
        <x:v>Off-hand</x:v>
      </x:c>
      <x:c r="C223" t="str">
        <x:v>CLS_002</x:v>
      </x:c>
      <x:c r="D223" t="str">
        <x:v>Quickprayer Relic</x:v>
      </x:c>
      <x:c r="E223" t="str">
        <x:v>Asterfall_Offhands</x:v>
      </x:c>
      <x:c r="F223" t="str">
        <x:v>VIS_OFF_006</x:v>
      </x:c>
      <x:c r="G223" t="str">
        <x:v>64x64</x:v>
      </x:c>
      <x:c r="H223" s="32" t="b">
        <x:v>1</x:v>
      </x:c>
      <x:c r="I223" t="str">
        <x:v>Not Started</x:v>
      </x:c>
      <x:c r="J223" t="str">
        <x:v>Not Reviewed</x:v>
      </x:c>
      <x:c r="K223" t="str">
        <x:v>Not Implemented</x:v>
      </x:c>
      <x:c r="L223" t="str">
        <x:v>vis_off_006_quickprayer_relic.png</x:v>
      </x:c>
      <x:c r="M223" t="str">
        <x:v>Use PXR_001.</x:v>
      </x:c>
    </x:row>
    <x:row r="224">
      <x:c r="A224" t="str">
        <x:v>AST_0221</x:v>
      </x:c>
      <x:c r="B224" t="str">
        <x:v>Off-hand</x:v>
      </x:c>
      <x:c r="C224" t="str">
        <x:v>CLS_003</x:v>
      </x:c>
      <x:c r="D224" t="str">
        <x:v>Deadeye Quiver</x:v>
      </x:c>
      <x:c r="E224" t="str">
        <x:v>Asterfall_Offhands</x:v>
      </x:c>
      <x:c r="F224" t="str">
        <x:v>VIS_OFF_007</x:v>
      </x:c>
      <x:c r="G224" t="str">
        <x:v>64x64</x:v>
      </x:c>
      <x:c r="H224" s="32" t="b">
        <x:v>1</x:v>
      </x:c>
      <x:c r="I224" t="str">
        <x:v>Not Started</x:v>
      </x:c>
      <x:c r="J224" t="str">
        <x:v>Not Reviewed</x:v>
      </x:c>
      <x:c r="K224" t="str">
        <x:v>Not Implemented</x:v>
      </x:c>
      <x:c r="L224" t="str">
        <x:v>vis_off_007_deadeye_quiver.png</x:v>
      </x:c>
      <x:c r="M224" t="str">
        <x:v>Use PXR_001.</x:v>
      </x:c>
    </x:row>
    <x:row r="225">
      <x:c r="A225" t="str">
        <x:v>AST_0222</x:v>
      </x:c>
      <x:c r="B225" t="str">
        <x:v>Off-hand</x:v>
      </x:c>
      <x:c r="C225" t="str">
        <x:v>CLS_003</x:v>
      </x:c>
      <x:c r="D225" t="str">
        <x:v>Tracker Quiver</x:v>
      </x:c>
      <x:c r="E225" t="str">
        <x:v>Asterfall_Offhands</x:v>
      </x:c>
      <x:c r="F225" t="str">
        <x:v>VIS_OFF_008</x:v>
      </x:c>
      <x:c r="G225" t="str">
        <x:v>64x64</x:v>
      </x:c>
      <x:c r="H225" s="32" t="b">
        <x:v>1</x:v>
      </x:c>
      <x:c r="I225" t="str">
        <x:v>Not Started</x:v>
      </x:c>
      <x:c r="J225" t="str">
        <x:v>Not Reviewed</x:v>
      </x:c>
      <x:c r="K225" t="str">
        <x:v>Not Implemented</x:v>
      </x:c>
      <x:c r="L225" t="str">
        <x:v>vis_off_008_tracker_quiver.png</x:v>
      </x:c>
      <x:c r="M225" t="str">
        <x:v>Use PXR_001.</x:v>
      </x:c>
    </x:row>
    <x:row r="226">
      <x:c r="A226" t="str">
        <x:v>AST_0223</x:v>
      </x:c>
      <x:c r="B226" t="str">
        <x:v>Off-hand</x:v>
      </x:c>
      <x:c r="C226" t="str">
        <x:v>CLS_003</x:v>
      </x:c>
      <x:c r="D226" t="str">
        <x:v>Windshot Quiver</x:v>
      </x:c>
      <x:c r="E226" t="str">
        <x:v>Asterfall_Offhands</x:v>
      </x:c>
      <x:c r="F226" t="str">
        <x:v>VIS_OFF_009</x:v>
      </x:c>
      <x:c r="G226" t="str">
        <x:v>64x64</x:v>
      </x:c>
      <x:c r="H226" s="32" t="b">
        <x:v>1</x:v>
      </x:c>
      <x:c r="I226" t="str">
        <x:v>Not Started</x:v>
      </x:c>
      <x:c r="J226" t="str">
        <x:v>Not Reviewed</x:v>
      </x:c>
      <x:c r="K226" t="str">
        <x:v>Not Implemented</x:v>
      </x:c>
      <x:c r="L226" t="str">
        <x:v>vis_off_009_windshot_quiver.png</x:v>
      </x:c>
      <x:c r="M226" t="str">
        <x:v>Use PXR_001.</x:v>
      </x:c>
    </x:row>
    <x:row r="227">
      <x:c r="A227" t="str">
        <x:v>AST_0224</x:v>
      </x:c>
      <x:c r="B227" t="str">
        <x:v>Off-hand</x:v>
      </x:c>
      <x:c r="C227" t="str">
        <x:v>CLS_004</x:v>
      </x:c>
      <x:c r="D227" t="str">
        <x:v>Colossus War Charm</x:v>
      </x:c>
      <x:c r="E227" t="str">
        <x:v>Asterfall_Offhands</x:v>
      </x:c>
      <x:c r="F227" t="str">
        <x:v>VIS_OFF_010</x:v>
      </x:c>
      <x:c r="G227" t="str">
        <x:v>64x64</x:v>
      </x:c>
      <x:c r="H227" s="32" t="b">
        <x:v>1</x:v>
      </x:c>
      <x:c r="I227" t="str">
        <x:v>Not Started</x:v>
      </x:c>
      <x:c r="J227" t="str">
        <x:v>Not Reviewed</x:v>
      </x:c>
      <x:c r="K227" t="str">
        <x:v>Not Implemented</x:v>
      </x:c>
      <x:c r="L227" t="str">
        <x:v>vis_off_010_colossus_war_charm.png</x:v>
      </x:c>
      <x:c r="M227" t="str">
        <x:v>Use PXR_001.</x:v>
      </x:c>
    </x:row>
    <x:row r="228">
      <x:c r="A228" t="str">
        <x:v>AST_0225</x:v>
      </x:c>
      <x:c r="B228" t="str">
        <x:v>Off-hand</x:v>
      </x:c>
      <x:c r="C228" t="str">
        <x:v>CLS_004</x:v>
      </x:c>
      <x:c r="D228" t="str">
        <x:v>Bloodrush War Charm</x:v>
      </x:c>
      <x:c r="E228" t="str">
        <x:v>Asterfall_Offhands</x:v>
      </x:c>
      <x:c r="F228" t="str">
        <x:v>VIS_OFF_011</x:v>
      </x:c>
      <x:c r="G228" t="str">
        <x:v>64x64</x:v>
      </x:c>
      <x:c r="H228" s="32" t="b">
        <x:v>1</x:v>
      </x:c>
      <x:c r="I228" t="str">
        <x:v>Not Started</x:v>
      </x:c>
      <x:c r="J228" t="str">
        <x:v>Not Reviewed</x:v>
      </x:c>
      <x:c r="K228" t="str">
        <x:v>Not Implemented</x:v>
      </x:c>
      <x:c r="L228" t="str">
        <x:v>vis_off_011_bloodrush_war_charm.png</x:v>
      </x:c>
      <x:c r="M228" t="str">
        <x:v>Use PXR_001.</x:v>
      </x:c>
    </x:row>
    <x:row r="229">
      <x:c r="A229" t="str">
        <x:v>AST_0226</x:v>
      </x:c>
      <x:c r="B229" t="str">
        <x:v>Off-hand</x:v>
      </x:c>
      <x:c r="C229" t="str">
        <x:v>CLS_004</x:v>
      </x:c>
      <x:c r="D229" t="str">
        <x:v>Executioner War Charm</x:v>
      </x:c>
      <x:c r="E229" t="str">
        <x:v>Asterfall_Offhands</x:v>
      </x:c>
      <x:c r="F229" t="str">
        <x:v>VIS_OFF_012</x:v>
      </x:c>
      <x:c r="G229" t="str">
        <x:v>64x64</x:v>
      </x:c>
      <x:c r="H229" s="32" t="b">
        <x:v>1</x:v>
      </x:c>
      <x:c r="I229" t="str">
        <x:v>Not Started</x:v>
      </x:c>
      <x:c r="J229" t="str">
        <x:v>Not Reviewed</x:v>
      </x:c>
      <x:c r="K229" t="str">
        <x:v>Not Implemented</x:v>
      </x:c>
      <x:c r="L229" t="str">
        <x:v>vis_off_012_executioner_war_charm.png</x:v>
      </x:c>
      <x:c r="M229" t="str">
        <x:v>Use PXR_001.</x:v>
      </x:c>
    </x:row>
    <x:row r="230">
      <x:c r="A230" t="str">
        <x:v>AST_0227</x:v>
      </x:c>
      <x:c r="B230" t="str">
        <x:v>Off-hand</x:v>
      </x:c>
      <x:c r="C230" t="str">
        <x:v>CLS_005</x:v>
      </x:c>
      <x:c r="D230" t="str">
        <x:v>Gravecipher Focus</x:v>
      </x:c>
      <x:c r="E230" t="str">
        <x:v>Asterfall_Offhands</x:v>
      </x:c>
      <x:c r="F230" t="str">
        <x:v>VIS_OFF_013</x:v>
      </x:c>
      <x:c r="G230" t="str">
        <x:v>64x64</x:v>
      </x:c>
      <x:c r="H230" s="32" t="b">
        <x:v>1</x:v>
      </x:c>
      <x:c r="I230" t="str">
        <x:v>Not Started</x:v>
      </x:c>
      <x:c r="J230" t="str">
        <x:v>Not Reviewed</x:v>
      </x:c>
      <x:c r="K230" t="str">
        <x:v>Not Implemented</x:v>
      </x:c>
      <x:c r="L230" t="str">
        <x:v>vis_off_013_gravecipher_focus.png</x:v>
      </x:c>
      <x:c r="M230" t="str">
        <x:v>Use PXR_001.</x:v>
      </x:c>
    </x:row>
    <x:row r="231">
      <x:c r="A231" t="str">
        <x:v>AST_0228</x:v>
      </x:c>
      <x:c r="B231" t="str">
        <x:v>Off-hand</x:v>
      </x:c>
      <x:c r="C231" t="str">
        <x:v>CLS_005</x:v>
      </x:c>
      <x:c r="D231" t="str">
        <x:v>Spellglass Focus</x:v>
      </x:c>
      <x:c r="E231" t="str">
        <x:v>Asterfall_Offhands</x:v>
      </x:c>
      <x:c r="F231" t="str">
        <x:v>VIS_OFF_014</x:v>
      </x:c>
      <x:c r="G231" t="str">
        <x:v>64x64</x:v>
      </x:c>
      <x:c r="H231" s="32" t="b">
        <x:v>1</x:v>
      </x:c>
      <x:c r="I231" t="str">
        <x:v>Not Started</x:v>
      </x:c>
      <x:c r="J231" t="str">
        <x:v>Not Reviewed</x:v>
      </x:c>
      <x:c r="K231" t="str">
        <x:v>Not Implemented</x:v>
      </x:c>
      <x:c r="L231" t="str">
        <x:v>vis_off_014_spellglass_focus.png</x:v>
      </x:c>
      <x:c r="M231" t="str">
        <x:v>Use PXR_001.</x:v>
      </x:c>
    </x:row>
    <x:row r="232">
      <x:c r="A232" t="str">
        <x:v>AST_0229</x:v>
      </x:c>
      <x:c r="B232" t="str">
        <x:v>Off-hand</x:v>
      </x:c>
      <x:c r="C232" t="str">
        <x:v>CLS_005</x:v>
      </x:c>
      <x:c r="D232" t="str">
        <x:v>Threadseer Focus</x:v>
      </x:c>
      <x:c r="E232" t="str">
        <x:v>Asterfall_Offhands</x:v>
      </x:c>
      <x:c r="F232" t="str">
        <x:v>VIS_OFF_015</x:v>
      </x:c>
      <x:c r="G232" t="str">
        <x:v>64x64</x:v>
      </x:c>
      <x:c r="H232" s="32" t="b">
        <x:v>1</x:v>
      </x:c>
      <x:c r="I232" t="str">
        <x:v>Not Started</x:v>
      </x:c>
      <x:c r="J232" t="str">
        <x:v>Not Reviewed</x:v>
      </x:c>
      <x:c r="K232" t="str">
        <x:v>Not Implemented</x:v>
      </x:c>
      <x:c r="L232" t="str">
        <x:v>vis_off_015_threadseer_focus.png</x:v>
      </x:c>
      <x:c r="M232" t="str">
        <x:v>Use PXR_001.</x:v>
      </x:c>
    </x:row>
    <x:row r="233">
      <x:c r="A233" t="str">
        <x:v>AST_0230</x:v>
      </x:c>
      <x:c r="B233" t="str">
        <x:v>Off-hand</x:v>
      </x:c>
      <x:c r="C233" t="str">
        <x:v>CLS_006</x:v>
      </x:c>
      <x:c r="D233" t="str">
        <x:v>Redstep Sheath Charm</x:v>
      </x:c>
      <x:c r="E233" t="str">
        <x:v>Asterfall_Offhands</x:v>
      </x:c>
      <x:c r="F233" t="str">
        <x:v>VIS_OFF_016</x:v>
      </x:c>
      <x:c r="G233" t="str">
        <x:v>64x64</x:v>
      </x:c>
      <x:c r="H233" s="32" t="b">
        <x:v>1</x:v>
      </x:c>
      <x:c r="I233" t="str">
        <x:v>Not Started</x:v>
      </x:c>
      <x:c r="J233" t="str">
        <x:v>Not Reviewed</x:v>
      </x:c>
      <x:c r="K233" t="str">
        <x:v>Not Implemented</x:v>
      </x:c>
      <x:c r="L233" t="str">
        <x:v>vis_off_016_redstep_sheath_charm.png</x:v>
      </x:c>
      <x:c r="M233" t="str">
        <x:v>Use PXR_001.</x:v>
      </x:c>
    </x:row>
    <x:row r="234">
      <x:c r="A234" t="str">
        <x:v>AST_0231</x:v>
      </x:c>
      <x:c r="B234" t="str">
        <x:v>Off-hand</x:v>
      </x:c>
      <x:c r="C234" t="str">
        <x:v>CLS_006</x:v>
      </x:c>
      <x:c r="D234" t="str">
        <x:v>Nightfang Sheath Charm</x:v>
      </x:c>
      <x:c r="E234" t="str">
        <x:v>Asterfall_Offhands</x:v>
      </x:c>
      <x:c r="F234" t="str">
        <x:v>VIS_OFF_017</x:v>
      </x:c>
      <x:c r="G234" t="str">
        <x:v>64x64</x:v>
      </x:c>
      <x:c r="H234" s="32" t="b">
        <x:v>1</x:v>
      </x:c>
      <x:c r="I234" t="str">
        <x:v>Not Started</x:v>
      </x:c>
      <x:c r="J234" t="str">
        <x:v>Not Reviewed</x:v>
      </x:c>
      <x:c r="K234" t="str">
        <x:v>Not Implemented</x:v>
      </x:c>
      <x:c r="L234" t="str">
        <x:v>vis_off_017_nightfang_sheath_charm.png</x:v>
      </x:c>
      <x:c r="M234" t="str">
        <x:v>Use PXR_001.</x:v>
      </x:c>
    </x:row>
    <x:row r="235">
      <x:c r="A235" t="str">
        <x:v>AST_0232</x:v>
      </x:c>
      <x:c r="B235" t="str">
        <x:v>Off-hand</x:v>
      </x:c>
      <x:c r="C235" t="str">
        <x:v>CLS_006</x:v>
      </x:c>
      <x:c r="D235" t="str">
        <x:v>Duelist Sheath Charm</x:v>
      </x:c>
      <x:c r="E235" t="str">
        <x:v>Asterfall_Offhands</x:v>
      </x:c>
      <x:c r="F235" t="str">
        <x:v>VIS_OFF_018</x:v>
      </x:c>
      <x:c r="G235" t="str">
        <x:v>64x64</x:v>
      </x:c>
      <x:c r="H235" s="32" t="b">
        <x:v>1</x:v>
      </x:c>
      <x:c r="I235" t="str">
        <x:v>Not Started</x:v>
      </x:c>
      <x:c r="J235" t="str">
        <x:v>Not Reviewed</x:v>
      </x:c>
      <x:c r="K235" t="str">
        <x:v>Not Implemented</x:v>
      </x:c>
      <x:c r="L235" t="str">
        <x:v>vis_off_018_duelist_sheath_charm.png</x:v>
      </x:c>
      <x:c r="M235" t="str">
        <x:v>Use PXR_001.</x:v>
      </x:c>
    </x:row>
    <x:row r="236">
      <x:c r="A236" t="str">
        <x:v>AST_0233</x:v>
      </x:c>
      <x:c r="B236" t="str">
        <x:v>Off-hand</x:v>
      </x:c>
      <x:c r="C236" t="str">
        <x:v>CLS_007</x:v>
      </x:c>
      <x:c r="D236" t="str">
        <x:v>Earthsong Totem</x:v>
      </x:c>
      <x:c r="E236" t="str">
        <x:v>Asterfall_Offhands</x:v>
      </x:c>
      <x:c r="F236" t="str">
        <x:v>VIS_OFF_019</x:v>
      </x:c>
      <x:c r="G236" t="str">
        <x:v>64x64</x:v>
      </x:c>
      <x:c r="H236" s="32" t="b">
        <x:v>1</x:v>
      </x:c>
      <x:c r="I236" t="str">
        <x:v>Not Started</x:v>
      </x:c>
      <x:c r="J236" t="str">
        <x:v>Not Reviewed</x:v>
      </x:c>
      <x:c r="K236" t="str">
        <x:v>Not Implemented</x:v>
      </x:c>
      <x:c r="L236" t="str">
        <x:v>vis_off_019_earthsong_totem.png</x:v>
      </x:c>
      <x:c r="M236" t="str">
        <x:v>Use PXR_001.</x:v>
      </x:c>
    </x:row>
    <x:row r="237">
      <x:c r="A237" t="str">
        <x:v>AST_0234</x:v>
      </x:c>
      <x:c r="B237" t="str">
        <x:v>Off-hand</x:v>
      </x:c>
      <x:c r="C237" t="str">
        <x:v>CLS_007</x:v>
      </x:c>
      <x:c r="D237" t="str">
        <x:v>Stormcarved Totem</x:v>
      </x:c>
      <x:c r="E237" t="str">
        <x:v>Asterfall_Offhands</x:v>
      </x:c>
      <x:c r="F237" t="str">
        <x:v>VIS_OFF_020</x:v>
      </x:c>
      <x:c r="G237" t="str">
        <x:v>64x64</x:v>
      </x:c>
      <x:c r="H237" s="32" t="b">
        <x:v>1</x:v>
      </x:c>
      <x:c r="I237" t="str">
        <x:v>Not Started</x:v>
      </x:c>
      <x:c r="J237" t="str">
        <x:v>Not Reviewed</x:v>
      </x:c>
      <x:c r="K237" t="str">
        <x:v>Not Implemented</x:v>
      </x:c>
      <x:c r="L237" t="str">
        <x:v>vis_off_020_stormcarved_totem.png</x:v>
      </x:c>
      <x:c r="M237" t="str">
        <x:v>Use PXR_001.</x:v>
      </x:c>
    </x:row>
    <x:row r="238">
      <x:c r="A238" t="str">
        <x:v>AST_0235</x:v>
      </x:c>
      <x:c r="B238" t="str">
        <x:v>Off-hand</x:v>
      </x:c>
      <x:c r="C238" t="str">
        <x:v>CLS_007</x:v>
      </x:c>
      <x:c r="D238" t="str">
        <x:v>Deep Resonance Totem</x:v>
      </x:c>
      <x:c r="E238" t="str">
        <x:v>Asterfall_Offhands</x:v>
      </x:c>
      <x:c r="F238" t="str">
        <x:v>VIS_OFF_021</x:v>
      </x:c>
      <x:c r="G238" t="str">
        <x:v>64x64</x:v>
      </x:c>
      <x:c r="H238" s="32" t="b">
        <x:v>1</x:v>
      </x:c>
      <x:c r="I238" t="str">
        <x:v>Not Started</x:v>
      </x:c>
      <x:c r="J238" t="str">
        <x:v>Not Reviewed</x:v>
      </x:c>
      <x:c r="K238" t="str">
        <x:v>Not Implemented</x:v>
      </x:c>
      <x:c r="L238" t="str">
        <x:v>vis_off_021_deep_resonance_totem.png</x:v>
      </x:c>
      <x:c r="M238" t="str">
        <x:v>Use PXR_001.</x:v>
      </x:c>
    </x:row>
    <x:row r="239">
      <x:c r="A239" t="str">
        <x:v>AST_0236</x:v>
      </x:c>
      <x:c r="B239" t="str">
        <x:v>Gem</x:v>
      </x:c>
      <x:c r="C239" t="str">
        <x:v>GSTAT_001</x:v>
      </x:c>
      <x:c r="D239" t="str">
        <x:v>Ruby of Force</x:v>
      </x:c>
      <x:c r="E239" t="str">
        <x:v>Gem_Visuals</x:v>
      </x:c>
      <x:c r="F239" t="str">
        <x:v>VIS_GEM_001</x:v>
      </x:c>
      <x:c r="G239" t="str">
        <x:v>32x32</x:v>
      </x:c>
      <x:c r="H239" s="32" t="b">
        <x:v>1</x:v>
      </x:c>
      <x:c r="I239" t="str">
        <x:v>Not Started</x:v>
      </x:c>
      <x:c r="J239" t="str">
        <x:v>Not Reviewed</x:v>
      </x:c>
      <x:c r="K239" t="str">
        <x:v>Not Implemented</x:v>
      </x:c>
      <x:c r="L239" t="str">
        <x:v>vis_gem_001_ruby_of_force.png</x:v>
      </x:c>
      <x:c r="M239" t="str">
        <x:v>Use PXR_010; rank changes facets/border only.</x:v>
      </x:c>
    </x:row>
    <x:row r="240">
      <x:c r="A240" t="str">
        <x:v>AST_0237</x:v>
      </x:c>
      <x:c r="B240" t="str">
        <x:v>Gem</x:v>
      </x:c>
      <x:c r="C240" t="str">
        <x:v>GSTAT_002</x:v>
      </x:c>
      <x:c r="D240" t="str">
        <x:v>Sapphire Wardstone</x:v>
      </x:c>
      <x:c r="E240" t="str">
        <x:v>Gem_Visuals</x:v>
      </x:c>
      <x:c r="F240" t="str">
        <x:v>VIS_GEM_002</x:v>
      </x:c>
      <x:c r="G240" t="str">
        <x:v>32x32</x:v>
      </x:c>
      <x:c r="H240" s="32" t="b">
        <x:v>1</x:v>
      </x:c>
      <x:c r="I240" t="str">
        <x:v>Not Started</x:v>
      </x:c>
      <x:c r="J240" t="str">
        <x:v>Not Reviewed</x:v>
      </x:c>
      <x:c r="K240" t="str">
        <x:v>Not Implemented</x:v>
      </x:c>
      <x:c r="L240" t="str">
        <x:v>vis_gem_002_sapphire_wardstone.png</x:v>
      </x:c>
      <x:c r="M240" t="str">
        <x:v>Use PXR_010; rank changes facets/border only.</x:v>
      </x:c>
    </x:row>
    <x:row r="241">
      <x:c r="A241" t="str">
        <x:v>AST_0238</x:v>
      </x:c>
      <x:c r="B241" t="str">
        <x:v>Gem</x:v>
      </x:c>
      <x:c r="C241" t="str">
        <x:v>GSTAT_003</x:v>
      </x:c>
      <x:c r="D241" t="str">
        <x:v>Ironblood Garnet</x:v>
      </x:c>
      <x:c r="E241" t="str">
        <x:v>Gem_Visuals</x:v>
      </x:c>
      <x:c r="F241" t="str">
        <x:v>VIS_GEM_003</x:v>
      </x:c>
      <x:c r="G241" t="str">
        <x:v>32x32</x:v>
      </x:c>
      <x:c r="H241" s="32" t="b">
        <x:v>1</x:v>
      </x:c>
      <x:c r="I241" t="str">
        <x:v>Not Started</x:v>
      </x:c>
      <x:c r="J241" t="str">
        <x:v>Not Reviewed</x:v>
      </x:c>
      <x:c r="K241" t="str">
        <x:v>Not Implemented</x:v>
      </x:c>
      <x:c r="L241" t="str">
        <x:v>vis_gem_003_ironblood_garnet.png</x:v>
      </x:c>
      <x:c r="M241" t="str">
        <x:v>Use PXR_010; rank changes facets/border only.</x:v>
      </x:c>
    </x:row>
    <x:row r="242">
      <x:c r="A242" t="str">
        <x:v>AST_0239</x:v>
      </x:c>
      <x:c r="B242" t="str">
        <x:v>Gem</x:v>
      </x:c>
      <x:c r="C242" t="str">
        <x:v>GSTAT_004</x:v>
      </x:c>
      <x:c r="D242" t="str">
        <x:v>Emerald Heart</x:v>
      </x:c>
      <x:c r="E242" t="str">
        <x:v>Gem_Visuals</x:v>
      </x:c>
      <x:c r="F242" t="str">
        <x:v>VIS_GEM_004</x:v>
      </x:c>
      <x:c r="G242" t="str">
        <x:v>32x32</x:v>
      </x:c>
      <x:c r="H242" s="32" t="b">
        <x:v>1</x:v>
      </x:c>
      <x:c r="I242" t="str">
        <x:v>Not Started</x:v>
      </x:c>
      <x:c r="J242" t="str">
        <x:v>Not Reviewed</x:v>
      </x:c>
      <x:c r="K242" t="str">
        <x:v>Not Implemented</x:v>
      </x:c>
      <x:c r="L242" t="str">
        <x:v>vis_gem_004_emerald_heart.png</x:v>
      </x:c>
      <x:c r="M242" t="str">
        <x:v>Use PXR_010; rank changes facets/border only.</x:v>
      </x:c>
    </x:row>
    <x:row r="243">
      <x:c r="A243" t="str">
        <x:v>AST_0240</x:v>
      </x:c>
      <x:c r="B243" t="str">
        <x:v>Gem</x:v>
      </x:c>
      <x:c r="C243" t="str">
        <x:v>GSTAT_005</x:v>
      </x:c>
      <x:c r="D243" t="str">
        <x:v>Topaz Quickstone</x:v>
      </x:c>
      <x:c r="E243" t="str">
        <x:v>Gem_Visuals</x:v>
      </x:c>
      <x:c r="F243" t="str">
        <x:v>VIS_GEM_005</x:v>
      </x:c>
      <x:c r="G243" t="str">
        <x:v>32x32</x:v>
      </x:c>
      <x:c r="H243" s="32" t="b">
        <x:v>1</x:v>
      </x:c>
      <x:c r="I243" t="str">
        <x:v>Not Started</x:v>
      </x:c>
      <x:c r="J243" t="str">
        <x:v>Not Reviewed</x:v>
      </x:c>
      <x:c r="K243" t="str">
        <x:v>Not Implemented</x:v>
      </x:c>
      <x:c r="L243" t="str">
        <x:v>vis_gem_005_topaz_quickstone.png</x:v>
      </x:c>
      <x:c r="M243" t="str">
        <x:v>Use PXR_010; rank changes facets/border only.</x:v>
      </x:c>
    </x:row>
    <x:row r="244">
      <x:c r="A244" t="str">
        <x:v>AST_0241</x:v>
      </x:c>
      <x:c r="B244" t="str">
        <x:v>Gem</x:v>
      </x:c>
      <x:c r="C244" t="str">
        <x:v>GSTAT_006</x:v>
      </x:c>
      <x:c r="D244" t="str">
        <x:v>Opal of Precision</x:v>
      </x:c>
      <x:c r="E244" t="str">
        <x:v>Gem_Visuals</x:v>
      </x:c>
      <x:c r="F244" t="str">
        <x:v>VIS_GEM_006</x:v>
      </x:c>
      <x:c r="G244" t="str">
        <x:v>32x32</x:v>
      </x:c>
      <x:c r="H244" s="32" t="b">
        <x:v>1</x:v>
      </x:c>
      <x:c r="I244" t="str">
        <x:v>Not Started</x:v>
      </x:c>
      <x:c r="J244" t="str">
        <x:v>Not Reviewed</x:v>
      </x:c>
      <x:c r="K244" t="str">
        <x:v>Not Implemented</x:v>
      </x:c>
      <x:c r="L244" t="str">
        <x:v>vis_gem_006_opal_of_precision.png</x:v>
      </x:c>
      <x:c r="M244" t="str">
        <x:v>Use PXR_010; rank changes facets/border only.</x:v>
      </x:c>
    </x:row>
    <x:row r="245">
      <x:c r="A245" t="str">
        <x:v>AST_0242</x:v>
      </x:c>
      <x:c r="B245" t="str">
        <x:v>Gem</x:v>
      </x:c>
      <x:c r="C245" t="str">
        <x:v>GSTAT_007</x:v>
      </x:c>
      <x:c r="D245" t="str">
        <x:v>Rose Quartz Mercy</x:v>
      </x:c>
      <x:c r="E245" t="str">
        <x:v>Gem_Visuals</x:v>
      </x:c>
      <x:c r="F245" t="str">
        <x:v>VIS_GEM_007</x:v>
      </x:c>
      <x:c r="G245" t="str">
        <x:v>32x32</x:v>
      </x:c>
      <x:c r="H245" s="32" t="b">
        <x:v>1</x:v>
      </x:c>
      <x:c r="I245" t="str">
        <x:v>Not Started</x:v>
      </x:c>
      <x:c r="J245" t="str">
        <x:v>Not Reviewed</x:v>
      </x:c>
      <x:c r="K245" t="str">
        <x:v>Not Implemented</x:v>
      </x:c>
      <x:c r="L245" t="str">
        <x:v>vis_gem_007_rose_quartz_mercy.png</x:v>
      </x:c>
      <x:c r="M245" t="str">
        <x:v>Use PXR_010; rank changes facets/border only.</x:v>
      </x:c>
    </x:row>
    <x:row r="246">
      <x:c r="A246" t="str">
        <x:v>AST_0243</x:v>
      </x:c>
      <x:c r="B246" t="str">
        <x:v>Gem</x:v>
      </x:c>
      <x:c r="C246" t="str">
        <x:v>GSTAT_008</x:v>
      </x:c>
      <x:c r="D246" t="str">
        <x:v>Violet Hexstone</x:v>
      </x:c>
      <x:c r="E246" t="str">
        <x:v>Gem_Visuals</x:v>
      </x:c>
      <x:c r="F246" t="str">
        <x:v>VIS_GEM_008</x:v>
      </x:c>
      <x:c r="G246" t="str">
        <x:v>32x32</x:v>
      </x:c>
      <x:c r="H246" s="32" t="b">
        <x:v>1</x:v>
      </x:c>
      <x:c r="I246" t="str">
        <x:v>Not Started</x:v>
      </x:c>
      <x:c r="J246" t="str">
        <x:v>Not Reviewed</x:v>
      </x:c>
      <x:c r="K246" t="str">
        <x:v>Not Implemented</x:v>
      </x:c>
      <x:c r="L246" t="str">
        <x:v>vis_gem_008_violet_hexstone.png</x:v>
      </x:c>
      <x:c r="M246" t="str">
        <x:v>Use PXR_010; rank changes facets/border only.</x:v>
      </x:c>
    </x:row>
    <x:row r="247">
      <x:c r="A247" t="str">
        <x:v>AST_0244</x:v>
      </x:c>
      <x:c r="B247" t="str">
        <x:v>Gem</x:v>
      </x:c>
      <x:c r="C247" t="str">
        <x:v>GEFF_001</x:v>
      </x:c>
      <x:c r="D247" t="str">
        <x:v>Fracture Shard</x:v>
      </x:c>
      <x:c r="E247" t="str">
        <x:v>Gem_Visuals</x:v>
      </x:c>
      <x:c r="F247" t="str">
        <x:v>VIS_GEM_101</x:v>
      </x:c>
      <x:c r="G247" t="str">
        <x:v>32x32</x:v>
      </x:c>
      <x:c r="H247" s="32" t="b">
        <x:v>1</x:v>
      </x:c>
      <x:c r="I247" t="str">
        <x:v>Not Started</x:v>
      </x:c>
      <x:c r="J247" t="str">
        <x:v>Not Reviewed</x:v>
      </x:c>
      <x:c r="K247" t="str">
        <x:v>Not Implemented</x:v>
      </x:c>
      <x:c r="L247" t="str">
        <x:v>vis_gem_101_fracture_shard.png</x:v>
      </x:c>
      <x:c r="M247" t="str">
        <x:v>Use PXR_010; rank changes facets/border only.</x:v>
      </x:c>
    </x:row>
    <x:row r="248">
      <x:c r="A248" t="str">
        <x:v>AST_0245</x:v>
      </x:c>
      <x:c r="B248" t="str">
        <x:v>Gem</x:v>
      </x:c>
      <x:c r="C248" t="str">
        <x:v>GEFF_002</x:v>
      </x:c>
      <x:c r="D248" t="str">
        <x:v>Arcane Splinter</x:v>
      </x:c>
      <x:c r="E248" t="str">
        <x:v>Gem_Visuals</x:v>
      </x:c>
      <x:c r="F248" t="str">
        <x:v>VIS_GEM_102</x:v>
      </x:c>
      <x:c r="G248" t="str">
        <x:v>32x32</x:v>
      </x:c>
      <x:c r="H248" s="32" t="b">
        <x:v>1</x:v>
      </x:c>
      <x:c r="I248" t="str">
        <x:v>Not Started</x:v>
      </x:c>
      <x:c r="J248" t="str">
        <x:v>Not Reviewed</x:v>
      </x:c>
      <x:c r="K248" t="str">
        <x:v>Not Implemented</x:v>
      </x:c>
      <x:c r="L248" t="str">
        <x:v>vis_gem_102_arcane_splinter.png</x:v>
      </x:c>
      <x:c r="M248" t="str">
        <x:v>Use PXR_010; rank changes facets/border only.</x:v>
      </x:c>
    </x:row>
    <x:row r="249">
      <x:c r="A249" t="str">
        <x:v>AST_0246</x:v>
      </x:c>
      <x:c r="B249" t="str">
        <x:v>Gem</x:v>
      </x:c>
      <x:c r="C249" t="str">
        <x:v>GEFF_003</x:v>
      </x:c>
      <x:c r="D249" t="str">
        <x:v>Predator Spark</x:v>
      </x:c>
      <x:c r="E249" t="str">
        <x:v>Gem_Visuals</x:v>
      </x:c>
      <x:c r="F249" t="str">
        <x:v>VIS_GEM_103</x:v>
      </x:c>
      <x:c r="G249" t="str">
        <x:v>32x32</x:v>
      </x:c>
      <x:c r="H249" s="32" t="b">
        <x:v>1</x:v>
      </x:c>
      <x:c r="I249" t="str">
        <x:v>Not Started</x:v>
      </x:c>
      <x:c r="J249" t="str">
        <x:v>Not Reviewed</x:v>
      </x:c>
      <x:c r="K249" t="str">
        <x:v>Not Implemented</x:v>
      </x:c>
      <x:c r="L249" t="str">
        <x:v>vis_gem_103_predator_spark.png</x:v>
      </x:c>
      <x:c r="M249" t="str">
        <x:v>Use PXR_010; rank changes facets/border only.</x:v>
      </x:c>
    </x:row>
    <x:row r="250">
      <x:c r="A250" t="str">
        <x:v>AST_0247</x:v>
      </x:c>
      <x:c r="B250" t="str">
        <x:v>Gem</x:v>
      </x:c>
      <x:c r="C250" t="str">
        <x:v>GEFF_004</x:v>
      </x:c>
      <x:c r="D250" t="str">
        <x:v>Guardian Pearl</x:v>
      </x:c>
      <x:c r="E250" t="str">
        <x:v>Gem_Visuals</x:v>
      </x:c>
      <x:c r="F250" t="str">
        <x:v>VIS_GEM_104</x:v>
      </x:c>
      <x:c r="G250" t="str">
        <x:v>32x32</x:v>
      </x:c>
      <x:c r="H250" s="32" t="b">
        <x:v>1</x:v>
      </x:c>
      <x:c r="I250" t="str">
        <x:v>Not Started</x:v>
      </x:c>
      <x:c r="J250" t="str">
        <x:v>Not Reviewed</x:v>
      </x:c>
      <x:c r="K250" t="str">
        <x:v>Not Implemented</x:v>
      </x:c>
      <x:c r="L250" t="str">
        <x:v>vis_gem_104_guardian_pearl.png</x:v>
      </x:c>
      <x:c r="M250" t="str">
        <x:v>Use PXR_010; rank changes facets/border only.</x:v>
      </x:c>
    </x:row>
    <x:row r="251">
      <x:c r="A251" t="str">
        <x:v>AST_0248</x:v>
      </x:c>
      <x:c r="B251" t="str">
        <x:v>Gem</x:v>
      </x:c>
      <x:c r="C251" t="str">
        <x:v>GEFF_005</x:v>
      </x:c>
      <x:c r="D251" t="str">
        <x:v>Mercy Prism</x:v>
      </x:c>
      <x:c r="E251" t="str">
        <x:v>Gem_Visuals</x:v>
      </x:c>
      <x:c r="F251" t="str">
        <x:v>VIS_GEM_105</x:v>
      </x:c>
      <x:c r="G251" t="str">
        <x:v>32x32</x:v>
      </x:c>
      <x:c r="H251" s="32" t="b">
        <x:v>1</x:v>
      </x:c>
      <x:c r="I251" t="str">
        <x:v>Not Started</x:v>
      </x:c>
      <x:c r="J251" t="str">
        <x:v>Not Reviewed</x:v>
      </x:c>
      <x:c r="K251" t="str">
        <x:v>Not Implemented</x:v>
      </x:c>
      <x:c r="L251" t="str">
        <x:v>vis_gem_105_mercy_prism.png</x:v>
      </x:c>
      <x:c r="M251" t="str">
        <x:v>Use PXR_010; rank changes facets/border only.</x:v>
      </x:c>
    </x:row>
    <x:row r="252">
      <x:c r="A252" t="str">
        <x:v>AST_0249</x:v>
      </x:c>
      <x:c r="B252" t="str">
        <x:v>Gem</x:v>
      </x:c>
      <x:c r="C252" t="str">
        <x:v>GEFF_006</x:v>
      </x:c>
      <x:c r="D252" t="str">
        <x:v>Rhythm Ember</x:v>
      </x:c>
      <x:c r="E252" t="str">
        <x:v>Gem_Visuals</x:v>
      </x:c>
      <x:c r="F252" t="str">
        <x:v>VIS_GEM_106</x:v>
      </x:c>
      <x:c r="G252" t="str">
        <x:v>32x32</x:v>
      </x:c>
      <x:c r="H252" s="32" t="b">
        <x:v>1</x:v>
      </x:c>
      <x:c r="I252" t="str">
        <x:v>Not Started</x:v>
      </x:c>
      <x:c r="J252" t="str">
        <x:v>Not Reviewed</x:v>
      </x:c>
      <x:c r="K252" t="str">
        <x:v>Not Implemented</x:v>
      </x:c>
      <x:c r="L252" t="str">
        <x:v>vis_gem_106_rhythm_ember.png</x:v>
      </x:c>
      <x:c r="M252" t="str">
        <x:v>Use PXR_010; rank changes facets/border only.</x:v>
      </x:c>
    </x:row>
    <x:row r="253">
      <x:c r="A253" t="str">
        <x:v>AST_0250</x:v>
      </x:c>
      <x:c r="B253" t="str">
        <x:v>Gem</x:v>
      </x:c>
      <x:c r="C253" t="str">
        <x:v>GEFF_007</x:v>
      </x:c>
      <x:c r="D253" t="str">
        <x:v>Echo Lens</x:v>
      </x:c>
      <x:c r="E253" t="str">
        <x:v>Gem_Visuals</x:v>
      </x:c>
      <x:c r="F253" t="str">
        <x:v>VIS_GEM_107</x:v>
      </x:c>
      <x:c r="G253" t="str">
        <x:v>32x32</x:v>
      </x:c>
      <x:c r="H253" s="32" t="b">
        <x:v>1</x:v>
      </x:c>
      <x:c r="I253" t="str">
        <x:v>Not Started</x:v>
      </x:c>
      <x:c r="J253" t="str">
        <x:v>Not Reviewed</x:v>
      </x:c>
      <x:c r="K253" t="str">
        <x:v>Not Implemented</x:v>
      </x:c>
      <x:c r="L253" t="str">
        <x:v>vis_gem_107_echo_lens.png</x:v>
      </x:c>
      <x:c r="M253" t="str">
        <x:v>Use PXR_010; rank changes facets/border only.</x:v>
      </x:c>
    </x:row>
    <x:row r="254">
      <x:c r="A254" t="str">
        <x:v>AST_0251</x:v>
      </x:c>
      <x:c r="B254" t="str">
        <x:v>Gem</x:v>
      </x:c>
      <x:c r="C254" t="str">
        <x:v>GEFF_008</x:v>
      </x:c>
      <x:c r="D254" t="str">
        <x:v>Oathbreaker Core</x:v>
      </x:c>
      <x:c r="E254" t="str">
        <x:v>Gem_Visuals</x:v>
      </x:c>
      <x:c r="F254" t="str">
        <x:v>VIS_GEM_108</x:v>
      </x:c>
      <x:c r="G254" t="str">
        <x:v>32x32</x:v>
      </x:c>
      <x:c r="H254" s="32" t="b">
        <x:v>1</x:v>
      </x:c>
      <x:c r="I254" t="str">
        <x:v>Not Started</x:v>
      </x:c>
      <x:c r="J254" t="str">
        <x:v>Not Reviewed</x:v>
      </x:c>
      <x:c r="K254" t="str">
        <x:v>Not Implemented</x:v>
      </x:c>
      <x:c r="L254" t="str">
        <x:v>vis_gem_108_oathbreaker_core.png</x:v>
      </x:c>
      <x:c r="M254" t="str">
        <x:v>Use PXR_010; rank changes facets/border only.</x:v>
      </x:c>
    </x:row>
    <x:row r="255">
      <x:c r="A255" t="str">
        <x:v>AST_0252</x:v>
      </x:c>
      <x:c r="B255" t="str">
        <x:v>UI</x:v>
      </x:c>
      <x:c r="C255" t="str">
        <x:v>UI_011</x:v>
      </x:c>
      <x:c r="D255" t="str">
        <x:v>Upgrade</x:v>
      </x:c>
      <x:c r="E255" t="str">
        <x:v>UI_Visuals</x:v>
      </x:c>
      <x:c r="F255" t="str">
        <x:v>UI_011</x:v>
      </x:c>
      <x:c r="G255" t="str">
        <x:v>32x32</x:v>
      </x:c>
      <x:c r="H255" s="32" t="b">
        <x:v>1</x:v>
      </x:c>
      <x:c r="I255" t="str">
        <x:v>Not Started</x:v>
      </x:c>
      <x:c r="J255" t="str">
        <x:v>Not Reviewed</x:v>
      </x:c>
      <x:c r="K255" t="str">
        <x:v>Not Implemented</x:v>
      </x:c>
      <x:c r="L255" t="str">
        <x:v>ui_011_upgrade.png</x:v>
      </x:c>
      <x:c r="M255" t="str">
        <x:v>Use uniform UI pixel standard.</x:v>
      </x:c>
    </x:row>
    <x:row r="256">
      <x:c r="A256" t="str">
        <x:v>AST_0253</x:v>
      </x:c>
      <x:c r="B256" t="str">
        <x:v>UI</x:v>
      </x:c>
      <x:c r="C256" t="str">
        <x:v>UI_012</x:v>
      </x:c>
      <x:c r="D256" t="str">
        <x:v>Enchant</x:v>
      </x:c>
      <x:c r="E256" t="str">
        <x:v>UI_Visuals</x:v>
      </x:c>
      <x:c r="F256" t="str">
        <x:v>UI_012</x:v>
      </x:c>
      <x:c r="G256" t="str">
        <x:v>32x32</x:v>
      </x:c>
      <x:c r="H256" s="32" t="b">
        <x:v>1</x:v>
      </x:c>
      <x:c r="I256" t="str">
        <x:v>Not Started</x:v>
      </x:c>
      <x:c r="J256" t="str">
        <x:v>Not Reviewed</x:v>
      </x:c>
      <x:c r="K256" t="str">
        <x:v>Not Implemented</x:v>
      </x:c>
      <x:c r="L256" t="str">
        <x:v>ui_012_enchant.png</x:v>
      </x:c>
      <x:c r="M256" t="str">
        <x:v>Use uniform UI pixel standard.</x:v>
      </x:c>
    </x:row>
    <x:row r="257">
      <x:c r="A257" t="str">
        <x:v>AST_0254</x:v>
      </x:c>
      <x:c r="B257" t="str">
        <x:v>UI</x:v>
      </x:c>
      <x:c r="C257" t="str">
        <x:v>UI_013</x:v>
      </x:c>
      <x:c r="D257" t="str">
        <x:v>Stat Socket</x:v>
      </x:c>
      <x:c r="E257" t="str">
        <x:v>UI_Visuals</x:v>
      </x:c>
      <x:c r="F257" t="str">
        <x:v>UI_013</x:v>
      </x:c>
      <x:c r="G257" t="str">
        <x:v>32x32</x:v>
      </x:c>
      <x:c r="H257" s="32" t="b">
        <x:v>1</x:v>
      </x:c>
      <x:c r="I257" t="str">
        <x:v>Not Started</x:v>
      </x:c>
      <x:c r="J257" t="str">
        <x:v>Not Reviewed</x:v>
      </x:c>
      <x:c r="K257" t="str">
        <x:v>Not Implemented</x:v>
      </x:c>
      <x:c r="L257" t="str">
        <x:v>ui_013_stat_socket.png</x:v>
      </x:c>
      <x:c r="M257" t="str">
        <x:v>Use uniform UI pixel standard.</x:v>
      </x:c>
    </x:row>
    <x:row r="258">
      <x:c r="A258" t="str">
        <x:v>AST_0255</x:v>
      </x:c>
      <x:c r="B258" t="str">
        <x:v>UI</x:v>
      </x:c>
      <x:c r="C258" t="str">
        <x:v>UI_014</x:v>
      </x:c>
      <x:c r="D258" t="str">
        <x:v>Effect Socket</x:v>
      </x:c>
      <x:c r="E258" t="str">
        <x:v>UI_Visuals</x:v>
      </x:c>
      <x:c r="F258" t="str">
        <x:v>UI_014</x:v>
      </x:c>
      <x:c r="G258" t="str">
        <x:v>32x32</x:v>
      </x:c>
      <x:c r="H258" s="32" t="b">
        <x:v>1</x:v>
      </x:c>
      <x:c r="I258" t="str">
        <x:v>Not Started</x:v>
      </x:c>
      <x:c r="J258" t="str">
        <x:v>Not Reviewed</x:v>
      </x:c>
      <x:c r="K258" t="str">
        <x:v>Not Implemented</x:v>
      </x:c>
      <x:c r="L258" t="str">
        <x:v>ui_014_effect_socket.png</x:v>
      </x:c>
      <x:c r="M258" t="str">
        <x:v>Use uniform UI pixel standard.</x:v>
      </x:c>
    </x:row>
    <x:row r="259">
      <x:c r="A259" t="str">
        <x:v>AST_0256</x:v>
      </x:c>
      <x:c r="B259" t="str">
        <x:v>UI</x:v>
      </x:c>
      <x:c r="C259" t="str">
        <x:v>UI_015</x:v>
      </x:c>
      <x:c r="D259" t="str">
        <x:v>Gem Fusion</x:v>
      </x:c>
      <x:c r="E259" t="str">
        <x:v>UI_Visuals</x:v>
      </x:c>
      <x:c r="F259" t="str">
        <x:v>UI_015</x:v>
      </x:c>
      <x:c r="G259" t="str">
        <x:v>48x48</x:v>
      </x:c>
      <x:c r="H259" s="32" t="b">
        <x:v>1</x:v>
      </x:c>
      <x:c r="I259" t="str">
        <x:v>Not Started</x:v>
      </x:c>
      <x:c r="J259" t="str">
        <x:v>Not Reviewed</x:v>
      </x:c>
      <x:c r="K259" t="str">
        <x:v>Not Implemented</x:v>
      </x:c>
      <x:c r="L259" t="str">
        <x:v>ui_015_gem_fusion.png</x:v>
      </x:c>
      <x:c r="M259" t="str">
        <x:v>Use uniform UI pixel standard.</x:v>
      </x:c>
    </x:row>
    <x:row r="260">
      <x:c r="A260" t="str">
        <x:v>AST_0257</x:v>
      </x:c>
      <x:c r="B260" t="str">
        <x:v>Resource</x:v>
      </x:c>
      <x:c r="C260" t="str">
        <x:v>UMAT_001</x:v>
      </x:c>
      <x:c r="D260" t="str">
        <x:v>Ironbind Dust</x:v>
      </x:c>
      <x:c r="E260" t="str">
        <x:v>Upgrade_Materials</x:v>
      </x:c>
      <x:c r="F260" t="str">
        <x:v>VIS_MAT_001</x:v>
      </x:c>
      <x:c r="G260" t="str">
        <x:v>48x48</x:v>
      </x:c>
      <x:c r="H260" s="32" t="b">
        <x:v>1</x:v>
      </x:c>
      <x:c r="I260" t="str">
        <x:v>Not Started</x:v>
      </x:c>
      <x:c r="J260" t="str">
        <x:v>Not Reviewed</x:v>
      </x:c>
      <x:c r="K260" t="str">
        <x:v>Not Implemented</x:v>
      </x:c>
      <x:c r="L260" t="str">
        <x:v>vis_mat_001_ironbind_dust.png</x:v>
      </x:c>
      <x:c r="M260" t="str">
        <x:v>Upgrade/enchant material icon.</x:v>
      </x:c>
    </x:row>
    <x:row r="261">
      <x:c r="A261" t="str">
        <x:v>AST_0258</x:v>
      </x:c>
      <x:c r="B261" t="str">
        <x:v>Resource</x:v>
      </x:c>
      <x:c r="C261" t="str">
        <x:v>UMAT_002</x:v>
      </x:c>
      <x:c r="D261" t="str">
        <x:v>Oathstone Fragment</x:v>
      </x:c>
      <x:c r="E261" t="str">
        <x:v>Upgrade_Materials</x:v>
      </x:c>
      <x:c r="F261" t="str">
        <x:v>VIS_MAT_002</x:v>
      </x:c>
      <x:c r="G261" t="str">
        <x:v>48x48</x:v>
      </x:c>
      <x:c r="H261" s="32" t="b">
        <x:v>1</x:v>
      </x:c>
      <x:c r="I261" t="str">
        <x:v>Not Started</x:v>
      </x:c>
      <x:c r="J261" t="str">
        <x:v>Not Reviewed</x:v>
      </x:c>
      <x:c r="K261" t="str">
        <x:v>Not Implemented</x:v>
      </x:c>
      <x:c r="L261" t="str">
        <x:v>vis_mat_002_oathstone_fragment.png</x:v>
      </x:c>
      <x:c r="M261" t="str">
        <x:v>Upgrade/enchant material icon.</x:v>
      </x:c>
    </x:row>
    <x:row r="262">
      <x:c r="A262" t="str">
        <x:v>AST_0259</x:v>
      </x:c>
      <x:c r="B262" t="str">
        <x:v>Resource</x:v>
      </x:c>
      <x:c r="C262" t="str">
        <x:v>UMAT_003</x:v>
      </x:c>
      <x:c r="D262" t="str">
        <x:v>Resonant Core</x:v>
      </x:c>
      <x:c r="E262" t="str">
        <x:v>Upgrade_Materials</x:v>
      </x:c>
      <x:c r="F262" t="str">
        <x:v>VIS_MAT_003</x:v>
      </x:c>
      <x:c r="G262" t="str">
        <x:v>48x48</x:v>
      </x:c>
      <x:c r="H262" s="32" t="b">
        <x:v>1</x:v>
      </x:c>
      <x:c r="I262" t="str">
        <x:v>Not Started</x:v>
      </x:c>
      <x:c r="J262" t="str">
        <x:v>Not Reviewed</x:v>
      </x:c>
      <x:c r="K262" t="str">
        <x:v>Not Implemented</x:v>
      </x:c>
      <x:c r="L262" t="str">
        <x:v>vis_mat_003_resonant_core.png</x:v>
      </x:c>
      <x:c r="M262" t="str">
        <x:v>Upgrade/enchant material icon.</x:v>
      </x:c>
    </x:row>
    <x:row r="263">
      <x:c r="A263" t="str">
        <x:v>AST_0260</x:v>
      </x:c>
      <x:c r="B263" t="str">
        <x:v>Resource</x:v>
      </x:c>
      <x:c r="C263" t="str">
        <x:v>UMAT_004</x:v>
      </x:c>
      <x:c r="D263" t="str">
        <x:v>Etching Dust</x:v>
      </x:c>
      <x:c r="E263" t="str">
        <x:v>Upgrade_Materials</x:v>
      </x:c>
      <x:c r="F263" t="str">
        <x:v>VIS_MAT_004</x:v>
      </x:c>
      <x:c r="G263" t="str">
        <x:v>48x48</x:v>
      </x:c>
      <x:c r="H263" s="32" t="b">
        <x:v>1</x:v>
      </x:c>
      <x:c r="I263" t="str">
        <x:v>Not Started</x:v>
      </x:c>
      <x:c r="J263" t="str">
        <x:v>Not Reviewed</x:v>
      </x:c>
      <x:c r="K263" t="str">
        <x:v>Not Implemented</x:v>
      </x:c>
      <x:c r="L263" t="str">
        <x:v>vis_mat_004_etching_dust.png</x:v>
      </x:c>
      <x:c r="M263" t="str">
        <x:v>Upgrade/enchant material icon.</x:v>
      </x:c>
    </x:row>
    <x:row r="264">
      <x:c r="A264" t="str">
        <x:v>AST_0261</x:v>
      </x:c>
      <x:c r="B264" t="str">
        <x:v>Resource</x:v>
      </x:c>
      <x:c r="C264" t="str">
        <x:v>UMAT_005</x:v>
      </x:c>
      <x:c r="D264" t="str">
        <x:v>Prismatic Solvent</x:v>
      </x:c>
      <x:c r="E264" t="str">
        <x:v>Upgrade_Materials</x:v>
      </x:c>
      <x:c r="F264" t="str">
        <x:v>VIS_MAT_005</x:v>
      </x:c>
      <x:c r="G264" t="str">
        <x:v>48x48</x:v>
      </x:c>
      <x:c r="H264" s="32" t="b">
        <x:v>1</x:v>
      </x:c>
      <x:c r="I264" t="str">
        <x:v>Not Started</x:v>
      </x:c>
      <x:c r="J264" t="str">
        <x:v>Not Reviewed</x:v>
      </x:c>
      <x:c r="K264" t="str">
        <x:v>Not Implemented</x:v>
      </x:c>
      <x:c r="L264" t="str">
        <x:v>vis_mat_005_prismatic_solvent.png</x:v>
      </x:c>
      <x:c r="M264" t="str">
        <x:v>Upgrade/enchant material icon.</x:v>
      </x:c>
    </x:row>
    <x:row r="265">
      <x:c r="A265" t="str">
        <x:v>AST_0262</x:v>
      </x:c>
      <x:c r="B265" t="str">
        <x:v>Resource</x:v>
      </x:c>
      <x:c r="C265" t="str">
        <x:v>UMAT_006</x:v>
      </x:c>
      <x:c r="D265" t="str">
        <x:v>Gem Binder</x:v>
      </x:c>
      <x:c r="E265" t="str">
        <x:v>Upgrade_Materials</x:v>
      </x:c>
      <x:c r="F265" t="str">
        <x:v>VIS_MAT_006</x:v>
      </x:c>
      <x:c r="G265" t="str">
        <x:v>48x48</x:v>
      </x:c>
      <x:c r="H265" s="32" t="b">
        <x:v>1</x:v>
      </x:c>
      <x:c r="I265" t="str">
        <x:v>Not Started</x:v>
      </x:c>
      <x:c r="J265" t="str">
        <x:v>Not Reviewed</x:v>
      </x:c>
      <x:c r="K265" t="str">
        <x:v>Not Implemented</x:v>
      </x:c>
      <x:c r="L265" t="str">
        <x:v>vis_mat_006_gem_binder.png</x:v>
      </x:c>
      <x:c r="M265" t="str">
        <x:v>Upgrade/enchant material icon.</x:v>
      </x:c>
    </x:row>
    <x:row r="266">
      <x:c r="A266" t="str">
        <x:v>AST_0263</x:v>
      </x:c>
      <x:c r="B266" t="str">
        <x:v>Resource</x:v>
      </x:c>
      <x:c r="C266" t="str">
        <x:v>ITEM_0028</x:v>
      </x:c>
      <x:c r="D266" t="str">
        <x:v>Dense Iron Chunk</x:v>
      </x:c>
      <x:c r="E266" t="str">
        <x:v>Profession_Content_Visuals</x:v>
      </x:c>
      <x:c r="F266" t="str">
        <x:v>VIS_RES_003</x:v>
      </x:c>
      <x:c r="G266" t="str">
        <x:v>48x48</x:v>
      </x:c>
      <x:c r="H266" s="32" t="b">
        <x:v>1</x:v>
      </x:c>
      <x:c r="I266" t="str">
        <x:v>Not Started</x:v>
      </x:c>
      <x:c r="J266" t="str">
        <x:v>Not Reviewed</x:v>
      </x:c>
      <x:c r="K266" t="str">
        <x:v>Not Implemented</x:v>
      </x:c>
      <x:c r="L266" t="str">
        <x:v>vis_res_003_dense_iron_chunk.png</x:v>
      </x:c>
      <x:c r="M266" t="str">
        <x:v>Mining; follow PXR_001 pixel standard</x:v>
      </x:c>
    </x:row>
    <x:row r="267">
      <x:c r="A267" t="str">
        <x:v>AST_0264</x:v>
      </x:c>
      <x:c r="B267" t="str">
        <x:v>Resource</x:v>
      </x:c>
      <x:c r="C267" t="str">
        <x:v>ITEM_0029</x:v>
      </x:c>
      <x:c r="D267" t="str">
        <x:v>Echo Quartz</x:v>
      </x:c>
      <x:c r="E267" t="str">
        <x:v>Profession_Content_Visuals</x:v>
      </x:c>
      <x:c r="F267" t="str">
        <x:v>VIS_RES_004</x:v>
      </x:c>
      <x:c r="G267" t="str">
        <x:v>48x48</x:v>
      </x:c>
      <x:c r="H267" s="32" t="b">
        <x:v>1</x:v>
      </x:c>
      <x:c r="I267" t="str">
        <x:v>Not Started</x:v>
      </x:c>
      <x:c r="J267" t="str">
        <x:v>Not Reviewed</x:v>
      </x:c>
      <x:c r="K267" t="str">
        <x:v>Not Implemented</x:v>
      </x:c>
      <x:c r="L267" t="str">
        <x:v>vis_res_004_echo_quartz.png</x:v>
      </x:c>
      <x:c r="M267" t="str">
        <x:v>Mining; follow PXR_001 pixel standard</x:v>
      </x:c>
    </x:row>
    <x:row r="268">
      <x:c r="A268" t="str">
        <x:v>AST_0265</x:v>
      </x:c>
      <x:c r="B268" t="str">
        <x:v>Resource</x:v>
      </x:c>
      <x:c r="C268" t="str">
        <x:v>ITEM_0030</x:v>
      </x:c>
      <x:c r="D268" t="str">
        <x:v>Oathsilver Ore</x:v>
      </x:c>
      <x:c r="E268" t="str">
        <x:v>Profession_Content_Visuals</x:v>
      </x:c>
      <x:c r="F268" t="str">
        <x:v>VIS_RES_005</x:v>
      </x:c>
      <x:c r="G268" t="str">
        <x:v>48x48</x:v>
      </x:c>
      <x:c r="H268" s="32" t="b">
        <x:v>1</x:v>
      </x:c>
      <x:c r="I268" t="str">
        <x:v>Not Started</x:v>
      </x:c>
      <x:c r="J268" t="str">
        <x:v>Not Reviewed</x:v>
      </x:c>
      <x:c r="K268" t="str">
        <x:v>Not Implemented</x:v>
      </x:c>
      <x:c r="L268" t="str">
        <x:v>vis_res_005_oathsilver_ore.png</x:v>
      </x:c>
      <x:c r="M268" t="str">
        <x:v>Mining; follow PXR_001 pixel standard</x:v>
      </x:c>
    </x:row>
    <x:row r="269">
      <x:c r="A269" t="str">
        <x:v>AST_0266</x:v>
      </x:c>
      <x:c r="B269" t="str">
        <x:v>Resource</x:v>
      </x:c>
      <x:c r="C269" t="str">
        <x:v>ITEM_0031</x:v>
      </x:c>
      <x:c r="D269" t="str">
        <x:v>Heartwood Log</x:v>
      </x:c>
      <x:c r="E269" t="str">
        <x:v>Profession_Content_Visuals</x:v>
      </x:c>
      <x:c r="F269" t="str">
        <x:v>VIS_RES_009</x:v>
      </x:c>
      <x:c r="G269" t="str">
        <x:v>48x48</x:v>
      </x:c>
      <x:c r="H269" s="32" t="b">
        <x:v>1</x:v>
      </x:c>
      <x:c r="I269" t="str">
        <x:v>Not Started</x:v>
      </x:c>
      <x:c r="J269" t="str">
        <x:v>Not Reviewed</x:v>
      </x:c>
      <x:c r="K269" t="str">
        <x:v>Not Implemented</x:v>
      </x:c>
      <x:c r="L269" t="str">
        <x:v>vis_res_009_heartwood_log.png</x:v>
      </x:c>
      <x:c r="M269" t="str">
        <x:v>Woodcutting; follow PXR_001 pixel standard</x:v>
      </x:c>
    </x:row>
    <x:row r="270">
      <x:c r="A270" t="str">
        <x:v>AST_0267</x:v>
      </x:c>
      <x:c r="B270" t="str">
        <x:v>Resource</x:v>
      </x:c>
      <x:c r="C270" t="str">
        <x:v>ITEM_0032</x:v>
      </x:c>
      <x:c r="D270" t="str">
        <x:v>Ironwood Resin</x:v>
      </x:c>
      <x:c r="E270" t="str">
        <x:v>Profession_Content_Visuals</x:v>
      </x:c>
      <x:c r="F270" t="str">
        <x:v>VIS_RES_010</x:v>
      </x:c>
      <x:c r="G270" t="str">
        <x:v>48x48</x:v>
      </x:c>
      <x:c r="H270" s="32" t="b">
        <x:v>1</x:v>
      </x:c>
      <x:c r="I270" t="str">
        <x:v>Not Started</x:v>
      </x:c>
      <x:c r="J270" t="str">
        <x:v>Not Reviewed</x:v>
      </x:c>
      <x:c r="K270" t="str">
        <x:v>Not Implemented</x:v>
      </x:c>
      <x:c r="L270" t="str">
        <x:v>vis_res_010_ironwood_resin.png</x:v>
      </x:c>
      <x:c r="M270" t="str">
        <x:v>Woodcutting; follow PXR_001 pixel standard</x:v>
      </x:c>
    </x:row>
    <x:row r="271">
      <x:c r="A271" t="str">
        <x:v>AST_0268</x:v>
      </x:c>
      <x:c r="B271" t="str">
        <x:v>Resource</x:v>
      </x:c>
      <x:c r="C271" t="str">
        <x:v>ITEM_0033</x:v>
      </x:c>
      <x:c r="D271" t="str">
        <x:v>Ancient Timber</x:v>
      </x:c>
      <x:c r="E271" t="str">
        <x:v>Profession_Content_Visuals</x:v>
      </x:c>
      <x:c r="F271" t="str">
        <x:v>VIS_RES_011</x:v>
      </x:c>
      <x:c r="G271" t="str">
        <x:v>48x48</x:v>
      </x:c>
      <x:c r="H271" s="32" t="b">
        <x:v>1</x:v>
      </x:c>
      <x:c r="I271" t="str">
        <x:v>Not Started</x:v>
      </x:c>
      <x:c r="J271" t="str">
        <x:v>Not Reviewed</x:v>
      </x:c>
      <x:c r="K271" t="str">
        <x:v>Not Implemented</x:v>
      </x:c>
      <x:c r="L271" t="str">
        <x:v>vis_res_011_ancient_timber.png</x:v>
      </x:c>
      <x:c r="M271" t="str">
        <x:v>Woodcutting; follow PXR_001 pixel standard</x:v>
      </x:c>
    </x:row>
    <x:row r="272">
      <x:c r="A272" t="str">
        <x:v>AST_0269</x:v>
      </x:c>
      <x:c r="B272" t="str">
        <x:v>Resource</x:v>
      </x:c>
      <x:c r="C272" t="str">
        <x:v>ITEM_0034</x:v>
      </x:c>
      <x:c r="D272" t="str">
        <x:v>Silver Minnow</x:v>
      </x:c>
      <x:c r="E272" t="str">
        <x:v>Profession_Content_Visuals</x:v>
      </x:c>
      <x:c r="F272" t="str">
        <x:v>VIS_RES_015</x:v>
      </x:c>
      <x:c r="G272" t="str">
        <x:v>48x48</x:v>
      </x:c>
      <x:c r="H272" s="32" t="b">
        <x:v>1</x:v>
      </x:c>
      <x:c r="I272" t="str">
        <x:v>Not Started</x:v>
      </x:c>
      <x:c r="J272" t="str">
        <x:v>Not Reviewed</x:v>
      </x:c>
      <x:c r="K272" t="str">
        <x:v>Not Implemented</x:v>
      </x:c>
      <x:c r="L272" t="str">
        <x:v>vis_res_015_silver_minnow.png</x:v>
      </x:c>
      <x:c r="M272" t="str">
        <x:v>Fishing; follow PXR_001 pixel standard</x:v>
      </x:c>
    </x:row>
    <x:row r="273">
      <x:c r="A273" t="str">
        <x:v>AST_0270</x:v>
      </x:c>
      <x:c r="B273" t="str">
        <x:v>Resource</x:v>
      </x:c>
      <x:c r="C273" t="str">
        <x:v>ITEM_0035</x:v>
      </x:c>
      <x:c r="D273" t="str">
        <x:v>Lantern Carp</x:v>
      </x:c>
      <x:c r="E273" t="str">
        <x:v>Profession_Content_Visuals</x:v>
      </x:c>
      <x:c r="F273" t="str">
        <x:v>VIS_RES_016</x:v>
      </x:c>
      <x:c r="G273" t="str">
        <x:v>48x48</x:v>
      </x:c>
      <x:c r="H273" s="32" t="b">
        <x:v>1</x:v>
      </x:c>
      <x:c r="I273" t="str">
        <x:v>Not Started</x:v>
      </x:c>
      <x:c r="J273" t="str">
        <x:v>Not Reviewed</x:v>
      </x:c>
      <x:c r="K273" t="str">
        <x:v>Not Implemented</x:v>
      </x:c>
      <x:c r="L273" t="str">
        <x:v>vis_res_016_lantern_carp.png</x:v>
      </x:c>
      <x:c r="M273" t="str">
        <x:v>Fishing; follow PXR_001 pixel standard</x:v>
      </x:c>
    </x:row>
    <x:row r="274">
      <x:c r="A274" t="str">
        <x:v>AST_0271</x:v>
      </x:c>
      <x:c r="B274" t="str">
        <x:v>Resource</x:v>
      </x:c>
      <x:c r="C274" t="str">
        <x:v>ITEM_0036</x:v>
      </x:c>
      <x:c r="D274" t="str">
        <x:v>Gloam Eel</x:v>
      </x:c>
      <x:c r="E274" t="str">
        <x:v>Profession_Content_Visuals</x:v>
      </x:c>
      <x:c r="F274" t="str">
        <x:v>VIS_RES_017</x:v>
      </x:c>
      <x:c r="G274" t="str">
        <x:v>48x48</x:v>
      </x:c>
      <x:c r="H274" s="32" t="b">
        <x:v>1</x:v>
      </x:c>
      <x:c r="I274" t="str">
        <x:v>Not Started</x:v>
      </x:c>
      <x:c r="J274" t="str">
        <x:v>Not Reviewed</x:v>
      </x:c>
      <x:c r="K274" t="str">
        <x:v>Not Implemented</x:v>
      </x:c>
      <x:c r="L274" t="str">
        <x:v>vis_res_017_gloam_eel.png</x:v>
      </x:c>
      <x:c r="M274" t="str">
        <x:v>Fishing; follow PXR_001 pixel standard</x:v>
      </x:c>
    </x:row>
    <x:row r="275">
      <x:c r="A275" t="str">
        <x:v>AST_0272</x:v>
      </x:c>
      <x:c r="B275" t="str">
        <x:v>Resource</x:v>
      </x:c>
      <x:c r="C275" t="str">
        <x:v>ITEM_0037</x:v>
      </x:c>
      <x:c r="D275" t="str">
        <x:v>Greenleaf</x:v>
      </x:c>
      <x:c r="E275" t="str">
        <x:v>Profession_Content_Visuals</x:v>
      </x:c>
      <x:c r="F275" t="str">
        <x:v>VIS_RES_020</x:v>
      </x:c>
      <x:c r="G275" t="str">
        <x:v>48x48</x:v>
      </x:c>
      <x:c r="H275" s="32" t="b">
        <x:v>1</x:v>
      </x:c>
      <x:c r="I275" t="str">
        <x:v>Not Started</x:v>
      </x:c>
      <x:c r="J275" t="str">
        <x:v>Not Reviewed</x:v>
      </x:c>
      <x:c r="K275" t="str">
        <x:v>Not Implemented</x:v>
      </x:c>
      <x:c r="L275" t="str">
        <x:v>vis_res_020_greenleaf.png</x:v>
      </x:c>
      <x:c r="M275" t="str">
        <x:v>Herbalism; follow PXR_001 pixel standard</x:v>
      </x:c>
    </x:row>
    <x:row r="276">
      <x:c r="A276" t="str">
        <x:v>AST_0273</x:v>
      </x:c>
      <x:c r="B276" t="str">
        <x:v>Resource</x:v>
      </x:c>
      <x:c r="C276" t="str">
        <x:v>ITEM_0038</x:v>
      </x:c>
      <x:c r="D276" t="str">
        <x:v>Briarleaf</x:v>
      </x:c>
      <x:c r="E276" t="str">
        <x:v>Profession_Content_Visuals</x:v>
      </x:c>
      <x:c r="F276" t="str">
        <x:v>VIS_RES_021</x:v>
      </x:c>
      <x:c r="G276" t="str">
        <x:v>48x48</x:v>
      </x:c>
      <x:c r="H276" s="32" t="b">
        <x:v>1</x:v>
      </x:c>
      <x:c r="I276" t="str">
        <x:v>Not Started</x:v>
      </x:c>
      <x:c r="J276" t="str">
        <x:v>Not Reviewed</x:v>
      </x:c>
      <x:c r="K276" t="str">
        <x:v>Not Implemented</x:v>
      </x:c>
      <x:c r="L276" t="str">
        <x:v>vis_res_021_briarleaf.png</x:v>
      </x:c>
      <x:c r="M276" t="str">
        <x:v>Herbalism; follow PXR_001 pixel standard</x:v>
      </x:c>
    </x:row>
    <x:row r="277">
      <x:c r="A277" t="str">
        <x:v>AST_0274</x:v>
      </x:c>
      <x:c r="B277" t="str">
        <x:v>Resource</x:v>
      </x:c>
      <x:c r="C277" t="str">
        <x:v>ITEM_0039</x:v>
      </x:c>
      <x:c r="D277" t="str">
        <x:v>Gloamcap</x:v>
      </x:c>
      <x:c r="E277" t="str">
        <x:v>Profession_Content_Visuals</x:v>
      </x:c>
      <x:c r="F277" t="str">
        <x:v>VIS_RES_022</x:v>
      </x:c>
      <x:c r="G277" t="str">
        <x:v>48x48</x:v>
      </x:c>
      <x:c r="H277" s="32" t="b">
        <x:v>1</x:v>
      </x:c>
      <x:c r="I277" t="str">
        <x:v>Not Started</x:v>
      </x:c>
      <x:c r="J277" t="str">
        <x:v>Not Reviewed</x:v>
      </x:c>
      <x:c r="K277" t="str">
        <x:v>Not Implemented</x:v>
      </x:c>
      <x:c r="L277" t="str">
        <x:v>vis_res_022_gloamcap.png</x:v>
      </x:c>
      <x:c r="M277" t="str">
        <x:v>Herbalism; follow PXR_001 pixel standard</x:v>
      </x:c>
    </x:row>
    <x:row r="278">
      <x:c r="A278" t="str">
        <x:v>AST_0275</x:v>
      </x:c>
      <x:c r="B278" t="str">
        <x:v>Resource</x:v>
      </x:c>
      <x:c r="C278" t="str">
        <x:v>ITEM_0040</x:v>
      </x:c>
      <x:c r="D278" t="str">
        <x:v>Sunpetal</x:v>
      </x:c>
      <x:c r="E278" t="str">
        <x:v>Profession_Content_Visuals</x:v>
      </x:c>
      <x:c r="F278" t="str">
        <x:v>VIS_RES_023</x:v>
      </x:c>
      <x:c r="G278" t="str">
        <x:v>48x48</x:v>
      </x:c>
      <x:c r="H278" s="32" t="b">
        <x:v>1</x:v>
      </x:c>
      <x:c r="I278" t="str">
        <x:v>Not Started</x:v>
      </x:c>
      <x:c r="J278" t="str">
        <x:v>Not Reviewed</x:v>
      </x:c>
      <x:c r="K278" t="str">
        <x:v>Not Implemented</x:v>
      </x:c>
      <x:c r="L278" t="str">
        <x:v>vis_res_023_sunpetal.png</x:v>
      </x:c>
      <x:c r="M278" t="str">
        <x:v>Herbalism; follow PXR_001 pixel standard</x:v>
      </x:c>
    </x:row>
    <x:row r="279">
      <x:c r="A279" t="str">
        <x:v>AST_0276</x:v>
      </x:c>
      <x:c r="B279" t="str">
        <x:v>Resource</x:v>
      </x:c>
      <x:c r="C279" t="str">
        <x:v>ITEM_0041</x:v>
      </x:c>
      <x:c r="D279" t="str">
        <x:v>Oathbloom</x:v>
      </x:c>
      <x:c r="E279" t="str">
        <x:v>Profession_Content_Visuals</x:v>
      </x:c>
      <x:c r="F279" t="str">
        <x:v>VIS_RES_024</x:v>
      </x:c>
      <x:c r="G279" t="str">
        <x:v>48x48</x:v>
      </x:c>
      <x:c r="H279" s="32" t="b">
        <x:v>1</x:v>
      </x:c>
      <x:c r="I279" t="str">
        <x:v>Not Started</x:v>
      </x:c>
      <x:c r="J279" t="str">
        <x:v>Not Reviewed</x:v>
      </x:c>
      <x:c r="K279" t="str">
        <x:v>Not Implemented</x:v>
      </x:c>
      <x:c r="L279" t="str">
        <x:v>vis_res_024_oathbloom.png</x:v>
      </x:c>
      <x:c r="M279" t="str">
        <x:v>Herbalism; follow PXR_001 pixel standard</x:v>
      </x:c>
    </x:row>
    <x:row r="280">
      <x:c r="A280" t="str">
        <x:v>AST_0277</x:v>
      </x:c>
      <x:c r="B280" t="str">
        <x:v>Resource</x:v>
      </x:c>
      <x:c r="C280" t="str">
        <x:v>ITEM_0042</x:v>
      </x:c>
      <x:c r="D280" t="str">
        <x:v>Small Game Meat</x:v>
      </x:c>
      <x:c r="E280" t="str">
        <x:v>Profession_Content_Visuals</x:v>
      </x:c>
      <x:c r="F280" t="str">
        <x:v>VIS_RES_025</x:v>
      </x:c>
      <x:c r="G280" t="str">
        <x:v>48x48</x:v>
      </x:c>
      <x:c r="H280" s="32" t="b">
        <x:v>1</x:v>
      </x:c>
      <x:c r="I280" t="str">
        <x:v>Not Started</x:v>
      </x:c>
      <x:c r="J280" t="str">
        <x:v>Not Reviewed</x:v>
      </x:c>
      <x:c r="K280" t="str">
        <x:v>Not Implemented</x:v>
      </x:c>
      <x:c r="L280" t="str">
        <x:v>vis_res_025_small_game_meat.png</x:v>
      </x:c>
      <x:c r="M280" t="str">
        <x:v>Hunting; follow PXR_001 pixel standard</x:v>
      </x:c>
    </x:row>
    <x:row r="281">
      <x:c r="A281" t="str">
        <x:v>AST_0278</x:v>
      </x:c>
      <x:c r="B281" t="str">
        <x:v>Resource</x:v>
      </x:c>
      <x:c r="C281" t="str">
        <x:v>ITEM_0043</x:v>
      </x:c>
      <x:c r="D281" t="str">
        <x:v>Fine Wolf Hide</x:v>
      </x:c>
      <x:c r="E281" t="str">
        <x:v>Profession_Content_Visuals</x:v>
      </x:c>
      <x:c r="F281" t="str">
        <x:v>VIS_RES_027</x:v>
      </x:c>
      <x:c r="G281" t="str">
        <x:v>48x48</x:v>
      </x:c>
      <x:c r="H281" s="32" t="b">
        <x:v>1</x:v>
      </x:c>
      <x:c r="I281" t="str">
        <x:v>Not Started</x:v>
      </x:c>
      <x:c r="J281" t="str">
        <x:v>Not Reviewed</x:v>
      </x:c>
      <x:c r="K281" t="str">
        <x:v>Not Implemented</x:v>
      </x:c>
      <x:c r="L281" t="str">
        <x:v>vis_res_027_fine_wolf_hide.png</x:v>
      </x:c>
      <x:c r="M281" t="str">
        <x:v>Hunting; follow PXR_001 pixel standard</x:v>
      </x:c>
    </x:row>
    <x:row r="282">
      <x:c r="A282" t="str">
        <x:v>AST_0279</x:v>
      </x:c>
      <x:c r="B282" t="str">
        <x:v>Resource</x:v>
      </x:c>
      <x:c r="C282" t="str">
        <x:v>ITEM_0044</x:v>
      </x:c>
      <x:c r="D282" t="str">
        <x:v>Briarhorn</x:v>
      </x:c>
      <x:c r="E282" t="str">
        <x:v>Profession_Content_Visuals</x:v>
      </x:c>
      <x:c r="F282" t="str">
        <x:v>VIS_RES_028</x:v>
      </x:c>
      <x:c r="G282" t="str">
        <x:v>48x48</x:v>
      </x:c>
      <x:c r="H282" s="32" t="b">
        <x:v>1</x:v>
      </x:c>
      <x:c r="I282" t="str">
        <x:v>Not Started</x:v>
      </x:c>
      <x:c r="J282" t="str">
        <x:v>Not Reviewed</x:v>
      </x:c>
      <x:c r="K282" t="str">
        <x:v>Not Implemented</x:v>
      </x:c>
      <x:c r="L282" t="str">
        <x:v>vis_res_028_briarhorn.png</x:v>
      </x:c>
      <x:c r="M282" t="str">
        <x:v>Hunting; follow PXR_001 pixel standard</x:v>
      </x:c>
    </x:row>
    <x:row r="283">
      <x:c r="A283" t="str">
        <x:v>AST_0280</x:v>
      </x:c>
      <x:c r="B283" t="str">
        <x:v>Resource</x:v>
      </x:c>
      <x:c r="C283" t="str">
        <x:v>ITEM_0045</x:v>
      </x:c>
      <x:c r="D283" t="str">
        <x:v>Echo-Touched Pelt</x:v>
      </x:c>
      <x:c r="E283" t="str">
        <x:v>Profession_Content_Visuals</x:v>
      </x:c>
      <x:c r="F283" t="str">
        <x:v>VIS_RES_029</x:v>
      </x:c>
      <x:c r="G283" t="str">
        <x:v>48x48</x:v>
      </x:c>
      <x:c r="H283" s="32" t="b">
        <x:v>1</x:v>
      </x:c>
      <x:c r="I283" t="str">
        <x:v>Not Started</x:v>
      </x:c>
      <x:c r="J283" t="str">
        <x:v>Not Reviewed</x:v>
      </x:c>
      <x:c r="K283" t="str">
        <x:v>Not Implemented</x:v>
      </x:c>
      <x:c r="L283" t="str">
        <x:v>vis_res_029_echo-touched_pelt.png</x:v>
      </x:c>
      <x:c r="M283" t="str">
        <x:v>Hunting; follow PXR_001 pixel standard</x:v>
      </x:c>
    </x:row>
    <x:row r="284">
      <x:c r="A284" t="str">
        <x:v>AST_0281</x:v>
      </x:c>
      <x:c r="B284" t="str">
        <x:v>Tool</x:v>
      </x:c>
      <x:c r="C284" t="str">
        <x:v>ITEM_0046</x:v>
      </x:c>
      <x:c r="D284" t="str">
        <x:v>Iron Pickaxe</x:v>
      </x:c>
      <x:c r="E284" t="str">
        <x:v>Profession_Content_Visuals</x:v>
      </x:c>
      <x:c r="F284" t="str">
        <x:v>VIS_TOOL_001</x:v>
      </x:c>
      <x:c r="G284" t="str">
        <x:v>64x64</x:v>
      </x:c>
      <x:c r="H284" s="32" t="b">
        <x:v>1</x:v>
      </x:c>
      <x:c r="I284" t="str">
        <x:v>Not Started</x:v>
      </x:c>
      <x:c r="J284" t="str">
        <x:v>Not Reviewed</x:v>
      </x:c>
      <x:c r="K284" t="str">
        <x:v>Not Implemented</x:v>
      </x:c>
      <x:c r="L284" t="str">
        <x:v>vis_tool_001_iron_pickaxe.png</x:v>
      </x:c>
      <x:c r="M284" t="str">
        <x:v>Mining; follow PXR_002 pixel standard</x:v>
      </x:c>
    </x:row>
    <x:row r="285">
      <x:c r="A285" t="str">
        <x:v>AST_0282</x:v>
      </x:c>
      <x:c r="B285" t="str">
        <x:v>Tool</x:v>
      </x:c>
      <x:c r="C285" t="str">
        <x:v>ITEM_0047</x:v>
      </x:c>
      <x:c r="D285" t="str">
        <x:v>Heartiron Pickaxe</x:v>
      </x:c>
      <x:c r="E285" t="str">
        <x:v>Profession_Content_Visuals</x:v>
      </x:c>
      <x:c r="F285" t="str">
        <x:v>VIS_TOOL_002</x:v>
      </x:c>
      <x:c r="G285" t="str">
        <x:v>64x64</x:v>
      </x:c>
      <x:c r="H285" s="32" t="b">
        <x:v>1</x:v>
      </x:c>
      <x:c r="I285" t="str">
        <x:v>Not Started</x:v>
      </x:c>
      <x:c r="J285" t="str">
        <x:v>Not Reviewed</x:v>
      </x:c>
      <x:c r="K285" t="str">
        <x:v>Not Implemented</x:v>
      </x:c>
      <x:c r="L285" t="str">
        <x:v>vis_tool_002_heartiron_pickaxe.png</x:v>
      </x:c>
      <x:c r="M285" t="str">
        <x:v>Mining; follow PXR_002 pixel standard</x:v>
      </x:c>
    </x:row>
    <x:row r="286">
      <x:c r="A286" t="str">
        <x:v>AST_0283</x:v>
      </x:c>
      <x:c r="B286" t="str">
        <x:v>Tool</x:v>
      </x:c>
      <x:c r="C286" t="str">
        <x:v>ITEM_0048</x:v>
      </x:c>
      <x:c r="D286" t="str">
        <x:v>Ironwood Axe</x:v>
      </x:c>
      <x:c r="E286" t="str">
        <x:v>Profession_Content_Visuals</x:v>
      </x:c>
      <x:c r="F286" t="str">
        <x:v>VIS_TOOL_006</x:v>
      </x:c>
      <x:c r="G286" t="str">
        <x:v>64x64</x:v>
      </x:c>
      <x:c r="H286" s="32" t="b">
        <x:v>1</x:v>
      </x:c>
      <x:c r="I286" t="str">
        <x:v>Not Started</x:v>
      </x:c>
      <x:c r="J286" t="str">
        <x:v>Not Reviewed</x:v>
      </x:c>
      <x:c r="K286" t="str">
        <x:v>Not Implemented</x:v>
      </x:c>
      <x:c r="L286" t="str">
        <x:v>vis_tool_006_ironwood_axe.png</x:v>
      </x:c>
      <x:c r="M286" t="str">
        <x:v>Woodcutting; follow PXR_002 pixel standard</x:v>
      </x:c>
    </x:row>
    <x:row r="287">
      <x:c r="A287" t="str">
        <x:v>AST_0284</x:v>
      </x:c>
      <x:c r="B287" t="str">
        <x:v>Tool</x:v>
      </x:c>
      <x:c r="C287" t="str">
        <x:v>ITEM_0049</x:v>
      </x:c>
      <x:c r="D287" t="str">
        <x:v>Heartwood Axe</x:v>
      </x:c>
      <x:c r="E287" t="str">
        <x:v>Profession_Content_Visuals</x:v>
      </x:c>
      <x:c r="F287" t="str">
        <x:v>VIS_TOOL_007</x:v>
      </x:c>
      <x:c r="G287" t="str">
        <x:v>64x64</x:v>
      </x:c>
      <x:c r="H287" s="32" t="b">
        <x:v>1</x:v>
      </x:c>
      <x:c r="I287" t="str">
        <x:v>Not Started</x:v>
      </x:c>
      <x:c r="J287" t="str">
        <x:v>Not Reviewed</x:v>
      </x:c>
      <x:c r="K287" t="str">
        <x:v>Not Implemented</x:v>
      </x:c>
      <x:c r="L287" t="str">
        <x:v>vis_tool_007_heartwood_axe.png</x:v>
      </x:c>
      <x:c r="M287" t="str">
        <x:v>Woodcutting; follow PXR_002 pixel standard</x:v>
      </x:c>
    </x:row>
    <x:row r="288">
      <x:c r="A288" t="str">
        <x:v>AST_0285</x:v>
      </x:c>
      <x:c r="B288" t="str">
        <x:v>Tool</x:v>
      </x:c>
      <x:c r="C288" t="str">
        <x:v>ITEM_0050</x:v>
      </x:c>
      <x:c r="D288" t="str">
        <x:v>Silverbrook Rod</x:v>
      </x:c>
      <x:c r="E288" t="str">
        <x:v>Profession_Content_Visuals</x:v>
      </x:c>
      <x:c r="F288" t="str">
        <x:v>VIS_TOOL_011</x:v>
      </x:c>
      <x:c r="G288" t="str">
        <x:v>64x64</x:v>
      </x:c>
      <x:c r="H288" s="32" t="b">
        <x:v>1</x:v>
      </x:c>
      <x:c r="I288" t="str">
        <x:v>Not Started</x:v>
      </x:c>
      <x:c r="J288" t="str">
        <x:v>Not Reviewed</x:v>
      </x:c>
      <x:c r="K288" t="str">
        <x:v>Not Implemented</x:v>
      </x:c>
      <x:c r="L288" t="str">
        <x:v>vis_tool_011_silverbrook_rod.png</x:v>
      </x:c>
      <x:c r="M288" t="str">
        <x:v>Fishing; follow PXR_001 pixel standard</x:v>
      </x:c>
    </x:row>
    <x:row r="289">
      <x:c r="A289" t="str">
        <x:v>AST_0286</x:v>
      </x:c>
      <x:c r="B289" t="str">
        <x:v>Tool</x:v>
      </x:c>
      <x:c r="C289" t="str">
        <x:v>ITEM_0051</x:v>
      </x:c>
      <x:c r="D289" t="str">
        <x:v>Heartwood Rod</x:v>
      </x:c>
      <x:c r="E289" t="str">
        <x:v>Profession_Content_Visuals</x:v>
      </x:c>
      <x:c r="F289" t="str">
        <x:v>VIS_TOOL_012</x:v>
      </x:c>
      <x:c r="G289" t="str">
        <x:v>64x64</x:v>
      </x:c>
      <x:c r="H289" s="32" t="b">
        <x:v>1</x:v>
      </x:c>
      <x:c r="I289" t="str">
        <x:v>Not Started</x:v>
      </x:c>
      <x:c r="J289" t="str">
        <x:v>Not Reviewed</x:v>
      </x:c>
      <x:c r="K289" t="str">
        <x:v>Not Implemented</x:v>
      </x:c>
      <x:c r="L289" t="str">
        <x:v>vis_tool_012_heartwood_rod.png</x:v>
      </x:c>
      <x:c r="M289" t="str">
        <x:v>Fishing; follow PXR_001 pixel standard</x:v>
      </x:c>
    </x:row>
    <x:row r="290">
      <x:c r="A290" t="str">
        <x:v>AST_0287</x:v>
      </x:c>
      <x:c r="B290" t="str">
        <x:v>Tool</x:v>
      </x:c>
      <x:c r="C290" t="str">
        <x:v>ITEM_0052</x:v>
      </x:c>
      <x:c r="D290" t="str">
        <x:v>Iron Sickle</x:v>
      </x:c>
      <x:c r="E290" t="str">
        <x:v>Profession_Content_Visuals</x:v>
      </x:c>
      <x:c r="F290" t="str">
        <x:v>VIS_TOOL_016</x:v>
      </x:c>
      <x:c r="G290" t="str">
        <x:v>64x64</x:v>
      </x:c>
      <x:c r="H290" s="32" t="b">
        <x:v>1</x:v>
      </x:c>
      <x:c r="I290" t="str">
        <x:v>Not Started</x:v>
      </x:c>
      <x:c r="J290" t="str">
        <x:v>Not Reviewed</x:v>
      </x:c>
      <x:c r="K290" t="str">
        <x:v>Not Implemented</x:v>
      </x:c>
      <x:c r="L290" t="str">
        <x:v>vis_tool_016_iron_sickle.png</x:v>
      </x:c>
      <x:c r="M290" t="str">
        <x:v>Herbalism; follow PXR_002 pixel standard</x:v>
      </x:c>
    </x:row>
    <x:row r="291">
      <x:c r="A291" t="str">
        <x:v>AST_0288</x:v>
      </x:c>
      <x:c r="B291" t="str">
        <x:v>Tool</x:v>
      </x:c>
      <x:c r="C291" t="str">
        <x:v>ITEM_0053</x:v>
      </x:c>
      <x:c r="D291" t="str">
        <x:v>Briar Sickle</x:v>
      </x:c>
      <x:c r="E291" t="str">
        <x:v>Profession_Content_Visuals</x:v>
      </x:c>
      <x:c r="F291" t="str">
        <x:v>VIS_TOOL_017</x:v>
      </x:c>
      <x:c r="G291" t="str">
        <x:v>64x64</x:v>
      </x:c>
      <x:c r="H291" s="32" t="b">
        <x:v>1</x:v>
      </x:c>
      <x:c r="I291" t="str">
        <x:v>Not Started</x:v>
      </x:c>
      <x:c r="J291" t="str">
        <x:v>Not Reviewed</x:v>
      </x:c>
      <x:c r="K291" t="str">
        <x:v>Not Implemented</x:v>
      </x:c>
      <x:c r="L291" t="str">
        <x:v>vis_tool_017_briar_sickle.png</x:v>
      </x:c>
      <x:c r="M291" t="str">
        <x:v>Herbalism; follow PXR_002 pixel standard</x:v>
      </x:c>
    </x:row>
    <x:row r="292">
      <x:c r="A292" t="str">
        <x:v>AST_0289</x:v>
      </x:c>
      <x:c r="B292" t="str">
        <x:v>Tool</x:v>
      </x:c>
      <x:c r="C292" t="str">
        <x:v>ITEM_0054</x:v>
      </x:c>
      <x:c r="D292" t="str">
        <x:v>Field Trap Kit</x:v>
      </x:c>
      <x:c r="E292" t="str">
        <x:v>Profession_Content_Visuals</x:v>
      </x:c>
      <x:c r="F292" t="str">
        <x:v>VIS_TOOL_021</x:v>
      </x:c>
      <x:c r="G292" t="str">
        <x:v>64x64</x:v>
      </x:c>
      <x:c r="H292" s="32" t="b">
        <x:v>1</x:v>
      </x:c>
      <x:c r="I292" t="str">
        <x:v>Not Started</x:v>
      </x:c>
      <x:c r="J292" t="str">
        <x:v>Not Reviewed</x:v>
      </x:c>
      <x:c r="K292" t="str">
        <x:v>Not Implemented</x:v>
      </x:c>
      <x:c r="L292" t="str">
        <x:v>vis_tool_021_field_trap_kit.png</x:v>
      </x:c>
      <x:c r="M292" t="str">
        <x:v>Hunting; follow PXR_001 pixel standard</x:v>
      </x:c>
    </x:row>
    <x:row r="293">
      <x:c r="A293" t="str">
        <x:v>AST_0290</x:v>
      </x:c>
      <x:c r="B293" t="str">
        <x:v>Tool</x:v>
      </x:c>
      <x:c r="C293" t="str">
        <x:v>ITEM_0055</x:v>
      </x:c>
      <x:c r="D293" t="str">
        <x:v>Ironwood Trap Kit</x:v>
      </x:c>
      <x:c r="E293" t="str">
        <x:v>Profession_Content_Visuals</x:v>
      </x:c>
      <x:c r="F293" t="str">
        <x:v>VIS_TOOL_022</x:v>
      </x:c>
      <x:c r="G293" t="str">
        <x:v>64x64</x:v>
      </x:c>
      <x:c r="H293" s="32" t="b">
        <x:v>1</x:v>
      </x:c>
      <x:c r="I293" t="str">
        <x:v>Not Started</x:v>
      </x:c>
      <x:c r="J293" t="str">
        <x:v>Not Reviewed</x:v>
      </x:c>
      <x:c r="K293" t="str">
        <x:v>Not Implemented</x:v>
      </x:c>
      <x:c r="L293" t="str">
        <x:v>vis_tool_022_ironwood_trap_kit.png</x:v>
      </x:c>
      <x:c r="M293" t="str">
        <x:v>Hunting; follow PXR_001 pixel standard</x:v>
      </x:c>
    </x:row>
    <x:row r="294">
      <x:c r="A294" t="str">
        <x:v>AST_0291</x:v>
      </x:c>
      <x:c r="B294" t="str">
        <x:v>Food</x:v>
      </x:c>
      <x:c r="C294" t="str">
        <x:v>ITEM_0056</x:v>
      </x:c>
      <x:c r="D294" t="str">
        <x:v>Cooked Silver Minnow</x:v>
      </x:c>
      <x:c r="E294" t="str">
        <x:v>Profession_Content_Visuals</x:v>
      </x:c>
      <x:c r="F294" t="str">
        <x:v>VIS_CONS_001</x:v>
      </x:c>
      <x:c r="G294" t="str">
        <x:v>48x48</x:v>
      </x:c>
      <x:c r="H294" s="32" t="b">
        <x:v>1</x:v>
      </x:c>
      <x:c r="I294" t="str">
        <x:v>Not Started</x:v>
      </x:c>
      <x:c r="J294" t="str">
        <x:v>Not Reviewed</x:v>
      </x:c>
      <x:c r="K294" t="str">
        <x:v>Not Implemented</x:v>
      </x:c>
      <x:c r="L294" t="str">
        <x:v>vis_cons_001_cooked_silver_minnow.png</x:v>
      </x:c>
      <x:c r="M294" t="str">
        <x:v>SKL_013; follow PXR_001 pixel standard</x:v>
      </x:c>
    </x:row>
    <x:row r="295">
      <x:c r="A295" t="str">
        <x:v>AST_0292</x:v>
      </x:c>
      <x:c r="B295" t="str">
        <x:v>Food</x:v>
      </x:c>
      <x:c r="C295" t="str">
        <x:v>ITEM_0057</x:v>
      </x:c>
      <x:c r="D295" t="str">
        <x:v>Ironwood Hunter Roast</x:v>
      </x:c>
      <x:c r="E295" t="str">
        <x:v>Profession_Content_Visuals</x:v>
      </x:c>
      <x:c r="F295" t="str">
        <x:v>VIS_CONS_002</x:v>
      </x:c>
      <x:c r="G295" t="str">
        <x:v>48x48</x:v>
      </x:c>
      <x:c r="H295" s="32" t="b">
        <x:v>1</x:v>
      </x:c>
      <x:c r="I295" t="str">
        <x:v>Not Started</x:v>
      </x:c>
      <x:c r="J295" t="str">
        <x:v>Not Reviewed</x:v>
      </x:c>
      <x:c r="K295" t="str">
        <x:v>Not Implemented</x:v>
      </x:c>
      <x:c r="L295" t="str">
        <x:v>vis_cons_002_ironwood_hunter_roast.png</x:v>
      </x:c>
      <x:c r="M295" t="str">
        <x:v>SKL_013; follow PXR_001 pixel standard</x:v>
      </x:c>
    </x:row>
    <x:row r="296">
      <x:c r="A296" t="str">
        <x:v>AST_0293</x:v>
      </x:c>
      <x:c r="B296" t="str">
        <x:v>Food</x:v>
      </x:c>
      <x:c r="C296" t="str">
        <x:v>ITEM_0058</x:v>
      </x:c>
      <x:c r="D296" t="str">
        <x:v>Lantern Carp Stew</x:v>
      </x:c>
      <x:c r="E296" t="str">
        <x:v>Profession_Content_Visuals</x:v>
      </x:c>
      <x:c r="F296" t="str">
        <x:v>VIS_CONS_003</x:v>
      </x:c>
      <x:c r="G296" t="str">
        <x:v>48x48</x:v>
      </x:c>
      <x:c r="H296" s="32" t="b">
        <x:v>1</x:v>
      </x:c>
      <x:c r="I296" t="str">
        <x:v>Not Started</x:v>
      </x:c>
      <x:c r="J296" t="str">
        <x:v>Not Reviewed</x:v>
      </x:c>
      <x:c r="K296" t="str">
        <x:v>Not Implemented</x:v>
      </x:c>
      <x:c r="L296" t="str">
        <x:v>vis_cons_003_lantern_carp_stew.png</x:v>
      </x:c>
      <x:c r="M296" t="str">
        <x:v>SKL_013; follow PXR_001 pixel standard</x:v>
      </x:c>
    </x:row>
    <x:row r="297">
      <x:c r="A297" t="str">
        <x:v>AST_0294</x:v>
      </x:c>
      <x:c r="B297" t="str">
        <x:v>Food</x:v>
      </x:c>
      <x:c r="C297" t="str">
        <x:v>ITEM_0059</x:v>
      </x:c>
      <x:c r="D297" t="str">
        <x:v>Heartwood Trail Meal</x:v>
      </x:c>
      <x:c r="E297" t="str">
        <x:v>Profession_Content_Visuals</x:v>
      </x:c>
      <x:c r="F297" t="str">
        <x:v>VIS_CONS_004</x:v>
      </x:c>
      <x:c r="G297" t="str">
        <x:v>48x48</x:v>
      </x:c>
      <x:c r="H297" s="32" t="b">
        <x:v>1</x:v>
      </x:c>
      <x:c r="I297" t="str">
        <x:v>Not Started</x:v>
      </x:c>
      <x:c r="J297" t="str">
        <x:v>Not Reviewed</x:v>
      </x:c>
      <x:c r="K297" t="str">
        <x:v>Not Implemented</x:v>
      </x:c>
      <x:c r="L297" t="str">
        <x:v>vis_cons_004_heartwood_trail_meal.png</x:v>
      </x:c>
      <x:c r="M297" t="str">
        <x:v>SKL_013; follow PXR_001 pixel standard</x:v>
      </x:c>
    </x:row>
    <x:row r="298">
      <x:c r="A298" t="str">
        <x:v>AST_0295</x:v>
      </x:c>
      <x:c r="B298" t="str">
        <x:v>Food</x:v>
      </x:c>
      <x:c r="C298" t="str">
        <x:v>ITEM_0060</x:v>
      </x:c>
      <x:c r="D298" t="str">
        <x:v>Gloam Eel Skewer</x:v>
      </x:c>
      <x:c r="E298" t="str">
        <x:v>Profession_Content_Visuals</x:v>
      </x:c>
      <x:c r="F298" t="str">
        <x:v>VIS_CONS_005</x:v>
      </x:c>
      <x:c r="G298" t="str">
        <x:v>48x48</x:v>
      </x:c>
      <x:c r="H298" s="32" t="b">
        <x:v>1</x:v>
      </x:c>
      <x:c r="I298" t="str">
        <x:v>Not Started</x:v>
      </x:c>
      <x:c r="J298" t="str">
        <x:v>Not Reviewed</x:v>
      </x:c>
      <x:c r="K298" t="str">
        <x:v>Not Implemented</x:v>
      </x:c>
      <x:c r="L298" t="str">
        <x:v>vis_cons_005_gloam_eel_skewer.png</x:v>
      </x:c>
      <x:c r="M298" t="str">
        <x:v>SKL_013; follow PXR_001 pixel standard</x:v>
      </x:c>
    </x:row>
    <x:row r="299">
      <x:c r="A299" t="str">
        <x:v>AST_0296</x:v>
      </x:c>
      <x:c r="B299" t="str">
        <x:v>Food</x:v>
      </x:c>
      <x:c r="C299" t="str">
        <x:v>ITEM_0061</x:v>
      </x:c>
      <x:c r="D299" t="str">
        <x:v>Asterfall Oathfeast</x:v>
      </x:c>
      <x:c r="E299" t="str">
        <x:v>Profession_Content_Visuals</x:v>
      </x:c>
      <x:c r="F299" t="str">
        <x:v>VIS_CONS_006</x:v>
      </x:c>
      <x:c r="G299" t="str">
        <x:v>48x48</x:v>
      </x:c>
      <x:c r="H299" s="32" t="b">
        <x:v>1</x:v>
      </x:c>
      <x:c r="I299" t="str">
        <x:v>Not Started</x:v>
      </x:c>
      <x:c r="J299" t="str">
        <x:v>Not Reviewed</x:v>
      </x:c>
      <x:c r="K299" t="str">
        <x:v>Not Implemented</x:v>
      </x:c>
      <x:c r="L299" t="str">
        <x:v>vis_cons_006_asterfall_oathfeast.png</x:v>
      </x:c>
      <x:c r="M299" t="str">
        <x:v>SKL_013; follow PXR_001 pixel standard</x:v>
      </x:c>
    </x:row>
    <x:row r="300">
      <x:c r="A300" t="str">
        <x:v>AST_0297</x:v>
      </x:c>
      <x:c r="B300" t="str">
        <x:v>Potion</x:v>
      </x:c>
      <x:c r="C300" t="str">
        <x:v>ITEM_0062</x:v>
      </x:c>
      <x:c r="D300" t="str">
        <x:v>Briar Antidote</x:v>
      </x:c>
      <x:c r="E300" t="str">
        <x:v>Profession_Content_Visuals</x:v>
      </x:c>
      <x:c r="F300" t="str">
        <x:v>VIS_CONS_007</x:v>
      </x:c>
      <x:c r="G300" t="str">
        <x:v>48x48</x:v>
      </x:c>
      <x:c r="H300" s="32" t="b">
        <x:v>1</x:v>
      </x:c>
      <x:c r="I300" t="str">
        <x:v>Not Started</x:v>
      </x:c>
      <x:c r="J300" t="str">
        <x:v>Not Reviewed</x:v>
      </x:c>
      <x:c r="K300" t="str">
        <x:v>Not Implemented</x:v>
      </x:c>
      <x:c r="L300" t="str">
        <x:v>vis_cons_007_briar_antidote.png</x:v>
      </x:c>
      <x:c r="M300" t="str">
        <x:v>SKL_014; follow PXR_001 pixel standard</x:v>
      </x:c>
    </x:row>
    <x:row r="301">
      <x:c r="A301" t="str">
        <x:v>AST_0298</x:v>
      </x:c>
      <x:c r="B301" t="str">
        <x:v>Potion</x:v>
      </x:c>
      <x:c r="C301" t="str">
        <x:v>ITEM_0063</x:v>
      </x:c>
      <x:c r="D301" t="str">
        <x:v>Ironhide Tonic</x:v>
      </x:c>
      <x:c r="E301" t="str">
        <x:v>Profession_Content_Visuals</x:v>
      </x:c>
      <x:c r="F301" t="str">
        <x:v>VIS_CONS_008</x:v>
      </x:c>
      <x:c r="G301" t="str">
        <x:v>48x48</x:v>
      </x:c>
      <x:c r="H301" s="32" t="b">
        <x:v>1</x:v>
      </x:c>
      <x:c r="I301" t="str">
        <x:v>Not Started</x:v>
      </x:c>
      <x:c r="J301" t="str">
        <x:v>Not Reviewed</x:v>
      </x:c>
      <x:c r="K301" t="str">
        <x:v>Not Implemented</x:v>
      </x:c>
      <x:c r="L301" t="str">
        <x:v>vis_cons_008_ironhide_tonic.png</x:v>
      </x:c>
      <x:c r="M301" t="str">
        <x:v>SKL_014; follow PXR_001 pixel standard</x:v>
      </x:c>
    </x:row>
    <x:row r="302">
      <x:c r="A302" t="str">
        <x:v>AST_0299</x:v>
      </x:c>
      <x:c r="B302" t="str">
        <x:v>Potion</x:v>
      </x:c>
      <x:c r="C302" t="str">
        <x:v>ITEM_0064</x:v>
      </x:c>
      <x:c r="D302" t="str">
        <x:v>Ward Tonic</x:v>
      </x:c>
      <x:c r="E302" t="str">
        <x:v>Profession_Content_Visuals</x:v>
      </x:c>
      <x:c r="F302" t="str">
        <x:v>VIS_CONS_009</x:v>
      </x:c>
      <x:c r="G302" t="str">
        <x:v>48x48</x:v>
      </x:c>
      <x:c r="H302" s="32" t="b">
        <x:v>1</x:v>
      </x:c>
      <x:c r="I302" t="str">
        <x:v>Not Started</x:v>
      </x:c>
      <x:c r="J302" t="str">
        <x:v>Not Reviewed</x:v>
      </x:c>
      <x:c r="K302" t="str">
        <x:v>Not Implemented</x:v>
      </x:c>
      <x:c r="L302" t="str">
        <x:v>vis_cons_009_ward_tonic.png</x:v>
      </x:c>
      <x:c r="M302" t="str">
        <x:v>SKL_014; follow PXR_001 pixel standard</x:v>
      </x:c>
    </x:row>
    <x:row r="303">
      <x:c r="A303" t="str">
        <x:v>AST_0300</x:v>
      </x:c>
      <x:c r="B303" t="str">
        <x:v>Potion</x:v>
      </x:c>
      <x:c r="C303" t="str">
        <x:v>ITEM_0065</x:v>
      </x:c>
      <x:c r="D303" t="str">
        <x:v>Quickstep Draught</x:v>
      </x:c>
      <x:c r="E303" t="str">
        <x:v>Profession_Content_Visuals</x:v>
      </x:c>
      <x:c r="F303" t="str">
        <x:v>VIS_CONS_010</x:v>
      </x:c>
      <x:c r="G303" t="str">
        <x:v>48x48</x:v>
      </x:c>
      <x:c r="H303" s="32" t="b">
        <x:v>1</x:v>
      </x:c>
      <x:c r="I303" t="str">
        <x:v>Not Started</x:v>
      </x:c>
      <x:c r="J303" t="str">
        <x:v>Not Reviewed</x:v>
      </x:c>
      <x:c r="K303" t="str">
        <x:v>Not Implemented</x:v>
      </x:c>
      <x:c r="L303" t="str">
        <x:v>vis_cons_010_quickstep_draught.png</x:v>
      </x:c>
      <x:c r="M303" t="str">
        <x:v>SKL_014; follow PXR_001 pixel standard</x:v>
      </x:c>
    </x:row>
    <x:row r="304">
      <x:c r="A304" t="str">
        <x:v>AST_0301</x:v>
      </x:c>
      <x:c r="B304" t="str">
        <x:v>Potion</x:v>
      </x:c>
      <x:c r="C304" t="str">
        <x:v>ITEM_0066</x:v>
      </x:c>
      <x:c r="D304" t="str">
        <x:v>Precision Draught</x:v>
      </x:c>
      <x:c r="E304" t="str">
        <x:v>Profession_Content_Visuals</x:v>
      </x:c>
      <x:c r="F304" t="str">
        <x:v>VIS_CONS_011</x:v>
      </x:c>
      <x:c r="G304" t="str">
        <x:v>48x48</x:v>
      </x:c>
      <x:c r="H304" s="32" t="b">
        <x:v>1</x:v>
      </x:c>
      <x:c r="I304" t="str">
        <x:v>Not Started</x:v>
      </x:c>
      <x:c r="J304" t="str">
        <x:v>Not Reviewed</x:v>
      </x:c>
      <x:c r="K304" t="str">
        <x:v>Not Implemented</x:v>
      </x:c>
      <x:c r="L304" t="str">
        <x:v>vis_cons_011_precision_draught.png</x:v>
      </x:c>
      <x:c r="M304" t="str">
        <x:v>SKL_014; follow PXR_001 pixel standard</x:v>
      </x:c>
    </x:row>
    <x:row r="305">
      <x:c r="A305" t="str">
        <x:v>AST_0302</x:v>
      </x:c>
      <x:c r="B305" t="str">
        <x:v>Potion</x:v>
      </x:c>
      <x:c r="C305" t="str">
        <x:v>ITEM_0067</x:v>
      </x:c>
      <x:c r="D305" t="str">
        <x:v>Radiant Elixir</x:v>
      </x:c>
      <x:c r="E305" t="str">
        <x:v>Profession_Content_Visuals</x:v>
      </x:c>
      <x:c r="F305" t="str">
        <x:v>VIS_CONS_012</x:v>
      </x:c>
      <x:c r="G305" t="str">
        <x:v>48x48</x:v>
      </x:c>
      <x:c r="H305" s="32" t="b">
        <x:v>1</x:v>
      </x:c>
      <x:c r="I305" t="str">
        <x:v>Not Started</x:v>
      </x:c>
      <x:c r="J305" t="str">
        <x:v>Not Reviewed</x:v>
      </x:c>
      <x:c r="K305" t="str">
        <x:v>Not Implemented</x:v>
      </x:c>
      <x:c r="L305" t="str">
        <x:v>vis_cons_012_radiant_elixir.png</x:v>
      </x:c>
      <x:c r="M305" t="str">
        <x:v>SKL_014; follow PXR_001 pixel standard</x:v>
      </x:c>
    </x:row>
    <x:row r="306">
      <x:c r="A306" t="str">
        <x:v>AST_0303</x:v>
      </x:c>
      <x:c r="B306" t="str">
        <x:v>Potion</x:v>
      </x:c>
      <x:c r="C306" t="str">
        <x:v>ITEM_0068</x:v>
      </x:c>
      <x:c r="D306" t="str">
        <x:v>Major Health Potion</x:v>
      </x:c>
      <x:c r="E306" t="str">
        <x:v>Profession_Content_Visuals</x:v>
      </x:c>
      <x:c r="F306" t="str">
        <x:v>VIS_CONS_013</x:v>
      </x:c>
      <x:c r="G306" t="str">
        <x:v>48x48</x:v>
      </x:c>
      <x:c r="H306" s="32" t="b">
        <x:v>1</x:v>
      </x:c>
      <x:c r="I306" t="str">
        <x:v>Not Started</x:v>
      </x:c>
      <x:c r="J306" t="str">
        <x:v>Not Reviewed</x:v>
      </x:c>
      <x:c r="K306" t="str">
        <x:v>Not Implemented</x:v>
      </x:c>
      <x:c r="L306" t="str">
        <x:v>vis_cons_013_major_health_potion.png</x:v>
      </x:c>
      <x:c r="M306" t="str">
        <x:v>SKL_014; follow PXR_001 pixel standard</x:v>
      </x:c>
    </x:row>
    <x:row r="307">
      <x:c r="A307" t="str">
        <x:v>AST_0304</x:v>
      </x:c>
      <x:c r="B307" t="str">
        <x:v>Potion</x:v>
      </x:c>
      <x:c r="C307" t="str">
        <x:v>ITEM_0069</x:v>
      </x:c>
      <x:c r="D307" t="str">
        <x:v>Echo Ward Elixir</x:v>
      </x:c>
      <x:c r="E307" t="str">
        <x:v>Profession_Content_Visuals</x:v>
      </x:c>
      <x:c r="F307" t="str">
        <x:v>VIS_CONS_014</x:v>
      </x:c>
      <x:c r="G307" t="str">
        <x:v>48x48</x:v>
      </x:c>
      <x:c r="H307" s="32" t="b">
        <x:v>1</x:v>
      </x:c>
      <x:c r="I307" t="str">
        <x:v>Not Started</x:v>
      </x:c>
      <x:c r="J307" t="str">
        <x:v>Not Reviewed</x:v>
      </x:c>
      <x:c r="K307" t="str">
        <x:v>Not Implemented</x:v>
      </x:c>
      <x:c r="L307" t="str">
        <x:v>vis_cons_014_echo_ward_elixir.png</x:v>
      </x:c>
      <x:c r="M307" t="str">
        <x:v>SKL_014; follow PXR_001 pixel standard</x:v>
      </x:c>
    </x:row>
    <x:row r="308">
      <x:c r="A308" t="str">
        <x:v>AST_0305</x:v>
      </x:c>
      <x:c r="B308" t="str">
        <x:v>Enemy</x:v>
      </x:c>
      <x:c r="C308" t="str">
        <x:v>MON_003</x:v>
      </x:c>
      <x:c r="D308" t="str">
        <x:v>Venom Weaver</x:v>
      </x:c>
      <x:c r="E308" t="str">
        <x:v>Enemy_Visuals</x:v>
      </x:c>
      <x:c r="F308" t="str">
        <x:v>VIS_EN_007</x:v>
      </x:c>
      <x:c r="G308" t="str">
        <x:v>128x128</x:v>
      </x:c>
      <x:c r="H308" s="32" t="b">
        <x:v>1</x:v>
      </x:c>
      <x:c r="I308" t="str">
        <x:v>Not Started</x:v>
      </x:c>
      <x:c r="J308" t="str">
        <x:v>Not Reviewed</x:v>
      </x:c>
      <x:c r="K308" t="str">
        <x:v>Not Implemented</x:v>
      </x:c>
      <x:c r="L308" t="str">
        <x:v>vis_en_007_venom_weaver.png</x:v>
      </x:c>
      <x:c r="M308" t="str">
        <x:v>Use PXR_003 for normal enemies or PXR_004 for elites; keep shared combat baseline.</x:v>
      </x:c>
    </x:row>
    <x:row r="309">
      <x:c r="A309" t="str">
        <x:v>AST_0306</x:v>
      </x:c>
      <x:c r="B309" t="str">
        <x:v>Enemy</x:v>
      </x:c>
      <x:c r="C309" t="str">
        <x:v>MON_004</x:v>
      </x:c>
      <x:c r="D309" t="str">
        <x:v>Thornling</x:v>
      </x:c>
      <x:c r="E309" t="str">
        <x:v>Enemy_Visuals</x:v>
      </x:c>
      <x:c r="F309" t="str">
        <x:v>VIS_EN_008</x:v>
      </x:c>
      <x:c r="G309" t="str">
        <x:v>128x128</x:v>
      </x:c>
      <x:c r="H309" s="32" t="b">
        <x:v>1</x:v>
      </x:c>
      <x:c r="I309" t="str">
        <x:v>Not Started</x:v>
      </x:c>
      <x:c r="J309" t="str">
        <x:v>Not Reviewed</x:v>
      </x:c>
      <x:c r="K309" t="str">
        <x:v>Not Implemented</x:v>
      </x:c>
      <x:c r="L309" t="str">
        <x:v>vis_en_008_thornling.png</x:v>
      </x:c>
      <x:c r="M309" t="str">
        <x:v>Use PXR_003 for normal enemies or PXR_004 for elites; keep shared combat baseline.</x:v>
      </x:c>
    </x:row>
    <x:row r="310">
      <x:c r="A310" t="str">
        <x:v>AST_0307</x:v>
      </x:c>
      <x:c r="B310" t="str">
        <x:v>Enemy</x:v>
      </x:c>
      <x:c r="C310" t="str">
        <x:v>MON_005</x:v>
      </x:c>
      <x:c r="D310" t="str">
        <x:v>Forest Troll</x:v>
      </x:c>
      <x:c r="E310" t="str">
        <x:v>Enemy_Visuals</x:v>
      </x:c>
      <x:c r="F310" t="str">
        <x:v>VIS_EN_009</x:v>
      </x:c>
      <x:c r="G310" t="str">
        <x:v>128x128</x:v>
      </x:c>
      <x:c r="H310" s="32" t="b">
        <x:v>1</x:v>
      </x:c>
      <x:c r="I310" t="str">
        <x:v>Not Started</x:v>
      </x:c>
      <x:c r="J310" t="str">
        <x:v>Not Reviewed</x:v>
      </x:c>
      <x:c r="K310" t="str">
        <x:v>Not Implemented</x:v>
      </x:c>
      <x:c r="L310" t="str">
        <x:v>vis_en_009_forest_troll.png</x:v>
      </x:c>
      <x:c r="M310" t="str">
        <x:v>Use PXR_003 for normal enemies or PXR_004 for elites; keep shared combat baseline.</x:v>
      </x:c>
    </x:row>
    <x:row r="311">
      <x:c r="A311" t="str">
        <x:v>AST_0308</x:v>
      </x:c>
      <x:c r="B311" t="str">
        <x:v>Enemy</x:v>
      </x:c>
      <x:c r="C311" t="str">
        <x:v>MON_010</x:v>
      </x:c>
      <x:c r="D311" t="str">
        <x:v>Field Wisp</x:v>
      </x:c>
      <x:c r="E311" t="str">
        <x:v>Enemy_Visuals</x:v>
      </x:c>
      <x:c r="F311" t="str">
        <x:v>VIS_EN_010</x:v>
      </x:c>
      <x:c r="G311" t="str">
        <x:v>128x128</x:v>
      </x:c>
      <x:c r="H311" s="32" t="b">
        <x:v>1</x:v>
      </x:c>
      <x:c r="I311" t="str">
        <x:v>Not Started</x:v>
      </x:c>
      <x:c r="J311" t="str">
        <x:v>Not Reviewed</x:v>
      </x:c>
      <x:c r="K311" t="str">
        <x:v>Not Implemented</x:v>
      </x:c>
      <x:c r="L311" t="str">
        <x:v>vis_en_010_field_wisp.png</x:v>
      </x:c>
      <x:c r="M311" t="str">
        <x:v>Use PXR_003 for normal enemies or PXR_004 for elites; keep shared combat baseline.</x:v>
      </x:c>
    </x:row>
    <x:row r="312">
      <x:c r="A312" t="str">
        <x:v>AST_0309</x:v>
      </x:c>
      <x:c r="B312" t="str">
        <x:v>Enemy</x:v>
      </x:c>
      <x:c r="C312" t="str">
        <x:v>MON_011</x:v>
      </x:c>
      <x:c r="D312" t="str">
        <x:v>Roadside Boar</x:v>
      </x:c>
      <x:c r="E312" t="str">
        <x:v>Enemy_Visuals</x:v>
      </x:c>
      <x:c r="F312" t="str">
        <x:v>VIS_EN_011</x:v>
      </x:c>
      <x:c r="G312" t="str">
        <x:v>128x128</x:v>
      </x:c>
      <x:c r="H312" s="32" t="b">
        <x:v>1</x:v>
      </x:c>
      <x:c r="I312" t="str">
        <x:v>Not Started</x:v>
      </x:c>
      <x:c r="J312" t="str">
        <x:v>Not Reviewed</x:v>
      </x:c>
      <x:c r="K312" t="str">
        <x:v>Not Implemented</x:v>
      </x:c>
      <x:c r="L312" t="str">
        <x:v>vis_en_011_roadside_boar.png</x:v>
      </x:c>
      <x:c r="M312" t="str">
        <x:v>Use PXR_003 for normal enemies or PXR_004 for elites; keep shared combat baseline.</x:v>
      </x:c>
    </x:row>
    <x:row r="313">
      <x:c r="A313" t="str">
        <x:v>AST_0310</x:v>
      </x:c>
      <x:c r="B313" t="str">
        <x:v>Enemy</x:v>
      </x:c>
      <x:c r="C313" t="str">
        <x:v>MON_012</x:v>
      </x:c>
      <x:c r="D313" t="str">
        <x:v>Silverfin Swarm</x:v>
      </x:c>
      <x:c r="E313" t="str">
        <x:v>Enemy_Visuals</x:v>
      </x:c>
      <x:c r="F313" t="str">
        <x:v>VIS_EN_012</x:v>
      </x:c>
      <x:c r="G313" t="str">
        <x:v>128x128</x:v>
      </x:c>
      <x:c r="H313" s="32" t="b">
        <x:v>1</x:v>
      </x:c>
      <x:c r="I313" t="str">
        <x:v>Not Started</x:v>
      </x:c>
      <x:c r="J313" t="str">
        <x:v>Not Reviewed</x:v>
      </x:c>
      <x:c r="K313" t="str">
        <x:v>Not Implemented</x:v>
      </x:c>
      <x:c r="L313" t="str">
        <x:v>vis_en_012_silverfin_swarm.png</x:v>
      </x:c>
      <x:c r="M313" t="str">
        <x:v>Use PXR_003 for normal enemies or PXR_004 for elites; keep shared combat baseline.</x:v>
      </x:c>
    </x:row>
    <x:row r="314">
      <x:c r="A314" t="str">
        <x:v>AST_0311</x:v>
      </x:c>
      <x:c r="B314" t="str">
        <x:v>Enemy</x:v>
      </x:c>
      <x:c r="C314" t="str">
        <x:v>MON_013</x:v>
      </x:c>
      <x:c r="D314" t="str">
        <x:v>Mire Heron</x:v>
      </x:c>
      <x:c r="E314" t="str">
        <x:v>Enemy_Visuals</x:v>
      </x:c>
      <x:c r="F314" t="str">
        <x:v>VIS_EN_013</x:v>
      </x:c>
      <x:c r="G314" t="str">
        <x:v>128x128</x:v>
      </x:c>
      <x:c r="H314" s="32" t="b">
        <x:v>1</x:v>
      </x:c>
      <x:c r="I314" t="str">
        <x:v>Not Started</x:v>
      </x:c>
      <x:c r="J314" t="str">
        <x:v>Not Reviewed</x:v>
      </x:c>
      <x:c r="K314" t="str">
        <x:v>Not Implemented</x:v>
      </x:c>
      <x:c r="L314" t="str">
        <x:v>vis_en_013_mire_heron.png</x:v>
      </x:c>
      <x:c r="M314" t="str">
        <x:v>Use PXR_003 for normal enemies or PXR_004 for elites; keep shared combat baseline.</x:v>
      </x:c>
    </x:row>
    <x:row r="315">
      <x:c r="A315" t="str">
        <x:v>AST_0312</x:v>
      </x:c>
      <x:c r="B315" t="str">
        <x:v>Enemy</x:v>
      </x:c>
      <x:c r="C315" t="str">
        <x:v>MON_014</x:v>
      </x:c>
      <x:c r="D315" t="str">
        <x:v>Drowned Pilgrim</x:v>
      </x:c>
      <x:c r="E315" t="str">
        <x:v>Enemy_Visuals</x:v>
      </x:c>
      <x:c r="F315" t="str">
        <x:v>VIS_EN_014</x:v>
      </x:c>
      <x:c r="G315" t="str">
        <x:v>128x128</x:v>
      </x:c>
      <x:c r="H315" s="32" t="b">
        <x:v>1</x:v>
      </x:c>
      <x:c r="I315" t="str">
        <x:v>Not Started</x:v>
      </x:c>
      <x:c r="J315" t="str">
        <x:v>Not Reviewed</x:v>
      </x:c>
      <x:c r="K315" t="str">
        <x:v>Not Implemented</x:v>
      </x:c>
      <x:c r="L315" t="str">
        <x:v>vis_en_014_drowned_pilgrim.png</x:v>
      </x:c>
      <x:c r="M315" t="str">
        <x:v>Use PXR_003 for normal enemies or PXR_004 for elites; keep shared combat baseline.</x:v>
      </x:c>
    </x:row>
    <x:row r="316">
      <x:c r="A316" t="str">
        <x:v>AST_0313</x:v>
      </x:c>
      <x:c r="B316" t="str">
        <x:v>Enemy</x:v>
      </x:c>
      <x:c r="C316" t="str">
        <x:v>MON_015</x:v>
      </x:c>
      <x:c r="D316" t="str">
        <x:v>Cave Skitter</x:v>
      </x:c>
      <x:c r="E316" t="str">
        <x:v>Enemy_Visuals</x:v>
      </x:c>
      <x:c r="F316" t="str">
        <x:v>VIS_EN_015</x:v>
      </x:c>
      <x:c r="G316" t="str">
        <x:v>128x128</x:v>
      </x:c>
      <x:c r="H316" s="32" t="b">
        <x:v>1</x:v>
      </x:c>
      <x:c r="I316" t="str">
        <x:v>Not Started</x:v>
      </x:c>
      <x:c r="J316" t="str">
        <x:v>Not Reviewed</x:v>
      </x:c>
      <x:c r="K316" t="str">
        <x:v>Not Implemented</x:v>
      </x:c>
      <x:c r="L316" t="str">
        <x:v>vis_en_015_cave_skitter.png</x:v>
      </x:c>
      <x:c r="M316" t="str">
        <x:v>Use PXR_003 for normal enemies or PXR_004 for elites; keep shared combat baseline.</x:v>
      </x:c>
    </x:row>
    <x:row r="317">
      <x:c r="A317" t="str">
        <x:v>AST_0314</x:v>
      </x:c>
      <x:c r="B317" t="str">
        <x:v>Enemy</x:v>
      </x:c>
      <x:c r="C317" t="str">
        <x:v>MON_016</x:v>
      </x:c>
      <x:c r="D317" t="str">
        <x:v>Ironback Mole</x:v>
      </x:c>
      <x:c r="E317" t="str">
        <x:v>Enemy_Visuals</x:v>
      </x:c>
      <x:c r="F317" t="str">
        <x:v>VIS_EN_016</x:v>
      </x:c>
      <x:c r="G317" t="str">
        <x:v>128x128</x:v>
      </x:c>
      <x:c r="H317" s="32" t="b">
        <x:v>1</x:v>
      </x:c>
      <x:c r="I317" t="str">
        <x:v>Not Started</x:v>
      </x:c>
      <x:c r="J317" t="str">
        <x:v>Not Reviewed</x:v>
      </x:c>
      <x:c r="K317" t="str">
        <x:v>Not Implemented</x:v>
      </x:c>
      <x:c r="L317" t="str">
        <x:v>vis_en_016_ironback_mole.png</x:v>
      </x:c>
      <x:c r="M317" t="str">
        <x:v>Use PXR_003 for normal enemies or PXR_004 for elites; keep shared combat baseline.</x:v>
      </x:c>
    </x:row>
    <x:row r="318">
      <x:c r="A318" t="str">
        <x:v>AST_0315</x:v>
      </x:c>
      <x:c r="B318" t="str">
        <x:v>Enemy</x:v>
      </x:c>
      <x:c r="C318" t="str">
        <x:v>MON_017</x:v>
      </x:c>
      <x:c r="D318" t="str">
        <x:v>Echo Bat</x:v>
      </x:c>
      <x:c r="E318" t="str">
        <x:v>Enemy_Visuals</x:v>
      </x:c>
      <x:c r="F318" t="str">
        <x:v>VIS_EN_017</x:v>
      </x:c>
      <x:c r="G318" t="str">
        <x:v>128x128</x:v>
      </x:c>
      <x:c r="H318" s="32" t="b">
        <x:v>1</x:v>
      </x:c>
      <x:c r="I318" t="str">
        <x:v>Not Started</x:v>
      </x:c>
      <x:c r="J318" t="str">
        <x:v>Not Reviewed</x:v>
      </x:c>
      <x:c r="K318" t="str">
        <x:v>Not Implemented</x:v>
      </x:c>
      <x:c r="L318" t="str">
        <x:v>vis_en_017_echo_bat.png</x:v>
      </x:c>
      <x:c r="M318" t="str">
        <x:v>Use PXR_003 for normal enemies or PXR_004 for elites; keep shared combat baseline.</x:v>
      </x:c>
    </x:row>
    <x:row r="319">
      <x:c r="A319" t="str">
        <x:v>AST_0316</x:v>
      </x:c>
      <x:c r="B319" t="str">
        <x:v>Elite</x:v>
      </x:c>
      <x:c r="C319" t="str">
        <x:v>MON_018</x:v>
      </x:c>
      <x:c r="D319" t="str">
        <x:v>Runebound Miner</x:v>
      </x:c>
      <x:c r="E319" t="str">
        <x:v>Enemy_Visuals</x:v>
      </x:c>
      <x:c r="F319" t="str">
        <x:v>VIS_EN_018</x:v>
      </x:c>
      <x:c r="G319" t="str">
        <x:v>160x160</x:v>
      </x:c>
      <x:c r="H319" s="32" t="b">
        <x:v>1</x:v>
      </x:c>
      <x:c r="I319" t="str">
        <x:v>Not Started</x:v>
      </x:c>
      <x:c r="J319" t="str">
        <x:v>Not Reviewed</x:v>
      </x:c>
      <x:c r="K319" t="str">
        <x:v>Not Implemented</x:v>
      </x:c>
      <x:c r="L319" t="str">
        <x:v>vis_en_018_runebound_miner.png</x:v>
      </x:c>
      <x:c r="M319" t="str">
        <x:v>Use PXR_003 for normal enemies or PXR_004 for elites; keep shared combat baseline.</x:v>
      </x:c>
    </x:row>
    <x:row r="320">
      <x:c r="A320" t="str">
        <x:v>AST_0317</x:v>
      </x:c>
      <x:c r="B320" t="str">
        <x:v>Enemy</x:v>
      </x:c>
      <x:c r="C320" t="str">
        <x:v>MON_019</x:v>
      </x:c>
      <x:c r="D320" t="str">
        <x:v>Oathbound Squire</x:v>
      </x:c>
      <x:c r="E320" t="str">
        <x:v>Enemy_Visuals</x:v>
      </x:c>
      <x:c r="F320" t="str">
        <x:v>VIS_EN_019</x:v>
      </x:c>
      <x:c r="G320" t="str">
        <x:v>128x128</x:v>
      </x:c>
      <x:c r="H320" s="32" t="b">
        <x:v>1</x:v>
      </x:c>
      <x:c r="I320" t="str">
        <x:v>Not Started</x:v>
      </x:c>
      <x:c r="J320" t="str">
        <x:v>Not Reviewed</x:v>
      </x:c>
      <x:c r="K320" t="str">
        <x:v>Not Implemented</x:v>
      </x:c>
      <x:c r="L320" t="str">
        <x:v>vis_en_019_oathbound_squire.png</x:v>
      </x:c>
      <x:c r="M320" t="str">
        <x:v>Use PXR_003 for normal enemies or PXR_004 for elites; keep shared combat baseline.</x:v>
      </x:c>
    </x:row>
    <x:row r="321">
      <x:c r="A321" t="str">
        <x:v>AST_0318</x:v>
      </x:c>
      <x:c r="B321" t="str">
        <x:v>Enemy</x:v>
      </x:c>
      <x:c r="C321" t="str">
        <x:v>MON_020</x:v>
      </x:c>
      <x:c r="D321" t="str">
        <x:v>Banner Shade</x:v>
      </x:c>
      <x:c r="E321" t="str">
        <x:v>Enemy_Visuals</x:v>
      </x:c>
      <x:c r="F321" t="str">
        <x:v>VIS_EN_020</x:v>
      </x:c>
      <x:c r="G321" t="str">
        <x:v>128x128</x:v>
      </x:c>
      <x:c r="H321" s="32" t="b">
        <x:v>1</x:v>
      </x:c>
      <x:c r="I321" t="str">
        <x:v>Not Started</x:v>
      </x:c>
      <x:c r="J321" t="str">
        <x:v>Not Reviewed</x:v>
      </x:c>
      <x:c r="K321" t="str">
        <x:v>Not Implemented</x:v>
      </x:c>
      <x:c r="L321" t="str">
        <x:v>vis_en_020_banner_shade.png</x:v>
      </x:c>
      <x:c r="M321" t="str">
        <x:v>Use PXR_003 for normal enemies or PXR_004 for elites; keep shared combat baseline.</x:v>
      </x:c>
    </x:row>
    <x:row r="322">
      <x:c r="A322" t="str">
        <x:v>AST_0319</x:v>
      </x:c>
      <x:c r="B322" t="str">
        <x:v>Elite</x:v>
      </x:c>
      <x:c r="C322" t="str">
        <x:v>MON_021</x:v>
      </x:c>
      <x:c r="D322" t="str">
        <x:v>Fallen Sentinel</x:v>
      </x:c>
      <x:c r="E322" t="str">
        <x:v>Enemy_Visuals</x:v>
      </x:c>
      <x:c r="F322" t="str">
        <x:v>VIS_EN_021</x:v>
      </x:c>
      <x:c r="G322" t="str">
        <x:v>160x160</x:v>
      </x:c>
      <x:c r="H322" s="32" t="b">
        <x:v>1</x:v>
      </x:c>
      <x:c r="I322" t="str">
        <x:v>Not Started</x:v>
      </x:c>
      <x:c r="J322" t="str">
        <x:v>Not Reviewed</x:v>
      </x:c>
      <x:c r="K322" t="str">
        <x:v>Not Implemented</x:v>
      </x:c>
      <x:c r="L322" t="str">
        <x:v>vis_en_021_fallen_sentinel.png</x:v>
      </x:c>
      <x:c r="M322" t="str">
        <x:v>Use PXR_003 for normal enemies or PXR_004 for elites; keep shared combat baseline.</x:v>
      </x:c>
    </x:row>
    <x:row r="323">
      <x:c r="A323" t="str">
        <x:v>AST_0320</x:v>
      </x:c>
      <x:c r="B323" t="str">
        <x:v>Elite</x:v>
      </x:c>
      <x:c r="C323" t="str">
        <x:v>MON_022</x:v>
      </x:c>
      <x:c r="D323" t="str">
        <x:v>Oathglass Revenant</x:v>
      </x:c>
      <x:c r="E323" t="str">
        <x:v>Enemy_Visuals</x:v>
      </x:c>
      <x:c r="F323" t="str">
        <x:v>VIS_EN_022</x:v>
      </x:c>
      <x:c r="G323" t="str">
        <x:v>160x160</x:v>
      </x:c>
      <x:c r="H323" s="32" t="b">
        <x:v>1</x:v>
      </x:c>
      <x:c r="I323" t="str">
        <x:v>Not Started</x:v>
      </x:c>
      <x:c r="J323" t="str">
        <x:v>Not Reviewed</x:v>
      </x:c>
      <x:c r="K323" t="str">
        <x:v>Not Implemented</x:v>
      </x:c>
      <x:c r="L323" t="str">
        <x:v>vis_en_022_oathglass_revenant.png</x:v>
      </x:c>
      <x:c r="M323" t="str">
        <x:v>Use PXR_003 for normal enemies or PXR_004 for elites; keep shared combat baseline.</x:v>
      </x:c>
    </x:row>
    <x:row r="324">
      <x:c r="A324" t="str">
        <x:v>AST_0321</x:v>
      </x:c>
      <x:c r="B324" t="str">
        <x:v>Material</x:v>
      </x:c>
      <x:c r="C324" t="str">
        <x:v>ITEM_0070</x:v>
      </x:c>
      <x:c r="D324" t="str">
        <x:v>Wisp Thread</x:v>
      </x:c>
      <x:c r="E324" t="str">
        <x:v>Combat_Material_Visuals</x:v>
      </x:c>
      <x:c r="F324" t="str">
        <x:v>VIS_MAT_070</x:v>
      </x:c>
      <x:c r="G324" t="str">
        <x:v>48x48</x:v>
      </x:c>
      <x:c r="H324" s="32" t="b">
        <x:v>1</x:v>
      </x:c>
      <x:c r="I324" t="str">
        <x:v>Not Started</x:v>
      </x:c>
      <x:c r="J324" t="str">
        <x:v>Not Reviewed</x:v>
      </x:c>
      <x:c r="K324" t="str">
        <x:v>Not Implemented</x:v>
      </x:c>
      <x:c r="L324" t="str">
        <x:v>vis_mat_070_wisp_thread.png</x:v>
      </x:c>
      <x:c r="M324" t="str">
        <x:v>Use PXR_014; consistent upper-left light and 70–80% canvas occupancy.</x:v>
      </x:c>
    </x:row>
    <x:row r="325">
      <x:c r="A325" t="str">
        <x:v>AST_0322</x:v>
      </x:c>
      <x:c r="B325" t="str">
        <x:v>Material</x:v>
      </x:c>
      <x:c r="C325" t="str">
        <x:v>ITEM_0071</x:v>
      </x:c>
      <x:c r="D325" t="str">
        <x:v>Boar Tusk</x:v>
      </x:c>
      <x:c r="E325" t="str">
        <x:v>Combat_Material_Visuals</x:v>
      </x:c>
      <x:c r="F325" t="str">
        <x:v>VIS_MAT_071</x:v>
      </x:c>
      <x:c r="G325" t="str">
        <x:v>48x48</x:v>
      </x:c>
      <x:c r="H325" s="32" t="b">
        <x:v>1</x:v>
      </x:c>
      <x:c r="I325" t="str">
        <x:v>Not Started</x:v>
      </x:c>
      <x:c r="J325" t="str">
        <x:v>Not Reviewed</x:v>
      </x:c>
      <x:c r="K325" t="str">
        <x:v>Not Implemented</x:v>
      </x:c>
      <x:c r="L325" t="str">
        <x:v>vis_mat_071_boar_tusk.png</x:v>
      </x:c>
      <x:c r="M325" t="str">
        <x:v>Use PXR_014; consistent upper-left light and 70–80% canvas occupancy.</x:v>
      </x:c>
    </x:row>
    <x:row r="326">
      <x:c r="A326" t="str">
        <x:v>AST_0323</x:v>
      </x:c>
      <x:c r="B326" t="str">
        <x:v>Material</x:v>
      </x:c>
      <x:c r="C326" t="str">
        <x:v>ITEM_0072</x:v>
      </x:c>
      <x:c r="D326" t="str">
        <x:v>Silver Scale</x:v>
      </x:c>
      <x:c r="E326" t="str">
        <x:v>Combat_Material_Visuals</x:v>
      </x:c>
      <x:c r="F326" t="str">
        <x:v>VIS_MAT_072</x:v>
      </x:c>
      <x:c r="G326" t="str">
        <x:v>48x48</x:v>
      </x:c>
      <x:c r="H326" s="32" t="b">
        <x:v>1</x:v>
      </x:c>
      <x:c r="I326" t="str">
        <x:v>Not Started</x:v>
      </x:c>
      <x:c r="J326" t="str">
        <x:v>Not Reviewed</x:v>
      </x:c>
      <x:c r="K326" t="str">
        <x:v>Not Implemented</x:v>
      </x:c>
      <x:c r="L326" t="str">
        <x:v>vis_mat_072_silver_scale.png</x:v>
      </x:c>
      <x:c r="M326" t="str">
        <x:v>Use PXR_014; consistent upper-left light and 70–80% canvas occupancy.</x:v>
      </x:c>
    </x:row>
    <x:row r="327">
      <x:c r="A327" t="str">
        <x:v>AST_0324</x:v>
      </x:c>
      <x:c r="B327" t="str">
        <x:v>Material</x:v>
      </x:c>
      <x:c r="C327" t="str">
        <x:v>ITEM_0073</x:v>
      </x:c>
      <x:c r="D327" t="str">
        <x:v>Mire Feather</x:v>
      </x:c>
      <x:c r="E327" t="str">
        <x:v>Combat_Material_Visuals</x:v>
      </x:c>
      <x:c r="F327" t="str">
        <x:v>VIS_MAT_073</x:v>
      </x:c>
      <x:c r="G327" t="str">
        <x:v>48x48</x:v>
      </x:c>
      <x:c r="H327" s="32" t="b">
        <x:v>1</x:v>
      </x:c>
      <x:c r="I327" t="str">
        <x:v>Not Started</x:v>
      </x:c>
      <x:c r="J327" t="str">
        <x:v>Not Reviewed</x:v>
      </x:c>
      <x:c r="K327" t="str">
        <x:v>Not Implemented</x:v>
      </x:c>
      <x:c r="L327" t="str">
        <x:v>vis_mat_073_mire_feather.png</x:v>
      </x:c>
      <x:c r="M327" t="str">
        <x:v>Use PXR_014; consistent upper-left light and 70–80% canvas occupancy.</x:v>
      </x:c>
    </x:row>
    <x:row r="328">
      <x:c r="A328" t="str">
        <x:v>AST_0325</x:v>
      </x:c>
      <x:c r="B328" t="str">
        <x:v>Material</x:v>
      </x:c>
      <x:c r="C328" t="str">
        <x:v>ITEM_0074</x:v>
      </x:c>
      <x:c r="D328" t="str">
        <x:v>Drowned Token</x:v>
      </x:c>
      <x:c r="E328" t="str">
        <x:v>Combat_Material_Visuals</x:v>
      </x:c>
      <x:c r="F328" t="str">
        <x:v>VIS_MAT_074</x:v>
      </x:c>
      <x:c r="G328" t="str">
        <x:v>48x48</x:v>
      </x:c>
      <x:c r="H328" s="32" t="b">
        <x:v>1</x:v>
      </x:c>
      <x:c r="I328" t="str">
        <x:v>Not Started</x:v>
      </x:c>
      <x:c r="J328" t="str">
        <x:v>Not Reviewed</x:v>
      </x:c>
      <x:c r="K328" t="str">
        <x:v>Not Implemented</x:v>
      </x:c>
      <x:c r="L328" t="str">
        <x:v>vis_mat_074_drowned_token.png</x:v>
      </x:c>
      <x:c r="M328" t="str">
        <x:v>Use PXR_014; consistent upper-left light and 70–80% canvas occupancy.</x:v>
      </x:c>
    </x:row>
    <x:row r="329">
      <x:c r="A329" t="str">
        <x:v>AST_0326</x:v>
      </x:c>
      <x:c r="B329" t="str">
        <x:v>Material</x:v>
      </x:c>
      <x:c r="C329" t="str">
        <x:v>ITEM_0075</x:v>
      </x:c>
      <x:c r="D329" t="str">
        <x:v>Cave Chitin</x:v>
      </x:c>
      <x:c r="E329" t="str">
        <x:v>Combat_Material_Visuals</x:v>
      </x:c>
      <x:c r="F329" t="str">
        <x:v>VIS_MAT_075</x:v>
      </x:c>
      <x:c r="G329" t="str">
        <x:v>48x48</x:v>
      </x:c>
      <x:c r="H329" s="32" t="b">
        <x:v>1</x:v>
      </x:c>
      <x:c r="I329" t="str">
        <x:v>Not Started</x:v>
      </x:c>
      <x:c r="J329" t="str">
        <x:v>Not Reviewed</x:v>
      </x:c>
      <x:c r="K329" t="str">
        <x:v>Not Implemented</x:v>
      </x:c>
      <x:c r="L329" t="str">
        <x:v>vis_mat_075_cave_chitin.png</x:v>
      </x:c>
      <x:c r="M329" t="str">
        <x:v>Use PXR_014; consistent upper-left light and 70–80% canvas occupancy.</x:v>
      </x:c>
    </x:row>
    <x:row r="330">
      <x:c r="A330" t="str">
        <x:v>AST_0327</x:v>
      </x:c>
      <x:c r="B330" t="str">
        <x:v>Material</x:v>
      </x:c>
      <x:c r="C330" t="str">
        <x:v>ITEM_0076</x:v>
      </x:c>
      <x:c r="D330" t="str">
        <x:v>Ironback Plate</x:v>
      </x:c>
      <x:c r="E330" t="str">
        <x:v>Combat_Material_Visuals</x:v>
      </x:c>
      <x:c r="F330" t="str">
        <x:v>VIS_MAT_076</x:v>
      </x:c>
      <x:c r="G330" t="str">
        <x:v>48x48</x:v>
      </x:c>
      <x:c r="H330" s="32" t="b">
        <x:v>1</x:v>
      </x:c>
      <x:c r="I330" t="str">
        <x:v>Not Started</x:v>
      </x:c>
      <x:c r="J330" t="str">
        <x:v>Not Reviewed</x:v>
      </x:c>
      <x:c r="K330" t="str">
        <x:v>Not Implemented</x:v>
      </x:c>
      <x:c r="L330" t="str">
        <x:v>vis_mat_076_ironback_plate.png</x:v>
      </x:c>
      <x:c r="M330" t="str">
        <x:v>Use PXR_014; consistent upper-left light and 70–80% canvas occupancy.</x:v>
      </x:c>
    </x:row>
    <x:row r="331">
      <x:c r="A331" t="str">
        <x:v>AST_0328</x:v>
      </x:c>
      <x:c r="B331" t="str">
        <x:v>Material</x:v>
      </x:c>
      <x:c r="C331" t="str">
        <x:v>ITEM_0077</x:v>
      </x:c>
      <x:c r="D331" t="str">
        <x:v>Echo Bat Wing</x:v>
      </x:c>
      <x:c r="E331" t="str">
        <x:v>Combat_Material_Visuals</x:v>
      </x:c>
      <x:c r="F331" t="str">
        <x:v>VIS_MAT_077</x:v>
      </x:c>
      <x:c r="G331" t="str">
        <x:v>48x48</x:v>
      </x:c>
      <x:c r="H331" s="32" t="b">
        <x:v>1</x:v>
      </x:c>
      <x:c r="I331" t="str">
        <x:v>Not Started</x:v>
      </x:c>
      <x:c r="J331" t="str">
        <x:v>Not Reviewed</x:v>
      </x:c>
      <x:c r="K331" t="str">
        <x:v>Not Implemented</x:v>
      </x:c>
      <x:c r="L331" t="str">
        <x:v>vis_mat_077_echo_bat_wing.png</x:v>
      </x:c>
      <x:c r="M331" t="str">
        <x:v>Use PXR_014; consistent upper-left light and 70–80% canvas occupancy.</x:v>
      </x:c>
    </x:row>
    <x:row r="332">
      <x:c r="A332" t="str">
        <x:v>AST_0329</x:v>
      </x:c>
      <x:c r="B332" t="str">
        <x:v>Material</x:v>
      </x:c>
      <x:c r="C332" t="str">
        <x:v>ITEM_0078</x:v>
      </x:c>
      <x:c r="D332" t="str">
        <x:v>Runebound Core</x:v>
      </x:c>
      <x:c r="E332" t="str">
        <x:v>Combat_Material_Visuals</x:v>
      </x:c>
      <x:c r="F332" t="str">
        <x:v>VIS_MAT_078</x:v>
      </x:c>
      <x:c r="G332" t="str">
        <x:v>48x48</x:v>
      </x:c>
      <x:c r="H332" s="32" t="b">
        <x:v>1</x:v>
      </x:c>
      <x:c r="I332" t="str">
        <x:v>Not Started</x:v>
      </x:c>
      <x:c r="J332" t="str">
        <x:v>Not Reviewed</x:v>
      </x:c>
      <x:c r="K332" t="str">
        <x:v>Not Implemented</x:v>
      </x:c>
      <x:c r="L332" t="str">
        <x:v>vis_mat_078_runebound_core.png</x:v>
      </x:c>
      <x:c r="M332" t="str">
        <x:v>Use PXR_014; consistent upper-left light and 70–80% canvas occupancy.</x:v>
      </x:c>
    </x:row>
    <x:row r="333">
      <x:c r="A333" t="str">
        <x:v>AST_0330</x:v>
      </x:c>
      <x:c r="B333" t="str">
        <x:v>Material</x:v>
      </x:c>
      <x:c r="C333" t="str">
        <x:v>ITEM_0079</x:v>
      </x:c>
      <x:c r="D333" t="str">
        <x:v>Torn Oathcloth</x:v>
      </x:c>
      <x:c r="E333" t="str">
        <x:v>Combat_Material_Visuals</x:v>
      </x:c>
      <x:c r="F333" t="str">
        <x:v>VIS_MAT_079</x:v>
      </x:c>
      <x:c r="G333" t="str">
        <x:v>48x48</x:v>
      </x:c>
      <x:c r="H333" s="32" t="b">
        <x:v>1</x:v>
      </x:c>
      <x:c r="I333" t="str">
        <x:v>Not Started</x:v>
      </x:c>
      <x:c r="J333" t="str">
        <x:v>Not Reviewed</x:v>
      </x:c>
      <x:c r="K333" t="str">
        <x:v>Not Implemented</x:v>
      </x:c>
      <x:c r="L333" t="str">
        <x:v>vis_mat_079_torn_oathcloth.png</x:v>
      </x:c>
      <x:c r="M333" t="str">
        <x:v>Use PXR_014; consistent upper-left light and 70–80% canvas occupancy.</x:v>
      </x:c>
    </x:row>
    <x:row r="334">
      <x:c r="A334" t="str">
        <x:v>AST_0331</x:v>
      </x:c>
      <x:c r="B334" t="str">
        <x:v>Material</x:v>
      </x:c>
      <x:c r="C334" t="str">
        <x:v>ITEM_0080</x:v>
      </x:c>
      <x:c r="D334" t="str">
        <x:v>Banner Ash</x:v>
      </x:c>
      <x:c r="E334" t="str">
        <x:v>Combat_Material_Visuals</x:v>
      </x:c>
      <x:c r="F334" t="str">
        <x:v>VIS_MAT_080</x:v>
      </x:c>
      <x:c r="G334" t="str">
        <x:v>48x48</x:v>
      </x:c>
      <x:c r="H334" s="32" t="b">
        <x:v>1</x:v>
      </x:c>
      <x:c r="I334" t="str">
        <x:v>Not Started</x:v>
      </x:c>
      <x:c r="J334" t="str">
        <x:v>Not Reviewed</x:v>
      </x:c>
      <x:c r="K334" t="str">
        <x:v>Not Implemented</x:v>
      </x:c>
      <x:c r="L334" t="str">
        <x:v>vis_mat_080_banner_ash.png</x:v>
      </x:c>
      <x:c r="M334" t="str">
        <x:v>Use PXR_014; consistent upper-left light and 70–80% canvas occupancy.</x:v>
      </x:c>
    </x:row>
    <x:row r="335">
      <x:c r="A335" t="str">
        <x:v>AST_0332</x:v>
      </x:c>
      <x:c r="B335" t="str">
        <x:v>Material</x:v>
      </x:c>
      <x:c r="C335" t="str">
        <x:v>ITEM_0081</x:v>
      </x:c>
      <x:c r="D335" t="str">
        <x:v>Fallen Rivet</x:v>
      </x:c>
      <x:c r="E335" t="str">
        <x:v>Combat_Material_Visuals</x:v>
      </x:c>
      <x:c r="F335" t="str">
        <x:v>VIS_MAT_081</x:v>
      </x:c>
      <x:c r="G335" t="str">
        <x:v>48x48</x:v>
      </x:c>
      <x:c r="H335" s="32" t="b">
        <x:v>1</x:v>
      </x:c>
      <x:c r="I335" t="str">
        <x:v>Not Started</x:v>
      </x:c>
      <x:c r="J335" t="str">
        <x:v>Not Reviewed</x:v>
      </x:c>
      <x:c r="K335" t="str">
        <x:v>Not Implemented</x:v>
      </x:c>
      <x:c r="L335" t="str">
        <x:v>vis_mat_081_fallen_rivet.png</x:v>
      </x:c>
      <x:c r="M335" t="str">
        <x:v>Use PXR_014; consistent upper-left light and 70–80% canvas occupancy.</x:v>
      </x:c>
    </x:row>
    <x:row r="336">
      <x:c r="A336" t="str">
        <x:v>AST_0333</x:v>
      </x:c>
      <x:c r="B336" t="str">
        <x:v>Material</x:v>
      </x:c>
      <x:c r="C336" t="str">
        <x:v>ITEM_0082</x:v>
      </x:c>
      <x:c r="D336" t="str">
        <x:v>Oathglass Fragment</x:v>
      </x:c>
      <x:c r="E336" t="str">
        <x:v>Combat_Material_Visuals</x:v>
      </x:c>
      <x:c r="F336" t="str">
        <x:v>VIS_MAT_082</x:v>
      </x:c>
      <x:c r="G336" t="str">
        <x:v>48x48</x:v>
      </x:c>
      <x:c r="H336" s="32" t="b">
        <x:v>1</x:v>
      </x:c>
      <x:c r="I336" t="str">
        <x:v>Not Started</x:v>
      </x:c>
      <x:c r="J336" t="str">
        <x:v>Not Reviewed</x:v>
      </x:c>
      <x:c r="K336" t="str">
        <x:v>Not Implemented</x:v>
      </x:c>
      <x:c r="L336" t="str">
        <x:v>vis_mat_082_oathglass_fragment.png</x:v>
      </x:c>
      <x:c r="M336" t="str">
        <x:v>Use PXR_014; consistent upper-left light and 70–80% canvas occupancy.</x:v>
      </x:c>
    </x:row>
    <x:row r="337">
      <x:c r="A337" t="str">
        <x:v>AST_0334</x:v>
      </x:c>
      <x:c r="B337" t="str">
        <x:v>Material</x:v>
      </x:c>
      <x:c r="C337" t="str">
        <x:v>ITEM_0083</x:v>
      </x:c>
      <x:c r="D337" t="str">
        <x:v>Rootbound Fibers</x:v>
      </x:c>
      <x:c r="E337" t="str">
        <x:v>Combat_Material_Visuals</x:v>
      </x:c>
      <x:c r="F337" t="str">
        <x:v>VIS_MAT_083</x:v>
      </x:c>
      <x:c r="G337" t="str">
        <x:v>48x48</x:v>
      </x:c>
      <x:c r="H337" s="32" t="b">
        <x:v>1</x:v>
      </x:c>
      <x:c r="I337" t="str">
        <x:v>Not Started</x:v>
      </x:c>
      <x:c r="J337" t="str">
        <x:v>Not Reviewed</x:v>
      </x:c>
      <x:c r="K337" t="str">
        <x:v>Not Implemented</x:v>
      </x:c>
      <x:c r="L337" t="str">
        <x:v>vis_mat_083_rootbound_fibers.png</x:v>
      </x:c>
      <x:c r="M337" t="str">
        <x:v>Use PXR_014; consistent upper-left light and 70–80% canvas occupancy.</x:v>
      </x:c>
    </x:row>
    <x:row r="338">
      <x:c r="A338" t="str">
        <x:v>AST_0335</x:v>
      </x:c>
      <x:c r="B338" t="str">
        <x:v>Material</x:v>
      </x:c>
      <x:c r="C338" t="str">
        <x:v>ITEM_0084</x:v>
      </x:c>
      <x:c r="D338" t="str">
        <x:v>Lanternsteel Shard</x:v>
      </x:c>
      <x:c r="E338" t="str">
        <x:v>Combat_Material_Visuals</x:v>
      </x:c>
      <x:c r="F338" t="str">
        <x:v>VIS_MAT_084</x:v>
      </x:c>
      <x:c r="G338" t="str">
        <x:v>48x48</x:v>
      </x:c>
      <x:c r="H338" s="32" t="b">
        <x:v>1</x:v>
      </x:c>
      <x:c r="I338" t="str">
        <x:v>Not Started</x:v>
      </x:c>
      <x:c r="J338" t="str">
        <x:v>Not Reviewed</x:v>
      </x:c>
      <x:c r="K338" t="str">
        <x:v>Not Implemented</x:v>
      </x:c>
      <x:c r="L338" t="str">
        <x:v>vis_mat_084_lanternsteel_shard.png</x:v>
      </x:c>
      <x:c r="M338" t="str">
        <x:v>Use PXR_014; consistent upper-left light and 70–80% canvas occupancy.</x:v>
      </x:c>
    </x:row>
    <x:row r="339">
      <x:c r="A339" t="str">
        <x:v>AST_0336</x:v>
      </x:c>
      <x:c r="B339" t="str">
        <x:v>Guild Cosmetic</x:v>
      </x:c>
      <x:c r="C339" t="str">
        <x:v>GvG</x:v>
      </x:c>
      <x:c r="D339" t="str">
        <x:v>Guild War Banner</x:v>
      </x:c>
      <x:c r="E339" t="str">
        <x:v>Guild_Visuals</x:v>
      </x:c>
      <x:c r="F339" t="str">
        <x:v>VIS_GUILD_001</x:v>
      </x:c>
      <x:c r="G339" t="str">
        <x:v>128x160</x:v>
      </x:c>
      <x:c r="H339" s="32" t="b">
        <x:v>1</x:v>
      </x:c>
      <x:c r="I339" t="str">
        <x:v>Not Started</x:v>
      </x:c>
      <x:c r="J339" t="str">
        <x:v>Not Reviewed</x:v>
      </x:c>
      <x:c r="K339" t="str">
        <x:v>Not Implemented</x:v>
      </x:c>
      <x:c r="L339" t="str">
        <x:v>guild_war_banner.png</x:v>
      </x:c>
      <x:c r="M339" t="str">
        <x:v>Follow PXR_009 pixel standard; guild visual system.</x:v>
      </x:c>
    </x:row>
    <x:row r="340">
      <x:c r="A340" t="str">
        <x:v>AST_0337</x:v>
      </x:c>
      <x:c r="B340" t="str">
        <x:v>Profile Cosmetic</x:v>
      </x:c>
      <x:c r="C340" t="str">
        <x:v>GvG</x:v>
      </x:c>
      <x:c r="D340" t="str">
        <x:v>Warrior Profile Frame</x:v>
      </x:c>
      <x:c r="E340" t="str">
        <x:v>Guild_Visuals</x:v>
      </x:c>
      <x:c r="F340" t="str">
        <x:v>VIS_GUILD_002</x:v>
      </x:c>
      <x:c r="G340" t="str">
        <x:v>128x160</x:v>
      </x:c>
      <x:c r="H340" s="32" t="b">
        <x:v>1</x:v>
      </x:c>
      <x:c r="I340" t="str">
        <x:v>Not Started</x:v>
      </x:c>
      <x:c r="J340" t="str">
        <x:v>Not Reviewed</x:v>
      </x:c>
      <x:c r="K340" t="str">
        <x:v>Not Implemented</x:v>
      </x:c>
      <x:c r="L340" t="str">
        <x:v>warrior_profile_frame.png</x:v>
      </x:c>
      <x:c r="M340" t="str">
        <x:v>Follow PXR_009 pixel standard; guild visual system.</x:v>
      </x:c>
    </x:row>
    <x:row r="341">
      <x:c r="A341" t="str">
        <x:v>AST_0338</x:v>
      </x:c>
      <x:c r="B341" t="str">
        <x:v>Guild Decor</x:v>
      </x:c>
      <x:c r="C341" t="str">
        <x:v>GvG</x:v>
      </x:c>
      <x:c r="D341" t="str">
        <x:v>Guild Hall Trophy</x:v>
      </x:c>
      <x:c r="E341" t="str">
        <x:v>Guild_Visuals</x:v>
      </x:c>
      <x:c r="F341" t="str">
        <x:v>VIS_GUILD_003</x:v>
      </x:c>
      <x:c r="G341" t="str">
        <x:v>64x64</x:v>
      </x:c>
      <x:c r="H341" s="32" t="b">
        <x:v>1</x:v>
      </x:c>
      <x:c r="I341" t="str">
        <x:v>Not Started</x:v>
      </x:c>
      <x:c r="J341" t="str">
        <x:v>Not Reviewed</x:v>
      </x:c>
      <x:c r="K341" t="str">
        <x:v>Not Implemented</x:v>
      </x:c>
      <x:c r="L341" t="str">
        <x:v>guild_hall_trophy.png</x:v>
      </x:c>
      <x:c r="M341" t="str">
        <x:v>Follow PXR_001 pixel standard; guild visual system.</x:v>
      </x:c>
    </x:row>
    <x:row r="342">
      <x:c r="A342" t="str">
        <x:v>AST_0339</x:v>
      </x:c>
      <x:c r="B342" t="str">
        <x:v>UI Effect</x:v>
      </x:c>
      <x:c r="C342" t="str">
        <x:v>GvG</x:v>
      </x:c>
      <x:c r="D342" t="str">
        <x:v>War Map Ping</x:v>
      </x:c>
      <x:c r="E342" t="str">
        <x:v>Guild_Visuals</x:v>
      </x:c>
      <x:c r="F342" t="str">
        <x:v>VIS_GUILD_004</x:v>
      </x:c>
      <x:c r="G342" t="str">
        <x:v>48x48</x:v>
      </x:c>
      <x:c r="H342" s="32" t="b">
        <x:v>1</x:v>
      </x:c>
      <x:c r="I342" t="str">
        <x:v>Not Started</x:v>
      </x:c>
      <x:c r="J342" t="str">
        <x:v>Not Reviewed</x:v>
      </x:c>
      <x:c r="K342" t="str">
        <x:v>Not Implemented</x:v>
      </x:c>
      <x:c r="L342" t="str">
        <x:v>war_map_ping.png</x:v>
      </x:c>
      <x:c r="M342" t="str">
        <x:v>Follow PXR_007 pixel standard; guild visual system.</x:v>
      </x:c>
    </x:row>
    <x:row r="343">
      <x:c r="A343" t="str">
        <x:v>AST_0340</x:v>
      </x:c>
      <x:c r="B343" t="str">
        <x:v>Guild Resource</x:v>
      </x:c>
      <x:c r="C343" t="str">
        <x:v>GvG</x:v>
      </x:c>
      <x:c r="D343" t="str">
        <x:v>Project Supply Crate</x:v>
      </x:c>
      <x:c r="E343" t="str">
        <x:v>Guild_Visuals</x:v>
      </x:c>
      <x:c r="F343" t="str">
        <x:v>VIS_GUILD_005</x:v>
      </x:c>
      <x:c r="G343" t="str">
        <x:v>48x48</x:v>
      </x:c>
      <x:c r="H343" s="32" t="b">
        <x:v>1</x:v>
      </x:c>
      <x:c r="I343" t="str">
        <x:v>Not Started</x:v>
      </x:c>
      <x:c r="J343" t="str">
        <x:v>Not Reviewed</x:v>
      </x:c>
      <x:c r="K343" t="str">
        <x:v>Not Implemented</x:v>
      </x:c>
      <x:c r="L343" t="str">
        <x:v>project_supply_crate.png</x:v>
      </x:c>
      <x:c r="M343" t="str">
        <x:v>Follow PXR_014 pixel standard; guild visual system.</x:v>
      </x:c>
    </x:row>
    <x:row r="344">
      <x:c r="A344" t="str">
        <x:v>AST_0341</x:v>
      </x:c>
      <x:c r="B344" t="str">
        <x:v>Guild Resource</x:v>
      </x:c>
      <x:c r="C344" t="str">
        <x:v>GvG</x:v>
      </x:c>
      <x:c r="D344" t="str">
        <x:v>War Forged Cache</x:v>
      </x:c>
      <x:c r="E344" t="str">
        <x:v>Guild_Visuals</x:v>
      </x:c>
      <x:c r="F344" t="str">
        <x:v>VIS_GUILD_006</x:v>
      </x:c>
      <x:c r="G344" t="str">
        <x:v>48x48</x:v>
      </x:c>
      <x:c r="H344" s="32" t="b">
        <x:v>1</x:v>
      </x:c>
      <x:c r="I344" t="str">
        <x:v>Not Started</x:v>
      </x:c>
      <x:c r="J344" t="str">
        <x:v>Not Reviewed</x:v>
      </x:c>
      <x:c r="K344" t="str">
        <x:v>Not Implemented</x:v>
      </x:c>
      <x:c r="L344" t="str">
        <x:v>war_forged_cache.png</x:v>
      </x:c>
      <x:c r="M344" t="str">
        <x:v>Follow PXR_014 pixel standard; guild visual system.</x:v>
      </x:c>
    </x:row>
    <x:row r="345">
      <x:c r="A345" t="str">
        <x:v>AST_0342</x:v>
      </x:c>
      <x:c r="B345" t="str">
        <x:v>Profile Cosmetic</x:v>
      </x:c>
      <x:c r="C345" t="str">
        <x:v>GvG</x:v>
      </x:c>
      <x:c r="D345" t="str">
        <x:v>Platinum Crest Aura</x:v>
      </x:c>
      <x:c r="E345" t="str">
        <x:v>Guild_Visuals</x:v>
      </x:c>
      <x:c r="F345" t="str">
        <x:v>VIS_GUILD_007</x:v>
      </x:c>
      <x:c r="G345" t="str">
        <x:v>128x160</x:v>
      </x:c>
      <x:c r="H345" s="32" t="b">
        <x:v>1</x:v>
      </x:c>
      <x:c r="I345" t="str">
        <x:v>Not Started</x:v>
      </x:c>
      <x:c r="J345" t="str">
        <x:v>Not Reviewed</x:v>
      </x:c>
      <x:c r="K345" t="str">
        <x:v>Not Implemented</x:v>
      </x:c>
      <x:c r="L345" t="str">
        <x:v>platinum_crest_aura.png</x:v>
      </x:c>
      <x:c r="M345" t="str">
        <x:v>Follow PXR_009 pixel standard; guild visual system.</x:v>
      </x:c>
    </x:row>
    <x:row r="346">
      <x:c r="A346" t="str">
        <x:v>AST_0343</x:v>
      </x:c>
      <x:c r="B346" t="str">
        <x:v>Guild Decor</x:v>
      </x:c>
      <x:c r="C346" t="str">
        <x:v>GvG</x:v>
      </x:c>
      <x:c r="D346" t="str">
        <x:v>Mythic Hall Statue</x:v>
      </x:c>
      <x:c r="E346" t="str">
        <x:v>Guild_Visuals</x:v>
      </x:c>
      <x:c r="F346" t="str">
        <x:v>VIS_GUILD_008</x:v>
      </x:c>
      <x:c r="G346" t="str">
        <x:v>128x160</x:v>
      </x:c>
      <x:c r="H346" s="32" t="b">
        <x:v>1</x:v>
      </x:c>
      <x:c r="I346" t="str">
        <x:v>Not Started</x:v>
      </x:c>
      <x:c r="J346" t="str">
        <x:v>Not Reviewed</x:v>
      </x:c>
      <x:c r="K346" t="str">
        <x:v>Not Implemented</x:v>
      </x:c>
      <x:c r="L346" t="str">
        <x:v>mythic_hall_statue.png</x:v>
      </x:c>
      <x:c r="M346" t="str">
        <x:v>Follow PXR_009 pixel standard; guild visual system.</x:v>
      </x:c>
    </x:row>
    <x:row r="347">
      <x:c r="A347" t="str">
        <x:v>AST_0344</x:v>
      </x:c>
      <x:c r="B347" t="str">
        <x:v>Guild Boss</x:v>
      </x:c>
      <x:c r="C347" t="str">
        <x:v>GBOSS_001</x:v>
      </x:c>
      <x:c r="D347" t="str">
        <x:v>Rootmaw Colossus</x:v>
      </x:c>
      <x:c r="E347" t="str">
        <x:v>Guild_Visuals</x:v>
      </x:c>
      <x:c r="F347" t="str">
        <x:v>VIS_GBOSS_001</x:v>
      </x:c>
      <x:c r="G347" t="str">
        <x:v>256x256</x:v>
      </x:c>
      <x:c r="H347" s="32" t="b">
        <x:v>1</x:v>
      </x:c>
      <x:c r="I347" t="str">
        <x:v>Not Started</x:v>
      </x:c>
      <x:c r="J347" t="str">
        <x:v>Not Reviewed</x:v>
      </x:c>
      <x:c r="K347" t="str">
        <x:v>Not Implemented</x:v>
      </x:c>
      <x:c r="L347" t="str">
        <x:v>gboss_rootmaw_colossus.png</x:v>
      </x:c>
      <x:c r="M347" t="str">
        <x:v>Follow PXR_005 pixel standard; guild visual system.</x:v>
      </x:c>
    </x:row>
    <x:row r="348">
      <x:c r="A348" t="str">
        <x:v>AST_0345</x:v>
      </x:c>
      <x:c r="B348" t="str">
        <x:v>Guild Boss</x:v>
      </x:c>
      <x:c r="C348" t="str">
        <x:v>GBOSS_002</x:v>
      </x:c>
      <x:c r="D348" t="str">
        <x:v>The Hollow Bell</x:v>
      </x:c>
      <x:c r="E348" t="str">
        <x:v>Guild_Visuals</x:v>
      </x:c>
      <x:c r="F348" t="str">
        <x:v>VIS_GBOSS_002</x:v>
      </x:c>
      <x:c r="G348" t="str">
        <x:v>256x256</x:v>
      </x:c>
      <x:c r="H348" s="32" t="b">
        <x:v>1</x:v>
      </x:c>
      <x:c r="I348" t="str">
        <x:v>Not Started</x:v>
      </x:c>
      <x:c r="J348" t="str">
        <x:v>Not Reviewed</x:v>
      </x:c>
      <x:c r="K348" t="str">
        <x:v>Not Implemented</x:v>
      </x:c>
      <x:c r="L348" t="str">
        <x:v>gboss_hollow_bell.png</x:v>
      </x:c>
      <x:c r="M348" t="str">
        <x:v>Follow PXR_005 pixel standard; guild visual system.</x:v>
      </x:c>
    </x:row>
    <x:row r="349">
      <x:c r="A349" t="str">
        <x:v>AST_0346</x:v>
      </x:c>
      <x:c r="B349" t="str">
        <x:v>Guild Boss</x:v>
      </x:c>
      <x:c r="C349" t="str">
        <x:v>GBOSS_003</x:v>
      </x:c>
      <x:c r="D349" t="str">
        <x:v>Ashhorn Behemoth</x:v>
      </x:c>
      <x:c r="E349" t="str">
        <x:v>Guild_Visuals</x:v>
      </x:c>
      <x:c r="F349" t="str">
        <x:v>VIS_GBOSS_003</x:v>
      </x:c>
      <x:c r="G349" t="str">
        <x:v>256x256</x:v>
      </x:c>
      <x:c r="H349" s="32" t="b">
        <x:v>1</x:v>
      </x:c>
      <x:c r="I349" t="str">
        <x:v>Not Started</x:v>
      </x:c>
      <x:c r="J349" t="str">
        <x:v>Not Reviewed</x:v>
      </x:c>
      <x:c r="K349" t="str">
        <x:v>Not Implemented</x:v>
      </x:c>
      <x:c r="L349" t="str">
        <x:v>gboss_ashhorn.png</x:v>
      </x:c>
      <x:c r="M349" t="str">
        <x:v>Follow PXR_005 pixel standard; guild visual system.</x:v>
      </x:c>
    </x:row>
    <x:row r="350">
      <x:c r="A350" t="str">
        <x:v>AST_0347</x:v>
      </x:c>
      <x:c r="B350" t="str">
        <x:v>Guild Boss</x:v>
      </x:c>
      <x:c r="C350" t="str">
        <x:v>GBOSS_004</x:v>
      </x:c>
      <x:c r="D350" t="str">
        <x:v>Frostbound Choir</x:v>
      </x:c>
      <x:c r="E350" t="str">
        <x:v>Guild_Visuals</x:v>
      </x:c>
      <x:c r="F350" t="str">
        <x:v>VIS_GBOSS_004</x:v>
      </x:c>
      <x:c r="G350" t="str">
        <x:v>256x256</x:v>
      </x:c>
      <x:c r="H350" s="32" t="b">
        <x:v>1</x:v>
      </x:c>
      <x:c r="I350" t="str">
        <x:v>Not Started</x:v>
      </x:c>
      <x:c r="J350" t="str">
        <x:v>Not Reviewed</x:v>
      </x:c>
      <x:c r="K350" t="str">
        <x:v>Not Implemented</x:v>
      </x:c>
      <x:c r="L350" t="str">
        <x:v>gboss_frostbound_choir.png</x:v>
      </x:c>
      <x:c r="M350" t="str">
        <x:v>Follow PXR_005 pixel standard; guild visual system.</x:v>
      </x:c>
    </x:row>
    <x:row r="351">
      <x:c r="A351" t="str">
        <x:v>AST_0348</x:v>
      </x:c>
      <x:c r="B351" t="str">
        <x:v>UI / Scene</x:v>
      </x:c>
      <x:c r="C351" t="str">
        <x:v>GPROJ</x:v>
      </x:c>
      <x:c r="D351" t="str">
        <x:v>Guild Project Board</x:v>
      </x:c>
      <x:c r="E351" t="str">
        <x:v>Guild_Visuals</x:v>
      </x:c>
      <x:c r="F351" t="str">
        <x:v>VIS_GUILD_009</x:v>
      </x:c>
      <x:c r="G351" t="str">
        <x:v>320x180</x:v>
      </x:c>
      <x:c r="H351" s="32" t="b">
        <x:v>1</x:v>
      </x:c>
      <x:c r="I351" t="str">
        <x:v>Not Started</x:v>
      </x:c>
      <x:c r="J351" t="str">
        <x:v>Not Reviewed</x:v>
      </x:c>
      <x:c r="K351" t="str">
        <x:v>Not Implemented</x:v>
      </x:c>
      <x:c r="L351" t="str">
        <x:v>guild_project_board.png</x:v>
      </x:c>
      <x:c r="M351" t="str">
        <x:v>Follow PXR_008 pixel standard; guild visual system.</x:v>
      </x:c>
    </x:row>
    <x:row r="352">
      <x:c r="A352" t="str">
        <x:v>AST_0349</x:v>
      </x:c>
      <x:c r="B352" t="str">
        <x:v>UI / Scene</x:v>
      </x:c>
      <x:c r="C352" t="str">
        <x:v>GvG</x:v>
      </x:c>
      <x:c r="D352" t="str">
        <x:v>Guild War Map</x:v>
      </x:c>
      <x:c r="E352" t="str">
        <x:v>Guild_Visuals</x:v>
      </x:c>
      <x:c r="F352" t="str">
        <x:v>VIS_GUILD_010</x:v>
      </x:c>
      <x:c r="G352" t="str">
        <x:v>320x180</x:v>
      </x:c>
      <x:c r="H352" s="32" t="b">
        <x:v>1</x:v>
      </x:c>
      <x:c r="I352" t="str">
        <x:v>Not Started</x:v>
      </x:c>
      <x:c r="J352" t="str">
        <x:v>Not Reviewed</x:v>
      </x:c>
      <x:c r="K352" t="str">
        <x:v>Not Implemented</x:v>
      </x:c>
      <x:c r="L352" t="str">
        <x:v>guild_war_map.png</x:v>
      </x:c>
      <x:c r="M352" t="str">
        <x:v>Follow PXR_008 pixel standard; guild visual system.</x:v>
      </x:c>
    </x:row>
    <x:row r="353">
      <x:c r="A353" t="str">
        <x:v>AST_0350</x:v>
      </x:c>
      <x:c r="B353" t="str">
        <x:v>UI</x:v>
      </x:c>
      <x:c r="C353" t="str">
        <x:v>Guild</x:v>
      </x:c>
      <x:c r="D353" t="str">
        <x:v>Guild Overview</x:v>
      </x:c>
      <x:c r="E353" t="str">
        <x:v>UI_Visuals</x:v>
      </x:c>
      <x:c r="F353" t="str">
        <x:v>UI_025</x:v>
      </x:c>
      <x:c r="G353" t="str">
        <x:v>32x32</x:v>
      </x:c>
      <x:c r="H353" s="32" t="b">
        <x:v>1</x:v>
      </x:c>
      <x:c r="I353" t="str">
        <x:v>Not Started</x:v>
      </x:c>
      <x:c r="J353" t="str">
        <x:v>Not Reviewed</x:v>
      </x:c>
      <x:c r="K353" t="str">
        <x:v>Not Implemented</x:v>
      </x:c>
      <x:c r="L353" t="str">
        <x:v>ui_025_guild_overview.png</x:v>
      </x:c>
      <x:c r="M353" t="str">
        <x:v>Use existing PXR_006/PXR_007 UI icon standards.</x:v>
      </x:c>
    </x:row>
    <x:row r="354">
      <x:c r="A354" t="str">
        <x:v>AST_0351</x:v>
      </x:c>
      <x:c r="B354" t="str">
        <x:v>UI</x:v>
      </x:c>
      <x:c r="C354" t="str">
        <x:v>Guild</x:v>
      </x:c>
      <x:c r="D354" t="str">
        <x:v>Guild Members</x:v>
      </x:c>
      <x:c r="E354" t="str">
        <x:v>UI_Visuals</x:v>
      </x:c>
      <x:c r="F354" t="str">
        <x:v>UI_026</x:v>
      </x:c>
      <x:c r="G354" t="str">
        <x:v>32x32</x:v>
      </x:c>
      <x:c r="H354" s="32" t="b">
        <x:v>1</x:v>
      </x:c>
      <x:c r="I354" t="str">
        <x:v>Not Started</x:v>
      </x:c>
      <x:c r="J354" t="str">
        <x:v>Not Reviewed</x:v>
      </x:c>
      <x:c r="K354" t="str">
        <x:v>Not Implemented</x:v>
      </x:c>
      <x:c r="L354" t="str">
        <x:v>ui_026_guild_members.png</x:v>
      </x:c>
      <x:c r="M354" t="str">
        <x:v>Use existing PXR_006/PXR_007 UI icon standards.</x:v>
      </x:c>
    </x:row>
    <x:row r="355">
      <x:c r="A355" t="str">
        <x:v>AST_0352</x:v>
      </x:c>
      <x:c r="B355" t="str">
        <x:v>UI</x:v>
      </x:c>
      <x:c r="C355" t="str">
        <x:v>Guild</x:v>
      </x:c>
      <x:c r="D355" t="str">
        <x:v>Guild Skills</x:v>
      </x:c>
      <x:c r="E355" t="str">
        <x:v>UI_Visuals</x:v>
      </x:c>
      <x:c r="F355" t="str">
        <x:v>UI_027</x:v>
      </x:c>
      <x:c r="G355" t="str">
        <x:v>32x32</x:v>
      </x:c>
      <x:c r="H355" s="32" t="b">
        <x:v>1</x:v>
      </x:c>
      <x:c r="I355" t="str">
        <x:v>Not Started</x:v>
      </x:c>
      <x:c r="J355" t="str">
        <x:v>Not Reviewed</x:v>
      </x:c>
      <x:c r="K355" t="str">
        <x:v>Not Implemented</x:v>
      </x:c>
      <x:c r="L355" t="str">
        <x:v>ui_027_guild_skills.png</x:v>
      </x:c>
      <x:c r="M355" t="str">
        <x:v>Use existing PXR_006/PXR_007 UI icon standards.</x:v>
      </x:c>
    </x:row>
    <x:row r="356">
      <x:c r="A356" t="str">
        <x:v>AST_0353</x:v>
      </x:c>
      <x:c r="B356" t="str">
        <x:v>UI</x:v>
      </x:c>
      <x:c r="C356" t="str">
        <x:v>Guild</x:v>
      </x:c>
      <x:c r="D356" t="str">
        <x:v>Guild Projects</x:v>
      </x:c>
      <x:c r="E356" t="str">
        <x:v>UI_Visuals</x:v>
      </x:c>
      <x:c r="F356" t="str">
        <x:v>UI_028</x:v>
      </x:c>
      <x:c r="G356" t="str">
        <x:v>32x32</x:v>
      </x:c>
      <x:c r="H356" s="32" t="b">
        <x:v>1</x:v>
      </x:c>
      <x:c r="I356" t="str">
        <x:v>Not Started</x:v>
      </x:c>
      <x:c r="J356" t="str">
        <x:v>Not Reviewed</x:v>
      </x:c>
      <x:c r="K356" t="str">
        <x:v>Not Implemented</x:v>
      </x:c>
      <x:c r="L356" t="str">
        <x:v>ui_028_guild_projects.png</x:v>
      </x:c>
      <x:c r="M356" t="str">
        <x:v>Use existing PXR_006/PXR_007 UI icon standards.</x:v>
      </x:c>
    </x:row>
    <x:row r="357">
      <x:c r="A357" t="str">
        <x:v>AST_0354</x:v>
      </x:c>
      <x:c r="B357" t="str">
        <x:v>UI</x:v>
      </x:c>
      <x:c r="C357" t="str">
        <x:v>Guild</x:v>
      </x:c>
      <x:c r="D357" t="str">
        <x:v>Guild Treasury</x:v>
      </x:c>
      <x:c r="E357" t="str">
        <x:v>UI_Visuals</x:v>
      </x:c>
      <x:c r="F357" t="str">
        <x:v>UI_029</x:v>
      </x:c>
      <x:c r="G357" t="str">
        <x:v>32x32</x:v>
      </x:c>
      <x:c r="H357" s="32" t="b">
        <x:v>1</x:v>
      </x:c>
      <x:c r="I357" t="str">
        <x:v>Not Started</x:v>
      </x:c>
      <x:c r="J357" t="str">
        <x:v>Not Reviewed</x:v>
      </x:c>
      <x:c r="K357" t="str">
        <x:v>Not Implemented</x:v>
      </x:c>
      <x:c r="L357" t="str">
        <x:v>ui_029_guild_treasury.png</x:v>
      </x:c>
      <x:c r="M357" t="str">
        <x:v>Use existing PXR_006/PXR_007 UI icon standards.</x:v>
      </x:c>
    </x:row>
    <x:row r="358">
      <x:c r="A358" t="str">
        <x:v>AST_0355</x:v>
      </x:c>
      <x:c r="B358" t="str">
        <x:v>UI</x:v>
      </x:c>
      <x:c r="C358" t="str">
        <x:v>Guild</x:v>
      </x:c>
      <x:c r="D358" t="str">
        <x:v>Guild Boss</x:v>
      </x:c>
      <x:c r="E358" t="str">
        <x:v>UI_Visuals</x:v>
      </x:c>
      <x:c r="F358" t="str">
        <x:v>UI_030</x:v>
      </x:c>
      <x:c r="G358" t="str">
        <x:v>48x48</x:v>
      </x:c>
      <x:c r="H358" s="32" t="b">
        <x:v>1</x:v>
      </x:c>
      <x:c r="I358" t="str">
        <x:v>Not Started</x:v>
      </x:c>
      <x:c r="J358" t="str">
        <x:v>Not Reviewed</x:v>
      </x:c>
      <x:c r="K358" t="str">
        <x:v>Not Implemented</x:v>
      </x:c>
      <x:c r="L358" t="str">
        <x:v>ui_030_guild_boss.png</x:v>
      </x:c>
      <x:c r="M358" t="str">
        <x:v>Use existing PXR_006/PXR_007 UI icon standards.</x:v>
      </x:c>
    </x:row>
    <x:row r="359">
      <x:c r="A359" t="str">
        <x:v>AST_0356</x:v>
      </x:c>
      <x:c r="B359" t="str">
        <x:v>UI</x:v>
      </x:c>
      <x:c r="C359" t="str">
        <x:v>Guild</x:v>
      </x:c>
      <x:c r="D359" t="str">
        <x:v>Guild War</x:v>
      </x:c>
      <x:c r="E359" t="str">
        <x:v>UI_Visuals</x:v>
      </x:c>
      <x:c r="F359" t="str">
        <x:v>UI_031</x:v>
      </x:c>
      <x:c r="G359" t="str">
        <x:v>48x48</x:v>
      </x:c>
      <x:c r="H359" s="32" t="b">
        <x:v>1</x:v>
      </x:c>
      <x:c r="I359" t="str">
        <x:v>Not Started</x:v>
      </x:c>
      <x:c r="J359" t="str">
        <x:v>Not Reviewed</x:v>
      </x:c>
      <x:c r="K359" t="str">
        <x:v>Not Implemented</x:v>
      </x:c>
      <x:c r="L359" t="str">
        <x:v>ui_031_guild_war.png</x:v>
      </x:c>
      <x:c r="M359" t="str">
        <x:v>Use existing PXR_006/PXR_007 UI icon standards.</x:v>
      </x:c>
    </x:row>
    <x:row r="360">
      <x:c r="A360" t="str">
        <x:v>AST_0357</x:v>
      </x:c>
      <x:c r="B360" t="str">
        <x:v>UI</x:v>
      </x:c>
      <x:c r="C360" t="str">
        <x:v>Guild</x:v>
      </x:c>
      <x:c r="D360" t="str">
        <x:v>Guild War Roster</x:v>
      </x:c>
      <x:c r="E360" t="str">
        <x:v>UI_Visuals</x:v>
      </x:c>
      <x:c r="F360" t="str">
        <x:v>UI_032</x:v>
      </x:c>
      <x:c r="G360" t="str">
        <x:v>32x32</x:v>
      </x:c>
      <x:c r="H360" s="32" t="b">
        <x:v>1</x:v>
      </x:c>
      <x:c r="I360" t="str">
        <x:v>Not Started</x:v>
      </x:c>
      <x:c r="J360" t="str">
        <x:v>Not Reviewed</x:v>
      </x:c>
      <x:c r="K360" t="str">
        <x:v>Not Implemented</x:v>
      </x:c>
      <x:c r="L360" t="str">
        <x:v>ui_032_guild_war_roster.png</x:v>
      </x:c>
      <x:c r="M360" t="str">
        <x:v>Use existing PXR_006/PXR_007 UI icon standards.</x:v>
      </x:c>
    </x:row>
    <x:row r="361">
      <x:c r="A361" t="str">
        <x:v>AST_0358</x:v>
      </x:c>
      <x:c r="B361" t="str">
        <x:v>UI</x:v>
      </x:c>
      <x:c r="C361" t="str">
        <x:v>Guild</x:v>
      </x:c>
      <x:c r="D361" t="str">
        <x:v>Guild Procurement</x:v>
      </x:c>
      <x:c r="E361" t="str">
        <x:v>UI_Visuals</x:v>
      </x:c>
      <x:c r="F361" t="str">
        <x:v>UI_033</x:v>
      </x:c>
      <x:c r="G361" t="str">
        <x:v>32x32</x:v>
      </x:c>
      <x:c r="H361" s="32" t="b">
        <x:v>1</x:v>
      </x:c>
      <x:c r="I361" t="str">
        <x:v>Not Started</x:v>
      </x:c>
      <x:c r="J361" t="str">
        <x:v>Not Reviewed</x:v>
      </x:c>
      <x:c r="K361" t="str">
        <x:v>Not Implemented</x:v>
      </x:c>
      <x:c r="L361" t="str">
        <x:v>ui_033_guild_procurement.png</x:v>
      </x:c>
      <x:c r="M361" t="str">
        <x:v>Use existing PXR_006/PXR_007 UI icon standards.</x:v>
      </x:c>
    </x:row>
    <x:row r="362">
      <x:c r="A362" t="str">
        <x:v>AST_0359</x:v>
      </x:c>
      <x:c r="B362" t="str">
        <x:v>UI</x:v>
      </x:c>
      <x:c r="C362" t="str">
        <x:v>Guild</x:v>
      </x:c>
      <x:c r="D362" t="str">
        <x:v>Guild Rankings</x:v>
      </x:c>
      <x:c r="E362" t="str">
        <x:v>UI_Visuals</x:v>
      </x:c>
      <x:c r="F362" t="str">
        <x:v>UI_034</x:v>
      </x:c>
      <x:c r="G362" t="str">
        <x:v>32x32</x:v>
      </x:c>
      <x:c r="H362" s="32" t="b">
        <x:v>1</x:v>
      </x:c>
      <x:c r="I362" t="str">
        <x:v>Not Started</x:v>
      </x:c>
      <x:c r="J362" t="str">
        <x:v>Not Reviewed</x:v>
      </x:c>
      <x:c r="K362" t="str">
        <x:v>Not Implemented</x:v>
      </x:c>
      <x:c r="L362" t="str">
        <x:v>ui_034_guild_rankings.png</x:v>
      </x:c>
      <x:c r="M362" t="str">
        <x:v>Use existing PXR_006/PXR_007 UI icon standards.</x:v>
      </x:c>
    </x:row>
    <x:row r="363">
      <x:c r="A363" t="str">
        <x:v>AST_0360</x:v>
      </x:c>
      <x:c r="B363" t="str">
        <x:v>Guild Crest</x:v>
      </x:c>
      <x:c r="C363" t="str">
        <x:v>GCREST_001</x:v>
      </x:c>
      <x:c r="D363" t="str">
        <x:v>Crowned Shield</x:v>
      </x:c>
      <x:c r="E363" t="str">
        <x:v>Guild_Crests</x:v>
      </x:c>
      <x:c r="F363" t="str">
        <x:v>GCREST_001</x:v>
      </x:c>
      <x:c r="G363" t="str">
        <x:v>64x64</x:v>
      </x:c>
      <x:c r="H363" s="32" t="b">
        <x:v>1</x:v>
      </x:c>
      <x:c r="I363" t="str">
        <x:v>Not Started</x:v>
      </x:c>
      <x:c r="J363" t="str">
        <x:v>Not Reviewed</x:v>
      </x:c>
      <x:c r="K363" t="str">
        <x:v>Not Implemented</x:v>
      </x:c>
      <x:c r="L363" t="str">
        <x:v>guild_crest_crowned_shield.png</x:v>
      </x:c>
      <x:c r="M363" t="str">
        <x:v>Base crest silhouette; transparent; designed for recoloring and border overlays.</x:v>
      </x:c>
    </x:row>
    <x:row r="364">
      <x:c r="A364" t="str">
        <x:v>AST_0361</x:v>
      </x:c>
      <x:c r="B364" t="str">
        <x:v>Guild Crest</x:v>
      </x:c>
      <x:c r="C364" t="str">
        <x:v>GCREST_002</x:v>
      </x:c>
      <x:c r="D364" t="str">
        <x:v>Twin Blades</x:v>
      </x:c>
      <x:c r="E364" t="str">
        <x:v>Guild_Crests</x:v>
      </x:c>
      <x:c r="F364" t="str">
        <x:v>GCREST_002</x:v>
      </x:c>
      <x:c r="G364" t="str">
        <x:v>64x64</x:v>
      </x:c>
      <x:c r="H364" s="32" t="b">
        <x:v>1</x:v>
      </x:c>
      <x:c r="I364" t="str">
        <x:v>Not Started</x:v>
      </x:c>
      <x:c r="J364" t="str">
        <x:v>Not Reviewed</x:v>
      </x:c>
      <x:c r="K364" t="str">
        <x:v>Not Implemented</x:v>
      </x:c>
      <x:c r="L364" t="str">
        <x:v>guild_crest_twin_blades.png</x:v>
      </x:c>
      <x:c r="M364" t="str">
        <x:v>Base crest silhouette; transparent; designed for recoloring and border overlays.</x:v>
      </x:c>
    </x:row>
    <x:row r="365">
      <x:c r="A365" t="str">
        <x:v>AST_0362</x:v>
      </x:c>
      <x:c r="B365" t="str">
        <x:v>Guild Crest</x:v>
      </x:c>
      <x:c r="C365" t="str">
        <x:v>GCREST_003</x:v>
      </x:c>
      <x:c r="D365" t="str">
        <x:v>Iron Stag</x:v>
      </x:c>
      <x:c r="E365" t="str">
        <x:v>Guild_Crests</x:v>
      </x:c>
      <x:c r="F365" t="str">
        <x:v>GCREST_003</x:v>
      </x:c>
      <x:c r="G365" t="str">
        <x:v>64x64</x:v>
      </x:c>
      <x:c r="H365" s="32" t="b">
        <x:v>1</x:v>
      </x:c>
      <x:c r="I365" t="str">
        <x:v>Not Started</x:v>
      </x:c>
      <x:c r="J365" t="str">
        <x:v>Not Reviewed</x:v>
      </x:c>
      <x:c r="K365" t="str">
        <x:v>Not Implemented</x:v>
      </x:c>
      <x:c r="L365" t="str">
        <x:v>guild_crest_iron_stag.png</x:v>
      </x:c>
      <x:c r="M365" t="str">
        <x:v>Base crest silhouette; transparent; designed for recoloring and border overlays.</x:v>
      </x:c>
    </x:row>
    <x:row r="366">
      <x:c r="A366" t="str">
        <x:v>AST_0363</x:v>
      </x:c>
      <x:c r="B366" t="str">
        <x:v>Guild Crest</x:v>
      </x:c>
      <x:c r="C366" t="str">
        <x:v>GCREST_004</x:v>
      </x:c>
      <x:c r="D366" t="str">
        <x:v>Mountain Rune</x:v>
      </x:c>
      <x:c r="E366" t="str">
        <x:v>Guild_Crests</x:v>
      </x:c>
      <x:c r="F366" t="str">
        <x:v>GCREST_004</x:v>
      </x:c>
      <x:c r="G366" t="str">
        <x:v>64x64</x:v>
      </x:c>
      <x:c r="H366" s="32" t="b">
        <x:v>1</x:v>
      </x:c>
      <x:c r="I366" t="str">
        <x:v>Not Started</x:v>
      </x:c>
      <x:c r="J366" t="str">
        <x:v>Not Reviewed</x:v>
      </x:c>
      <x:c r="K366" t="str">
        <x:v>Not Implemented</x:v>
      </x:c>
      <x:c r="L366" t="str">
        <x:v>guild_crest_mountain_rune.png</x:v>
      </x:c>
      <x:c r="M366" t="str">
        <x:v>Base crest silhouette; transparent; designed for recoloring and border overlays.</x:v>
      </x:c>
    </x:row>
    <x:row r="367">
      <x:c r="A367" t="str">
        <x:v>AST_0364</x:v>
      </x:c>
      <x:c r="B367" t="str">
        <x:v>Guild Crest</x:v>
      </x:c>
      <x:c r="C367" t="str">
        <x:v>GCREST_005</x:v>
      </x:c>
      <x:c r="D367" t="str">
        <x:v>Rising Sun</x:v>
      </x:c>
      <x:c r="E367" t="str">
        <x:v>Guild_Crests</x:v>
      </x:c>
      <x:c r="F367" t="str">
        <x:v>GCREST_005</x:v>
      </x:c>
      <x:c r="G367" t="str">
        <x:v>64x64</x:v>
      </x:c>
      <x:c r="H367" s="32" t="b">
        <x:v>1</x:v>
      </x:c>
      <x:c r="I367" t="str">
        <x:v>Not Started</x:v>
      </x:c>
      <x:c r="J367" t="str">
        <x:v>Not Reviewed</x:v>
      </x:c>
      <x:c r="K367" t="str">
        <x:v>Not Implemented</x:v>
      </x:c>
      <x:c r="L367" t="str">
        <x:v>guild_crest_rising_sun.png</x:v>
      </x:c>
      <x:c r="M367" t="str">
        <x:v>Base crest silhouette; transparent; designed for recoloring and border overlays.</x:v>
      </x:c>
    </x:row>
    <x:row r="368">
      <x:c r="A368" t="str">
        <x:v>AST_0365</x:v>
      </x:c>
      <x:c r="B368" t="str">
        <x:v>Guild Crest</x:v>
      </x:c>
      <x:c r="C368" t="str">
        <x:v>GCREST_006</x:v>
      </x:c>
      <x:c r="D368" t="str">
        <x:v>Owl Sigil</x:v>
      </x:c>
      <x:c r="E368" t="str">
        <x:v>Guild_Crests</x:v>
      </x:c>
      <x:c r="F368" t="str">
        <x:v>GCREST_006</x:v>
      </x:c>
      <x:c r="G368" t="str">
        <x:v>64x64</x:v>
      </x:c>
      <x:c r="H368" s="32" t="b">
        <x:v>1</x:v>
      </x:c>
      <x:c r="I368" t="str">
        <x:v>Not Started</x:v>
      </x:c>
      <x:c r="J368" t="str">
        <x:v>Not Reviewed</x:v>
      </x:c>
      <x:c r="K368" t="str">
        <x:v>Not Implemented</x:v>
      </x:c>
      <x:c r="L368" t="str">
        <x:v>guild_crest_owl_sigil.png</x:v>
      </x:c>
      <x:c r="M368" t="str">
        <x:v>Base crest silhouette; transparent; designed for recoloring and border overlays.</x:v>
      </x:c>
    </x:row>
    <x:row r="369">
      <x:c r="A369" t="str">
        <x:v>AST_0366</x:v>
      </x:c>
      <x:c r="B369" t="str">
        <x:v>Guild Crest</x:v>
      </x:c>
      <x:c r="C369" t="str">
        <x:v>GCREST_007</x:v>
      </x:c>
      <x:c r="D369" t="str">
        <x:v>Ancient Oak</x:v>
      </x:c>
      <x:c r="E369" t="str">
        <x:v>Guild_Crests</x:v>
      </x:c>
      <x:c r="F369" t="str">
        <x:v>GCREST_007</x:v>
      </x:c>
      <x:c r="G369" t="str">
        <x:v>64x64</x:v>
      </x:c>
      <x:c r="H369" s="32" t="b">
        <x:v>1</x:v>
      </x:c>
      <x:c r="I369" t="str">
        <x:v>Not Started</x:v>
      </x:c>
      <x:c r="J369" t="str">
        <x:v>Not Reviewed</x:v>
      </x:c>
      <x:c r="K369" t="str">
        <x:v>Not Implemented</x:v>
      </x:c>
      <x:c r="L369" t="str">
        <x:v>guild_crest_ancient_oak.png</x:v>
      </x:c>
      <x:c r="M369" t="str">
        <x:v>Base crest silhouette; transparent; designed for recoloring and border overlays.</x:v>
      </x:c>
    </x:row>
    <x:row r="370">
      <x:c r="A370" t="str">
        <x:v>AST_0367</x:v>
      </x:c>
      <x:c r="B370" t="str">
        <x:v>Guild Crest</x:v>
      </x:c>
      <x:c r="C370" t="str">
        <x:v>GCREST_008</x:v>
      </x:c>
      <x:c r="D370" t="str">
        <x:v>Winged Spear</x:v>
      </x:c>
      <x:c r="E370" t="str">
        <x:v>Guild_Crests</x:v>
      </x:c>
      <x:c r="F370" t="str">
        <x:v>GCREST_008</x:v>
      </x:c>
      <x:c r="G370" t="str">
        <x:v>64x64</x:v>
      </x:c>
      <x:c r="H370" s="32" t="b">
        <x:v>1</x:v>
      </x:c>
      <x:c r="I370" t="str">
        <x:v>Not Started</x:v>
      </x:c>
      <x:c r="J370" t="str">
        <x:v>Not Reviewed</x:v>
      </x:c>
      <x:c r="K370" t="str">
        <x:v>Not Implemented</x:v>
      </x:c>
      <x:c r="L370" t="str">
        <x:v>guild_crest_winged_spear.png</x:v>
      </x:c>
      <x:c r="M370" t="str">
        <x:v>Base crest silhouette; transparent; designed for recoloring and border overlays.</x:v>
      </x:c>
    </x:row>
    <x:row r="371">
      <x:c r="A371" t="str">
        <x:v>AST_0368</x:v>
      </x:c>
      <x:c r="B371" t="str">
        <x:v>Guild Crest</x:v>
      </x:c>
      <x:c r="C371" t="str">
        <x:v>GCREST_009</x:v>
      </x:c>
      <x:c r="D371" t="str">
        <x:v>Silver Wolf</x:v>
      </x:c>
      <x:c r="E371" t="str">
        <x:v>Guild_Crests</x:v>
      </x:c>
      <x:c r="F371" t="str">
        <x:v>GCREST_009</x:v>
      </x:c>
      <x:c r="G371" t="str">
        <x:v>64x64</x:v>
      </x:c>
      <x:c r="H371" s="32" t="b">
        <x:v>1</x:v>
      </x:c>
      <x:c r="I371" t="str">
        <x:v>Not Started</x:v>
      </x:c>
      <x:c r="J371" t="str">
        <x:v>Not Reviewed</x:v>
      </x:c>
      <x:c r="K371" t="str">
        <x:v>Not Implemented</x:v>
      </x:c>
      <x:c r="L371" t="str">
        <x:v>guild_crest_silver_wolf.png</x:v>
      </x:c>
      <x:c r="M371" t="str">
        <x:v>Base crest silhouette; transparent; designed for recoloring and border overlays.</x:v>
      </x:c>
    </x:row>
    <x:row r="372">
      <x:c r="A372" t="str">
        <x:v>AST_0369</x:v>
      </x:c>
      <x:c r="B372" t="str">
        <x:v>Guild Crest</x:v>
      </x:c>
      <x:c r="C372" t="str">
        <x:v>GCREST_010</x:v>
      </x:c>
      <x:c r="D372" t="str">
        <x:v>Arcane Eye</x:v>
      </x:c>
      <x:c r="E372" t="str">
        <x:v>Guild_Crests</x:v>
      </x:c>
      <x:c r="F372" t="str">
        <x:v>GCREST_010</x:v>
      </x:c>
      <x:c r="G372" t="str">
        <x:v>64x64</x:v>
      </x:c>
      <x:c r="H372" s="32" t="b">
        <x:v>1</x:v>
      </x:c>
      <x:c r="I372" t="str">
        <x:v>Not Started</x:v>
      </x:c>
      <x:c r="J372" t="str">
        <x:v>Not Reviewed</x:v>
      </x:c>
      <x:c r="K372" t="str">
        <x:v>Not Implemented</x:v>
      </x:c>
      <x:c r="L372" t="str">
        <x:v>guild_crest_arcane_eye.png</x:v>
      </x:c>
      <x:c r="M372" t="str">
        <x:v>Base crest silhouette; transparent; designed for recoloring and border overlays.</x:v>
      </x:c>
    </x:row>
    <x:row r="373">
      <x:c r="A373" t="str">
        <x:v>AST_0370</x:v>
      </x:c>
      <x:c r="B373" t="str">
        <x:v>Guild Crest</x:v>
      </x:c>
      <x:c r="C373" t="str">
        <x:v>GCREST_011</x:v>
      </x:c>
      <x:c r="D373" t="str">
        <x:v>Forge Hammer</x:v>
      </x:c>
      <x:c r="E373" t="str">
        <x:v>Guild_Crests</x:v>
      </x:c>
      <x:c r="F373" t="str">
        <x:v>GCREST_011</x:v>
      </x:c>
      <x:c r="G373" t="str">
        <x:v>64x64</x:v>
      </x:c>
      <x:c r="H373" s="32" t="b">
        <x:v>1</x:v>
      </x:c>
      <x:c r="I373" t="str">
        <x:v>Not Started</x:v>
      </x:c>
      <x:c r="J373" t="str">
        <x:v>Not Reviewed</x:v>
      </x:c>
      <x:c r="K373" t="str">
        <x:v>Not Implemented</x:v>
      </x:c>
      <x:c r="L373" t="str">
        <x:v>guild_crest_forge_hammer.png</x:v>
      </x:c>
      <x:c r="M373" t="str">
        <x:v>Base crest silhouette; transparent; designed for recoloring and border overlays.</x:v>
      </x:c>
    </x:row>
    <x:row r="374">
      <x:c r="A374" t="str">
        <x:v>AST_0371</x:v>
      </x:c>
      <x:c r="B374" t="str">
        <x:v>Guild Crest</x:v>
      </x:c>
      <x:c r="C374" t="str">
        <x:v>GCREST_012</x:v>
      </x:c>
      <x:c r="D374" t="str">
        <x:v>Storm Serpent</x:v>
      </x:c>
      <x:c r="E374" t="str">
        <x:v>Guild_Crests</x:v>
      </x:c>
      <x:c r="F374" t="str">
        <x:v>GCREST_012</x:v>
      </x:c>
      <x:c r="G374" t="str">
        <x:v>64x64</x:v>
      </x:c>
      <x:c r="H374" s="32" t="b">
        <x:v>1</x:v>
      </x:c>
      <x:c r="I374" t="str">
        <x:v>Not Started</x:v>
      </x:c>
      <x:c r="J374" t="str">
        <x:v>Not Reviewed</x:v>
      </x:c>
      <x:c r="K374" t="str">
        <x:v>Not Implemented</x:v>
      </x:c>
      <x:c r="L374" t="str">
        <x:v>guild_crest_storm_serpent.png</x:v>
      </x:c>
      <x:c r="M374" t="str">
        <x:v>Base crest silhouette; transparent; designed for recoloring and border overlays.</x:v>
      </x:c>
    </x:row>
    <x:row r="375">
      <x:c r="A375" t="str">
        <x:v>AST_0372</x:v>
      </x:c>
      <x:c r="B375" t="str">
        <x:v>Guild Crest Border</x:v>
      </x:c>
      <x:c r="C375" t="str">
        <x:v>GBORDER_002</x:v>
      </x:c>
      <x:c r="D375" t="str">
        <x:v>Iron Rim</x:v>
      </x:c>
      <x:c r="E375" t="str">
        <x:v>Guild_Crest_Borders</x:v>
      </x:c>
      <x:c r="F375" t="str">
        <x:v>GBORDER_002</x:v>
      </x:c>
      <x:c r="G375" t="str">
        <x:v>64x64</x:v>
      </x:c>
      <x:c r="H375" s="32" t="b">
        <x:v>1</x:v>
      </x:c>
      <x:c r="I375" t="str">
        <x:v>Not Started</x:v>
      </x:c>
      <x:c r="J375" t="str">
        <x:v>Not Reviewed</x:v>
      </x:c>
      <x:c r="K375" t="str">
        <x:v>Not Implemented</x:v>
      </x:c>
      <x:c r="L375" t="str">
        <x:v>guild_border_iron.png</x:v>
      </x:c>
      <x:c r="M375" t="str">
        <x:v>Transparent overlay asset; must align exactly with all 12 base crest silhouettes.</x:v>
      </x:c>
    </x:row>
    <x:row r="376">
      <x:c r="A376" t="str">
        <x:v>AST_0373</x:v>
      </x:c>
      <x:c r="B376" t="str">
        <x:v>Guild Crest Border</x:v>
      </x:c>
      <x:c r="C376" t="str">
        <x:v>GBORDER_003</x:v>
      </x:c>
      <x:c r="D376" t="str">
        <x:v>Runed Rim</x:v>
      </x:c>
      <x:c r="E376" t="str">
        <x:v>Guild_Crest_Borders</x:v>
      </x:c>
      <x:c r="F376" t="str">
        <x:v>GBORDER_003</x:v>
      </x:c>
      <x:c r="G376" t="str">
        <x:v>64x64</x:v>
      </x:c>
      <x:c r="H376" s="32" t="b">
        <x:v>1</x:v>
      </x:c>
      <x:c r="I376" t="str">
        <x:v>Not Started</x:v>
      </x:c>
      <x:c r="J376" t="str">
        <x:v>Not Reviewed</x:v>
      </x:c>
      <x:c r="K376" t="str">
        <x:v>Not Implemented</x:v>
      </x:c>
      <x:c r="L376" t="str">
        <x:v>guild_border_runed.png</x:v>
      </x:c>
      <x:c r="M376" t="str">
        <x:v>Transparent overlay asset; must align exactly with all 12 base crest silhouettes.</x:v>
      </x:c>
    </x:row>
    <x:row r="377">
      <x:c r="A377" t="str">
        <x:v>AST_0374</x:v>
      </x:c>
      <x:c r="B377" t="str">
        <x:v>Guild Crest Border</x:v>
      </x:c>
      <x:c r="C377" t="str">
        <x:v>GBORDER_004</x:v>
      </x:c>
      <x:c r="D377" t="str">
        <x:v>Oathsilver Frame</x:v>
      </x:c>
      <x:c r="E377" t="str">
        <x:v>Guild_Crest_Borders</x:v>
      </x:c>
      <x:c r="F377" t="str">
        <x:v>GBORDER_004</x:v>
      </x:c>
      <x:c r="G377" t="str">
        <x:v>64x64</x:v>
      </x:c>
      <x:c r="H377" s="32" t="b">
        <x:v>1</x:v>
      </x:c>
      <x:c r="I377" t="str">
        <x:v>Not Started</x:v>
      </x:c>
      <x:c r="J377" t="str">
        <x:v>Not Reviewed</x:v>
      </x:c>
      <x:c r="K377" t="str">
        <x:v>Not Implemented</x:v>
      </x:c>
      <x:c r="L377" t="str">
        <x:v>guild_border_oathsilver.png</x:v>
      </x:c>
      <x:c r="M377" t="str">
        <x:v>Transparent overlay asset; must align exactly with all 12 base crest silhouettes.</x:v>
      </x:c>
    </x:row>
    <x:row r="378">
      <x:c r="A378" t="str">
        <x:v>AST_0375</x:v>
      </x:c>
      <x:c r="B378" t="str">
        <x:v>Guild Crest Border</x:v>
      </x:c>
      <x:c r="C378" t="str">
        <x:v>GBORDER_005</x:v>
      </x:c>
      <x:c r="D378" t="str">
        <x:v>Grand Hall Frame</x:v>
      </x:c>
      <x:c r="E378" t="str">
        <x:v>Guild_Crest_Borders</x:v>
      </x:c>
      <x:c r="F378" t="str">
        <x:v>GBORDER_005</x:v>
      </x:c>
      <x:c r="G378" t="str">
        <x:v>64x64</x:v>
      </x:c>
      <x:c r="H378" s="32" t="b">
        <x:v>1</x:v>
      </x:c>
      <x:c r="I378" t="str">
        <x:v>Not Started</x:v>
      </x:c>
      <x:c r="J378" t="str">
        <x:v>Not Reviewed</x:v>
      </x:c>
      <x:c r="K378" t="str">
        <x:v>Not Implemented</x:v>
      </x:c>
      <x:c r="L378" t="str">
        <x:v>guild_border_grand_hall.png</x:v>
      </x:c>
      <x:c r="M378" t="str">
        <x:v>Transparent overlay asset; must align exactly with all 12 base crest silhouettes.</x:v>
      </x:c>
    </x:row>
    <x:row r="379">
      <x:c r="A379" t="str">
        <x:v>AST_0376</x:v>
      </x:c>
      <x:c r="B379" t="str">
        <x:v>Guild Crest Border</x:v>
      </x:c>
      <x:c r="C379" t="str">
        <x:v>GBORDER_006</x:v>
      </x:c>
      <x:c r="D379" t="str">
        <x:v>Grand Guild Crown</x:v>
      </x:c>
      <x:c r="E379" t="str">
        <x:v>Guild_Crest_Borders</x:v>
      </x:c>
      <x:c r="F379" t="str">
        <x:v>GBORDER_006</x:v>
      </x:c>
      <x:c r="G379" t="str">
        <x:v>64x64</x:v>
      </x:c>
      <x:c r="H379" s="32" t="b">
        <x:v>1</x:v>
      </x:c>
      <x:c r="I379" t="str">
        <x:v>Not Started</x:v>
      </x:c>
      <x:c r="J379" t="str">
        <x:v>Not Reviewed</x:v>
      </x:c>
      <x:c r="K379" t="str">
        <x:v>Not Implemented</x:v>
      </x:c>
      <x:c r="L379" t="str">
        <x:v>guild_border_grand_guild.png</x:v>
      </x:c>
      <x:c r="M379" t="str">
        <x:v>Transparent overlay asset; must align exactly with all 12 base crest silhouettes.</x:v>
      </x:c>
    </x:row>
    <x:row r="380">
      <x:c r="A380" t="str">
        <x:v>AST_0377</x:v>
      </x:c>
      <x:c r="B380" t="str">
        <x:v>Guild Crest Border</x:v>
      </x:c>
      <x:c r="C380" t="str">
        <x:v>GBORDER_007</x:v>
      </x:c>
      <x:c r="D380" t="str">
        <x:v>Bronze War Rim</x:v>
      </x:c>
      <x:c r="E380" t="str">
        <x:v>Guild_Crest_Borders</x:v>
      </x:c>
      <x:c r="F380" t="str">
        <x:v>GBORDER_007</x:v>
      </x:c>
      <x:c r="G380" t="str">
        <x:v>64x64</x:v>
      </x:c>
      <x:c r="H380" s="32" t="b">
        <x:v>1</x:v>
      </x:c>
      <x:c r="I380" t="str">
        <x:v>Not Started</x:v>
      </x:c>
      <x:c r="J380" t="str">
        <x:v>Not Reviewed</x:v>
      </x:c>
      <x:c r="K380" t="str">
        <x:v>Not Implemented</x:v>
      </x:c>
      <x:c r="L380" t="str">
        <x:v>guild_border_war_bronze.png</x:v>
      </x:c>
      <x:c r="M380" t="str">
        <x:v>Transparent overlay asset; must align exactly with all 12 base crest silhouettes.</x:v>
      </x:c>
    </x:row>
    <x:row r="381">
      <x:c r="A381" t="str">
        <x:v>AST_0378</x:v>
      </x:c>
      <x:c r="B381" t="str">
        <x:v>Guild Crest Border</x:v>
      </x:c>
      <x:c r="C381" t="str">
        <x:v>GBORDER_008</x:v>
      </x:c>
      <x:c r="D381" t="str">
        <x:v>Silver War Rim</x:v>
      </x:c>
      <x:c r="E381" t="str">
        <x:v>Guild_Crest_Borders</x:v>
      </x:c>
      <x:c r="F381" t="str">
        <x:v>GBORDER_008</x:v>
      </x:c>
      <x:c r="G381" t="str">
        <x:v>64x64</x:v>
      </x:c>
      <x:c r="H381" s="32" t="b">
        <x:v>1</x:v>
      </x:c>
      <x:c r="I381" t="str">
        <x:v>Not Started</x:v>
      </x:c>
      <x:c r="J381" t="str">
        <x:v>Not Reviewed</x:v>
      </x:c>
      <x:c r="K381" t="str">
        <x:v>Not Implemented</x:v>
      </x:c>
      <x:c r="L381" t="str">
        <x:v>guild_border_war_silver.png</x:v>
      </x:c>
      <x:c r="M381" t="str">
        <x:v>Transparent overlay asset; must align exactly with all 12 base crest silhouettes.</x:v>
      </x:c>
    </x:row>
    <x:row r="382">
      <x:c r="A382" t="str">
        <x:v>AST_0379</x:v>
      </x:c>
      <x:c r="B382" t="str">
        <x:v>Guild Crest Border</x:v>
      </x:c>
      <x:c r="C382" t="str">
        <x:v>GBORDER_009</x:v>
      </x:c>
      <x:c r="D382" t="str">
        <x:v>Gold War Rim</x:v>
      </x:c>
      <x:c r="E382" t="str">
        <x:v>Guild_Crest_Borders</x:v>
      </x:c>
      <x:c r="F382" t="str">
        <x:v>GBORDER_009</x:v>
      </x:c>
      <x:c r="G382" t="str">
        <x:v>64x64</x:v>
      </x:c>
      <x:c r="H382" s="32" t="b">
        <x:v>1</x:v>
      </x:c>
      <x:c r="I382" t="str">
        <x:v>Not Started</x:v>
      </x:c>
      <x:c r="J382" t="str">
        <x:v>Not Reviewed</x:v>
      </x:c>
      <x:c r="K382" t="str">
        <x:v>Not Implemented</x:v>
      </x:c>
      <x:c r="L382" t="str">
        <x:v>guild_border_war_gold.png</x:v>
      </x:c>
      <x:c r="M382" t="str">
        <x:v>Transparent overlay asset; must align exactly with all 12 base crest silhouettes.</x:v>
      </x:c>
    </x:row>
    <x:row r="383">
      <x:c r="A383" t="str">
        <x:v>AST_0380</x:v>
      </x:c>
      <x:c r="B383" t="str">
        <x:v>Guild Crest Border</x:v>
      </x:c>
      <x:c r="C383" t="str">
        <x:v>GBORDER_010</x:v>
      </x:c>
      <x:c r="D383" t="str">
        <x:v>Platinum War Frame</x:v>
      </x:c>
      <x:c r="E383" t="str">
        <x:v>Guild_Crest_Borders</x:v>
      </x:c>
      <x:c r="F383" t="str">
        <x:v>GBORDER_010</x:v>
      </x:c>
      <x:c r="G383" t="str">
        <x:v>64x64</x:v>
      </x:c>
      <x:c r="H383" s="32" t="b">
        <x:v>1</x:v>
      </x:c>
      <x:c r="I383" t="str">
        <x:v>Not Started</x:v>
      </x:c>
      <x:c r="J383" t="str">
        <x:v>Not Reviewed</x:v>
      </x:c>
      <x:c r="K383" t="str">
        <x:v>Not Implemented</x:v>
      </x:c>
      <x:c r="L383" t="str">
        <x:v>guild_border_war_platinum.png</x:v>
      </x:c>
      <x:c r="M383" t="str">
        <x:v>Transparent overlay asset; must align exactly with all 12 base crest silhouettes.</x:v>
      </x:c>
    </x:row>
    <x:row r="384">
      <x:c r="A384" t="str">
        <x:v>AST_0381</x:v>
      </x:c>
      <x:c r="B384" t="str">
        <x:v>Guild Crest Border</x:v>
      </x:c>
      <x:c r="C384" t="str">
        <x:v>GBORDER_011</x:v>
      </x:c>
      <x:c r="D384" t="str">
        <x:v>Mythic War Frame</x:v>
      </x:c>
      <x:c r="E384" t="str">
        <x:v>Guild_Crest_Borders</x:v>
      </x:c>
      <x:c r="F384" t="str">
        <x:v>GBORDER_011</x:v>
      </x:c>
      <x:c r="G384" t="str">
        <x:v>64x64</x:v>
      </x:c>
      <x:c r="H384" s="32" t="b">
        <x:v>1</x:v>
      </x:c>
      <x:c r="I384" t="str">
        <x:v>Not Started</x:v>
      </x:c>
      <x:c r="J384" t="str">
        <x:v>Not Reviewed</x:v>
      </x:c>
      <x:c r="K384" t="str">
        <x:v>Not Implemented</x:v>
      </x:c>
      <x:c r="L384" t="str">
        <x:v>guild_border_war_mythic.png</x:v>
      </x:c>
      <x:c r="M384" t="str">
        <x:v>Transparent overlay asset; must align exactly with all 12 base crest silhouettes.</x:v>
      </x:c>
    </x:row>
    <x:row r="385">
      <x:c r="A385" t="str">
        <x:v>AST_0382</x:v>
      </x:c>
      <x:c r="B385" t="str">
        <x:v>Guild Crest Border</x:v>
      </x:c>
      <x:c r="C385" t="str">
        <x:v>GBORDER_012</x:v>
      </x:c>
      <x:c r="D385" t="str">
        <x:v>Top 100 Laurel</x:v>
      </x:c>
      <x:c r="E385" t="str">
        <x:v>Guild_Crest_Borders</x:v>
      </x:c>
      <x:c r="F385" t="str">
        <x:v>GBORDER_012</x:v>
      </x:c>
      <x:c r="G385" t="str">
        <x:v>64x64</x:v>
      </x:c>
      <x:c r="H385" s="32" t="b">
        <x:v>1</x:v>
      </x:c>
      <x:c r="I385" t="str">
        <x:v>Not Started</x:v>
      </x:c>
      <x:c r="J385" t="str">
        <x:v>Not Reviewed</x:v>
      </x:c>
      <x:c r="K385" t="str">
        <x:v>Not Implemented</x:v>
      </x:c>
      <x:c r="L385" t="str">
        <x:v>guild_border_top100.png</x:v>
      </x:c>
      <x:c r="M385" t="str">
        <x:v>Transparent overlay asset; must align exactly with all 12 base crest silhouettes.</x:v>
      </x:c>
    </x:row>
    <x:row r="386">
      <x:c r="A386" t="str">
        <x:v>AST_0383</x:v>
      </x:c>
      <x:c r="B386" t="str">
        <x:v>Guild Crest Border</x:v>
      </x:c>
      <x:c r="C386" t="str">
        <x:v>GBORDER_013</x:v>
      </x:c>
      <x:c r="D386" t="str">
        <x:v>Top 10 Sovereign</x:v>
      </x:c>
      <x:c r="E386" t="str">
        <x:v>Guild_Crest_Borders</x:v>
      </x:c>
      <x:c r="F386" t="str">
        <x:v>GBORDER_013</x:v>
      </x:c>
      <x:c r="G386" t="str">
        <x:v>64x64</x:v>
      </x:c>
      <x:c r="H386" s="32" t="b">
        <x:v>1</x:v>
      </x:c>
      <x:c r="I386" t="str">
        <x:v>Not Started</x:v>
      </x:c>
      <x:c r="J386" t="str">
        <x:v>Not Reviewed</x:v>
      </x:c>
      <x:c r="K386" t="str">
        <x:v>Not Implemented</x:v>
      </x:c>
      <x:c r="L386" t="str">
        <x:v>guild_border_top10.png</x:v>
      </x:c>
      <x:c r="M386" t="str">
        <x:v>Transparent overlay asset; must align exactly with all 12 base crest silhouettes.</x:v>
      </x:c>
    </x:row>
    <x:row r="387">
      <x:c r="A387" t="str">
        <x:v>AST_0384</x:v>
      </x:c>
      <x:c r="B387" t="str">
        <x:v>UI</x:v>
      </x:c>
      <x:c r="C387" t="str">
        <x:v>Guild</x:v>
      </x:c>
      <x:c r="D387" t="str">
        <x:v>Create Guild</x:v>
      </x:c>
      <x:c r="E387" t="str">
        <x:v>UI_Visuals</x:v>
      </x:c>
      <x:c r="F387" t="str">
        <x:v>UI_035</x:v>
      </x:c>
      <x:c r="G387" t="str">
        <x:v>32x32</x:v>
      </x:c>
      <x:c r="H387" s="32" t="b">
        <x:v>1</x:v>
      </x:c>
      <x:c r="I387" t="str">
        <x:v>Not Started</x:v>
      </x:c>
      <x:c r="J387" t="str">
        <x:v>Not Reviewed</x:v>
      </x:c>
      <x:c r="K387" t="str">
        <x:v>Not Implemented</x:v>
      </x:c>
      <x:c r="L387" t="str">
        <x:v>ui_035_create_guild.png</x:v>
      </x:c>
      <x:c r="M387" t="str">
        <x:v>Use existing guild UI icon pixel standard.</x:v>
      </x:c>
    </x:row>
    <x:row r="388">
      <x:c r="A388" t="str">
        <x:v>AST_0385</x:v>
      </x:c>
      <x:c r="B388" t="str">
        <x:v>UI</x:v>
      </x:c>
      <x:c r="C388" t="str">
        <x:v>Guild</x:v>
      </x:c>
      <x:c r="D388" t="str">
        <x:v>Crest Customization</x:v>
      </x:c>
      <x:c r="E388" t="str">
        <x:v>UI_Visuals</x:v>
      </x:c>
      <x:c r="F388" t="str">
        <x:v>UI_036</x:v>
      </x:c>
      <x:c r="G388" t="str">
        <x:v>32x32</x:v>
      </x:c>
      <x:c r="H388" s="32" t="b">
        <x:v>1</x:v>
      </x:c>
      <x:c r="I388" t="str">
        <x:v>Not Started</x:v>
      </x:c>
      <x:c r="J388" t="str">
        <x:v>Not Reviewed</x:v>
      </x:c>
      <x:c r="K388" t="str">
        <x:v>Not Implemented</x:v>
      </x:c>
      <x:c r="L388" t="str">
        <x:v>ui_036_crest_customization.png</x:v>
      </x:c>
      <x:c r="M388" t="str">
        <x:v>Use existing guild UI icon pixel standard.</x:v>
      </x:c>
    </x:row>
    <x:row r="389">
      <x:c r="A389" t="str">
        <x:v>AST_0386</x:v>
      </x:c>
      <x:c r="B389" t="str">
        <x:v>UI</x:v>
      </x:c>
      <x:c r="C389" t="str">
        <x:v>Guild</x:v>
      </x:c>
      <x:c r="D389" t="str">
        <x:v>Ranks &amp; Permissions</x:v>
      </x:c>
      <x:c r="E389" t="str">
        <x:v>UI_Visuals</x:v>
      </x:c>
      <x:c r="F389" t="str">
        <x:v>UI_037</x:v>
      </x:c>
      <x:c r="G389" t="str">
        <x:v>32x32</x:v>
      </x:c>
      <x:c r="H389" s="32" t="b">
        <x:v>1</x:v>
      </x:c>
      <x:c r="I389" t="str">
        <x:v>Not Started</x:v>
      </x:c>
      <x:c r="J389" t="str">
        <x:v>Not Reviewed</x:v>
      </x:c>
      <x:c r="K389" t="str">
        <x:v>Not Implemented</x:v>
      </x:c>
      <x:c r="L389" t="str">
        <x:v>ui_037_ranks_and_permissions.png</x:v>
      </x:c>
      <x:c r="M389" t="str">
        <x:v>Use existing guild UI icon pixel standard.</x:v>
      </x:c>
    </x:row>
    <x:row r="390">
      <x:c r="A390" t="str">
        <x:v>AST_0387</x:v>
      </x:c>
      <x:c r="B390" t="str">
        <x:v>UI</x:v>
      </x:c>
      <x:c r="C390" t="str">
        <x:v>Guild</x:v>
      </x:c>
      <x:c r="D390" t="str">
        <x:v>Guild Name Style</x:v>
      </x:c>
      <x:c r="E390" t="str">
        <x:v>UI_Visuals</x:v>
      </x:c>
      <x:c r="F390" t="str">
        <x:v>UI_038</x:v>
      </x:c>
      <x:c r="G390" t="str">
        <x:v>32x32</x:v>
      </x:c>
      <x:c r="H390" s="32" t="b">
        <x:v>1</x:v>
      </x:c>
      <x:c r="I390" t="str">
        <x:v>Not Started</x:v>
      </x:c>
      <x:c r="J390" t="str">
        <x:v>Not Reviewed</x:v>
      </x:c>
      <x:c r="K390" t="str">
        <x:v>Not Implemented</x:v>
      </x:c>
      <x:c r="L390" t="str">
        <x:v>ui_038_guild_name_style.png</x:v>
      </x:c>
      <x:c r="M390" t="str">
        <x:v>Text-style selector icon; actual name styling should be rendered dynamically.</x:v>
      </x:c>
    </x:row>
    <x:row r="391">
      <x:c r="A391" t="str">
        <x:v>AST_0388</x:v>
      </x:c>
      <x:c r="B391" t="str">
        <x:v>UI</x:v>
      </x:c>
      <x:c r="C391" t="str">
        <x:v>Guild</x:v>
      </x:c>
      <x:c r="D391" t="str">
        <x:v>Guild Identity Preview</x:v>
      </x:c>
      <x:c r="E391" t="str">
        <x:v>UI_Visuals</x:v>
      </x:c>
      <x:c r="F391" t="str">
        <x:v>UI_039</x:v>
      </x:c>
      <x:c r="G391" t="str">
        <x:v>48x48</x:v>
      </x:c>
      <x:c r="H391" s="32" t="b">
        <x:v>1</x:v>
      </x:c>
      <x:c r="I391" t="str">
        <x:v>Not Started</x:v>
      </x:c>
      <x:c r="J391" t="str">
        <x:v>Not Reviewed</x:v>
      </x:c>
      <x:c r="K391" t="str">
        <x:v>Not Implemented</x:v>
      </x:c>
      <x:c r="L391" t="str">
        <x:v>ui_039_guild_identity_preview.png</x:v>
      </x:c>
      <x:c r="M391" t="str">
        <x:v>Preview crest, crest border, crest color and guild-name style together.</x:v>
      </x:c>
    </x:row>
    <x:row r="392">
      <x:c r="A392" t="str">
        <x:v>AST_0389</x:v>
      </x:c>
      <x:c r="B392" t="str">
        <x:v>Relic</x:v>
      </x:c>
      <x:c r="C392" t="str">
        <x:v>REL_001</x:v>
      </x:c>
      <x:c r="D392" t="str">
        <x:v>Knotted Bulwark</x:v>
      </x:c>
      <x:c r="E392" t="str">
        <x:v>Relic_Items</x:v>
      </x:c>
      <x:c r="F392" t="str">
        <x:v>REL_001</x:v>
      </x:c>
      <x:c r="G392" t="str">
        <x:v>64x64</x:v>
      </x:c>
      <x:c r="H392" s="32" t="b">
        <x:v>1</x:v>
      </x:c>
      <x:c r="I392" t="str">
        <x:v>Not Started</x:v>
      </x:c>
      <x:c r="J392" t="str">
        <x:v>Not Reviewed</x:v>
      </x:c>
      <x:c r="K392" t="str">
        <x:v>Not Implemented</x:v>
      </x:c>
      <x:c r="L392" t="str">
        <x:v>relic_rel_001_knotted_bulwark.png</x:v>
      </x:c>
      <x:c r="M392" t="str">
        <x:v>Signature relic icon; 64x64 logical item icon, readable at 32px; unique silhouette rather than recolor.</x:v>
      </x:c>
    </x:row>
    <x:row r="393">
      <x:c r="A393" t="str">
        <x:v>AST_0390</x:v>
      </x:c>
      <x:c r="B393" t="str">
        <x:v>Relic</x:v>
      </x:c>
      <x:c r="C393" t="str">
        <x:v>REL_002</x:v>
      </x:c>
      <x:c r="D393" t="str">
        <x:v>Wickless Brand</x:v>
      </x:c>
      <x:c r="E393" t="str">
        <x:v>Relic_Items</x:v>
      </x:c>
      <x:c r="F393" t="str">
        <x:v>REL_002</x:v>
      </x:c>
      <x:c r="G393" t="str">
        <x:v>64x64</x:v>
      </x:c>
      <x:c r="H393" s="32" t="b">
        <x:v>1</x:v>
      </x:c>
      <x:c r="I393" t="str">
        <x:v>Not Started</x:v>
      </x:c>
      <x:c r="J393" t="str">
        <x:v>Not Reviewed</x:v>
      </x:c>
      <x:c r="K393" t="str">
        <x:v>Not Implemented</x:v>
      </x:c>
      <x:c r="L393" t="str">
        <x:v>relic_rel_002_wickless_brand.png</x:v>
      </x:c>
      <x:c r="M393" t="str">
        <x:v>Signature relic icon; 64x64 logical item icon, readable at 32px; unique silhouette rather than recolor.</x:v>
      </x:c>
    </x:row>
    <x:row r="394">
      <x:c r="A394" t="str">
        <x:v>AST_0391</x:v>
      </x:c>
      <x:c r="B394" t="str">
        <x:v>Relic</x:v>
      </x:c>
      <x:c r="C394" t="str">
        <x:v>REL_003</x:v>
      </x:c>
      <x:c r="D394" t="str">
        <x:v>Morning Thread</x:v>
      </x:c>
      <x:c r="E394" t="str">
        <x:v>Relic_Items</x:v>
      </x:c>
      <x:c r="F394" t="str">
        <x:v>REL_003</x:v>
      </x:c>
      <x:c r="G394" t="str">
        <x:v>64x64</x:v>
      </x:c>
      <x:c r="H394" s="32" t="b">
        <x:v>1</x:v>
      </x:c>
      <x:c r="I394" t="str">
        <x:v>Not Started</x:v>
      </x:c>
      <x:c r="J394" t="str">
        <x:v>Not Reviewed</x:v>
      </x:c>
      <x:c r="K394" t="str">
        <x:v>Not Implemented</x:v>
      </x:c>
      <x:c r="L394" t="str">
        <x:v>relic_rel_003_morning_thread.png</x:v>
      </x:c>
      <x:c r="M394" t="str">
        <x:v>Signature relic icon; 64x64 logical item icon, readable at 32px; unique silhouette rather than recolor.</x:v>
      </x:c>
    </x:row>
    <x:row r="395">
      <x:c r="A395" t="str">
        <x:v>AST_0392</x:v>
      </x:c>
      <x:c r="B395" t="str">
        <x:v>Relic</x:v>
      </x:c>
      <x:c r="C395" t="str">
        <x:v>REL_004</x:v>
      </x:c>
      <x:c r="D395" t="str">
        <x:v>Veyren's Last Map</x:v>
      </x:c>
      <x:c r="E395" t="str">
        <x:v>Relic_Items</x:v>
      </x:c>
      <x:c r="F395" t="str">
        <x:v>REL_004</x:v>
      </x:c>
      <x:c r="G395" t="str">
        <x:v>64x64</x:v>
      </x:c>
      <x:c r="H395" s="32" t="b">
        <x:v>1</x:v>
      </x:c>
      <x:c r="I395" t="str">
        <x:v>Not Started</x:v>
      </x:c>
      <x:c r="J395" t="str">
        <x:v>Not Reviewed</x:v>
      </x:c>
      <x:c r="K395" t="str">
        <x:v>Not Implemented</x:v>
      </x:c>
      <x:c r="L395" t="str">
        <x:v>relic_rel_004_veyrens_last_map.png</x:v>
      </x:c>
      <x:c r="M395" t="str">
        <x:v>Signature relic icon; 64x64 logical item icon, readable at 32px; unique silhouette rather than recolor.</x:v>
      </x:c>
    </x:row>
    <x:row r="396">
      <x:c r="A396" t="str">
        <x:v>AST_0393</x:v>
      </x:c>
      <x:c r="B396" t="str">
        <x:v>Relic</x:v>
      </x:c>
      <x:c r="C396" t="str">
        <x:v>REL_005</x:v>
      </x:c>
      <x:c r="D396" t="str">
        <x:v>Oathglass Signet</x:v>
      </x:c>
      <x:c r="E396" t="str">
        <x:v>Relic_Items</x:v>
      </x:c>
      <x:c r="F396" t="str">
        <x:v>REL_005</x:v>
      </x:c>
      <x:c r="G396" t="str">
        <x:v>64x64</x:v>
      </x:c>
      <x:c r="H396" s="32" t="b">
        <x:v>1</x:v>
      </x:c>
      <x:c r="I396" t="str">
        <x:v>Not Started</x:v>
      </x:c>
      <x:c r="J396" t="str">
        <x:v>Not Reviewed</x:v>
      </x:c>
      <x:c r="K396" t="str">
        <x:v>Not Implemented</x:v>
      </x:c>
      <x:c r="L396" t="str">
        <x:v>relic_rel_005_oathglass_signet.png</x:v>
      </x:c>
      <x:c r="M396" t="str">
        <x:v>Signature relic icon; 64x64 logical item icon, readable at 32px; unique silhouette rather than recolor.</x:v>
      </x:c>
    </x:row>
    <x:row r="397">
      <x:c r="A397" t="str">
        <x:v>AST_0394</x:v>
      </x:c>
      <x:c r="B397" t="str">
        <x:v>Relic</x:v>
      </x:c>
      <x:c r="C397" t="str">
        <x:v>REL_006</x:v>
      </x:c>
      <x:c r="D397" t="str">
        <x:v>Bell of Returning Light</x:v>
      </x:c>
      <x:c r="E397" t="str">
        <x:v>Relic_Items</x:v>
      </x:c>
      <x:c r="F397" t="str">
        <x:v>REL_006</x:v>
      </x:c>
      <x:c r="G397" t="str">
        <x:v>64x64</x:v>
      </x:c>
      <x:c r="H397" s="32" t="b">
        <x:v>1</x:v>
      </x:c>
      <x:c r="I397" t="str">
        <x:v>Not Started</x:v>
      </x:c>
      <x:c r="J397" t="str">
        <x:v>Not Reviewed</x:v>
      </x:c>
      <x:c r="K397" t="str">
        <x:v>Not Implemented</x:v>
      </x:c>
      <x:c r="L397" t="str">
        <x:v>relic_rel_006_bell_of_returning_light.png</x:v>
      </x:c>
      <x:c r="M397" t="str">
        <x:v>Signature relic icon; 64x64 logical item icon, readable at 32px; unique silhouette rather than recolor.</x:v>
      </x:c>
    </x:row>
    <x:row r="398">
      <x:c r="A398" t="str">
        <x:v>AST_0395</x:v>
      </x:c>
      <x:c r="B398" t="str">
        <x:v>Relic</x:v>
      </x:c>
      <x:c r="C398" t="str">
        <x:v>REL_007</x:v>
      </x:c>
      <x:c r="D398" t="str">
        <x:v>Predator's Red Compass</x:v>
      </x:c>
      <x:c r="E398" t="str">
        <x:v>Relic_Items</x:v>
      </x:c>
      <x:c r="F398" t="str">
        <x:v>REL_007</x:v>
      </x:c>
      <x:c r="G398" t="str">
        <x:v>64x64</x:v>
      </x:c>
      <x:c r="H398" s="32" t="b">
        <x:v>1</x:v>
      </x:c>
      <x:c r="I398" t="str">
        <x:v>Not Started</x:v>
      </x:c>
      <x:c r="J398" t="str">
        <x:v>Not Reviewed</x:v>
      </x:c>
      <x:c r="K398" t="str">
        <x:v>Not Implemented</x:v>
      </x:c>
      <x:c r="L398" t="str">
        <x:v>relic_rel_007_predators_red_compass.png</x:v>
      </x:c>
      <x:c r="M398" t="str">
        <x:v>Signature relic icon; 64x64 logical item icon, readable at 32px; unique silhouette rather than recolor.</x:v>
      </x:c>
    </x:row>
    <x:row r="399">
      <x:c r="A399" t="str">
        <x:v>AST_0396</x:v>
      </x:c>
      <x:c r="B399" t="str">
        <x:v>Relic</x:v>
      </x:c>
      <x:c r="C399" t="str">
        <x:v>REL_008</x:v>
      </x:c>
      <x:c r="D399" t="str">
        <x:v>Grave-Scribe's Needle</x:v>
      </x:c>
      <x:c r="E399" t="str">
        <x:v>Relic_Items</x:v>
      </x:c>
      <x:c r="F399" t="str">
        <x:v>REL_008</x:v>
      </x:c>
      <x:c r="G399" t="str">
        <x:v>64x64</x:v>
      </x:c>
      <x:c r="H399" s="32" t="b">
        <x:v>1</x:v>
      </x:c>
      <x:c r="I399" t="str">
        <x:v>Not Started</x:v>
      </x:c>
      <x:c r="J399" t="str">
        <x:v>Not Reviewed</x:v>
      </x:c>
      <x:c r="K399" t="str">
        <x:v>Not Implemented</x:v>
      </x:c>
      <x:c r="L399" t="str">
        <x:v>relic_rel_008_grave-scribes_needle.png</x:v>
      </x:c>
      <x:c r="M399" t="str">
        <x:v>Signature relic icon; 64x64 logical item icon, readable at 32px; unique silhouette rather than recolor.</x:v>
      </x:c>
    </x:row>
    <x:row r="400">
      <x:c r="A400" t="str">
        <x:v>AST_0397</x:v>
      </x:c>
      <x:c r="B400" t="str">
        <x:v>Relic</x:v>
      </x:c>
      <x:c r="C400" t="str">
        <x:v>REL_009</x:v>
      </x:c>
      <x:c r="D400" t="str">
        <x:v>Redstep Mirror</x:v>
      </x:c>
      <x:c r="E400" t="str">
        <x:v>Relic_Items</x:v>
      </x:c>
      <x:c r="F400" t="str">
        <x:v>REL_009</x:v>
      </x:c>
      <x:c r="G400" t="str">
        <x:v>64x64</x:v>
      </x:c>
      <x:c r="H400" s="32" t="b">
        <x:v>1</x:v>
      </x:c>
      <x:c r="I400" t="str">
        <x:v>Not Started</x:v>
      </x:c>
      <x:c r="J400" t="str">
        <x:v>Not Reviewed</x:v>
      </x:c>
      <x:c r="K400" t="str">
        <x:v>Not Implemented</x:v>
      </x:c>
      <x:c r="L400" t="str">
        <x:v>relic_rel_009_redstep_mirror.png</x:v>
      </x:c>
      <x:c r="M400" t="str">
        <x:v>Signature relic icon; 64x64 logical item icon, readable at 32px; unique silhouette rather than recolor.</x:v>
      </x:c>
    </x:row>
    <x:row r="401">
      <x:c r="A401" t="str">
        <x:v>AST_0398</x:v>
      </x:c>
      <x:c r="B401" t="str">
        <x:v>Relic</x:v>
      </x:c>
      <x:c r="C401" t="str">
        <x:v>REL_010</x:v>
      </x:c>
      <x:c r="D401" t="str">
        <x:v>Stoneheart Chime</x:v>
      </x:c>
      <x:c r="E401" t="str">
        <x:v>Relic_Items</x:v>
      </x:c>
      <x:c r="F401" t="str">
        <x:v>REL_010</x:v>
      </x:c>
      <x:c r="G401" t="str">
        <x:v>64x64</x:v>
      </x:c>
      <x:c r="H401" s="32" t="b">
        <x:v>1</x:v>
      </x:c>
      <x:c r="I401" t="str">
        <x:v>Not Started</x:v>
      </x:c>
      <x:c r="J401" t="str">
        <x:v>Not Reviewed</x:v>
      </x:c>
      <x:c r="K401" t="str">
        <x:v>Not Implemented</x:v>
      </x:c>
      <x:c r="L401" t="str">
        <x:v>relic_rel_010_stoneheart_chime.png</x:v>
      </x:c>
      <x:c r="M401" t="str">
        <x:v>Signature relic icon; 64x64 logical item icon, readable at 32px; unique silhouette rather than recolor.</x:v>
      </x:c>
    </x:row>
    <x:row r="402">
      <x:c r="A402" t="str">
        <x:v>AST_0399</x:v>
      </x:c>
      <x:c r="B402" t="str">
        <x:v>Relic</x:v>
      </x:c>
      <x:c r="C402" t="str">
        <x:v>REL_011</x:v>
      </x:c>
      <x:c r="D402" t="str">
        <x:v>Oathbreaker's Chain</x:v>
      </x:c>
      <x:c r="E402" t="str">
        <x:v>Relic_Items</x:v>
      </x:c>
      <x:c r="F402" t="str">
        <x:v>REL_011</x:v>
      </x:c>
      <x:c r="G402" t="str">
        <x:v>64x64</x:v>
      </x:c>
      <x:c r="H402" s="32" t="b">
        <x:v>1</x:v>
      </x:c>
      <x:c r="I402" t="str">
        <x:v>Not Started</x:v>
      </x:c>
      <x:c r="J402" t="str">
        <x:v>Not Reviewed</x:v>
      </x:c>
      <x:c r="K402" t="str">
        <x:v>Not Implemented</x:v>
      </x:c>
      <x:c r="L402" t="str">
        <x:v>relic_rel_011_oathbreakers_chain.png</x:v>
      </x:c>
      <x:c r="M402" t="str">
        <x:v>Signature relic icon; 64x64 logical item icon, readable at 32px; unique silhouette rather than recolor.</x:v>
      </x:c>
    </x:row>
    <x:row r="403">
      <x:c r="A403" t="str">
        <x:v>AST_0400</x:v>
      </x:c>
      <x:c r="B403" t="str">
        <x:v>Relic</x:v>
      </x:c>
      <x:c r="C403" t="str">
        <x:v>REL_012</x:v>
      </x:c>
      <x:c r="D403" t="str">
        <x:v>Echo-Lantern Shard</x:v>
      </x:c>
      <x:c r="E403" t="str">
        <x:v>Relic_Items</x:v>
      </x:c>
      <x:c r="F403" t="str">
        <x:v>REL_012</x:v>
      </x:c>
      <x:c r="G403" t="str">
        <x:v>64x64</x:v>
      </x:c>
      <x:c r="H403" s="32" t="b">
        <x:v>1</x:v>
      </x:c>
      <x:c r="I403" t="str">
        <x:v>Not Started</x:v>
      </x:c>
      <x:c r="J403" t="str">
        <x:v>Not Reviewed</x:v>
      </x:c>
      <x:c r="K403" t="str">
        <x:v>Not Implemented</x:v>
      </x:c>
      <x:c r="L403" t="str">
        <x:v>relic_rel_012_echo-lantern_shard.png</x:v>
      </x:c>
      <x:c r="M403" t="str">
        <x:v>Signature relic icon; 64x64 logical item icon, readable at 32px; unique silhouette rather than recolor.</x:v>
      </x:c>
    </x:row>
    <x:row r="404">
      <x:c r="A404" t="str">
        <x:v>AST_0401</x:v>
      </x:c>
      <x:c r="B404" t="str">
        <x:v>Pet</x:v>
      </x:c>
      <x:c r="C404" t="str">
        <x:v>PET_001</x:v>
      </x:c>
      <x:c r="D404" t="str">
        <x:v>Pebblemole</x:v>
      </x:c>
      <x:c r="E404" t="str">
        <x:v>Pet_Visuals</x:v>
      </x:c>
      <x:c r="F404" t="str">
        <x:v>VIS_PET_001</x:v>
      </x:c>
      <x:c r="G404" t="str">
        <x:v>48x48</x:v>
      </x:c>
      <x:c r="H404" s="32" t="b">
        <x:v>1</x:v>
      </x:c>
      <x:c r="I404" t="str">
        <x:v>Not Started</x:v>
      </x:c>
      <x:c r="J404" t="str">
        <x:v>Not Reviewed</x:v>
      </x:c>
      <x:c r="K404" t="str">
        <x:v>Not Implemented</x:v>
      </x:c>
      <x:c r="L404" t="str">
        <x:v>pet_pet_001_pebblemole.png</x:v>
      </x:c>
      <x:c r="M404" t="str">
        <x:v>Pet companion sprite/icon package; follow Pet_Visuals animation and rarity rules.</x:v>
      </x:c>
    </x:row>
    <x:row r="405">
      <x:c r="A405" t="str">
        <x:v>AST_0402</x:v>
      </x:c>
      <x:c r="B405" t="str">
        <x:v>Pet</x:v>
      </x:c>
      <x:c r="C405" t="str">
        <x:v>PET_002</x:v>
      </x:c>
      <x:c r="D405" t="str">
        <x:v>Cinderchip</x:v>
      </x:c>
      <x:c r="E405" t="str">
        <x:v>Pet_Visuals</x:v>
      </x:c>
      <x:c r="F405" t="str">
        <x:v>VIS_PET_002</x:v>
      </x:c>
      <x:c r="G405" t="str">
        <x:v>48x48</x:v>
      </x:c>
      <x:c r="H405" s="32" t="b">
        <x:v>1</x:v>
      </x:c>
      <x:c r="I405" t="str">
        <x:v>Not Started</x:v>
      </x:c>
      <x:c r="J405" t="str">
        <x:v>Not Reviewed</x:v>
      </x:c>
      <x:c r="K405" t="str">
        <x:v>Not Implemented</x:v>
      </x:c>
      <x:c r="L405" t="str">
        <x:v>pet_pet_002_cinderchip.png</x:v>
      </x:c>
      <x:c r="M405" t="str">
        <x:v>Pet companion sprite/icon package; follow Pet_Visuals animation and rarity rules.</x:v>
      </x:c>
    </x:row>
    <x:row r="406">
      <x:c r="A406" t="str">
        <x:v>AST_0403</x:v>
      </x:c>
      <x:c r="B406" t="str">
        <x:v>Pet</x:v>
      </x:c>
      <x:c r="C406" t="str">
        <x:v>PET_003</x:v>
      </x:c>
      <x:c r="D406" t="str">
        <x:v>Twiglet</x:v>
      </x:c>
      <x:c r="E406" t="str">
        <x:v>Pet_Visuals</x:v>
      </x:c>
      <x:c r="F406" t="str">
        <x:v>VIS_PET_003</x:v>
      </x:c>
      <x:c r="G406" t="str">
        <x:v>48x48</x:v>
      </x:c>
      <x:c r="H406" s="32" t="b">
        <x:v>1</x:v>
      </x:c>
      <x:c r="I406" t="str">
        <x:v>Not Started</x:v>
      </x:c>
      <x:c r="J406" t="str">
        <x:v>Not Reviewed</x:v>
      </x:c>
      <x:c r="K406" t="str">
        <x:v>Not Implemented</x:v>
      </x:c>
      <x:c r="L406" t="str">
        <x:v>pet_pet_003_twiglet.png</x:v>
      </x:c>
      <x:c r="M406" t="str">
        <x:v>Pet companion sprite/icon package; follow Pet_Visuals animation and rarity rules.</x:v>
      </x:c>
    </x:row>
    <x:row r="407">
      <x:c r="A407" t="str">
        <x:v>AST_0404</x:v>
      </x:c>
      <x:c r="B407" t="str">
        <x:v>Pet</x:v>
      </x:c>
      <x:c r="C407" t="str">
        <x:v>PET_004</x:v>
      </x:c>
      <x:c r="D407" t="str">
        <x:v>Mossback Pup</x:v>
      </x:c>
      <x:c r="E407" t="str">
        <x:v>Pet_Visuals</x:v>
      </x:c>
      <x:c r="F407" t="str">
        <x:v>VIS_PET_004</x:v>
      </x:c>
      <x:c r="G407" t="str">
        <x:v>48x48</x:v>
      </x:c>
      <x:c r="H407" s="32" t="b">
        <x:v>1</x:v>
      </x:c>
      <x:c r="I407" t="str">
        <x:v>Not Started</x:v>
      </x:c>
      <x:c r="J407" t="str">
        <x:v>Not Reviewed</x:v>
      </x:c>
      <x:c r="K407" t="str">
        <x:v>Not Implemented</x:v>
      </x:c>
      <x:c r="L407" t="str">
        <x:v>pet_pet_004_mossback_pup.png</x:v>
      </x:c>
      <x:c r="M407" t="str">
        <x:v>Pet companion sprite/icon package; follow Pet_Visuals animation and rarity rules.</x:v>
      </x:c>
    </x:row>
    <x:row r="408">
      <x:c r="A408" t="str">
        <x:v>AST_0405</x:v>
      </x:c>
      <x:c r="B408" t="str">
        <x:v>Pet</x:v>
      </x:c>
      <x:c r="C408" t="str">
        <x:v>PET_005</x:v>
      </x:c>
      <x:c r="D408" t="str">
        <x:v>Silverfin</x:v>
      </x:c>
      <x:c r="E408" t="str">
        <x:v>Pet_Visuals</x:v>
      </x:c>
      <x:c r="F408" t="str">
        <x:v>VIS_PET_005</x:v>
      </x:c>
      <x:c r="G408" t="str">
        <x:v>48x48</x:v>
      </x:c>
      <x:c r="H408" s="32" t="b">
        <x:v>1</x:v>
      </x:c>
      <x:c r="I408" t="str">
        <x:v>Not Started</x:v>
      </x:c>
      <x:c r="J408" t="str">
        <x:v>Not Reviewed</x:v>
      </x:c>
      <x:c r="K408" t="str">
        <x:v>Not Implemented</x:v>
      </x:c>
      <x:c r="L408" t="str">
        <x:v>pet_pet_005_silverfin.png</x:v>
      </x:c>
      <x:c r="M408" t="str">
        <x:v>Pet companion sprite/icon package; follow Pet_Visuals animation and rarity rules.</x:v>
      </x:c>
    </x:row>
    <x:row r="409">
      <x:c r="A409" t="str">
        <x:v>AST_0406</x:v>
      </x:c>
      <x:c r="B409" t="str">
        <x:v>Pet</x:v>
      </x:c>
      <x:c r="C409" t="str">
        <x:v>PET_006</x:v>
      </x:c>
      <x:c r="D409" t="str">
        <x:v>Lantern Carp Fry</x:v>
      </x:c>
      <x:c r="E409" t="str">
        <x:v>Pet_Visuals</x:v>
      </x:c>
      <x:c r="F409" t="str">
        <x:v>VIS_PET_006</x:v>
      </x:c>
      <x:c r="G409" t="str">
        <x:v>48x48</x:v>
      </x:c>
      <x:c r="H409" s="32" t="b">
        <x:v>1</x:v>
      </x:c>
      <x:c r="I409" t="str">
        <x:v>Not Started</x:v>
      </x:c>
      <x:c r="J409" t="str">
        <x:v>Not Reviewed</x:v>
      </x:c>
      <x:c r="K409" t="str">
        <x:v>Not Implemented</x:v>
      </x:c>
      <x:c r="L409" t="str">
        <x:v>pet_pet_006_lantern_carp_fry.png</x:v>
      </x:c>
      <x:c r="M409" t="str">
        <x:v>Pet companion sprite/icon package; follow Pet_Visuals animation and rarity rules.</x:v>
      </x:c>
    </x:row>
    <x:row r="410">
      <x:c r="A410" t="str">
        <x:v>AST_0407</x:v>
      </x:c>
      <x:c r="B410" t="str">
        <x:v>Pet</x:v>
      </x:c>
      <x:c r="C410" t="str">
        <x:v>PET_007</x:v>
      </x:c>
      <x:c r="D410" t="str">
        <x:v>Briarbud</x:v>
      </x:c>
      <x:c r="E410" t="str">
        <x:v>Pet_Visuals</x:v>
      </x:c>
      <x:c r="F410" t="str">
        <x:v>VIS_PET_007</x:v>
      </x:c>
      <x:c r="G410" t="str">
        <x:v>48x48</x:v>
      </x:c>
      <x:c r="H410" s="32" t="b">
        <x:v>1</x:v>
      </x:c>
      <x:c r="I410" t="str">
        <x:v>Not Started</x:v>
      </x:c>
      <x:c r="J410" t="str">
        <x:v>Not Reviewed</x:v>
      </x:c>
      <x:c r="K410" t="str">
        <x:v>Not Implemented</x:v>
      </x:c>
      <x:c r="L410" t="str">
        <x:v>pet_pet_007_briarbud.png</x:v>
      </x:c>
      <x:c r="M410" t="str">
        <x:v>Pet companion sprite/icon package; follow Pet_Visuals animation and rarity rules.</x:v>
      </x:c>
    </x:row>
    <x:row r="411">
      <x:c r="A411" t="str">
        <x:v>AST_0408</x:v>
      </x:c>
      <x:c r="B411" t="str">
        <x:v>Pet</x:v>
      </x:c>
      <x:c r="C411" t="str">
        <x:v>PET_008</x:v>
      </x:c>
      <x:c r="D411" t="str">
        <x:v>Gloamcap</x:v>
      </x:c>
      <x:c r="E411" t="str">
        <x:v>Pet_Visuals</x:v>
      </x:c>
      <x:c r="F411" t="str">
        <x:v>VIS_PET_008</x:v>
      </x:c>
      <x:c r="G411" t="str">
        <x:v>48x48</x:v>
      </x:c>
      <x:c r="H411" s="32" t="b">
        <x:v>1</x:v>
      </x:c>
      <x:c r="I411" t="str">
        <x:v>Not Started</x:v>
      </x:c>
      <x:c r="J411" t="str">
        <x:v>Not Reviewed</x:v>
      </x:c>
      <x:c r="K411" t="str">
        <x:v>Not Implemented</x:v>
      </x:c>
      <x:c r="L411" t="str">
        <x:v>pet_pet_008_gloamcap.png</x:v>
      </x:c>
      <x:c r="M411" t="str">
        <x:v>Pet companion sprite/icon package; follow Pet_Visuals animation and rarity rules.</x:v>
      </x:c>
    </x:row>
    <x:row r="412">
      <x:c r="A412" t="str">
        <x:v>AST_0409</x:v>
      </x:c>
      <x:c r="B412" t="str">
        <x:v>Pet</x:v>
      </x:c>
      <x:c r="C412" t="str">
        <x:v>PET_009</x:v>
      </x:c>
      <x:c r="D412" t="str">
        <x:v>Tusklet</x:v>
      </x:c>
      <x:c r="E412" t="str">
        <x:v>Pet_Visuals</x:v>
      </x:c>
      <x:c r="F412" t="str">
        <x:v>VIS_PET_009</x:v>
      </x:c>
      <x:c r="G412" t="str">
        <x:v>48x48</x:v>
      </x:c>
      <x:c r="H412" s="32" t="b">
        <x:v>1</x:v>
      </x:c>
      <x:c r="I412" t="str">
        <x:v>Not Started</x:v>
      </x:c>
      <x:c r="J412" t="str">
        <x:v>Not Reviewed</x:v>
      </x:c>
      <x:c r="K412" t="str">
        <x:v>Not Implemented</x:v>
      </x:c>
      <x:c r="L412" t="str">
        <x:v>pet_pet_009_tusklet.png</x:v>
      </x:c>
      <x:c r="M412" t="str">
        <x:v>Pet companion sprite/icon package; follow Pet_Visuals animation and rarity rules.</x:v>
      </x:c>
    </x:row>
    <x:row r="413">
      <x:c r="A413" t="str">
        <x:v>AST_0410</x:v>
      </x:c>
      <x:c r="B413" t="str">
        <x:v>Pet</x:v>
      </x:c>
      <x:c r="C413" t="str">
        <x:v>PET_010</x:v>
      </x:c>
      <x:c r="D413" t="str">
        <x:v>Redfeather Chick</x:v>
      </x:c>
      <x:c r="E413" t="str">
        <x:v>Pet_Visuals</x:v>
      </x:c>
      <x:c r="F413" t="str">
        <x:v>VIS_PET_010</x:v>
      </x:c>
      <x:c r="G413" t="str">
        <x:v>48x48</x:v>
      </x:c>
      <x:c r="H413" s="32" t="b">
        <x:v>1</x:v>
      </x:c>
      <x:c r="I413" t="str">
        <x:v>Not Started</x:v>
      </x:c>
      <x:c r="J413" t="str">
        <x:v>Not Reviewed</x:v>
      </x:c>
      <x:c r="K413" t="str">
        <x:v>Not Implemented</x:v>
      </x:c>
      <x:c r="L413" t="str">
        <x:v>pet_pet_010_redfeather_chick.png</x:v>
      </x:c>
      <x:c r="M413" t="str">
        <x:v>Pet companion sprite/icon package; follow Pet_Visuals animation and rarity rules.</x:v>
      </x:c>
    </x:row>
    <x:row r="414">
      <x:c r="A414" t="str">
        <x:v>AST_0411</x:v>
      </x:c>
      <x:c r="B414" t="str">
        <x:v>Pet</x:v>
      </x:c>
      <x:c r="C414" t="str">
        <x:v>PET_011</x:v>
      </x:c>
      <x:c r="D414" t="str">
        <x:v>Forge Spark</x:v>
      </x:c>
      <x:c r="E414" t="str">
        <x:v>Pet_Visuals</x:v>
      </x:c>
      <x:c r="F414" t="str">
        <x:v>VIS_PET_011</x:v>
      </x:c>
      <x:c r="G414" t="str">
        <x:v>48x48</x:v>
      </x:c>
      <x:c r="H414" s="32" t="b">
        <x:v>1</x:v>
      </x:c>
      <x:c r="I414" t="str">
        <x:v>Not Started</x:v>
      </x:c>
      <x:c r="J414" t="str">
        <x:v>Not Reviewed</x:v>
      </x:c>
      <x:c r="K414" t="str">
        <x:v>Not Implemented</x:v>
      </x:c>
      <x:c r="L414" t="str">
        <x:v>pet_pet_011_forge_spark.png</x:v>
      </x:c>
      <x:c r="M414" t="str">
        <x:v>Pet companion sprite/icon package; follow Pet_Visuals animation and rarity rules.</x:v>
      </x:c>
    </x:row>
    <x:row r="415">
      <x:c r="A415" t="str">
        <x:v>AST_0412</x:v>
      </x:c>
      <x:c r="B415" t="str">
        <x:v>Pet</x:v>
      </x:c>
      <x:c r="C415" t="str">
        <x:v>PET_012</x:v>
      </x:c>
      <x:c r="D415" t="str">
        <x:v>Mini Wretch</x:v>
      </x:c>
      <x:c r="E415" t="str">
        <x:v>Pet_Visuals</x:v>
      </x:c>
      <x:c r="F415" t="str">
        <x:v>VIS_PET_012</x:v>
      </x:c>
      <x:c r="G415" t="str">
        <x:v>48x48</x:v>
      </x:c>
      <x:c r="H415" s="32" t="b">
        <x:v>1</x:v>
      </x:c>
      <x:c r="I415" t="str">
        <x:v>Not Started</x:v>
      </x:c>
      <x:c r="J415" t="str">
        <x:v>Not Reviewed</x:v>
      </x:c>
      <x:c r="K415" t="str">
        <x:v>Not Implemented</x:v>
      </x:c>
      <x:c r="L415" t="str">
        <x:v>pet_pet_012_mini_wretch.png</x:v>
      </x:c>
      <x:c r="M415" t="str">
        <x:v>Pet companion sprite/icon package; follow Pet_Visuals animation and rarity rules.</x:v>
      </x:c>
    </x:row>
    <x:row r="416">
      <x:c r="A416" t="str">
        <x:v>AST_0413</x:v>
      </x:c>
      <x:c r="B416" t="str">
        <x:v>Pet</x:v>
      </x:c>
      <x:c r="C416" t="str">
        <x:v>PET_013</x:v>
      </x:c>
      <x:c r="D416" t="str">
        <x:v>Mapwing</x:v>
      </x:c>
      <x:c r="E416" t="str">
        <x:v>Pet_Visuals</x:v>
      </x:c>
      <x:c r="F416" t="str">
        <x:v>VIS_PET_013</x:v>
      </x:c>
      <x:c r="G416" t="str">
        <x:v>48x48</x:v>
      </x:c>
      <x:c r="H416" s="32" t="b">
        <x:v>1</x:v>
      </x:c>
      <x:c r="I416" t="str">
        <x:v>Not Started</x:v>
      </x:c>
      <x:c r="J416" t="str">
        <x:v>Not Reviewed</x:v>
      </x:c>
      <x:c r="K416" t="str">
        <x:v>Not Implemented</x:v>
      </x:c>
      <x:c r="L416" t="str">
        <x:v>pet_pet_013_mapwing.png</x:v>
      </x:c>
      <x:c r="M416" t="str">
        <x:v>Pet companion sprite/icon package; follow Pet_Visuals animation and rarity rules.</x:v>
      </x:c>
    </x:row>
    <x:row r="417">
      <x:c r="A417" t="str">
        <x:v>AST_0414</x:v>
      </x:c>
      <x:c r="B417" t="str">
        <x:v>Pet</x:v>
      </x:c>
      <x:c r="C417" t="str">
        <x:v>PET_014</x:v>
      </x:c>
      <x:c r="D417" t="str">
        <x:v>Pack Mimic</x:v>
      </x:c>
      <x:c r="E417" t="str">
        <x:v>Pet_Visuals</x:v>
      </x:c>
      <x:c r="F417" t="str">
        <x:v>VIS_PET_014</x:v>
      </x:c>
      <x:c r="G417" t="str">
        <x:v>64x64</x:v>
      </x:c>
      <x:c r="H417" s="32" t="b">
        <x:v>1</x:v>
      </x:c>
      <x:c r="I417" t="str">
        <x:v>Not Started</x:v>
      </x:c>
      <x:c r="J417" t="str">
        <x:v>Not Reviewed</x:v>
      </x:c>
      <x:c r="K417" t="str">
        <x:v>Not Implemented</x:v>
      </x:c>
      <x:c r="L417" t="str">
        <x:v>pet_pet_014_pack_mimic.png</x:v>
      </x:c>
      <x:c r="M417" t="str">
        <x:v>Pet companion sprite/icon package; follow Pet_Visuals animation and rarity rules.</x:v>
      </x:c>
    </x:row>
    <x:row r="418">
      <x:c r="A418" t="str">
        <x:v>AST_0415</x:v>
      </x:c>
      <x:c r="B418" t="str">
        <x:v>Pet</x:v>
      </x:c>
      <x:c r="C418" t="str">
        <x:v>PET_015</x:v>
      </x:c>
      <x:c r="D418" t="str">
        <x:v>Coinmouse</x:v>
      </x:c>
      <x:c r="E418" t="str">
        <x:v>Pet_Visuals</x:v>
      </x:c>
      <x:c r="F418" t="str">
        <x:v>VIS_PET_015</x:v>
      </x:c>
      <x:c r="G418" t="str">
        <x:v>48x48</x:v>
      </x:c>
      <x:c r="H418" s="32" t="b">
        <x:v>1</x:v>
      </x:c>
      <x:c r="I418" t="str">
        <x:v>Not Started</x:v>
      </x:c>
      <x:c r="J418" t="str">
        <x:v>Not Reviewed</x:v>
      </x:c>
      <x:c r="K418" t="str">
        <x:v>Not Implemented</x:v>
      </x:c>
      <x:c r="L418" t="str">
        <x:v>pet_pet_015_coinmouse.png</x:v>
      </x:c>
      <x:c r="M418" t="str">
        <x:v>Pet companion sprite/icon package; follow Pet_Visuals animation and rarity rules.</x:v>
      </x:c>
    </x:row>
    <x:row r="419">
      <x:c r="A419" t="str">
        <x:v>AST_0416</x:v>
      </x:c>
      <x:c r="B419" t="str">
        <x:v>Pet</x:v>
      </x:c>
      <x:c r="C419" t="str">
        <x:v>PET_016</x:v>
      </x:c>
      <x:c r="D419" t="str">
        <x:v>Echo Wisp</x:v>
      </x:c>
      <x:c r="E419" t="str">
        <x:v>Pet_Visuals</x:v>
      </x:c>
      <x:c r="F419" t="str">
        <x:v>VIS_PET_016</x:v>
      </x:c>
      <x:c r="G419" t="str">
        <x:v>64x64</x:v>
      </x:c>
      <x:c r="H419" s="32" t="b">
        <x:v>1</x:v>
      </x:c>
      <x:c r="I419" t="str">
        <x:v>Not Started</x:v>
      </x:c>
      <x:c r="J419" t="str">
        <x:v>Not Reviewed</x:v>
      </x:c>
      <x:c r="K419" t="str">
        <x:v>Not Implemented</x:v>
      </x:c>
      <x:c r="L419" t="str">
        <x:v>pet_pet_016_echo_wisp.png</x:v>
      </x:c>
      <x:c r="M419" t="str">
        <x:v>Pet companion sprite/icon package; follow Pet_Visuals animation and rarity rules.</x:v>
      </x:c>
    </x:row>
    <x:row r="420">
      <x:c r="A420" t="str">
        <x:v>AST_0417</x:v>
      </x:c>
      <x:c r="B420" t="str">
        <x:v>Pet</x:v>
      </x:c>
      <x:c r="C420" t="str">
        <x:v>PET_017</x:v>
      </x:c>
      <x:c r="D420" t="str">
        <x:v>Campfox</x:v>
      </x:c>
      <x:c r="E420" t="str">
        <x:v>Pet_Visuals</x:v>
      </x:c>
      <x:c r="F420" t="str">
        <x:v>VIS_PET_017</x:v>
      </x:c>
      <x:c r="G420" t="str">
        <x:v>48x48</x:v>
      </x:c>
      <x:c r="H420" s="32" t="b">
        <x:v>1</x:v>
      </x:c>
      <x:c r="I420" t="str">
        <x:v>Not Started</x:v>
      </x:c>
      <x:c r="J420" t="str">
        <x:v>Not Reviewed</x:v>
      </x:c>
      <x:c r="K420" t="str">
        <x:v>Not Implemented</x:v>
      </x:c>
      <x:c r="L420" t="str">
        <x:v>pet_pet_017_campfox.png</x:v>
      </x:c>
      <x:c r="M420" t="str">
        <x:v>Pet companion sprite/icon package; follow Pet_Visuals animation and rarity rules.</x:v>
      </x:c>
    </x:row>
    <x:row r="421">
      <x:c r="A421" t="str">
        <x:v>AST_0418</x:v>
      </x:c>
      <x:c r="B421" t="str">
        <x:v>Pet</x:v>
      </x:c>
      <x:c r="C421" t="str">
        <x:v>PET_018</x:v>
      </x:c>
      <x:c r="D421" t="str">
        <x:v>Oathling</x:v>
      </x:c>
      <x:c r="E421" t="str">
        <x:v>Pet_Visuals</x:v>
      </x:c>
      <x:c r="F421" t="str">
        <x:v>VIS_PET_018</x:v>
      </x:c>
      <x:c r="G421" t="str">
        <x:v>64x64</x:v>
      </x:c>
      <x:c r="H421" s="32" t="b">
        <x:v>1</x:v>
      </x:c>
      <x:c r="I421" t="str">
        <x:v>Not Started</x:v>
      </x:c>
      <x:c r="J421" t="str">
        <x:v>Not Reviewed</x:v>
      </x:c>
      <x:c r="K421" t="str">
        <x:v>Not Implemented</x:v>
      </x:c>
      <x:c r="L421" t="str">
        <x:v>pet_pet_018_oathling.png</x:v>
      </x:c>
      <x:c r="M421" t="str">
        <x:v>Pet companion sprite/icon package; follow Pet_Visuals animation and rarity rules.</x:v>
      </x:c>
    </x:row>
    <x:row r="422">
      <x:c r="A422" t="str">
        <x:v>AST_0419</x:v>
      </x:c>
      <x:c r="B422" t="str">
        <x:v>Currency</x:v>
      </x:c>
      <x:c r="C422" t="str">
        <x:v>Pets</x:v>
      </x:c>
      <x:c r="D422" t="str">
        <x:v>Pet Essence</x:v>
      </x:c>
      <x:c r="E422" t="str">
        <x:v>Items</x:v>
      </x:c>
      <x:c r="F422" t="str">
        <x:v>ITEM_0085</x:v>
      </x:c>
      <x:c r="G422" t="str">
        <x:v>48x48</x:v>
      </x:c>
      <x:c r="H422" s="32" t="b">
        <x:v>1</x:v>
      </x:c>
      <x:c r="I422" t="str">
        <x:v>Not Started</x:v>
      </x:c>
      <x:c r="J422" t="str">
        <x:v>Not Reviewed</x:v>
      </x:c>
      <x:c r="K422" t="str">
        <x:v>Not Implemented</x:v>
      </x:c>
      <x:c r="L422" t="str">
        <x:v>pet_essence.png</x:v>
      </x:c>
      <x:c r="M422" t="str">
        <x:v>Small faceted cyan-violet essence with subtle paw motif; PXR_014-like readability.</x:v>
      </x:c>
    </x:row>
    <x:row r="423">
      <x:c r="A423" t="str">
        <x:v>AST_0420</x:v>
      </x:c>
      <x:c r="B423" t="str">
        <x:v>UI</x:v>
      </x:c>
      <x:c r="C423" t="str">
        <x:v>Pets</x:v>
      </x:c>
      <x:c r="D423" t="str">
        <x:v>Pets</x:v>
      </x:c>
      <x:c r="E423" t="str">
        <x:v>UI_Visuals</x:v>
      </x:c>
      <x:c r="F423" t="str">
        <x:v>UI_040</x:v>
      </x:c>
      <x:c r="G423" t="str">
        <x:v>32x32</x:v>
      </x:c>
      <x:c r="H423" s="32" t="b">
        <x:v>1</x:v>
      </x:c>
      <x:c r="I423" t="str">
        <x:v>Not Started</x:v>
      </x:c>
      <x:c r="J423" t="str">
        <x:v>Not Reviewed</x:v>
      </x:c>
      <x:c r="K423" t="str">
        <x:v>Not Implemented</x:v>
      </x:c>
      <x:c r="L423" t="str">
        <x:v>ui_040_pets.png</x:v>
      </x:c>
      <x:c r="M423" t="str">
        <x:v>Use existing pixel UI icon standard.</x:v>
      </x:c>
    </x:row>
    <x:row r="424">
      <x:c r="A424" t="str">
        <x:v>AST_0421</x:v>
      </x:c>
      <x:c r="B424" t="str">
        <x:v>UI</x:v>
      </x:c>
      <x:c r="C424" t="str">
        <x:v>Pets</x:v>
      </x:c>
      <x:c r="D424" t="str">
        <x:v>Pet Collection</x:v>
      </x:c>
      <x:c r="E424" t="str">
        <x:v>UI_Visuals</x:v>
      </x:c>
      <x:c r="F424" t="str">
        <x:v>UI_041</x:v>
      </x:c>
      <x:c r="G424" t="str">
        <x:v>32x32</x:v>
      </x:c>
      <x:c r="H424" s="32" t="b">
        <x:v>1</x:v>
      </x:c>
      <x:c r="I424" t="str">
        <x:v>Not Started</x:v>
      </x:c>
      <x:c r="J424" t="str">
        <x:v>Not Reviewed</x:v>
      </x:c>
      <x:c r="K424" t="str">
        <x:v>Not Implemented</x:v>
      </x:c>
      <x:c r="L424" t="str">
        <x:v>ui_041_pet_collection.png</x:v>
      </x:c>
      <x:c r="M424" t="str">
        <x:v>Use existing pixel UI icon standard.</x:v>
      </x:c>
    </x:row>
    <x:row r="425">
      <x:c r="A425" t="str">
        <x:v>AST_0422</x:v>
      </x:c>
      <x:c r="B425" t="str">
        <x:v>UI</x:v>
      </x:c>
      <x:c r="C425" t="str">
        <x:v>Pets</x:v>
      </x:c>
      <x:c r="D425" t="str">
        <x:v>Pet Bond</x:v>
      </x:c>
      <x:c r="E425" t="str">
        <x:v>UI_Visuals</x:v>
      </x:c>
      <x:c r="F425" t="str">
        <x:v>UI_042</x:v>
      </x:c>
      <x:c r="G425" t="str">
        <x:v>32x32</x:v>
      </x:c>
      <x:c r="H425" s="32" t="b">
        <x:v>1</x:v>
      </x:c>
      <x:c r="I425" t="str">
        <x:v>Not Started</x:v>
      </x:c>
      <x:c r="J425" t="str">
        <x:v>Not Reviewed</x:v>
      </x:c>
      <x:c r="K425" t="str">
        <x:v>Not Implemented</x:v>
      </x:c>
      <x:c r="L425" t="str">
        <x:v>ui_042_pet_bond.png</x:v>
      </x:c>
      <x:c r="M425" t="str">
        <x:v>Use existing pixel UI icon standard.</x:v>
      </x:c>
    </x:row>
    <x:row r="426">
      <x:c r="A426" t="str">
        <x:v>AST_0423</x:v>
      </x:c>
      <x:c r="B426" t="str">
        <x:v>UI</x:v>
      </x:c>
      <x:c r="C426" t="str">
        <x:v>Pets</x:v>
      </x:c>
      <x:c r="D426" t="str">
        <x:v>Pet Perk</x:v>
      </x:c>
      <x:c r="E426" t="str">
        <x:v>UI_Visuals</x:v>
      </x:c>
      <x:c r="F426" t="str">
        <x:v>UI_043</x:v>
      </x:c>
      <x:c r="G426" t="str">
        <x:v>32x32</x:v>
      </x:c>
      <x:c r="H426" s="32" t="b">
        <x:v>1</x:v>
      </x:c>
      <x:c r="I426" t="str">
        <x:v>Not Started</x:v>
      </x:c>
      <x:c r="J426" t="str">
        <x:v>Not Reviewed</x:v>
      </x:c>
      <x:c r="K426" t="str">
        <x:v>Not Implemented</x:v>
      </x:c>
      <x:c r="L426" t="str">
        <x:v>ui_043_pet_perk.png</x:v>
      </x:c>
      <x:c r="M426" t="str">
        <x:v>Use existing pixel UI icon standard.</x:v>
      </x:c>
    </x:row>
    <x:row r="427">
      <x:c r="A427" t="str">
        <x:v>AST_0424</x:v>
      </x:c>
      <x:c r="B427" t="str">
        <x:v>UI</x:v>
      </x:c>
      <x:c r="C427" t="str">
        <x:v>Pets</x:v>
      </x:c>
      <x:c r="D427" t="str">
        <x:v>Pet Essence</x:v>
      </x:c>
      <x:c r="E427" t="str">
        <x:v>UI_Visuals</x:v>
      </x:c>
      <x:c r="F427" t="str">
        <x:v>UI_044</x:v>
      </x:c>
      <x:c r="G427" t="str">
        <x:v>32x32</x:v>
      </x:c>
      <x:c r="H427" s="32" t="b">
        <x:v>1</x:v>
      </x:c>
      <x:c r="I427" t="str">
        <x:v>Not Started</x:v>
      </x:c>
      <x:c r="J427" t="str">
        <x:v>Not Reviewed</x:v>
      </x:c>
      <x:c r="K427" t="str">
        <x:v>Not Implemented</x:v>
      </x:c>
      <x:c r="L427" t="str">
        <x:v>ui_044_pet_essence.png</x:v>
      </x:c>
      <x:c r="M427" t="str">
        <x:v>Use existing pixel UI icon standard.</x:v>
      </x:c>
    </x:row>
  </x:sheetData>
  <x:mergeCells>
    <x:mergeCell ref="A1:M1"/>
  </x:mergeCells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4" hidden="0" customWidth="1"/>
    <x:col min="5" max="5" width="18" hidden="0" customWidth="1"/>
    <x:col min="6" max="6" width="20" hidden="0" customWidth="1"/>
    <x:col min="7" max="7" width="16" hidden="0" customWidth="1"/>
    <x:col min="8" max="8" width="18" hidden="0" customWidth="1"/>
    <x:col min="9" max="9" width="18" hidden="0" customWidth="1"/>
    <x:col min="10" max="10" width="26" hidden="0" customWidth="1"/>
    <x:col min="11" max="11" width="18" hidden="0" customWidth="1"/>
    <x:col min="12" max="12" width="20" hidden="0" customWidth="1"/>
    <x:col min="13" max="13" width="22" hidden="0" customWidth="1"/>
    <x:col min="14" max="14" width="34" hidden="0" customWidth="1"/>
    <x:col min="15" max="15" width="20" hidden="0" customWidth="1"/>
    <x:col min="16" max="16" width="30" hidden="0" customWidth="1"/>
    <x:col min="17" max="17" width="48" hidden="0" customWidth="1"/>
  </x:cols>
  <x:sheetData>
    <x:row r="1" ht="28" customHeight="1">
      <x:c r="A1" s="129" t="str">
        <x:v>PIXEL ASSET RATIOS / UNIFORM GENERATION STANDARD</x:v>
      </x:c>
    </x:row>
    <x:row r="3" ht="26" customHeight="1">
      <x:c r="A3" s="132" t="str">
        <x:v>Standard_ID</x:v>
      </x:c>
      <x:c r="B3" s="132" t="str">
        <x:v>Asset_Type</x:v>
      </x:c>
      <x:c r="C3" s="132" t="str">
        <x:v>Logical_Canvas</x:v>
      </x:c>
      <x:c r="D3" s="132" t="str">
        <x:v>Aspect_Ratio</x:v>
      </x:c>
      <x:c r="E3" s="132" t="str">
        <x:v>Pixel_Grid</x:v>
      </x:c>
      <x:c r="F3" s="132" t="str">
        <x:v>Generation_Size</x:v>
      </x:c>
      <x:c r="G3" s="132" t="str">
        <x:v>Upscale_Factor</x:v>
      </x:c>
      <x:c r="H3" s="132" t="str">
        <x:v>Display_Target</x:v>
      </x:c>
      <x:c r="I3" s="132" t="str">
        <x:v>Safe_Margin</x:v>
      </x:c>
      <x:c r="J3" s="132" t="str">
        <x:v>Anchor</x:v>
      </x:c>
      <x:c r="K3" s="132" t="str">
        <x:v>Facing</x:v>
      </x:c>
      <x:c r="L3" s="132" t="str">
        <x:v>Nearest_Neighbor</x:v>
      </x:c>
      <x:c r="M3" s="132" t="str">
        <x:v>Outline_px_at_Logical</x:v>
      </x:c>
      <x:c r="N3" s="132" t="str">
        <x:v>Animation_Frame_Layout</x:v>
      </x:c>
      <x:c r="O3" s="132" t="str">
        <x:v>Export_Format</x:v>
      </x:c>
      <x:c r="P3" s="132" t="str">
        <x:v>Naming_Rule</x:v>
      </x:c>
      <x:c r="Q3" s="132" t="str">
        <x:v>Notes</x:v>
      </x:c>
    </x:row>
    <x:row r="4">
      <x:c r="A4" t="str">
        <x:v>PXR_001</x:v>
      </x:c>
      <x:c r="B4" t="str">
        <x:v>Equipment / Item Icon</x:v>
      </x:c>
      <x:c r="C4" t="str">
        <x:v>64x64</x:v>
      </x:c>
      <x:c r="D4" t="str">
        <x:v>1:1</x:v>
      </x:c>
      <x:c r="E4" t="str">
        <x:v>64x64 true pixel grid</x:v>
      </x:c>
      <x:c r="F4" t="str">
        <x:v>512x512</x:v>
      </x:c>
      <x:c r="G4" t="n">
        <x:v>8</x:v>
      </x:c>
      <x:c r="H4" t="str">
        <x:v>32–64px</x:v>
      </x:c>
      <x:c r="I4" t="str">
        <x:v>6px logical</x:v>
      </x:c>
      <x:c r="J4" t="str">
        <x:v>center</x:v>
      </x:c>
      <x:c r="K4" t="str">
        <x:v>3/4 front</x:v>
      </x:c>
      <x:c r="L4" s="32" t="b">
        <x:v>1</x:v>
      </x:c>
      <x:c r="M4" t="str">
        <x:v>1–2</x:v>
      </x:c>
      <x:c r="N4" t="str">
        <x:v>single frame / strip if glint</x:v>
      </x:c>
      <x:c r="O4" t="str">
        <x:v>PNG transparent</x:v>
      </x:c>
      <x:c r="P4" t="str">
        <x:v>vis_eq_###_name_slot.png</x:v>
      </x:c>
      <x:c r="Q4" t="str">
        <x:v>Generate at 512 then downsample nearest-neighbor to 64; never resample bilinear.</x:v>
      </x:c>
    </x:row>
    <x:row r="5">
      <x:c r="A5" t="str">
        <x:v>PXR_002</x:v>
      </x:c>
      <x:c r="B5" t="str">
        <x:v>Weapon Icon</x:v>
      </x:c>
      <x:c r="C5" t="str">
        <x:v>64x64</x:v>
      </x:c>
      <x:c r="D5" t="str">
        <x:v>1:1</x:v>
      </x:c>
      <x:c r="E5" t="str">
        <x:v>64x64</x:v>
      </x:c>
      <x:c r="F5" t="str">
        <x:v>512x512</x:v>
      </x:c>
      <x:c r="G5" t="n">
        <x:v>8</x:v>
      </x:c>
      <x:c r="H5" t="str">
        <x:v>32–64px</x:v>
      </x:c>
      <x:c r="I5" t="str">
        <x:v>5px logical</x:v>
      </x:c>
      <x:c r="J5" t="str">
        <x:v>lower-left to upper-right diagonal</x:v>
      </x:c>
      <x:c r="K5" t="str">
        <x:v>3/4 front</x:v>
      </x:c>
      <x:c r="L5" s="32" t="b">
        <x:v>1</x:v>
      </x:c>
      <x:c r="M5" t="str">
        <x:v>1–2</x:v>
      </x:c>
      <x:c r="N5" t="str">
        <x:v>single frame</x:v>
      </x:c>
      <x:c r="O5" t="str">
        <x:v>PNG transparent</x:v>
      </x:c>
      <x:c r="P5" t="str">
        <x:v>vis_wpn_###_name.png</x:v>
      </x:c>
      <x:c r="Q5" t="str">
        <x:v>All weapons use same diagonal orientation and occupy ~80% canvas.</x:v>
      </x:c>
    </x:row>
    <x:row r="6">
      <x:c r="A6" t="str">
        <x:v>PXR_003</x:v>
      </x:c>
      <x:c r="B6" t="str">
        <x:v>Normal Enemy Sprite</x:v>
      </x:c>
      <x:c r="C6" t="str">
        <x:v>128x128</x:v>
      </x:c>
      <x:c r="D6" t="str">
        <x:v>1:1</x:v>
      </x:c>
      <x:c r="E6" t="str">
        <x:v>128x128</x:v>
      </x:c>
      <x:c r="F6" t="str">
        <x:v>1024x1024</x:v>
      </x:c>
      <x:c r="G6" t="n">
        <x:v>8</x:v>
      </x:c>
      <x:c r="H6" t="str">
        <x:v>64–128px</x:v>
      </x:c>
      <x:c r="I6" t="str">
        <x:v>10px logical</x:v>
      </x:c>
      <x:c r="J6" t="str">
        <x:v>feet/baseline centered</x:v>
      </x:c>
      <x:c r="K6" t="str">
        <x:v>faces right</x:v>
      </x:c>
      <x:c r="L6" s="32" t="b">
        <x:v>1</x:v>
      </x:c>
      <x:c r="M6" t="str">
        <x:v>2</x:v>
      </x:c>
      <x:c r="N6" t="str">
        <x:v>idle 4f / attack 6f / hit 2f / death 6f</x:v>
      </x:c>
      <x:c r="O6" t="str">
        <x:v>PNG transparent spritesheet</x:v>
      </x:c>
      <x:c r="P6" t="str">
        <x:v>vis_en_###_state.png</x:v>
      </x:c>
      <x:c r="Q6" t="str">
        <x:v>Keep feet on same baseline so combat rows look uniform.</x:v>
      </x:c>
    </x:row>
    <x:row r="7">
      <x:c r="A7" t="str">
        <x:v>PXR_004</x:v>
      </x:c>
      <x:c r="B7" t="str">
        <x:v>Elite Enemy Sprite</x:v>
      </x:c>
      <x:c r="C7" t="str">
        <x:v>160x160</x:v>
      </x:c>
      <x:c r="D7" t="str">
        <x:v>1:1</x:v>
      </x:c>
      <x:c r="E7" t="str">
        <x:v>160x160</x:v>
      </x:c>
      <x:c r="F7" t="str">
        <x:v>1280x1280</x:v>
      </x:c>
      <x:c r="G7" t="n">
        <x:v>8</x:v>
      </x:c>
      <x:c r="H7" t="str">
        <x:v>80–160px</x:v>
      </x:c>
      <x:c r="I7" t="str">
        <x:v>12px logical</x:v>
      </x:c>
      <x:c r="J7" t="str">
        <x:v>feet/baseline centered</x:v>
      </x:c>
      <x:c r="K7" t="str">
        <x:v>faces right</x:v>
      </x:c>
      <x:c r="L7" s="32" t="b">
        <x:v>1</x:v>
      </x:c>
      <x:c r="M7" t="str">
        <x:v>2</x:v>
      </x:c>
      <x:c r="N7" t="str">
        <x:v>idle 4f / attack 6–8f / death 6f</x:v>
      </x:c>
      <x:c r="O7" t="str">
        <x:v>PNG transparent spritesheet</x:v>
      </x:c>
      <x:c r="P7" t="str">
        <x:v>vis_elite_###_state.png</x:v>
      </x:c>
      <x:c r="Q7" t="str">
        <x:v>Elites may exceed normal silhouette by max 15%.</x:v>
      </x:c>
    </x:row>
    <x:row r="8">
      <x:c r="A8" t="str">
        <x:v>PXR_005</x:v>
      </x:c>
      <x:c r="B8" t="str">
        <x:v>Boss Sprite</x:v>
      </x:c>
      <x:c r="C8" t="str">
        <x:v>256x256</x:v>
      </x:c>
      <x:c r="D8" t="str">
        <x:v>1:1</x:v>
      </x:c>
      <x:c r="E8" t="str">
        <x:v>256x256</x:v>
      </x:c>
      <x:c r="F8" t="str">
        <x:v>2048x2048</x:v>
      </x:c>
      <x:c r="G8" t="n">
        <x:v>8</x:v>
      </x:c>
      <x:c r="H8" t="str">
        <x:v>128–256px</x:v>
      </x:c>
      <x:c r="I8" t="str">
        <x:v>18px logical</x:v>
      </x:c>
      <x:c r="J8" t="str">
        <x:v>feet/baseline centered</x:v>
      </x:c>
      <x:c r="K8" t="str">
        <x:v>3/4 faces right</x:v>
      </x:c>
      <x:c r="L8" s="32" t="b">
        <x:v>1</x:v>
      </x:c>
      <x:c r="M8" t="str">
        <x:v>2–3</x:v>
      </x:c>
      <x:c r="N8" t="str">
        <x:v>idle 6f / attack 8f / phase 8f / death 8f</x:v>
      </x:c>
      <x:c r="O8" t="str">
        <x:v>PNG transparent spritesheet</x:v>
      </x:c>
      <x:c r="P8" t="str">
        <x:v>vis_boss_###_state.png</x:v>
      </x:c>
      <x:c r="Q8" t="str">
        <x:v>Bosses share baseline and camera scale; no arbitrary zoom between bosses.</x:v>
      </x:c>
    </x:row>
    <x:row r="9">
      <x:c r="A9" t="str">
        <x:v>PXR_006</x:v>
      </x:c>
      <x:c r="B9" t="str">
        <x:v>UI Small Icon</x:v>
      </x:c>
      <x:c r="C9" t="str">
        <x:v>32x32</x:v>
      </x:c>
      <x:c r="D9" t="str">
        <x:v>1:1</x:v>
      </x:c>
      <x:c r="E9" t="str">
        <x:v>32x32</x:v>
      </x:c>
      <x:c r="F9" t="str">
        <x:v>256x256</x:v>
      </x:c>
      <x:c r="G9" t="n">
        <x:v>8</x:v>
      </x:c>
      <x:c r="H9" t="str">
        <x:v>24–32px</x:v>
      </x:c>
      <x:c r="I9" t="str">
        <x:v>3px logical</x:v>
      </x:c>
      <x:c r="J9" t="str">
        <x:v>center</x:v>
      </x:c>
      <x:c r="K9" t="str">
        <x:v>front</x:v>
      </x:c>
      <x:c r="L9" s="32" t="b">
        <x:v>1</x:v>
      </x:c>
      <x:c r="M9" t="str">
        <x:v>1</x:v>
      </x:c>
      <x:c r="N9" t="str">
        <x:v>normal/selected/disabled</x:v>
      </x:c>
      <x:c r="O9" t="str">
        <x:v>PNG transparent</x:v>
      </x:c>
      <x:c r="P9" t="str">
        <x:v>ui_###_state.png</x:v>
      </x:c>
      <x:c r="Q9" t="str">
        <x:v>Symbol must remain readable at 24px.</x:v>
      </x:c>
    </x:row>
    <x:row r="10">
      <x:c r="A10" t="str">
        <x:v>PXR_007</x:v>
      </x:c>
      <x:c r="B10" t="str">
        <x:v>UI Large Action Icon</x:v>
      </x:c>
      <x:c r="C10" t="str">
        <x:v>48x48</x:v>
      </x:c>
      <x:c r="D10" t="str">
        <x:v>1:1</x:v>
      </x:c>
      <x:c r="E10" t="str">
        <x:v>48x48</x:v>
      </x:c>
      <x:c r="F10" t="str">
        <x:v>384x384</x:v>
      </x:c>
      <x:c r="G10" t="n">
        <x:v>8</x:v>
      </x:c>
      <x:c r="H10" t="str">
        <x:v>36–48px</x:v>
      </x:c>
      <x:c r="I10" t="str">
        <x:v>4px logical</x:v>
      </x:c>
      <x:c r="J10" t="str">
        <x:v>center</x:v>
      </x:c>
      <x:c r="K10" t="str">
        <x:v>front</x:v>
      </x:c>
      <x:c r="L10" s="32" t="b">
        <x:v>1</x:v>
      </x:c>
      <x:c r="M10" t="str">
        <x:v>1–2</x:v>
      </x:c>
      <x:c r="N10" t="str">
        <x:v>normal/pressed/active</x:v>
      </x:c>
      <x:c r="O10" t="str">
        <x:v>PNG transparent</x:v>
      </x:c>
      <x:c r="P10" t="str">
        <x:v>ui_###_state.png</x:v>
      </x:c>
      <x:c r="Q10" t="str">
        <x:v>Pressed state moves artwork down exactly 1 logical pixel.</x:v>
      </x:c>
    </x:row>
    <x:row r="11">
      <x:c r="A11" t="str">
        <x:v>PXR_008</x:v>
      </x:c>
      <x:c r="B11" t="str">
        <x:v>Zone / Activity Card Art</x:v>
      </x:c>
      <x:c r="C11" t="str">
        <x:v>320x180</x:v>
      </x:c>
      <x:c r="D11" t="str">
        <x:v>16:9</x:v>
      </x:c>
      <x:c r="E11" t="str">
        <x:v>320x180</x:v>
      </x:c>
      <x:c r="F11" t="str">
        <x:v>1280x720</x:v>
      </x:c>
      <x:c r="G11" t="n">
        <x:v>4</x:v>
      </x:c>
      <x:c r="H11" t="str">
        <x:v>320x180</x:v>
      </x:c>
      <x:c r="I11" t="str">
        <x:v>12px logical</x:v>
      </x:c>
      <x:c r="J11" t="str">
        <x:v>main landmark on thirds</x:v>
      </x:c>
      <x:c r="K11" t="str">
        <x:v>environment</x:v>
      </x:c>
      <x:c r="L11" t="str">
        <x:v>True</x:v>
      </x:c>
      <x:c r="M11" t="str">
        <x:v>0–1</x:v>
      </x:c>
      <x:c r="N11" t="str">
        <x:v>static / optional 4f ambience</x:v>
      </x:c>
      <x:c r="O11" t="str">
        <x:v>PNG/WebP opaque</x:v>
      </x:c>
      <x:c r="P11" t="str">
        <x:v>world_###_zone.png</x:v>
      </x:c>
      <x:c r="Q11" t="str">
        <x:v>All zone cards fixed 16:9 so UI cards never change size.</x:v>
      </x:c>
    </x:row>
    <x:row r="12">
      <x:c r="A12" t="str">
        <x:v>PXR_009</x:v>
      </x:c>
      <x:c r="B12" t="str">
        <x:v>Portrait / Class Art</x:v>
      </x:c>
      <x:c r="C12" t="str">
        <x:v>128x160</x:v>
      </x:c>
      <x:c r="D12" t="str">
        <x:v>4:5</x:v>
      </x:c>
      <x:c r="E12" t="str">
        <x:v>128x160</x:v>
      </x:c>
      <x:c r="F12" t="str">
        <x:v>1024x1280</x:v>
      </x:c>
      <x:c r="G12" t="n">
        <x:v>8</x:v>
      </x:c>
      <x:c r="H12" t="str">
        <x:v>64x80–128x160</x:v>
      </x:c>
      <x:c r="I12" t="str">
        <x:v>8px logical</x:v>
      </x:c>
      <x:c r="J12" t="str">
        <x:v>eyes at 38% height</x:v>
      </x:c>
      <x:c r="K12" t="str">
        <x:v>3/4 front</x:v>
      </x:c>
      <x:c r="L12" s="32" t="b">
        <x:v>1</x:v>
      </x:c>
      <x:c r="M12" t="str">
        <x:v>2</x:v>
      </x:c>
      <x:c r="N12" t="str">
        <x:v>idle portrait blink optional</x:v>
      </x:c>
      <x:c r="O12" t="str">
        <x:v>PNG transparent</x:v>
      </x:c>
      <x:c r="P12" t="str">
        <x:v>portrait_cls_###.png</x:v>
      </x:c>
      <x:c r="Q12" t="str">
        <x:v>Same head scale across all classes.</x:v>
      </x:c>
    </x:row>
    <x:row r="13">
      <x:c r="A13" t="str">
        <x:v>PXR_010</x:v>
      </x:c>
      <x:c r="B13" t="str">
        <x:v>Gem Icon</x:v>
      </x:c>
      <x:c r="C13" t="str">
        <x:v>32x32</x:v>
      </x:c>
      <x:c r="D13" t="str">
        <x:v>1:1</x:v>
      </x:c>
      <x:c r="E13" t="str">
        <x:v>32x32</x:v>
      </x:c>
      <x:c r="F13" t="str">
        <x:v>256x256</x:v>
      </x:c>
      <x:c r="G13" t="n">
        <x:v>8</x:v>
      </x:c>
      <x:c r="H13" t="str">
        <x:v>24–32px</x:v>
      </x:c>
      <x:c r="I13" t="str">
        <x:v>3px logical</x:v>
      </x:c>
      <x:c r="J13" t="str">
        <x:v>center</x:v>
      </x:c>
      <x:c r="K13" t="str">
        <x:v>front</x:v>
      </x:c>
      <x:c r="L13" s="32" t="b">
        <x:v>1</x:v>
      </x:c>
      <x:c r="M13" t="str">
        <x:v>1</x:v>
      </x:c>
      <x:c r="N13" t="str">
        <x:v>rank sparkle variants</x:v>
      </x:c>
      <x:c r="O13" t="str">
        <x:v>PNG transparent</x:v>
      </x:c>
      <x:c r="P13" t="str">
        <x:v>gem_###_r#.png</x:v>
      </x:c>
      <x:c r="Q13" t="str">
        <x:v>Rank changes border/facets, not base silhouette.</x:v>
      </x:c>
    </x:row>
    <x:row r="14">
      <x:c r="A14" t="str">
        <x:v>PXR_011</x:v>
      </x:c>
      <x:c r="B14" t="str">
        <x:v>Leaderboard Badge</x:v>
      </x:c>
      <x:c r="C14" t="str">
        <x:v>48x48</x:v>
      </x:c>
      <x:c r="D14" t="str">
        <x:v>1:1</x:v>
      </x:c>
      <x:c r="E14" t="str">
        <x:v>48x48</x:v>
      </x:c>
      <x:c r="F14" t="str">
        <x:v>384x384</x:v>
      </x:c>
      <x:c r="G14" t="n">
        <x:v>8</x:v>
      </x:c>
      <x:c r="H14" t="str">
        <x:v>32–48px</x:v>
      </x:c>
      <x:c r="I14" t="str">
        <x:v>4px logical</x:v>
      </x:c>
      <x:c r="J14" t="str">
        <x:v>center</x:v>
      </x:c>
      <x:c r="K14" t="str">
        <x:v>front</x:v>
      </x:c>
      <x:c r="L14" s="32" t="b">
        <x:v>1</x:v>
      </x:c>
      <x:c r="M14" t="str">
        <x:v>1–2</x:v>
      </x:c>
      <x:c r="N14" t="str">
        <x:v>static / rarity glint</x:v>
      </x:c>
      <x:c r="O14" t="str">
        <x:v>PNG transparent</x:v>
      </x:c>
      <x:c r="P14" t="str">
        <x:v>rank_###_badge.png</x:v>
      </x:c>
      <x:c r="Q14" t="str">
        <x:v>All rank badges same outer silhouette; interior symbol changes.</x:v>
      </x:c>
    </x:row>
    <x:row r="15">
      <x:c r="A15" t="str">
        <x:v>PXR_012</x:v>
      </x:c>
      <x:c r="B15" t="str">
        <x:v>Character Slot Card Art</x:v>
      </x:c>
      <x:c r="C15" t="str">
        <x:v>160x200</x:v>
      </x:c>
      <x:c r="D15" t="str">
        <x:v>4:5</x:v>
      </x:c>
      <x:c r="E15" t="str">
        <x:v>160x200</x:v>
      </x:c>
      <x:c r="F15" t="str">
        <x:v>1280x1600</x:v>
      </x:c>
      <x:c r="G15" t="n">
        <x:v>8</x:v>
      </x:c>
      <x:c r="H15" t="str">
        <x:v>80x100–160x200</x:v>
      </x:c>
      <x:c r="I15" t="str">
        <x:v>10px logical</x:v>
      </x:c>
      <x:c r="J15" t="str">
        <x:v>face upper third</x:v>
      </x:c>
      <x:c r="K15" t="str">
        <x:v>3/4 front</x:v>
      </x:c>
      <x:c r="L15" s="32" t="b">
        <x:v>1</x:v>
      </x:c>
      <x:c r="M15" t="str">
        <x:v>2</x:v>
      </x:c>
      <x:c r="N15" t="str">
        <x:v>static / unlock glint</x:v>
      </x:c>
      <x:c r="O15" t="str">
        <x:v>PNG/WebP</x:v>
      </x:c>
      <x:c r="P15" t="str">
        <x:v>char_slot_#.png</x:v>
      </x:c>
      <x:c r="Q15" t="str">
        <x:v>Matches portrait family; locked state uses overlay, not different card size.</x:v>
      </x:c>
    </x:row>
    <x:row r="16">
      <x:c r="A16" t="str">
        <x:v>PXR_013</x:v>
      </x:c>
      <x:c r="B16" t="str">
        <x:v>Skill Icon</x:v>
      </x:c>
      <x:c r="C16" t="str">
        <x:v>48x48</x:v>
      </x:c>
      <x:c r="D16" t="str">
        <x:v>1:1</x:v>
      </x:c>
      <x:c r="E16" t="str">
        <x:v>48x48</x:v>
      </x:c>
      <x:c r="F16" t="str">
        <x:v>384x384</x:v>
      </x:c>
      <x:c r="G16" t="n">
        <x:v>8</x:v>
      </x:c>
      <x:c r="H16" t="str">
        <x:v>32–48px</x:v>
      </x:c>
      <x:c r="I16" t="str">
        <x:v>4px logical</x:v>
      </x:c>
      <x:c r="J16" t="str">
        <x:v>center</x:v>
      </x:c>
      <x:c r="K16" t="str">
        <x:v>front</x:v>
      </x:c>
      <x:c r="L16" s="32" t="b">
        <x:v>1</x:v>
      </x:c>
      <x:c r="M16" t="str">
        <x:v>1–2</x:v>
      </x:c>
      <x:c r="N16" t="str">
        <x:v>static / 2f milestone glint</x:v>
      </x:c>
      <x:c r="O16" t="str">
        <x:v>PNG transparent</x:v>
      </x:c>
      <x:c r="P16" t="str">
        <x:v>vis_skill_###_name.png</x:v>
      </x:c>
      <x:c r="Q16" t="str">
        <x:v>All skill icons use identical canvas, margin, outline, and corner-rank pip positions.</x:v>
      </x:c>
    </x:row>
    <x:row r="17">
      <x:c r="A17" t="str">
        <x:v>PXR_014</x:v>
      </x:c>
      <x:c r="B17" t="str">
        <x:v>Crafting Resource Icon</x:v>
      </x:c>
      <x:c r="C17" t="str">
        <x:v>48x48</x:v>
      </x:c>
      <x:c r="D17" t="str">
        <x:v>1:1</x:v>
      </x:c>
      <x:c r="E17" t="str">
        <x:v>48x48</x:v>
      </x:c>
      <x:c r="F17" t="str">
        <x:v>384x384</x:v>
      </x:c>
      <x:c r="G17" t="n">
        <x:v>8</x:v>
      </x:c>
      <x:c r="H17" t="str">
        <x:v>32–48px</x:v>
      </x:c>
      <x:c r="I17" t="str">
        <x:v>4px logical</x:v>
      </x:c>
      <x:c r="J17" t="str">
        <x:v>center</x:v>
      </x:c>
      <x:c r="K17" t="str">
        <x:v>3/4 front</x:v>
      </x:c>
      <x:c r="L17" s="32" t="b">
        <x:v>1</x:v>
      </x:c>
      <x:c r="M17" t="str">
        <x:v>1–2</x:v>
      </x:c>
      <x:c r="N17" t="str">
        <x:v>single frame / rare glint</x:v>
      </x:c>
      <x:c r="O17" t="str">
        <x:v>PNG transparent</x:v>
      </x:c>
      <x:c r="P17" t="str">
        <x:v>vis_res_###_name.png</x:v>
      </x:c>
      <x:c r="Q17" t="str">
        <x:v>All raw resources occupy 70–80% of canvas and use identical lighting.</x:v>
      </x:c>
    </x:row>
    <x:row r="18">
      <x:c r="A18" t="str">
        <x:v>PXR_015</x:v>
      </x:c>
      <x:c r="B18" t="str">
        <x:v>Food / Potion Icon</x:v>
      </x:c>
      <x:c r="C18" t="str">
        <x:v>48x48</x:v>
      </x:c>
      <x:c r="D18" t="str">
        <x:v>1:1</x:v>
      </x:c>
      <x:c r="E18" t="str">
        <x:v>48x48</x:v>
      </x:c>
      <x:c r="F18" t="str">
        <x:v>384x384</x:v>
      </x:c>
      <x:c r="G18" t="n">
        <x:v>8</x:v>
      </x:c>
      <x:c r="H18" t="str">
        <x:v>32–48px</x:v>
      </x:c>
      <x:c r="I18" t="str">
        <x:v>4px logical</x:v>
      </x:c>
      <x:c r="J18" t="str">
        <x:v>center</x:v>
      </x:c>
      <x:c r="K18" t="str">
        <x:v>3/4 front</x:v>
      </x:c>
      <x:c r="L18" s="32" t="b">
        <x:v>1</x:v>
      </x:c>
      <x:c r="M18" t="str">
        <x:v>1–2</x:v>
      </x:c>
      <x:c r="N18" t="str">
        <x:v>single frame / optional steam or glint</x:v>
      </x:c>
      <x:c r="O18" t="str">
        <x:v>PNG transparent</x:v>
      </x:c>
      <x:c r="P18" t="str">
        <x:v>vis_cons_###_name.png</x:v>
      </x:c>
      <x:c r="Q18" t="str">
        <x:v>Food and potions use fixed bottle/plate scale so inventory rows remain visually uniform.</x:v>
      </x:c>
    </x:row>
  </x:sheetData>
  <x:mergeCells>
    <x:mergeCell ref="A1:Q1"/>
  </x:mergeCells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FormatPr defaultRowHeight="15"/>
  <x:sheetData>
    <x:row r="1" ht="28" customHeight="1">
      <x:c r="A1" s="129" t="str">
        <x:v>EQUIPMENT UPGRADES — DETERMINISTIC +0 TO +10</x:v>
      </x:c>
    </x:row>
    <x:row r="3" ht="26" customHeight="1">
      <x:c r="A3" s="132" t="str">
        <x:v>Upgrade_Rank</x:v>
      </x:c>
      <x:c r="B3" s="132" t="str">
        <x:v>Base_Stat_Mult</x:v>
      </x:c>
      <x:c r="C3" s="132" t="str">
        <x:v>Gold_Cost_Index</x:v>
      </x:c>
      <x:c r="D3" s="132" t="str">
        <x:v>Material_Tier</x:v>
      </x:c>
      <x:c r="E3" s="132" t="str">
        <x:v>Material_Qty_Index</x:v>
      </x:c>
      <x:c r="F3" s="132" t="str">
        <x:v>Success_Chance</x:v>
      </x:c>
      <x:c r="G3" s="132" t="str">
        <x:v>Destroy_On_Fail</x:v>
      </x:c>
      <x:c r="H3" s="132" t="str">
        <x:v>Downgrade_On_Fail</x:v>
      </x:c>
      <x:c r="I3" s="132" t="str">
        <x:v>Tradable_After</x:v>
      </x:c>
      <x:c r="J3" s="132" t="str">
        <x:v>Visual_Change</x:v>
      </x:c>
      <x:c r="K3" s="132" t="str">
        <x:v>Content_Sync_Retention</x:v>
      </x:c>
      <x:c r="L3" s="132" t="str">
        <x:v>Recommended_Level</x:v>
      </x:c>
      <x:c r="M3" s="132" t="str">
        <x:v>Power_Gain_vs_0</x:v>
      </x:c>
      <x:c r="N3" s="132" t="str">
        <x:v>Primary_Sink</x:v>
      </x:c>
      <x:c r="O3" s="132" t="str">
        <x:v>Player_Friction</x:v>
      </x:c>
      <x:c r="P3" s="132" t="str">
        <x:v>Notes</x:v>
      </x:c>
    </x:row>
    <x:row r="4">
      <x:c r="A4" t="n">
        <x:v>0</x:v>
      </x:c>
      <x:c r="B4" s="30" t="n">
        <x:v>1</x:v>
      </x:c>
      <x:c r="C4" t="n">
        <x:v>0</x:v>
      </x:c>
      <x:c r="D4" t="str"/>
      <x:c r="E4" t="n">
        <x:v>0</x:v>
      </x:c>
      <x:c r="F4" s="30" t="n">
        <x:v>1</x:v>
      </x:c>
      <x:c r="G4" s="32" t="b">
        <x:v>0</x:v>
      </x:c>
      <x:c r="H4" s="32" t="b">
        <x:v>0</x:v>
      </x:c>
      <x:c r="I4" s="32" t="b">
        <x:v>1</x:v>
      </x:c>
      <x:c r="J4" t="str">
        <x:v>None</x:v>
      </x:c>
      <x:c r="K4" s="30" t="n">
        <x:v>0.78</x:v>
      </x:c>
      <x:c r="L4" t="n">
        <x:v>1</x:v>
      </x:c>
      <x:c r="M4" s="30" t="n">
        <x:v>0</x:v>
      </x:c>
      <x:c r="N4" t="str">
        <x:v>Gold + upgrade stones</x:v>
      </x:c>
      <x:c r="O4" t="str">
        <x:v>Low; no RNG destruction</x:v>
      </x:c>
      <x:c r="P4" t="str">
        <x:v>Upgrading should extend item life, not make lower-tier gear permanently best.</x:v>
      </x:c>
    </x:row>
    <x:row r="5">
      <x:c r="A5" t="n">
        <x:v>1</x:v>
      </x:c>
      <x:c r="B5" s="30" t="n">
        <x:v>1.035</x:v>
      </x:c>
      <x:c r="C5" t="n">
        <x:v>0.6</x:v>
      </x:c>
      <x:c r="D5" t="str">
        <x:v>T1</x:v>
      </x:c>
      <x:c r="E5" t="n">
        <x:v>0.7</x:v>
      </x:c>
      <x:c r="F5" s="30" t="n">
        <x:v>1</x:v>
      </x:c>
      <x:c r="G5" s="32" t="b">
        <x:v>0</x:v>
      </x:c>
      <x:c r="H5" s="32" t="b">
        <x:v>0</x:v>
      </x:c>
      <x:c r="I5" s="32" t="b">
        <x:v>1</x:v>
      </x:c>
      <x:c r="J5" t="str">
        <x:v>None</x:v>
      </x:c>
      <x:c r="K5" s="30" t="n">
        <x:v>0.8</x:v>
      </x:c>
      <x:c r="L5" t="n">
        <x:v>3</x:v>
      </x:c>
      <x:c r="M5" s="30" t="n">
        <x:v>0.035</x:v>
      </x:c>
      <x:c r="N5" t="str">
        <x:v>Gold + upgrade stones</x:v>
      </x:c>
      <x:c r="O5" t="str">
        <x:v>Low; no RNG destruction</x:v>
      </x:c>
      <x:c r="P5" t="str">
        <x:v>Upgrading should extend item life, not make lower-tier gear permanently best.</x:v>
      </x:c>
    </x:row>
    <x:row r="6">
      <x:c r="A6" t="n">
        <x:v>2</x:v>
      </x:c>
      <x:c r="B6" s="30" t="n">
        <x:v>1.07</x:v>
      </x:c>
      <x:c r="C6" t="n">
        <x:v>1.76</x:v>
      </x:c>
      <x:c r="D6" t="str">
        <x:v>T1</x:v>
      </x:c>
      <x:c r="E6" t="n">
        <x:v>1.72</x:v>
      </x:c>
      <x:c r="F6" s="30" t="n">
        <x:v>1</x:v>
      </x:c>
      <x:c r="G6" s="32" t="b">
        <x:v>0</x:v>
      </x:c>
      <x:c r="H6" s="32" t="b">
        <x:v>0</x:v>
      </x:c>
      <x:c r="I6" s="32" t="b">
        <x:v>1</x:v>
      </x:c>
      <x:c r="J6" t="str">
        <x:v>None</x:v>
      </x:c>
      <x:c r="K6" s="30" t="n">
        <x:v>0.8200000000000001</x:v>
      </x:c>
      <x:c r="L6" t="n">
        <x:v>6</x:v>
      </x:c>
      <x:c r="M6" s="30" t="n">
        <x:v>0.07</x:v>
      </x:c>
      <x:c r="N6" t="str">
        <x:v>Gold + upgrade stones</x:v>
      </x:c>
      <x:c r="O6" t="str">
        <x:v>Low; no RNG destruction</x:v>
      </x:c>
      <x:c r="P6" t="str">
        <x:v>Upgrading should extend item life, not make lower-tier gear permanently best.</x:v>
      </x:c>
    </x:row>
    <x:row r="7">
      <x:c r="A7" t="n">
        <x:v>3</x:v>
      </x:c>
      <x:c r="B7" s="30" t="n">
        <x:v>1.105</x:v>
      </x:c>
      <x:c r="C7" t="n">
        <x:v>3.29</x:v>
      </x:c>
      <x:c r="D7" t="str">
        <x:v>T1</x:v>
      </x:c>
      <x:c r="E7" t="n">
        <x:v>2.92</x:v>
      </x:c>
      <x:c r="F7" s="30" t="n">
        <x:v>1</x:v>
      </x:c>
      <x:c r="G7" s="32" t="b">
        <x:v>0</x:v>
      </x:c>
      <x:c r="H7" s="32" t="b">
        <x:v>0</x:v>
      </x:c>
      <x:c r="I7" s="32" t="b">
        <x:v>1</x:v>
      </x:c>
      <x:c r="J7" t="str">
        <x:v>None</x:v>
      </x:c>
      <x:c r="K7" s="30" t="n">
        <x:v>0.8400000000000001</x:v>
      </x:c>
      <x:c r="L7" t="n">
        <x:v>9</x:v>
      </x:c>
      <x:c r="M7" s="30" t="n">
        <x:v>0.10500000000000001</x:v>
      </x:c>
      <x:c r="N7" t="str">
        <x:v>Gold + upgrade stones</x:v>
      </x:c>
      <x:c r="O7" t="str">
        <x:v>Low; no RNG destruction</x:v>
      </x:c>
      <x:c r="P7" t="str">
        <x:v>Upgrading should extend item life, not make lower-tier gear permanently best.</x:v>
      </x:c>
    </x:row>
    <x:row r="8">
      <x:c r="A8" t="n">
        <x:v>4</x:v>
      </x:c>
      <x:c r="B8" s="30" t="n">
        <x:v>1.1400000000000001</x:v>
      </x:c>
      <x:c r="C8" t="n">
        <x:v>5.14</x:v>
      </x:c>
      <x:c r="D8" t="str">
        <x:v>T2</x:v>
      </x:c>
      <x:c r="E8" t="n">
        <x:v>4.24</x:v>
      </x:c>
      <x:c r="F8" s="30" t="n">
        <x:v>1</x:v>
      </x:c>
      <x:c r="G8" s="32" t="b">
        <x:v>0</x:v>
      </x:c>
      <x:c r="H8" s="32" t="b">
        <x:v>0</x:v>
      </x:c>
      <x:c r="I8" s="32" t="b">
        <x:v>1</x:v>
      </x:c>
      <x:c r="J8" t="str">
        <x:v>small edge highlight</x:v>
      </x:c>
      <x:c r="K8" s="30" t="n">
        <x:v>0.86</x:v>
      </x:c>
      <x:c r="L8" t="n">
        <x:v>12</x:v>
      </x:c>
      <x:c r="M8" s="30" t="n">
        <x:v>0.14</x:v>
      </x:c>
      <x:c r="N8" t="str">
        <x:v>Gold + upgrade stones</x:v>
      </x:c>
      <x:c r="O8" t="str">
        <x:v>Low; no RNG destruction</x:v>
      </x:c>
      <x:c r="P8" t="str">
        <x:v>Upgrading should extend item life, not make lower-tier gear permanently best.</x:v>
      </x:c>
    </x:row>
    <x:row r="9">
      <x:c r="A9" t="n">
        <x:v>5</x:v>
      </x:c>
      <x:c r="B9" s="30" t="n">
        <x:v>1.175</x:v>
      </x:c>
      <x:c r="C9" t="n">
        <x:v>7.27</x:v>
      </x:c>
      <x:c r="D9" t="str">
        <x:v>T2</x:v>
      </x:c>
      <x:c r="E9" t="n">
        <x:v>5.67</x:v>
      </x:c>
      <x:c r="F9" s="30" t="n">
        <x:v>1</x:v>
      </x:c>
      <x:c r="G9" s="32" t="b">
        <x:v>0</x:v>
      </x:c>
      <x:c r="H9" s="32" t="b">
        <x:v>0</x:v>
      </x:c>
      <x:c r="I9" s="32" t="b">
        <x:v>0</x:v>
      </x:c>
      <x:c r="J9" t="str">
        <x:v>small edge highlight</x:v>
      </x:c>
      <x:c r="K9" s="30" t="n">
        <x:v>0.88</x:v>
      </x:c>
      <x:c r="L9" t="n">
        <x:v>15</x:v>
      </x:c>
      <x:c r="M9" s="30" t="n">
        <x:v>0.17500000000000002</x:v>
      </x:c>
      <x:c r="N9" t="str">
        <x:v>Gold + upgrade stones</x:v>
      </x:c>
      <x:c r="O9" t="str">
        <x:v>Low; no RNG destruction</x:v>
      </x:c>
      <x:c r="P9" t="str">
        <x:v>Upgrading should extend item life, not make lower-tier gear permanently best.</x:v>
      </x:c>
    </x:row>
    <x:row r="10">
      <x:c r="A10" t="n">
        <x:v>6</x:v>
      </x:c>
      <x:c r="B10" s="30" t="n">
        <x:v>1.21</x:v>
      </x:c>
      <x:c r="C10" t="n">
        <x:v>9.64</x:v>
      </x:c>
      <x:c r="D10" t="str">
        <x:v>T2</x:v>
      </x:c>
      <x:c r="E10" t="n">
        <x:v>7.19</x:v>
      </x:c>
      <x:c r="F10" s="30" t="n">
        <x:v>1</x:v>
      </x:c>
      <x:c r="G10" s="32" t="b">
        <x:v>0</x:v>
      </x:c>
      <x:c r="H10" s="32" t="b">
        <x:v>0</x:v>
      </x:c>
      <x:c r="I10" s="32" t="b">
        <x:v>0</x:v>
      </x:c>
      <x:c r="J10" t="str">
        <x:v>small edge highlight</x:v>
      </x:c>
      <x:c r="K10" s="30" t="n">
        <x:v>0.9</x:v>
      </x:c>
      <x:c r="L10" t="n">
        <x:v>18</x:v>
      </x:c>
      <x:c r="M10" s="30" t="n">
        <x:v>0.21000000000000002</x:v>
      </x:c>
      <x:c r="N10" t="str">
        <x:v>Gold + upgrade stones</x:v>
      </x:c>
      <x:c r="O10" t="str">
        <x:v>Low; no RNG destruction</x:v>
      </x:c>
      <x:c r="P10" t="str">
        <x:v>Upgrading should extend item life, not make lower-tier gear permanently best.</x:v>
      </x:c>
    </x:row>
    <x:row r="11">
      <x:c r="A11" t="n">
        <x:v>7</x:v>
      </x:c>
      <x:c r="B11" s="30" t="n">
        <x:v>1.245</x:v>
      </x:c>
      <x:c r="C11" t="n">
        <x:v>12.25</x:v>
      </x:c>
      <x:c r="D11" t="str">
        <x:v>T2</x:v>
      </x:c>
      <x:c r="E11" t="n">
        <x:v>8.78</x:v>
      </x:c>
      <x:c r="F11" s="30" t="n">
        <x:v>1</x:v>
      </x:c>
      <x:c r="G11" s="32" t="b">
        <x:v>0</x:v>
      </x:c>
      <x:c r="H11" s="32" t="b">
        <x:v>0</x:v>
      </x:c>
      <x:c r="I11" s="32" t="b">
        <x:v>0</x:v>
      </x:c>
      <x:c r="J11" t="str">
        <x:v>small edge highlight</x:v>
      </x:c>
      <x:c r="K11" s="30" t="n">
        <x:v>0.92</x:v>
      </x:c>
      <x:c r="L11" t="n">
        <x:v>21</x:v>
      </x:c>
      <x:c r="M11" s="30" t="n">
        <x:v>0.24500000000000002</x:v>
      </x:c>
      <x:c r="N11" t="str">
        <x:v>Gold + upgrade stones</x:v>
      </x:c>
      <x:c r="O11" t="str">
        <x:v>Low; no RNG destruction</x:v>
      </x:c>
      <x:c r="P11" t="str">
        <x:v>Upgrading should extend item life, not make lower-tier gear permanently best.</x:v>
      </x:c>
    </x:row>
    <x:row r="12">
      <x:c r="A12" t="n">
        <x:v>8</x:v>
      </x:c>
      <x:c r="B12" s="30" t="n">
        <x:v>1.28</x:v>
      </x:c>
      <x:c r="C12" t="n">
        <x:v>15.06</x:v>
      </x:c>
      <x:c r="D12" t="str">
        <x:v>T3</x:v>
      </x:c>
      <x:c r="E12" t="n">
        <x:v>10.45</x:v>
      </x:c>
      <x:c r="F12" s="30" t="n">
        <x:v>1</x:v>
      </x:c>
      <x:c r="G12" s="32" t="b">
        <x:v>0</x:v>
      </x:c>
      <x:c r="H12" s="32" t="b">
        <x:v>0</x:v>
      </x:c>
      <x:c r="I12" s="32" t="b">
        <x:v>0</x:v>
      </x:c>
      <x:c r="J12" t="str">
        <x:v>subtle rank glow</x:v>
      </x:c>
      <x:c r="K12" s="30" t="n">
        <x:v>0.9400000000000001</x:v>
      </x:c>
      <x:c r="L12" t="n">
        <x:v>24</x:v>
      </x:c>
      <x:c r="M12" s="30" t="n">
        <x:v>0.28</x:v>
      </x:c>
      <x:c r="N12" t="str">
        <x:v>Gold + upgrade stones</x:v>
      </x:c>
      <x:c r="O12" t="str">
        <x:v>Low; no RNG destruction</x:v>
      </x:c>
      <x:c r="P12" t="str">
        <x:v>Upgrading should extend item life, not make lower-tier gear permanently best.</x:v>
      </x:c>
    </x:row>
    <x:row r="13">
      <x:c r="A13" t="n">
        <x:v>9</x:v>
      </x:c>
      <x:c r="B13" s="30" t="n">
        <x:v>1.315</x:v>
      </x:c>
      <x:c r="C13" t="n">
        <x:v>18.08</x:v>
      </x:c>
      <x:c r="D13" t="str">
        <x:v>T3</x:v>
      </x:c>
      <x:c r="E13" t="n">
        <x:v>12.18</x:v>
      </x:c>
      <x:c r="F13" s="30" t="n">
        <x:v>1</x:v>
      </x:c>
      <x:c r="G13" s="32" t="b">
        <x:v>0</x:v>
      </x:c>
      <x:c r="H13" s="32" t="b">
        <x:v>0</x:v>
      </x:c>
      <x:c r="I13" s="32" t="b">
        <x:v>0</x:v>
      </x:c>
      <x:c r="J13" t="str">
        <x:v>subtle rank glow</x:v>
      </x:c>
      <x:c r="K13" s="30" t="n">
        <x:v>0.96</x:v>
      </x:c>
      <x:c r="L13" t="n">
        <x:v>27</x:v>
      </x:c>
      <x:c r="M13" s="30" t="n">
        <x:v>0.31500000000000006</x:v>
      </x:c>
      <x:c r="N13" t="str">
        <x:v>Gold + upgrade stones</x:v>
      </x:c>
      <x:c r="O13" t="str">
        <x:v>Low; no RNG destruction</x:v>
      </x:c>
      <x:c r="P13" t="str">
        <x:v>Upgrading should extend item life, not make lower-tier gear permanently best.</x:v>
      </x:c>
    </x:row>
    <x:row r="14">
      <x:c r="A14" t="n">
        <x:v>10</x:v>
      </x:c>
      <x:c r="B14" s="30" t="n">
        <x:v>1.35</x:v>
      </x:c>
      <x:c r="C14" t="n">
        <x:v>21.29</x:v>
      </x:c>
      <x:c r="D14" t="str">
        <x:v>T3</x:v>
      </x:c>
      <x:c r="E14" t="n">
        <x:v>13.97</x:v>
      </x:c>
      <x:c r="F14" s="30" t="n">
        <x:v>1</x:v>
      </x:c>
      <x:c r="G14" s="32" t="b">
        <x:v>0</x:v>
      </x:c>
      <x:c r="H14" s="32" t="b">
        <x:v>0</x:v>
      </x:c>
      <x:c r="I14" s="32" t="b">
        <x:v>0</x:v>
      </x:c>
      <x:c r="J14" t="str">
        <x:v>subtle rank glow</x:v>
      </x:c>
      <x:c r="K14" s="30" t="n">
        <x:v>0.98</x:v>
      </x:c>
      <x:c r="L14" t="n">
        <x:v>30</x:v>
      </x:c>
      <x:c r="M14" s="30" t="n">
        <x:v>0.35000000000000003</x:v>
      </x:c>
      <x:c r="N14" t="str">
        <x:v>Gold + upgrade stones</x:v>
      </x:c>
      <x:c r="O14" t="str">
        <x:v>Low; no RNG destruction</x:v>
      </x:c>
      <x:c r="P14" t="str">
        <x:v>Upgrading should extend item life, not make lower-tier gear permanently best.</x:v>
      </x:c>
    </x:row>
  </x:sheetData>
  <x:mergeCells>
    <x:mergeCell ref="A1:P1"/>
  </x:mergeCells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FormatPr defaultRowHeight="15"/>
  <x:sheetData>
    <x:row r="1" ht="28" customHeight="1">
      <x:c r="A1" s="129" t="str">
        <x:v>ENCHANTMENTS — CONTROLLED SECONDARY CUSTOMIZATION</x:v>
      </x:c>
    </x:row>
    <x:row r="3" ht="26" customHeight="1">
      <x:c r="A3" s="132" t="str">
        <x:v>Enchant_ID</x:v>
      </x:c>
      <x:c r="B3" s="132" t="str">
        <x:v>Enchant_Name</x:v>
      </x:c>
      <x:c r="C3" s="132" t="str">
        <x:v>Category</x:v>
      </x:c>
      <x:c r="D3" s="132" t="str">
        <x:v>Allowed_Slots</x:v>
      </x:c>
      <x:c r="E3" s="132" t="str">
        <x:v>Min_Item_Tier</x:v>
      </x:c>
      <x:c r="F3" s="132" t="str">
        <x:v>Rank_Max</x:v>
      </x:c>
      <x:c r="G3" s="132" t="str">
        <x:v>Stat_or_Effect</x:v>
      </x:c>
      <x:c r="H3" s="132" t="str">
        <x:v>Rank1</x:v>
      </x:c>
      <x:c r="I3" s="132" t="str">
        <x:v>Rank2</x:v>
      </x:c>
      <x:c r="J3" s="132" t="str">
        <x:v>Rank3</x:v>
      </x:c>
      <x:c r="K3" s="132" t="str">
        <x:v>Rank4</x:v>
      </x:c>
      <x:c r="L3" s="132" t="str">
        <x:v>Rank5</x:v>
      </x:c>
      <x:c r="M3" s="132" t="str">
        <x:v>Reroll_Cost_Index</x:v>
      </x:c>
      <x:c r="N3" s="132" t="str">
        <x:v>Can_Lock</x:v>
      </x:c>
      <x:c r="O3" s="132" t="str">
        <x:v>Market_Impact</x:v>
      </x:c>
      <x:c r="P3" s="132" t="str">
        <x:v>Pixel_VFX</x:v>
      </x:c>
      <x:c r="Q3" s="132" t="str">
        <x:v>Notes</x:v>
      </x:c>
    </x:row>
    <x:row r="4">
      <x:c r="A4" t="str">
        <x:v>ENC_001</x:v>
      </x:c>
      <x:c r="B4" t="str">
        <x:v>Ward Etching</x:v>
      </x:c>
      <x:c r="C4" t="str">
        <x:v>Defense</x:v>
      </x:c>
      <x:c r="D4" t="str">
        <x:v>Helmet;Chest;Legs;Cape</x:v>
      </x:c>
      <x:c r="E4" t="n">
        <x:v>2</x:v>
      </x:c>
      <x:c r="F4" t="n">
        <x:v>5</x:v>
      </x:c>
      <x:c r="G4" t="str">
        <x:v>Magic Defense</x:v>
      </x:c>
      <x:c r="H4" t="n">
        <x:v>1</x:v>
      </x:c>
      <x:c r="I4" t="n">
        <x:v>2</x:v>
      </x:c>
      <x:c r="J4" t="n">
        <x:v>3</x:v>
      </x:c>
      <x:c r="K4" t="n">
        <x:v>4</x:v>
      </x:c>
      <x:c r="L4" t="n">
        <x:v>5</x:v>
      </x:c>
      <x:c r="M4" t="n">
        <x:v>1</x:v>
      </x:c>
      <x:c r="N4" s="32" t="b">
        <x:v>1</x:v>
      </x:c>
      <x:c r="O4" t="str">
        <x:v>Raises demand for ward dust</x:v>
      </x:c>
      <x:c r="P4" t="str">
        <x:v>small cyan rune sparks</x:v>
      </x:c>
      <x:c r="Q4" t="str"/>
    </x:row>
    <x:row r="5">
      <x:c r="A5" t="str">
        <x:v>ENC_002</x:v>
      </x:c>
      <x:c r="B5" t="str">
        <x:v>Iron Binding</x:v>
      </x:c>
      <x:c r="C5" t="str">
        <x:v>Defense</x:v>
      </x:c>
      <x:c r="D5" t="str">
        <x:v>Helmet;Chest;Legs;Shield</x:v>
      </x:c>
      <x:c r="E5" t="n">
        <x:v>2</x:v>
      </x:c>
      <x:c r="F5" t="n">
        <x:v>5</x:v>
      </x:c>
      <x:c r="G5" t="str">
        <x:v>Physical Defense</x:v>
      </x:c>
      <x:c r="H5" t="n">
        <x:v>1</x:v>
      </x:c>
      <x:c r="I5" t="n">
        <x:v>2</x:v>
      </x:c>
      <x:c r="J5" t="n">
        <x:v>3</x:v>
      </x:c>
      <x:c r="K5" t="n">
        <x:v>4</x:v>
      </x:c>
      <x:c r="L5" t="n">
        <x:v>5</x:v>
      </x:c>
      <x:c r="M5" t="n">
        <x:v>1</x:v>
      </x:c>
      <x:c r="N5" s="32" t="b">
        <x:v>1</x:v>
      </x:c>
      <x:c r="O5" t="str">
        <x:v>Raises demand for iron binders</x:v>
      </x:c>
      <x:c r="P5" t="str">
        <x:v>dark metallic edge glint</x:v>
      </x:c>
      <x:c r="Q5" t="str"/>
    </x:row>
    <x:row r="6">
      <x:c r="A6" t="str">
        <x:v>ENC_003</x:v>
      </x:c>
      <x:c r="B6" t="str">
        <x:v>Vital Weave</x:v>
      </x:c>
      <x:c r="C6" t="str">
        <x:v>Defense</x:v>
      </x:c>
      <x:c r="D6" t="str">
        <x:v>Any Armor</x:v>
      </x:c>
      <x:c r="E6" t="n">
        <x:v>2</x:v>
      </x:c>
      <x:c r="F6" t="n">
        <x:v>5</x:v>
      </x:c>
      <x:c r="G6" t="str">
        <x:v>HP</x:v>
      </x:c>
      <x:c r="H6" t="n">
        <x:v>3</x:v>
      </x:c>
      <x:c r="I6" t="n">
        <x:v>6</x:v>
      </x:c>
      <x:c r="J6" t="n">
        <x:v>9</x:v>
      </x:c>
      <x:c r="K6" t="n">
        <x:v>12</x:v>
      </x:c>
      <x:c r="L6" t="n">
        <x:v>15</x:v>
      </x:c>
      <x:c r="M6" t="n">
        <x:v>1</x:v>
      </x:c>
      <x:c r="N6" s="32" t="b">
        <x:v>1</x:v>
      </x:c>
      <x:c r="O6" t="str">
        <x:v>Consumable sink</x:v>
      </x:c>
      <x:c r="P6" t="str">
        <x:v>subtle green stitch pixels</x:v>
      </x:c>
      <x:c r="Q6" t="str"/>
    </x:row>
    <x:row r="7">
      <x:c r="A7" t="str">
        <x:v>ENC_004</x:v>
      </x:c>
      <x:c r="B7" t="str">
        <x:v>Keen Edge</x:v>
      </x:c>
      <x:c r="C7" t="str">
        <x:v>Offense</x:v>
      </x:c>
      <x:c r="D7" t="str">
        <x:v>Weapon;Gloves;Ring</x:v>
      </x:c>
      <x:c r="E7" t="n">
        <x:v>2</x:v>
      </x:c>
      <x:c r="F7" t="n">
        <x:v>5</x:v>
      </x:c>
      <x:c r="G7" t="str">
        <x:v>Crit Chance</x:v>
      </x:c>
      <x:c r="H7" t="n">
        <x:v>0.01</x:v>
      </x:c>
      <x:c r="I7" t="n">
        <x:v>0.015</x:v>
      </x:c>
      <x:c r="J7" t="n">
        <x:v>0.02</x:v>
      </x:c>
      <x:c r="K7" t="n">
        <x:v>0.025</x:v>
      </x:c>
      <x:c r="L7" t="n">
        <x:v>0.03</x:v>
      </x:c>
      <x:c r="M7" t="n">
        <x:v>1.3</x:v>
      </x:c>
      <x:c r="N7" s="32" t="b">
        <x:v>1</x:v>
      </x:c>
      <x:c r="O7" t="str">
        <x:v>High-value offensive enchant</x:v>
      </x:c>
      <x:c r="P7" t="str">
        <x:v>tiny white edge spark</x:v>
      </x:c>
      <x:c r="Q7" t="str"/>
    </x:row>
    <x:row r="8">
      <x:c r="A8" t="str">
        <x:v>ENC_005</x:v>
      </x:c>
      <x:c r="B8" t="str">
        <x:v>Quickening</x:v>
      </x:c>
      <x:c r="C8" t="str">
        <x:v>Tempo</x:v>
      </x:c>
      <x:c r="D8" t="str">
        <x:v>Weapon;Gloves;Boots;Amulet</x:v>
      </x:c>
      <x:c r="E8" t="n">
        <x:v>2</x:v>
      </x:c>
      <x:c r="F8" t="n">
        <x:v>5</x:v>
      </x:c>
      <x:c r="G8" t="str">
        <x:v>Haste</x:v>
      </x:c>
      <x:c r="H8" t="n">
        <x:v>0.01</x:v>
      </x:c>
      <x:c r="I8" t="n">
        <x:v>0.02</x:v>
      </x:c>
      <x:c r="J8" t="n">
        <x:v>0.03</x:v>
      </x:c>
      <x:c r="K8" t="n">
        <x:v>0.04</x:v>
      </x:c>
      <x:c r="L8" t="n">
        <x:v>0.05</x:v>
      </x:c>
      <x:c r="M8" t="n">
        <x:v>1.4</x:v>
      </x:c>
      <x:c r="N8" s="32" t="b">
        <x:v>1</x:v>
      </x:c>
      <x:c r="O8" t="str">
        <x:v>Popular farming enchant</x:v>
      </x:c>
      <x:c r="P8" t="str">
        <x:v>short pale-blue speed streak</x:v>
      </x:c>
      <x:c r="Q8" t="str"/>
    </x:row>
    <x:row r="9">
      <x:c r="A9" t="str">
        <x:v>ENC_006</x:v>
      </x:c>
      <x:c r="B9" t="str">
        <x:v>Fortune Script</x:v>
      </x:c>
      <x:c r="C9" t="str">
        <x:v>Utility</x:v>
      </x:c>
      <x:c r="D9" t="str">
        <x:v>Cape;Ring;Amulet</x:v>
      </x:c>
      <x:c r="E9" t="n">
        <x:v>3</x:v>
      </x:c>
      <x:c r="F9" t="n">
        <x:v>5</x:v>
      </x:c>
      <x:c r="G9" t="str">
        <x:v>Fortune</x:v>
      </x:c>
      <x:c r="H9" t="n">
        <x:v>1</x:v>
      </x:c>
      <x:c r="I9" t="n">
        <x:v>2</x:v>
      </x:c>
      <x:c r="J9" t="n">
        <x:v>3</x:v>
      </x:c>
      <x:c r="K9" t="n">
        <x:v>4</x:v>
      </x:c>
      <x:c r="L9" t="n">
        <x:v>5</x:v>
      </x:c>
      <x:c r="M9" t="n">
        <x:v>1.8</x:v>
      </x:c>
      <x:c r="N9" s="32" t="b">
        <x:v>1</x:v>
      </x:c>
      <x:c r="O9" t="str">
        <x:v>Rare-hunt premium demand</x:v>
      </x:c>
      <x:c r="P9" t="str">
        <x:v>small gold star pixel</x:v>
      </x:c>
      <x:c r="Q9" t="str">
        <x:v>High ranks require co-op reagent.</x:v>
      </x:c>
    </x:row>
  </x:sheetData>
  <x:mergeCells>
    <x:mergeCell ref="A1:Q1"/>
  </x:mergeCells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FormatPr defaultRowHeight="15"/>
  <x:sheetData>
    <x:row r="1" ht="28" customHeight="1">
      <x:c r="A1" s="129" t="str">
        <x:v>GEM SOCKET RULES — 1 STAT SLOT + 1 EFFECT SLOT</x:v>
      </x:c>
    </x:row>
    <x:row r="3" ht="26" customHeight="1">
      <x:c r="A3" s="132" t="str">
        <x:v>Socket_ID</x:v>
      </x:c>
      <x:c r="B3" s="132" t="str">
        <x:v>Socket_Type</x:v>
      </x:c>
      <x:c r="C3" s="132" t="str">
        <x:v>Slots_Per_Item</x:v>
      </x:c>
      <x:c r="D3" s="132" t="str">
        <x:v>Unlock_Tier</x:v>
      </x:c>
      <x:c r="E3" s="132" t="str">
        <x:v>Allowed_Gem_Category</x:v>
      </x:c>
      <x:c r="F3" s="132" t="str">
        <x:v>Can_Remove_Gem</x:v>
      </x:c>
      <x:c r="G3" s="132" t="str">
        <x:v>Removal_Cost</x:v>
      </x:c>
      <x:c r="H3" s="132" t="str">
        <x:v>Can_Replace</x:v>
      </x:c>
      <x:c r="I3" s="132" t="str">
        <x:v>Gem_Destroyed_On_Replace</x:v>
      </x:c>
      <x:c r="J3" s="132" t="str">
        <x:v>Content_Sync_Rule</x:v>
      </x:c>
      <x:c r="K3" s="132" t="str">
        <x:v>Market_Role</x:v>
      </x:c>
      <x:c r="L3" s="132" t="str">
        <x:v>Visual_Position</x:v>
      </x:c>
      <x:c r="M3" s="132" t="str">
        <x:v>UI_Color_Code</x:v>
      </x:c>
      <x:c r="N3" s="132" t="str">
        <x:v>Notes</x:v>
      </x:c>
    </x:row>
    <x:row r="4">
      <x:c r="A4" t="str">
        <x:v>SOCK_001</x:v>
      </x:c>
      <x:c r="B4" t="str">
        <x:v>Stat Gem</x:v>
      </x:c>
      <x:c r="C4" t="n">
        <x:v>1</x:v>
      </x:c>
      <x:c r="D4" t="n">
        <x:v>2</x:v>
      </x:c>
      <x:c r="E4" t="str">
        <x:v>Stat</x:v>
      </x:c>
      <x:c r="F4" s="32" t="b">
        <x:v>1</x:v>
      </x:c>
      <x:c r="G4" t="str">
        <x:v>small gold fee</x:v>
      </x:c>
      <x:c r="H4" s="32" t="b">
        <x:v>1</x:v>
      </x:c>
      <x:c r="I4" s="32" t="b">
        <x:v>0</x:v>
      </x:c>
      <x:c r="J4" t="str">
        <x:v>Gem effect scales with synced gear power</x:v>
      </x:c>
      <x:c r="K4" t="str">
        <x:v>Stable recurring demand</x:v>
      </x:c>
      <x:c r="L4" t="str">
        <x:v>upper socket</x:v>
      </x:c>
      <x:c r="M4" t="str">
        <x:v>blue/cyan</x:v>
      </x:c>
      <x:c r="N4" t="str">
        <x:v>Direct numerical stat improvement; deliberately predictable.</x:v>
      </x:c>
    </x:row>
    <x:row r="5">
      <x:c r="A5" t="str">
        <x:v>SOCK_002</x:v>
      </x:c>
      <x:c r="B5" t="str">
        <x:v>Effect Gem</x:v>
      </x:c>
      <x:c r="C5" t="n">
        <x:v>1</x:v>
      </x:c>
      <x:c r="D5" t="n">
        <x:v>3</x:v>
      </x:c>
      <x:c r="E5" t="str">
        <x:v>Effect</x:v>
      </x:c>
      <x:c r="F5" s="32" t="b">
        <x:v>1</x:v>
      </x:c>
      <x:c r="G5" t="str">
        <x:v>rare solvent for Rank IV+</x:v>
      </x:c>
      <x:c r="H5" s="32" t="b">
        <x:v>1</x:v>
      </x:c>
      <x:c r="I5" s="32" t="b">
        <x:v>0</x:v>
      </x:c>
      <x:c r="J5" t="str">
        <x:v>Proc/effect capped by content tier</x:v>
      </x:c>
      <x:c r="K5" t="str">
        <x:v>Rare chase economy</x:v>
      </x:c>
      <x:c r="L5" t="str">
        <x:v>lower socket</x:v>
      </x:c>
      <x:c r="M5" t="str">
        <x:v>purple/gold</x:v>
      </x:c>
      <x:c r="N5" t="str">
        <x:v>Small conditional effect; never mandatory for basic clears.</x:v>
      </x:c>
    </x:row>
  </x:sheetData>
  <x:mergeCells>
    <x:mergeCell ref="A1:N1"/>
  </x:mergeCells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FormatPr defaultRowHeight="15"/>
  <x:sheetData>
    <x:row r="1" ht="28" customHeight="1">
      <x:c r="A1" s="129" t="str">
        <x:v>GEM RANKS / RARITY / DROP EXPECTATIONS</x:v>
      </x:c>
    </x:row>
    <x:row r="3" ht="26" customHeight="1">
      <x:c r="A3" s="132" t="str">
        <x:v>Rank</x:v>
      </x:c>
      <x:c r="B3" s="132" t="str">
        <x:v>Rank_Name</x:v>
      </x:c>
      <x:c r="C3" s="132" t="str">
        <x:v>Rarity</x:v>
      </x:c>
      <x:c r="D3" s="132" t="str">
        <x:v>Stat_Mult</x:v>
      </x:c>
      <x:c r="E3" s="132" t="str">
        <x:v>Effect_Mult</x:v>
      </x:c>
      <x:c r="F3" s="132" t="str">
        <x:v>Coop_Drop_Eligible</x:v>
      </x:c>
      <x:c r="G3" s="132" t="str">
        <x:v>Raid_Drop_Eligible</x:v>
      </x:c>
      <x:c r="H3" s="132" t="str">
        <x:v>Approx_Coop_Drop_Chance</x:v>
      </x:c>
      <x:c r="I3" s="132" t="str">
        <x:v>Approx_Raid_Drop_Chance</x:v>
      </x:c>
      <x:c r="J3" s="132" t="str">
        <x:v>Fuse_Copies_Required</x:v>
      </x:c>
      <x:c r="K3" s="132" t="str">
        <x:v>Tradeable</x:v>
      </x:c>
      <x:c r="L3" s="132" t="str">
        <x:v>Border_Visual</x:v>
      </x:c>
      <x:c r="M3" s="132" t="str">
        <x:v>Target_Economy_Role</x:v>
      </x:c>
      <x:c r="N3" s="132" t="str">
        <x:v>Notes</x:v>
      </x:c>
    </x:row>
    <x:row r="4">
      <x:c r="A4" t="n">
        <x:v>1</x:v>
      </x:c>
      <x:c r="B4" t="str">
        <x:v>Chipped</x:v>
      </x:c>
      <x:c r="C4" t="str">
        <x:v>Uncommon</x:v>
      </x:c>
      <x:c r="D4" s="133" t="n">
        <x:v>1</x:v>
      </x:c>
      <x:c r="E4" s="133" t="n">
        <x:v>1</x:v>
      </x:c>
      <x:c r="F4" s="32" t="b">
        <x:v>1</x:v>
      </x:c>
      <x:c r="G4" s="32" t="b">
        <x:v>1</x:v>
      </x:c>
      <x:c r="H4" s="34" t="n">
        <x:v>0.08</x:v>
      </x:c>
      <x:c r="I4" s="34" t="n">
        <x:v>0.12</x:v>
      </x:c>
      <x:c r="J4" t="n">
        <x:v>3</x:v>
      </x:c>
      <x:c r="K4" s="32" t="b">
        <x:v>1</x:v>
      </x:c>
      <x:c r="L4" t="str">
        <x:v>plain dark border</x:v>
      </x:c>
      <x:c r="M4" t="str">
        <x:v>entry socketing</x:v>
      </x:c>
      <x:c r="N4" t="str">
        <x:v>Can also drop from elites/events.</x:v>
      </x:c>
    </x:row>
    <x:row r="5">
      <x:c r="A5" t="n">
        <x:v>2</x:v>
      </x:c>
      <x:c r="B5" t="str">
        <x:v>Cut</x:v>
      </x:c>
      <x:c r="C5" t="str">
        <x:v>Rare</x:v>
      </x:c>
      <x:c r="D5" s="133" t="n">
        <x:v>1.5</x:v>
      </x:c>
      <x:c r="E5" s="133" t="n">
        <x:v>1.4</x:v>
      </x:c>
      <x:c r="F5" s="32" t="b">
        <x:v>1</x:v>
      </x:c>
      <x:c r="G5" s="32" t="b">
        <x:v>1</x:v>
      </x:c>
      <x:c r="H5" s="34" t="n">
        <x:v>0.035</x:v>
      </x:c>
      <x:c r="I5" s="34" t="n">
        <x:v>0.07</x:v>
      </x:c>
      <x:c r="J5" t="n">
        <x:v>3</x:v>
      </x:c>
      <x:c r="K5" s="32" t="b">
        <x:v>1</x:v>
      </x:c>
      <x:c r="L5" t="str">
        <x:v>silver border</x:v>
      </x:c>
      <x:c r="M5" t="str">
        <x:v>regular co-op chase</x:v>
      </x:c>
      <x:c r="N5" t="str"/>
    </x:row>
    <x:row r="6">
      <x:c r="A6" t="n">
        <x:v>3</x:v>
      </x:c>
      <x:c r="B6" t="str">
        <x:v>Faceted</x:v>
      </x:c>
      <x:c r="C6" t="str">
        <x:v>Epic</x:v>
      </x:c>
      <x:c r="D6" s="133" t="n">
        <x:v>2.1</x:v>
      </x:c>
      <x:c r="E6" s="133" t="n">
        <x:v>1.8</x:v>
      </x:c>
      <x:c r="F6" s="32" t="b">
        <x:v>1</x:v>
      </x:c>
      <x:c r="G6" s="32" t="b">
        <x:v>1</x:v>
      </x:c>
      <x:c r="H6" s="34" t="n">
        <x:v>0.012</x:v>
      </x:c>
      <x:c r="I6" s="34" t="n">
        <x:v>0.035</x:v>
      </x:c>
      <x:c r="J6" t="n">
        <x:v>3</x:v>
      </x:c>
      <x:c r="K6" s="32" t="b">
        <x:v>1</x:v>
      </x:c>
      <x:c r="L6" t="str">
        <x:v>gold corner facets</x:v>
      </x:c>
      <x:c r="M6" t="str">
        <x:v>hard co-op / early raid chase</x:v>
      </x:c>
      <x:c r="N6" t="str"/>
    </x:row>
    <x:row r="7">
      <x:c r="A7" t="n">
        <x:v>4</x:v>
      </x:c>
      <x:c r="B7" t="str">
        <x:v>Resonant</x:v>
      </x:c>
      <x:c r="C7" t="str">
        <x:v>Legendary</x:v>
      </x:c>
      <x:c r="D7" s="133" t="n">
        <x:v>2.8</x:v>
      </x:c>
      <x:c r="E7" s="133" t="n">
        <x:v>2.3</x:v>
      </x:c>
      <x:c r="F7" s="32" t="b">
        <x:v>1</x:v>
      </x:c>
      <x:c r="G7" s="32" t="b">
        <x:v>1</x:v>
      </x:c>
      <x:c r="H7" s="34" t="n">
        <x:v>0.003</x:v>
      </x:c>
      <x:c r="I7" s="34" t="n">
        <x:v>0.015</x:v>
      </x:c>
      <x:c r="J7" t="n">
        <x:v>4</x:v>
      </x:c>
      <x:c r="K7" s="32" t="b">
        <x:v>1</x:v>
      </x:c>
      <x:c r="L7" t="str">
        <x:v>animated rune border</x:v>
      </x:c>
      <x:c r="M7" t="str">
        <x:v>weekly co-op jackpot / raid</x:v>
      </x:c>
      <x:c r="N7" t="str">
        <x:v>Very rare outside raids.</x:v>
      </x:c>
    </x:row>
    <x:row r="8">
      <x:c r="A8" t="n">
        <x:v>5</x:v>
      </x:c>
      <x:c r="B8" t="str">
        <x:v>Mythic</x:v>
      </x:c>
      <x:c r="C8" t="str">
        <x:v>Mythic</x:v>
      </x:c>
      <x:c r="D8" s="133" t="n">
        <x:v>3.6</x:v>
      </x:c>
      <x:c r="E8" s="133" t="n">
        <x:v>2.9</x:v>
      </x:c>
      <x:c r="F8" s="32" t="b">
        <x:v>0</x:v>
      </x:c>
      <x:c r="G8" s="32" t="b">
        <x:v>1</x:v>
      </x:c>
      <x:c r="H8" s="34" t="n">
        <x:v>0</x:v>
      </x:c>
      <x:c r="I8" s="34" t="n">
        <x:v>0.004</x:v>
      </x:c>
      <x:c r="J8" t="n">
        <x:v>5</x:v>
      </x:c>
      <x:c r="K8" s="32" t="b">
        <x:v>1</x:v>
      </x:c>
      <x:c r="L8" t="str">
        <x:v>unique pulsing frame</x:v>
      </x:c>
      <x:c r="M8" t="str">
        <x:v>raid prestige chase</x:v>
      </x:c>
      <x:c r="N8" t="str">
        <x:v>Raid-only direct drops; can eventually fuse lower ranks.</x:v>
      </x:c>
    </x:row>
  </x:sheetData>
  <x:mergeCells>
    <x:mergeCell ref="A1:N1"/>
  </x:mergeCells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FormatPr defaultRowHeight="15"/>
  <x:sheetData>
    <x:row r="1" ht="28" customHeight="1">
      <x:c r="A1" s="129" t="str">
        <x:v>STAT GEMS — DIRECT BUILD TUNING</x:v>
      </x:c>
    </x:row>
    <x:row r="3" ht="26" customHeight="1">
      <x:c r="A3" s="132" t="str">
        <x:v>Gem_ID</x:v>
      </x:c>
      <x:c r="B3" s="132" t="str">
        <x:v>Gem_Name</x:v>
      </x:c>
      <x:c r="C3" s="132" t="str">
        <x:v>Stat</x:v>
      </x:c>
      <x:c r="D3" s="132" t="str">
        <x:v>Base_Rank1_Value</x:v>
      </x:c>
      <x:c r="E3" s="132" t="str">
        <x:v>Rank2</x:v>
      </x:c>
      <x:c r="F3" s="132" t="str">
        <x:v>Rank3</x:v>
      </x:c>
      <x:c r="G3" s="132" t="str">
        <x:v>Rank4</x:v>
      </x:c>
      <x:c r="H3" s="132" t="str">
        <x:v>Rank5</x:v>
      </x:c>
      <x:c r="I3" s="132" t="str">
        <x:v>Preferred_Roles</x:v>
      </x:c>
      <x:c r="J3" s="132" t="str">
        <x:v>Primary_Source</x:v>
      </x:c>
      <x:c r="K3" s="132" t="str">
        <x:v>Secondary_Source</x:v>
      </x:c>
      <x:c r="L3" s="132" t="str">
        <x:v>Tradeable</x:v>
      </x:c>
      <x:c r="M3" s="132" t="str">
        <x:v>Pixel_Visual_ID</x:v>
      </x:c>
      <x:c r="N3" s="132" t="str">
        <x:v>Palette</x:v>
      </x:c>
      <x:c r="O3" s="132" t="str">
        <x:v>Shape</x:v>
      </x:c>
      <x:c r="P3" s="132" t="str">
        <x:v>Notes</x:v>
      </x:c>
    </x:row>
    <x:row r="4">
      <x:c r="A4" t="str">
        <x:v>GSTAT_001</x:v>
      </x:c>
      <x:c r="B4" t="str">
        <x:v>Ruby of Force</x:v>
      </x:c>
      <x:c r="C4" t="str">
        <x:v>Power</x:v>
      </x:c>
      <x:c r="D4" t="n">
        <x:v>2</x:v>
      </x:c>
      <x:c r="E4" t="n">
        <x:v>3</x:v>
      </x:c>
      <x:c r="F4" t="n">
        <x:v>4</x:v>
      </x:c>
      <x:c r="G4" t="n">
        <x:v>6</x:v>
      </x:c>
      <x:c r="H4" t="n">
        <x:v>8</x:v>
      </x:c>
      <x:c r="I4" t="str">
        <x:v>Damage</x:v>
      </x:c>
      <x:c r="J4" t="str">
        <x:v>Co-op bosses</x:v>
      </x:c>
      <x:c r="K4" t="str">
        <x:v>Gem fusion</x:v>
      </x:c>
      <x:c r="L4" s="32" t="b">
        <x:v>1</x:v>
      </x:c>
      <x:c r="M4" t="str">
        <x:v>VIS_GEM_001</x:v>
      </x:c>
      <x:c r="N4" t="str">
        <x:v>deep red / orange</x:v>
      </x:c>
      <x:c r="O4" t="str">
        <x:v>faceted diamond</x:v>
      </x:c>
      <x:c r="P4" t="str"/>
    </x:row>
    <x:row r="5">
      <x:c r="A5" t="str">
        <x:v>GSTAT_002</x:v>
      </x:c>
      <x:c r="B5" t="str">
        <x:v>Sapphire Wardstone</x:v>
      </x:c>
      <x:c r="C5" t="str">
        <x:v>Magic Defense</x:v>
      </x:c>
      <x:c r="D5" t="n">
        <x:v>2</x:v>
      </x:c>
      <x:c r="E5" t="n">
        <x:v>3</x:v>
      </x:c>
      <x:c r="F5" t="n">
        <x:v>5</x:v>
      </x:c>
      <x:c r="G5" t="n">
        <x:v>7</x:v>
      </x:c>
      <x:c r="H5" t="n">
        <x:v>9</x:v>
      </x:c>
      <x:c r="I5" t="str">
        <x:v>Tank;Support</x:v>
      </x:c>
      <x:c r="J5" t="str">
        <x:v>Magic co-op bosses</x:v>
      </x:c>
      <x:c r="K5" t="str">
        <x:v>Gem fusion</x:v>
      </x:c>
      <x:c r="L5" s="32" t="b">
        <x:v>1</x:v>
      </x:c>
      <x:c r="M5" t="str">
        <x:v>VIS_GEM_002</x:v>
      </x:c>
      <x:c r="N5" t="str">
        <x:v>blue / cyan</x:v>
      </x:c>
      <x:c r="O5" t="str">
        <x:v>hexagonal</x:v>
      </x:c>
      <x:c r="P5" t="str"/>
    </x:row>
    <x:row r="6">
      <x:c r="A6" t="str">
        <x:v>GSTAT_003</x:v>
      </x:c>
      <x:c r="B6" t="str">
        <x:v>Ironblood Garnet</x:v>
      </x:c>
      <x:c r="C6" t="str">
        <x:v>Physical Defense</x:v>
      </x:c>
      <x:c r="D6" t="n">
        <x:v>2</x:v>
      </x:c>
      <x:c r="E6" t="n">
        <x:v>3</x:v>
      </x:c>
      <x:c r="F6" t="n">
        <x:v>5</x:v>
      </x:c>
      <x:c r="G6" t="n">
        <x:v>7</x:v>
      </x:c>
      <x:c r="H6" t="n">
        <x:v>9</x:v>
      </x:c>
      <x:c r="I6" t="str">
        <x:v>Tank</x:v>
      </x:c>
      <x:c r="J6" t="str">
        <x:v>Physical co-op bosses</x:v>
      </x:c>
      <x:c r="K6" t="str">
        <x:v>Gem fusion</x:v>
      </x:c>
      <x:c r="L6" s="32" t="b">
        <x:v>1</x:v>
      </x:c>
      <x:c r="M6" t="str">
        <x:v>VIS_GEM_003</x:v>
      </x:c>
      <x:c r="N6" t="str">
        <x:v>dark red / iron</x:v>
      </x:c>
      <x:c r="O6" t="str">
        <x:v>square-cut</x:v>
      </x:c>
      <x:c r="P6" t="str"/>
    </x:row>
    <x:row r="7">
      <x:c r="A7" t="str">
        <x:v>GSTAT_004</x:v>
      </x:c>
      <x:c r="B7" t="str">
        <x:v>Emerald Heart</x:v>
      </x:c>
      <x:c r="C7" t="str">
        <x:v>HP</x:v>
      </x:c>
      <x:c r="D7" t="n">
        <x:v>5</x:v>
      </x:c>
      <x:c r="E7" t="n">
        <x:v>8</x:v>
      </x:c>
      <x:c r="F7" t="n">
        <x:v>12</x:v>
      </x:c>
      <x:c r="G7" t="n">
        <x:v>17</x:v>
      </x:c>
      <x:c r="H7" t="n">
        <x:v>23</x:v>
      </x:c>
      <x:c r="I7" t="str">
        <x:v>Tank;Support</x:v>
      </x:c>
      <x:c r="J7" t="str">
        <x:v>Co-op;raid</x:v>
      </x:c>
      <x:c r="K7" t="str">
        <x:v>Gem fusion</x:v>
      </x:c>
      <x:c r="L7" s="32" t="b">
        <x:v>1</x:v>
      </x:c>
      <x:c r="M7" t="str">
        <x:v>VIS_GEM_004</x:v>
      </x:c>
      <x:c r="N7" t="str">
        <x:v>green / pale lime</x:v>
      </x:c>
      <x:c r="O7" t="str">
        <x:v>round-cut</x:v>
      </x:c>
      <x:c r="P7" t="str"/>
    </x:row>
    <x:row r="8">
      <x:c r="A8" t="str">
        <x:v>GSTAT_005</x:v>
      </x:c>
      <x:c r="B8" t="str">
        <x:v>Topaz Quickstone</x:v>
      </x:c>
      <x:c r="C8" t="str">
        <x:v>Haste</x:v>
      </x:c>
      <x:c r="D8" s="30" t="n">
        <x:v>0.01</x:v>
      </x:c>
      <x:c r="E8" s="30" t="n">
        <x:v>0.015</x:v>
      </x:c>
      <x:c r="F8" s="30" t="n">
        <x:v>0.022</x:v>
      </x:c>
      <x:c r="G8" s="30" t="n">
        <x:v>0.03</x:v>
      </x:c>
      <x:c r="H8" s="30" t="n">
        <x:v>0.04</x:v>
      </x:c>
      <x:c r="I8" t="str">
        <x:v>Damage;Support;Healer</x:v>
      </x:c>
      <x:c r="J8" t="str">
        <x:v>Co-op elites</x:v>
      </x:c>
      <x:c r="K8" t="str">
        <x:v>Raid</x:v>
      </x:c>
      <x:c r="L8" s="32" t="b">
        <x:v>1</x:v>
      </x:c>
      <x:c r="M8" t="str">
        <x:v>VIS_GEM_005</x:v>
      </x:c>
      <x:c r="N8" t="str">
        <x:v>gold / white</x:v>
      </x:c>
      <x:c r="O8" t="str">
        <x:v>kite-cut</x:v>
      </x:c>
      <x:c r="P8" t="str"/>
    </x:row>
    <x:row r="9">
      <x:c r="A9" t="str">
        <x:v>GSTAT_006</x:v>
      </x:c>
      <x:c r="B9" t="str">
        <x:v>Opal of Precision</x:v>
      </x:c>
      <x:c r="C9" t="str">
        <x:v>Accuracy</x:v>
      </x:c>
      <x:c r="D9" t="n">
        <x:v>2</x:v>
      </x:c>
      <x:c r="E9" t="n">
        <x:v>3</x:v>
      </x:c>
      <x:c r="F9" t="n">
        <x:v>5</x:v>
      </x:c>
      <x:c r="G9" t="n">
        <x:v>7</x:v>
      </x:c>
      <x:c r="H9" t="n">
        <x:v>10</x:v>
      </x:c>
      <x:c r="I9" t="str">
        <x:v>Damage</x:v>
      </x:c>
      <x:c r="J9" t="str">
        <x:v>Precision bosses</x:v>
      </x:c>
      <x:c r="K9" t="str">
        <x:v>Raid</x:v>
      </x:c>
      <x:c r="L9" s="32" t="b">
        <x:v>1</x:v>
      </x:c>
      <x:c r="M9" t="str">
        <x:v>VIS_GEM_006</x:v>
      </x:c>
      <x:c r="N9" t="str">
        <x:v>white / blue</x:v>
      </x:c>
      <x:c r="O9" t="str">
        <x:v>oval</x:v>
      </x:c>
      <x:c r="P9" t="str"/>
    </x:row>
    <x:row r="10">
      <x:c r="A10" t="str">
        <x:v>GSTAT_007</x:v>
      </x:c>
      <x:c r="B10" t="str">
        <x:v>Rose Quartz Mercy</x:v>
      </x:c>
      <x:c r="C10" t="str">
        <x:v>Healing Power</x:v>
      </x:c>
      <x:c r="D10" s="30" t="n">
        <x:v>0.02</x:v>
      </x:c>
      <x:c r="E10" s="30" t="n">
        <x:v>0.03</x:v>
      </x:c>
      <x:c r="F10" s="30" t="n">
        <x:v>0.045</x:v>
      </x:c>
      <x:c r="G10" s="30" t="n">
        <x:v>0.06</x:v>
      </x:c>
      <x:c r="H10" s="30" t="n">
        <x:v>0.08</x:v>
      </x:c>
      <x:c r="I10" t="str">
        <x:v>Support</x:v>
      </x:c>
      <x:c r="J10" t="str">
        <x:v>Co-op bosses</x:v>
      </x:c>
      <x:c r="K10" t="str">
        <x:v>Raid</x:v>
      </x:c>
      <x:c r="L10" s="32" t="b">
        <x:v>1</x:v>
      </x:c>
      <x:c r="M10" t="str">
        <x:v>VIS_GEM_007</x:v>
      </x:c>
      <x:c r="N10" t="str">
        <x:v>rose / ivory</x:v>
      </x:c>
      <x:c r="O10" t="str">
        <x:v>teardrop</x:v>
      </x:c>
      <x:c r="P10" t="str"/>
    </x:row>
    <x:row r="11">
      <x:c r="A11" t="str">
        <x:v>GSTAT_008</x:v>
      </x:c>
      <x:c r="B11" t="str">
        <x:v>Violet Hexstone</x:v>
      </x:c>
      <x:c r="C11" t="str">
        <x:v>Hex Potency</x:v>
      </x:c>
      <x:c r="D11" s="30" t="n">
        <x:v>0.02</x:v>
      </x:c>
      <x:c r="E11" s="30" t="n">
        <x:v>0.03</x:v>
      </x:c>
      <x:c r="F11" s="30" t="n">
        <x:v>0.045</x:v>
      </x:c>
      <x:c r="G11" s="30" t="n">
        <x:v>0.06</x:v>
      </x:c>
      <x:c r="H11" s="30" t="n">
        <x:v>0.08</x:v>
      </x:c>
      <x:c r="I11" t="str">
        <x:v>Hexweaver</x:v>
      </x:c>
      <x:c r="J11" t="str">
        <x:v>Echo co-op</x:v>
      </x:c>
      <x:c r="K11" t="str">
        <x:v>Raid</x:v>
      </x:c>
      <x:c r="L11" s="32" t="b">
        <x:v>1</x:v>
      </x:c>
      <x:c r="M11" t="str">
        <x:v>VIS_GEM_008</x:v>
      </x:c>
      <x:c r="N11" t="str">
        <x:v>violet / black</x:v>
      </x:c>
      <x:c r="O11" t="str">
        <x:v>triangular</x:v>
      </x:c>
      <x:c r="P11" t="str"/>
    </x:row>
  </x:sheetData>
  <x:mergeCells>
    <x:mergeCell ref="A1:P1"/>
  </x:mergeCells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FormatPr defaultRowHeight="15"/>
  <x:sheetData>
    <x:row r="1" ht="28" customHeight="1">
      <x:c r="A1" s="129" t="str">
        <x:v>EFFECT GEMS — SMALL CONDITIONAL PROCS</x:v>
      </x:c>
    </x:row>
    <x:row r="3" ht="26" customHeight="1">
      <x:c r="A3" s="132" t="str">
        <x:v>Gem_ID</x:v>
      </x:c>
      <x:c r="B3" s="132" t="str">
        <x:v>Gem_Name</x:v>
      </x:c>
      <x:c r="C3" s="132" t="str">
        <x:v>Proc_Trigger</x:v>
      </x:c>
      <x:c r="D3" s="132" t="str">
        <x:v>Rank1_Proc</x:v>
      </x:c>
      <x:c r="E3" s="132" t="str">
        <x:v>Rank2_Proc</x:v>
      </x:c>
      <x:c r="F3" s="132" t="str">
        <x:v>Rank3_Proc</x:v>
      </x:c>
      <x:c r="G3" s="132" t="str">
        <x:v>Rank4_Proc</x:v>
      </x:c>
      <x:c r="H3" s="132" t="str">
        <x:v>Rank5_Proc</x:v>
      </x:c>
      <x:c r="I3" s="132" t="str">
        <x:v>Effect</x:v>
      </x:c>
      <x:c r="J3" s="132" t="str">
        <x:v>Duration_or_Limit</x:v>
      </x:c>
      <x:c r="K3" s="132" t="str">
        <x:v>Internal_Cooldown</x:v>
      </x:c>
      <x:c r="L3" s="132" t="str">
        <x:v>Role_Bias</x:v>
      </x:c>
      <x:c r="M3" s="132" t="str">
        <x:v>Primary_Source</x:v>
      </x:c>
      <x:c r="N3" s="132" t="str">
        <x:v>Raid_Bias</x:v>
      </x:c>
      <x:c r="O3" s="132" t="str">
        <x:v>Tradeable</x:v>
      </x:c>
      <x:c r="P3" s="132" t="str">
        <x:v>Pixel_Visual_ID</x:v>
      </x:c>
      <x:c r="Q3" s="132" t="str">
        <x:v>Balance_Cap</x:v>
      </x:c>
      <x:c r="R3" s="132" t="str">
        <x:v>Notes</x:v>
      </x:c>
    </x:row>
    <x:row r="4">
      <x:c r="A4" t="str">
        <x:v>GEFF_001</x:v>
      </x:c>
      <x:c r="B4" t="str">
        <x:v>Fracture Shard</x:v>
      </x:c>
      <x:c r="C4" t="str">
        <x:v>On damaging hit</x:v>
      </x:c>
      <x:c r="D4" s="67" t="n">
        <x:v>0.05</x:v>
      </x:c>
      <x:c r="E4" s="67" t="n">
        <x:v>0.06</x:v>
      </x:c>
      <x:c r="F4" s="67" t="n">
        <x:v>0.07</x:v>
      </x:c>
      <x:c r="G4" s="67" t="n">
        <x:v>0.08</x:v>
      </x:c>
      <x:c r="H4" s="67" t="n">
        <x:v>0.1</x:v>
      </x:c>
      <x:c r="I4" t="str">
        <x:v>Reduce target Physical Defense by 10%</x:v>
      </x:c>
      <x:c r="J4" t="str">
        <x:v>5 turns</x:v>
      </x:c>
      <x:c r="K4" t="str">
        <x:v>12s</x:v>
      </x:c>
      <x:c r="L4" t="str">
        <x:v>Physical DPS</x:v>
      </x:c>
      <x:c r="M4" t="str">
        <x:v>Co-op armor bosses</x:v>
      </x:c>
      <x:c r="N4" s="32" t="b">
        <x:v>1</x:v>
      </x:c>
      <x:c r="O4" s="32" t="b">
        <x:v>1</x:v>
      </x:c>
      <x:c r="P4" t="str">
        <x:v>VIS_GEM_101</x:v>
      </x:c>
      <x:c r="Q4" t="str">
        <x:v>Only one Fracture debuff; refreshes duration</x:v>
      </x:c>
      <x:c r="R4" t="str">
        <x:v>Matches user's example.</x:v>
      </x:c>
    </x:row>
    <x:row r="5">
      <x:c r="A5" t="str">
        <x:v>GEFF_002</x:v>
      </x:c>
      <x:c r="B5" t="str">
        <x:v>Arcane Splinter</x:v>
      </x:c>
      <x:c r="C5" t="str">
        <x:v>On spell hit</x:v>
      </x:c>
      <x:c r="D5" s="67" t="n">
        <x:v>0.05</x:v>
      </x:c>
      <x:c r="E5" s="67" t="n">
        <x:v>0.06</x:v>
      </x:c>
      <x:c r="F5" s="67" t="n">
        <x:v>0.07</x:v>
      </x:c>
      <x:c r="G5" s="67" t="n">
        <x:v>0.08</x:v>
      </x:c>
      <x:c r="H5" s="67" t="n">
        <x:v>0.1</x:v>
      </x:c>
      <x:c r="I5" t="str">
        <x:v>Reduce target Magic Defense by 10%</x:v>
      </x:c>
      <x:c r="J5" t="str">
        <x:v>5 turns</x:v>
      </x:c>
      <x:c r="K5" t="str">
        <x:v>12s</x:v>
      </x:c>
      <x:c r="L5" t="str">
        <x:v>Magic DPS</x:v>
      </x:c>
      <x:c r="M5" t="str">
        <x:v>Echo co-op bosses</x:v>
      </x:c>
      <x:c r="N5" s="32" t="b">
        <x:v>1</x:v>
      </x:c>
      <x:c r="O5" s="32" t="b">
        <x:v>1</x:v>
      </x:c>
      <x:c r="P5" t="str">
        <x:v>VIS_GEM_102</x:v>
      </x:c>
      <x:c r="Q5" t="str">
        <x:v>One debuff per target</x:v>
      </x:c>
      <x:c r="R5" t="str"/>
    </x:row>
    <x:row r="6">
      <x:c r="A6" t="str">
        <x:v>GEFF_003</x:v>
      </x:c>
      <x:c r="B6" t="str">
        <x:v>Predator Spark</x:v>
      </x:c>
      <x:c r="C6" t="str">
        <x:v>On crit</x:v>
      </x:c>
      <x:c r="D6" s="67" t="n">
        <x:v>0.05</x:v>
      </x:c>
      <x:c r="E6" s="67" t="n">
        <x:v>0.07</x:v>
      </x:c>
      <x:c r="F6" s="67" t="n">
        <x:v>0.09</x:v>
      </x:c>
      <x:c r="G6" s="67" t="n">
        <x:v>0.11</x:v>
      </x:c>
      <x:c r="H6" s="67" t="n">
        <x:v>0.14</x:v>
      </x:c>
      <x:c r="I6" t="str">
        <x:v>Gain +5% Crit Chance</x:v>
      </x:c>
      <x:c r="J6" t="str">
        <x:v>5 turns</x:v>
      </x:c>
      <x:c r="K6" t="str">
        <x:v>15s</x:v>
      </x:c>
      <x:c r="L6" t="str">
        <x:v>Crit DPS</x:v>
      </x:c>
      <x:c r="M6" t="str">
        <x:v>Co-op elite chest</x:v>
      </x:c>
      <x:c r="N6" s="32" t="b">
        <x:v>1</x:v>
      </x:c>
      <x:c r="O6" s="32" t="b">
        <x:v>1</x:v>
      </x:c>
      <x:c r="P6" t="str">
        <x:v>VIS_GEM_103</x:v>
      </x:c>
      <x:c r="Q6" t="str">
        <x:v>Cannot stack with itself</x:v>
      </x:c>
      <x:c r="R6" t="str">
        <x:v>Small snowball proc.</x:v>
      </x:c>
    </x:row>
    <x:row r="7">
      <x:c r="A7" t="str">
        <x:v>GEFF_004</x:v>
      </x:c>
      <x:c r="B7" t="str">
        <x:v>Guardian Pearl</x:v>
      </x:c>
      <x:c r="C7" t="str">
        <x:v>When taking &gt;20% max HP hit</x:v>
      </x:c>
      <x:c r="D7" s="67" t="n">
        <x:v>0.08</x:v>
      </x:c>
      <x:c r="E7" s="67" t="n">
        <x:v>0.1</x:v>
      </x:c>
      <x:c r="F7" s="67" t="n">
        <x:v>0.12</x:v>
      </x:c>
      <x:c r="G7" s="67" t="n">
        <x:v>0.15</x:v>
      </x:c>
      <x:c r="H7" s="67" t="n">
        <x:v>0.18</x:v>
      </x:c>
      <x:c r="I7" t="str">
        <x:v>Gain 8% damage reduction</x:v>
      </x:c>
      <x:c r="J7" t="str">
        <x:v>3 turns</x:v>
      </x:c>
      <x:c r="K7" t="str">
        <x:v>20s</x:v>
      </x:c>
      <x:c r="L7" t="str">
        <x:v>Tank</x:v>
      </x:c>
      <x:c r="M7" t="str">
        <x:v>Co-op tank-check bosses</x:v>
      </x:c>
      <x:c r="N7" s="32" t="b">
        <x:v>1</x:v>
      </x:c>
      <x:c r="O7" s="32" t="b">
        <x:v>1</x:v>
      </x:c>
      <x:c r="P7" t="str">
        <x:v>VIS_GEM_104</x:v>
      </x:c>
      <x:c r="Q7" t="str">
        <x:v>Max 8% reduction</x:v>
      </x:c>
      <x:c r="R7" t="str"/>
    </x:row>
    <x:row r="8">
      <x:c r="A8" t="str">
        <x:v>GEFF_005</x:v>
      </x:c>
      <x:c r="B8" t="str">
        <x:v>Mercy Prism</x:v>
      </x:c>
      <x:c r="C8" t="str">
        <x:v>On heal below 35% ally HP</x:v>
      </x:c>
      <x:c r="D8" s="67" t="n">
        <x:v>0.06</x:v>
      </x:c>
      <x:c r="E8" s="67" t="n">
        <x:v>0.08</x:v>
      </x:c>
      <x:c r="F8" s="67" t="n">
        <x:v>0.1</x:v>
      </x:c>
      <x:c r="G8" s="67" t="n">
        <x:v>0.12</x:v>
      </x:c>
      <x:c r="H8" s="67" t="n">
        <x:v>0.15</x:v>
      </x:c>
      <x:c r="I8" t="str">
        <x:v>Target gains Ward equal to 5% max HP</x:v>
      </x:c>
      <x:c r="J8" t="str">
        <x:v>1 shield</x:v>
      </x:c>
      <x:c r="K8" t="str">
        <x:v>18s</x:v>
      </x:c>
      <x:c r="L8" t="str">
        <x:v>Support</x:v>
      </x:c>
      <x:c r="M8" t="str">
        <x:v>Co-op support chest</x:v>
      </x:c>
      <x:c r="N8" s="32" t="b">
        <x:v>1</x:v>
      </x:c>
      <x:c r="O8" s="32" t="b">
        <x:v>1</x:v>
      </x:c>
      <x:c r="P8" t="str">
        <x:v>VIS_GEM_105</x:v>
      </x:c>
      <x:c r="Q8" t="str">
        <x:v>One shield per target</x:v>
      </x:c>
      <x:c r="R8" t="str"/>
    </x:row>
    <x:row r="9">
      <x:c r="A9" t="str">
        <x:v>GEFF_006</x:v>
      </x:c>
      <x:c r="B9" t="str">
        <x:v>Rhythm Ember</x:v>
      </x:c>
      <x:c r="C9" t="str">
        <x:v>On alternating ability combo</x:v>
      </x:c>
      <x:c r="D9" s="67" t="n">
        <x:v>0.05</x:v>
      </x:c>
      <x:c r="E9" s="67" t="n">
        <x:v>0.07</x:v>
      </x:c>
      <x:c r="F9" s="67" t="n">
        <x:v>0.09</x:v>
      </x:c>
      <x:c r="G9" s="67" t="n">
        <x:v>0.12</x:v>
      </x:c>
      <x:c r="H9" s="67" t="n">
        <x:v>0.15</x:v>
      </x:c>
      <x:c r="I9" t="str">
        <x:v>Gain +5% Haste</x:v>
      </x:c>
      <x:c r="J9" t="str">
        <x:v>4 turns</x:v>
      </x:c>
      <x:c r="K9" t="str">
        <x:v>15s</x:v>
      </x:c>
      <x:c r="L9" t="str">
        <x:v>Knife Dancer;Support</x:v>
      </x:c>
      <x:c r="M9" t="str">
        <x:v>Hard co-op</x:v>
      </x:c>
      <x:c r="N9" t="str">
        <x:v>True raid chase</x:v>
      </x:c>
      <x:c r="O9" s="32" t="b">
        <x:v>1</x:v>
      </x:c>
      <x:c r="P9" t="str">
        <x:v>VIS_GEM_106</x:v>
      </x:c>
      <x:c r="Q9" t="str">
        <x:v>No stacking</x:v>
      </x:c>
      <x:c r="R9" t="str"/>
    </x:row>
    <x:row r="10">
      <x:c r="A10" t="str">
        <x:v>GEFF_007</x:v>
      </x:c>
      <x:c r="B10" t="str">
        <x:v>Echo Lens</x:v>
      </x:c>
      <x:c r="C10" t="str">
        <x:v>When positive Echo effect triggers</x:v>
      </x:c>
      <x:c r="D10" s="67" t="n">
        <x:v>0.05</x:v>
      </x:c>
      <x:c r="E10" s="67" t="n">
        <x:v>0.07</x:v>
      </x:c>
      <x:c r="F10" s="67" t="n">
        <x:v>0.09</x:v>
      </x:c>
      <x:c r="G10" s="67" t="n">
        <x:v>0.12</x:v>
      </x:c>
      <x:c r="H10" s="67" t="n">
        <x:v>0.15</x:v>
      </x:c>
      <x:c r="I10" t="str">
        <x:v>Increase next Echo-related bonus by 20%</x:v>
      </x:c>
      <x:c r="J10" t="str">
        <x:v>next trigger</x:v>
      </x:c>
      <x:c r="K10" t="str">
        <x:v>20s</x:v>
      </x:c>
      <x:c r="L10" t="str">
        <x:v>Any</x:v>
      </x:c>
      <x:c r="M10" t="str">
        <x:v>Regional co-op</x:v>
      </x:c>
      <x:c r="N10" t="str">
        <x:v>True</x:v>
      </x:c>
      <x:c r="O10" s="32" t="b">
        <x:v>1</x:v>
      </x:c>
      <x:c r="P10" t="str">
        <x:v>VIS_GEM_107</x:v>
      </x:c>
      <x:c r="Q10" t="str">
        <x:v>Does not increase rare-drop odds by &gt;2% absolute</x:v>
      </x:c>
      <x:c r="R10" t="str">
        <x:v>Prevents loot inflation.</x:v>
      </x:c>
    </x:row>
    <x:row r="11">
      <x:c r="A11" t="str">
        <x:v>GEFF_008</x:v>
      </x:c>
      <x:c r="B11" t="str">
        <x:v>Oathbreaker Core</x:v>
      </x:c>
      <x:c r="C11" t="str">
        <x:v>On boss below 25% HP</x:v>
      </x:c>
      <x:c r="D11" s="67" t="n">
        <x:v>0.04</x:v>
      </x:c>
      <x:c r="E11" s="67" t="n">
        <x:v>0.05</x:v>
      </x:c>
      <x:c r="F11" s="67" t="n">
        <x:v>0.06</x:v>
      </x:c>
      <x:c r="G11" s="67" t="n">
        <x:v>0.08</x:v>
      </x:c>
      <x:c r="H11" s="67" t="n">
        <x:v>0.1</x:v>
      </x:c>
      <x:c r="I11" t="str">
        <x:v>Deal +6% damage to boss</x:v>
      </x:c>
      <x:c r="J11" t="str">
        <x:v>5 turns</x:v>
      </x:c>
      <x:c r="K11" t="str">
        <x:v>25s</x:v>
      </x:c>
      <x:c r="L11" t="str">
        <x:v>Damage</x:v>
      </x:c>
      <x:c r="M11" t="str">
        <x:v>Raid only</x:v>
      </x:c>
      <x:c r="N11" s="32" t="b">
        <x:v>1</x:v>
      </x:c>
      <x:c r="O11" s="32" t="b">
        <x:v>1</x:v>
      </x:c>
      <x:c r="P11" t="str">
        <x:v>VIS_GEM_108</x:v>
      </x:c>
      <x:c r="Q11" t="str">
        <x:v>Boss-only; once per cooldown</x:v>
      </x:c>
      <x:c r="R11" t="str">
        <x:v>Endgame chase effect.</x:v>
      </x:c>
    </x:row>
  </x:sheetData>
  <x:mergeCells>
    <x:mergeCell ref="A1:R1"/>
  </x:mergeCells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FormatPr defaultRowHeight="15"/>
  <x:sheetData>
    <x:row r="1" ht="28" customHeight="1">
      <x:c r="A1" s="129" t="str">
        <x:v>ASTERFALL OFF-HANDS — THREE BUILD OPTIONS PER CLASS</x:v>
      </x:c>
    </x:row>
    <x:row r="3" ht="26" customHeight="1">
      <x:c r="A3" s="132" t="str">
        <x:v>Offhand_ID</x:v>
      </x:c>
      <x:c r="B3" s="132" t="str">
        <x:v>Class_ID</x:v>
      </x:c>
      <x:c r="C3" s="132" t="str">
        <x:v>Profile_Name</x:v>
      </x:c>
      <x:c r="D3" s="132" t="str">
        <x:v>Item_Name</x:v>
      </x:c>
      <x:c r="E3" s="132" t="str">
        <x:v>Offhand_Type</x:v>
      </x:c>
      <x:c r="F3" s="132" t="str">
        <x:v>Tier_ID</x:v>
      </x:c>
      <x:c r="G3" s="132" t="str">
        <x:v>Req_Level</x:v>
      </x:c>
      <x:c r="H3" s="132" t="str">
        <x:v>Rarity</x:v>
      </x:c>
      <x:c r="I3" s="132" t="str">
        <x:v>Primary_Stat</x:v>
      </x:c>
      <x:c r="J3" s="132" t="str">
        <x:v>Primary_Value</x:v>
      </x:c>
      <x:c r="K3" s="132" t="str">
        <x:v>Special_Effect</x:v>
      </x:c>
      <x:c r="L3" s="132" t="str">
        <x:v>Source</x:v>
      </x:c>
      <x:c r="M3" s="132" t="str">
        <x:v>Tradable</x:v>
      </x:c>
      <x:c r="N3" s="132" t="str">
        <x:v>Pixel_Visual_ID</x:v>
      </x:c>
      <x:c r="O3" s="132" t="str">
        <x:v>Upgradeable</x:v>
      </x:c>
      <x:c r="P3" s="132" t="str">
        <x:v>Enchantable</x:v>
      </x:c>
      <x:c r="Q3" s="132" t="str">
        <x:v>Two_Gem_Sockets</x:v>
      </x:c>
      <x:c r="R3" s="132" t="str">
        <x:v>Notes</x:v>
      </x:c>
    </x:row>
    <x:row r="4">
      <x:c r="A4" t="str">
        <x:v>OFF_001</x:v>
      </x:c>
      <x:c r="B4" t="str">
        <x:v>CLS_001</x:v>
      </x:c>
      <x:c r="C4" t="str">
        <x:v>Runeward</x:v>
      </x:c>
      <x:c r="D4" t="str">
        <x:v>Runeward Shield</x:v>
      </x:c>
      <x:c r="E4" t="str">
        <x:v>Shield</x:v>
      </x:c>
      <x:c r="F4" t="str">
        <x:v>TIER_003</x:v>
      </x:c>
      <x:c r="G4" t="n">
        <x:v>18</x:v>
      </x:c>
      <x:c r="H4" t="str">
        <x:v>Rare</x:v>
      </x:c>
      <x:c r="I4" t="str">
        <x:v>MDEF</x:v>
      </x:c>
      <x:c r="J4" t="n">
        <x:v>6</x:v>
      </x:c>
      <x:c r="K4" t="str">
        <x:v>Enhances Runeward profile mechanic by a small conditional amount</x:v>
      </x:c>
      <x:c r="L4" t="str">
        <x:v>Co-op: COP_001 (The Rootbound Vault) / fallback OREC_001</x:v>
      </x:c>
      <x:c r="M4" s="32" t="b">
        <x:v>1</x:v>
      </x:c>
      <x:c r="N4" t="str">
        <x:v>VIS_OFF_001</x:v>
      </x:c>
      <x:c r="O4" s="32" t="b">
        <x:v>1</x:v>
      </x:c>
      <x:c r="P4" s="32" t="b">
        <x:v>1</x:v>
      </x:c>
      <x:c r="Q4" s="32" t="b">
        <x:v>1</x:v>
      </x:c>
      <x:c r="R4" t="str">
        <x:v>One Stat Gem + one Effect Gem socket. Effect gems remain globally capped.</x:v>
      </x:c>
    </x:row>
    <x:row r="5">
      <x:c r="A5" t="str">
        <x:v>OFF_002</x:v>
      </x:c>
      <x:c r="B5" t="str">
        <x:v>CLS_001</x:v>
      </x:c>
      <x:c r="C5" t="str">
        <x:v>Ironwall</x:v>
      </x:c>
      <x:c r="D5" t="str">
        <x:v>Ironwall Shield</x:v>
      </x:c>
      <x:c r="E5" t="str">
        <x:v>Shield</x:v>
      </x:c>
      <x:c r="F5" t="str">
        <x:v>TIER_003</x:v>
      </x:c>
      <x:c r="G5" t="n">
        <x:v>18</x:v>
      </x:c>
      <x:c r="H5" t="str">
        <x:v>Rare</x:v>
      </x:c>
      <x:c r="I5" t="str">
        <x:v>PDEF</x:v>
      </x:c>
      <x:c r="J5" t="n">
        <x:v>6</x:v>
      </x:c>
      <x:c r="K5" t="str">
        <x:v>Enhances Ironwall profile mechanic by a small conditional amount</x:v>
      </x:c>
      <x:c r="L5" t="str">
        <x:v>Monster: MON_016 (Ironback Mole) / fallback OREC_002</x:v>
      </x:c>
      <x:c r="M5" s="32" t="b">
        <x:v>1</x:v>
      </x:c>
      <x:c r="N5" t="str">
        <x:v>VIS_OFF_002</x:v>
      </x:c>
      <x:c r="O5" s="32" t="b">
        <x:v>1</x:v>
      </x:c>
      <x:c r="P5" s="32" t="b">
        <x:v>1</x:v>
      </x:c>
      <x:c r="Q5" s="32" t="b">
        <x:v>1</x:v>
      </x:c>
      <x:c r="R5" t="str">
        <x:v>One Stat Gem + one Effect Gem socket. Effect gems remain globally capped.</x:v>
      </x:c>
    </x:row>
    <x:row r="6">
      <x:c r="A6" t="str">
        <x:v>OFF_003</x:v>
      </x:c>
      <x:c r="B6" t="str">
        <x:v>CLS_001</x:v>
      </x:c>
      <x:c r="C6" t="str">
        <x:v>Stoneheart</x:v>
      </x:c>
      <x:c r="D6" t="str">
        <x:v>Stoneheart Shield</x:v>
      </x:c>
      <x:c r="E6" t="str">
        <x:v>Shield</x:v>
      </x:c>
      <x:c r="F6" t="str">
        <x:v>TIER_004</x:v>
      </x:c>
      <x:c r="G6" t="n">
        <x:v>22</x:v>
      </x:c>
      <x:c r="H6" t="str">
        <x:v>Rare</x:v>
      </x:c>
      <x:c r="I6" t="str">
        <x:v>HP</x:v>
      </x:c>
      <x:c r="J6" t="n">
        <x:v>8</x:v>
      </x:c>
      <x:c r="K6" t="str">
        <x:v>Enhances Stoneheart profile mechanic by a small conditional amount</x:v>
      </x:c>
      <x:c r="L6" t="str">
        <x:v>Craft: SKL_012 (Smithing) / fallback OREC_003</x:v>
      </x:c>
      <x:c r="M6" s="32" t="b">
        <x:v>1</x:v>
      </x:c>
      <x:c r="N6" t="str">
        <x:v>VIS_OFF_003</x:v>
      </x:c>
      <x:c r="O6" s="32" t="b">
        <x:v>1</x:v>
      </x:c>
      <x:c r="P6" s="32" t="b">
        <x:v>1</x:v>
      </x:c>
      <x:c r="Q6" s="32" t="b">
        <x:v>1</x:v>
      </x:c>
      <x:c r="R6" t="str">
        <x:v>One Stat Gem + one Effect Gem socket. Effect gems remain globally capped.</x:v>
      </x:c>
    </x:row>
    <x:row r="7">
      <x:c r="A7" t="str">
        <x:v>OFF_004</x:v>
      </x:c>
      <x:c r="B7" t="str">
        <x:v>CLS_002</x:v>
      </x:c>
      <x:c r="C7" t="str">
        <x:v>Lifebloom</x:v>
      </x:c>
      <x:c r="D7" t="str">
        <x:v>Lifebloom Relic</x:v>
      </x:c>
      <x:c r="E7" t="str">
        <x:v>Relic</x:v>
      </x:c>
      <x:c r="F7" t="str">
        <x:v>TIER_003</x:v>
      </x:c>
      <x:c r="G7" t="n">
        <x:v>18</x:v>
      </x:c>
      <x:c r="H7" t="str">
        <x:v>Rare</x:v>
      </x:c>
      <x:c r="I7" t="str">
        <x:v>Heal</x:v>
      </x:c>
      <x:c r="J7" t="n">
        <x:v>6</x:v>
      </x:c>
      <x:c r="K7" t="str">
        <x:v>Enhances Lifebloom profile mechanic by a small conditional amount</x:v>
      </x:c>
      <x:c r="L7" t="str">
        <x:v>Co-op: COP_001 (The Rootbound Vault) / fallback OREC_004</x:v>
      </x:c>
      <x:c r="M7" s="32" t="b">
        <x:v>1</x:v>
      </x:c>
      <x:c r="N7" t="str">
        <x:v>VIS_OFF_004</x:v>
      </x:c>
      <x:c r="O7" s="32" t="b">
        <x:v>1</x:v>
      </x:c>
      <x:c r="P7" s="32" t="b">
        <x:v>1</x:v>
      </x:c>
      <x:c r="Q7" s="32" t="b">
        <x:v>1</x:v>
      </x:c>
      <x:c r="R7" t="str">
        <x:v>One Stat Gem + one Effect Gem socket. Effect gems remain globally capped.</x:v>
      </x:c>
    </x:row>
    <x:row r="8">
      <x:c r="A8" t="str">
        <x:v>OFF_005</x:v>
      </x:c>
      <x:c r="B8" t="str">
        <x:v>CLS_002</x:v>
      </x:c>
      <x:c r="C8" t="str">
        <x:v>Sunward</x:v>
      </x:c>
      <x:c r="D8" t="str">
        <x:v>Sunward Relic</x:v>
      </x:c>
      <x:c r="E8" t="str">
        <x:v>Relic</x:v>
      </x:c>
      <x:c r="F8" t="str">
        <x:v>TIER_003</x:v>
      </x:c>
      <x:c r="G8" t="n">
        <x:v>18</x:v>
      </x:c>
      <x:c r="H8" t="str">
        <x:v>Rare</x:v>
      </x:c>
      <x:c r="I8" t="str">
        <x:v>Ward</x:v>
      </x:c>
      <x:c r="J8" t="n">
        <x:v>6</x:v>
      </x:c>
      <x:c r="K8" t="str">
        <x:v>Enhances Sunward profile mechanic by a small conditional amount</x:v>
      </x:c>
      <x:c r="L8" t="str">
        <x:v>Monster: MON_020 (Banner Shade) / fallback OREC_005</x:v>
      </x:c>
      <x:c r="M8" s="32" t="b">
        <x:v>1</x:v>
      </x:c>
      <x:c r="N8" t="str">
        <x:v>VIS_OFF_005</x:v>
      </x:c>
      <x:c r="O8" s="32" t="b">
        <x:v>1</x:v>
      </x:c>
      <x:c r="P8" s="32" t="b">
        <x:v>1</x:v>
      </x:c>
      <x:c r="Q8" s="32" t="b">
        <x:v>1</x:v>
      </x:c>
      <x:c r="R8" t="str">
        <x:v>One Stat Gem + one Effect Gem socket. Effect gems remain globally capped.</x:v>
      </x:c>
    </x:row>
    <x:row r="9">
      <x:c r="A9" t="str">
        <x:v>OFF_006</x:v>
      </x:c>
      <x:c r="B9" t="str">
        <x:v>CLS_002</x:v>
      </x:c>
      <x:c r="C9" t="str">
        <x:v>Quickprayer</x:v>
      </x:c>
      <x:c r="D9" t="str">
        <x:v>Quickprayer Relic</x:v>
      </x:c>
      <x:c r="E9" t="str">
        <x:v>Relic</x:v>
      </x:c>
      <x:c r="F9" t="str">
        <x:v>TIER_004</x:v>
      </x:c>
      <x:c r="G9" t="n">
        <x:v>22</x:v>
      </x:c>
      <x:c r="H9" t="str">
        <x:v>Rare</x:v>
      </x:c>
      <x:c r="I9" t="str">
        <x:v>Haste</x:v>
      </x:c>
      <x:c r="J9" t="n">
        <x:v>8</x:v>
      </x:c>
      <x:c r="K9" t="str">
        <x:v>Enhances Quickprayer profile mechanic by a small conditional amount</x:v>
      </x:c>
      <x:c r="L9" t="str">
        <x:v>Craft: SKL_015 (Reliccraft) / fallback OREC_006</x:v>
      </x:c>
      <x:c r="M9" s="32" t="b">
        <x:v>1</x:v>
      </x:c>
      <x:c r="N9" t="str">
        <x:v>VIS_OFF_006</x:v>
      </x:c>
      <x:c r="O9" s="32" t="b">
        <x:v>1</x:v>
      </x:c>
      <x:c r="P9" s="32" t="b">
        <x:v>1</x:v>
      </x:c>
      <x:c r="Q9" s="32" t="b">
        <x:v>1</x:v>
      </x:c>
      <x:c r="R9" t="str">
        <x:v>One Stat Gem + one Effect Gem socket. Effect gems remain globally capped.</x:v>
      </x:c>
    </x:row>
    <x:row r="10">
      <x:c r="A10" t="str">
        <x:v>OFF_007</x:v>
      </x:c>
      <x:c r="B10" t="str">
        <x:v>CLS_003</x:v>
      </x:c>
      <x:c r="C10" t="str">
        <x:v>Deadeye</x:v>
      </x:c>
      <x:c r="D10" t="str">
        <x:v>Deadeye Quiver</x:v>
      </x:c>
      <x:c r="E10" t="str">
        <x:v>Quiver</x:v>
      </x:c>
      <x:c r="F10" t="str">
        <x:v>TIER_003</x:v>
      </x:c>
      <x:c r="G10" t="n">
        <x:v>18</x:v>
      </x:c>
      <x:c r="H10" t="str">
        <x:v>Rare</x:v>
      </x:c>
      <x:c r="I10" t="str">
        <x:v>Crit</x:v>
      </x:c>
      <x:c r="J10" t="n">
        <x:v>6</x:v>
      </x:c>
      <x:c r="K10" t="str">
        <x:v>Enhances Deadeye profile mechanic by a small conditional amount</x:v>
      </x:c>
      <x:c r="L10" t="str">
        <x:v>Co-op: COP_001 (The Rootbound Vault) / fallback OREC_007</x:v>
      </x:c>
      <x:c r="M10" s="32" t="b">
        <x:v>1</x:v>
      </x:c>
      <x:c r="N10" t="str">
        <x:v>VIS_OFF_007</x:v>
      </x:c>
      <x:c r="O10" s="32" t="b">
        <x:v>1</x:v>
      </x:c>
      <x:c r="P10" s="32" t="b">
        <x:v>1</x:v>
      </x:c>
      <x:c r="Q10" s="32" t="b">
        <x:v>1</x:v>
      </x:c>
      <x:c r="R10" t="str">
        <x:v>One Stat Gem + one Effect Gem socket. Effect gems remain globally capped.</x:v>
      </x:c>
    </x:row>
    <x:row r="11">
      <x:c r="A11" t="str">
        <x:v>OFF_008</x:v>
      </x:c>
      <x:c r="B11" t="str">
        <x:v>CLS_003</x:v>
      </x:c>
      <x:c r="C11" t="str">
        <x:v>Tracker</x:v>
      </x:c>
      <x:c r="D11" t="str">
        <x:v>Tracker Quiver</x:v>
      </x:c>
      <x:c r="E11" t="str">
        <x:v>Quiver</x:v>
      </x:c>
      <x:c r="F11" t="str">
        <x:v>TIER_003</x:v>
      </x:c>
      <x:c r="G11" t="n">
        <x:v>18</x:v>
      </x:c>
      <x:c r="H11" t="str">
        <x:v>Rare</x:v>
      </x:c>
      <x:c r="I11" t="str">
        <x:v>Mark</x:v>
      </x:c>
      <x:c r="J11" t="n">
        <x:v>6</x:v>
      </x:c>
      <x:c r="K11" t="str">
        <x:v>Enhances Tracker profile mechanic by a small conditional amount</x:v>
      </x:c>
      <x:c r="L11" t="str">
        <x:v>Monster: MON_014 (Drowned Pilgrim) / fallback OREC_008</x:v>
      </x:c>
      <x:c r="M11" s="32" t="b">
        <x:v>1</x:v>
      </x:c>
      <x:c r="N11" t="str">
        <x:v>VIS_OFF_008</x:v>
      </x:c>
      <x:c r="O11" s="32" t="b">
        <x:v>1</x:v>
      </x:c>
      <x:c r="P11" s="32" t="b">
        <x:v>1</x:v>
      </x:c>
      <x:c r="Q11" s="32" t="b">
        <x:v>1</x:v>
      </x:c>
      <x:c r="R11" t="str">
        <x:v>One Stat Gem + one Effect Gem socket. Effect gems remain globally capped.</x:v>
      </x:c>
    </x:row>
    <x:row r="12">
      <x:c r="A12" t="str">
        <x:v>OFF_009</x:v>
      </x:c>
      <x:c r="B12" t="str">
        <x:v>CLS_003</x:v>
      </x:c>
      <x:c r="C12" t="str">
        <x:v>Windshot</x:v>
      </x:c>
      <x:c r="D12" t="str">
        <x:v>Windshot Quiver</x:v>
      </x:c>
      <x:c r="E12" t="str">
        <x:v>Quiver</x:v>
      </x:c>
      <x:c r="F12" t="str">
        <x:v>TIER_004</x:v>
      </x:c>
      <x:c r="G12" t="n">
        <x:v>22</x:v>
      </x:c>
      <x:c r="H12" t="str">
        <x:v>Rare</x:v>
      </x:c>
      <x:c r="I12" t="str">
        <x:v>Haste</x:v>
      </x:c>
      <x:c r="J12" t="n">
        <x:v>8</x:v>
      </x:c>
      <x:c r="K12" t="str">
        <x:v>Enhances Windshot profile mechanic by a small conditional amount</x:v>
      </x:c>
      <x:c r="L12" t="str">
        <x:v>Craft: SKL_015 (Bowcraft) / fallback OREC_009</x:v>
      </x:c>
      <x:c r="M12" s="32" t="b">
        <x:v>1</x:v>
      </x:c>
      <x:c r="N12" t="str">
        <x:v>VIS_OFF_009</x:v>
      </x:c>
      <x:c r="O12" s="32" t="b">
        <x:v>1</x:v>
      </x:c>
      <x:c r="P12" s="32" t="b">
        <x:v>1</x:v>
      </x:c>
      <x:c r="Q12" s="32" t="b">
        <x:v>1</x:v>
      </x:c>
      <x:c r="R12" t="str">
        <x:v>One Stat Gem + one Effect Gem socket. Effect gems remain globally capped.</x:v>
      </x:c>
    </x:row>
    <x:row r="13">
      <x:c r="A13" t="str">
        <x:v>OFF_010</x:v>
      </x:c>
      <x:c r="B13" t="str">
        <x:v>CLS_004</x:v>
      </x:c>
      <x:c r="C13" t="str">
        <x:v>Colossus</x:v>
      </x:c>
      <x:c r="D13" t="str">
        <x:v>Colossus War Charm</x:v>
      </x:c>
      <x:c r="E13" t="str">
        <x:v>War Charm</x:v>
      </x:c>
      <x:c r="F13" t="str">
        <x:v>TIER_003</x:v>
      </x:c>
      <x:c r="G13" t="n">
        <x:v>18</x:v>
      </x:c>
      <x:c r="H13" t="str">
        <x:v>Rare</x:v>
      </x:c>
      <x:c r="I13" t="str">
        <x:v>Power</x:v>
      </x:c>
      <x:c r="J13" t="n">
        <x:v>6</x:v>
      </x:c>
      <x:c r="K13" t="str">
        <x:v>Enhances Colossus profile mechanic by a small conditional amount</x:v>
      </x:c>
      <x:c r="L13" t="str">
        <x:v>Co-op: COP_001 (The Rootbound Vault) / fallback OREC_010</x:v>
      </x:c>
      <x:c r="M13" s="32" t="b">
        <x:v>1</x:v>
      </x:c>
      <x:c r="N13" t="str">
        <x:v>VIS_OFF_010</x:v>
      </x:c>
      <x:c r="O13" s="32" t="b">
        <x:v>1</x:v>
      </x:c>
      <x:c r="P13" s="32" t="b">
        <x:v>1</x:v>
      </x:c>
      <x:c r="Q13" s="32" t="b">
        <x:v>1</x:v>
      </x:c>
      <x:c r="R13" t="str">
        <x:v>One Stat Gem + one Effect Gem socket. Effect gems remain globally capped.</x:v>
      </x:c>
    </x:row>
    <x:row r="14">
      <x:c r="A14" t="str">
        <x:v>OFF_011</x:v>
      </x:c>
      <x:c r="B14" t="str">
        <x:v>CLS_004</x:v>
      </x:c>
      <x:c r="C14" t="str">
        <x:v>Bloodrush</x:v>
      </x:c>
      <x:c r="D14" t="str">
        <x:v>Bloodrush War Charm</x:v>
      </x:c>
      <x:c r="E14" t="str">
        <x:v>War Charm</x:v>
      </x:c>
      <x:c r="F14" t="str">
        <x:v>TIER_003</x:v>
      </x:c>
      <x:c r="G14" t="n">
        <x:v>18</x:v>
      </x:c>
      <x:c r="H14" t="str">
        <x:v>Rare</x:v>
      </x:c>
      <x:c r="I14" t="str">
        <x:v>Haste</x:v>
      </x:c>
      <x:c r="J14" t="n">
        <x:v>6</x:v>
      </x:c>
      <x:c r="K14" t="str">
        <x:v>Enhances Bloodrush profile mechanic by a small conditional amount</x:v>
      </x:c>
      <x:c r="L14" t="str">
        <x:v>Monster: MON_020 (Banner Shade) / fallback OREC_011</x:v>
      </x:c>
      <x:c r="M14" s="32" t="b">
        <x:v>1</x:v>
      </x:c>
      <x:c r="N14" t="str">
        <x:v>VIS_OFF_011</x:v>
      </x:c>
      <x:c r="O14" s="32" t="b">
        <x:v>1</x:v>
      </x:c>
      <x:c r="P14" s="32" t="b">
        <x:v>1</x:v>
      </x:c>
      <x:c r="Q14" s="32" t="b">
        <x:v>1</x:v>
      </x:c>
      <x:c r="R14" t="str">
        <x:v>One Stat Gem + one Effect Gem socket. Effect gems remain globally capped.</x:v>
      </x:c>
    </x:row>
    <x:row r="15">
      <x:c r="A15" t="str">
        <x:v>OFF_012</x:v>
      </x:c>
      <x:c r="B15" t="str">
        <x:v>CLS_004</x:v>
      </x:c>
      <x:c r="C15" t="str">
        <x:v>Executioner</x:v>
      </x:c>
      <x:c r="D15" t="str">
        <x:v>Executioner War Charm</x:v>
      </x:c>
      <x:c r="E15" t="str">
        <x:v>War Charm</x:v>
      </x:c>
      <x:c r="F15" t="str">
        <x:v>TIER_004</x:v>
      </x:c>
      <x:c r="G15" t="n">
        <x:v>22</x:v>
      </x:c>
      <x:c r="H15" t="str">
        <x:v>Rare</x:v>
      </x:c>
      <x:c r="I15" t="str">
        <x:v>Crit Damage</x:v>
      </x:c>
      <x:c r="J15" t="n">
        <x:v>8</x:v>
      </x:c>
      <x:c r="K15" t="str">
        <x:v>Enhances Executioner profile mechanic by a small conditional amount</x:v>
      </x:c>
      <x:c r="L15" t="str">
        <x:v>Craft: SKL_012 (Smithing) / fallback OREC_012</x:v>
      </x:c>
      <x:c r="M15" s="32" t="b">
        <x:v>1</x:v>
      </x:c>
      <x:c r="N15" t="str">
        <x:v>VIS_OFF_012</x:v>
      </x:c>
      <x:c r="O15" s="32" t="b">
        <x:v>1</x:v>
      </x:c>
      <x:c r="P15" s="32" t="b">
        <x:v>1</x:v>
      </x:c>
      <x:c r="Q15" s="32" t="b">
        <x:v>1</x:v>
      </x:c>
      <x:c r="R15" t="str">
        <x:v>One Stat Gem + one Effect Gem socket. Effect gems remain globally capped.</x:v>
      </x:c>
    </x:row>
    <x:row r="16">
      <x:c r="A16" t="str">
        <x:v>OFF_013</x:v>
      </x:c>
      <x:c r="B16" t="str">
        <x:v>CLS_005</x:v>
      </x:c>
      <x:c r="C16" t="str">
        <x:v>Gravecipher</x:v>
      </x:c>
      <x:c r="D16" t="str">
        <x:v>Gravecipher Focus</x:v>
      </x:c>
      <x:c r="E16" t="str">
        <x:v>Focus</x:v>
      </x:c>
      <x:c r="F16" t="str">
        <x:v>TIER_003</x:v>
      </x:c>
      <x:c r="G16" t="n">
        <x:v>18</x:v>
      </x:c>
      <x:c r="H16" t="str">
        <x:v>Rare</x:v>
      </x:c>
      <x:c r="I16" t="str">
        <x:v>Hex</x:v>
      </x:c>
      <x:c r="J16" t="n">
        <x:v>6</x:v>
      </x:c>
      <x:c r="K16" t="str">
        <x:v>Enhances Gravecipher profile mechanic by a small conditional amount</x:v>
      </x:c>
      <x:c r="L16" t="str">
        <x:v>Co-op: COP_002 (Lanternwatch Siege) / fallback OREC_013</x:v>
      </x:c>
      <x:c r="M16" s="32" t="b">
        <x:v>1</x:v>
      </x:c>
      <x:c r="N16" t="str">
        <x:v>VIS_OFF_013</x:v>
      </x:c>
      <x:c r="O16" s="32" t="b">
        <x:v>1</x:v>
      </x:c>
      <x:c r="P16" s="32" t="b">
        <x:v>1</x:v>
      </x:c>
      <x:c r="Q16" s="32" t="b">
        <x:v>1</x:v>
      </x:c>
      <x:c r="R16" t="str">
        <x:v>One Stat Gem + one Effect Gem socket. Effect gems remain globally capped.</x:v>
      </x:c>
    </x:row>
    <x:row r="17">
      <x:c r="A17" t="str">
        <x:v>OFF_014</x:v>
      </x:c>
      <x:c r="B17" t="str">
        <x:v>CLS_005</x:v>
      </x:c>
      <x:c r="C17" t="str">
        <x:v>Spellglass</x:v>
      </x:c>
      <x:c r="D17" t="str">
        <x:v>Spellglass Focus</x:v>
      </x:c>
      <x:c r="E17" t="str">
        <x:v>Focus</x:v>
      </x:c>
      <x:c r="F17" t="str">
        <x:v>TIER_003</x:v>
      </x:c>
      <x:c r="G17" t="n">
        <x:v>18</x:v>
      </x:c>
      <x:c r="H17" t="str">
        <x:v>Rare</x:v>
      </x:c>
      <x:c r="I17" t="str">
        <x:v>Magic</x:v>
      </x:c>
      <x:c r="J17" t="n">
        <x:v>6</x:v>
      </x:c>
      <x:c r="K17" t="str">
        <x:v>Enhances Spellglass profile mechanic by a small conditional amount</x:v>
      </x:c>
      <x:c r="L17" t="str">
        <x:v>Monster: MON_022 (Oathglass Revenant) / fallback OREC_014</x:v>
      </x:c>
      <x:c r="M17" s="32" t="b">
        <x:v>1</x:v>
      </x:c>
      <x:c r="N17" t="str">
        <x:v>VIS_OFF_014</x:v>
      </x:c>
      <x:c r="O17" s="32" t="b">
        <x:v>1</x:v>
      </x:c>
      <x:c r="P17" s="32" t="b">
        <x:v>1</x:v>
      </x:c>
      <x:c r="Q17" s="32" t="b">
        <x:v>1</x:v>
      </x:c>
      <x:c r="R17" t="str">
        <x:v>One Stat Gem + one Effect Gem socket. Effect gems remain globally capped.</x:v>
      </x:c>
    </x:row>
    <x:row r="18">
      <x:c r="A18" t="str">
        <x:v>OFF_015</x:v>
      </x:c>
      <x:c r="B18" t="str">
        <x:v>CLS_005</x:v>
      </x:c>
      <x:c r="C18" t="str">
        <x:v>Threadseer</x:v>
      </x:c>
      <x:c r="D18" t="str">
        <x:v>Threadseer Focus</x:v>
      </x:c>
      <x:c r="E18" t="str">
        <x:v>Focus</x:v>
      </x:c>
      <x:c r="F18" t="str">
        <x:v>TIER_004</x:v>
      </x:c>
      <x:c r="G18" t="n">
        <x:v>22</x:v>
      </x:c>
      <x:c r="H18" t="str">
        <x:v>Rare</x:v>
      </x:c>
      <x:c r="I18" t="str">
        <x:v>Haste</x:v>
      </x:c>
      <x:c r="J18" t="n">
        <x:v>8</x:v>
      </x:c>
      <x:c r="K18" t="str">
        <x:v>Enhances Threadseer profile mechanic by a small conditional amount</x:v>
      </x:c>
      <x:c r="L18" t="str">
        <x:v>Craft: SKL_015 (Arcane tailoring) / fallback OREC_015</x:v>
      </x:c>
      <x:c r="M18" s="32" t="b">
        <x:v>1</x:v>
      </x:c>
      <x:c r="N18" t="str">
        <x:v>VIS_OFF_015</x:v>
      </x:c>
      <x:c r="O18" s="32" t="b">
        <x:v>1</x:v>
      </x:c>
      <x:c r="P18" s="32" t="b">
        <x:v>1</x:v>
      </x:c>
      <x:c r="Q18" s="32" t="b">
        <x:v>1</x:v>
      </x:c>
      <x:c r="R18" t="str">
        <x:v>One Stat Gem + one Effect Gem socket. Effect gems remain globally capped.</x:v>
      </x:c>
    </x:row>
    <x:row r="19">
      <x:c r="A19" t="str">
        <x:v>OFF_016</x:v>
      </x:c>
      <x:c r="B19" t="str">
        <x:v>CLS_006</x:v>
      </x:c>
      <x:c r="C19" t="str">
        <x:v>Redstep</x:v>
      </x:c>
      <x:c r="D19" t="str">
        <x:v>Redstep Sheath Charm</x:v>
      </x:c>
      <x:c r="E19" t="str">
        <x:v>Sheath Charm</x:v>
      </x:c>
      <x:c r="F19" t="str">
        <x:v>TIER_003</x:v>
      </x:c>
      <x:c r="G19" t="n">
        <x:v>18</x:v>
      </x:c>
      <x:c r="H19" t="str">
        <x:v>Rare</x:v>
      </x:c>
      <x:c r="I19" t="str">
        <x:v>Haste</x:v>
      </x:c>
      <x:c r="J19" t="n">
        <x:v>6</x:v>
      </x:c>
      <x:c r="K19" t="str">
        <x:v>Enhances Redstep profile mechanic by a small conditional amount</x:v>
      </x:c>
      <x:c r="L19" t="str">
        <x:v>Co-op: COP_002 (Lanternwatch Siege) / fallback OREC_016</x:v>
      </x:c>
      <x:c r="M19" s="32" t="b">
        <x:v>1</x:v>
      </x:c>
      <x:c r="N19" t="str">
        <x:v>VIS_OFF_016</x:v>
      </x:c>
      <x:c r="O19" s="32" t="b">
        <x:v>1</x:v>
      </x:c>
      <x:c r="P19" s="32" t="b">
        <x:v>1</x:v>
      </x:c>
      <x:c r="Q19" s="32" t="b">
        <x:v>1</x:v>
      </x:c>
      <x:c r="R19" t="str">
        <x:v>One Stat Gem + one Effect Gem socket. Effect gems remain globally capped.</x:v>
      </x:c>
    </x:row>
    <x:row r="20">
      <x:c r="A20" t="str">
        <x:v>OFF_017</x:v>
      </x:c>
      <x:c r="B20" t="str">
        <x:v>CLS_006</x:v>
      </x:c>
      <x:c r="C20" t="str">
        <x:v>Nightfang</x:v>
      </x:c>
      <x:c r="D20" t="str">
        <x:v>Nightfang Sheath Charm</x:v>
      </x:c>
      <x:c r="E20" t="str">
        <x:v>Sheath Charm</x:v>
      </x:c>
      <x:c r="F20" t="str">
        <x:v>TIER_003</x:v>
      </x:c>
      <x:c r="G20" t="n">
        <x:v>18</x:v>
      </x:c>
      <x:c r="H20" t="str">
        <x:v>Rare</x:v>
      </x:c>
      <x:c r="I20" t="str">
        <x:v>Crit</x:v>
      </x:c>
      <x:c r="J20" t="n">
        <x:v>6</x:v>
      </x:c>
      <x:c r="K20" t="str">
        <x:v>Enhances Nightfang profile mechanic by a small conditional amount</x:v>
      </x:c>
      <x:c r="L20" t="str">
        <x:v>Monster: MON_017 (Echo Bat) / fallback OREC_017</x:v>
      </x:c>
      <x:c r="M20" s="32" t="b">
        <x:v>1</x:v>
      </x:c>
      <x:c r="N20" t="str">
        <x:v>VIS_OFF_017</x:v>
      </x:c>
      <x:c r="O20" s="32" t="b">
        <x:v>1</x:v>
      </x:c>
      <x:c r="P20" s="32" t="b">
        <x:v>1</x:v>
      </x:c>
      <x:c r="Q20" s="32" t="b">
        <x:v>1</x:v>
      </x:c>
      <x:c r="R20" t="str">
        <x:v>One Stat Gem + one Effect Gem socket. Effect gems remain globally capped.</x:v>
      </x:c>
    </x:row>
    <x:row r="21">
      <x:c r="A21" t="str">
        <x:v>OFF_018</x:v>
      </x:c>
      <x:c r="B21" t="str">
        <x:v>CLS_006</x:v>
      </x:c>
      <x:c r="C21" t="str">
        <x:v>Duelist</x:v>
      </x:c>
      <x:c r="D21" t="str">
        <x:v>Duelist Sheath Charm</x:v>
      </x:c>
      <x:c r="E21" t="str">
        <x:v>Sheath Charm</x:v>
      </x:c>
      <x:c r="F21" t="str">
        <x:v>TIER_004</x:v>
      </x:c>
      <x:c r="G21" t="n">
        <x:v>22</x:v>
      </x:c>
      <x:c r="H21" t="str">
        <x:v>Rare</x:v>
      </x:c>
      <x:c r="I21" t="str">
        <x:v>Accuracy</x:v>
      </x:c>
      <x:c r="J21" t="n">
        <x:v>8</x:v>
      </x:c>
      <x:c r="K21" t="str">
        <x:v>Enhances Duelist profile mechanic by a small conditional amount</x:v>
      </x:c>
      <x:c r="L21" t="str">
        <x:v>Craft: SKL_015 (Precision craft) / fallback OREC_018</x:v>
      </x:c>
      <x:c r="M21" s="32" t="b">
        <x:v>1</x:v>
      </x:c>
      <x:c r="N21" t="str">
        <x:v>VIS_OFF_018</x:v>
      </x:c>
      <x:c r="O21" s="32" t="b">
        <x:v>1</x:v>
      </x:c>
      <x:c r="P21" s="32" t="b">
        <x:v>1</x:v>
      </x:c>
      <x:c r="Q21" s="32" t="b">
        <x:v>1</x:v>
      </x:c>
      <x:c r="R21" t="str">
        <x:v>One Stat Gem + one Effect Gem socket. Effect gems remain globally capped.</x:v>
      </x:c>
    </x:row>
    <x:row r="22">
      <x:c r="A22" t="str">
        <x:v>OFF_019</x:v>
      </x:c>
      <x:c r="B22" t="str">
        <x:v>CLS_007</x:v>
      </x:c>
      <x:c r="C22" t="str">
        <x:v>Earthsong</x:v>
      </x:c>
      <x:c r="D22" t="str">
        <x:v>Earthsong Totem</x:v>
      </x:c>
      <x:c r="E22" t="str">
        <x:v>Totem</x:v>
      </x:c>
      <x:c r="F22" t="str">
        <x:v>TIER_003</x:v>
      </x:c>
      <x:c r="G22" t="n">
        <x:v>18</x:v>
      </x:c>
      <x:c r="H22" t="str">
        <x:v>Rare</x:v>
      </x:c>
      <x:c r="I22" t="str">
        <x:v>Mitigation</x:v>
      </x:c>
      <x:c r="J22" t="n">
        <x:v>6</x:v>
      </x:c>
      <x:c r="K22" t="str">
        <x:v>Enhances Earthsong profile mechanic by a small conditional amount</x:v>
      </x:c>
      <x:c r="L22" t="str">
        <x:v>Co-op: COP_001 (The Rootbound Vault) / fallback OREC_019</x:v>
      </x:c>
      <x:c r="M22" s="32" t="b">
        <x:v>1</x:v>
      </x:c>
      <x:c r="N22" t="str">
        <x:v>VIS_OFF_019</x:v>
      </x:c>
      <x:c r="O22" s="32" t="b">
        <x:v>1</x:v>
      </x:c>
      <x:c r="P22" s="32" t="b">
        <x:v>1</x:v>
      </x:c>
      <x:c r="Q22" s="32" t="b">
        <x:v>1</x:v>
      </x:c>
      <x:c r="R22" t="str">
        <x:v>One Stat Gem + one Effect Gem socket. Effect gems remain globally capped.</x:v>
      </x:c>
    </x:row>
    <x:row r="23">
      <x:c r="A23" t="str">
        <x:v>OFF_020</x:v>
      </x:c>
      <x:c r="B23" t="str">
        <x:v>CLS_007</x:v>
      </x:c>
      <x:c r="C23" t="str">
        <x:v>Stormcarved</x:v>
      </x:c>
      <x:c r="D23" t="str">
        <x:v>Stormcarved Totem</x:v>
      </x:c>
      <x:c r="E23" t="str">
        <x:v>Totem</x:v>
      </x:c>
      <x:c r="F23" t="str">
        <x:v>TIER_003</x:v>
      </x:c>
      <x:c r="G23" t="n">
        <x:v>18</x:v>
      </x:c>
      <x:c r="H23" t="str">
        <x:v>Rare</x:v>
      </x:c>
      <x:c r="I23" t="str">
        <x:v>Haste Aura</x:v>
      </x:c>
      <x:c r="J23" t="n">
        <x:v>6</x:v>
      </x:c>
      <x:c r="K23" t="str">
        <x:v>Enhances Stormcarved profile mechanic by a small conditional amount</x:v>
      </x:c>
      <x:c r="L23" t="str">
        <x:v>Monster: MON_018 (Runebound Miner) / fallback OREC_020</x:v>
      </x:c>
      <x:c r="M23" s="32" t="b">
        <x:v>1</x:v>
      </x:c>
      <x:c r="N23" t="str">
        <x:v>VIS_OFF_020</x:v>
      </x:c>
      <x:c r="O23" s="32" t="b">
        <x:v>1</x:v>
      </x:c>
      <x:c r="P23" s="32" t="b">
        <x:v>1</x:v>
      </x:c>
      <x:c r="Q23" s="32" t="b">
        <x:v>1</x:v>
      </x:c>
      <x:c r="R23" t="str">
        <x:v>One Stat Gem + one Effect Gem socket. Effect gems remain globally capped.</x:v>
      </x:c>
    </x:row>
    <x:row r="24">
      <x:c r="A24" t="str">
        <x:v>OFF_021</x:v>
      </x:c>
      <x:c r="B24" t="str">
        <x:v>CLS_007</x:v>
      </x:c>
      <x:c r="C24" t="str">
        <x:v>Deep Resonance</x:v>
      </x:c>
      <x:c r="D24" t="str">
        <x:v>Deep Resonance Totem</x:v>
      </x:c>
      <x:c r="E24" t="str">
        <x:v>Totem</x:v>
      </x:c>
      <x:c r="F24" t="str">
        <x:v>TIER_004</x:v>
      </x:c>
      <x:c r="G24" t="n">
        <x:v>22</x:v>
      </x:c>
      <x:c r="H24" t="str">
        <x:v>Rare</x:v>
      </x:c>
      <x:c r="I24" t="str">
        <x:v>Regen</x:v>
      </x:c>
      <x:c r="J24" t="n">
        <x:v>8</x:v>
      </x:c>
      <x:c r="K24" t="str">
        <x:v>Enhances Deep Resonance profile mechanic by a small conditional amount</x:v>
      </x:c>
      <x:c r="L24" t="str">
        <x:v>Craft: SKL_015 (Totemcraft) / fallback OREC_021</x:v>
      </x:c>
      <x:c r="M24" s="32" t="b">
        <x:v>1</x:v>
      </x:c>
      <x:c r="N24" t="str">
        <x:v>VIS_OFF_021</x:v>
      </x:c>
      <x:c r="O24" s="32" t="b">
        <x:v>1</x:v>
      </x:c>
      <x:c r="P24" s="32" t="b">
        <x:v>1</x:v>
      </x:c>
      <x:c r="Q24" s="32" t="b">
        <x:v>1</x:v>
      </x:c>
      <x:c r="R24" t="str">
        <x:v>One Stat Gem + one Effect Gem socket. Effect gems remain globally capped.</x:v>
      </x:c>
    </x:row>
  </x:sheetData>
  <x:mergeCells>
    <x:mergeCell ref="A1:R1"/>
  </x:mergeCells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FormatPr defaultRowHeight="15"/>
  <x:sheetData>
    <x:row r="1" ht="28" customHeight="1">
      <x:c r="A1" s="129" t="str">
        <x:v>UPGRADE / ENCHANT MATERIALS &amp; SOURCES</x:v>
      </x:c>
    </x:row>
    <x:row r="3" ht="26" customHeight="1">
      <x:c r="A3" s="132" t="str">
        <x:v>Material_ID</x:v>
      </x:c>
      <x:c r="B3" s="132" t="str">
        <x:v>Name</x:v>
      </x:c>
      <x:c r="C3" s="132" t="str">
        <x:v>Purpose</x:v>
      </x:c>
      <x:c r="D3" s="132" t="str">
        <x:v>Tier</x:v>
      </x:c>
      <x:c r="E3" s="132" t="str">
        <x:v>Primary_Source</x:v>
      </x:c>
      <x:c r="F3" s="132" t="str">
        <x:v>Secondary_Source</x:v>
      </x:c>
      <x:c r="G3" s="132" t="str">
        <x:v>Tradeable</x:v>
      </x:c>
      <x:c r="H3" s="132" t="str">
        <x:v>Expected_Drop_Rate</x:v>
      </x:c>
      <x:c r="I3" s="132" t="str">
        <x:v>Daily_Sink_Target</x:v>
      </x:c>
      <x:c r="J3" s="132" t="str">
        <x:v>Market_Demand</x:v>
      </x:c>
      <x:c r="K3" s="132" t="str">
        <x:v>Visual_ID</x:v>
      </x:c>
      <x:c r="L3" s="132" t="str">
        <x:v>Pixel_Ratio_ID</x:v>
      </x:c>
      <x:c r="M3" s="132" t="str">
        <x:v>Rarity</x:v>
      </x:c>
      <x:c r="N3" s="132" t="str">
        <x:v>Notes</x:v>
      </x:c>
    </x:row>
    <x:row r="4">
      <x:c r="A4" t="str">
        <x:v>UMAT_001</x:v>
      </x:c>
      <x:c r="B4" t="str">
        <x:v>Ironbind Dust</x:v>
      </x:c>
      <x:c r="C4" t="str">
        <x:v>Upgrade +1–3</x:v>
      </x:c>
      <x:c r="D4" t="str">
        <x:v>T1</x:v>
      </x:c>
      <x:c r="E4" t="str">
        <x:v>Asterfall monsters</x:v>
      </x:c>
      <x:c r="F4" t="str">
        <x:v>Salvage Uncommon gear</x:v>
      </x:c>
      <x:c r="G4" s="32" t="b">
        <x:v>1</x:v>
      </x:c>
      <x:c r="H4" s="30" t="n">
        <x:v>0.1</x:v>
      </x:c>
      <x:c r="I4" t="str">
        <x:v>High</x:v>
      </x:c>
      <x:c r="J4" t="str">
        <x:v>Very High</x:v>
      </x:c>
      <x:c r="K4" t="str">
        <x:v>VIS_MAT_001</x:v>
      </x:c>
      <x:c r="L4" t="str">
        <x:v>PXR_001</x:v>
      </x:c>
      <x:c r="M4" t="str">
        <x:v>Uncommon</x:v>
      </x:c>
      <x:c r="N4" t="str">
        <x:v>Main early upgrade sink.</x:v>
      </x:c>
    </x:row>
    <x:row r="5">
      <x:c r="A5" t="str">
        <x:v>UMAT_002</x:v>
      </x:c>
      <x:c r="B5" t="str">
        <x:v>Oathstone Fragment</x:v>
      </x:c>
      <x:c r="C5" t="str">
        <x:v>Upgrade +4–7</x:v>
      </x:c>
      <x:c r="D5" t="str">
        <x:v>T2</x:v>
      </x:c>
      <x:c r="E5" t="str">
        <x:v>Co-op bosses</x:v>
      </x:c>
      <x:c r="F5" t="str">
        <x:v>Rare gear salvage</x:v>
      </x:c>
      <x:c r="G5" s="32" t="b">
        <x:v>1</x:v>
      </x:c>
      <x:c r="H5" s="30" t="n">
        <x:v>0.035</x:v>
      </x:c>
      <x:c r="I5" t="str">
        <x:v>Medium</x:v>
      </x:c>
      <x:c r="J5" t="str">
        <x:v>High</x:v>
      </x:c>
      <x:c r="K5" t="str">
        <x:v>VIS_MAT_002</x:v>
      </x:c>
      <x:c r="L5" t="str">
        <x:v>PXR_001</x:v>
      </x:c>
      <x:c r="M5" t="str">
        <x:v>Rare</x:v>
      </x:c>
      <x:c r="N5" t="str"/>
    </x:row>
    <x:row r="6">
      <x:c r="A6" t="str">
        <x:v>UMAT_003</x:v>
      </x:c>
      <x:c r="B6" t="str">
        <x:v>Resonant Core</x:v>
      </x:c>
      <x:c r="C6" t="str">
        <x:v>Upgrade +8–10</x:v>
      </x:c>
      <x:c r="D6" t="str">
        <x:v>T3</x:v>
      </x:c>
      <x:c r="E6" t="str">
        <x:v>Hard co-op weekly chest</x:v>
      </x:c>
      <x:c r="F6" t="str">
        <x:v>Future raids</x:v>
      </x:c>
      <x:c r="G6" s="32" t="b">
        <x:v>1</x:v>
      </x:c>
      <x:c r="H6" s="30" t="n">
        <x:v>0.008</x:v>
      </x:c>
      <x:c r="I6" t="str">
        <x:v>Low</x:v>
      </x:c>
      <x:c r="J6" t="str">
        <x:v>Very High</x:v>
      </x:c>
      <x:c r="K6" t="str">
        <x:v>VIS_MAT_003</x:v>
      </x:c>
      <x:c r="L6" t="str">
        <x:v>PXR_001</x:v>
      </x:c>
      <x:c r="M6" t="str">
        <x:v>Epic</x:v>
      </x:c>
      <x:c r="N6" t="str"/>
    </x:row>
    <x:row r="7">
      <x:c r="A7" t="str">
        <x:v>UMAT_004</x:v>
      </x:c>
      <x:c r="B7" t="str">
        <x:v>Etching Dust</x:v>
      </x:c>
      <x:c r="C7" t="str">
        <x:v>Enchant ranks 1–3</x:v>
      </x:c>
      <x:c r="D7" t="str">
        <x:v>T2</x:v>
      </x:c>
      <x:c r="E7" t="str">
        <x:v>Crafting / events</x:v>
      </x:c>
      <x:c r="F7" t="str">
        <x:v>Co-op</x:v>
      </x:c>
      <x:c r="G7" s="32" t="b">
        <x:v>1</x:v>
      </x:c>
      <x:c r="H7" s="30" t="n">
        <x:v>0.05</x:v>
      </x:c>
      <x:c r="I7" t="str">
        <x:v>High</x:v>
      </x:c>
      <x:c r="J7" t="str">
        <x:v>High</x:v>
      </x:c>
      <x:c r="K7" t="str">
        <x:v>VIS_MAT_004</x:v>
      </x:c>
      <x:c r="L7" t="str">
        <x:v>PXR_001</x:v>
      </x:c>
      <x:c r="M7" t="str">
        <x:v>Rare</x:v>
      </x:c>
      <x:c r="N7" t="str"/>
    </x:row>
    <x:row r="8">
      <x:c r="A8" t="str">
        <x:v>UMAT_005</x:v>
      </x:c>
      <x:c r="B8" t="str">
        <x:v>Prismatic Solvent</x:v>
      </x:c>
      <x:c r="C8" t="str">
        <x:v>Enchant rank 4–5 / high gem removal</x:v>
      </x:c>
      <x:c r="D8" t="str">
        <x:v>T3</x:v>
      </x:c>
      <x:c r="E8" t="str">
        <x:v>Co-op final chest</x:v>
      </x:c>
      <x:c r="F8" t="str">
        <x:v>Future raids</x:v>
      </x:c>
      <x:c r="G8" s="32" t="b">
        <x:v>1</x:v>
      </x:c>
      <x:c r="H8" s="30" t="n">
        <x:v>0.006</x:v>
      </x:c>
      <x:c r="I8" t="str">
        <x:v>Low</x:v>
      </x:c>
      <x:c r="J8" t="str">
        <x:v>Very High</x:v>
      </x:c>
      <x:c r="K8" t="str">
        <x:v>VIS_MAT_005</x:v>
      </x:c>
      <x:c r="L8" t="str">
        <x:v>PXR_001</x:v>
      </x:c>
      <x:c r="M8" t="str">
        <x:v>Epic</x:v>
      </x:c>
      <x:c r="N8" t="str"/>
    </x:row>
    <x:row r="9">
      <x:c r="A9" t="str">
        <x:v>UMAT_006</x:v>
      </x:c>
      <x:c r="B9" t="str">
        <x:v>Gem Binder</x:v>
      </x:c>
      <x:c r="C9" t="str">
        <x:v>Gem fusion</x:v>
      </x:c>
      <x:c r="D9" t="str">
        <x:v>T2</x:v>
      </x:c>
      <x:c r="E9" t="str">
        <x:v>Guild procurement</x:v>
      </x:c>
      <x:c r="F9" t="str">
        <x:v>Co-op currency shop</x:v>
      </x:c>
      <x:c r="G9" s="32" t="b">
        <x:v>1</x:v>
      </x:c>
      <x:c r="H9" s="30" t="n">
        <x:v>0.02</x:v>
      </x:c>
      <x:c r="I9" t="str">
        <x:v>Medium</x:v>
      </x:c>
      <x:c r="J9" t="str">
        <x:v>High</x:v>
      </x:c>
      <x:c r="K9" t="str">
        <x:v>VIS_MAT_006</x:v>
      </x:c>
      <x:c r="L9" t="str">
        <x:v>PXR_001</x:v>
      </x:c>
      <x:c r="M9" t="str">
        <x:v>Rare</x:v>
      </x:c>
      <x:c r="N9" t="str">
        <x:v>Prevents raw gem copies being only fusion cost.</x:v>
      </x:c>
    </x:row>
  </x:sheetData>
  <x:mergeCells>
    <x:mergeCell ref="A1:N1"/>
  </x:mergeCells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FormatPr defaultRowHeight="15"/>
  <x:sheetData>
    <x:row r="1" ht="28" customHeight="1">
      <x:c r="A1" s="129" t="str">
        <x:v>CO-OP / RAID GEM DROP STRUCTURE</x:v>
      </x:c>
    </x:row>
    <x:row r="3" ht="26" customHeight="1">
      <x:c r="A3" s="132" t="str">
        <x:v>Drop_ID</x:v>
      </x:c>
      <x:c r="B3" s="132" t="str">
        <x:v>Content_ID</x:v>
      </x:c>
      <x:c r="C3" s="132" t="str">
        <x:v>Content_Name</x:v>
      </x:c>
      <x:c r="D3" s="132" t="str">
        <x:v>Difficulty</x:v>
      </x:c>
      <x:c r="E3" s="132" t="str">
        <x:v>Gem_Category</x:v>
      </x:c>
      <x:c r="F3" s="132" t="str">
        <x:v>Rank_Min</x:v>
      </x:c>
      <x:c r="G3" s="132" t="str">
        <x:v>Rank_Max</x:v>
      </x:c>
      <x:c r="H3" s="132" t="str">
        <x:v>Direct_Drop_Chance</x:v>
      </x:c>
      <x:c r="I3" s="132" t="str">
        <x:v>Weekly_Bonus_Chance</x:v>
      </x:c>
      <x:c r="J3" s="132" t="str">
        <x:v>Pity_Counter</x:v>
      </x:c>
      <x:c r="K3" s="132" t="str">
        <x:v>Pity_Threshold</x:v>
      </x:c>
      <x:c r="L3" s="132" t="str">
        <x:v>Role_Biased</x:v>
      </x:c>
      <x:c r="M3" s="132" t="str">
        <x:v>Tradeable</x:v>
      </x:c>
      <x:c r="N3" s="132" t="str">
        <x:v>Duplicate_Protection</x:v>
      </x:c>
      <x:c r="O3" s="132" t="str">
        <x:v>Future_Raid?</x:v>
      </x:c>
      <x:c r="P3" s="132" t="str">
        <x:v>Notes</x:v>
      </x:c>
    </x:row>
    <x:row r="4">
      <x:c r="A4" t="str">
        <x:v>GDROP_001</x:v>
      </x:c>
      <x:c r="B4" t="str">
        <x:v>COP_001</x:v>
      </x:c>
      <x:c r="C4" t="str">
        <x:v>Rootbound Descent</x:v>
      </x:c>
      <x:c r="D4" t="str">
        <x:v>Normal</x:v>
      </x:c>
      <x:c r="E4" t="str">
        <x:v>Stat</x:v>
      </x:c>
      <x:c r="F4" t="n">
        <x:v>1</x:v>
      </x:c>
      <x:c r="G4" t="n">
        <x:v>2</x:v>
      </x:c>
      <x:c r="H4" s="30" t="n">
        <x:v>0.06</x:v>
      </x:c>
      <x:c r="I4" s="30" t="n">
        <x:v>0.1</x:v>
      </x:c>
      <x:c r="J4" s="32" t="b">
        <x:v>1</x:v>
      </x:c>
      <x:c r="K4" t="n">
        <x:v>20</x:v>
      </x:c>
      <x:c r="L4" s="32" t="b">
        <x:v>1</x:v>
      </x:c>
      <x:c r="M4" s="32" t="b">
        <x:v>1</x:v>
      </x:c>
      <x:c r="N4" s="32" t="b">
        <x:v>0</x:v>
      </x:c>
      <x:c r="O4" s="32" t="b">
        <x:v>0</x:v>
      </x:c>
      <x:c r="P4" t="str">
        <x:v>Tank/defensive gems slightly more likely.</x:v>
      </x:c>
    </x:row>
    <x:row r="5">
      <x:c r="A5" t="str">
        <x:v>GDROP_002</x:v>
      </x:c>
      <x:c r="B5" t="str">
        <x:v>COP_002</x:v>
      </x:c>
      <x:c r="C5" t="str">
        <x:v>Lanternwatch Streets</x:v>
      </x:c>
      <x:c r="D5" t="str">
        <x:v>Normal</x:v>
      </x:c>
      <x:c r="E5" t="str">
        <x:v>Stat or Effect</x:v>
      </x:c>
      <x:c r="F5" t="n">
        <x:v>1</x:v>
      </x:c>
      <x:c r="G5" t="n">
        <x:v>2</x:v>
      </x:c>
      <x:c r="H5" s="30" t="n">
        <x:v>0.05</x:v>
      </x:c>
      <x:c r="I5" s="30" t="n">
        <x:v>0.1</x:v>
      </x:c>
      <x:c r="J5" s="32" t="b">
        <x:v>1</x:v>
      </x:c>
      <x:c r="K5" t="n">
        <x:v>20</x:v>
      </x:c>
      <x:c r="L5" s="32" t="b">
        <x:v>1</x:v>
      </x:c>
      <x:c r="M5" s="32" t="b">
        <x:v>1</x:v>
      </x:c>
      <x:c r="N5" s="32" t="b">
        <x:v>0</x:v>
      </x:c>
      <x:c r="O5" s="32" t="b">
        <x:v>0</x:v>
      </x:c>
      <x:c r="P5" t="str">
        <x:v>Magic/cleanse-themed pool.</x:v>
      </x:c>
    </x:row>
    <x:row r="6">
      <x:c r="A6" t="str">
        <x:v>GDROP_003</x:v>
      </x:c>
      <x:c r="B6" t="str">
        <x:v>COP_003</x:v>
      </x:c>
      <x:c r="C6" t="str">
        <x:v>Procession of Regret</x:v>
      </x:c>
      <x:c r="D6" t="str">
        <x:v>Hard</x:v>
      </x:c>
      <x:c r="E6" t="str">
        <x:v>Stat or Effect</x:v>
      </x:c>
      <x:c r="F6" t="n">
        <x:v>2</x:v>
      </x:c>
      <x:c r="G6" t="n">
        <x:v>3</x:v>
      </x:c>
      <x:c r="H6" s="30" t="n">
        <x:v>0.035</x:v>
      </x:c>
      <x:c r="I6" s="30" t="n">
        <x:v>0.08</x:v>
      </x:c>
      <x:c r="J6" s="32" t="b">
        <x:v>1</x:v>
      </x:c>
      <x:c r="K6" t="n">
        <x:v>24</x:v>
      </x:c>
      <x:c r="L6" s="32" t="b">
        <x:v>1</x:v>
      </x:c>
      <x:c r="M6" s="32" t="b">
        <x:v>1</x:v>
      </x:c>
      <x:c r="N6" s="32" t="b">
        <x:v>1</x:v>
      </x:c>
      <x:c r="O6" s="32" t="b">
        <x:v>0</x:v>
      </x:c>
      <x:c r="P6" t="str">
        <x:v>First reliable Rank III chase.</x:v>
      </x:c>
    </x:row>
    <x:row r="7">
      <x:c r="A7" t="str">
        <x:v>GDROP_004</x:v>
      </x:c>
      <x:c r="B7" t="str">
        <x:v>COP_WEEKLY</x:v>
      </x:c>
      <x:c r="C7" t="str">
        <x:v>Asterfall Co-op Weekly Chest</x:v>
      </x:c>
      <x:c r="D7" t="str">
        <x:v>Weekly</x:v>
      </x:c>
      <x:c r="E7" t="str">
        <x:v>Effect</x:v>
      </x:c>
      <x:c r="F7" t="n">
        <x:v>2</x:v>
      </x:c>
      <x:c r="G7" t="n">
        <x:v>4</x:v>
      </x:c>
      <x:c r="H7" s="30" t="n">
        <x:v>0.08</x:v>
      </x:c>
      <x:c r="I7" s="30" t="n">
        <x:v>0.15</x:v>
      </x:c>
      <x:c r="J7" s="32" t="b">
        <x:v>1</x:v>
      </x:c>
      <x:c r="K7" t="n">
        <x:v>8</x:v>
      </x:c>
      <x:c r="L7" s="32" t="b">
        <x:v>0</x:v>
      </x:c>
      <x:c r="M7" s="32" t="b">
        <x:v>1</x:v>
      </x:c>
      <x:c r="N7" s="32" t="b">
        <x:v>1</x:v>
      </x:c>
      <x:c r="O7" s="32" t="b">
        <x:v>0</x:v>
      </x:c>
      <x:c r="P7" t="str">
        <x:v>Rank IV remains jackpot; pity awards Rank III, not IV.</x:v>
      </x:c>
    </x:row>
    <x:row r="8">
      <x:c r="A8" t="str">
        <x:v>GDROP_005</x:v>
      </x:c>
      <x:c r="B8" t="str">
        <x:v>RAID_001</x:v>
      </x:c>
      <x:c r="C8" t="str">
        <x:v>The Oathbreak Citadel</x:v>
      </x:c>
      <x:c r="D8" t="str">
        <x:v>Raid Normal</x:v>
      </x:c>
      <x:c r="E8" t="str">
        <x:v>Stat or Effect</x:v>
      </x:c>
      <x:c r="F8" t="n">
        <x:v>2</x:v>
      </x:c>
      <x:c r="G8" t="n">
        <x:v>4</x:v>
      </x:c>
      <x:c r="H8" s="30" t="n">
        <x:v>0.07</x:v>
      </x:c>
      <x:c r="I8" s="30" t="n">
        <x:v>0.18</x:v>
      </x:c>
      <x:c r="J8" s="32" t="b">
        <x:v>1</x:v>
      </x:c>
      <x:c r="K8" t="n">
        <x:v>10</x:v>
      </x:c>
      <x:c r="L8" s="32" t="b">
        <x:v>1</x:v>
      </x:c>
      <x:c r="M8" s="32" t="b">
        <x:v>1</x:v>
      </x:c>
      <x:c r="N8" s="32" t="b">
        <x:v>1</x:v>
      </x:c>
      <x:c r="O8" s="32" t="b">
        <x:v>1</x:v>
      </x:c>
      <x:c r="P8" t="str">
        <x:v>Future 8-player raid.</x:v>
      </x:c>
    </x:row>
    <x:row r="9">
      <x:c r="A9" t="str">
        <x:v>GDROP_006</x:v>
      </x:c>
      <x:c r="B9" t="str">
        <x:v>RAID_001H</x:v>
      </x:c>
      <x:c r="C9" t="str">
        <x:v>The Oathbreak Citadel — Heroic</x:v>
      </x:c>
      <x:c r="D9" t="str">
        <x:v>Raid Heroic</x:v>
      </x:c>
      <x:c r="E9" t="str">
        <x:v>Effect</x:v>
      </x:c>
      <x:c r="F9" t="n">
        <x:v>3</x:v>
      </x:c>
      <x:c r="G9" t="n">
        <x:v>5</x:v>
      </x:c>
      <x:c r="H9" s="30" t="n">
        <x:v>0.045</x:v>
      </x:c>
      <x:c r="I9" s="30" t="n">
        <x:v>0.12</x:v>
      </x:c>
      <x:c r="J9" s="32" t="b">
        <x:v>1</x:v>
      </x:c>
      <x:c r="K9" t="n">
        <x:v>12</x:v>
      </x:c>
      <x:c r="L9" s="32" t="b">
        <x:v>1</x:v>
      </x:c>
      <x:c r="M9" s="32" t="b">
        <x:v>1</x:v>
      </x:c>
      <x:c r="N9" s="32" t="b">
        <x:v>1</x:v>
      </x:c>
      <x:c r="O9" s="32" t="b">
        <x:v>1</x:v>
      </x:c>
      <x:c r="P9" t="str">
        <x:v>Only direct Rank V source; still very rare.</x:v>
      </x:c>
    </x:row>
  </x:sheetData>
  <x:mergeCells>
    <x:mergeCell ref="A1:P1"/>
  </x:mergeCells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FormatPr defaultRowHeight="15"/>
  <x:sheetData>
    <x:row r="1" ht="28" customHeight="1">
      <x:c r="A1" s="129" t="str">
        <x:v>FUTURE RAIDS — ENDGAME CO-OP CHASE</x:v>
      </x:c>
    </x:row>
    <x:row r="3" ht="26" customHeight="1">
      <x:c r="A3" s="132" t="str">
        <x:v>Raid_ID</x:v>
      </x:c>
      <x:c r="B3" s="132" t="str">
        <x:v>Raid_Name</x:v>
      </x:c>
      <x:c r="C3" s="132" t="str">
        <x:v>Party_Size</x:v>
      </x:c>
      <x:c r="D3" s="132" t="str">
        <x:v>Composition</x:v>
      </x:c>
      <x:c r="E3" s="132" t="str">
        <x:v>Unlock</x:v>
      </x:c>
      <x:c r="F3" s="132" t="str">
        <x:v>Boss_Count</x:v>
      </x:c>
      <x:c r="G3" s="132" t="str">
        <x:v>Route_Structure</x:v>
      </x:c>
      <x:c r="H3" s="132" t="str">
        <x:v>Expected_Duration_Min</x:v>
      </x:c>
      <x:c r="I3" s="132" t="str">
        <x:v>Content_Sync</x:v>
      </x:c>
      <x:c r="J3" s="132" t="str">
        <x:v>Unique_Loot</x:v>
      </x:c>
      <x:c r="K3" s="132" t="str">
        <x:v>Gem_Ranks</x:v>
      </x:c>
      <x:c r="L3" s="132" t="str">
        <x:v>Weekly_Lockout</x:v>
      </x:c>
      <x:c r="M3" s="132" t="str">
        <x:v>Difficulty_Modes</x:v>
      </x:c>
      <x:c r="N3" s="132" t="str">
        <x:v>Carry_Guardrail</x:v>
      </x:c>
      <x:c r="O3" s="132" t="str">
        <x:v>Pixel_Art_Scale</x:v>
      </x:c>
      <x:c r="P3" s="132" t="str">
        <x:v>Status</x:v>
      </x:c>
      <x:c r="Q3" s="132" t="str">
        <x:v>Notes</x:v>
      </x:c>
    </x:row>
    <x:row r="4">
      <x:c r="A4" t="str">
        <x:v>RAID_001</x:v>
      </x:c>
      <x:c r="B4" t="str">
        <x:v>The Oathbreak Citadel</x:v>
      </x:c>
      <x:c r="C4" t="n">
        <x:v>8</x:v>
      </x:c>
      <x:c r="D4" t="str">
        <x:v>2 Tank / 4 Damage / 2 Support</x:v>
      </x:c>
      <x:c r="E4" t="str">
        <x:v>Post-Asterfall endgame</x:v>
      </x:c>
      <x:c r="F4" t="n">
        <x:v>3</x:v>
      </x:c>
      <x:c r="G4" t="str">
        <x:v>Roguelite wing vote: 2 of 3 wings per week</x:v>
      </x:c>
      <x:c r="H4" t="n">
        <x:v>35</x:v>
      </x:c>
      <x:c r="I4" t="str">
        <x:v>Raid-specific sync</x:v>
      </x:c>
      <x:c r="J4" t="str">
        <x:v>Oathglass raid sets; Resonant Cores; effect gems</x:v>
      </x:c>
      <x:c r="K4" t="str">
        <x:v>II–V</x:v>
      </x:c>
      <x:c r="L4" s="32" t="b">
        <x:v>1</x:v>
      </x:c>
      <x:c r="M4" t="str">
        <x:v>Normal / Heroic</x:v>
      </x:c>
      <x:c r="N4" t="str">
        <x:v>Individual contribution + mechanic checks; no solo carry</x:v>
      </x:c>
      <x:c r="O4" t="str">
        <x:v>Bosses PXR_005; raid rooms PXR_008</x:v>
      </x:c>
      <x:c r="P4" t="str">
        <x:v>Future</x:v>
      </x:c>
      <x:c r="Q4" t="str">
        <x:v>Two Supports may specialize differently; at least one must meet restoration floor.</x:v>
      </x:c>
    </x:row>
    <x:row r="5">
      <x:c r="A5" t="str">
        <x:v>RAID_002</x:v>
      </x:c>
      <x:c r="B5" t="str">
        <x:v>Heart Beneath Ironwood</x:v>
      </x:c>
      <x:c r="C5" t="n">
        <x:v>8</x:v>
      </x:c>
      <x:c r="D5" t="str">
        <x:v>2 Tank / 4 Damage / 2 Support</x:v>
      </x:c>
      <x:c r="E5" t="str">
        <x:v>Later mastery gate</x:v>
      </x:c>
      <x:c r="F5" t="n">
        <x:v>4</x:v>
      </x:c>
      <x:c r="G5" t="str">
        <x:v>Branching roots with persistent weekly mutations</x:v>
      </x:c>
      <x:c r="H5" t="n">
        <x:v>40</x:v>
      </x:c>
      <x:c r="I5" t="str">
        <x:v>Raid-specific sync</x:v>
      </x:c>
      <x:c r="J5" t="str">
        <x:v>Living weapon cosmetics; Echo gems</x:v>
      </x:c>
      <x:c r="K5" t="str">
        <x:v>III–V</x:v>
      </x:c>
      <x:c r="L5" s="32" t="b">
        <x:v>1</x:v>
      </x:c>
      <x:c r="M5" t="str">
        <x:v>Normal / Heroic</x:v>
      </x:c>
      <x:c r="N5" t="str">
        <x:v>Synced stats + mandatory split-party mechanics</x:v>
      </x:c>
      <x:c r="O5" t="str">
        <x:v>Bosses PXR_005</x:v>
      </x:c>
      <x:c r="P5" t="str">
        <x:v>Future</x:v>
      </x:c>
      <x:c r="Q5" t="str">
        <x:v>Supports can split restoration and utility responsibilities.</x:v>
      </x:c>
    </x:row>
  </x:sheetData>
  <x:mergeCells>
    <x:mergeCell ref="A1:Q1"/>
  </x:mergeCells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FormatPr defaultRowHeight="15"/>
  <x:sheetData>
    <x:row r="1" ht="28" customHeight="1">
      <x:c r="A1" s="129" t="str">
        <x:v>GEM VISUAL DESCRIPTIONS — UNIFORM PIXEL STYLE</x:v>
      </x:c>
    </x:row>
    <x:row r="3" ht="26" customHeight="1">
      <x:c r="A3" s="132" t="str">
        <x:v>Visual_ID</x:v>
      </x:c>
      <x:c r="B3" s="132" t="str">
        <x:v>Gem_ID</x:v>
      </x:c>
      <x:c r="C3" s="132" t="str">
        <x:v>Gem_Name</x:v>
      </x:c>
      <x:c r="D3" s="132" t="str">
        <x:v>Gem_Category</x:v>
      </x:c>
      <x:c r="E3" s="132" t="str">
        <x:v>Base_Shape</x:v>
      </x:c>
      <x:c r="F3" s="132" t="str">
        <x:v>Core_Color</x:v>
      </x:c>
      <x:c r="G3" s="132" t="str">
        <x:v>Accent_Color</x:v>
      </x:c>
      <x:c r="H3" s="132" t="str">
        <x:v>Rank_Visual_Progression</x:v>
      </x:c>
      <x:c r="I3" s="132" t="str">
        <x:v>Logical_Canvas</x:v>
      </x:c>
      <x:c r="J3" s="132" t="str">
        <x:v>Aspect_Ratio</x:v>
      </x:c>
      <x:c r="K3" s="132" t="str">
        <x:v>Prompt_Suffix</x:v>
      </x:c>
      <x:c r="L3" s="132" t="str">
        <x:v>Glow_Rule</x:v>
      </x:c>
      <x:c r="M3" s="132" t="str">
        <x:v>Silhouette_Rule</x:v>
      </x:c>
      <x:c r="N3" s="132" t="str">
        <x:v>Notes</x:v>
      </x:c>
    </x:row>
    <x:row r="4">
      <x:c r="A4" t="str">
        <x:v>VIS_GEM_001</x:v>
      </x:c>
      <x:c r="B4" t="str">
        <x:v>GSTAT_001</x:v>
      </x:c>
      <x:c r="C4" t="str">
        <x:v>Ruby of Force</x:v>
      </x:c>
      <x:c r="D4" t="str">
        <x:v>Stat</x:v>
      </x:c>
      <x:c r="E4" t="str">
        <x:v>diamond</x:v>
      </x:c>
      <x:c r="F4" t="str">
        <x:v>deep red</x:v>
      </x:c>
      <x:c r="G4" t="str">
        <x:v>orange</x:v>
      </x:c>
      <x:c r="H4" t="str">
        <x:v>R1 rough facet; R2 polished; R3 gold corner; R4 rune edge; R5 pulsing core</x:v>
      </x:c>
      <x:c r="I4" t="str">
        <x:v>32x32</x:v>
      </x:c>
      <x:c r="J4" t="str">
        <x:v>1:1</x:v>
      </x:c>
      <x:c r="K4" t="str">
        <x:v>red diamond-cut power gem, orange inner facet, fantasy RPG pixel icon</x:v>
      </x:c>
      <x:c r="L4" t="str">
        <x:v>R4+ only</x:v>
      </x:c>
      <x:c r="M4" t="str">
        <x:v>shape unchanged by rank</x:v>
      </x:c>
      <x:c r="N4" t="str"/>
    </x:row>
    <x:row r="5">
      <x:c r="A5" t="str">
        <x:v>VIS_GEM_002</x:v>
      </x:c>
      <x:c r="B5" t="str">
        <x:v>GSTAT_002</x:v>
      </x:c>
      <x:c r="C5" t="str">
        <x:v>Sapphire Wardstone</x:v>
      </x:c>
      <x:c r="D5" t="str">
        <x:v>Stat</x:v>
      </x:c>
      <x:c r="E5" t="str">
        <x:v>hexagon</x:v>
      </x:c>
      <x:c r="F5" t="str">
        <x:v>blue</x:v>
      </x:c>
      <x:c r="G5" t="str">
        <x:v>cyan</x:v>
      </x:c>
      <x:c r="H5" t="str">
        <x:v>same rank language</x:v>
      </x:c>
      <x:c r="I5" t="str">
        <x:v>32x32</x:v>
      </x:c>
      <x:c r="J5" t="str">
        <x:v>1:1</x:v>
      </x:c>
      <x:c r="K5" t="str">
        <x:v>blue hexagonal ward gem, cyan inner rune, fantasy RPG pixel icon</x:v>
      </x:c>
      <x:c r="L5" t="str">
        <x:v>R4+ only</x:v>
      </x:c>
      <x:c r="M5" t="str">
        <x:v>hex silhouette fixed</x:v>
      </x:c>
      <x:c r="N5" t="str"/>
    </x:row>
    <x:row r="6">
      <x:c r="A6" t="str">
        <x:v>VIS_GEM_003</x:v>
      </x:c>
      <x:c r="B6" t="str">
        <x:v>GSTAT_003</x:v>
      </x:c>
      <x:c r="C6" t="str">
        <x:v>Ironblood Garnet</x:v>
      </x:c>
      <x:c r="D6" t="str">
        <x:v>Stat</x:v>
      </x:c>
      <x:c r="E6" t="str">
        <x:v>square-cut</x:v>
      </x:c>
      <x:c r="F6" t="str">
        <x:v>dark red</x:v>
      </x:c>
      <x:c r="G6" t="str">
        <x:v>iron gray</x:v>
      </x:c>
      <x:c r="H6" t="str">
        <x:v>same rank language</x:v>
      </x:c>
      <x:c r="I6" t="str">
        <x:v>32x32</x:v>
      </x:c>
      <x:c r="J6" t="str">
        <x:v>1:1</x:v>
      </x:c>
      <x:c r="K6" t="str">
        <x:v>dark garnet square gem with iron-gray edge, fantasy RPG pixel icon</x:v>
      </x:c>
      <x:c r="L6" t="str">
        <x:v>R4+ only</x:v>
      </x:c>
      <x:c r="M6" t="str">
        <x:v>square silhouette fixed</x:v>
      </x:c>
      <x:c r="N6" t="str"/>
    </x:row>
    <x:row r="7">
      <x:c r="A7" t="str">
        <x:v>VIS_GEM_004</x:v>
      </x:c>
      <x:c r="B7" t="str">
        <x:v>GSTAT_004</x:v>
      </x:c>
      <x:c r="C7" t="str">
        <x:v>Emerald Heart</x:v>
      </x:c>
      <x:c r="D7" t="str">
        <x:v>Stat</x:v>
      </x:c>
      <x:c r="E7" t="str">
        <x:v>round</x:v>
      </x:c>
      <x:c r="F7" t="str">
        <x:v>emerald green</x:v>
      </x:c>
      <x:c r="G7" t="str">
        <x:v>pale lime</x:v>
      </x:c>
      <x:c r="H7" t="str">
        <x:v>same rank language</x:v>
      </x:c>
      <x:c r="I7" t="str">
        <x:v>32x32</x:v>
      </x:c>
      <x:c r="J7" t="str">
        <x:v>1:1</x:v>
      </x:c>
      <x:c r="K7" t="str">
        <x:v>round emerald vitality gem, pale lime heart-like inner shine, pixel icon</x:v>
      </x:c>
      <x:c r="L7" t="str">
        <x:v>R4+ only</x:v>
      </x:c>
      <x:c r="M7" t="str">
        <x:v>round silhouette fixed</x:v>
      </x:c>
      <x:c r="N7" t="str"/>
    </x:row>
    <x:row r="8">
      <x:c r="A8" t="str">
        <x:v>VIS_GEM_005</x:v>
      </x:c>
      <x:c r="B8" t="str">
        <x:v>GSTAT_005</x:v>
      </x:c>
      <x:c r="C8" t="str">
        <x:v>Topaz Quickstone</x:v>
      </x:c>
      <x:c r="D8" t="str">
        <x:v>Stat</x:v>
      </x:c>
      <x:c r="E8" t="str">
        <x:v>kite-cut</x:v>
      </x:c>
      <x:c r="F8" t="str">
        <x:v>gold</x:v>
      </x:c>
      <x:c r="G8" t="str">
        <x:v>white</x:v>
      </x:c>
      <x:c r="H8" t="str">
        <x:v>same rank language</x:v>
      </x:c>
      <x:c r="I8" t="str">
        <x:v>32x32</x:v>
      </x:c>
      <x:c r="J8" t="str">
        <x:v>1:1</x:v>
      </x:c>
      <x:c r="K8" t="str">
        <x:v>gold kite-cut haste gem with white streak, fantasy RPG pixel icon</x:v>
      </x:c>
      <x:c r="L8" t="str">
        <x:v>R4+ only</x:v>
      </x:c>
      <x:c r="M8" t="str">
        <x:v>kite silhouette fixed</x:v>
      </x:c>
      <x:c r="N8" t="str"/>
    </x:row>
    <x:row r="9">
      <x:c r="A9" t="str">
        <x:v>VIS_GEM_006</x:v>
      </x:c>
      <x:c r="B9" t="str">
        <x:v>GSTAT_006</x:v>
      </x:c>
      <x:c r="C9" t="str">
        <x:v>Opal of Precision</x:v>
      </x:c>
      <x:c r="D9" t="str">
        <x:v>Stat</x:v>
      </x:c>
      <x:c r="E9" t="str">
        <x:v>oval</x:v>
      </x:c>
      <x:c r="F9" t="str">
        <x:v>pearl white</x:v>
      </x:c>
      <x:c r="G9" t="str">
        <x:v>blue</x:v>
      </x:c>
      <x:c r="H9" t="str">
        <x:v>same rank language</x:v>
      </x:c>
      <x:c r="I9" t="str">
        <x:v>32x32</x:v>
      </x:c>
      <x:c r="J9" t="str">
        <x:v>1:1</x:v>
      </x:c>
      <x:c r="K9" t="str">
        <x:v>white oval opal accuracy gem with blue center line, pixel icon</x:v>
      </x:c>
      <x:c r="L9" t="str">
        <x:v>R4+ only</x:v>
      </x:c>
      <x:c r="M9" t="str">
        <x:v>oval fixed</x:v>
      </x:c>
      <x:c r="N9" t="str"/>
    </x:row>
    <x:row r="10">
      <x:c r="A10" t="str">
        <x:v>VIS_GEM_007</x:v>
      </x:c>
      <x:c r="B10" t="str">
        <x:v>GSTAT_007</x:v>
      </x:c>
      <x:c r="C10" t="str">
        <x:v>Rose Quartz Mercy</x:v>
      </x:c>
      <x:c r="D10" t="str">
        <x:v>Stat</x:v>
      </x:c>
      <x:c r="E10" t="str">
        <x:v>teardrop</x:v>
      </x:c>
      <x:c r="F10" t="str">
        <x:v>rose</x:v>
      </x:c>
      <x:c r="G10" t="str">
        <x:v>ivory</x:v>
      </x:c>
      <x:c r="H10" t="str">
        <x:v>same rank language</x:v>
      </x:c>
      <x:c r="I10" t="str">
        <x:v>32x32</x:v>
      </x:c>
      <x:c r="J10" t="str">
        <x:v>1:1</x:v>
      </x:c>
      <x:c r="K10" t="str">
        <x:v>rose teardrop healing gem with ivory shine, fantasy pixel icon</x:v>
      </x:c>
      <x:c r="L10" t="str">
        <x:v>R4+ only</x:v>
      </x:c>
      <x:c r="M10" t="str">
        <x:v>teardrop fixed</x:v>
      </x:c>
      <x:c r="N10" t="str"/>
    </x:row>
    <x:row r="11">
      <x:c r="A11" t="str">
        <x:v>VIS_GEM_008</x:v>
      </x:c>
      <x:c r="B11" t="str">
        <x:v>GSTAT_008</x:v>
      </x:c>
      <x:c r="C11" t="str">
        <x:v>Violet Hexstone</x:v>
      </x:c>
      <x:c r="D11" t="str">
        <x:v>Stat</x:v>
      </x:c>
      <x:c r="E11" t="str">
        <x:v>triangle</x:v>
      </x:c>
      <x:c r="F11" t="str">
        <x:v>violet</x:v>
      </x:c>
      <x:c r="G11" t="str">
        <x:v>black</x:v>
      </x:c>
      <x:c r="H11" t="str">
        <x:v>same rank language</x:v>
      </x:c>
      <x:c r="I11" t="str">
        <x:v>32x32</x:v>
      </x:c>
      <x:c r="J11" t="str">
        <x:v>1:1</x:v>
      </x:c>
      <x:c r="K11" t="str">
        <x:v>violet triangular hex gem with black spiral center, fantasy pixel icon</x:v>
      </x:c>
      <x:c r="L11" t="str">
        <x:v>R4+ only</x:v>
      </x:c>
      <x:c r="M11" t="str">
        <x:v>triangle fixed</x:v>
      </x:c>
      <x:c r="N11" t="str"/>
    </x:row>
    <x:row r="12">
      <x:c r="A12" t="str">
        <x:v>VIS_GEM_101</x:v>
      </x:c>
      <x:c r="B12" t="str">
        <x:v>GEFF_001</x:v>
      </x:c>
      <x:c r="C12" t="str">
        <x:v>Fracture Shard</x:v>
      </x:c>
      <x:c r="D12" t="str">
        <x:v>Effect</x:v>
      </x:c>
      <x:c r="E12" t="str">
        <x:v>broken shard</x:v>
      </x:c>
      <x:c r="F12" t="str">
        <x:v>iron gray</x:v>
      </x:c>
      <x:c r="G12" t="str">
        <x:v>red</x:v>
      </x:c>
      <x:c r="H12" t="str">
        <x:v>R1 chip; R2 paired fracture; R3 gold notch; R4 rune crack; R5 animated red fracture</x:v>
      </x:c>
      <x:c r="I12" t="str">
        <x:v>32x32</x:v>
      </x:c>
      <x:c r="J12" t="str">
        <x:v>1:1</x:v>
      </x:c>
      <x:c r="K12" t="str">
        <x:v>broken iron-gray effect gem with red fracture line, fantasy RPG pixel icon</x:v>
      </x:c>
      <x:c r="L12" t="str">
        <x:v>R4+</x:v>
      </x:c>
      <x:c r="M12" t="str">
        <x:v>broken-shard silhouette fixed</x:v>
      </x:c>
      <x:c r="N12" t="str"/>
    </x:row>
    <x:row r="13">
      <x:c r="A13" t="str">
        <x:v>VIS_GEM_102</x:v>
      </x:c>
      <x:c r="B13" t="str">
        <x:v>GEFF_002</x:v>
      </x:c>
      <x:c r="C13" t="str">
        <x:v>Arcane Splinter</x:v>
      </x:c>
      <x:c r="D13" t="str">
        <x:v>Effect</x:v>
      </x:c>
      <x:c r="E13" t="str">
        <x:v>crystal splinter</x:v>
      </x:c>
      <x:c r="F13" t="str">
        <x:v>violet</x:v>
      </x:c>
      <x:c r="G13" t="str">
        <x:v>cyan</x:v>
      </x:c>
      <x:c r="H13" t="str">
        <x:v>same rank language</x:v>
      </x:c>
      <x:c r="I13" t="str">
        <x:v>32x32</x:v>
      </x:c>
      <x:c r="J13" t="str">
        <x:v>1:1</x:v>
      </x:c>
      <x:c r="K13" t="str">
        <x:v>violet arcane splinter gem, cyan fault line, fantasy pixel icon</x:v>
      </x:c>
      <x:c r="L13" t="str">
        <x:v>R4+</x:v>
      </x:c>
      <x:c r="M13" t="str">
        <x:v>splinter fixed</x:v>
      </x:c>
      <x:c r="N13" t="str"/>
    </x:row>
    <x:row r="14">
      <x:c r="A14" t="str">
        <x:v>VIS_GEM_103</x:v>
      </x:c>
      <x:c r="B14" t="str">
        <x:v>GEFF_003</x:v>
      </x:c>
      <x:c r="C14" t="str">
        <x:v>Predator Spark</x:v>
      </x:c>
      <x:c r="D14" t="str">
        <x:v>Effect</x:v>
      </x:c>
      <x:c r="E14" t="str">
        <x:v>eye-cut</x:v>
      </x:c>
      <x:c r="F14" t="str">
        <x:v>amber</x:v>
      </x:c>
      <x:c r="G14" t="str">
        <x:v>white</x:v>
      </x:c>
      <x:c r="H14" t="str">
        <x:v>same rank language</x:v>
      </x:c>
      <x:c r="I14" t="str">
        <x:v>32x32</x:v>
      </x:c>
      <x:c r="J14" t="str">
        <x:v>1:1</x:v>
      </x:c>
      <x:c r="K14" t="str">
        <x:v>amber eye-shaped effect gem with white spark, pixel icon</x:v>
      </x:c>
      <x:c r="L14" t="str">
        <x:v>R4+</x:v>
      </x:c>
      <x:c r="M14" t="str">
        <x:v>eye silhouette fixed</x:v>
      </x:c>
      <x:c r="N14" t="str"/>
    </x:row>
    <x:row r="15">
      <x:c r="A15" t="str">
        <x:v>VIS_GEM_104</x:v>
      </x:c>
      <x:c r="B15" t="str">
        <x:v>GEFF_004</x:v>
      </x:c>
      <x:c r="C15" t="str">
        <x:v>Guardian Pearl</x:v>
      </x:c>
      <x:c r="D15" t="str">
        <x:v>Effect</x:v>
      </x:c>
      <x:c r="E15" t="str">
        <x:v>pearl</x:v>
      </x:c>
      <x:c r="F15" t="str">
        <x:v>slate blue</x:v>
      </x:c>
      <x:c r="G15" t="str">
        <x:v>silver</x:v>
      </x:c>
      <x:c r="H15" t="str">
        <x:v>same rank language</x:v>
      </x:c>
      <x:c r="I15" t="str">
        <x:v>32x32</x:v>
      </x:c>
      <x:c r="J15" t="str">
        <x:v>1:1</x:v>
      </x:c>
      <x:c r="K15" t="str">
        <x:v>slate-blue guardian pearl with silver shield reflection, pixel icon</x:v>
      </x:c>
      <x:c r="L15" t="str">
        <x:v>R4+</x:v>
      </x:c>
      <x:c r="M15" t="str">
        <x:v>round pearl fixed</x:v>
      </x:c>
      <x:c r="N15" t="str"/>
    </x:row>
    <x:row r="16">
      <x:c r="A16" t="str">
        <x:v>VIS_GEM_105</x:v>
      </x:c>
      <x:c r="B16" t="str">
        <x:v>GEFF_005</x:v>
      </x:c>
      <x:c r="C16" t="str">
        <x:v>Mercy Prism</x:v>
      </x:c>
      <x:c r="D16" t="str">
        <x:v>Effect</x:v>
      </x:c>
      <x:c r="E16" t="str">
        <x:v>prism</x:v>
      </x:c>
      <x:c r="F16" t="str">
        <x:v>rose</x:v>
      </x:c>
      <x:c r="G16" t="str">
        <x:v>gold</x:v>
      </x:c>
      <x:c r="H16" t="str">
        <x:v>same rank language</x:v>
      </x:c>
      <x:c r="I16" t="str">
        <x:v>32x32</x:v>
      </x:c>
      <x:c r="J16" t="str">
        <x:v>1:1</x:v>
      </x:c>
      <x:c r="K16" t="str">
        <x:v>rose-gold prism effect gem with tiny shield glint, pixel icon</x:v>
      </x:c>
      <x:c r="L16" t="str">
        <x:v>R4+</x:v>
      </x:c>
      <x:c r="M16" t="str">
        <x:v>prism fixed</x:v>
      </x:c>
      <x:c r="N16" t="str"/>
    </x:row>
    <x:row r="17">
      <x:c r="A17" t="str">
        <x:v>VIS_GEM_106</x:v>
      </x:c>
      <x:c r="B17" t="str">
        <x:v>GEFF_006</x:v>
      </x:c>
      <x:c r="C17" t="str">
        <x:v>Rhythm Ember</x:v>
      </x:c>
      <x:c r="D17" t="str">
        <x:v>Effect</x:v>
      </x:c>
      <x:c r="E17" t="str">
        <x:v>ember shard</x:v>
      </x:c>
      <x:c r="F17" t="str">
        <x:v>scarlet</x:v>
      </x:c>
      <x:c r="G17" t="str">
        <x:v>orange</x:v>
      </x:c>
      <x:c r="H17" t="str">
        <x:v>same rank language</x:v>
      </x:c>
      <x:c r="I17" t="str">
        <x:v>32x32</x:v>
      </x:c>
      <x:c r="J17" t="str">
        <x:v>1:1</x:v>
      </x:c>
      <x:c r="K17" t="str">
        <x:v>scarlet ember effect gem with paired rhythm streaks, pixel icon</x:v>
      </x:c>
      <x:c r="L17" t="str">
        <x:v>R4+</x:v>
      </x:c>
      <x:c r="M17" t="str">
        <x:v>ember fixed</x:v>
      </x:c>
      <x:c r="N17" t="str"/>
    </x:row>
    <x:row r="18">
      <x:c r="A18" t="str">
        <x:v>VIS_GEM_107</x:v>
      </x:c>
      <x:c r="B18" t="str">
        <x:v>GEFF_007</x:v>
      </x:c>
      <x:c r="C18" t="str">
        <x:v>Echo Lens</x:v>
      </x:c>
      <x:c r="D18" t="str">
        <x:v>Effect</x:v>
      </x:c>
      <x:c r="E18" t="str">
        <x:v>lens</x:v>
      </x:c>
      <x:c r="F18" t="str">
        <x:v>cyan</x:v>
      </x:c>
      <x:c r="G18" t="str">
        <x:v>violet</x:v>
      </x:c>
      <x:c r="H18" t="str">
        <x:v>same rank language</x:v>
      </x:c>
      <x:c r="I18" t="str">
        <x:v>32x32</x:v>
      </x:c>
      <x:c r="J18" t="str">
        <x:v>1:1</x:v>
      </x:c>
      <x:c r="K18" t="str">
        <x:v>cyan-violet lens gem with concentric Echo rings, pixel icon</x:v>
      </x:c>
      <x:c r="L18" t="str">
        <x:v>R4+</x:v>
      </x:c>
      <x:c r="M18" t="str">
        <x:v>lens fixed</x:v>
      </x:c>
      <x:c r="N18" t="str"/>
    </x:row>
    <x:row r="19">
      <x:c r="A19" t="str">
        <x:v>VIS_GEM_108</x:v>
      </x:c>
      <x:c r="B19" t="str">
        <x:v>GEFF_008</x:v>
      </x:c>
      <x:c r="C19" t="str">
        <x:v>Oathbreaker Core</x:v>
      </x:c>
      <x:c r="D19" t="str">
        <x:v>Effect</x:v>
      </x:c>
      <x:c r="E19" t="str">
        <x:v>core hex</x:v>
      </x:c>
      <x:c r="F19" t="str">
        <x:v>black</x:v>
      </x:c>
      <x:c r="G19" t="str">
        <x:v>pale cyan</x:v>
      </x:c>
      <x:c r="H19" t="str">
        <x:v>same rank language</x:v>
      </x:c>
      <x:c r="I19" t="str">
        <x:v>32x32</x:v>
      </x:c>
      <x:c r="J19" t="str">
        <x:v>1:1</x:v>
      </x:c>
      <x:c r="K19" t="str">
        <x:v>black hexagonal core gem with cracked pale-cyan oath sigil, pixel icon</x:v>
      </x:c>
      <x:c r="L19" t="str">
        <x:v>R3+ subtle</x:v>
      </x:c>
      <x:c r="M19" t="str">
        <x:v>hex core fixed</x:v>
      </x:c>
      <x:c r="N19" t="str">
        <x:v>Raid chase.</x:v>
      </x:c>
    </x:row>
  </x:sheetData>
  <x:mergeCells>
    <x:mergeCell ref="A1:N1"/>
  </x:mergeCells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FormatPr defaultRowHeight="15"/>
  <x:sheetData>
    <x:row r="1" ht="28" customHeight="1">
      <x:c r="A1" s="129" t="str">
        <x:v>EQUIPMENT CUSTOMIZATION STACK</x:v>
      </x:c>
    </x:row>
    <x:row r="3" ht="26" customHeight="1">
      <x:c r="A3" s="132" t="str">
        <x:v>Layer</x:v>
      </x:c>
      <x:c r="B3" s="132" t="str">
        <x:v>Per_Item_Limit</x:v>
      </x:c>
      <x:c r="C3" s="132" t="str">
        <x:v>Power_Budget</x:v>
      </x:c>
      <x:c r="D3" s="132" t="str">
        <x:v>Player_Control</x:v>
      </x:c>
      <x:c r="E3" s="132" t="str">
        <x:v>RNG_Level</x:v>
      </x:c>
      <x:c r="F3" s="132" t="str">
        <x:v>Can_Remove</x:v>
      </x:c>
      <x:c r="G3" s="132" t="str">
        <x:v>Trade_Impact</x:v>
      </x:c>
      <x:c r="H3" s="132" t="str">
        <x:v>Coop_Sync</x:v>
      </x:c>
      <x:c r="I3" s="132" t="str">
        <x:v>Raid_Relevance</x:v>
      </x:c>
      <x:c r="J3" s="132" t="str">
        <x:v>Visual_Change</x:v>
      </x:c>
      <x:c r="K3" s="132" t="str">
        <x:v>UI_Surface</x:v>
      </x:c>
      <x:c r="L3" s="132" t="str">
        <x:v>Monetization</x:v>
      </x:c>
      <x:c r="M3" s="132" t="str">
        <x:v>Priority</x:v>
      </x:c>
      <x:c r="N3" s="132" t="str">
        <x:v>Design_Rule</x:v>
      </x:c>
    </x:row>
    <x:row r="4">
      <x:c r="A4" t="str">
        <x:v>Base Gear</x:v>
      </x:c>
      <x:c r="B4" t="n">
        <x:v>1</x:v>
      </x:c>
      <x:c r="C4" t="str">
        <x:v>Core</x:v>
      </x:c>
      <x:c r="D4" t="str">
        <x:v>Choose item/profile</x:v>
      </x:c>
      <x:c r="E4" t="str">
        <x:v>Drop/craft source</x:v>
      </x:c>
      <x:c r="F4" s="32" t="b">
        <x:v>0</x:v>
      </x:c>
      <x:c r="G4" t="str">
        <x:v>Very High</x:v>
      </x:c>
      <x:c r="H4" t="str">
        <x:v>Synced</x:v>
      </x:c>
      <x:c r="I4" t="str">
        <x:v>Foundation</x:v>
      </x:c>
      <x:c r="J4" t="str">
        <x:v>Full silhouette</x:v>
      </x:c>
      <x:c r="K4" t="str">
        <x:v>Equipment</x:v>
      </x:c>
      <x:c r="L4" t="str">
        <x:v>Cosmetic skins only</x:v>
      </x:c>
      <x:c r="M4" t="n">
        <x:v>100</x:v>
      </x:c>
      <x:c r="N4" t="str">
        <x:v>Three sidegrade profiles; no universal BIS.</x:v>
      </x:c>
    </x:row>
    <x:row r="5">
      <x:c r="A5" t="str">
        <x:v>Upgrade Rank</x:v>
      </x:c>
      <x:c r="B5" t="n">
        <x:v>10</x:v>
      </x:c>
      <x:c r="C5" t="str">
        <x:v>Moderate</x:v>
      </x:c>
      <x:c r="D5" t="str">
        <x:v>Deterministic</x:v>
      </x:c>
      <x:c r="E5" t="str">
        <x:v>None</x:v>
      </x:c>
      <x:c r="F5" s="32" t="b">
        <x:v>0</x:v>
      </x:c>
      <x:c r="G5" t="str">
        <x:v>High</x:v>
      </x:c>
      <x:c r="H5" t="str">
        <x:v>Partially retained</x:v>
      </x:c>
      <x:c r="I5" t="str">
        <x:v>High</x:v>
      </x:c>
      <x:c r="J5" t="str">
        <x:v>+4/+8 subtle enhancement</x:v>
      </x:c>
      <x:c r="K5" t="str">
        <x:v>Upgrade panel</x:v>
      </x:c>
      <x:c r="L5" t="str">
        <x:v>No paid upgrade power</x:v>
      </x:c>
      <x:c r="M5" t="n">
        <x:v>95</x:v>
      </x:c>
      <x:c r="N5" t="str">
        <x:v>No failure/destruction.</x:v>
      </x:c>
    </x:row>
    <x:row r="6">
      <x:c r="A6" t="str">
        <x:v>Enchantment</x:v>
      </x:c>
      <x:c r="B6" t="n">
        <x:v>1</x:v>
      </x:c>
      <x:c r="C6" t="str">
        <x:v>Small-Moderate</x:v>
      </x:c>
      <x:c r="D6" t="str">
        <x:v>Choose/reroll</x:v>
      </x:c>
      <x:c r="E6" t="str">
        <x:v>Controlled roll if rerolling</x:v>
      </x:c>
      <x:c r="F6" s="32" t="b">
        <x:v>1</x:v>
      </x:c>
      <x:c r="G6" t="str">
        <x:v>High</x:v>
      </x:c>
      <x:c r="H6" t="str">
        <x:v>Capped</x:v>
      </x:c>
      <x:c r="I6" t="str">
        <x:v>High</x:v>
      </x:c>
      <x:c r="J6" t="str">
        <x:v>Small rune effect</x:v>
      </x:c>
      <x:c r="K6" t="str">
        <x:v>Enchant panel</x:v>
      </x:c>
      <x:c r="L6" t="str">
        <x:v>No paid stat rolls</x:v>
      </x:c>
      <x:c r="M6" t="n">
        <x:v>90</x:v>
      </x:c>
      <x:c r="N6" t="str">
        <x:v>One enchant per item.</x:v>
      </x:c>
    </x:row>
    <x:row r="7">
      <x:c r="A7" t="str">
        <x:v>Stat Gem</x:v>
      </x:c>
      <x:c r="B7" t="n">
        <x:v>1</x:v>
      </x:c>
      <x:c r="C7" t="str">
        <x:v>Small</x:v>
      </x:c>
      <x:c r="D7" t="str">
        <x:v>Choose gem/rank</x:v>
      </x:c>
      <x:c r="E7" t="str">
        <x:v>Drop/fusion</x:v>
      </x:c>
      <x:c r="F7" s="32" t="b">
        <x:v>1</x:v>
      </x:c>
      <x:c r="G7" t="str">
        <x:v>Very High</x:v>
      </x:c>
      <x:c r="H7" t="str">
        <x:v>Scaled</x:v>
      </x:c>
      <x:c r="I7" t="str">
        <x:v>Very High</x:v>
      </x:c>
      <x:c r="J7" t="str">
        <x:v>Blue/cyan socket</x:v>
      </x:c>
      <x:c r="K7" t="str">
        <x:v>Socket panel</x:v>
      </x:c>
      <x:c r="L7" t="str">
        <x:v>No paid gems</x:v>
      </x:c>
      <x:c r="M7" t="n">
        <x:v>95</x:v>
      </x:c>
      <x:c r="N7" t="str">
        <x:v>Predictable stat tuning.</x:v>
      </x:c>
    </x:row>
    <x:row r="8">
      <x:c r="A8" t="str">
        <x:v>Effect Gem</x:v>
      </x:c>
      <x:c r="B8" t="n">
        <x:v>1</x:v>
      </x:c>
      <x:c r="C8" t="str">
        <x:v>Small conditional</x:v>
      </x:c>
      <x:c r="D8" t="str">
        <x:v>Choose gem/rank</x:v>
      </x:c>
      <x:c r="E8" t="str">
        <x:v>Rare drop/fusion</x:v>
      </x:c>
      <x:c r="F8" s="32" t="b">
        <x:v>1</x:v>
      </x:c>
      <x:c r="G8" t="str">
        <x:v>Very High</x:v>
      </x:c>
      <x:c r="H8" t="str">
        <x:v>Proc capped</x:v>
      </x:c>
      <x:c r="I8" t="str">
        <x:v>Endgame chase</x:v>
      </x:c>
      <x:c r="J8" t="str">
        <x:v>Purple/gold socket</x:v>
      </x:c>
      <x:c r="K8" t="str">
        <x:v>Socket panel</x:v>
      </x:c>
      <x:c r="L8" t="str">
        <x:v>No paid gems</x:v>
      </x:c>
      <x:c r="M8" t="n">
        <x:v>100</x:v>
      </x:c>
      <x:c r="N8" t="str">
        <x:v>Proc effects must stay secondary to class mechanics.</x:v>
      </x:c>
    </x:row>
  </x:sheetData>
  <x:mergeCells>
    <x:mergeCell ref="A1:N1"/>
  </x:mergeCells>
  <x:pageMargins left="0.7" right="0.7" top="0.75" bottom="0.75" header="0.3" footer="0.3"/>
</x:worksheet>
</file>

<file path=xl/worksheets/sheet78.xml><?xml version="1.0" encoding="utf-8"?>
<x:worksheet xmlns:x="http://schemas.openxmlformats.org/spreadsheetml/2006/main">
  <x:sheetFormatPr defaultRowHeight="15"/>
  <x:sheetData>
    <x:row r="1" ht="28" customHeight="1">
      <x:c r="A1" s="140" t="str">
        <x:v>UNIFIED SUPPORT ROLE — HEALING + BUFFS + SHIELDS + UTILITY</x:v>
      </x:c>
    </x:row>
    <x:row r="3" ht="26" customHeight="1">
      <x:c r="A3" s="143" t="str">
        <x:v>Support_ID</x:v>
      </x:c>
      <x:c r="B3" s="143" t="str">
        <x:v>Class_ID</x:v>
      </x:c>
      <x:c r="C3" s="143" t="str">
        <x:v>Class_Name</x:v>
      </x:c>
      <x:c r="D3" s="143" t="str">
        <x:v>Support_Style</x:v>
      </x:c>
      <x:c r="E3" s="143" t="str">
        <x:v>Healing</x:v>
      </x:c>
      <x:c r="F3" s="143" t="str">
        <x:v>Shields</x:v>
      </x:c>
      <x:c r="G3" s="143" t="str">
        <x:v>Cleanse</x:v>
      </x:c>
      <x:c r="H3" s="143" t="str">
        <x:v>Buffs</x:v>
      </x:c>
      <x:c r="I3" s="143" t="str">
        <x:v>Debuffs</x:v>
      </x:c>
      <x:c r="J3" s="143" t="str">
        <x:v>Resource_Support</x:v>
      </x:c>
      <x:c r="K3" s="143" t="str">
        <x:v>Damage</x:v>
      </x:c>
      <x:c r="L3" s="143" t="str">
        <x:v>Best_For</x:v>
      </x:c>
      <x:c r="M3" s="143" t="str">
        <x:v>Weakness</x:v>
      </x:c>
      <x:c r="N3" s="143" t="str">
        <x:v>Queue_Attractiveness</x:v>
      </x:c>
      <x:c r="O3" s="143" t="str">
        <x:v>Build_Examples</x:v>
      </x:c>
      <x:c r="P3" s="143" t="str">
        <x:v>Design_Rule</x:v>
      </x:c>
    </x:row>
    <x:row r="4">
      <x:c r="A4" t="str">
        <x:v>SUP_001</x:v>
      </x:c>
      <x:c r="B4" t="str">
        <x:v>CLS_002</x:v>
      </x:c>
      <x:c r="C4" t="str">
        <x:v>Dawnkeeper</x:v>
      </x:c>
      <x:c r="D4" t="str">
        <x:v>Restoration Support</x:v>
      </x:c>
      <x:c r="E4" t="str">
        <x:v>High</x:v>
      </x:c>
      <x:c r="F4" t="str">
        <x:v>High</x:v>
      </x:c>
      <x:c r="G4" t="str">
        <x:v>High</x:v>
      </x:c>
      <x:c r="H4" t="str">
        <x:v>Medium</x:v>
      </x:c>
      <x:c r="I4" t="str">
        <x:v>Low</x:v>
      </x:c>
      <x:c r="J4" t="str">
        <x:v>Medium</x:v>
      </x:c>
      <x:c r="K4" t="str">
        <x:v>Low</x:v>
      </x:c>
      <x:c r="L4" t="str">
        <x:v>Progression bosses / safety</x:v>
      </x:c>
      <x:c r="M4" t="str">
        <x:v>Lower personal damage</x:v>
      </x:c>
      <x:c r="N4" t="str">
        <x:v>High</x:v>
      </x:c>
      <x:c r="O4" t="str">
        <x:v>Lifebloom / Sunward / Quickprayer</x:v>
      </x:c>
      <x:c r="P4" t="str">
        <x:v>Can be full healer, shield support, or fast cleanse support without separate healer role.</x:v>
      </x:c>
    </x:row>
    <x:row r="5">
      <x:c r="A5" t="str">
        <x:v>SUP_002</x:v>
      </x:c>
      <x:c r="B5" t="str">
        <x:v>CLS_007</x:v>
      </x:c>
      <x:c r="C5" t="str">
        <x:v>Stonecaller</x:v>
      </x:c>
      <x:c r="D5" t="str">
        <x:v>Utility Support</x:v>
      </x:c>
      <x:c r="E5" t="str">
        <x:v>Low-Medium</x:v>
      </x:c>
      <x:c r="F5" t="str">
        <x:v>Medium</x:v>
      </x:c>
      <x:c r="G5" t="str">
        <x:v>Low</x:v>
      </x:c>
      <x:c r="H5" t="str">
        <x:v>High</x:v>
      </x:c>
      <x:c r="I5" t="str">
        <x:v>Medium</x:v>
      </x:c>
      <x:c r="J5" t="str">
        <x:v>High</x:v>
      </x:c>
      <x:c r="K5" t="str">
        <x:v>Medium</x:v>
      </x:c>
      <x:c r="L5" t="str">
        <x:v>Experienced groups / long roguelite runs</x:v>
      </x:c>
      <x:c r="M5" t="str">
        <x:v>Less emergency healing</x:v>
      </x:c>
      <x:c r="N5" t="str">
        <x:v>High</x:v>
      </x:c>
      <x:c r="O5" t="str">
        <x:v>Earthsong / Stormcarved / Deep Resonance</x:v>
      </x:c>
      <x:c r="P5" t="str">
        <x:v>Can fill the same support queue slot through mitigation, buffs and resource sustain.</x:v>
      </x:c>
    </x:row>
  </x:sheetData>
  <x:mergeCells>
    <x:mergeCell ref="A1:P1"/>
  </x:mergeCells>
  <x:pageMargins left="0.7" right="0.7" top="0.75" bottom="0.75" header="0.3" footer="0.3"/>
</x:worksheet>
</file>

<file path=xl/worksheets/sheet79.xml><?xml version="1.0" encoding="utf-8"?>
<x:worksheet xmlns:x="http://schemas.openxmlformats.org/spreadsheetml/2006/main">
  <x:sheetFormatPr defaultRowHeight="15"/>
  <x:sheetData>
    <x:row r="1" ht="28" customHeight="1">
      <x:c r="A1" s="140" t="str">
        <x:v>PARTY ROLE MODEL V2 — 1 TANK / 2 DAMAGE / 1 SUPPORT</x:v>
      </x:c>
    </x:row>
    <x:row r="3" ht="26" customHeight="1">
      <x:c r="A3" s="143" t="str">
        <x:v>Template_ID</x:v>
      </x:c>
      <x:c r="B3" s="143" t="str">
        <x:v>Template_Name</x:v>
      </x:c>
      <x:c r="C3" s="143" t="str">
        <x:v>Party_Size</x:v>
      </x:c>
      <x:c r="D3" s="143" t="str">
        <x:v>Tank</x:v>
      </x:c>
      <x:c r="E3" s="143" t="str">
        <x:v>Damage</x:v>
      </x:c>
      <x:c r="F3" s="143" t="str">
        <x:v>Support</x:v>
      </x:c>
      <x:c r="G3" s="143" t="str">
        <x:v>Allowed_Support_Classes</x:v>
      </x:c>
      <x:c r="H3" s="143" t="str">
        <x:v>Support_Min_Healing_Score</x:v>
      </x:c>
      <x:c r="I3" s="143" t="str">
        <x:v>Support_Min_Utility_Score</x:v>
      </x:c>
      <x:c r="J3" s="143" t="str">
        <x:v>Content_Type</x:v>
      </x:c>
      <x:c r="K3" s="143" t="str">
        <x:v>Queue_Default</x:v>
      </x:c>
      <x:c r="L3" s="143" t="str">
        <x:v>Fallback_Rule</x:v>
      </x:c>
      <x:c r="M3" s="143" t="str">
        <x:v>Advantages</x:v>
      </x:c>
      <x:c r="N3" s="143" t="str">
        <x:v>Risks</x:v>
      </x:c>
      <x:c r="O3" s="143" t="str">
        <x:v>Notes</x:v>
      </x:c>
    </x:row>
    <x:row r="4">
      <x:c r="A4" t="str">
        <x:v>PRV2_001</x:v>
      </x:c>
      <x:c r="B4" t="str">
        <x:v>Standard Company</x:v>
      </x:c>
      <x:c r="C4" t="n">
        <x:v>4</x:v>
      </x:c>
      <x:c r="D4" t="n">
        <x:v>1</x:v>
      </x:c>
      <x:c r="E4" t="n">
        <x:v>2</x:v>
      </x:c>
      <x:c r="F4" t="n">
        <x:v>1</x:v>
      </x:c>
      <x:c r="G4" t="str">
        <x:v>Dawnkeeper;Stonecaller</x:v>
      </x:c>
      <x:c r="H4" t="n">
        <x:v>60</x:v>
      </x:c>
      <x:c r="I4" t="n">
        <x:v>35</x:v>
      </x:c>
      <x:c r="J4" t="str">
        <x:v>All standard co-op</x:v>
      </x:c>
      <x:c r="K4" s="32" t="b">
        <x:v>1</x:v>
      </x:c>
      <x:c r="L4" t="str">
        <x:v>If support utility is high but healing low, encounter grants stronger rest-node access</x:v>
      </x:c>
      <x:c r="M4" t="str">
        <x:v>Faster queue; support has multiple playstyles</x:v>
      </x:c>
      <x:c r="N4" t="str">
        <x:v>Must avoid encounters requiring only raw healing</x:v>
      </x:c>
      <x:c r="O4" t="str">
        <x:v>Default composition.</x:v>
      </x:c>
    </x:row>
    <x:row r="5">
      <x:c r="A5" t="str">
        <x:v>PRV2_002</x:v>
      </x:c>
      <x:c r="B5" t="str">
        <x:v>Aggressive Company</x:v>
      </x:c>
      <x:c r="C5" t="n">
        <x:v>4</x:v>
      </x:c>
      <x:c r="D5" t="n">
        <x:v>1</x:v>
      </x:c>
      <x:c r="E5" t="n">
        <x:v>2</x:v>
      </x:c>
      <x:c r="F5" t="n">
        <x:v>1</x:v>
      </x:c>
      <x:c r="G5" t="str">
        <x:v>Dawnkeeper;Stonecaller</x:v>
      </x:c>
      <x:c r="H5" t="n">
        <x:v>45</x:v>
      </x:c>
      <x:c r="I5" t="n">
        <x:v>55</x:v>
      </x:c>
      <x:c r="J5" t="str">
        <x:v>Farm / mastered content</x:v>
      </x:c>
      <x:c r="K5" s="32" t="b">
        <x:v>0</x:v>
      </x:c>
      <x:c r="L5" t="str">
        <x:v>Requires party sustain score threshold</x:v>
      </x:c>
      <x:c r="M5" t="str">
        <x:v>More offensive support builds viable</x:v>
      </x:c>
      <x:c r="N5" t="str">
        <x:v>Riskier without restoration support</x:v>
      </x:c>
      <x:c r="O5" t="str"/>
    </x:row>
    <x:row r="6">
      <x:c r="A6" t="str">
        <x:v>PRV2_003</x:v>
      </x:c>
      <x:c r="B6" t="str">
        <x:v>Raid Standard</x:v>
      </x:c>
      <x:c r="C6" t="n">
        <x:v>8</x:v>
      </x:c>
      <x:c r="D6" t="n">
        <x:v>2</x:v>
      </x:c>
      <x:c r="E6" t="n">
        <x:v>4</x:v>
      </x:c>
      <x:c r="F6" t="n">
        <x:v>2</x:v>
      </x:c>
      <x:c r="G6" t="str">
        <x:v>Any Support-class build</x:v>
      </x:c>
      <x:c r="H6" t="n">
        <x:v>65</x:v>
      </x:c>
      <x:c r="I6" t="n">
        <x:v>40</x:v>
      </x:c>
      <x:c r="J6" t="str">
        <x:v>Raid progression</x:v>
      </x:c>
      <x:c r="K6" s="32" t="b">
        <x:v>1</x:v>
      </x:c>
      <x:c r="L6" t="str">
        <x:v>At least one of two Supports must meet restoration threshold</x:v>
      </x:c>
      <x:c r="M6" t="str">
        <x:v>Two supports can specialize differently</x:v>
      </x:c>
      <x:c r="N6" t="str">
        <x:v>Needs support-score validation</x:v>
      </x:c>
      <x:c r="O6" t="str">
        <x:v>2T/4D/2S</x:v>
      </x:c>
    </x:row>
  </x:sheetData>
  <x:mergeCells>
    <x:mergeCell ref="A1:O1"/>
  </x:mergeCells>
  <x:pageMargins left="0.7" right="0.7" top="0.75" bottom="0.75" header="0.3" footer="0.3"/>
</x:worksheet>
</file>

<file path=xl/worksheets/sheet80.xml><?xml version="1.0" encoding="utf-8"?>
<x:worksheet xmlns:x="http://schemas.openxmlformats.org/spreadsheetml/2006/main">
  <x:sheetFormatPr defaultRowHeight="15"/>
  <x:sheetData>
    <x:row r="1" ht="28" customHeight="1">
      <x:c r="A1" s="140" t="str">
        <x:v>SUPPORT MATCHMAKING SCORE — PREVENTS ZERO-HEAL UTILITY CARRIES</x:v>
      </x:c>
    </x:row>
    <x:row r="3" ht="26" customHeight="1">
      <x:c r="A3" s="143" t="str">
        <x:v>Metric_ID</x:v>
      </x:c>
      <x:c r="B3" s="143" t="str">
        <x:v>Metric</x:v>
      </x:c>
      <x:c r="C3" s="143" t="str">
        <x:v>Weight</x:v>
      </x:c>
      <x:c r="D3" s="143" t="str">
        <x:v>Dawnkeeper_Example</x:v>
      </x:c>
      <x:c r="E3" s="143" t="str">
        <x:v>Stonecaller_Example</x:v>
      </x:c>
      <x:c r="F3" s="143" t="str">
        <x:v>Counts_Toward_Healing</x:v>
      </x:c>
      <x:c r="G3" s="143" t="str">
        <x:v>Counts_Toward_Utility</x:v>
      </x:c>
      <x:c r="H3" s="143" t="str">
        <x:v>Min_Standard</x:v>
      </x:c>
      <x:c r="I3" s="143" t="str">
        <x:v>Min_Raid</x:v>
      </x:c>
      <x:c r="J3" s="143" t="str">
        <x:v>Server_Calculated</x:v>
      </x:c>
      <x:c r="K3" s="143" t="str">
        <x:v>Snapshot_Field</x:v>
      </x:c>
      <x:c r="L3" s="143" t="str">
        <x:v>Can_Content_Modify</x:v>
      </x:c>
      <x:c r="M3" s="143" t="str">
        <x:v>Why</x:v>
      </x:c>
      <x:c r="N3" s="143" t="str">
        <x:v>Exploit_Guardrail</x:v>
      </x:c>
      <x:c r="O3" s="143" t="str">
        <x:v>UI_Label</x:v>
      </x:c>
      <x:c r="P3" s="143" t="str">
        <x:v>Notes</x:v>
      </x:c>
    </x:row>
    <x:row r="4">
      <x:c r="A4" t="str">
        <x:v>SS_001</x:v>
      </x:c>
      <x:c r="B4" t="str">
        <x:v>Healing Throughput</x:v>
      </x:c>
      <x:c r="C4" s="67" t="n">
        <x:v>0.35</x:v>
      </x:c>
      <x:c r="D4" t="n">
        <x:v>85</x:v>
      </x:c>
      <x:c r="E4" t="n">
        <x:v>35</x:v>
      </x:c>
      <x:c r="F4" s="32" t="b">
        <x:v>1</x:v>
      </x:c>
      <x:c r="G4" s="32" t="b">
        <x:v>0</x:v>
      </x:c>
      <x:c r="H4" t="n">
        <x:v>30</x:v>
      </x:c>
      <x:c r="I4" t="n">
        <x:v>45</x:v>
      </x:c>
      <x:c r="J4" s="32" t="b">
        <x:v>1</x:v>
      </x:c>
      <x:c r="K4" t="str">
        <x:v>heal_score</x:v>
      </x:c>
      <x:c r="L4" s="32" t="b">
        <x:v>1</x:v>
      </x:c>
      <x:c r="M4" t="str">
        <x:v>Ensures support can recover damage</x:v>
      </x:c>
      <x:c r="N4" t="str">
        <x:v>Uses expected healing over encounter, not tooltip maximum</x:v>
      </x:c>
      <x:c r="O4" t="str">
        <x:v>Healing</x:v>
      </x:c>
      <x:c r="P4" t="str"/>
    </x:row>
    <x:row r="5">
      <x:c r="A5" t="str">
        <x:v>SS_002</x:v>
      </x:c>
      <x:c r="B5" t="str">
        <x:v>Shield / Mitigation</x:v>
      </x:c>
      <x:c r="C5" s="67" t="n">
        <x:v>0.2</x:v>
      </x:c>
      <x:c r="D5" t="n">
        <x:v>70</x:v>
      </x:c>
      <x:c r="E5" t="n">
        <x:v>75</x:v>
      </x:c>
      <x:c r="F5" s="32" t="b">
        <x:v>0</x:v>
      </x:c>
      <x:c r="G5" s="32" t="b">
        <x:v>1</x:v>
      </x:c>
      <x:c r="H5" t="n">
        <x:v>20</x:v>
      </x:c>
      <x:c r="I5" t="n">
        <x:v>30</x:v>
      </x:c>
      <x:c r="J5" s="32" t="b">
        <x:v>1</x:v>
      </x:c>
      <x:c r="K5" t="str">
        <x:v>mitigation_score</x:v>
      </x:c>
      <x:c r="L5" s="32" t="b">
        <x:v>1</x:v>
      </x:c>
      <x:c r="M5" t="str">
        <x:v>Allows non-healer support</x:v>
      </x:c>
      <x:c r="N5" t="str">
        <x:v>Caps overlapping mitigation</x:v>
      </x:c>
      <x:c r="O5" t="str">
        <x:v>Protection</x:v>
      </x:c>
      <x:c r="P5" t="str"/>
    </x:row>
    <x:row r="6">
      <x:c r="A6" t="str">
        <x:v>SS_003</x:v>
      </x:c>
      <x:c r="B6" t="str">
        <x:v>Cleanse / Dispel</x:v>
      </x:c>
      <x:c r="C6" s="67" t="n">
        <x:v>0.15</x:v>
      </x:c>
      <x:c r="D6" t="n">
        <x:v>90</x:v>
      </x:c>
      <x:c r="E6" t="n">
        <x:v>30</x:v>
      </x:c>
      <x:c r="F6" s="32" t="b">
        <x:v>0</x:v>
      </x:c>
      <x:c r="G6" s="32" t="b">
        <x:v>1</x:v>
      </x:c>
      <x:c r="H6" t="n">
        <x:v>15</x:v>
      </x:c>
      <x:c r="I6" t="n">
        <x:v>20</x:v>
      </x:c>
      <x:c r="J6" s="32" t="b">
        <x:v>1</x:v>
      </x:c>
      <x:c r="K6" t="str">
        <x:v>cleanse_score</x:v>
      </x:c>
      <x:c r="L6" s="32" t="b">
        <x:v>1</x:v>
      </x:c>
      <x:c r="M6" t="str">
        <x:v>Mechanic coverage</x:v>
      </x:c>
      <x:c r="N6" t="str">
        <x:v>Only valid cleanseable effects count</x:v>
      </x:c>
      <x:c r="O6" t="str">
        <x:v>Cleanse</x:v>
      </x:c>
      <x:c r="P6" t="str"/>
    </x:row>
    <x:row r="7">
      <x:c r="A7" t="str">
        <x:v>SS_004</x:v>
      </x:c>
      <x:c r="B7" t="str">
        <x:v>Buff / Debuff Utility</x:v>
      </x:c>
      <x:c r="C7" s="67" t="n">
        <x:v>0.15</x:v>
      </x:c>
      <x:c r="D7" t="n">
        <x:v>45</x:v>
      </x:c>
      <x:c r="E7" t="n">
        <x:v>90</x:v>
      </x:c>
      <x:c r="F7" s="32" t="b">
        <x:v>0</x:v>
      </x:c>
      <x:c r="G7" s="32" t="b">
        <x:v>1</x:v>
      </x:c>
      <x:c r="H7" t="n">
        <x:v>15</x:v>
      </x:c>
      <x:c r="I7" t="n">
        <x:v>25</x:v>
      </x:c>
      <x:c r="J7" s="32" t="b">
        <x:v>1</x:v>
      </x:c>
      <x:c r="K7" t="str">
        <x:v>utility_score</x:v>
      </x:c>
      <x:c r="L7" s="32" t="b">
        <x:v>1</x:v>
      </x:c>
      <x:c r="M7" t="str">
        <x:v>Makes offensive support desirable</x:v>
      </x:c>
      <x:c r="N7" t="str">
        <x:v>Party DPS contribution capped</x:v>
      </x:c>
      <x:c r="O7" t="str">
        <x:v>Utility</x:v>
      </x:c>
      <x:c r="P7" t="str"/>
    </x:row>
    <x:row r="8">
      <x:c r="A8" t="str">
        <x:v>SS_005</x:v>
      </x:c>
      <x:c r="B8" t="str">
        <x:v>Resource Sustain</x:v>
      </x:c>
      <x:c r="C8" s="67" t="n">
        <x:v>0.1</x:v>
      </x:c>
      <x:c r="D8" t="n">
        <x:v>35</x:v>
      </x:c>
      <x:c r="E8" t="n">
        <x:v>85</x:v>
      </x:c>
      <x:c r="F8" s="32" t="b">
        <x:v>0</x:v>
      </x:c>
      <x:c r="G8" s="32" t="b">
        <x:v>1</x:v>
      </x:c>
      <x:c r="H8" t="n">
        <x:v>10</x:v>
      </x:c>
      <x:c r="I8" t="n">
        <x:v>20</x:v>
      </x:c>
      <x:c r="J8" s="32" t="b">
        <x:v>1</x:v>
      </x:c>
      <x:c r="K8" t="str">
        <x:v>resource_score</x:v>
      </x:c>
      <x:c r="L8" s="32" t="b">
        <x:v>1</x:v>
      </x:c>
      <x:c r="M8" t="str">
        <x:v>Long-run identity</x:v>
      </x:c>
      <x:c r="N8" t="str">
        <x:v>Cannot regenerate above encounter cap</x:v>
      </x:c>
      <x:c r="O8" t="str">
        <x:v>Sustain</x:v>
      </x:c>
      <x:c r="P8" t="str"/>
    </x:row>
    <x:row r="9">
      <x:c r="A9" t="str">
        <x:v>SS_006</x:v>
      </x:c>
      <x:c r="B9" t="str">
        <x:v>Personal Damage</x:v>
      </x:c>
      <x:c r="C9" s="67" t="n">
        <x:v>0.05</x:v>
      </x:c>
      <x:c r="D9" t="n">
        <x:v>25</x:v>
      </x:c>
      <x:c r="E9" t="n">
        <x:v>55</x:v>
      </x:c>
      <x:c r="F9" s="32" t="b">
        <x:v>0</x:v>
      </x:c>
      <x:c r="G9" s="32" t="b">
        <x:v>1</x:v>
      </x:c>
      <x:c r="H9" t="n">
        <x:v>0</x:v>
      </x:c>
      <x:c r="I9" t="n">
        <x:v>0</x:v>
      </x:c>
      <x:c r="J9" s="32" t="b">
        <x:v>1</x:v>
      </x:c>
      <x:c r="K9" t="str">
        <x:v>support_damage_score</x:v>
      </x:c>
      <x:c r="L9" s="32" t="b">
        <x:v>0</x:v>
      </x:c>
      <x:c r="M9" t="str">
        <x:v>Rewards active play lightly</x:v>
      </x:c>
      <x:c r="N9" t="str">
        <x:v>Low weighting avoids DPS-support meta</x:v>
      </x:c>
      <x:c r="O9" t="str">
        <x:v>Damage</x:v>
      </x:c>
      <x:c r="P9" t="str"/>
    </x:row>
  </x:sheetData>
  <x:mergeCells>
    <x:mergeCell ref="A1:P1"/>
  </x:mergeCells>
  <x:pageMargins left="0.7" right="0.7" top="0.75" bottom="0.75" header="0.3" footer="0.3"/>
</x:worksheet>
</file>

<file path=xl/worksheets/sheet81.xml><?xml version="1.0" encoding="utf-8"?>
<x:worksheet xmlns:x="http://schemas.openxmlformats.org/spreadsheetml/2006/main">
  <x:sheetFormatPr defaultRowHeight="15"/>
  <x:sheetData>
    <x:row r="1" ht="28" customHeight="1">
      <x:c r="A1" s="140" t="str">
        <x:v>CO-OP SUPPORT CHECKS — MULTIPLE VALID SOLUTIONS</x:v>
      </x:c>
    </x:row>
    <x:row r="3" ht="26" customHeight="1">
      <x:c r="A3" s="143" t="str">
        <x:v>Check_ID</x:v>
      </x:c>
      <x:c r="B3" s="143" t="str">
        <x:v>Content_ID</x:v>
      </x:c>
      <x:c r="C3" s="143" t="str">
        <x:v>Encounter</x:v>
      </x:c>
      <x:c r="D3" s="143" t="str">
        <x:v>Support_Check</x:v>
      </x:c>
      <x:c r="E3" s="143" t="str">
        <x:v>Restoration_Path</x:v>
      </x:c>
      <x:c r="F3" s="143" t="str">
        <x:v>Utility_Path</x:v>
      </x:c>
      <x:c r="G3" s="143" t="str">
        <x:v>Suggested_Healing_Score</x:v>
      </x:c>
      <x:c r="H3" s="143" t="str">
        <x:v>Suggested_Utility_Score</x:v>
      </x:c>
      <x:c r="I3" s="143" t="str">
        <x:v>Failure_If_Low</x:v>
      </x:c>
      <x:c r="J3" s="143" t="str">
        <x:v>Can_Tank_Compensate</x:v>
      </x:c>
      <x:c r="K3" s="143" t="str">
        <x:v>Can_Route_Boon_Compensate</x:v>
      </x:c>
      <x:c r="L3" s="143" t="str">
        <x:v>Dawnkeeper_Fit</x:v>
      </x:c>
      <x:c r="M3" s="143" t="str">
        <x:v>Stonecaller_Fit</x:v>
      </x:c>
      <x:c r="N3" s="143" t="str">
        <x:v>Hard_Requirement</x:v>
      </x:c>
      <x:c r="O3" s="143" t="str">
        <x:v>Q_Mode_Rule</x:v>
      </x:c>
      <x:c r="P3" s="143" t="str">
        <x:v>Boss_Design_Goal</x:v>
      </x:c>
      <x:c r="Q3" s="143" t="str">
        <x:v>Notes</x:v>
      </x:c>
    </x:row>
    <x:row r="4">
      <x:c r="A4" t="str">
        <x:v>SUPCHK_001</x:v>
      </x:c>
      <x:c r="B4" t="str">
        <x:v>COP_001</x:v>
      </x:c>
      <x:c r="C4" t="str">
        <x:v>The Knotted Custodian</x:v>
      </x:c>
      <x:c r="D4" t="str">
        <x:v>Crushing Root recovery</x:v>
      </x:c>
      <x:c r="E4" t="str">
        <x:v>Heal tank after each Root</x:v>
      </x:c>
      <x:c r="F4" t="str">
        <x:v>Reduce Root damage + increase tank mitigation</x:v>
      </x:c>
      <x:c r="G4" t="n">
        <x:v>55</x:v>
      </x:c>
      <x:c r="H4" t="n">
        <x:v>45</x:v>
      </x:c>
      <x:c r="I4" t="str">
        <x:v>Tank enters next hit wounded</x:v>
      </x:c>
      <x:c r="J4" s="32" t="b">
        <x:v>1</x:v>
      </x:c>
      <x:c r="K4" s="32" t="b">
        <x:v>1</x:v>
      </x:c>
      <x:c r="L4" t="str">
        <x:v>Excellent</x:v>
      </x:c>
      <x:c r="M4" t="str">
        <x:v>Good</x:v>
      </x:c>
      <x:c r="N4" s="32" t="b">
        <x:v>0</x:v>
      </x:c>
      <x:c r="O4" t="str">
        <x:v>Support snapshot must meet either restoration or utility path threshold</x:v>
      </x:c>
      <x:c r="P4" t="str">
        <x:v>Two solutions to same check</x:v>
      </x:c>
      <x:c r="Q4" t="str"/>
    </x:row>
    <x:row r="5">
      <x:c r="A5" t="str">
        <x:v>SUPCHK_002</x:v>
      </x:c>
      <x:c r="B5" t="str">
        <x:v>COP_002</x:v>
      </x:c>
      <x:c r="C5" t="str">
        <x:v>The Wickless Captain</x:v>
      </x:c>
      <x:c r="D5" t="str">
        <x:v>Blackflame management</x:v>
      </x:c>
      <x:c r="E5" t="str">
        <x:v>Fast cleanse + spot healing</x:v>
      </x:c>
      <x:c r="F5" t="str">
        <x:v>Ward + cooldown buffs so stacks are survived</x:v>
      </x:c>
      <x:c r="G5" t="n">
        <x:v>60</x:v>
      </x:c>
      <x:c r="H5" t="n">
        <x:v>55</x:v>
      </x:c>
      <x:c r="I5" t="str">
        <x:v>Blackflame overwhelms party</x:v>
      </x:c>
      <x:c r="J5" s="32" t="b">
        <x:v>0</x:v>
      </x:c>
      <x:c r="K5" s="32" t="b">
        <x:v>1</x:v>
      </x:c>
      <x:c r="L5" t="str">
        <x:v>Excellent</x:v>
      </x:c>
      <x:c r="M5" t="str">
        <x:v>Good</x:v>
      </x:c>
      <x:c r="N5" s="32" t="b">
        <x:v>0</x:v>
      </x:c>
      <x:c r="O5" t="str">
        <x:v>Cleanse score OR mitigation+utility combination accepted</x:v>
      </x:c>
      <x:c r="P5" t="str">
        <x:v>Avoid mandatory healer class</x:v>
      </x:c>
      <x:c r="Q5" t="str"/>
    </x:row>
    <x:row r="6">
      <x:c r="A6" t="str">
        <x:v>SUPCHK_003</x:v>
      </x:c>
      <x:c r="B6" t="str">
        <x:v>COP_003</x:v>
      </x:c>
      <x:c r="C6" t="str">
        <x:v>Sir Veyren's Procession</x:v>
      </x:c>
      <x:c r="D6" t="str">
        <x:v>Oathbreak pressure</x:v>
      </x:c>
      <x:c r="E6" t="str">
        <x:v>Large recovery after Oathbreak</x:v>
      </x:c>
      <x:c r="F6" t="str">
        <x:v>Mitigation aura + resource sustain through long phase</x:v>
      </x:c>
      <x:c r="G6" t="n">
        <x:v>65</x:v>
      </x:c>
      <x:c r="H6" t="n">
        <x:v>60</x:v>
      </x:c>
      <x:c r="I6" t="str">
        <x:v>Party attrition causes wipe</x:v>
      </x:c>
      <x:c r="J6" s="32" t="b">
        <x:v>1</x:v>
      </x:c>
      <x:c r="K6" s="32" t="b">
        <x:v>1</x:v>
      </x:c>
      <x:c r="L6" t="str">
        <x:v>Excellent</x:v>
      </x:c>
      <x:c r="M6" t="str">
        <x:v>Excellent</x:v>
      </x:c>
      <x:c r="N6" s="32" t="b">
        <x:v>0</x:v>
      </x:c>
      <x:c r="O6" t="str">
        <x:v>Combined support score used</x:v>
      </x:c>
      <x:c r="P6" t="str">
        <x:v>Both support archetypes equally desirable</x:v>
      </x:c>
      <x:c r="Q6" t="str"/>
    </x:row>
    <x:row r="7">
      <x:c r="A7" t="str">
        <x:v>SUPCHK_004</x:v>
      </x:c>
      <x:c r="B7" t="str">
        <x:v>BOSS_001</x:v>
      </x:c>
      <x:c r="C7" t="str">
        <x:v>The Fallen Knight</x:v>
      </x:c>
      <x:c r="D7" t="str">
        <x:v>Twin Oaths</x:v>
      </x:c>
      <x:c r="E7" t="str">
        <x:v>Mixed healing/cleanse</x:v>
      </x:c>
      <x:c r="F7" t="str">
        <x:v>Ward/mitigation/tempo support</x:v>
      </x:c>
      <x:c r="G7" t="n">
        <x:v>65</x:v>
      </x:c>
      <x:c r="H7" t="n">
        <x:v>65</x:v>
      </x:c>
      <x:c r="I7" t="str">
        <x:v>Alternating tankbusters snowball</x:v>
      </x:c>
      <x:c r="J7" s="32" t="b">
        <x:v>1</x:v>
      </x:c>
      <x:c r="K7" s="32" t="b">
        <x:v>1</x:v>
      </x:c>
      <x:c r="L7" t="str">
        <x:v>Excellent</x:v>
      </x:c>
      <x:c r="M7" t="str">
        <x:v>Excellent</x:v>
      </x:c>
      <x:c r="N7" s="32" t="b">
        <x:v>0</x:v>
      </x:c>
      <x:c r="O7" t="str">
        <x:v>Support build recommendation shown before queue</x:v>
      </x:c>
      <x:c r="P7" t="str">
        <x:v>Regional finale validates unified role</x:v>
      </x:c>
      <x:c r="Q7" t="str"/>
    </x:row>
  </x:sheetData>
  <x:mergeCells>
    <x:mergeCell ref="A1:Q1"/>
  </x:mergeCells>
  <x:pageMargins left="0.7" right="0.7" top="0.75" bottom="0.75" header="0.3" footer="0.3"/>
</x:worksheet>
</file>

<file path=xl/worksheets/sheet82.xml><?xml version="1.0" encoding="utf-8"?>
<x:worksheet xmlns:x="http://schemas.openxmlformats.org/spreadsheetml/2006/main">
  <x:sheetFormatPr defaultRowHeight="15"/>
  <x:sheetData>
    <x:row r="1" ht="28" customHeight="1">
      <x:c r="A1" s="140" t="str">
        <x:v>ROLE CONFIGURATION — LAUNCH PARTY ROLES</x:v>
      </x:c>
    </x:row>
    <x:row r="3" ht="26" customHeight="1">
      <x:c r="A3" s="143" t="str">
        <x:v>Role_ID</x:v>
      </x:c>
      <x:c r="B3" s="143" t="str">
        <x:v>Role_Name</x:v>
      </x:c>
      <x:c r="C3" s="143" t="str">
        <x:v>Default_Party_Count</x:v>
      </x:c>
      <x:c r="D3" s="143" t="str">
        <x:v>Primary_Responsibility</x:v>
      </x:c>
      <x:c r="E3" s="143" t="str">
        <x:v>Secondary_Responsibility</x:v>
      </x:c>
      <x:c r="F3" s="143" t="str">
        <x:v>Eligible_Classes</x:v>
      </x:c>
      <x:c r="G3" s="143" t="str">
        <x:v>Queue_Demand_Target</x:v>
      </x:c>
      <x:c r="H3" s="143" t="str">
        <x:v>Power_Share_Target</x:v>
      </x:c>
      <x:c r="I3" s="143" t="str">
        <x:v>Can_Hybridize</x:v>
      </x:c>
      <x:c r="J3" s="143" t="str">
        <x:v>Matchmaking_Validation</x:v>
      </x:c>
      <x:c r="K3" s="143" t="str">
        <x:v>Icon_Concept</x:v>
      </x:c>
      <x:c r="L3" s="143" t="str">
        <x:v>Pixel_Ratio_ID</x:v>
      </x:c>
      <x:c r="M3" s="143" t="str">
        <x:v>Future_Expansion</x:v>
      </x:c>
      <x:c r="N3" s="143" t="str">
        <x:v>Notes</x:v>
      </x:c>
    </x:row>
    <x:row r="4">
      <x:c r="A4" t="str">
        <x:v>ROLE_001</x:v>
      </x:c>
      <x:c r="B4" t="str">
        <x:v>Tank</x:v>
      </x:c>
      <x:c r="C4" t="n">
        <x:v>1</x:v>
      </x:c>
      <x:c r="D4" t="str">
        <x:v>Hold threat and survive boss checks</x:v>
      </x:c>
      <x:c r="E4" t="str">
        <x:v>Interrupt/protect party</x:v>
      </x:c>
      <x:c r="F4" t="str">
        <x:v>Ironwarden</x:v>
      </x:c>
      <x:c r="G4" s="67" t="n">
        <x:v>0.25</x:v>
      </x:c>
      <x:c r="H4" s="67" t="n">
        <x:v>0.25</x:v>
      </x:c>
      <x:c r="I4" s="32" t="b">
        <x:v>0</x:v>
      </x:c>
      <x:c r="J4" t="str">
        <x:v>Defense/threat score</x:v>
      </x:c>
      <x:c r="K4" t="str">
        <x:v>shield with central rivet</x:v>
      </x:c>
      <x:c r="L4" t="str">
        <x:v>PXR_006</x:v>
      </x:c>
      <x:c r="M4" t="str">
        <x:v>Future alternate tank classes</x:v>
      </x:c>
      <x:c r="N4" t="str"/>
    </x:row>
    <x:row r="5">
      <x:c r="A5" t="str">
        <x:v>ROLE_002</x:v>
      </x:c>
      <x:c r="B5" t="str">
        <x:v>Damage</x:v>
      </x:c>
      <x:c r="C5" t="n">
        <x:v>2</x:v>
      </x:c>
      <x:c r="D5" t="str">
        <x:v>Defeat enemies and meet damage/interrupt checks</x:v>
      </x:c>
      <x:c r="E5" t="str">
        <x:v>Debuffs, add control, mechanics</x:v>
      </x:c>
      <x:c r="F5" t="str">
        <x:v>Wayfinder;Ravager;Hexweaver;Knife Dancer</x:v>
      </x:c>
      <x:c r="G5" s="67" t="n">
        <x:v>0.5</x:v>
      </x:c>
      <x:c r="H5" s="67" t="n">
        <x:v>0.5</x:v>
      </x:c>
      <x:c r="I5" s="32" t="b">
        <x:v>1</x:v>
      </x:c>
      <x:c r="J5" t="str">
        <x:v>Damage + encounter utility score</x:v>
      </x:c>
      <x:c r="K5" t="str">
        <x:v>crossed blades</x:v>
      </x:c>
      <x:c r="L5" t="str">
        <x:v>PXR_006</x:v>
      </x:c>
      <x:c r="M5" t="str">
        <x:v>More damage archetypes</x:v>
      </x:c>
      <x:c r="N5" t="str"/>
    </x:row>
    <x:row r="6">
      <x:c r="A6" t="str">
        <x:v>ROLE_003</x:v>
      </x:c>
      <x:c r="B6" t="str">
        <x:v>Support</x:v>
      </x:c>
      <x:c r="C6" t="n">
        <x:v>1</x:v>
      </x:c>
      <x:c r="D6" t="str">
        <x:v>Keep party functional</x:v>
      </x:c>
      <x:c r="E6" t="str">
        <x:v>Healing, shielding, cleanse, buffs, debuffs, sustain</x:v>
      </x:c>
      <x:c r="F6" t="str">
        <x:v>Dawnkeeper;Stonecaller</x:v>
      </x:c>
      <x:c r="G6" s="67" t="n">
        <x:v>0.25</x:v>
      </x:c>
      <x:c r="H6" s="67" t="n">
        <x:v>0.25</x:v>
      </x:c>
      <x:c r="I6" s="32" t="b">
        <x:v>1</x:v>
      </x:c>
      <x:c r="J6" t="str">
        <x:v>Support Score + encounter-specific thresholds</x:v>
      </x:c>
      <x:c r="K6" t="str">
        <x:v>open hand behind small star/shield</x:v>
      </x:c>
      <x:c r="L6" t="str">
        <x:v>PXR_006</x:v>
      </x:c>
      <x:c r="M6" t="str">
        <x:v>Future bard/alchemist-style supports</x:v>
      </x:c>
      <x:c r="N6" t="str">
        <x:v>Merged healer + support role</x:v>
      </x:c>
    </x:row>
  </x:sheetData>
  <x:mergeCells>
    <x:mergeCell ref="A1:N1"/>
  </x:mergeCells>
  <x:pageMargins left="0.7" right="0.7" top="0.75" bottom="0.75" header="0.3" footer="0.3"/>
</x:worksheet>
</file>

<file path=xl/worksheets/sheet83.xml><?xml version="1.0" encoding="utf-8"?>
<x:worksheet xmlns:x="http://schemas.openxmlformats.org/spreadsheetml/2006/main">
  <x:sheetFormatPr defaultRowHeight="15"/>
  <x:sheetData>
    <x:row r="1" ht="28" customHeight="1">
      <x:c r="A1" s="150" t="str">
        <x:v>VIP / VIP+ / SUPPORTER MONETIZATION</x:v>
      </x:c>
    </x:row>
    <x:row r="3" ht="26" customHeight="1">
      <x:c r="A3" s="153" t="str">
        <x:v>Tier_ID</x:v>
      </x:c>
      <x:c r="B3" s="153" t="str">
        <x:v>Tier_Name</x:v>
      </x:c>
      <x:c r="C3" s="153" t="str">
        <x:v>Purchase_Type</x:v>
      </x:c>
      <x:c r="D3" s="153" t="str">
        <x:v>Reference_EUR_Price</x:v>
      </x:c>
      <x:c r="E3" s="153" t="str">
        <x:v>Local_Pricing</x:v>
      </x:c>
      <x:c r="F3" s="153" t="str">
        <x:v>XP_Bonus</x:v>
      </x:c>
      <x:c r="G3" s="153" t="str">
        <x:v>Drop_Chance_Bonus</x:v>
      </x:c>
      <x:c r="H3" s="153" t="str">
        <x:v>Gold_Bonus</x:v>
      </x:c>
      <x:c r="I3" s="153" t="str">
        <x:v>Stacks_With_Other_Tiers</x:v>
      </x:c>
      <x:c r="J3" s="153" t="str">
        <x:v>Permanent</x:v>
      </x:c>
      <x:c r="K3" s="153" t="str">
        <x:v>Subscription_Period</x:v>
      </x:c>
      <x:c r="L3" s="153" t="str">
        <x:v>Chat_Name_Color</x:v>
      </x:c>
      <x:c r="M3" s="153" t="str">
        <x:v>Chat_Message_Color</x:v>
      </x:c>
      <x:c r="N3" s="153" t="str">
        <x:v>Combat_Power_Concern</x:v>
      </x:c>
      <x:c r="O3" s="153" t="str">
        <x:v>Store_Product_Key</x:v>
      </x:c>
      <x:c r="P3" s="153" t="str">
        <x:v>Launch_Status</x:v>
      </x:c>
      <x:c r="Q3" s="153" t="str">
        <x:v>Notes</x:v>
      </x:c>
    </x:row>
    <x:row r="4">
      <x:c r="A4" t="str">
        <x:v>VIP_001</x:v>
      </x:c>
      <x:c r="B4" t="str">
        <x:v>VIP</x:v>
      </x:c>
      <x:c r="C4" t="str">
        <x:v>One-time</x:v>
      </x:c>
      <x:c r="D4" s="154" t="n">
        <x:v>4.99</x:v>
      </x:c>
      <x:c r="E4" s="32" t="b">
        <x:v>1</x:v>
      </x:c>
      <x:c r="F4" s="67" t="n">
        <x:v>0.15</x:v>
      </x:c>
      <x:c r="G4" s="67" t="n">
        <x:v>0.15</x:v>
      </x:c>
      <x:c r="H4" s="67" t="n">
        <x:v>0.15</x:v>
      </x:c>
      <x:c r="I4" s="32" t="b">
        <x:v>1</x:v>
      </x:c>
      <x:c r="J4" s="32" t="b">
        <x:v>1</x:v>
      </x:c>
      <x:c r="K4" t="str"/>
      <x:c r="L4" s="32" t="b">
        <x:v>0</x:v>
      </x:c>
      <x:c r="M4" s="32" t="b">
        <x:v>0</x:v>
      </x:c>
      <x:c r="N4" t="str">
        <x:v>Moderate progression acceleration</x:v>
      </x:c>
      <x:c r="O4" t="str">
        <x:v>vip_permanent</x:v>
      </x:c>
      <x:c r="P4" t="str">
        <x:v>Launch</x:v>
      </x:c>
      <x:c r="Q4" t="str">
        <x:v>Stacks additively with VIP+.</x:v>
      </x:c>
    </x:row>
    <x:row r="5">
      <x:c r="A5" t="str">
        <x:v>VIP_002</x:v>
      </x:c>
      <x:c r="B5" t="str">
        <x:v>VIP+</x:v>
      </x:c>
      <x:c r="C5" t="str">
        <x:v>One-time</x:v>
      </x:c>
      <x:c r="D5" s="154" t="n">
        <x:v>8.99</x:v>
      </x:c>
      <x:c r="E5" s="32" t="b">
        <x:v>1</x:v>
      </x:c>
      <x:c r="F5" s="67" t="n">
        <x:v>0.25</x:v>
      </x:c>
      <x:c r="G5" s="67" t="n">
        <x:v>0.25</x:v>
      </x:c>
      <x:c r="H5" s="67" t="n">
        <x:v>0.25</x:v>
      </x:c>
      <x:c r="I5" s="32" t="b">
        <x:v>1</x:v>
      </x:c>
      <x:c r="J5" s="32" t="b">
        <x:v>1</x:v>
      </x:c>
      <x:c r="K5" t="str"/>
      <x:c r="L5" s="32" t="b">
        <x:v>0</x:v>
      </x:c>
      <x:c r="M5" s="32" t="b">
        <x:v>0</x:v>
      </x:c>
      <x:c r="N5" t="str">
        <x:v>High progression acceleration</x:v>
      </x:c>
      <x:c r="O5" t="str">
        <x:v>vip_plus_permanent</x:v>
      </x:c>
      <x:c r="P5" t="str">
        <x:v>Launch</x:v>
      </x:c>
      <x:c r="Q5" t="str">
        <x:v>Stacks additively with VIP.</x:v>
      </x:c>
    </x:row>
    <x:row r="6">
      <x:c r="A6" t="str">
        <x:v>VIP_003</x:v>
      </x:c>
      <x:c r="B6" t="str">
        <x:v>Supporter</x:v>
      </x:c>
      <x:c r="C6" t="str">
        <x:v>Subscription</x:v>
      </x:c>
      <x:c r="D6" s="154" t="n">
        <x:v>2.99</x:v>
      </x:c>
      <x:c r="E6" s="32" t="b">
        <x:v>1</x:v>
      </x:c>
      <x:c r="F6" s="67" t="n">
        <x:v>0</x:v>
      </x:c>
      <x:c r="G6" s="67" t="n">
        <x:v>0</x:v>
      </x:c>
      <x:c r="H6" s="67" t="n">
        <x:v>0</x:v>
      </x:c>
      <x:c r="I6" s="32" t="b">
        <x:v>1</x:v>
      </x:c>
      <x:c r="J6" s="32" t="b">
        <x:v>0</x:v>
      </x:c>
      <x:c r="K6" t="str">
        <x:v>Monthly</x:v>
      </x:c>
      <x:c r="L6" s="32" t="b">
        <x:v>1</x:v>
      </x:c>
      <x:c r="M6" s="32" t="b">
        <x:v>1</x:v>
      </x:c>
      <x:c r="N6" t="str">
        <x:v>Cosmetic only</x:v>
      </x:c>
      <x:c r="O6" t="str">
        <x:v>supporter_monthly</x:v>
      </x:c>
      <x:c r="P6" t="str">
        <x:v>Future</x:v>
      </x:c>
      <x:c r="Q6" t="str">
        <x:v>Custom chat name/message colors; no stat bonuses.</x:v>
      </x:c>
    </x:row>
  </x:sheetData>
  <x:mergeCells>
    <x:mergeCell ref="A1:Q1"/>
  </x:mergeCells>
  <x:pageMargins left="0.7" right="0.7" top="0.75" bottom="0.75" header="0.3" footer="0.3"/>
</x:worksheet>
</file>

<file path=xl/worksheets/sheet84.xml><?xml version="1.0" encoding="utf-8"?>
<x:worksheet xmlns:x="http://schemas.openxmlformats.org/spreadsheetml/2006/main">
  <x:sheetFormatPr defaultRowHeight="15"/>
  <x:sheetData>
    <x:row r="1" ht="28" customHeight="1">
      <x:c r="A1" s="150" t="str">
        <x:v>VIP STACKING EXAMPLES</x:v>
      </x:c>
    </x:row>
    <x:row r="3" ht="26" customHeight="1">
      <x:c r="A3" s="153" t="str">
        <x:v>Scenario</x:v>
      </x:c>
      <x:c r="B3" s="153" t="str">
        <x:v>VIP</x:v>
      </x:c>
      <x:c r="C3" s="153" t="str">
        <x:v>VIP+</x:v>
      </x:c>
      <x:c r="D3" s="153" t="str">
        <x:v>Supporter</x:v>
      </x:c>
      <x:c r="E3" s="153" t="str">
        <x:v>Total_XP_Bonus</x:v>
      </x:c>
      <x:c r="F3" s="153" t="str">
        <x:v>Total_Drop_Bonus</x:v>
      </x:c>
      <x:c r="G3" s="153" t="str">
        <x:v>Total_Gold_Bonus</x:v>
      </x:c>
      <x:c r="H3" s="153" t="str">
        <x:v>XP_Multiplier</x:v>
      </x:c>
      <x:c r="I3" s="153" t="str">
        <x:v>Drop_Multiplier</x:v>
      </x:c>
      <x:c r="J3" s="153" t="str">
        <x:v>Gold_Multiplier</x:v>
      </x:c>
      <x:c r="K3" s="153" t="str">
        <x:v>Permanent_Benefits</x:v>
      </x:c>
      <x:c r="L3" s="153" t="str">
        <x:v>Notes</x:v>
      </x:c>
    </x:row>
    <x:row r="4">
      <x:c r="A4" t="str">
        <x:v>None</x:v>
      </x:c>
      <x:c r="B4" s="32" t="b">
        <x:v>0</x:v>
      </x:c>
      <x:c r="C4" s="32" t="b">
        <x:v>0</x:v>
      </x:c>
      <x:c r="D4" s="32" t="b">
        <x:v>0</x:v>
      </x:c>
      <x:c r="E4" s="67" t="n">
        <x:v>0</x:v>
      </x:c>
      <x:c r="F4" s="67" t="n">
        <x:v>0</x:v>
      </x:c>
      <x:c r="G4" s="67" t="n">
        <x:v>0</x:v>
      </x:c>
      <x:c r="H4" s="67" t="n">
        <x:v>1</x:v>
      </x:c>
      <x:c r="I4" s="67" t="n">
        <x:v>1</x:v>
      </x:c>
      <x:c r="J4" s="67" t="n">
        <x:v>1</x:v>
      </x:c>
      <x:c r="K4" t="str">
        <x:v>None</x:v>
      </x:c>
      <x:c r="L4" t="str"/>
    </x:row>
    <x:row r="5">
      <x:c r="A5" t="str">
        <x:v>VIP only</x:v>
      </x:c>
      <x:c r="B5" s="32" t="b">
        <x:v>1</x:v>
      </x:c>
      <x:c r="C5" s="32" t="b">
        <x:v>0</x:v>
      </x:c>
      <x:c r="D5" s="32" t="b">
        <x:v>0</x:v>
      </x:c>
      <x:c r="E5" s="67" t="n">
        <x:v>0.15</x:v>
      </x:c>
      <x:c r="F5" s="67" t="n">
        <x:v>0.15</x:v>
      </x:c>
      <x:c r="G5" s="67" t="n">
        <x:v>0.15</x:v>
      </x:c>
      <x:c r="H5" s="67" t="n">
        <x:v>1.15</x:v>
      </x:c>
      <x:c r="I5" s="67" t="n">
        <x:v>1.15</x:v>
      </x:c>
      <x:c r="J5" s="67" t="n">
        <x:v>1.15</x:v>
      </x:c>
      <x:c r="K5" t="str">
        <x:v>VIP</x:v>
      </x:c>
      <x:c r="L5" t="str"/>
    </x:row>
    <x:row r="6">
      <x:c r="A6" t="str">
        <x:v>VIP+ only</x:v>
      </x:c>
      <x:c r="B6" s="32" t="b">
        <x:v>0</x:v>
      </x:c>
      <x:c r="C6" s="32" t="b">
        <x:v>1</x:v>
      </x:c>
      <x:c r="D6" s="32" t="b">
        <x:v>0</x:v>
      </x:c>
      <x:c r="E6" s="67" t="n">
        <x:v>0.25</x:v>
      </x:c>
      <x:c r="F6" s="67" t="n">
        <x:v>0.25</x:v>
      </x:c>
      <x:c r="G6" s="67" t="n">
        <x:v>0.25</x:v>
      </x:c>
      <x:c r="H6" s="67" t="n">
        <x:v>1.25</x:v>
      </x:c>
      <x:c r="I6" s="67" t="n">
        <x:v>1.25</x:v>
      </x:c>
      <x:c r="J6" s="67" t="n">
        <x:v>1.25</x:v>
      </x:c>
      <x:c r="K6" t="str">
        <x:v>VIP+</x:v>
      </x:c>
      <x:c r="L6" t="str"/>
    </x:row>
    <x:row r="7">
      <x:c r="A7" t="str">
        <x:v>VIP + VIP+</x:v>
      </x:c>
      <x:c r="B7" s="32" t="b">
        <x:v>1</x:v>
      </x:c>
      <x:c r="C7" s="32" t="b">
        <x:v>1</x:v>
      </x:c>
      <x:c r="D7" s="32" t="b">
        <x:v>0</x:v>
      </x:c>
      <x:c r="E7" s="67" t="n">
        <x:v>0.4</x:v>
      </x:c>
      <x:c r="F7" s="67" t="n">
        <x:v>0.4</x:v>
      </x:c>
      <x:c r="G7" s="67" t="n">
        <x:v>0.4</x:v>
      </x:c>
      <x:c r="H7" s="67" t="n">
        <x:v>1.4</x:v>
      </x:c>
      <x:c r="I7" s="67" t="n">
        <x:v>1.4</x:v>
      </x:c>
      <x:c r="J7" s="67" t="n">
        <x:v>1.4</x:v>
      </x:c>
      <x:c r="K7" t="str">
        <x:v>VIP + VIP+</x:v>
      </x:c>
      <x:c r="L7" t="str">
        <x:v>Additive stacking.</x:v>
      </x:c>
    </x:row>
    <x:row r="8">
      <x:c r="A8" t="str">
        <x:v>VIP + VIP+ + Supporter</x:v>
      </x:c>
      <x:c r="B8" s="32" t="b">
        <x:v>1</x:v>
      </x:c>
      <x:c r="C8" s="32" t="b">
        <x:v>1</x:v>
      </x:c>
      <x:c r="D8" s="32" t="b">
        <x:v>1</x:v>
      </x:c>
      <x:c r="E8" s="67" t="n">
        <x:v>0.4</x:v>
      </x:c>
      <x:c r="F8" s="67" t="n">
        <x:v>0.4</x:v>
      </x:c>
      <x:c r="G8" s="67" t="n">
        <x:v>0.4</x:v>
      </x:c>
      <x:c r="H8" s="67" t="n">
        <x:v>1.4</x:v>
      </x:c>
      <x:c r="I8" s="67" t="n">
        <x:v>1.4</x:v>
      </x:c>
      <x:c r="J8" s="67" t="n">
        <x:v>1.4</x:v>
      </x:c>
      <x:c r="K8" t="str">
        <x:v>All</x:v>
      </x:c>
      <x:c r="L8" t="str">
        <x:v>Supporter adds cosmetic chat only.</x:v>
      </x:c>
    </x:row>
  </x:sheetData>
  <x:mergeCells>
    <x:mergeCell ref="A1:L1"/>
  </x:mergeCells>
  <x:pageMargins left="0.7" right="0.7" top="0.75" bottom="0.75" header="0.3" footer="0.3"/>
</x:worksheet>
</file>

<file path=xl/worksheets/sheet85.xml><?xml version="1.0" encoding="utf-8"?>
<x:worksheet xmlns:x="http://schemas.openxmlformats.org/spreadsheetml/2006/main">
  <x:sheetFormatPr defaultRowHeight="15"/>
  <x:sheetData>
    <x:row r="1" ht="28" customHeight="1">
      <x:c r="A1" s="150" t="str">
        <x:v>UI THEMES / APPEARANCE MODES</x:v>
      </x:c>
    </x:row>
    <x:row r="3" ht="26" customHeight="1">
      <x:c r="A3" s="153" t="str">
        <x:v>Theme_ID</x:v>
      </x:c>
      <x:c r="B3" s="153" t="str">
        <x:v>Theme_Name</x:v>
      </x:c>
      <x:c r="C3" s="153" t="str">
        <x:v>Default</x:v>
      </x:c>
      <x:c r="D3" s="153" t="str">
        <x:v>Background_Concept</x:v>
      </x:c>
      <x:c r="E3" s="153" t="str">
        <x:v>Panel_Concept</x:v>
      </x:c>
      <x:c r="F3" s="153" t="str">
        <x:v>Text_Concept</x:v>
      </x:c>
      <x:c r="G3" s="153" t="str">
        <x:v>Accent_Concept</x:v>
      </x:c>
      <x:c r="H3" s="153" t="str">
        <x:v>Danger_Concept</x:v>
      </x:c>
      <x:c r="I3" s="153" t="str">
        <x:v>Success_Concept</x:v>
      </x:c>
      <x:c r="J3" s="153" t="str">
        <x:v>Pixel_UI_Preserved</x:v>
      </x:c>
      <x:c r="K3" s="153" t="str">
        <x:v>User_Selectable</x:v>
      </x:c>
      <x:c r="L3" s="153" t="str">
        <x:v>Auto_System_Mode</x:v>
      </x:c>
      <x:c r="M3" s="153" t="str">
        <x:v>Contrast_Target</x:v>
      </x:c>
      <x:c r="N3" s="153" t="str">
        <x:v>Icon_Treatment</x:v>
      </x:c>
      <x:c r="O3" s="153" t="str">
        <x:v>Notes</x:v>
      </x:c>
    </x:row>
    <x:row r="4">
      <x:c r="A4" t="str">
        <x:v>THEME_001</x:v>
      </x:c>
      <x:c r="B4" t="str">
        <x:v>Original Realmforged</x:v>
      </x:c>
      <x:c r="C4" s="32" t="b">
        <x:v>1</x:v>
      </x:c>
      <x:c r="D4" t="str">
        <x:v>parchment + dark slate fantasy</x:v>
      </x:c>
      <x:c r="E4" t="str">
        <x:v>ornate pixel-framed panels</x:v>
      </x:c>
      <x:c r="F4" t="str">
        <x:v>warm ivory</x:v>
      </x:c>
      <x:c r="G4" t="str">
        <x:v>amber/cyan</x:v>
      </x:c>
      <x:c r="H4" t="str">
        <x:v>crimson</x:v>
      </x:c>
      <x:c r="I4" t="str">
        <x:v>green</x:v>
      </x:c>
      <x:c r="J4" s="32" t="b">
        <x:v>1</x:v>
      </x:c>
      <x:c r="K4" s="32" t="b">
        <x:v>1</x:v>
      </x:c>
      <x:c r="L4" s="32" t="b">
        <x:v>0</x:v>
      </x:c>
      <x:c r="M4" t="str">
        <x:v>AA+</x:v>
      </x:c>
      <x:c r="N4" t="str">
        <x:v>full pixel-fantasy</x:v>
      </x:c>
      <x:c r="O4" t="str">
        <x:v>Default authored look.</x:v>
      </x:c>
    </x:row>
    <x:row r="5">
      <x:c r="A5" t="str">
        <x:v>THEME_002</x:v>
      </x:c>
      <x:c r="B5" t="str">
        <x:v>Light</x:v>
      </x:c>
      <x:c r="C5" s="32" t="b">
        <x:v>0</x:v>
      </x:c>
      <x:c r="D5" t="str">
        <x:v>warm off-white</x:v>
      </x:c>
      <x:c r="E5" t="str">
        <x:v>light gray fantasy panels</x:v>
      </x:c>
      <x:c r="F5" t="str">
        <x:v>near-black</x:v>
      </x:c>
      <x:c r="G5" t="str">
        <x:v>muted blue/gold</x:v>
      </x:c>
      <x:c r="H5" t="str">
        <x:v>deep red</x:v>
      </x:c>
      <x:c r="I5" t="str">
        <x:v>deep green</x:v>
      </x:c>
      <x:c r="J5" s="32" t="b">
        <x:v>1</x:v>
      </x:c>
      <x:c r="K5" s="32" t="b">
        <x:v>1</x:v>
      </x:c>
      <x:c r="L5" s="32" t="b">
        <x:v>1</x:v>
      </x:c>
      <x:c r="M5" t="str">
        <x:v>AA+</x:v>
      </x:c>
      <x:c r="N5" t="str">
        <x:v>same icons, brighter frames</x:v>
      </x:c>
      <x:c r="O5" t="str">
        <x:v>Accessibility / daytime.</x:v>
      </x:c>
    </x:row>
    <x:row r="6">
      <x:c r="A6" t="str">
        <x:v>THEME_003</x:v>
      </x:c>
      <x:c r="B6" t="str">
        <x:v>Dark</x:v>
      </x:c>
      <x:c r="C6" s="32" t="b">
        <x:v>0</x:v>
      </x:c>
      <x:c r="D6" t="str">
        <x:v>charcoal / near-black</x:v>
      </x:c>
      <x:c r="E6" t="str">
        <x:v>dark slate panels</x:v>
      </x:c>
      <x:c r="F6" t="str">
        <x:v>soft white</x:v>
      </x:c>
      <x:c r="G6" t="str">
        <x:v>cyan/gold</x:v>
      </x:c>
      <x:c r="H6" t="str">
        <x:v>red-orange</x:v>
      </x:c>
      <x:c r="I6" t="str">
        <x:v>mint green</x:v>
      </x:c>
      <x:c r="J6" s="32" t="b">
        <x:v>1</x:v>
      </x:c>
      <x:c r="K6" s="32" t="b">
        <x:v>1</x:v>
      </x:c>
      <x:c r="L6" s="32" t="b">
        <x:v>1</x:v>
      </x:c>
      <x:c r="M6" t="str">
        <x:v>AA+</x:v>
      </x:c>
      <x:c r="N6" t="str">
        <x:v>same icons, dimmer highlights</x:v>
      </x:c>
      <x:c r="O6" t="str">
        <x:v>OLED-friendly.</x:v>
      </x:c>
    </x:row>
  </x:sheetData>
  <x:mergeCells>
    <x:mergeCell ref="A1:O1"/>
  </x:mergeCells>
  <x:pageMargins left="0.7" right="0.7" top="0.75" bottom="0.75" header="0.3" footer="0.3"/>
</x:worksheet>
</file>

<file path=xl/worksheets/sheet86.xml><?xml version="1.0" encoding="utf-8"?>
<x:worksheet xmlns:x="http://schemas.openxmlformats.org/spreadsheetml/2006/main">
  <x:sheetFormatPr defaultRowHeight="15"/>
  <x:sheetData>
    <x:row r="1" ht="28" customHeight="1">
      <x:c r="A1" s="150" t="str">
        <x:v>INTERFACE LANGUAGE CONFIG</x:v>
      </x:c>
    </x:row>
    <x:row r="3" ht="26" customHeight="1">
      <x:c r="A3" s="153" t="str">
        <x:v>Language_ID</x:v>
      </x:c>
      <x:c r="B3" s="153" t="str">
        <x:v>Language</x:v>
      </x:c>
      <x:c r="C3" s="153" t="str">
        <x:v>Locale</x:v>
      </x:c>
      <x:c r="D3" s="153" t="str">
        <x:v>Launch_Priority</x:v>
      </x:c>
      <x:c r="E3" s="153" t="str">
        <x:v>RTL</x:v>
      </x:c>
      <x:c r="F3" s="153" t="str">
        <x:v>Font_Coverage</x:v>
      </x:c>
      <x:c r="G3" s="153" t="str">
        <x:v>UI_Text_Length_Risk</x:v>
      </x:c>
      <x:c r="H3" s="153" t="str">
        <x:v>Translation_Status</x:v>
      </x:c>
      <x:c r="I3" s="153" t="str">
        <x:v>Fallback_Locale</x:v>
      </x:c>
      <x:c r="J3" s="153" t="str">
        <x:v>Date_Format</x:v>
      </x:c>
      <x:c r="K3" s="153" t="str">
        <x:v>Number_Format</x:v>
      </x:c>
      <x:c r="L3" s="153" t="str">
        <x:v>Notes</x:v>
      </x:c>
    </x:row>
    <x:row r="4">
      <x:c r="A4" t="str">
        <x:v>LANG_001</x:v>
      </x:c>
      <x:c r="B4" t="str">
        <x:v>English</x:v>
      </x:c>
      <x:c r="C4" t="str">
        <x:v>en-US</x:v>
      </x:c>
      <x:c r="D4" t="n">
        <x:v>100</x:v>
      </x:c>
      <x:c r="E4" s="32" t="b">
        <x:v>0</x:v>
      </x:c>
      <x:c r="F4" t="str">
        <x:v>Latin</x:v>
      </x:c>
      <x:c r="G4" t="str">
        <x:v>Low</x:v>
      </x:c>
      <x:c r="H4" t="str">
        <x:v>Planned</x:v>
      </x:c>
      <x:c r="I4" t="str">
        <x:v>en-US</x:v>
      </x:c>
      <x:c r="J4" t="str">
        <x:v>locale</x:v>
      </x:c>
      <x:c r="K4" t="str">
        <x:v>locale</x:v>
      </x:c>
      <x:c r="L4" t="str">
        <x:v>Primary source language.</x:v>
      </x:c>
    </x:row>
    <x:row r="5">
      <x:c r="A5" t="str">
        <x:v>LANG_002</x:v>
      </x:c>
      <x:c r="B5" t="str">
        <x:v>Dutch</x:v>
      </x:c>
      <x:c r="C5" t="str">
        <x:v>nl-NL</x:v>
      </x:c>
      <x:c r="D5" t="n">
        <x:v>95</x:v>
      </x:c>
      <x:c r="E5" s="32" t="b">
        <x:v>0</x:v>
      </x:c>
      <x:c r="F5" t="str">
        <x:v>Latin</x:v>
      </x:c>
      <x:c r="G5" t="str">
        <x:v>Medium</x:v>
      </x:c>
      <x:c r="H5" t="str">
        <x:v>Planned</x:v>
      </x:c>
      <x:c r="I5" t="str">
        <x:v>en-US</x:v>
      </x:c>
      <x:c r="J5" t="str">
        <x:v>locale</x:v>
      </x:c>
      <x:c r="K5" t="str">
        <x:v>locale</x:v>
      </x:c>
      <x:c r="L5" t="str">
        <x:v>Strong launch candidate.</x:v>
      </x:c>
    </x:row>
    <x:row r="6">
      <x:c r="A6" t="str">
        <x:v>LANG_003</x:v>
      </x:c>
      <x:c r="B6" t="str">
        <x:v>German</x:v>
      </x:c>
      <x:c r="C6" t="str">
        <x:v>de-DE</x:v>
      </x:c>
      <x:c r="D6" t="n">
        <x:v>90</x:v>
      </x:c>
      <x:c r="E6" s="32" t="b">
        <x:v>0</x:v>
      </x:c>
      <x:c r="F6" t="str">
        <x:v>Latin</x:v>
      </x:c>
      <x:c r="G6" t="str">
        <x:v>High</x:v>
      </x:c>
      <x:c r="H6" t="str">
        <x:v>Planned</x:v>
      </x:c>
      <x:c r="I6" t="str">
        <x:v>en-US</x:v>
      </x:c>
      <x:c r="J6" t="str">
        <x:v>locale</x:v>
      </x:c>
      <x:c r="K6" t="str">
        <x:v>locale</x:v>
      </x:c>
      <x:c r="L6" t="str">
        <x:v>Allow wider buttons.</x:v>
      </x:c>
    </x:row>
    <x:row r="7">
      <x:c r="A7" t="str">
        <x:v>LANG_004</x:v>
      </x:c>
      <x:c r="B7" t="str">
        <x:v>French</x:v>
      </x:c>
      <x:c r="C7" t="str">
        <x:v>fr-FR</x:v>
      </x:c>
      <x:c r="D7" t="n">
        <x:v>90</x:v>
      </x:c>
      <x:c r="E7" s="32" t="b">
        <x:v>0</x:v>
      </x:c>
      <x:c r="F7" t="str">
        <x:v>Latin</x:v>
      </x:c>
      <x:c r="G7" t="str">
        <x:v>High</x:v>
      </x:c>
      <x:c r="H7" t="str">
        <x:v>Planned</x:v>
      </x:c>
      <x:c r="I7" t="str">
        <x:v>en-US</x:v>
      </x:c>
      <x:c r="J7" t="str">
        <x:v>locale</x:v>
      </x:c>
      <x:c r="K7" t="str">
        <x:v>locale</x:v>
      </x:c>
      <x:c r="L7" t="str"/>
    </x:row>
    <x:row r="8">
      <x:c r="A8" t="str">
        <x:v>LANG_005</x:v>
      </x:c>
      <x:c r="B8" t="str">
        <x:v>Spanish</x:v>
      </x:c>
      <x:c r="C8" t="str">
        <x:v>es-ES</x:v>
      </x:c>
      <x:c r="D8" t="n">
        <x:v>90</x:v>
      </x:c>
      <x:c r="E8" s="32" t="b">
        <x:v>0</x:v>
      </x:c>
      <x:c r="F8" t="str">
        <x:v>Latin</x:v>
      </x:c>
      <x:c r="G8" t="str">
        <x:v>Medium</x:v>
      </x:c>
      <x:c r="H8" t="str">
        <x:v>Planned</x:v>
      </x:c>
      <x:c r="I8" t="str">
        <x:v>en-US</x:v>
      </x:c>
      <x:c r="J8" t="str">
        <x:v>locale</x:v>
      </x:c>
      <x:c r="K8" t="str">
        <x:v>locale</x:v>
      </x:c>
      <x:c r="L8" t="str"/>
    </x:row>
    <x:row r="9">
      <x:c r="A9" t="str">
        <x:v>LANG_006</x:v>
      </x:c>
      <x:c r="B9" t="str">
        <x:v>Portuguese (Brazil)</x:v>
      </x:c>
      <x:c r="C9" t="str">
        <x:v>pt-BR</x:v>
      </x:c>
      <x:c r="D9" t="n">
        <x:v>85</x:v>
      </x:c>
      <x:c r="E9" s="32" t="b">
        <x:v>0</x:v>
      </x:c>
      <x:c r="F9" t="str">
        <x:v>Latin</x:v>
      </x:c>
      <x:c r="G9" t="str">
        <x:v>Medium</x:v>
      </x:c>
      <x:c r="H9" t="str">
        <x:v>Planned</x:v>
      </x:c>
      <x:c r="I9" t="str">
        <x:v>en-US</x:v>
      </x:c>
      <x:c r="J9" t="str">
        <x:v>locale</x:v>
      </x:c>
      <x:c r="K9" t="str">
        <x:v>locale</x:v>
      </x:c>
      <x:c r="L9" t="str"/>
    </x:row>
    <x:row r="10">
      <x:c r="A10" t="str">
        <x:v>LANG_007</x:v>
      </x:c>
      <x:c r="B10" t="str">
        <x:v>Filipino</x:v>
      </x:c>
      <x:c r="C10" t="str">
        <x:v>fil-PH</x:v>
      </x:c>
      <x:c r="D10" t="n">
        <x:v>80</x:v>
      </x:c>
      <x:c r="E10" s="32" t="b">
        <x:v>0</x:v>
      </x:c>
      <x:c r="F10" t="str">
        <x:v>Latin</x:v>
      </x:c>
      <x:c r="G10" t="str">
        <x:v>Medium</x:v>
      </x:c>
      <x:c r="H10" t="str">
        <x:v>Planned</x:v>
      </x:c>
      <x:c r="I10" t="str">
        <x:v>en-US</x:v>
      </x:c>
      <x:c r="J10" t="str">
        <x:v>locale</x:v>
      </x:c>
      <x:c r="K10" t="str">
        <x:v>locale</x:v>
      </x:c>
      <x:c r="L10" t="str">
        <x:v>Optional launch / early post-launch.</x:v>
      </x:c>
    </x:row>
    <x:row r="11">
      <x:c r="A11" t="str">
        <x:v>LANG_008</x:v>
      </x:c>
      <x:c r="B11" t="str">
        <x:v>Japanese</x:v>
      </x:c>
      <x:c r="C11" t="str">
        <x:v>ja-JP</x:v>
      </x:c>
      <x:c r="D11" t="n">
        <x:v>75</x:v>
      </x:c>
      <x:c r="E11" s="32" t="b">
        <x:v>0</x:v>
      </x:c>
      <x:c r="F11" t="str">
        <x:v>CJK</x:v>
      </x:c>
      <x:c r="G11" t="str">
        <x:v>Medium</x:v>
      </x:c>
      <x:c r="H11" t="str">
        <x:v>Future</x:v>
      </x:c>
      <x:c r="I11" t="str">
        <x:v>en-US</x:v>
      </x:c>
      <x:c r="J11" t="str">
        <x:v>locale</x:v>
      </x:c>
      <x:c r="K11" t="str">
        <x:v>locale</x:v>
      </x:c>
      <x:c r="L11" t="str">
        <x:v>Needs CJK font coverage.</x:v>
      </x:c>
    </x:row>
    <x:row r="12">
      <x:c r="A12" t="str">
        <x:v>LANG_009</x:v>
      </x:c>
      <x:c r="B12" t="str">
        <x:v>Korean</x:v>
      </x:c>
      <x:c r="C12" t="str">
        <x:v>ko-KR</x:v>
      </x:c>
      <x:c r="D12" t="n">
        <x:v>75</x:v>
      </x:c>
      <x:c r="E12" s="32" t="b">
        <x:v>0</x:v>
      </x:c>
      <x:c r="F12" t="str">
        <x:v>CJK</x:v>
      </x:c>
      <x:c r="G12" t="str">
        <x:v>Medium</x:v>
      </x:c>
      <x:c r="H12" t="str">
        <x:v>Future</x:v>
      </x:c>
      <x:c r="I12" t="str">
        <x:v>en-US</x:v>
      </x:c>
      <x:c r="J12" t="str">
        <x:v>locale</x:v>
      </x:c>
      <x:c r="K12" t="str">
        <x:v>locale</x:v>
      </x:c>
      <x:c r="L12" t="str"/>
    </x:row>
    <x:row r="13">
      <x:c r="A13" t="str">
        <x:v>LANG_010</x:v>
      </x:c>
      <x:c r="B13" t="str">
        <x:v>Simplified Chinese</x:v>
      </x:c>
      <x:c r="C13" t="str">
        <x:v>zh-CN</x:v>
      </x:c>
      <x:c r="D13" t="n">
        <x:v>75</x:v>
      </x:c>
      <x:c r="E13" s="32" t="b">
        <x:v>0</x:v>
      </x:c>
      <x:c r="F13" t="str">
        <x:v>CJK</x:v>
      </x:c>
      <x:c r="G13" t="str">
        <x:v>Low</x:v>
      </x:c>
      <x:c r="H13" t="str">
        <x:v>Future</x:v>
      </x:c>
      <x:c r="I13" t="str">
        <x:v>en-US</x:v>
      </x:c>
      <x:c r="J13" t="str">
        <x:v>locale</x:v>
      </x:c>
      <x:c r="K13" t="str">
        <x:v>locale</x:v>
      </x:c>
      <x:c r="L13" t="str"/>
    </x:row>
  </x:sheetData>
  <x:mergeCells>
    <x:mergeCell ref="A1:L1"/>
  </x:mergeCells>
  <x:pageMargins left="0.7" right="0.7" top="0.75" bottom="0.75" header="0.3" footer="0.3"/>
</x:worksheet>
</file>

<file path=xl/worksheets/sheet87.xml><?xml version="1.0" encoding="utf-8"?>
<x:worksheet xmlns:x="http://schemas.openxmlformats.org/spreadsheetml/2006/main">
  <x:sheetFormatPr defaultRowHeight="15"/>
  <x:sheetData>
    <x:row r="1" ht="28" customHeight="1">
      <x:c r="A1" s="150" t="str">
        <x:v>PLAYER RANKINGS / LEADERBOARDS</x:v>
      </x:c>
    </x:row>
    <x:row r="3" ht="26" customHeight="1">
      <x:c r="A3" s="153" t="str">
        <x:v>Ranking_ID</x:v>
      </x:c>
      <x:c r="B3" s="153" t="str">
        <x:v>Ranking_Name</x:v>
      </x:c>
      <x:c r="C3" s="153" t="str">
        <x:v>Scope</x:v>
      </x:c>
      <x:c r="D3" s="153" t="str">
        <x:v>Primary_Metric</x:v>
      </x:c>
      <x:c r="E3" s="153" t="str">
        <x:v>Secondary_Tiebreaker</x:v>
      </x:c>
      <x:c r="F3" s="153" t="str">
        <x:v>Reset_Type</x:v>
      </x:c>
      <x:c r="G3" s="153" t="str">
        <x:v>Seasonal</x:v>
      </x:c>
      <x:c r="H3" s="153" t="str">
        <x:v>Visibility</x:v>
      </x:c>
      <x:c r="I3" s="153" t="str">
        <x:v>Min_Eligibility</x:v>
      </x:c>
      <x:c r="J3" s="153" t="str">
        <x:v>Anti_Exploit_Rule</x:v>
      </x:c>
      <x:c r="K3" s="153" t="str">
        <x:v>Reward_Type</x:v>
      </x:c>
      <x:c r="L3" s="153" t="str">
        <x:v>Reward_Power</x:v>
      </x:c>
      <x:c r="M3" s="153" t="str">
        <x:v>Top_Brackets</x:v>
      </x:c>
      <x:c r="N3" s="153" t="str">
        <x:v>Profile_Display</x:v>
      </x:c>
      <x:c r="O3" s="153" t="str">
        <x:v>Pixel_Icon_ID</x:v>
      </x:c>
      <x:c r="P3" s="153" t="str">
        <x:v>Launch_Priority</x:v>
      </x:c>
      <x:c r="Q3" s="153" t="str">
        <x:v>Notes</x:v>
      </x:c>
    </x:row>
    <x:row r="4">
      <x:c r="A4" t="str">
        <x:v>RANK_001</x:v>
      </x:c>
      <x:c r="B4" t="str">
        <x:v>Total Skill Level</x:v>
      </x:c>
      <x:c r="C4" t="str">
        <x:v>Global</x:v>
      </x:c>
      <x:c r="D4" t="str">
        <x:v>Sum of all skill levels across active character</x:v>
      </x:c>
      <x:c r="E4" t="str">
        <x:v>Total XP</x:v>
      </x:c>
      <x:c r="F4" t="str">
        <x:v>Never</x:v>
      </x:c>
      <x:c r="G4" s="32" t="b">
        <x:v>0</x:v>
      </x:c>
      <x:c r="H4" t="str">
        <x:v>Public</x:v>
      </x:c>
      <x:c r="I4" t="n">
        <x:v>100</x:v>
      </x:c>
      <x:c r="J4" t="str">
        <x:v>Only server-authoritative XP counts</x:v>
      </x:c>
      <x:c r="K4" t="str">
        <x:v>Title / profile frame</x:v>
      </x:c>
      <x:c r="L4" t="str">
        <x:v>Cosmetic</x:v>
      </x:c>
      <x:c r="M4" t="str">
        <x:v>Top 10;100;1000</x:v>
      </x:c>
      <x:c r="N4" s="32" t="b">
        <x:v>1</x:v>
      </x:c>
      <x:c r="O4" t="str">
        <x:v>UI_RANK_001</x:v>
      </x:c>
      <x:c r="P4" t="n">
        <x:v>100</x:v>
      </x:c>
      <x:c r="Q4" t="str">
        <x:v>Core prestige leaderboard.</x:v>
      </x:c>
    </x:row>
    <x:row r="5">
      <x:c r="A5" t="str">
        <x:v>RANK_002</x:v>
      </x:c>
      <x:c r="B5" t="str">
        <x:v>Combat Mastery</x:v>
      </x:c>
      <x:c r="C5" t="str">
        <x:v>Global</x:v>
      </x:c>
      <x:c r="D5" t="str">
        <x:v>Sum of combat-oriented skill levels</x:v>
      </x:c>
      <x:c r="E5" t="str">
        <x:v>Boss clears</x:v>
      </x:c>
      <x:c r="F5" t="str">
        <x:v>Never</x:v>
      </x:c>
      <x:c r="G5" s="32" t="b">
        <x:v>0</x:v>
      </x:c>
      <x:c r="H5" t="str">
        <x:v>Public</x:v>
      </x:c>
      <x:c r="I5" t="n">
        <x:v>50</x:v>
      </x:c>
      <x:c r="J5" t="str">
        <x:v>Synced-content clears tracked separately</x:v>
      </x:c>
      <x:c r="K5" t="str">
        <x:v>Title</x:v>
      </x:c>
      <x:c r="L5" t="str">
        <x:v>Cosmetic</x:v>
      </x:c>
      <x:c r="M5" t="str">
        <x:v>Top 100;1000</x:v>
      </x:c>
      <x:c r="N5" s="32" t="b">
        <x:v>1</x:v>
      </x:c>
      <x:c r="O5" t="str">
        <x:v>UI_RANK_002</x:v>
      </x:c>
      <x:c r="P5" t="n">
        <x:v>90</x:v>
      </x:c>
      <x:c r="Q5" t="str"/>
    </x:row>
    <x:row r="6">
      <x:c r="A6" t="str">
        <x:v>RANK_003</x:v>
      </x:c>
      <x:c r="B6" t="str">
        <x:v>Gathering Mastery</x:v>
      </x:c>
      <x:c r="C6" t="str">
        <x:v>Global</x:v>
      </x:c>
      <x:c r="D6" t="str">
        <x:v>Sum of gathering skill levels</x:v>
      </x:c>
      <x:c r="E6" t="str">
        <x:v>Rare gather count</x:v>
      </x:c>
      <x:c r="F6" t="str">
        <x:v>Never</x:v>
      </x:c>
      <x:c r="G6" s="32" t="b">
        <x:v>0</x:v>
      </x:c>
      <x:c r="H6" t="str">
        <x:v>Public</x:v>
      </x:c>
      <x:c r="I6" t="n">
        <x:v>50</x:v>
      </x:c>
      <x:c r="J6" t="str">
        <x:v>No client-reported gathered units</x:v>
      </x:c>
      <x:c r="K6" t="str">
        <x:v>Profile badge</x:v>
      </x:c>
      <x:c r="L6" t="str">
        <x:v>Cosmetic</x:v>
      </x:c>
      <x:c r="M6" t="str">
        <x:v>Top 100;1000</x:v>
      </x:c>
      <x:c r="N6" s="32" t="b">
        <x:v>1</x:v>
      </x:c>
      <x:c r="O6" t="str">
        <x:v>UI_RANK_003</x:v>
      </x:c>
      <x:c r="P6" t="n">
        <x:v>85</x:v>
      </x:c>
      <x:c r="Q6" t="str"/>
    </x:row>
    <x:row r="7">
      <x:c r="A7" t="str">
        <x:v>RANK_004</x:v>
      </x:c>
      <x:c r="B7" t="str">
        <x:v>Crafting Mastery</x:v>
      </x:c>
      <x:c r="C7" t="str">
        <x:v>Global</x:v>
      </x:c>
      <x:c r="D7" t="str">
        <x:v>Sum of crafting skill levels</x:v>
      </x:c>
      <x:c r="E7" t="str">
        <x:v>Masterwork crafts</x:v>
      </x:c>
      <x:c r="F7" t="str">
        <x:v>Never</x:v>
      </x:c>
      <x:c r="G7" s="32" t="b">
        <x:v>0</x:v>
      </x:c>
      <x:c r="H7" t="str">
        <x:v>Public</x:v>
      </x:c>
      <x:c r="I7" t="n">
        <x:v>50</x:v>
      </x:c>
      <x:c r="J7" t="str">
        <x:v>Only completed server recipes count</x:v>
      </x:c>
      <x:c r="K7" t="str">
        <x:v>Profile badge</x:v>
      </x:c>
      <x:c r="L7" t="str">
        <x:v>Cosmetic</x:v>
      </x:c>
      <x:c r="M7" t="str">
        <x:v>Top 100;1000</x:v>
      </x:c>
      <x:c r="N7" s="32" t="b">
        <x:v>1</x:v>
      </x:c>
      <x:c r="O7" t="str">
        <x:v>UI_RANK_004</x:v>
      </x:c>
      <x:c r="P7" t="n">
        <x:v>85</x:v>
      </x:c>
      <x:c r="Q7" t="str"/>
    </x:row>
    <x:row r="8">
      <x:c r="A8" t="str">
        <x:v>RANK_005</x:v>
      </x:c>
      <x:c r="B8" t="str">
        <x:v>Boss Prestige</x:v>
      </x:c>
      <x:c r="C8" t="str">
        <x:v>Global</x:v>
      </x:c>
      <x:c r="D8" t="str">
        <x:v>Weighted unique boss clears</x:v>
      </x:c>
      <x:c r="E8" t="str">
        <x:v>Fastest synced clear</x:v>
      </x:c>
      <x:c r="F8" t="str">
        <x:v>Never</x:v>
      </x:c>
      <x:c r="G8" s="32" t="b">
        <x:v>0</x:v>
      </x:c>
      <x:c r="H8" t="str">
        <x:v>Public</x:v>
      </x:c>
      <x:c r="I8" t="n">
        <x:v>1</x:v>
      </x:c>
      <x:c r="J8" t="str">
        <x:v>Power-synced leaderboards separate from unrestricted</x:v>
      </x:c>
      <x:c r="K8" t="str">
        <x:v>Title / aura</x:v>
      </x:c>
      <x:c r="L8" t="str">
        <x:v>Cosmetic</x:v>
      </x:c>
      <x:c r="M8" t="str">
        <x:v>Top 100</x:v>
      </x:c>
      <x:c r="N8" s="32" t="b">
        <x:v>1</x:v>
      </x:c>
      <x:c r="O8" t="str">
        <x:v>UI_RANK_005</x:v>
      </x:c>
      <x:c r="P8" t="n">
        <x:v>85</x:v>
      </x:c>
      <x:c r="Q8" t="str"/>
    </x:row>
    <x:row r="9">
      <x:c r="A9" t="str">
        <x:v>RANK_006</x:v>
      </x:c>
      <x:c r="B9" t="str">
        <x:v>Season Score</x:v>
      </x:c>
      <x:c r="C9" t="str">
        <x:v>Seasonal</x:v>
      </x:c>
      <x:c r="D9" t="str">
        <x:v>Season-specific weighted activity points</x:v>
      </x:c>
      <x:c r="E9" t="str">
        <x:v>Total season XP</x:v>
      </x:c>
      <x:c r="F9" t="str">
        <x:v>Season</x:v>
      </x:c>
      <x:c r="G9" s="32" t="b">
        <x:v>1</x:v>
      </x:c>
      <x:c r="H9" t="str">
        <x:v>Public</x:v>
      </x:c>
      <x:c r="I9" t="n">
        <x:v>1</x:v>
      </x:c>
      <x:c r="J9" t="str">
        <x:v>Daily score caps by activity category</x:v>
      </x:c>
      <x:c r="K9" t="str">
        <x:v>Season cosmetics</x:v>
      </x:c>
      <x:c r="L9" t="str">
        <x:v>Cosmetic</x:v>
      </x:c>
      <x:c r="M9" t="str">
        <x:v>Top 1%;5%;20%</x:v>
      </x:c>
      <x:c r="N9" s="32" t="b">
        <x:v>1</x:v>
      </x:c>
      <x:c r="O9" t="str">
        <x:v>UI_RANK_006</x:v>
      </x:c>
      <x:c r="P9" t="n">
        <x:v>95</x:v>
      </x:c>
      <x:c r="Q9" t="str"/>
    </x:row>
    <x:row r="10">
      <x:c r="A10" t="str">
        <x:v>RANK_007</x:v>
      </x:c>
      <x:c r="B10" t="str">
        <x:v>Market Tycoon</x:v>
      </x:c>
      <x:c r="C10" t="str">
        <x:v>Global</x:v>
      </x:c>
      <x:c r="D10" t="str">
        <x:v>Lifetime taxed trade volume</x:v>
      </x:c>
      <x:c r="E10" t="str">
        <x:v>Unique trade partners</x:v>
      </x:c>
      <x:c r="F10" t="str">
        <x:v>Never</x:v>
      </x:c>
      <x:c r="G10" s="32" t="b">
        <x:v>0</x:v>
      </x:c>
      <x:c r="H10" t="str">
        <x:v>Public</x:v>
      </x:c>
      <x:c r="I10" t="n">
        <x:v>1</x:v>
      </x:c>
      <x:c r="J10" t="str">
        <x:v>Self-trades and linked-account wash trades excluded</x:v>
      </x:c>
      <x:c r="K10" t="str">
        <x:v>Title / market stall skin</x:v>
      </x:c>
      <x:c r="L10" t="str">
        <x:v>Cosmetic</x:v>
      </x:c>
      <x:c r="M10" t="str">
        <x:v>Top 100;1000</x:v>
      </x:c>
      <x:c r="N10" s="32" t="b">
        <x:v>1</x:v>
      </x:c>
      <x:c r="O10" t="str">
        <x:v>UI_RANK_007</x:v>
      </x:c>
      <x:c r="P10" t="n">
        <x:v>70</x:v>
      </x:c>
      <x:c r="Q10" t="str">
        <x:v>Avoid publishing exact wealth if privacy concerns.</x:v>
      </x:c>
    </x:row>
    <x:row r="11">
      <x:c r="A11" t="str">
        <x:v>RANK_008</x:v>
      </x:c>
      <x:c r="B11" t="str">
        <x:v>Guild Contribution</x:v>
      </x:c>
      <x:c r="C11" t="str">
        <x:v>Guild</x:v>
      </x:c>
      <x:c r="D11" t="str">
        <x:v>Weighted guild XP / boss / procurement contribution</x:v>
      </x:c>
      <x:c r="E11" t="str">
        <x:v>Attendance</x:v>
      </x:c>
      <x:c r="F11" t="str">
        <x:v>Season</x:v>
      </x:c>
      <x:c r="G11" s="32" t="b">
        <x:v>1</x:v>
      </x:c>
      <x:c r="H11" t="str">
        <x:v>Guild only</x:v>
      </x:c>
      <x:c r="I11" t="n">
        <x:v>1</x:v>
      </x:c>
      <x:c r="J11" t="str">
        <x:v>Contribution caps prevent spam farming</x:v>
      </x:c>
      <x:c r="K11" t="str">
        <x:v>Guild badge</x:v>
      </x:c>
      <x:c r="L11" t="str">
        <x:v>Cosmetic</x:v>
      </x:c>
      <x:c r="M11" t="str">
        <x:v>Top 3;10</x:v>
      </x:c>
      <x:c r="N11" s="32" t="b">
        <x:v>1</x:v>
      </x:c>
      <x:c r="O11" t="str">
        <x:v>UI_RANK_008</x:v>
      </x:c>
      <x:c r="P11" t="n">
        <x:v>80</x:v>
      </x:c>
      <x:c r="Q11" t="str"/>
    </x:row>
    <x:row r="12">
      <x:c r="A12" t="str">
        <x:v>RANK_009</x:v>
      </x:c>
      <x:c r="B12" t="str">
        <x:v>Guild Level</x:v>
      </x:c>
      <x:c r="C12" t="str">
        <x:v>Global Guild</x:v>
      </x:c>
      <x:c r="D12" t="str">
        <x:v>Guild level then cumulative guild XP</x:v>
      </x:c>
      <x:c r="E12" t="str">
        <x:v>Guild boss prestige</x:v>
      </x:c>
      <x:c r="F12" t="str">
        <x:v>Never</x:v>
      </x:c>
      <x:c r="G12" s="32" t="b">
        <x:v>0</x:v>
      </x:c>
      <x:c r="H12" t="str">
        <x:v>Public</x:v>
      </x:c>
      <x:c r="I12" t="n">
        <x:v>1</x:v>
      </x:c>
      <x:c r="J12" t="str">
        <x:v>Daily member guild-XP caps and normalized contribution sources</x:v>
      </x:c>
      <x:c r="K12" t="str">
        <x:v>Guild crest / hall plaque</x:v>
      </x:c>
      <x:c r="L12" t="str">
        <x:v>Cosmetic</x:v>
      </x:c>
      <x:c r="M12" t="str">
        <x:v>Top 10;100</x:v>
      </x:c>
      <x:c r="N12" s="32" t="b">
        <x:v>1</x:v>
      </x:c>
      <x:c r="O12" t="str">
        <x:v>UI_RANK_009</x:v>
      </x:c>
      <x:c r="P12" t="n">
        <x:v>85</x:v>
      </x:c>
      <x:c r="Q12" t="str">
        <x:v>Prestige ranking; level cap ties use cumulative eligible XP.</x:v>
      </x:c>
    </x:row>
    <x:row r="13">
      <x:c r="A13" t="str">
        <x:v>RANK_010</x:v>
      </x:c>
      <x:c r="B13" t="str">
        <x:v>Guild War Rating</x:v>
      </x:c>
      <x:c r="C13" t="str">
        <x:v>Global Guild</x:v>
      </x:c>
      <x:c r="D13" t="str">
        <x:v>GvG rating</x:v>
      </x:c>
      <x:c r="E13" t="str">
        <x:v>Season objective score</x:v>
      </x:c>
      <x:c r="F13" t="str">
        <x:v>War Season</x:v>
      </x:c>
      <x:c r="G13" s="32" t="b">
        <x:v>1</x:v>
      </x:c>
      <x:c r="H13" t="str">
        <x:v>Public</x:v>
      </x:c>
      <x:c r="I13" t="n">
        <x:v>1</x:v>
      </x:c>
      <x:c r="J13" t="str">
        <x:v>Power sync, roster locks, deployment caps, active-member band matchmaking</x:v>
      </x:c>
      <x:c r="K13" t="str">
        <x:v>War banner / hall trophy</x:v>
      </x:c>
      <x:c r="L13" t="str">
        <x:v>Cosmetic</x:v>
      </x:c>
      <x:c r="M13" t="str">
        <x:v>Top 10;100;League</x:v>
      </x:c>
      <x:c r="N13" s="32" t="b">
        <x:v>1</x:v>
      </x:c>
      <x:c r="O13" t="str">
        <x:v>UI_RANK_010</x:v>
      </x:c>
      <x:c r="P13" t="n">
        <x:v>95</x:v>
      </x:c>
      <x:c r="Q13" t="str">
        <x:v>Eight weekly wars per competitive war season.</x:v>
      </x:c>
    </x:row>
    <x:row r="14">
      <x:c r="A14" t="str">
        <x:v>RANK_011</x:v>
      </x:c>
      <x:c r="B14" t="str">
        <x:v>Guild Boss Prestige</x:v>
      </x:c>
      <x:c r="C14" t="str">
        <x:v>Global Guild</x:v>
      </x:c>
      <x:c r="D14" t="str">
        <x:v>Weighted guild boss kills / tiers</x:v>
      </x:c>
      <x:c r="E14" t="str">
        <x:v>Fastest effective clear window</x:v>
      </x:c>
      <x:c r="F14" t="str">
        <x:v>Season</x:v>
      </x:c>
      <x:c r="G14" s="32" t="b">
        <x:v>1</x:v>
      </x:c>
      <x:c r="H14" t="str">
        <x:v>Public</x:v>
      </x:c>
      <x:c r="I14" t="n">
        <x:v>1</x:v>
      </x:c>
      <x:c r="J14" t="str">
        <x:v>Individual contribution caps prevent single-player carrying</x:v>
      </x:c>
      <x:c r="K14" t="str">
        <x:v>Boss trophy / banner emblem</x:v>
      </x:c>
      <x:c r="L14" t="str">
        <x:v>Cosmetic</x:v>
      </x:c>
      <x:c r="M14" t="str">
        <x:v>Top 10;100</x:v>
      </x:c>
      <x:c r="N14" s="32" t="b">
        <x:v>1</x:v>
      </x:c>
      <x:c r="O14" t="str">
        <x:v>UI_RANK_011</x:v>
      </x:c>
      <x:c r="P14" t="n">
        <x:v>80</x:v>
      </x:c>
      <x:c r="Q14" t="str">
        <x:v>Separate from normal player Boss Prestige.</x:v>
      </x:c>
    </x:row>
    <x:row r="15">
      <x:c r="A15" t="str">
        <x:v>RANK_012</x:v>
      </x:c>
      <x:c r="B15" t="str">
        <x:v>Guild Project Architects</x:v>
      </x:c>
      <x:c r="C15" t="str">
        <x:v>Global Guild</x:v>
      </x:c>
      <x:c r="D15" t="str">
        <x:v>Completed weighted guild projects</x:v>
      </x:c>
      <x:c r="E15" t="str">
        <x:v>Unique project types</x:v>
      </x:c>
      <x:c r="F15" t="str">
        <x:v>Season</x:v>
      </x:c>
      <x:c r="G15" s="32" t="b">
        <x:v>1</x:v>
      </x:c>
      <x:c r="H15" t="str">
        <x:v>Public</x:v>
      </x:c>
      <x:c r="I15" t="n">
        <x:v>1</x:v>
      </x:c>
      <x:c r="J15" t="str">
        <x:v>Repeatable low-tier project spam has diminishing seasonal value</x:v>
      </x:c>
      <x:c r="K15" t="str">
        <x:v>Hall decoration</x:v>
      </x:c>
      <x:c r="L15" t="str">
        <x:v>Cosmetic</x:v>
      </x:c>
      <x:c r="M15" t="str">
        <x:v>Top 100</x:v>
      </x:c>
      <x:c r="N15" s="32" t="b">
        <x:v>1</x:v>
      </x:c>
      <x:c r="O15" t="str">
        <x:v>UI_RANK_012</x:v>
      </x:c>
      <x:c r="P15" t="n">
        <x:v>60</x:v>
      </x:c>
      <x:c r="Q15" t="str">
        <x:v>Rewards economy/crafting-focused guilds.</x:v>
      </x:c>
    </x:row>
  </x:sheetData>
  <x:mergeCells>
    <x:mergeCell ref="A1:Q1"/>
  </x:mergeCells>
  <x:pageMargins left="0.7" right="0.7" top="0.75" bottom="0.75" header="0.3" footer="0.3"/>
</x:worksheet>
</file>

<file path=xl/worksheets/sheet88.xml><?xml version="1.0" encoding="utf-8"?>
<x:worksheet xmlns:x="http://schemas.openxmlformats.org/spreadsheetml/2006/main">
  <x:sheetFormatPr defaultRowHeight="15"/>
  <x:sheetData>
    <x:row r="1" ht="28" customHeight="1">
      <x:c r="A1" s="150" t="str">
        <x:v>CHARACTER / PROFILE SLOT UNLOCKS</x:v>
      </x:c>
    </x:row>
    <x:row r="3" ht="26" customHeight="1">
      <x:c r="A3" s="153" t="str">
        <x:v>Slot</x:v>
      </x:c>
      <x:c r="B3" s="153" t="str">
        <x:v>Unlock_Method</x:v>
      </x:c>
      <x:c r="C3" s="153" t="str">
        <x:v>Total_Skill_Level_Required</x:v>
      </x:c>
      <x:c r="D3" s="153" t="str">
        <x:v>Account_Wide</x:v>
      </x:c>
      <x:c r="E3" s="153" t="str">
        <x:v>Purchase_Alternative</x:v>
      </x:c>
      <x:c r="F3" s="153" t="str">
        <x:v>Class_Independent</x:v>
      </x:c>
      <x:c r="G3" s="153" t="str">
        <x:v>Shares_Bank</x:v>
      </x:c>
      <x:c r="H3" s="153" t="str">
        <x:v>Shares_Market</x:v>
      </x:c>
      <x:c r="I3" s="153" t="str">
        <x:v>Shares_VIP</x:v>
      </x:c>
      <x:c r="J3" s="153" t="str">
        <x:v>Shares_Cosmetics</x:v>
      </x:c>
      <x:c r="K3" s="153" t="str">
        <x:v>Shares_Gems</x:v>
      </x:c>
      <x:c r="L3" s="153" t="str">
        <x:v>Shares_Quest_Progress</x:v>
      </x:c>
      <x:c r="M3" s="153" t="str">
        <x:v>Season_Rank_Contribution</x:v>
      </x:c>
      <x:c r="N3" s="153" t="str">
        <x:v>Delete_Cooldown_Days</x:v>
      </x:c>
      <x:c r="O3" s="153" t="str">
        <x:v>UI_State</x:v>
      </x:c>
      <x:c r="P3" s="153" t="str">
        <x:v>Notes</x:v>
      </x:c>
      <x:c r="Q3" s="167" t="str">
        <x:v>Threshold_Basis</x:v>
      </x:c>
      <x:c r="R3" s="167" t="str">
        <x:v>Percent_of_Approx_Launch_Max</x:v>
      </x:c>
      <x:c r="S3" s="167" t="str">
        <x:v>Reasoning</x:v>
      </x:c>
    </x:row>
    <x:row r="4">
      <x:c r="A4" t="n">
        <x:v>1</x:v>
      </x:c>
      <x:c r="B4" t="str">
        <x:v>Default</x:v>
      </x:c>
      <x:c r="C4" t="n">
        <x:v>0</x:v>
      </x:c>
      <x:c r="D4" s="32" t="b">
        <x:v>1</x:v>
      </x:c>
      <x:c r="E4" s="32" t="b">
        <x:v>0</x:v>
      </x:c>
      <x:c r="F4" s="32" t="b">
        <x:v>1</x:v>
      </x:c>
      <x:c r="G4" s="32" t="b">
        <x:v>1</x:v>
      </x:c>
      <x:c r="H4" s="32" t="b">
        <x:v>1</x:v>
      </x:c>
      <x:c r="I4" s="32" t="b">
        <x:v>1</x:v>
      </x:c>
      <x:c r="J4" s="32" t="b">
        <x:v>1</x:v>
      </x:c>
      <x:c r="K4" s="32" t="b">
        <x:v>1</x:v>
      </x:c>
      <x:c r="L4" s="32" t="b">
        <x:v>0</x:v>
      </x:c>
      <x:c r="M4" s="32" t="b">
        <x:v>1</x:v>
      </x:c>
      <x:c r="N4" t="n">
        <x:v>7</x:v>
      </x:c>
      <x:c r="O4" t="str">
        <x:v>Unlocked</x:v>
      </x:c>
      <x:c r="P4" t="str">
        <x:v>First character/profile.</x:v>
      </x:c>
      <x:c r="Q4" t="str">
        <x:v>Default</x:v>
      </x:c>
      <x:c r="R4" s="67" t="n">
        <x:v>0</x:v>
      </x:c>
      <x:c r="S4" t="str">
        <x:v>Immediate first character</x:v>
      </x:c>
    </x:row>
    <x:row r="5">
      <x:c r="A5" t="n">
        <x:v>2</x:v>
      </x:c>
      <x:c r="B5" t="str">
        <x:v>Total skill level milestone</x:v>
      </x:c>
      <x:c r="C5" t="n">
        <x:v>350</x:v>
      </x:c>
      <x:c r="D5" s="32" t="b">
        <x:v>1</x:v>
      </x:c>
      <x:c r="E5" s="32" t="b">
        <x:v>0</x:v>
      </x:c>
      <x:c r="F5" s="32" t="b">
        <x:v>1</x:v>
      </x:c>
      <x:c r="G5" s="32" t="b">
        <x:v>1</x:v>
      </x:c>
      <x:c r="H5" s="32" t="b">
        <x:v>1</x:v>
      </x:c>
      <x:c r="I5" s="32" t="b">
        <x:v>1</x:v>
      </x:c>
      <x:c r="J5" s="32" t="b">
        <x:v>1</x:v>
      </x:c>
      <x:c r="K5" s="32" t="b">
        <x:v>1</x:v>
      </x:c>
      <x:c r="L5" s="32" t="b">
        <x:v>0</x:v>
      </x:c>
      <x:c r="M5" s="32" t="b">
        <x:v>1</x:v>
      </x:c>
      <x:c r="N5" t="n">
        <x:v>7</x:v>
      </x:c>
      <x:c r="O5" t="str">
        <x:v>Locked until milestone</x:v>
      </x:c>
      <x:c r="P5" t="str">
        <x:v>Suggested first threshold; balance later.</x:v>
      </x:c>
      <x:c r="Q5" t="str">
        <x:v>Current character Total Skill Level</x:v>
      </x:c>
      <x:c r="R5" s="67" t="n">
        <x:v>0.25</x:v>
      </x:c>
      <x:c r="S5" t="str">
        <x:v>Roughly first major mastery milestone; prevents instant alt creation</x:v>
      </x:c>
    </x:row>
    <x:row r="6">
      <x:c r="A6" t="n">
        <x:v>3</x:v>
      </x:c>
      <x:c r="B6" t="str">
        <x:v>Total skill level milestone</x:v>
      </x:c>
      <x:c r="C6" t="n">
        <x:v>700</x:v>
      </x:c>
      <x:c r="D6" s="32" t="b">
        <x:v>1</x:v>
      </x:c>
      <x:c r="E6" s="32" t="b">
        <x:v>0</x:v>
      </x:c>
      <x:c r="F6" s="32" t="b">
        <x:v>1</x:v>
      </x:c>
      <x:c r="G6" s="32" t="b">
        <x:v>1</x:v>
      </x:c>
      <x:c r="H6" s="32" t="b">
        <x:v>1</x:v>
      </x:c>
      <x:c r="I6" s="32" t="b">
        <x:v>1</x:v>
      </x:c>
      <x:c r="J6" s="32" t="b">
        <x:v>1</x:v>
      </x:c>
      <x:c r="K6" s="32" t="b">
        <x:v>1</x:v>
      </x:c>
      <x:c r="L6" s="32" t="b">
        <x:v>0</x:v>
      </x:c>
      <x:c r="M6" s="32" t="b">
        <x:v>1</x:v>
      </x:c>
      <x:c r="N6" t="n">
        <x:v>7</x:v>
      </x:c>
      <x:c r="O6" t="str">
        <x:v>Locked until milestone</x:v>
      </x:c>
      <x:c r="P6" t="str">
        <x:v>Suggested second threshold; balance later.</x:v>
      </x:c>
      <x:c r="Q6" t="str">
        <x:v>Current character Total Skill Level</x:v>
      </x:c>
      <x:c r="R6" s="67" t="n">
        <x:v>0.5</x:v>
      </x:c>
      <x:c r="S6" t="str">
        <x:v>Represents established main character before third profile</x:v>
      </x:c>
    </x:row>
  </x:sheetData>
  <x:mergeCells>
    <x:mergeCell ref="A1:P1"/>
  </x:mergeCells>
  <x:pageMargins left="0.7" right="0.7" top="0.75" bottom="0.75" header="0.3" footer="0.3"/>
</x:worksheet>
</file>

<file path=xl/worksheets/sheet89.xml><?xml version="1.0" encoding="utf-8"?>
<x:worksheet xmlns:x="http://schemas.openxmlformats.org/spreadsheetml/2006/main">
  <x:sheetFormatPr defaultRowHeight="15"/>
  <x:sheetData>
    <x:row r="1" ht="28" customHeight="1">
      <x:c r="A1" s="150" t="str">
        <x:v>CLASS-SPECIFIC SKILL MAPPING</x:v>
      </x:c>
    </x:row>
    <x:row r="3" ht="26" customHeight="1">
      <x:c r="A3" s="153" t="str">
        <x:v>Map_ID</x:v>
      </x:c>
      <x:c r="B3" s="153" t="str">
        <x:v>Class_ID</x:v>
      </x:c>
      <x:c r="C3" s="153" t="str">
        <x:v>Class_Name</x:v>
      </x:c>
      <x:c r="D3" s="153" t="str">
        <x:v>Skill_ID</x:v>
      </x:c>
      <x:c r="E3" s="153" t="str">
        <x:v>Skill_Name</x:v>
      </x:c>
      <x:c r="F3" s="153" t="str">
        <x:v>Skill_Type</x:v>
      </x:c>
      <x:c r="G3" s="153" t="str">
        <x:v>Counts_Total_Level</x:v>
      </x:c>
      <x:c r="H3" s="153" t="str">
        <x:v>Max_Level</x:v>
      </x:c>
      <x:c r="I3" s="153" t="str">
        <x:v>Primary_Stat_Theme</x:v>
      </x:c>
      <x:c r="J3" s="153" t="str">
        <x:v>Combat_or_Support</x:v>
      </x:c>
      <x:c r="K3" s="153" t="str">
        <x:v>Shared_With_Other_Classes</x:v>
      </x:c>
      <x:c r="L3" s="153" t="str">
        <x:v>Progression_Importance</x:v>
      </x:c>
      <x:c r="M3" s="153" t="str">
        <x:v>Example_Unlocks</x:v>
      </x:c>
      <x:c r="N3" s="153" t="str">
        <x:v>Ranking_Category</x:v>
      </x:c>
      <x:c r="O3" s="153" t="str">
        <x:v>Can_Train_Offline</x:v>
      </x:c>
      <x:c r="P3" s="153" t="str">
        <x:v>Visual_Icon_ID</x:v>
      </x:c>
      <x:c r="Q3" s="153" t="str">
        <x:v>Notes</x:v>
      </x:c>
      <x:c r="R3" s="153" t="str">
        <x:v>Design_Rule</x:v>
      </x:c>
    </x:row>
    <x:row r="4">
      <x:c r="A4" t="str">
        <x:v>CSM_001</x:v>
      </x:c>
      <x:c r="B4" t="str">
        <x:v>CLS_001</x:v>
      </x:c>
      <x:c r="C4" t="str">
        <x:v>Ironwarden</x:v>
      </x:c>
      <x:c r="D4" t="str">
        <x:v>CSK_001</x:v>
      </x:c>
      <x:c r="E4" t="str">
        <x:v>Guardcraft</x:v>
      </x:c>
      <x:c r="F4" t="str">
        <x:v>Class Combat</x:v>
      </x:c>
      <x:c r="G4" s="32" t="b">
        <x:v>1</x:v>
      </x:c>
      <x:c r="H4" t="n">
        <x:v>100</x:v>
      </x:c>
      <x:c r="I4" t="str">
        <x:v>Physical Defense</x:v>
      </x:c>
      <x:c r="J4" t="str">
        <x:v>Tank</x:v>
      </x:c>
      <x:c r="K4" s="32" t="b">
        <x:v>0</x:v>
      </x:c>
      <x:c r="L4" t="str">
        <x:v>Core</x:v>
      </x:c>
      <x:c r="M4" t="str">
        <x:v>Block tiers / Guard abilities</x:v>
      </x:c>
      <x:c r="N4" t="str">
        <x:v>Combat</x:v>
      </x:c>
      <x:c r="O4" s="32" t="b">
        <x:v>1</x:v>
      </x:c>
      <x:c r="P4" t="str">
        <x:v>UI_SKILL_101</x:v>
      </x:c>
      <x:c r="Q4" t="str">
        <x:v>Replaces generic Strength-style requirement.</x:v>
      </x:c>
      <x:c r="R4" t="str">
        <x:v>Skills should reinforce class fantasy.</x:v>
      </x:c>
    </x:row>
    <x:row r="5">
      <x:c r="A5" t="str">
        <x:v>CSM_002</x:v>
      </x:c>
      <x:c r="B5" t="str">
        <x:v>CLS_001</x:v>
      </x:c>
      <x:c r="C5" t="str">
        <x:v>Ironwarden</x:v>
      </x:c>
      <x:c r="D5" t="str">
        <x:v>CSK_002</x:v>
      </x:c>
      <x:c r="E5" t="str">
        <x:v>Warding</x:v>
      </x:c>
      <x:c r="F5" t="str">
        <x:v>Class Combat</x:v>
      </x:c>
      <x:c r="G5" s="32" t="b">
        <x:v>1</x:v>
      </x:c>
      <x:c r="H5" t="n">
        <x:v>100</x:v>
      </x:c>
      <x:c r="I5" t="str">
        <x:v>Magic Defense</x:v>
      </x:c>
      <x:c r="J5" t="str">
        <x:v>Tank</x:v>
      </x:c>
      <x:c r="K5" s="32" t="b">
        <x:v>1</x:v>
      </x:c>
      <x:c r="L5" t="str">
        <x:v>Core</x:v>
      </x:c>
      <x:c r="M5" t="str">
        <x:v>Ward resistance / anti-magic blocks</x:v>
      </x:c>
      <x:c r="N5" t="str">
        <x:v>Combat</x:v>
      </x:c>
      <x:c r="O5" s="32" t="b">
        <x:v>1</x:v>
      </x:c>
      <x:c r="P5" t="str">
        <x:v>UI_SKILL_102</x:v>
      </x:c>
      <x:c r="Q5" t="str"/>
      <x:c r="R5" t="str"/>
    </x:row>
    <x:row r="6">
      <x:c r="A6" t="str">
        <x:v>CSM_003</x:v>
      </x:c>
      <x:c r="B6" t="str">
        <x:v>CLS_002</x:v>
      </x:c>
      <x:c r="C6" t="str">
        <x:v>Dawnkeeper</x:v>
      </x:c>
      <x:c r="D6" t="str">
        <x:v>CSK_003</x:v>
      </x:c>
      <x:c r="E6" t="str">
        <x:v>Restoration</x:v>
      </x:c>
      <x:c r="F6" t="str">
        <x:v>Class Support</x:v>
      </x:c>
      <x:c r="G6" s="32" t="b">
        <x:v>1</x:v>
      </x:c>
      <x:c r="H6" t="n">
        <x:v>100</x:v>
      </x:c>
      <x:c r="I6" t="str">
        <x:v>Healing Power</x:v>
      </x:c>
      <x:c r="J6" t="str">
        <x:v>Support</x:v>
      </x:c>
      <x:c r="K6" s="32" t="b">
        <x:v>0</x:v>
      </x:c>
      <x:c r="L6" t="str">
        <x:v>Core</x:v>
      </x:c>
      <x:c r="M6" t="str">
        <x:v>Heals / Radiance skills</x:v>
      </x:c>
      <x:c r="N6" t="str">
        <x:v>Support</x:v>
      </x:c>
      <x:c r="O6" s="32" t="b">
        <x:v>1</x:v>
      </x:c>
      <x:c r="P6" t="str">
        <x:v>UI_SKILL_103</x:v>
      </x:c>
      <x:c r="Q6" t="str">
        <x:v>No Attack/Strength requirement.</x:v>
      </x:c>
      <x:c r="R6" t="str"/>
    </x:row>
    <x:row r="7">
      <x:c r="A7" t="str">
        <x:v>CSM_004</x:v>
      </x:c>
      <x:c r="B7" t="str">
        <x:v>CLS_002</x:v>
      </x:c>
      <x:c r="C7" t="str">
        <x:v>Dawnkeeper</x:v>
      </x:c>
      <x:c r="D7" t="str">
        <x:v>CSK_004</x:v>
      </x:c>
      <x:c r="E7" t="str">
        <x:v>Sanctity</x:v>
      </x:c>
      <x:c r="F7" t="str">
        <x:v>Class Support</x:v>
      </x:c>
      <x:c r="G7" s="32" t="b">
        <x:v>1</x:v>
      </x:c>
      <x:c r="H7" t="n">
        <x:v>100</x:v>
      </x:c>
      <x:c r="I7" t="str">
        <x:v>Ward / Cleanse</x:v>
      </x:c>
      <x:c r="J7" t="str">
        <x:v>Support</x:v>
      </x:c>
      <x:c r="K7" s="32" t="b">
        <x:v>1</x:v>
      </x:c>
      <x:c r="L7" t="str">
        <x:v>Core</x:v>
      </x:c>
      <x:c r="M7" t="str">
        <x:v>Cleanse / barriers / relic use</x:v>
      </x:c>
      <x:c r="N7" t="str">
        <x:v>Support</x:v>
      </x:c>
      <x:c r="O7" s="32" t="b">
        <x:v>1</x:v>
      </x:c>
      <x:c r="P7" t="str">
        <x:v>UI_SKILL_104</x:v>
      </x:c>
      <x:c r="Q7" t="str"/>
      <x:c r="R7" t="str"/>
    </x:row>
    <x:row r="8">
      <x:c r="A8" t="str">
        <x:v>CSM_005</x:v>
      </x:c>
      <x:c r="B8" t="str">
        <x:v>CLS_003</x:v>
      </x:c>
      <x:c r="C8" t="str">
        <x:v>Wayfinder</x:v>
      </x:c>
      <x:c r="D8" t="str">
        <x:v>CSK_005</x:v>
      </x:c>
      <x:c r="E8" t="str">
        <x:v>Marksmanship</x:v>
      </x:c>
      <x:c r="F8" t="str">
        <x:v>Class Combat</x:v>
      </x:c>
      <x:c r="G8" s="32" t="b">
        <x:v>1</x:v>
      </x:c>
      <x:c r="H8" t="n">
        <x:v>100</x:v>
      </x:c>
      <x:c r="I8" t="str">
        <x:v>Accuracy / Ranged Power</x:v>
      </x:c>
      <x:c r="J8" t="str">
        <x:v>Damage</x:v>
      </x:c>
      <x:c r="K8" s="32" t="b">
        <x:v>0</x:v>
      </x:c>
      <x:c r="L8" t="str">
        <x:v>Core</x:v>
      </x:c>
      <x:c r="M8" t="str">
        <x:v>Bow tiers / mark bonuses</x:v>
      </x:c>
      <x:c r="N8" t="str">
        <x:v>Combat</x:v>
      </x:c>
      <x:c r="O8" s="32" t="b">
        <x:v>1</x:v>
      </x:c>
      <x:c r="P8" t="str">
        <x:v>UI_SKILL_105</x:v>
      </x:c>
      <x:c r="Q8" t="str"/>
      <x:c r="R8" t="str"/>
    </x:row>
    <x:row r="9">
      <x:c r="A9" t="str">
        <x:v>CSM_006</x:v>
      </x:c>
      <x:c r="B9" t="str">
        <x:v>CLS_003</x:v>
      </x:c>
      <x:c r="C9" t="str">
        <x:v>Wayfinder</x:v>
      </x:c>
      <x:c r="D9" t="str">
        <x:v>CSK_006</x:v>
      </x:c>
      <x:c r="E9" t="str">
        <x:v>Tracking</x:v>
      </x:c>
      <x:c r="F9" t="str">
        <x:v>Class Utility</x:v>
      </x:c>
      <x:c r="G9" s="32" t="b">
        <x:v>1</x:v>
      </x:c>
      <x:c r="H9" t="n">
        <x:v>100</x:v>
      </x:c>
      <x:c r="I9" t="str">
        <x:v>Mark / Hunting</x:v>
      </x:c>
      <x:c r="J9" t="str">
        <x:v>Damage</x:v>
      </x:c>
      <x:c r="K9" s="32" t="b">
        <x:v>1</x:v>
      </x:c>
      <x:c r="L9" t="str">
        <x:v>High</x:v>
      </x:c>
      <x:c r="M9" t="str">
        <x:v>Rare prey / boss marks</x:v>
      </x:c>
      <x:c r="N9" t="str">
        <x:v>Gathering</x:v>
      </x:c>
      <x:c r="O9" s="32" t="b">
        <x:v>1</x:v>
      </x:c>
      <x:c r="P9" t="str">
        <x:v>UI_SKILL_106</x:v>
      </x:c>
      <x:c r="Q9" t="str"/>
      <x:c r="R9" t="str"/>
    </x:row>
    <x:row r="10">
      <x:c r="A10" t="str">
        <x:v>CSM_007</x:v>
      </x:c>
      <x:c r="B10" t="str">
        <x:v>CLS_004</x:v>
      </x:c>
      <x:c r="C10" t="str">
        <x:v>Ravager</x:v>
      </x:c>
      <x:c r="D10" t="str">
        <x:v>CSK_007</x:v>
      </x:c>
      <x:c r="E10" t="str">
        <x:v>Might</x:v>
      </x:c>
      <x:c r="F10" t="str">
        <x:v>Class Combat</x:v>
      </x:c>
      <x:c r="G10" s="32" t="b">
        <x:v>1</x:v>
      </x:c>
      <x:c r="H10" t="n">
        <x:v>100</x:v>
      </x:c>
      <x:c r="I10" t="str">
        <x:v>Raw Power</x:v>
      </x:c>
      <x:c r="J10" t="str">
        <x:v>Damage</x:v>
      </x:c>
      <x:c r="K10" s="32" t="b">
        <x:v>0</x:v>
      </x:c>
      <x:c r="L10" t="str">
        <x:v>Core</x:v>
      </x:c>
      <x:c r="M10" t="str">
        <x:v>2H tiers / Fury skills</x:v>
      </x:c>
      <x:c r="N10" t="str">
        <x:v>Combat</x:v>
      </x:c>
      <x:c r="O10" s="32" t="b">
        <x:v>1</x:v>
      </x:c>
      <x:c r="P10" t="str">
        <x:v>UI_SKILL_107</x:v>
      </x:c>
      <x:c r="Q10" t="str"/>
      <x:c r="R10" t="str"/>
    </x:row>
    <x:row r="11">
      <x:c r="A11" t="str">
        <x:v>CSM_008</x:v>
      </x:c>
      <x:c r="B11" t="str">
        <x:v>CLS_004</x:v>
      </x:c>
      <x:c r="C11" t="str">
        <x:v>Ravager</x:v>
      </x:c>
      <x:c r="D11" t="str">
        <x:v>CSK_008</x:v>
      </x:c>
      <x:c r="E11" t="str">
        <x:v>Breaking</x:v>
      </x:c>
      <x:c r="F11" t="str">
        <x:v>Class Combat</x:v>
      </x:c>
      <x:c r="G11" s="32" t="b">
        <x:v>1</x:v>
      </x:c>
      <x:c r="H11" t="n">
        <x:v>100</x:v>
      </x:c>
      <x:c r="I11" t="str">
        <x:v>Armor Break</x:v>
      </x:c>
      <x:c r="J11" t="str">
        <x:v>Damage</x:v>
      </x:c>
      <x:c r="K11" s="32" t="b">
        <x:v>0</x:v>
      </x:c>
      <x:c r="L11" t="str">
        <x:v>High</x:v>
      </x:c>
      <x:c r="M11" t="str">
        <x:v>Sunder effects</x:v>
      </x:c>
      <x:c r="N11" t="str">
        <x:v>Combat</x:v>
      </x:c>
      <x:c r="O11" s="32" t="b">
        <x:v>1</x:v>
      </x:c>
      <x:c r="P11" t="str">
        <x:v>UI_SKILL_108</x:v>
      </x:c>
      <x:c r="Q11" t="str"/>
      <x:c r="R11" t="str"/>
    </x:row>
    <x:row r="12">
      <x:c r="A12" t="str">
        <x:v>CSM_009</x:v>
      </x:c>
      <x:c r="B12" t="str">
        <x:v>CLS_005</x:v>
      </x:c>
      <x:c r="C12" t="str">
        <x:v>Hexweaver</x:v>
      </x:c>
      <x:c r="D12" t="str">
        <x:v>CSK_009</x:v>
      </x:c>
      <x:c r="E12" t="str">
        <x:v>Spellcraft</x:v>
      </x:c>
      <x:c r="F12" t="str">
        <x:v>Class Combat</x:v>
      </x:c>
      <x:c r="G12" s="32" t="b">
        <x:v>1</x:v>
      </x:c>
      <x:c r="H12" t="n">
        <x:v>100</x:v>
      </x:c>
      <x:c r="I12" t="str">
        <x:v>Magic Power</x:v>
      </x:c>
      <x:c r="J12" t="str">
        <x:v>Damage</x:v>
      </x:c>
      <x:c r="K12" s="32" t="b">
        <x:v>0</x:v>
      </x:c>
      <x:c r="L12" t="str">
        <x:v>Core</x:v>
      </x:c>
      <x:c r="M12" t="str">
        <x:v>Wand tiers / spell ranks</x:v>
      </x:c>
      <x:c r="N12" t="str">
        <x:v>Combat</x:v>
      </x:c>
      <x:c r="O12" s="32" t="b">
        <x:v>1</x:v>
      </x:c>
      <x:c r="P12" t="str">
        <x:v>UI_SKILL_109</x:v>
      </x:c>
      <x:c r="Q12" t="str"/>
      <x:c r="R12" t="str"/>
    </x:row>
    <x:row r="13">
      <x:c r="A13" t="str">
        <x:v>CSM_010</x:v>
      </x:c>
      <x:c r="B13" t="str">
        <x:v>CLS_005</x:v>
      </x:c>
      <x:c r="C13" t="str">
        <x:v>Hexweaver</x:v>
      </x:c>
      <x:c r="D13" t="str">
        <x:v>CSK_010</x:v>
      </x:c>
      <x:c r="E13" t="str">
        <x:v>Hexcraft</x:v>
      </x:c>
      <x:c r="F13" t="str">
        <x:v>Class Combat</x:v>
      </x:c>
      <x:c r="G13" s="32" t="b">
        <x:v>1</x:v>
      </x:c>
      <x:c r="H13" t="n">
        <x:v>100</x:v>
      </x:c>
      <x:c r="I13" t="str">
        <x:v>Hex Potency</x:v>
      </x:c>
      <x:c r="J13" t="str">
        <x:v>Damage</x:v>
      </x:c>
      <x:c r="K13" s="32" t="b">
        <x:v>0</x:v>
      </x:c>
      <x:c r="L13" t="str">
        <x:v>Core</x:v>
      </x:c>
      <x:c r="M13" t="str">
        <x:v>Curse chains / detonations</x:v>
      </x:c>
      <x:c r="N13" t="str">
        <x:v>Combat</x:v>
      </x:c>
      <x:c r="O13" s="32" t="b">
        <x:v>1</x:v>
      </x:c>
      <x:c r="P13" t="str">
        <x:v>UI_SKILL_110</x:v>
      </x:c>
      <x:c r="Q13" t="str"/>
      <x:c r="R13" t="str"/>
    </x:row>
    <x:row r="14">
      <x:c r="A14" t="str">
        <x:v>CSM_011</x:v>
      </x:c>
      <x:c r="B14" t="str">
        <x:v>CLS_006</x:v>
      </x:c>
      <x:c r="C14" t="str">
        <x:v>Knife Dancer</x:v>
      </x:c>
      <x:c r="D14" t="str">
        <x:v>CSK_011</x:v>
      </x:c>
      <x:c r="E14" t="str">
        <x:v>Blade Rhythm</x:v>
      </x:c>
      <x:c r="F14" t="str">
        <x:v>Class Combat</x:v>
      </x:c>
      <x:c r="G14" s="32" t="b">
        <x:v>1</x:v>
      </x:c>
      <x:c r="H14" t="n">
        <x:v>100</x:v>
      </x:c>
      <x:c r="I14" t="str">
        <x:v>Haste / Crit</x:v>
      </x:c>
      <x:c r="J14" t="str">
        <x:v>Damage</x:v>
      </x:c>
      <x:c r="K14" s="32" t="b">
        <x:v>0</x:v>
      </x:c>
      <x:c r="L14" t="str">
        <x:v>Core</x:v>
      </x:c>
      <x:c r="M14" t="str">
        <x:v>Dual blade combos</x:v>
      </x:c>
      <x:c r="N14" t="str">
        <x:v>Combat</x:v>
      </x:c>
      <x:c r="O14" s="32" t="b">
        <x:v>1</x:v>
      </x:c>
      <x:c r="P14" t="str">
        <x:v>UI_SKILL_111</x:v>
      </x:c>
      <x:c r="Q14" t="str"/>
      <x:c r="R14" t="str"/>
    </x:row>
    <x:row r="15">
      <x:c r="A15" t="str">
        <x:v>CSM_012</x:v>
      </x:c>
      <x:c r="B15" t="str">
        <x:v>CLS_006</x:v>
      </x:c>
      <x:c r="C15" t="str">
        <x:v>Knife Dancer</x:v>
      </x:c>
      <x:c r="D15" t="str">
        <x:v>CSK_012</x:v>
      </x:c>
      <x:c r="E15" t="str">
        <x:v>Precision</x:v>
      </x:c>
      <x:c r="F15" t="str">
        <x:v>Class Combat</x:v>
      </x:c>
      <x:c r="G15" s="32" t="b">
        <x:v>1</x:v>
      </x:c>
      <x:c r="H15" t="n">
        <x:v>100</x:v>
      </x:c>
      <x:c r="I15" t="str">
        <x:v>Accuracy / Dodge</x:v>
      </x:c>
      <x:c r="J15" t="str">
        <x:v>Damage</x:v>
      </x:c>
      <x:c r="K15" s="32" t="b">
        <x:v>1</x:v>
      </x:c>
      <x:c r="L15" t="str">
        <x:v>High</x:v>
      </x:c>
      <x:c r="M15" t="str">
        <x:v>Interrupt windows / evasion</x:v>
      </x:c>
      <x:c r="N15" t="str">
        <x:v>Combat</x:v>
      </x:c>
      <x:c r="O15" s="32" t="b">
        <x:v>1</x:v>
      </x:c>
      <x:c r="P15" t="str">
        <x:v>UI_SKILL_112</x:v>
      </x:c>
      <x:c r="Q15" t="str"/>
      <x:c r="R15" t="str"/>
    </x:row>
    <x:row r="16">
      <x:c r="A16" t="str">
        <x:v>CSM_013</x:v>
      </x:c>
      <x:c r="B16" t="str">
        <x:v>CLS_007</x:v>
      </x:c>
      <x:c r="C16" t="str">
        <x:v>Stonecaller</x:v>
      </x:c>
      <x:c r="D16" t="str">
        <x:v>CSK_013</x:v>
      </x:c>
      <x:c r="E16" t="str">
        <x:v>Resonance</x:v>
      </x:c>
      <x:c r="F16" t="str">
        <x:v>Class Support</x:v>
      </x:c>
      <x:c r="G16" s="32" t="b">
        <x:v>1</x:v>
      </x:c>
      <x:c r="H16" t="n">
        <x:v>100</x:v>
      </x:c>
      <x:c r="I16" t="str">
        <x:v>Buff / Resource Support</x:v>
      </x:c>
      <x:c r="J16" t="str">
        <x:v>Support</x:v>
      </x:c>
      <x:c r="K16" s="32" t="b">
        <x:v>0</x:v>
      </x:c>
      <x:c r="L16" t="str">
        <x:v>Core</x:v>
      </x:c>
      <x:c r="M16" t="str">
        <x:v>Totems / resonance pulse</x:v>
      </x:c>
      <x:c r="N16" t="str">
        <x:v>Support</x:v>
      </x:c>
      <x:c r="O16" s="32" t="b">
        <x:v>1</x:v>
      </x:c>
      <x:c r="P16" t="str">
        <x:v>UI_SKILL_113</x:v>
      </x:c>
      <x:c r="Q16" t="str"/>
      <x:c r="R16" t="str"/>
    </x:row>
    <x:row r="17">
      <x:c r="A17" t="str">
        <x:v>CSM_014</x:v>
      </x:c>
      <x:c r="B17" t="str">
        <x:v>CLS_007</x:v>
      </x:c>
      <x:c r="C17" t="str">
        <x:v>Stonecaller</x:v>
      </x:c>
      <x:c r="D17" t="str">
        <x:v>CSK_014</x:v>
      </x:c>
      <x:c r="E17" t="str">
        <x:v>Geomancy</x:v>
      </x:c>
      <x:c r="F17" t="str">
        <x:v>Class Support</x:v>
      </x:c>
      <x:c r="G17" s="32" t="b">
        <x:v>1</x:v>
      </x:c>
      <x:c r="H17" t="n">
        <x:v>100</x:v>
      </x:c>
      <x:c r="I17" t="str">
        <x:v>Mitigation / Ward</x:v>
      </x:c>
      <x:c r="J17" t="str">
        <x:v>Support</x:v>
      </x:c>
      <x:c r="K17" s="32" t="b">
        <x:v>0</x:v>
      </x:c>
      <x:c r="L17" t="str">
        <x:v>Core</x:v>
      </x:c>
      <x:c r="M17" t="str">
        <x:v>Stone shields / terrain effects</x:v>
      </x:c>
      <x:c r="N17" t="str">
        <x:v>Support</x:v>
      </x:c>
      <x:c r="O17" s="32" t="b">
        <x:v>1</x:v>
      </x:c>
      <x:c r="P17" t="str">
        <x:v>UI_SKILL_114</x:v>
      </x:c>
      <x:c r="Q17" t="str"/>
      <x:c r="R17" t="str"/>
    </x:row>
  </x:sheetData>
  <x:mergeCells>
    <x:mergeCell ref="A1:R1"/>
  </x:mergeCells>
  <x:pageMargins left="0.7" right="0.7" top="0.75" bottom="0.75" header="0.3" footer="0.3"/>
</x:worksheet>
</file>

<file path=xl/worksheets/sheet90.xml><?xml version="1.0" encoding="utf-8"?>
<x:worksheet xmlns:x="http://schemas.openxmlformats.org/spreadsheetml/2006/main">
  <x:sheetFormatPr defaultRowHeight="15"/>
  <x:sheetData>
    <x:row r="1" ht="28" customHeight="1">
      <x:c r="A1" s="150" t="str">
        <x:v>TOTAL CHARACTER SKILL LEVEL RULES</x:v>
      </x:c>
    </x:row>
    <x:row r="3" ht="26" customHeight="1">
      <x:c r="A3" s="153" t="str">
        <x:v>Rule_ID</x:v>
      </x:c>
      <x:c r="B3" s="153" t="str">
        <x:v>Metric</x:v>
      </x:c>
      <x:c r="C3" s="153" t="str">
        <x:v>Formula_Concept</x:v>
      </x:c>
      <x:c r="D3" s="153" t="str">
        <x:v>Includes_Class_Skills</x:v>
      </x:c>
      <x:c r="E3" s="153" t="str">
        <x:v>Includes_Professions</x:v>
      </x:c>
      <x:c r="F3" s="153" t="str">
        <x:v>Includes_Account_Wide_Skills</x:v>
      </x:c>
      <x:c r="G3" s="153" t="str">
        <x:v>Per_Character</x:v>
      </x:c>
      <x:c r="H3" s="153" t="str">
        <x:v>Used_For_Slot_Unlocks</x:v>
      </x:c>
      <x:c r="I3" s="153" t="str">
        <x:v>Used_For_Rankings</x:v>
      </x:c>
      <x:c r="J3" s="153" t="str">
        <x:v>Cap_At_Launch</x:v>
      </x:c>
      <x:c r="K3" s="153" t="str">
        <x:v>UI_Display</x:v>
      </x:c>
      <x:c r="L3" s="153" t="str">
        <x:v>Server_Authoritative</x:v>
      </x:c>
      <x:c r="M3" s="153" t="str">
        <x:v>Example</x:v>
      </x:c>
      <x:c r="N3" s="153" t="str">
        <x:v>Notes</x:v>
      </x:c>
    </x:row>
    <x:row r="4">
      <x:c r="A4" t="str">
        <x:v>TLR_001</x:v>
      </x:c>
      <x:c r="B4" t="str">
        <x:v>Character Total Level</x:v>
      </x:c>
      <x:c r="C4" t="str">
        <x:v>SUM(character skill levels)</x:v>
      </x:c>
      <x:c r="D4" s="32" t="b">
        <x:v>1</x:v>
      </x:c>
      <x:c r="E4" s="32" t="b">
        <x:v>1</x:v>
      </x:c>
      <x:c r="F4" s="32" t="b">
        <x:v>0</x:v>
      </x:c>
      <x:c r="G4" s="32" t="b">
        <x:v>1</x:v>
      </x:c>
      <x:c r="H4" s="32" t="b">
        <x:v>1</x:v>
      </x:c>
      <x:c r="I4" s="32" t="b">
        <x:v>1</x:v>
      </x:c>
      <x:c r="J4" t="str">
        <x:v>Dynamic</x:v>
      </x:c>
      <x:c r="K4" t="str">
        <x:v>Profile header</x:v>
      </x:c>
      <x:c r="L4" s="32" t="b">
        <x:v>1</x:v>
      </x:c>
      <x:c r="M4" t="str">
        <x:v>Dawnkeeper Restoration 60 + Sanctity 55 + Fishing 40 + Cooking 45 = 200</x:v>
      </x:c>
      <x:c r="N4" t="str">
        <x:v>Character total includes 2 class-specific skills + all player-levelled professions available to that character; legacy generic Attack/Defence/etc. do not count.</x:v>
      </x:c>
    </x:row>
    <x:row r="5">
      <x:c r="A5" t="str">
        <x:v>TLR_002</x:v>
      </x:c>
      <x:c r="B5" t="str">
        <x:v>Account Total Level</x:v>
      </x:c>
      <x:c r="C5" t="str">
        <x:v>SUM(all character total levels)</x:v>
      </x:c>
      <x:c r="D5" s="32" t="b">
        <x:v>1</x:v>
      </x:c>
      <x:c r="E5" s="32" t="b">
        <x:v>1</x:v>
      </x:c>
      <x:c r="F5" s="32" t="b">
        <x:v>0</x:v>
      </x:c>
      <x:c r="G5" s="32" t="b">
        <x:v>0</x:v>
      </x:c>
      <x:c r="H5" s="32" t="b">
        <x:v>0</x:v>
      </x:c>
      <x:c r="I5" s="32" t="b">
        <x:v>1</x:v>
      </x:c>
      <x:c r="J5" t="str">
        <x:v>Dynamic</x:v>
      </x:c>
      <x:c r="K5" t="str">
        <x:v>Account profile</x:v>
      </x:c>
      <x:c r="L5" s="32" t="b">
        <x:v>1</x:v>
      </x:c>
      <x:c r="M5" t="str">
        <x:v>Char1 500 + Char2 300 = 800</x:v>
      </x:c>
      <x:c r="N5" t="str">
        <x:v>Used for account prestige, not slot unlocks unless later desired.</x:v>
      </x:c>
    </x:row>
    <x:row r="6">
      <x:c r="A6" t="str">
        <x:v>TLR_003</x:v>
      </x:c>
      <x:c r="B6" t="str">
        <x:v>Class Total Level</x:v>
      </x:c>
      <x:c r="C6" t="str">
        <x:v>SUM(class-specific skills)</x:v>
      </x:c>
      <x:c r="D6" s="32" t="b">
        <x:v>1</x:v>
      </x:c>
      <x:c r="E6" s="32" t="b">
        <x:v>0</x:v>
      </x:c>
      <x:c r="F6" s="32" t="b">
        <x:v>0</x:v>
      </x:c>
      <x:c r="G6" s="32" t="b">
        <x:v>1</x:v>
      </x:c>
      <x:c r="H6" s="32" t="b">
        <x:v>0</x:v>
      </x:c>
      <x:c r="I6" s="32" t="b">
        <x:v>1</x:v>
      </x:c>
      <x:c r="J6" t="n">
        <x:v>200</x:v>
      </x:c>
      <x:c r="K6" t="str">
        <x:v>Class panel</x:v>
      </x:c>
      <x:c r="L6" s="32" t="b">
        <x:v>1</x:v>
      </x:c>
      <x:c r="M6" t="str">
        <x:v>Dawnkeeper Restoration + Sanctity</x:v>
      </x:c>
      <x:c r="N6" t="str">
        <x:v>Useful for class leaderboards.</x:v>
      </x:c>
    </x:row>
    <x:row r="7">
      <x:c r="A7" t="str">
        <x:v>TLR_004</x:v>
      </x:c>
      <x:c r="B7" t="str">
        <x:v>Profession Total Level</x:v>
      </x:c>
      <x:c r="C7" t="str">
        <x:v>SUM(profession skills)</x:v>
      </x:c>
      <x:c r="D7" s="32" t="b">
        <x:v>0</x:v>
      </x:c>
      <x:c r="E7" s="32" t="b">
        <x:v>1</x:v>
      </x:c>
      <x:c r="F7" s="32" t="b">
        <x:v>0</x:v>
      </x:c>
      <x:c r="G7" s="32" t="b">
        <x:v>1</x:v>
      </x:c>
      <x:c r="H7" s="32" t="b">
        <x:v>0</x:v>
      </x:c>
      <x:c r="I7" s="32" t="b">
        <x:v>1</x:v>
      </x:c>
      <x:c r="J7" t="str">
        <x:v>Dynamic</x:v>
      </x:c>
      <x:c r="K7" t="str">
        <x:v>Skills panel</x:v>
      </x:c>
      <x:c r="L7" s="32" t="b">
        <x:v>1</x:v>
      </x:c>
      <x:c r="M7" t="str">
        <x:v>Mining + Smithing + Fishing etc.</x:v>
      </x:c>
      <x:c r="N7" t="str"/>
    </x:row>
  </x:sheetData>
  <x:mergeCells>
    <x:mergeCell ref="A1:N1"/>
  </x:mergeCells>
  <x:pageMargins left="0.7" right="0.7" top="0.75" bottom="0.75" header="0.3" footer="0.3"/>
</x:worksheet>
</file>

<file path=xl/worksheets/sheet91.xml><?xml version="1.0" encoding="utf-8"?>
<x:worksheet xmlns:x="http://schemas.openxmlformats.org/spreadsheetml/2006/main">
  <x:sheetFormatPr defaultRowHeight="15"/>
  <x:sheetData>
    <x:row r="1" ht="28" customHeight="1">
      <x:c r="A1" s="150" t="str">
        <x:v>REAL-TIME SEASONS — 7-DAY ROTATION</x:v>
      </x:c>
    </x:row>
    <x:row r="3" ht="26" customHeight="1">
      <x:c r="A3" s="153" t="str">
        <x:v>Season_ID</x:v>
      </x:c>
      <x:c r="B3" s="153" t="str">
        <x:v>Season_Name</x:v>
      </x:c>
      <x:c r="C3" s="153" t="str">
        <x:v>Duration_Days</x:v>
      </x:c>
      <x:c r="D3" s="153" t="str">
        <x:v>Order</x:v>
      </x:c>
      <x:c r="E3" s="153" t="str">
        <x:v>Production_Speed_Bonus</x:v>
      </x:c>
      <x:c r="F3" s="153" t="str">
        <x:v>Gathering_Bonus</x:v>
      </x:c>
      <x:c r="G3" s="153" t="str">
        <x:v>Combat_Bonus</x:v>
      </x:c>
      <x:c r="H3" s="153" t="str">
        <x:v>Damage_Type_Bonus</x:v>
      </x:c>
      <x:c r="I3" s="153" t="str">
        <x:v>Damage_Bonus</x:v>
      </x:c>
      <x:c r="J3" s="153" t="str">
        <x:v>Weather_Pool</x:v>
      </x:c>
      <x:c r="K3" s="153" t="str">
        <x:v>Visual_Palette</x:v>
      </x:c>
      <x:c r="L3" s="153" t="str">
        <x:v>Primary_Gameplay_Theme</x:v>
      </x:c>
      <x:c r="M3" s="153" t="str">
        <x:v>Server_Start_Rule</x:v>
      </x:c>
      <x:c r="N3" s="153" t="str">
        <x:v>Real_Time_Based</x:v>
      </x:c>
      <x:c r="O3" s="153" t="str">
        <x:v>Affects_Offline</x:v>
      </x:c>
      <x:c r="P3" s="153" t="str">
        <x:v>Season_Score_Enabled</x:v>
      </x:c>
      <x:c r="Q3" s="153" t="str">
        <x:v>Notes</x:v>
      </x:c>
    </x:row>
    <x:row r="4">
      <x:c r="A4" t="str">
        <x:v>SEA_001</x:v>
      </x:c>
      <x:c r="B4" t="str">
        <x:v>Spring</x:v>
      </x:c>
      <x:c r="C4" t="n">
        <x:v>7</x:v>
      </x:c>
      <x:c r="D4" t="n">
        <x:v>1</x:v>
      </x:c>
      <x:c r="E4" s="67" t="n">
        <x:v>0.03</x:v>
      </x:c>
      <x:c r="F4" s="67" t="n">
        <x:v>0.05</x:v>
      </x:c>
      <x:c r="G4" s="67" t="n">
        <x:v>0</x:v>
      </x:c>
      <x:c r="H4" s="67" t="str">
        <x:v>Nature</x:v>
      </x:c>
      <x:c r="I4" s="67" t="n">
        <x:v>0.03</x:v>
      </x:c>
      <x:c r="J4" t="str">
        <x:v>WEA_001;WEA_002;WEA_003</x:v>
      </x:c>
      <x:c r="K4" t="str">
        <x:v>fresh green / rain blue</x:v>
      </x:c>
      <x:c r="L4" t="str">
        <x:v>Gathering + regeneration</x:v>
      </x:c>
      <x:c r="M4" t="str">
        <x:v>Global server calendar anchor</x:v>
      </x:c>
      <x:c r="N4" s="32" t="b">
        <x:v>1</x:v>
      </x:c>
      <x:c r="O4" s="32" t="b">
        <x:v>1</x:v>
      </x:c>
      <x:c r="P4" s="32" t="b">
        <x:v>1</x:v>
      </x:c>
      <x:c r="Q4" t="str"/>
    </x:row>
    <x:row r="5">
      <x:c r="A5" t="str">
        <x:v>SEA_002</x:v>
      </x:c>
      <x:c r="B5" t="str">
        <x:v>Summer</x:v>
      </x:c>
      <x:c r="C5" t="n">
        <x:v>7</x:v>
      </x:c>
      <x:c r="D5" t="n">
        <x:v>2</x:v>
      </x:c>
      <x:c r="E5" s="67" t="n">
        <x:v>0.05</x:v>
      </x:c>
      <x:c r="F5" s="67" t="n">
        <x:v>0.03</x:v>
      </x:c>
      <x:c r="G5" s="67" t="n">
        <x:v>0</x:v>
      </x:c>
      <x:c r="H5" s="67" t="str">
        <x:v>Fire</x:v>
      </x:c>
      <x:c r="I5" s="67" t="n">
        <x:v>0.03</x:v>
      </x:c>
      <x:c r="J5" t="str">
        <x:v>WEA_004;WEA_005;WEA_006</x:v>
      </x:c>
      <x:c r="K5" t="str">
        <x:v>gold / bright blue</x:v>
      </x:c>
      <x:c r="L5" t="str">
        <x:v>Production + fire</x:v>
      </x:c>
      <x:c r="M5" t="str">
        <x:v>Global server calendar anchor</x:v>
      </x:c>
      <x:c r="N5" s="32" t="b">
        <x:v>1</x:v>
      </x:c>
      <x:c r="O5" s="32" t="b">
        <x:v>1</x:v>
      </x:c>
      <x:c r="P5" s="32" t="b">
        <x:v>1</x:v>
      </x:c>
      <x:c r="Q5" t="str">
        <x:v>User example production bonus can be tuned here.</x:v>
      </x:c>
    </x:row>
    <x:row r="6">
      <x:c r="A6" t="str">
        <x:v>SEA_003</x:v>
      </x:c>
      <x:c r="B6" t="str">
        <x:v>Autumn</x:v>
      </x:c>
      <x:c r="C6" t="n">
        <x:v>7</x:v>
      </x:c>
      <x:c r="D6" t="n">
        <x:v>3</x:v>
      </x:c>
      <x:c r="E6" s="67" t="n">
        <x:v>0.02</x:v>
      </x:c>
      <x:c r="F6" s="67" t="n">
        <x:v>0.04</x:v>
      </x:c>
      <x:c r="G6" s="67" t="n">
        <x:v>0.02</x:v>
      </x:c>
      <x:c r="H6" s="67" t="str">
        <x:v>Physical</x:v>
      </x:c>
      <x:c r="I6" s="67" t="n">
        <x:v>0.02</x:v>
      </x:c>
      <x:c r="J6" t="str">
        <x:v>WEA_007;WEA_008;WEA_009</x:v>
      </x:c>
      <x:c r="K6" t="str">
        <x:v>orange / rust / brown</x:v>
      </x:c>
      <x:c r="L6" t="str">
        <x:v>Hunting + loot prep</x:v>
      </x:c>
      <x:c r="M6" t="str">
        <x:v>Global server calendar anchor</x:v>
      </x:c>
      <x:c r="N6" s="32" t="b">
        <x:v>1</x:v>
      </x:c>
      <x:c r="O6" s="32" t="b">
        <x:v>1</x:v>
      </x:c>
      <x:c r="P6" s="32" t="b">
        <x:v>1</x:v>
      </x:c>
      <x:c r="Q6" t="str"/>
    </x:row>
    <x:row r="7">
      <x:c r="A7" t="str">
        <x:v>SEA_004</x:v>
      </x:c>
      <x:c r="B7" t="str">
        <x:v>Winter</x:v>
      </x:c>
      <x:c r="C7" t="n">
        <x:v>7</x:v>
      </x:c>
      <x:c r="D7" t="n">
        <x:v>4</x:v>
      </x:c>
      <x:c r="E7" s="67" t="n">
        <x:v>0.05</x:v>
      </x:c>
      <x:c r="F7" s="67" t="n">
        <x:v>0</x:v>
      </x:c>
      <x:c r="G7" s="67" t="n">
        <x:v>0</x:v>
      </x:c>
      <x:c r="H7" s="67" t="str">
        <x:v>Frost</x:v>
      </x:c>
      <x:c r="I7" s="67" t="n">
        <x:v>0.05</x:v>
      </x:c>
      <x:c r="J7" t="str">
        <x:v>WEA_010;WEA_011;WEA_012</x:v>
      </x:c>
      <x:c r="K7" t="str">
        <x:v>ice blue / gray / white</x:v>
      </x:c>
      <x:c r="L7" t="str">
        <x:v>Production + frost</x:v>
      </x:c>
      <x:c r="M7" t="str">
        <x:v>Global server calendar anchor</x:v>
      </x:c>
      <x:c r="N7" s="32" t="b">
        <x:v>1</x:v>
      </x:c>
      <x:c r="O7" s="32" t="b">
        <x:v>1</x:v>
      </x:c>
      <x:c r="P7" s="32" t="b">
        <x:v>1</x:v>
      </x:c>
      <x:c r="Q7" t="str">
        <x:v>Explicitly matches requested +5% production speed example.</x:v>
      </x:c>
    </x:row>
  </x:sheetData>
  <x:mergeCells>
    <x:mergeCell ref="A1:Q1"/>
  </x:mergeCells>
  <x:pageMargins left="0.7" right="0.7" top="0.75" bottom="0.75" header="0.3" footer="0.3"/>
</x:worksheet>
</file>

<file path=xl/worksheets/sheet92.xml><?xml version="1.0" encoding="utf-8"?>
<x:worksheet xmlns:x="http://schemas.openxmlformats.org/spreadsheetml/2006/main">
  <x:sheetFormatPr defaultRowHeight="15"/>
  <x:sheetData>
    <x:row r="1" ht="28" customHeight="1">
      <x:c r="A1" s="150" t="str">
        <x:v>SEASONAL WEATHER MODIFIERS</x:v>
      </x:c>
    </x:row>
    <x:row r="3" ht="26" customHeight="1">
      <x:c r="A3" s="153" t="str">
        <x:v>Weather_ID</x:v>
      </x:c>
      <x:c r="B3" s="153" t="str">
        <x:v>Weather_Name</x:v>
      </x:c>
      <x:c r="C3" s="153" t="str">
        <x:v>Allowed_Season</x:v>
      </x:c>
      <x:c r="D3" s="153" t="str">
        <x:v>Duration_Hours_Min</x:v>
      </x:c>
      <x:c r="E3" s="153" t="str">
        <x:v>Duration_Hours_Max</x:v>
      </x:c>
      <x:c r="F3" s="153" t="str">
        <x:v>Weight</x:v>
      </x:c>
      <x:c r="G3" s="153" t="str">
        <x:v>Production_Speed</x:v>
      </x:c>
      <x:c r="H3" s="153" t="str">
        <x:v>Gathering_Speed</x:v>
      </x:c>
      <x:c r="I3" s="153" t="str">
        <x:v>Gold_Bonus</x:v>
      </x:c>
      <x:c r="J3" s="153" t="str">
        <x:v>XP_Bonus</x:v>
      </x:c>
      <x:c r="K3" s="153" t="str">
        <x:v>Player_Damage_Type</x:v>
      </x:c>
      <x:c r="L3" s="153" t="str">
        <x:v>Player_Damage_Bonus</x:v>
      </x:c>
      <x:c r="M3" s="153" t="str">
        <x:v>Enemy_Modifier</x:v>
      </x:c>
      <x:c r="N3" s="153" t="str">
        <x:v>Special_Effect</x:v>
      </x:c>
      <x:c r="O3" s="153" t="str">
        <x:v>Region_Bias</x:v>
      </x:c>
      <x:c r="P3" s="153" t="str">
        <x:v>Stacks_With_Season</x:v>
      </x:c>
      <x:c r="Q3" s="153" t="str">
        <x:v>Offline_Applies</x:v>
      </x:c>
      <x:c r="R3" s="153" t="str">
        <x:v>Visual_Effect</x:v>
      </x:c>
      <x:c r="S3" s="153" t="str">
        <x:v>Notes</x:v>
      </x:c>
    </x:row>
    <x:row r="4">
      <x:c r="A4" t="str">
        <x:v>WEA_001</x:v>
      </x:c>
      <x:c r="B4" t="str">
        <x:v>Soft Rain</x:v>
      </x:c>
      <x:c r="C4" t="str">
        <x:v>Spring</x:v>
      </x:c>
      <x:c r="D4" t="n">
        <x:v>3</x:v>
      </x:c>
      <x:c r="E4" t="n">
        <x:v>8</x:v>
      </x:c>
      <x:c r="F4" t="n">
        <x:v>35</x:v>
      </x:c>
      <x:c r="G4" s="67" t="n">
        <x:v>0</x:v>
      </x:c>
      <x:c r="H4" s="67" t="n">
        <x:v>0.05</x:v>
      </x:c>
      <x:c r="I4" s="67" t="n">
        <x:v>0</x:v>
      </x:c>
      <x:c r="J4" s="67" t="n">
        <x:v>0</x:v>
      </x:c>
      <x:c r="K4" s="67" t="str">
        <x:v>Nature</x:v>
      </x:c>
      <x:c r="L4" s="67" t="n">
        <x:v>0.03</x:v>
      </x:c>
      <x:c r="M4" t="str">
        <x:v>Fire damage -3%</x:v>
      </x:c>
      <x:c r="N4" t="str">
        <x:v>Herbalism yield +5%</x:v>
      </x:c>
      <x:c r="O4" t="str">
        <x:v>Forest;Fields</x:v>
      </x:c>
      <x:c r="P4" s="32" t="b">
        <x:v>1</x:v>
      </x:c>
      <x:c r="Q4" s="32" t="b">
        <x:v>1</x:v>
      </x:c>
      <x:c r="R4" t="str">
        <x:v>light diagonal rain pixels</x:v>
      </x:c>
      <x:c r="S4" t="str"/>
    </x:row>
    <x:row r="5">
      <x:c r="A5" t="str">
        <x:v>WEA_002</x:v>
      </x:c>
      <x:c r="B5" t="str">
        <x:v>Bloomwind</x:v>
      </x:c>
      <x:c r="C5" t="str">
        <x:v>Spring</x:v>
      </x:c>
      <x:c r="D5" t="n">
        <x:v>2</x:v>
      </x:c>
      <x:c r="E5" t="n">
        <x:v>6</x:v>
      </x:c>
      <x:c r="F5" t="n">
        <x:v>25</x:v>
      </x:c>
      <x:c r="G5" s="67" t="n">
        <x:v>0.03</x:v>
      </x:c>
      <x:c r="H5" s="67" t="n">
        <x:v>0.03</x:v>
      </x:c>
      <x:c r="I5" s="67" t="n">
        <x:v>0</x:v>
      </x:c>
      <x:c r="J5" s="67" t="n">
        <x:v>0.03</x:v>
      </x:c>
      <x:c r="K5" s="67" t="str">
        <x:v>Nature</x:v>
      </x:c>
      <x:c r="L5" s="67" t="n">
        <x:v>0.03</x:v>
      </x:c>
      <x:c r="M5" t="str">
        <x:v>None</x:v>
      </x:c>
      <x:c r="N5" t="str">
        <x:v>Healing effects +3%</x:v>
      </x:c>
      <x:c r="O5" t="str">
        <x:v>Fields</x:v>
      </x:c>
      <x:c r="P5" s="32" t="b">
        <x:v>1</x:v>
      </x:c>
      <x:c r="Q5" s="32" t="b">
        <x:v>1</x:v>
      </x:c>
      <x:c r="R5" t="str">
        <x:v>green pollen motes</x:v>
      </x:c>
      <x:c r="S5" t="str"/>
    </x:row>
    <x:row r="6">
      <x:c r="A6" t="str">
        <x:v>WEA_003</x:v>
      </x:c>
      <x:c r="B6" t="str">
        <x:v>Thunder Shower</x:v>
      </x:c>
      <x:c r="C6" t="str">
        <x:v>Spring</x:v>
      </x:c>
      <x:c r="D6" t="n">
        <x:v>1</x:v>
      </x:c>
      <x:c r="E6" t="n">
        <x:v>4</x:v>
      </x:c>
      <x:c r="F6" t="n">
        <x:v>10</x:v>
      </x:c>
      <x:c r="G6" s="67" t="n">
        <x:v>0</x:v>
      </x:c>
      <x:c r="H6" s="67" t="n">
        <x:v>0</x:v>
      </x:c>
      <x:c r="I6" s="67" t="n">
        <x:v>0</x:v>
      </x:c>
      <x:c r="J6" s="67" t="n">
        <x:v>0.05</x:v>
      </x:c>
      <x:c r="K6" s="67" t="str">
        <x:v>Lightning</x:v>
      </x:c>
      <x:c r="L6" s="67" t="n">
        <x:v>0.05</x:v>
      </x:c>
      <x:c r="M6" t="str">
        <x:v>Enemy haste +3%</x:v>
      </x:c>
      <x:c r="N6" t="str">
        <x:v>Rare Echo chance slightly higher</x:v>
      </x:c>
      <x:c r="O6" t="str">
        <x:v>Open zones</x:v>
      </x:c>
      <x:c r="P6" s="32" t="b">
        <x:v>1</x:v>
      </x:c>
      <x:c r="Q6" s="32" t="b">
        <x:v>1</x:v>
      </x:c>
      <x:c r="R6" t="str">
        <x:v>dark clouds + sparse lightning</x:v>
      </x:c>
      <x:c r="S6" t="str"/>
    </x:row>
    <x:row r="7">
      <x:c r="A7" t="str">
        <x:v>WEA_004</x:v>
      </x:c>
      <x:c r="B7" t="str">
        <x:v>Clear Heat</x:v>
      </x:c>
      <x:c r="C7" t="str">
        <x:v>Summer</x:v>
      </x:c>
      <x:c r="D7" t="n">
        <x:v>4</x:v>
      </x:c>
      <x:c r="E7" t="n">
        <x:v>10</x:v>
      </x:c>
      <x:c r="F7" t="n">
        <x:v>40</x:v>
      </x:c>
      <x:c r="G7" s="67" t="n">
        <x:v>0.05</x:v>
      </x:c>
      <x:c r="H7" s="67" t="n">
        <x:v>0</x:v>
      </x:c>
      <x:c r="I7" s="67" t="n">
        <x:v>0.03</x:v>
      </x:c>
      <x:c r="J7" s="67" t="n">
        <x:v>0</x:v>
      </x:c>
      <x:c r="K7" s="67" t="str">
        <x:v>Fire</x:v>
      </x:c>
      <x:c r="L7" s="67" t="n">
        <x:v>0.03</x:v>
      </x:c>
      <x:c r="M7" t="str">
        <x:v>Frost damage -3%</x:v>
      </x:c>
      <x:c r="N7" t="str">
        <x:v>Cooking speed +5%</x:v>
      </x:c>
      <x:c r="O7" t="str">
        <x:v>All</x:v>
      </x:c>
      <x:c r="P7" s="32" t="b">
        <x:v>1</x:v>
      </x:c>
      <x:c r="Q7" s="32" t="b">
        <x:v>1</x:v>
      </x:c>
      <x:c r="R7" t="str">
        <x:v>subtle heat shimmer pixels</x:v>
      </x:c>
      <x:c r="S7" t="str"/>
    </x:row>
    <x:row r="8">
      <x:c r="A8" t="str">
        <x:v>WEA_005</x:v>
      </x:c>
      <x:c r="B8" t="str">
        <x:v>Dry Wind</x:v>
      </x:c>
      <x:c r="C8" t="str">
        <x:v>Summer</x:v>
      </x:c>
      <x:c r="D8" t="n">
        <x:v>2</x:v>
      </x:c>
      <x:c r="E8" t="n">
        <x:v>6</x:v>
      </x:c>
      <x:c r="F8" t="n">
        <x:v>25</x:v>
      </x:c>
      <x:c r="G8" s="67" t="n">
        <x:v>0.04</x:v>
      </x:c>
      <x:c r="H8" s="67" t="n">
        <x:v>0.04</x:v>
      </x:c>
      <x:c r="I8" s="67" t="n">
        <x:v>0</x:v>
      </x:c>
      <x:c r="J8" s="67" t="n">
        <x:v>0</x:v>
      </x:c>
      <x:c r="K8" s="67" t="str">
        <x:v>Ranged</x:v>
      </x:c>
      <x:c r="L8" s="67" t="n">
        <x:v>0.03</x:v>
      </x:c>
      <x:c r="M8" t="str">
        <x:v>Accuracy -2% for enemies</x:v>
      </x:c>
      <x:c r="N8" t="str">
        <x:v>Woodcutting speed +4%</x:v>
      </x:c>
      <x:c r="O8" t="str">
        <x:v>Open;Forest</x:v>
      </x:c>
      <x:c r="P8" s="32" t="b">
        <x:v>1</x:v>
      </x:c>
      <x:c r="Q8" s="32" t="b">
        <x:v>1</x:v>
      </x:c>
      <x:c r="R8" t="str">
        <x:v>dust streaks</x:v>
      </x:c>
      <x:c r="S8" t="str"/>
    </x:row>
    <x:row r="9">
      <x:c r="A9" t="str">
        <x:v>WEA_006</x:v>
      </x:c>
      <x:c r="B9" t="str">
        <x:v>Heatwave</x:v>
      </x:c>
      <x:c r="C9" t="str">
        <x:v>Summer</x:v>
      </x:c>
      <x:c r="D9" t="n">
        <x:v>1</x:v>
      </x:c>
      <x:c r="E9" t="n">
        <x:v>3</x:v>
      </x:c>
      <x:c r="F9" t="n">
        <x:v>8</x:v>
      </x:c>
      <x:c r="G9" s="67" t="n">
        <x:v>0.08</x:v>
      </x:c>
      <x:c r="H9" s="67" t="n">
        <x:v>0</x:v>
      </x:c>
      <x:c r="I9" s="67" t="n">
        <x:v>0.05</x:v>
      </x:c>
      <x:c r="J9" s="67" t="n">
        <x:v>0.03</x:v>
      </x:c>
      <x:c r="K9" s="67" t="str">
        <x:v>Fire</x:v>
      </x:c>
      <x:c r="L9" s="67" t="n">
        <x:v>0.06</x:v>
      </x:c>
      <x:c r="M9" t="str">
        <x:v>Enemy Fire damage +4%</x:v>
      </x:c>
      <x:c r="N9" t="str">
        <x:v>Food consumption +5%</x:v>
      </x:c>
      <x:c r="O9" t="str">
        <x:v>Open</x:v>
      </x:c>
      <x:c r="P9" s="32" t="b">
        <x:v>1</x:v>
      </x:c>
      <x:c r="Q9" s="32" t="b">
        <x:v>1</x:v>
      </x:c>
      <x:c r="R9" t="str">
        <x:v>strong warm overlay + shimmer</x:v>
      </x:c>
      <x:c r="S9" t="str">
        <x:v>High risk / high reward.</x:v>
      </x:c>
    </x:row>
    <x:row r="10">
      <x:c r="A10" t="str">
        <x:v>WEA_007</x:v>
      </x:c>
      <x:c r="B10" t="str">
        <x:v>Falling Leaves</x:v>
      </x:c>
      <x:c r="C10" t="str">
        <x:v>Autumn</x:v>
      </x:c>
      <x:c r="D10" t="n">
        <x:v>3</x:v>
      </x:c>
      <x:c r="E10" t="n">
        <x:v>8</x:v>
      </x:c>
      <x:c r="F10" t="n">
        <x:v>35</x:v>
      </x:c>
      <x:c r="G10" s="67" t="n">
        <x:v>0.02</x:v>
      </x:c>
      <x:c r="H10" s="67" t="n">
        <x:v>0.04</x:v>
      </x:c>
      <x:c r="I10" s="67" t="n">
        <x:v>0.02</x:v>
      </x:c>
      <x:c r="J10" s="67" t="n">
        <x:v>0</x:v>
      </x:c>
      <x:c r="K10" s="67" t="str">
        <x:v>Physical</x:v>
      </x:c>
      <x:c r="L10" s="67" t="n">
        <x:v>0.02</x:v>
      </x:c>
      <x:c r="M10" t="str">
        <x:v>None</x:v>
      </x:c>
      <x:c r="N10" t="str">
        <x:v>Hunting rare chance +3% relative</x:v>
      </x:c>
      <x:c r="O10" t="str">
        <x:v>Forest</x:v>
      </x:c>
      <x:c r="P10" s="32" t="b">
        <x:v>1</x:v>
      </x:c>
      <x:c r="Q10" s="32" t="b">
        <x:v>1</x:v>
      </x:c>
      <x:c r="R10" t="str">
        <x:v>leaf particles</x:v>
      </x:c>
      <x:c r="S10" t="str"/>
    </x:row>
    <x:row r="11">
      <x:c r="A11" t="str">
        <x:v>WEA_008</x:v>
      </x:c>
      <x:c r="B11" t="str">
        <x:v>Harvest Fog</x:v>
      </x:c>
      <x:c r="C11" t="str">
        <x:v>Autumn</x:v>
      </x:c>
      <x:c r="D11" t="n">
        <x:v>2</x:v>
      </x:c>
      <x:c r="E11" t="n">
        <x:v>6</x:v>
      </x:c>
      <x:c r="F11" t="n">
        <x:v>25</x:v>
      </x:c>
      <x:c r="G11" s="67" t="n">
        <x:v>0</x:v>
      </x:c>
      <x:c r="H11" s="67" t="n">
        <x:v>0.05</x:v>
      </x:c>
      <x:c r="I11" s="67" t="n">
        <x:v>0.03</x:v>
      </x:c>
      <x:c r="J11" s="67" t="n">
        <x:v>0.03</x:v>
      </x:c>
      <x:c r="K11" s="67" t="str">
        <x:v>Magic</x:v>
      </x:c>
      <x:c r="L11" s="67" t="n">
        <x:v>0.02</x:v>
      </x:c>
      <x:c r="M11" t="str">
        <x:v>Enemy accuracy -3%</x:v>
      </x:c>
      <x:c r="N11" t="str">
        <x:v>Herbalism/Fishing +4%</x:v>
      </x:c>
      <x:c r="O11" t="str">
        <x:v>Fields;River</x:v>
      </x:c>
      <x:c r="P11" s="32" t="b">
        <x:v>1</x:v>
      </x:c>
      <x:c r="Q11" s="32" t="b">
        <x:v>1</x:v>
      </x:c>
      <x:c r="R11" t="str">
        <x:v>low amber fog</x:v>
      </x:c>
      <x:c r="S11" t="str"/>
    </x:row>
    <x:row r="12">
      <x:c r="A12" t="str">
        <x:v>WEA_009</x:v>
      </x:c>
      <x:c r="B12" t="str">
        <x:v>Gale</x:v>
      </x:c>
      <x:c r="C12" t="str">
        <x:v>Autumn</x:v>
      </x:c>
      <x:c r="D12" t="n">
        <x:v>1</x:v>
      </x:c>
      <x:c r="E12" t="n">
        <x:v>4</x:v>
      </x:c>
      <x:c r="F12" t="n">
        <x:v>10</x:v>
      </x:c>
      <x:c r="G12" s="67" t="n">
        <x:v>0.03</x:v>
      </x:c>
      <x:c r="H12" s="67" t="n">
        <x:v>0.02</x:v>
      </x:c>
      <x:c r="I12" s="67" t="n">
        <x:v>0</x:v>
      </x:c>
      <x:c r="J12" s="67" t="n">
        <x:v>0.05</x:v>
      </x:c>
      <x:c r="K12" s="67" t="str">
        <x:v>Ranged</x:v>
      </x:c>
      <x:c r="L12" s="67" t="n">
        <x:v>0.05</x:v>
      </x:c>
      <x:c r="M12" t="str">
        <x:v>Enemy haste +4%</x:v>
      </x:c>
      <x:c r="N12" t="str">
        <x:v>Movement/action transition -5%</x:v>
      </x:c>
      <x:c r="O12" t="str">
        <x:v>Open</x:v>
      </x:c>
      <x:c r="P12" s="32" t="b">
        <x:v>1</x:v>
      </x:c>
      <x:c r="Q12" s="32" t="b">
        <x:v>1</x:v>
      </x:c>
      <x:c r="R12" t="str">
        <x:v>fast leaf streaks</x:v>
      </x:c>
      <x:c r="S12" t="str"/>
    </x:row>
    <x:row r="13">
      <x:c r="A13" t="str">
        <x:v>WEA_010</x:v>
      </x:c>
      <x:c r="B13" t="str">
        <x:v>Light Snow</x:v>
      </x:c>
      <x:c r="C13" t="str">
        <x:v>Winter</x:v>
      </x:c>
      <x:c r="D13" t="n">
        <x:v>3</x:v>
      </x:c>
      <x:c r="E13" t="n">
        <x:v>8</x:v>
      </x:c>
      <x:c r="F13" t="n">
        <x:v>40</x:v>
      </x:c>
      <x:c r="G13" s="67" t="n">
        <x:v>0.05</x:v>
      </x:c>
      <x:c r="H13" s="67" t="n">
        <x:v>0.02</x:v>
      </x:c>
      <x:c r="I13" s="67" t="n">
        <x:v>0</x:v>
      </x:c>
      <x:c r="J13" s="67" t="n">
        <x:v>0</x:v>
      </x:c>
      <x:c r="K13" s="67" t="str">
        <x:v>Frost</x:v>
      </x:c>
      <x:c r="L13" s="67" t="n">
        <x:v>0.03</x:v>
      </x:c>
      <x:c r="M13" t="str">
        <x:v>Fire damage -2%</x:v>
      </x:c>
      <x:c r="N13" t="str">
        <x:v>Smithing/Enchanting speed +3%</x:v>
      </x:c>
      <x:c r="O13" t="str">
        <x:v>All</x:v>
      </x:c>
      <x:c r="P13" s="32" t="b">
        <x:v>1</x:v>
      </x:c>
      <x:c r="Q13" s="32" t="b">
        <x:v>1</x:v>
      </x:c>
      <x:c r="R13" t="str">
        <x:v>soft snow pixels</x:v>
      </x:c>
      <x:c r="S13" t="str"/>
    </x:row>
    <x:row r="14">
      <x:c r="A14" t="str">
        <x:v>WEA_011</x:v>
      </x:c>
      <x:c r="B14" t="str">
        <x:v>Deep Frost</x:v>
      </x:c>
      <x:c r="C14" t="str">
        <x:v>Winter</x:v>
      </x:c>
      <x:c r="D14" t="n">
        <x:v>2</x:v>
      </x:c>
      <x:c r="E14" t="n">
        <x:v>6</x:v>
      </x:c>
      <x:c r="F14" t="n">
        <x:v>20</x:v>
      </x:c>
      <x:c r="G14" s="67" t="n">
        <x:v>0.06</x:v>
      </x:c>
      <x:c r="H14" s="67" t="n">
        <x:v>0</x:v>
      </x:c>
      <x:c r="I14" s="67" t="n">
        <x:v>0.03</x:v>
      </x:c>
      <x:c r="J14" s="67" t="n">
        <x:v>0.03</x:v>
      </x:c>
      <x:c r="K14" s="67" t="str">
        <x:v>Frost</x:v>
      </x:c>
      <x:c r="L14" s="67" t="n">
        <x:v>0.06</x:v>
      </x:c>
      <x:c r="M14" t="str">
        <x:v>Enemy Frost damage +4%</x:v>
      </x:c>
      <x:c r="N14" t="str">
        <x:v>Mining yield +4%</x:v>
      </x:c>
      <x:c r="O14" t="str">
        <x:v>Mine;Open</x:v>
      </x:c>
      <x:c r="P14" s="32" t="b">
        <x:v>1</x:v>
      </x:c>
      <x:c r="Q14" s="32" t="b">
        <x:v>1</x:v>
      </x:c>
      <x:c r="R14" t="str">
        <x:v>icy edge vignette</x:v>
      </x:c>
      <x:c r="S14" t="str"/>
    </x:row>
    <x:row r="15">
      <x:c r="A15" t="str">
        <x:v>WEA_012</x:v>
      </x:c>
      <x:c r="B15" t="str">
        <x:v>Blizzard</x:v>
      </x:c>
      <x:c r="C15" t="str">
        <x:v>Winter</x:v>
      </x:c>
      <x:c r="D15" t="n">
        <x:v>1</x:v>
      </x:c>
      <x:c r="E15" t="n">
        <x:v>3</x:v>
      </x:c>
      <x:c r="F15" t="n">
        <x:v>7</x:v>
      </x:c>
      <x:c r="G15" s="67" t="n">
        <x:v>0.08</x:v>
      </x:c>
      <x:c r="H15" s="67" t="n">
        <x:v>0</x:v>
      </x:c>
      <x:c r="I15" s="67" t="n">
        <x:v>0.05</x:v>
      </x:c>
      <x:c r="J15" s="67" t="n">
        <x:v>0.05</x:v>
      </x:c>
      <x:c r="K15" s="67" t="str">
        <x:v>Frost</x:v>
      </x:c>
      <x:c r="L15" s="67" t="n">
        <x:v>0.08</x:v>
      </x:c>
      <x:c r="M15" t="str">
        <x:v>Enemy damage +5%; Accuracy -5%</x:v>
      </x:c>
      <x:c r="N15" t="str">
        <x:v>Rare loot chance +5% relative</x:v>
      </x:c>
      <x:c r="O15" t="str">
        <x:v>Open;Mountain</x:v>
      </x:c>
      <x:c r="P15" s="32" t="b">
        <x:v>1</x:v>
      </x:c>
      <x:c r="Q15" s="32" t="b">
        <x:v>1</x:v>
      </x:c>
      <x:c r="R15" t="str">
        <x:v>dense horizontal snow</x:v>
      </x:c>
      <x:c r="S15" t="str">
        <x:v>High risk / high reward.</x:v>
      </x:c>
    </x:row>
  </x:sheetData>
  <x:mergeCells>
    <x:mergeCell ref="A1:S1"/>
  </x:mergeCells>
  <x:pageMargins left="0.7" right="0.7" top="0.75" bottom="0.75" header="0.3" footer="0.3"/>
</x:worksheet>
</file>

<file path=xl/worksheets/sheet93.xml><?xml version="1.0" encoding="utf-8"?>
<x:worksheet xmlns:x="http://schemas.openxmlformats.org/spreadsheetml/2006/main">
  <x:sheetFormatPr defaultRowHeight="15"/>
  <x:sheetData>
    <x:row r="1" ht="28" customHeight="1">
      <x:c r="A1" s="150" t="str">
        <x:v>SEASON CALENDAR / SERVER TIMING</x:v>
      </x:c>
    </x:row>
    <x:row r="3" ht="26" customHeight="1">
      <x:c r="A3" s="153" t="str">
        <x:v>Config_ID</x:v>
      </x:c>
      <x:c r="B3" s="153" t="str">
        <x:v>Anchor_Date_UTC</x:v>
      </x:c>
      <x:c r="C3" s="153" t="str">
        <x:v>Season_Length_Days</x:v>
      </x:c>
      <x:c r="D3" s="153" t="str">
        <x:v>Full_Cycle_Days</x:v>
      </x:c>
      <x:c r="E3" s="153" t="str">
        <x:v>Sequence</x:v>
      </x:c>
      <x:c r="F3" s="153" t="str">
        <x:v>Weather_Reroll_Hours</x:v>
      </x:c>
      <x:c r="G3" s="153" t="str">
        <x:v>Uses_Server_Time</x:v>
      </x:c>
      <x:c r="H3" s="153" t="str">
        <x:v>Client_Can_Override</x:v>
      </x:c>
      <x:c r="I3" s="153" t="str">
        <x:v>Offline_Snapshot_Rule</x:v>
      </x:c>
      <x:c r="J3" s="153" t="str">
        <x:v>Event_Overlap</x:v>
      </x:c>
      <x:c r="K3" s="153" t="str">
        <x:v>Season_Change_Notification</x:v>
      </x:c>
      <x:c r="L3" s="153" t="str">
        <x:v>Weather_Change_Notification</x:v>
      </x:c>
      <x:c r="M3" s="153" t="str">
        <x:v>Localization</x:v>
      </x:c>
      <x:c r="N3" s="153" t="str">
        <x:v>Example_Cycle</x:v>
      </x:c>
      <x:c r="O3" s="153" t="str">
        <x:v>Notes</x:v>
      </x:c>
    </x:row>
    <x:row r="4">
      <x:c r="A4" t="str">
        <x:v>SCAL_001</x:v>
      </x:c>
      <x:c r="B4" t="str">
        <x:v>2026-01-05</x:v>
      </x:c>
      <x:c r="C4" t="n">
        <x:v>7</x:v>
      </x:c>
      <x:c r="D4" t="n">
        <x:v>28</x:v>
      </x:c>
      <x:c r="E4" t="str">
        <x:v>Spring &gt; Summer &gt; Autumn &gt; Winter</x:v>
      </x:c>
      <x:c r="F4" t="n">
        <x:v>4</x:v>
      </x:c>
      <x:c r="G4" s="32" t="b">
        <x:v>1</x:v>
      </x:c>
      <x:c r="H4" s="32" t="b">
        <x:v>0</x:v>
      </x:c>
      <x:c r="I4" t="str">
        <x:v>Split offline result by season/weather boundaries</x:v>
      </x:c>
      <x:c r="J4" t="str">
        <x:v>Echoes and events multiply separately with caps</x:v>
      </x:c>
      <x:c r="K4" t="str">
        <x:v>Yes</x:v>
      </x:c>
      <x:c r="L4" t="str">
        <x:v>Optional</x:v>
      </x:c>
      <x:c r="M4" t="str">
        <x:v>Season/weather names localized</x:v>
      </x:c>
      <x:c r="N4" t="str">
        <x:v>Week 1 Spring; Week 2 Summer; Week 3 Autumn; Week 4 Winter; repeat</x:v>
      </x:c>
      <x:c r="O4" t="str">
        <x:v>Anchor can change before launch. All players share the same season.</x:v>
      </x:c>
    </x:row>
  </x:sheetData>
  <x:mergeCells>
    <x:mergeCell ref="A1:O1"/>
  </x:mergeCells>
  <x:pageMargins left="0.7" right="0.7" top="0.75" bottom="0.75" header="0.3" footer="0.3"/>
</x:worksheet>
</file>

<file path=xl/worksheets/sheet94.xml><?xml version="1.0" encoding="utf-8"?>
<x:worksheet xmlns:x="http://schemas.openxmlformats.org/spreadsheetml/2006/main">
  <x:sheetFormatPr defaultRowHeight="15"/>
  <x:sheetData>
    <x:row r="1" ht="28" customHeight="1">
      <x:c r="A1" s="150" t="str">
        <x:v>WORLD MODIFIER STACKING / CAPS</x:v>
      </x:c>
    </x:row>
    <x:row r="3" ht="26" customHeight="1">
      <x:c r="A3" s="153" t="str">
        <x:v>Modifier_Category</x:v>
      </x:c>
      <x:c r="B3" s="153" t="str">
        <x:v>Sources</x:v>
      </x:c>
      <x:c r="C3" s="153" t="str">
        <x:v>Stack_Method</x:v>
      </x:c>
      <x:c r="D3" s="153" t="str">
        <x:v>Soft_Cap</x:v>
      </x:c>
      <x:c r="E3" s="153" t="str">
        <x:v>Hard_Cap</x:v>
      </x:c>
      <x:c r="F3" s="153" t="str">
        <x:v>VIP_Affected</x:v>
      </x:c>
      <x:c r="G3" s="153" t="str">
        <x:v>Season_Affected</x:v>
      </x:c>
      <x:c r="H3" s="153" t="str">
        <x:v>Weather_Affected</x:v>
      </x:c>
      <x:c r="I3" s="153" t="str">
        <x:v>Echo_Affected</x:v>
      </x:c>
      <x:c r="J3" s="153" t="str">
        <x:v>Display_In_UI</x:v>
      </x:c>
      <x:c r="K3" s="153" t="str">
        <x:v>Calculation_Order</x:v>
      </x:c>
      <x:c r="L3" s="153" t="str">
        <x:v>Example</x:v>
      </x:c>
      <x:c r="M3" s="153" t="str">
        <x:v>Server_Authoritative</x:v>
      </x:c>
      <x:c r="N3" s="153" t="str">
        <x:v>Notes</x:v>
      </x:c>
    </x:row>
    <x:row r="4">
      <x:c r="A4" t="str">
        <x:v>XP</x:v>
      </x:c>
      <x:c r="B4" t="str">
        <x:v>VIP + VIP+ + Guild + Weather + Echo</x:v>
      </x:c>
      <x:c r="C4" t="str">
        <x:v>Add bonuses then apply cap</x:v>
      </x:c>
      <x:c r="D4" s="67" t="n">
        <x:v>0.6</x:v>
      </x:c>
      <x:c r="E4" s="67" t="n">
        <x:v>1</x:v>
      </x:c>
      <x:c r="F4" s="32" t="b">
        <x:v>1</x:v>
      </x:c>
      <x:c r="G4" s="32" t="b">
        <x:v>0</x:v>
      </x:c>
      <x:c r="H4" s="32" t="b">
        <x:v>1</x:v>
      </x:c>
      <x:c r="I4" s="32" t="b">
        <x:v>1</x:v>
      </x:c>
      <x:c r="J4" s="32" t="b">
        <x:v>1</x:v>
      </x:c>
      <x:c r="K4" t="str">
        <x:v>Base × (1 + summed bonus)</x:v>
      </x:c>
      <x:c r="L4" t="str">
        <x:v>VIP+VIP+=40%; weather5%; Echo20% =&gt; +65%</x:v>
      </x:c>
      <x:c r="M4" t="str">
        <x:v>True</x:v>
      </x:c>
      <x:c r="N4" t="str">
        <x:v>Permanent guild XP can contribute up to +10%; a weekly guild decree can take guild-sourced XP to +12%. VIP/season/weather remain separate global sources.</x:v>
      </x:c>
    </x:row>
    <x:row r="5">
      <x:c r="A5" t="str">
        <x:v>Gold</x:v>
      </x:c>
      <x:c r="B5" t="str">
        <x:v>VIP + VIP+ + Guild + Weather + Echo</x:v>
      </x:c>
      <x:c r="C5" t="str">
        <x:v>Additive</x:v>
      </x:c>
      <x:c r="D5" s="67" t="n">
        <x:v>0.6</x:v>
      </x:c>
      <x:c r="E5" s="67" t="n">
        <x:v>1</x:v>
      </x:c>
      <x:c r="F5" s="32" t="b">
        <x:v>1</x:v>
      </x:c>
      <x:c r="G5" s="32" t="b">
        <x:v>0</x:v>
      </x:c>
      <x:c r="H5" s="32" t="b">
        <x:v>1</x:v>
      </x:c>
      <x:c r="I5" s="32" t="b">
        <x:v>1</x:v>
      </x:c>
      <x:c r="J5" s="32" t="b">
        <x:v>1</x:v>
      </x:c>
      <x:c r="K5" t="str">
        <x:v>Base × multiplier</x:v>
      </x:c>
      <x:c r="L5" t="str">
        <x:v>40% VIP stack + 5% weather</x:v>
      </x:c>
      <x:c r="M5" t="str">
        <x:v>True</x:v>
      </x:c>
      <x:c r="N5" t="str">
        <x:v>Permanent guild activity-gold can contribute up to +8%; weekly decree up to +10%. Never affects player-market sale proceeds.</x:v>
      </x:c>
    </x:row>
    <x:row r="6">
      <x:c r="A6" t="str">
        <x:v>Drop Chance</x:v>
      </x:c>
      <x:c r="B6" t="str">
        <x:v>VIP + VIP+ + Guild + Weather + Echo + Fortune</x:v>
      </x:c>
      <x:c r="C6" t="str">
        <x:v>Relative multiplier for standard drops; absolute caps for rare drops</x:v>
      </x:c>
      <x:c r="D6" s="67" t="n">
        <x:v>0.5</x:v>
      </x:c>
      <x:c r="E6" s="67" t="n">
        <x:v>0.8</x:v>
      </x:c>
      <x:c r="F6" s="32" t="b">
        <x:v>1</x:v>
      </x:c>
      <x:c r="G6" s="32" t="b">
        <x:v>0</x:v>
      </x:c>
      <x:c r="H6" s="32" t="b">
        <x:v>1</x:v>
      </x:c>
      <x:c r="I6" s="32" t="b">
        <x:v>1</x:v>
      </x:c>
      <x:c r="J6" s="32" t="b">
        <x:v>1</x:v>
      </x:c>
      <x:c r="K6" t="str">
        <x:v>Base chance × relative multipliers</x:v>
      </x:c>
      <x:c r="L6" t="str">
        <x:v>1% base ×1.40 VIP =1.4%, not +40 percentage points</x:v>
      </x:c>
      <x:c r="M6" t="str">
        <x:v>True</x:v>
      </x:c>
      <x:c r="N6" t="str">
        <x:v>Guild drop chance is a relative multiplier: permanent up to +7% from Hunter's Ledger, +8% with decree. Example 1% base ×1.08 = 1.08% before VIP/Echo/weather.</x:v>
      </x:c>
    </x:row>
    <x:row r="7">
      <x:c r="A7" t="str">
        <x:v>Production Speed</x:v>
      </x:c>
      <x:c r="B7" t="str">
        <x:v>Guild + Season + Weather + skill + gear</x:v>
      </x:c>
      <x:c r="C7" t="str">
        <x:v>Additive speed bonuses</x:v>
      </x:c>
      <x:c r="D7" s="67" t="n">
        <x:v>0.3</x:v>
      </x:c>
      <x:c r="E7" s="67" t="n">
        <x:v>0.5</x:v>
      </x:c>
      <x:c r="F7" s="32" t="b">
        <x:v>0</x:v>
      </x:c>
      <x:c r="G7" s="32" t="b">
        <x:v>1</x:v>
      </x:c>
      <x:c r="H7" s="32" t="b">
        <x:v>1</x:v>
      </x:c>
      <x:c r="I7" s="32" t="b">
        <x:v>0</x:v>
      </x:c>
      <x:c r="J7" s="32" t="b">
        <x:v>1</x:v>
      </x:c>
      <x:c r="K7" t="str">
        <x:v>Base time ÷ (1 + speed bonus)</x:v>
      </x:c>
      <x:c r="L7" t="str">
        <x:v>Winter5% + Blizzard8% =&gt;13% faster</x:v>
      </x:c>
      <x:c r="M7" t="str">
        <x:v>True</x:v>
      </x:c>
      <x:c r="N7" t="str">
        <x:v>Permanent guild production speed can reach +10% including Forge progression and +12% with weekly decree, still subject to global production caps.</x:v>
      </x:c>
    </x:row>
    <x:row r="8">
      <x:c r="A8" t="str">
        <x:v>Damage Type</x:v>
      </x:c>
      <x:c r="B8" t="str">
        <x:v>Season + Weather + gear</x:v>
      </x:c>
      <x:c r="C8" t="str">
        <x:v>Additive, content cap</x:v>
      </x:c>
      <x:c r="D8" s="67" t="n">
        <x:v>0.15</x:v>
      </x:c>
      <x:c r="E8" s="67" t="n">
        <x:v>0.25</x:v>
      </x:c>
      <x:c r="F8" s="32" t="b">
        <x:v>0</x:v>
      </x:c>
      <x:c r="G8" s="32" t="b">
        <x:v>1</x:v>
      </x:c>
      <x:c r="H8" s="32" t="b">
        <x:v>1</x:v>
      </x:c>
      <x:c r="I8" s="32" t="b">
        <x:v>0</x:v>
      </x:c>
      <x:c r="J8" s="32" t="b">
        <x:v>1</x:v>
      </x:c>
      <x:c r="K8" t="str">
        <x:v>Damage × (1 + type bonus)</x:v>
      </x:c>
      <x:c r="L8" t="str">
        <x:v>Winter5% Frost + Blizzard8%=13% Frost</x:v>
      </x:c>
      <x:c r="M8" t="str">
        <x:v>True</x:v>
      </x:c>
      <x:c r="N8" t="str">
        <x:v>Boss sync can cap.</x:v>
      </x:c>
    </x:row>
  </x:sheetData>
  <x:mergeCells>
    <x:mergeCell ref="A1:N1"/>
  </x:mergeCells>
  <x:pageMargins left="0.7" right="0.7" top="0.75" bottom="0.75" header="0.3" footer="0.3"/>
</x:worksheet>
</file>

<file path=xl/worksheets/sheet95.xml><?xml version="1.0" encoding="utf-8"?>
<x:worksheet xmlns:x="http://schemas.openxmlformats.org/spreadsheetml/2006/main">
  <x:sheetFormatPr defaultRowHeight="15"/>
  <x:sheetData>
    <x:row r="1" ht="28" customHeight="1">
      <x:c r="A1" s="150" t="str">
        <x:v>SETTINGS / PROFILE UI REQUIREMENTS</x:v>
      </x:c>
    </x:row>
    <x:row r="3" ht="26" customHeight="1">
      <x:c r="A3" s="153" t="str">
        <x:v>UI_ID</x:v>
      </x:c>
      <x:c r="B3" s="153" t="str">
        <x:v>Screen</x:v>
      </x:c>
      <x:c r="C3" s="153" t="str">
        <x:v>Element</x:v>
      </x:c>
      <x:c r="D3" s="153" t="str">
        <x:v>Control_Type</x:v>
      </x:c>
      <x:c r="E3" s="153" t="str">
        <x:v>Default</x:v>
      </x:c>
      <x:c r="F3" s="153" t="str">
        <x:v>Options</x:v>
      </x:c>
      <x:c r="G3" s="153" t="str">
        <x:v>Persistent</x:v>
      </x:c>
      <x:c r="H3" s="153" t="str">
        <x:v>Per_Account</x:v>
      </x:c>
      <x:c r="I3" s="153" t="str">
        <x:v>Pixel_Icon_ID</x:v>
      </x:c>
      <x:c r="J3" s="153" t="str">
        <x:v>Pixel_Ratio_ID</x:v>
      </x:c>
      <x:c r="K3" s="153" t="str">
        <x:v>Accessibility</x:v>
      </x:c>
      <x:c r="L3" s="153" t="str">
        <x:v>Localization</x:v>
      </x:c>
      <x:c r="M3" s="153" t="str">
        <x:v>Priority</x:v>
      </x:c>
      <x:c r="N3" s="153" t="str">
        <x:v>Notes</x:v>
      </x:c>
    </x:row>
    <x:row r="4">
      <x:c r="A4" t="str">
        <x:v>SETUI_001</x:v>
      </x:c>
      <x:c r="B4" t="str">
        <x:v>Settings</x:v>
      </x:c>
      <x:c r="C4" t="str">
        <x:v>Theme</x:v>
      </x:c>
      <x:c r="D4" t="str">
        <x:v>Segmented selector</x:v>
      </x:c>
      <x:c r="E4" t="str">
        <x:v>Original</x:v>
      </x:c>
      <x:c r="F4" t="str">
        <x:v>Original;Light;Dark</x:v>
      </x:c>
      <x:c r="G4" s="32" t="b">
        <x:v>1</x:v>
      </x:c>
      <x:c r="H4" s="32" t="b">
        <x:v>1</x:v>
      </x:c>
      <x:c r="I4" t="str">
        <x:v>UI_SET_001</x:v>
      </x:c>
      <x:c r="J4" t="str">
        <x:v>PXR_006</x:v>
      </x:c>
      <x:c r="K4" t="str">
        <x:v>High contrast labels</x:v>
      </x:c>
      <x:c r="L4" t="str">
        <x:v>Localized</x:v>
      </x:c>
      <x:c r="M4" t="n">
        <x:v>100</x:v>
      </x:c>
      <x:c r="N4" t="str">
        <x:v>Original remains default.</x:v>
      </x:c>
    </x:row>
    <x:row r="5">
      <x:c r="A5" t="str">
        <x:v>SETUI_002</x:v>
      </x:c>
      <x:c r="B5" t="str">
        <x:v>Settings</x:v>
      </x:c>
      <x:c r="C5" t="str">
        <x:v>Language</x:v>
      </x:c>
      <x:c r="D5" t="str">
        <x:v>Dropdown</x:v>
      </x:c>
      <x:c r="E5" t="str">
        <x:v>English</x:v>
      </x:c>
      <x:c r="F5" t="str">
        <x:v>Configured locales</x:v>
      </x:c>
      <x:c r="G5" s="32" t="b">
        <x:v>1</x:v>
      </x:c>
      <x:c r="H5" s="32" t="b">
        <x:v>1</x:v>
      </x:c>
      <x:c r="I5" t="str">
        <x:v>UI_SET_002</x:v>
      </x:c>
      <x:c r="J5" t="str">
        <x:v>PXR_006</x:v>
      </x:c>
      <x:c r="K5" t="str">
        <x:v>No flag-only selection</x:v>
      </x:c>
      <x:c r="L5" t="str">
        <x:v>Localized language names</x:v>
      </x:c>
      <x:c r="M5" t="n">
        <x:v>100</x:v>
      </x:c>
      <x:c r="N5" t="str"/>
    </x:row>
    <x:row r="6">
      <x:c r="A6" t="str">
        <x:v>SETUI_003</x:v>
      </x:c>
      <x:c r="B6" t="str">
        <x:v>Profile</x:v>
      </x:c>
      <x:c r="C6" t="str">
        <x:v>Character Slot Switcher</x:v>
      </x:c>
      <x:c r="D6" t="str">
        <x:v>Tab cards</x:v>
      </x:c>
      <x:c r="E6" t="str">
        <x:v>Slot 1</x:v>
      </x:c>
      <x:c r="F6" t="str">
        <x:v>Unlocked slots</x:v>
      </x:c>
      <x:c r="G6" s="32" t="b">
        <x:v>1</x:v>
      </x:c>
      <x:c r="H6" s="32" t="b">
        <x:v>1</x:v>
      </x:c>
      <x:c r="I6" t="str">
        <x:v>UI_SET_003</x:v>
      </x:c>
      <x:c r="J6" t="str">
        <x:v>PXR_007</x:v>
      </x:c>
      <x:c r="K6" t="str">
        <x:v>Locked milestone shown clearly</x:v>
      </x:c>
      <x:c r="L6" t="str">
        <x:v>Localized</x:v>
      </x:c>
      <x:c r="M6" t="n">
        <x:v>95</x:v>
      </x:c>
      <x:c r="N6" t="str"/>
    </x:row>
    <x:row r="7">
      <x:c r="A7" t="str">
        <x:v>SETUI_004</x:v>
      </x:c>
      <x:c r="B7" t="str">
        <x:v>Profile</x:v>
      </x:c>
      <x:c r="C7" t="str">
        <x:v>Leaderboard</x:v>
      </x:c>
      <x:c r="D7" t="str">
        <x:v>List + filters</x:v>
      </x:c>
      <x:c r="E7" t="str">
        <x:v>Total Skill Level</x:v>
      </x:c>
      <x:c r="F7" t="str">
        <x:v>Ranking categories</x:v>
      </x:c>
      <x:c r="G7" s="32" t="b">
        <x:v>1</x:v>
      </x:c>
      <x:c r="H7" s="32" t="b">
        <x:v>1</x:v>
      </x:c>
      <x:c r="I7" t="str">
        <x:v>UI_SET_004</x:v>
      </x:c>
      <x:c r="J7" t="str">
        <x:v>PXR_006</x:v>
      </x:c>
      <x:c r="K7" t="str">
        <x:v>Large tap targets</x:v>
      </x:c>
      <x:c r="L7" t="str">
        <x:v>Localized</x:v>
      </x:c>
      <x:c r="M7" t="n">
        <x:v>95</x:v>
      </x:c>
      <x:c r="N7" t="str"/>
    </x:row>
    <x:row r="8">
      <x:c r="A8" t="str">
        <x:v>SETUI_005</x:v>
      </x:c>
      <x:c r="B8" t="str">
        <x:v>World</x:v>
      </x:c>
      <x:c r="C8" t="str">
        <x:v>Season / Weather Header</x:v>
      </x:c>
      <x:c r="D8" t="str">
        <x:v>Status chip</x:v>
      </x:c>
      <x:c r="E8" t="str">
        <x:v>Current</x:v>
      </x:c>
      <x:c r="F8" t="str">
        <x:v>Season + current weather</x:v>
      </x:c>
      <x:c r="G8" s="32" t="b">
        <x:v>1</x:v>
      </x:c>
      <x:c r="H8" s="32" t="b">
        <x:v>0</x:v>
      </x:c>
      <x:c r="I8" t="str">
        <x:v>UI_SET_005</x:v>
      </x:c>
      <x:c r="J8" t="str">
        <x:v>PXR_006</x:v>
      </x:c>
      <x:c r="K8" t="str">
        <x:v>Icon + text, not color-only</x:v>
      </x:c>
      <x:c r="L8" t="str">
        <x:v>Localized</x:v>
      </x:c>
      <x:c r="M8" t="n">
        <x:v>100</x:v>
      </x:c>
      <x:c r="N8" t="str"/>
    </x:row>
    <x:row r="9">
      <x:c r="A9" t="str">
        <x:v>SETUI_006</x:v>
      </x:c>
      <x:c r="B9" t="str">
        <x:v>Store</x:v>
      </x:c>
      <x:c r="C9" t="str">
        <x:v>VIP Status</x:v>
      </x:c>
      <x:c r="D9" t="str">
        <x:v>Badge panel</x:v>
      </x:c>
      <x:c r="E9" t="str">
        <x:v>None</x:v>
      </x:c>
      <x:c r="F9" t="str">
        <x:v>VIP;VIP+;Both</x:v>
      </x:c>
      <x:c r="G9" s="32" t="b">
        <x:v>1</x:v>
      </x:c>
      <x:c r="H9" s="32" t="b">
        <x:v>1</x:v>
      </x:c>
      <x:c r="I9" t="str">
        <x:v>UI_SET_006</x:v>
      </x:c>
      <x:c r="J9" t="str">
        <x:v>PXR_006</x:v>
      </x:c>
      <x:c r="K9" t="str">
        <x:v>Benefits listed numerically</x:v>
      </x:c>
      <x:c r="L9" t="str">
        <x:v>Localized / local price</x:v>
      </x:c>
      <x:c r="M9" t="n">
        <x:v>95</x:v>
      </x:c>
      <x:c r="N9" t="str"/>
    </x:row>
  </x:sheetData>
  <x:mergeCells>
    <x:mergeCell ref="A1:N1"/>
  </x:mergeCells>
  <x:pageMargins left="0.7" right="0.7" top="0.75" bottom="0.75" header="0.3" footer="0.3"/>
</x:worksheet>
</file>

<file path=xl/worksheets/sheet96.xml><?xml version="1.0" encoding="utf-8"?>
<x:worksheet xmlns:x="http://schemas.openxmlformats.org/spreadsheetml/2006/main">
  <x:sheetFormatPr defaultRowHeight="15"/>
  <x:sheetData>
    <x:row r="1" ht="28" customHeight="1">
      <x:c r="A1" s="150" t="str">
        <x:v>STORE PRODUCT CONFIG / LOCAL PRICING</x:v>
      </x:c>
    </x:row>
    <x:row r="3" ht="26" customHeight="1">
      <x:c r="A3" s="153" t="str">
        <x:v>Product_Key</x:v>
      </x:c>
      <x:c r="B3" s="153" t="str">
        <x:v>Product_Name</x:v>
      </x:c>
      <x:c r="C3" s="153" t="str">
        <x:v>Product_Type</x:v>
      </x:c>
      <x:c r="D3" s="153" t="str">
        <x:v>Reference_EUR</x:v>
      </x:c>
      <x:c r="E3" s="153" t="str">
        <x:v>Store_Managed_Local_Price</x:v>
      </x:c>
      <x:c r="F3" s="153" t="str">
        <x:v>Consumable</x:v>
      </x:c>
      <x:c r="G3" s="153" t="str">
        <x:v>Entitlement</x:v>
      </x:c>
      <x:c r="H3" s="153" t="str">
        <x:v>Stacks_With</x:v>
      </x:c>
      <x:c r="I3" s="153" t="str">
        <x:v>Restore_Purchases</x:v>
      </x:c>
      <x:c r="J3" s="153" t="str">
        <x:v>Server_Verified</x:v>
      </x:c>
      <x:c r="K3" s="153" t="str">
        <x:v>Android_Product_Type</x:v>
      </x:c>
      <x:c r="L3" s="153" t="str">
        <x:v>iOS_Product_Type</x:v>
      </x:c>
      <x:c r="M3" s="153" t="str">
        <x:v>Promo_Eligible</x:v>
      </x:c>
      <x:c r="N3" s="153" t="str">
        <x:v>Discount_Rule</x:v>
      </x:c>
      <x:c r="O3" s="153" t="str">
        <x:v>Launch_Status</x:v>
      </x:c>
      <x:c r="P3" s="153" t="str">
        <x:v>Notes</x:v>
      </x:c>
    </x:row>
    <x:row r="4">
      <x:c r="A4" t="str">
        <x:v>vip_permanent</x:v>
      </x:c>
      <x:c r="B4" t="str">
        <x:v>VIP</x:v>
      </x:c>
      <x:c r="C4" t="str">
        <x:v>One-time</x:v>
      </x:c>
      <x:c r="D4" s="154" t="n">
        <x:v>4.99</x:v>
      </x:c>
      <x:c r="E4" s="32" t="b">
        <x:v>1</x:v>
      </x:c>
      <x:c r="F4" s="32" t="b">
        <x:v>0</x:v>
      </x:c>
      <x:c r="G4" t="str">
        <x:v>vip</x:v>
      </x:c>
      <x:c r="H4" t="str">
        <x:v>vip_plus</x:v>
      </x:c>
      <x:c r="I4" s="32" t="b">
        <x:v>1</x:v>
      </x:c>
      <x:c r="J4" s="32" t="b">
        <x:v>1</x:v>
      </x:c>
      <x:c r="K4" t="str">
        <x:v>one-time product</x:v>
      </x:c>
      <x:c r="L4" t="str">
        <x:v>non-consumable</x:v>
      </x:c>
      <x:c r="M4" s="32" t="b">
        <x:v>1</x:v>
      </x:c>
      <x:c r="N4" t="str">
        <x:v>Never sell stat-exclusive higher VIP rank</x:v>
      </x:c>
      <x:c r="O4" t="str">
        <x:v>Launch</x:v>
      </x:c>
      <x:c r="P4" t="str">
        <x:v>Local storefront determines actual price.</x:v>
      </x:c>
    </x:row>
    <x:row r="5">
      <x:c r="A5" t="str">
        <x:v>vip_plus_permanent</x:v>
      </x:c>
      <x:c r="B5" t="str">
        <x:v>VIP+</x:v>
      </x:c>
      <x:c r="C5" t="str">
        <x:v>One-time</x:v>
      </x:c>
      <x:c r="D5" s="154" t="n">
        <x:v>8.99</x:v>
      </x:c>
      <x:c r="E5" s="32" t="b">
        <x:v>1</x:v>
      </x:c>
      <x:c r="F5" s="32" t="b">
        <x:v>0</x:v>
      </x:c>
      <x:c r="G5" t="str">
        <x:v>vip_plus</x:v>
      </x:c>
      <x:c r="H5" t="str">
        <x:v>vip</x:v>
      </x:c>
      <x:c r="I5" s="32" t="b">
        <x:v>1</x:v>
      </x:c>
      <x:c r="J5" s="32" t="b">
        <x:v>1</x:v>
      </x:c>
      <x:c r="K5" t="str">
        <x:v>one-time product</x:v>
      </x:c>
      <x:c r="L5" t="str">
        <x:v>non-consumable</x:v>
      </x:c>
      <x:c r="M5" s="32" t="b">
        <x:v>1</x:v>
      </x:c>
      <x:c r="N5" t="str">
        <x:v>Can bundle only if prior ownership credited later</x:v>
      </x:c>
      <x:c r="O5" t="str">
        <x:v>Launch</x:v>
      </x:c>
      <x:c r="P5" t="str">
        <x:v>VIP and VIP+ stack additively.</x:v>
      </x:c>
    </x:row>
    <x:row r="6">
      <x:c r="A6" t="str">
        <x:v>supporter_monthly</x:v>
      </x:c>
      <x:c r="B6" t="str">
        <x:v>Supporter</x:v>
      </x:c>
      <x:c r="C6" t="str">
        <x:v>Subscription</x:v>
      </x:c>
      <x:c r="D6" s="154" t="n">
        <x:v>2.99</x:v>
      </x:c>
      <x:c r="E6" s="32" t="b">
        <x:v>1</x:v>
      </x:c>
      <x:c r="F6" s="32" t="b">
        <x:v>0</x:v>
      </x:c>
      <x:c r="G6" t="str">
        <x:v>supporter</x:v>
      </x:c>
      <x:c r="H6" t="str">
        <x:v>vip;vip_plus</x:v>
      </x:c>
      <x:c r="I6" s="32" t="b">
        <x:v>1</x:v>
      </x:c>
      <x:c r="J6" s="32" t="b">
        <x:v>1</x:v>
      </x:c>
      <x:c r="K6" t="str">
        <x:v>subscription</x:v>
      </x:c>
      <x:c r="L6" t="str">
        <x:v>auto-renewable subscription</x:v>
      </x:c>
      <x:c r="M6" s="32" t="b">
        <x:v>1</x:v>
      </x:c>
      <x:c r="N6" t="str">
        <x:v>Cosmetic chat only</x:v>
      </x:c>
      <x:c r="O6" t="str">
        <x:v>Future</x:v>
      </x:c>
      <x:c r="P6" t="str">
        <x:v>No XP/gold/drop bonuses.</x:v>
      </x:c>
    </x:row>
  </x:sheetData>
  <x:mergeCells>
    <x:mergeCell ref="A1:P1"/>
  </x:mergeCells>
  <x:pageMargins left="0.7" right="0.7" top="0.75" bottom="0.75" header="0.3" footer="0.3"/>
</x:worksheet>
</file>

<file path=xl/worksheets/sheet97.xml><?xml version="1.0" encoding="utf-8"?>
<x:worksheet xmlns:x="http://schemas.openxmlformats.org/spreadsheetml/2006/main">
  <x:sheetFormatPr defaultRowHeight="15"/>
  <x:sheetData>
    <x:row r="1" ht="28" customHeight="1">
      <x:c r="A1" s="164" t="str">
        <x:v>SKILL PROGRESSION RULES — LEVEL 1 TO 100</x:v>
      </x:c>
    </x:row>
    <x:row r="3" ht="26" customHeight="1">
      <x:c r="A3" s="167" t="str">
        <x:v>Rule_ID</x:v>
      </x:c>
      <x:c r="B3" s="167" t="str">
        <x:v>Skill_Group</x:v>
      </x:c>
      <x:c r="C3" s="167" t="str">
        <x:v>Max_Level</x:v>
      </x:c>
      <x:c r="D3" s="167" t="str">
        <x:v>XP_Curve</x:v>
      </x:c>
      <x:c r="E3" s="167" t="str">
        <x:v>Level_1_XP</x:v>
      </x:c>
      <x:c r="F3" s="167" t="str">
        <x:v>Level_25_Total_XP</x:v>
      </x:c>
      <x:c r="G3" s="167" t="str">
        <x:v>Level_50_Total_XP</x:v>
      </x:c>
      <x:c r="H3" s="167" t="str">
        <x:v>Level_75_Total_XP</x:v>
      </x:c>
      <x:c r="I3" s="167" t="str">
        <x:v>Level_100_Total_XP</x:v>
      </x:c>
      <x:c r="J3" s="167" t="str">
        <x:v>Milestone_Levels</x:v>
      </x:c>
      <x:c r="K3" s="167" t="str">
        <x:v>Per_Level_Base_Bonus</x:v>
      </x:c>
      <x:c r="L3" s="167" t="str">
        <x:v>Milestone_Power_Bonus</x:v>
      </x:c>
      <x:c r="M3" s="167" t="str">
        <x:v>Offline_Trainable</x:v>
      </x:c>
      <x:c r="N3" s="167" t="str">
        <x:v>Offline_XP_Efficiency</x:v>
      </x:c>
      <x:c r="O3" s="167" t="str">
        <x:v>Training_Ground_Eligible</x:v>
      </x:c>
      <x:c r="P3" s="167" t="str">
        <x:v>Level_Cap_Gated_By_Boss</x:v>
      </x:c>
      <x:c r="Q3" s="167" t="str">
        <x:v>Design_Rule</x:v>
      </x:c>
    </x:row>
    <x:row r="4">
      <x:c r="A4" t="str">
        <x:v>SPR_001</x:v>
      </x:c>
      <x:c r="B4" t="str">
        <x:v>Class Combat / Support</x:v>
      </x:c>
      <x:c r="C4" t="n">
        <x:v>100</x:v>
      </x:c>
      <x:c r="D4" t="str">
        <x:v>Existing XP_Curve formula</x:v>
      </x:c>
      <x:c r="E4" t="n">
        <x:v>200</x:v>
      </x:c>
      <x:c r="F4" t="n">
        <x:v>405000</x:v>
      </x:c>
      <x:c r="G4" t="n">
        <x:v>3185000</x:v>
      </x:c>
      <x:c r="H4" t="n">
        <x:v>10683750</x:v>
      </x:c>
      <x:c r="I4" t="n">
        <x:v>25245000</x:v>
      </x:c>
      <x:c r="J4" t="str">
        <x:v>1;5;10;15;20;25;30;40;50;60;70;80;90;100</x:v>
      </x:c>
      <x:c r="K4" t="str">
        <x:v>Small stat scaling / unlock eligibility</x:v>
      </x:c>
      <x:c r="L4" t="str">
        <x:v>Meaningful ability, passive or gear gate</x:v>
      </x:c>
      <x:c r="M4" s="32" t="b">
        <x:v>1</x:v>
      </x:c>
      <x:c r="N4" s="67" t="n">
        <x:v>0.5</x:v>
      </x:c>
      <x:c r="O4" s="32" t="b">
        <x:v>1</x:v>
      </x:c>
      <x:c r="P4" s="32" t="b">
        <x:v>1</x:v>
      </x:c>
      <x:c r="Q4" t="str">
        <x:v>Class skill levels follow regional boss level caps so players cannot overtrain far beyond current content.</x:v>
      </x:c>
    </x:row>
    <x:row r="5">
      <x:c r="A5" t="str">
        <x:v>SPR_002</x:v>
      </x:c>
      <x:c r="B5" t="str">
        <x:v>Gathering Professions</x:v>
      </x:c>
      <x:c r="C5" t="n">
        <x:v>100</x:v>
      </x:c>
      <x:c r="D5" t="str">
        <x:v>Existing XP_Curve formula</x:v>
      </x:c>
      <x:c r="E5" t="n">
        <x:v>200</x:v>
      </x:c>
      <x:c r="F5" t="n">
        <x:v>405000</x:v>
      </x:c>
      <x:c r="G5" t="n">
        <x:v>3185000</x:v>
      </x:c>
      <x:c r="H5" t="n">
        <x:v>10683750</x:v>
      </x:c>
      <x:c r="I5" t="n">
        <x:v>25245000</x:v>
      </x:c>
      <x:c r="J5" t="str">
        <x:v>1;5;10;15;20;25;30;40;50;60;70;80;90;100</x:v>
      </x:c>
      <x:c r="K5" t="str">
        <x:v>+0.5% action efficiency per 10 levels</x:v>
      </x:c>
      <x:c r="L5" t="str">
        <x:v>New node/tool/yield/mastery perk</x:v>
      </x:c>
      <x:c r="M5" s="32" t="b">
        <x:v>1</x:v>
      </x:c>
      <x:c r="N5" s="67" t="n">
        <x:v>0.65</x:v>
      </x:c>
      <x:c r="O5" s="32" t="b">
        <x:v>1</x:v>
      </x:c>
      <x:c r="P5" s="32" t="b">
        <x:v>1</x:v>
      </x:c>
      <x:c r="Q5" t="str">
        <x:v>Higher levels mostly unlock harder resources; they should not multiply output uncontrollably.</x:v>
      </x:c>
    </x:row>
    <x:row r="6">
      <x:c r="A6" t="str">
        <x:v>SPR_003</x:v>
      </x:c>
      <x:c r="B6" t="str">
        <x:v>Crafting Professions</x:v>
      </x:c>
      <x:c r="C6" t="n">
        <x:v>100</x:v>
      </x:c>
      <x:c r="D6" t="str">
        <x:v>Existing XP_Curve formula</x:v>
      </x:c>
      <x:c r="E6" t="n">
        <x:v>200</x:v>
      </x:c>
      <x:c r="F6" t="n">
        <x:v>405000</x:v>
      </x:c>
      <x:c r="G6" t="n">
        <x:v>3185000</x:v>
      </x:c>
      <x:c r="H6" t="n">
        <x:v>10683750</x:v>
      </x:c>
      <x:c r="I6" t="n">
        <x:v>25245000</x:v>
      </x:c>
      <x:c r="J6" t="str">
        <x:v>1;5;10;15;20;25;30;40;50;60;70;80;90;100</x:v>
      </x:c>
      <x:c r="K6" t="str">
        <x:v>+0.5% speed/quality per 10 levels</x:v>
      </x:c>
      <x:c r="L6" t="str">
        <x:v>Recipe tier / quality / specialization</x:v>
      </x:c>
      <x:c r="M6" s="32" t="b">
        <x:v>1</x:v>
      </x:c>
      <x:c r="N6" s="67" t="n">
        <x:v>0.55</x:v>
      </x:c>
      <x:c r="O6" s="32" t="b">
        <x:v>1</x:v>
      </x:c>
      <x:c r="P6" s="32" t="b">
        <x:v>1</x:v>
      </x:c>
      <x:c r="Q6" t="str">
        <x:v>Crafting can make competitive gear through quality, but boss relic effects remain unique.</x:v>
      </x:c>
    </x:row>
    <x:row r="7">
      <x:c r="A7" t="str">
        <x:v>SPR_004</x:v>
      </x:c>
      <x:c r="B7" t="str">
        <x:v>Utility Professions</x:v>
      </x:c>
      <x:c r="C7" t="n">
        <x:v>100</x:v>
      </x:c>
      <x:c r="D7" t="str">
        <x:v>Existing XP_Curve formula</x:v>
      </x:c>
      <x:c r="E7" t="n">
        <x:v>200</x:v>
      </x:c>
      <x:c r="F7" t="n">
        <x:v>405000</x:v>
      </x:c>
      <x:c r="G7" t="n">
        <x:v>3185000</x:v>
      </x:c>
      <x:c r="H7" t="n">
        <x:v>10683750</x:v>
      </x:c>
      <x:c r="I7" t="n">
        <x:v>25245000</x:v>
      </x:c>
      <x:c r="J7" t="str">
        <x:v>1;5;10;15;20;25;30;40;50;60;70;80;90;100</x:v>
      </x:c>
      <x:c r="K7" t="str">
        <x:v>Utility-specific</x:v>
      </x:c>
      <x:c r="L7" t="str">
        <x:v>New market/exploration feature</x:v>
      </x:c>
      <x:c r="M7" s="32" t="b">
        <x:v>1</x:v>
      </x:c>
      <x:c r="N7" s="67" t="n">
        <x:v>0.45</x:v>
      </x:c>
      <x:c r="O7" s="32" t="b">
        <x:v>1</x:v>
      </x:c>
      <x:c r="P7" s="32" t="b">
        <x:v>1</x:v>
      </x:c>
      <x:c r="Q7" t="str">
        <x:v>Utility levels unlock information, convenience and world access rather than raw combat power.</x:v>
      </x:c>
    </x:row>
  </x:sheetData>
  <x:mergeCells>
    <x:mergeCell ref="A1:Q1"/>
  </x:mergeCells>
  <x:pageMargins left="0.7" right="0.7" top="0.75" bottom="0.75" header="0.3" footer="0.3"/>
</x:worksheet>
</file>

<file path=xl/worksheets/sheet98.xml><?xml version="1.0" encoding="utf-8"?>
<x:worksheet xmlns:x="http://schemas.openxmlformats.org/spreadsheetml/2006/main">
  <x:sheetFormatPr defaultRowHeight="15"/>
  <x:sheetData>
    <x:row r="1" ht="28" customHeight="1">
      <x:c r="A1" s="164" t="str">
        <x:v>GENERIC SKILL LEVEL CURVE — 1 TO 100</x:v>
      </x:c>
    </x:row>
    <x:row r="3" ht="26" customHeight="1">
      <x:c r="A3" s="167" t="str">
        <x:v>Level</x:v>
      </x:c>
      <x:c r="B3" s="167" t="str">
        <x:v>XP_To_Reach_Level</x:v>
      </x:c>
      <x:c r="C3" s="167" t="str">
        <x:v>Is_Milestone</x:v>
      </x:c>
      <x:c r="D3" s="167" t="str">
        <x:v>Minor_Efficiency_Bonus</x:v>
      </x:c>
      <x:c r="E3" s="167" t="str">
        <x:v>Major_Milestone_Tier</x:v>
      </x:c>
      <x:c r="F3" s="167" t="str">
        <x:v>Boss_Cap_Band</x:v>
      </x:c>
      <x:c r="G3" s="167" t="str">
        <x:v>Training_Efficiency_Mod</x:v>
      </x:c>
      <x:c r="H3" s="167" t="str">
        <x:v>Visual_Rank</x:v>
      </x:c>
      <x:c r="I3" s="167" t="str">
        <x:v>Unlock_Weight</x:v>
      </x:c>
      <x:c r="J3" s="167" t="str">
        <x:v>Notes</x:v>
      </x:c>
    </x:row>
    <x:row r="4">
      <x:c r="A4" t="n">
        <x:v>1</x:v>
      </x:c>
      <x:c r="B4" t="n">
        <x:v>200</x:v>
      </x:c>
      <x:c r="C4" s="32" t="b">
        <x:v>1</x:v>
      </x:c>
      <x:c r="D4" s="30" t="n">
        <x:v>0</x:v>
      </x:c>
      <x:c r="E4" t="str">
        <x:v>Novice</x:v>
      </x:c>
      <x:c r="F4" t="str">
        <x:v>Asterfall</x:v>
      </x:c>
      <x:c r="G4" s="67" t="n">
        <x:v>1</x:v>
      </x:c>
      <x:c r="H4" t="n">
        <x:v>1</x:v>
      </x:c>
      <x:c r="I4" t="n">
        <x:v>5</x:v>
      </x:c>
      <x:c r="J4" t="str">
        <x:v>Milestone</x:v>
      </x:c>
    </x:row>
    <x:row r="5">
      <x:c r="A5" t="n">
        <x:v>2</x:v>
      </x:c>
      <x:c r="B5" t="n">
        <x:v>550</x:v>
      </x:c>
      <x:c r="C5" s="32" t="b">
        <x:v>0</x:v>
      </x:c>
      <x:c r="D5" s="30" t="n">
        <x:v>0</x:v>
      </x:c>
      <x:c r="E5" t="str">
        <x:v>Novice</x:v>
      </x:c>
      <x:c r="F5" t="str">
        <x:v>Asterfall</x:v>
      </x:c>
      <x:c r="G5" s="67" t="n">
        <x:v>1</x:v>
      </x:c>
      <x:c r="H5" t="n">
        <x:v>1</x:v>
      </x:c>
      <x:c r="I5" t="n">
        <x:v>1</x:v>
      </x:c>
      <x:c r="J5" t="str">
        <x:v>Minor progression</x:v>
      </x:c>
    </x:row>
    <x:row r="6">
      <x:c r="A6" t="n">
        <x:v>3</x:v>
      </x:c>
      <x:c r="B6" t="n">
        <x:v>1050</x:v>
      </x:c>
      <x:c r="C6" s="32" t="b">
        <x:v>0</x:v>
      </x:c>
      <x:c r="D6" s="30" t="n">
        <x:v>0</x:v>
      </x:c>
      <x:c r="E6" t="str">
        <x:v>Novice</x:v>
      </x:c>
      <x:c r="F6" t="str">
        <x:v>Asterfall</x:v>
      </x:c>
      <x:c r="G6" s="67" t="n">
        <x:v>1</x:v>
      </x:c>
      <x:c r="H6" t="n">
        <x:v>1</x:v>
      </x:c>
      <x:c r="I6" t="n">
        <x:v>1</x:v>
      </x:c>
      <x:c r="J6" t="str">
        <x:v>Minor progression</x:v>
      </x:c>
    </x:row>
    <x:row r="7">
      <x:c r="A7" t="n">
        <x:v>4</x:v>
      </x:c>
      <x:c r="B7" t="n">
        <x:v>1700</x:v>
      </x:c>
      <x:c r="C7" s="32" t="b">
        <x:v>0</x:v>
      </x:c>
      <x:c r="D7" s="30" t="n">
        <x:v>0</x:v>
      </x:c>
      <x:c r="E7" t="str">
        <x:v>Novice</x:v>
      </x:c>
      <x:c r="F7" t="str">
        <x:v>Asterfall</x:v>
      </x:c>
      <x:c r="G7" s="67" t="n">
        <x:v>1</x:v>
      </x:c>
      <x:c r="H7" t="n">
        <x:v>1</x:v>
      </x:c>
      <x:c r="I7" t="n">
        <x:v>1</x:v>
      </x:c>
      <x:c r="J7" t="str">
        <x:v>Minor progression</x:v>
      </x:c>
    </x:row>
    <x:row r="8">
      <x:c r="A8" t="n">
        <x:v>5</x:v>
      </x:c>
      <x:c r="B8" t="n">
        <x:v>2500</x:v>
      </x:c>
      <x:c r="C8" s="32" t="b">
        <x:v>1</x:v>
      </x:c>
      <x:c r="D8" s="30" t="n">
        <x:v>0</x:v>
      </x:c>
      <x:c r="E8" t="str">
        <x:v>Novice</x:v>
      </x:c>
      <x:c r="F8" t="str">
        <x:v>Asterfall</x:v>
      </x:c>
      <x:c r="G8" s="67" t="n">
        <x:v>1</x:v>
      </x:c>
      <x:c r="H8" t="n">
        <x:v>1</x:v>
      </x:c>
      <x:c r="I8" t="n">
        <x:v>5</x:v>
      </x:c>
      <x:c r="J8" t="str">
        <x:v>Milestone</x:v>
      </x:c>
    </x:row>
    <x:row r="9">
      <x:c r="A9" t="n">
        <x:v>6</x:v>
      </x:c>
      <x:c r="B9" t="n">
        <x:v>3450</x:v>
      </x:c>
      <x:c r="C9" s="32" t="b">
        <x:v>0</x:v>
      </x:c>
      <x:c r="D9" s="30" t="n">
        <x:v>0</x:v>
      </x:c>
      <x:c r="E9" t="str">
        <x:v>Novice</x:v>
      </x:c>
      <x:c r="F9" t="str">
        <x:v>Asterfall</x:v>
      </x:c>
      <x:c r="G9" s="67" t="n">
        <x:v>1</x:v>
      </x:c>
      <x:c r="H9" t="n">
        <x:v>1</x:v>
      </x:c>
      <x:c r="I9" t="n">
        <x:v>1</x:v>
      </x:c>
      <x:c r="J9" t="str">
        <x:v>Minor progression</x:v>
      </x:c>
    </x:row>
    <x:row r="10">
      <x:c r="A10" t="n">
        <x:v>7</x:v>
      </x:c>
      <x:c r="B10" t="n">
        <x:v>4550</x:v>
      </x:c>
      <x:c r="C10" s="32" t="b">
        <x:v>0</x:v>
      </x:c>
      <x:c r="D10" s="30" t="n">
        <x:v>0</x:v>
      </x:c>
      <x:c r="E10" t="str">
        <x:v>Novice</x:v>
      </x:c>
      <x:c r="F10" t="str">
        <x:v>Asterfall</x:v>
      </x:c>
      <x:c r="G10" s="67" t="n">
        <x:v>1</x:v>
      </x:c>
      <x:c r="H10" t="n">
        <x:v>1</x:v>
      </x:c>
      <x:c r="I10" t="n">
        <x:v>1</x:v>
      </x:c>
      <x:c r="J10" t="str">
        <x:v>Minor progression</x:v>
      </x:c>
    </x:row>
    <x:row r="11">
      <x:c r="A11" t="n">
        <x:v>8</x:v>
      </x:c>
      <x:c r="B11" t="n">
        <x:v>5800</x:v>
      </x:c>
      <x:c r="C11" s="32" t="b">
        <x:v>0</x:v>
      </x:c>
      <x:c r="D11" s="30" t="n">
        <x:v>0</x:v>
      </x:c>
      <x:c r="E11" t="str">
        <x:v>Novice</x:v>
      </x:c>
      <x:c r="F11" t="str">
        <x:v>Asterfall</x:v>
      </x:c>
      <x:c r="G11" s="67" t="n">
        <x:v>1</x:v>
      </x:c>
      <x:c r="H11" t="n">
        <x:v>1</x:v>
      </x:c>
      <x:c r="I11" t="n">
        <x:v>1</x:v>
      </x:c>
      <x:c r="J11" t="str">
        <x:v>Minor progression</x:v>
      </x:c>
    </x:row>
    <x:row r="12">
      <x:c r="A12" t="n">
        <x:v>9</x:v>
      </x:c>
      <x:c r="B12" t="n">
        <x:v>7200</x:v>
      </x:c>
      <x:c r="C12" s="32" t="b">
        <x:v>0</x:v>
      </x:c>
      <x:c r="D12" s="30" t="n">
        <x:v>0</x:v>
      </x:c>
      <x:c r="E12" t="str">
        <x:v>Novice</x:v>
      </x:c>
      <x:c r="F12" t="str">
        <x:v>Asterfall</x:v>
      </x:c>
      <x:c r="G12" s="67" t="n">
        <x:v>1</x:v>
      </x:c>
      <x:c r="H12" t="n">
        <x:v>1</x:v>
      </x:c>
      <x:c r="I12" t="n">
        <x:v>1</x:v>
      </x:c>
      <x:c r="J12" t="str">
        <x:v>Minor progression</x:v>
      </x:c>
    </x:row>
    <x:row r="13">
      <x:c r="A13" t="n">
        <x:v>10</x:v>
      </x:c>
      <x:c r="B13" t="n">
        <x:v>8750</x:v>
      </x:c>
      <x:c r="C13" s="32" t="b">
        <x:v>1</x:v>
      </x:c>
      <x:c r="D13" s="30" t="n">
        <x:v>0.005</x:v>
      </x:c>
      <x:c r="E13" t="str">
        <x:v>Apprentice</x:v>
      </x:c>
      <x:c r="F13" t="str">
        <x:v>Asterfall</x:v>
      </x:c>
      <x:c r="G13" s="67" t="n">
        <x:v>1</x:v>
      </x:c>
      <x:c r="H13" t="n">
        <x:v>1</x:v>
      </x:c>
      <x:c r="I13" t="n">
        <x:v>5</x:v>
      </x:c>
      <x:c r="J13" t="str">
        <x:v>Milestone</x:v>
      </x:c>
    </x:row>
    <x:row r="14">
      <x:c r="A14" t="n">
        <x:v>11</x:v>
      </x:c>
      <x:c r="B14" t="n">
        <x:v>10450</x:v>
      </x:c>
      <x:c r="C14" s="32" t="b">
        <x:v>0</x:v>
      </x:c>
      <x:c r="D14" s="30" t="n">
        <x:v>0.005</x:v>
      </x:c>
      <x:c r="E14" t="str">
        <x:v>Apprentice</x:v>
      </x:c>
      <x:c r="F14" t="str">
        <x:v>Asterfall</x:v>
      </x:c>
      <x:c r="G14" s="67" t="n">
        <x:v>1</x:v>
      </x:c>
      <x:c r="H14" t="n">
        <x:v>1</x:v>
      </x:c>
      <x:c r="I14" t="n">
        <x:v>1</x:v>
      </x:c>
      <x:c r="J14" t="str">
        <x:v>Minor progression</x:v>
      </x:c>
    </x:row>
    <x:row r="15">
      <x:c r="A15" t="n">
        <x:v>12</x:v>
      </x:c>
      <x:c r="B15" t="n">
        <x:v>12300</x:v>
      </x:c>
      <x:c r="C15" s="32" t="b">
        <x:v>0</x:v>
      </x:c>
      <x:c r="D15" s="30" t="n">
        <x:v>0.005</x:v>
      </x:c>
      <x:c r="E15" t="str">
        <x:v>Apprentice</x:v>
      </x:c>
      <x:c r="F15" t="str">
        <x:v>Asterfall</x:v>
      </x:c>
      <x:c r="G15" s="67" t="n">
        <x:v>1</x:v>
      </x:c>
      <x:c r="H15" t="n">
        <x:v>1</x:v>
      </x:c>
      <x:c r="I15" t="n">
        <x:v>1</x:v>
      </x:c>
      <x:c r="J15" t="str">
        <x:v>Minor progression</x:v>
      </x:c>
    </x:row>
    <x:row r="16">
      <x:c r="A16" t="n">
        <x:v>13</x:v>
      </x:c>
      <x:c r="B16" t="n">
        <x:v>14300</x:v>
      </x:c>
      <x:c r="C16" s="32" t="b">
        <x:v>0</x:v>
      </x:c>
      <x:c r="D16" s="30" t="n">
        <x:v>0.005</x:v>
      </x:c>
      <x:c r="E16" t="str">
        <x:v>Apprentice</x:v>
      </x:c>
      <x:c r="F16" t="str">
        <x:v>Asterfall</x:v>
      </x:c>
      <x:c r="G16" s="67" t="n">
        <x:v>1</x:v>
      </x:c>
      <x:c r="H16" t="n">
        <x:v>1</x:v>
      </x:c>
      <x:c r="I16" t="n">
        <x:v>1</x:v>
      </x:c>
      <x:c r="J16" t="str">
        <x:v>Minor progression</x:v>
      </x:c>
    </x:row>
    <x:row r="17">
      <x:c r="A17" t="n">
        <x:v>14</x:v>
      </x:c>
      <x:c r="B17" t="n">
        <x:v>16450</x:v>
      </x:c>
      <x:c r="C17" s="32" t="b">
        <x:v>0</x:v>
      </x:c>
      <x:c r="D17" s="30" t="n">
        <x:v>0.005</x:v>
      </x:c>
      <x:c r="E17" t="str">
        <x:v>Apprentice</x:v>
      </x:c>
      <x:c r="F17" t="str">
        <x:v>Asterfall</x:v>
      </x:c>
      <x:c r="G17" s="67" t="n">
        <x:v>1</x:v>
      </x:c>
      <x:c r="H17" t="n">
        <x:v>1</x:v>
      </x:c>
      <x:c r="I17" t="n">
        <x:v>1</x:v>
      </x:c>
      <x:c r="J17" t="str">
        <x:v>Minor progression</x:v>
      </x:c>
    </x:row>
    <x:row r="18">
      <x:c r="A18" t="n">
        <x:v>15</x:v>
      </x:c>
      <x:c r="B18" t="n">
        <x:v>18750</x:v>
      </x:c>
      <x:c r="C18" s="32" t="b">
        <x:v>1</x:v>
      </x:c>
      <x:c r="D18" s="30" t="n">
        <x:v>0.005</x:v>
      </x:c>
      <x:c r="E18" t="str">
        <x:v>Apprentice</x:v>
      </x:c>
      <x:c r="F18" t="str">
        <x:v>Asterfall</x:v>
      </x:c>
      <x:c r="G18" s="67" t="n">
        <x:v>1</x:v>
      </x:c>
      <x:c r="H18" t="n">
        <x:v>1</x:v>
      </x:c>
      <x:c r="I18" t="n">
        <x:v>5</x:v>
      </x:c>
      <x:c r="J18" t="str">
        <x:v>Milestone</x:v>
      </x:c>
    </x:row>
    <x:row r="19">
      <x:c r="A19" t="n">
        <x:v>16</x:v>
      </x:c>
      <x:c r="B19" t="n">
        <x:v>21200</x:v>
      </x:c>
      <x:c r="C19" s="32" t="b">
        <x:v>0</x:v>
      </x:c>
      <x:c r="D19" s="30" t="n">
        <x:v>0.005</x:v>
      </x:c>
      <x:c r="E19" t="str">
        <x:v>Apprentice</x:v>
      </x:c>
      <x:c r="F19" t="str">
        <x:v>Asterfall</x:v>
      </x:c>
      <x:c r="G19" s="67" t="n">
        <x:v>1</x:v>
      </x:c>
      <x:c r="H19" t="n">
        <x:v>1</x:v>
      </x:c>
      <x:c r="I19" t="n">
        <x:v>1</x:v>
      </x:c>
      <x:c r="J19" t="str">
        <x:v>Minor progression</x:v>
      </x:c>
    </x:row>
    <x:row r="20">
      <x:c r="A20" t="n">
        <x:v>17</x:v>
      </x:c>
      <x:c r="B20" t="n">
        <x:v>23800</x:v>
      </x:c>
      <x:c r="C20" s="32" t="b">
        <x:v>0</x:v>
      </x:c>
      <x:c r="D20" s="30" t="n">
        <x:v>0.005</x:v>
      </x:c>
      <x:c r="E20" t="str">
        <x:v>Apprentice</x:v>
      </x:c>
      <x:c r="F20" t="str">
        <x:v>Asterfall</x:v>
      </x:c>
      <x:c r="G20" s="67" t="n">
        <x:v>1</x:v>
      </x:c>
      <x:c r="H20" t="n">
        <x:v>1</x:v>
      </x:c>
      <x:c r="I20" t="n">
        <x:v>1</x:v>
      </x:c>
      <x:c r="J20" t="str">
        <x:v>Minor progression</x:v>
      </x:c>
    </x:row>
    <x:row r="21">
      <x:c r="A21" t="n">
        <x:v>18</x:v>
      </x:c>
      <x:c r="B21" t="n">
        <x:v>26550</x:v>
      </x:c>
      <x:c r="C21" s="32" t="b">
        <x:v>0</x:v>
      </x:c>
      <x:c r="D21" s="30" t="n">
        <x:v>0.005</x:v>
      </x:c>
      <x:c r="E21" t="str">
        <x:v>Apprentice</x:v>
      </x:c>
      <x:c r="F21" t="str">
        <x:v>Asterfall</x:v>
      </x:c>
      <x:c r="G21" s="67" t="n">
        <x:v>1</x:v>
      </x:c>
      <x:c r="H21" t="n">
        <x:v>1</x:v>
      </x:c>
      <x:c r="I21" t="n">
        <x:v>1</x:v>
      </x:c>
      <x:c r="J21" t="str">
        <x:v>Minor progression</x:v>
      </x:c>
    </x:row>
    <x:row r="22">
      <x:c r="A22" t="n">
        <x:v>19</x:v>
      </x:c>
      <x:c r="B22" t="n">
        <x:v>29450</x:v>
      </x:c>
      <x:c r="C22" s="32" t="b">
        <x:v>0</x:v>
      </x:c>
      <x:c r="D22" s="30" t="n">
        <x:v>0.005</x:v>
      </x:c>
      <x:c r="E22" t="str">
        <x:v>Apprentice</x:v>
      </x:c>
      <x:c r="F22" t="str">
        <x:v>Asterfall</x:v>
      </x:c>
      <x:c r="G22" s="67" t="n">
        <x:v>1</x:v>
      </x:c>
      <x:c r="H22" t="n">
        <x:v>1</x:v>
      </x:c>
      <x:c r="I22" t="n">
        <x:v>1</x:v>
      </x:c>
      <x:c r="J22" t="str">
        <x:v>Minor progression</x:v>
      </x:c>
    </x:row>
    <x:row r="23">
      <x:c r="A23" t="n">
        <x:v>20</x:v>
      </x:c>
      <x:c r="B23" t="n">
        <x:v>32500</x:v>
      </x:c>
      <x:c r="C23" s="32" t="b">
        <x:v>1</x:v>
      </x:c>
      <x:c r="D23" s="30" t="n">
        <x:v>0.01</x:v>
      </x:c>
      <x:c r="E23" t="str">
        <x:v>Apprentice</x:v>
      </x:c>
      <x:c r="F23" t="str">
        <x:v>Asterfall</x:v>
      </x:c>
      <x:c r="G23" s="67" t="n">
        <x:v>1</x:v>
      </x:c>
      <x:c r="H23" t="n">
        <x:v>2</x:v>
      </x:c>
      <x:c r="I23" t="n">
        <x:v>5</x:v>
      </x:c>
      <x:c r="J23" t="str">
        <x:v>Milestone</x:v>
      </x:c>
    </x:row>
    <x:row r="24">
      <x:c r="A24" t="n">
        <x:v>21</x:v>
      </x:c>
      <x:c r="B24" t="n">
        <x:v>35700</x:v>
      </x:c>
      <x:c r="C24" s="32" t="b">
        <x:v>0</x:v>
      </x:c>
      <x:c r="D24" s="30" t="n">
        <x:v>0.01</x:v>
      </x:c>
      <x:c r="E24" t="str">
        <x:v>Apprentice</x:v>
      </x:c>
      <x:c r="F24" t="str">
        <x:v>Asterfall</x:v>
      </x:c>
      <x:c r="G24" s="67" t="n">
        <x:v>1</x:v>
      </x:c>
      <x:c r="H24" t="n">
        <x:v>2</x:v>
      </x:c>
      <x:c r="I24" t="n">
        <x:v>1</x:v>
      </x:c>
      <x:c r="J24" t="str">
        <x:v>Minor progression</x:v>
      </x:c>
    </x:row>
    <x:row r="25">
      <x:c r="A25" t="n">
        <x:v>22</x:v>
      </x:c>
      <x:c r="B25" t="n">
        <x:v>39050</x:v>
      </x:c>
      <x:c r="C25" s="32" t="b">
        <x:v>0</x:v>
      </x:c>
      <x:c r="D25" s="30" t="n">
        <x:v>0.01</x:v>
      </x:c>
      <x:c r="E25" t="str">
        <x:v>Apprentice</x:v>
      </x:c>
      <x:c r="F25" t="str">
        <x:v>Asterfall</x:v>
      </x:c>
      <x:c r="G25" s="67" t="n">
        <x:v>1</x:v>
      </x:c>
      <x:c r="H25" t="n">
        <x:v>2</x:v>
      </x:c>
      <x:c r="I25" t="n">
        <x:v>1</x:v>
      </x:c>
      <x:c r="J25" t="str">
        <x:v>Minor progression</x:v>
      </x:c>
    </x:row>
    <x:row r="26">
      <x:c r="A26" t="n">
        <x:v>23</x:v>
      </x:c>
      <x:c r="B26" t="n">
        <x:v>42550</x:v>
      </x:c>
      <x:c r="C26" s="32" t="b">
        <x:v>0</x:v>
      </x:c>
      <x:c r="D26" s="30" t="n">
        <x:v>0.01</x:v>
      </x:c>
      <x:c r="E26" t="str">
        <x:v>Apprentice</x:v>
      </x:c>
      <x:c r="F26" t="str">
        <x:v>Asterfall</x:v>
      </x:c>
      <x:c r="G26" s="67" t="n">
        <x:v>1</x:v>
      </x:c>
      <x:c r="H26" t="n">
        <x:v>2</x:v>
      </x:c>
      <x:c r="I26" t="n">
        <x:v>1</x:v>
      </x:c>
      <x:c r="J26" t="str">
        <x:v>Minor progression</x:v>
      </x:c>
    </x:row>
    <x:row r="27">
      <x:c r="A27" t="n">
        <x:v>24</x:v>
      </x:c>
      <x:c r="B27" t="n">
        <x:v>46200</x:v>
      </x:c>
      <x:c r="C27" s="32" t="b">
        <x:v>0</x:v>
      </x:c>
      <x:c r="D27" s="30" t="n">
        <x:v>0.01</x:v>
      </x:c>
      <x:c r="E27" t="str">
        <x:v>Apprentice</x:v>
      </x:c>
      <x:c r="F27" t="str">
        <x:v>Asterfall</x:v>
      </x:c>
      <x:c r="G27" s="67" t="n">
        <x:v>1</x:v>
      </x:c>
      <x:c r="H27" t="n">
        <x:v>2</x:v>
      </x:c>
      <x:c r="I27" t="n">
        <x:v>1</x:v>
      </x:c>
      <x:c r="J27" t="str">
        <x:v>Minor progression</x:v>
      </x:c>
    </x:row>
    <x:row r="28">
      <x:c r="A28" t="n">
        <x:v>25</x:v>
      </x:c>
      <x:c r="B28" t="n">
        <x:v>50000</x:v>
      </x:c>
      <x:c r="C28" s="32" t="b">
        <x:v>1</x:v>
      </x:c>
      <x:c r="D28" s="30" t="n">
        <x:v>0.01</x:v>
      </x:c>
      <x:c r="E28" t="str">
        <x:v>Adept</x:v>
      </x:c>
      <x:c r="F28" t="str">
        <x:v>Asterfall</x:v>
      </x:c>
      <x:c r="G28" s="67" t="n">
        <x:v>1</x:v>
      </x:c>
      <x:c r="H28" t="n">
        <x:v>2</x:v>
      </x:c>
      <x:c r="I28" t="n">
        <x:v>5</x:v>
      </x:c>
      <x:c r="J28" t="str">
        <x:v>Milestone</x:v>
      </x:c>
    </x:row>
    <x:row r="29">
      <x:c r="A29" t="n">
        <x:v>26</x:v>
      </x:c>
      <x:c r="B29" t="n">
        <x:v>53950</x:v>
      </x:c>
      <x:c r="C29" s="32" t="b">
        <x:v>0</x:v>
      </x:c>
      <x:c r="D29" s="30" t="n">
        <x:v>0.01</x:v>
      </x:c>
      <x:c r="E29" t="str">
        <x:v>Adept</x:v>
      </x:c>
      <x:c r="F29" t="str">
        <x:v>Sunscar</x:v>
      </x:c>
      <x:c r="G29" s="67" t="n">
        <x:v>0.95</x:v>
      </x:c>
      <x:c r="H29" t="n">
        <x:v>2</x:v>
      </x:c>
      <x:c r="I29" t="n">
        <x:v>1</x:v>
      </x:c>
      <x:c r="J29" t="str">
        <x:v>Minor progression</x:v>
      </x:c>
    </x:row>
    <x:row r="30">
      <x:c r="A30" t="n">
        <x:v>27</x:v>
      </x:c>
      <x:c r="B30" t="n">
        <x:v>58050</x:v>
      </x:c>
      <x:c r="C30" s="32" t="b">
        <x:v>0</x:v>
      </x:c>
      <x:c r="D30" s="30" t="n">
        <x:v>0.01</x:v>
      </x:c>
      <x:c r="E30" t="str">
        <x:v>Adept</x:v>
      </x:c>
      <x:c r="F30" t="str">
        <x:v>Sunscar</x:v>
      </x:c>
      <x:c r="G30" s="67" t="n">
        <x:v>0.95</x:v>
      </x:c>
      <x:c r="H30" t="n">
        <x:v>2</x:v>
      </x:c>
      <x:c r="I30" t="n">
        <x:v>1</x:v>
      </x:c>
      <x:c r="J30" t="str">
        <x:v>Minor progression</x:v>
      </x:c>
    </x:row>
    <x:row r="31">
      <x:c r="A31" t="n">
        <x:v>28</x:v>
      </x:c>
      <x:c r="B31" t="n">
        <x:v>62300</x:v>
      </x:c>
      <x:c r="C31" s="32" t="b">
        <x:v>0</x:v>
      </x:c>
      <x:c r="D31" s="30" t="n">
        <x:v>0.01</x:v>
      </x:c>
      <x:c r="E31" t="str">
        <x:v>Adept</x:v>
      </x:c>
      <x:c r="F31" t="str">
        <x:v>Sunscar</x:v>
      </x:c>
      <x:c r="G31" s="67" t="n">
        <x:v>0.95</x:v>
      </x:c>
      <x:c r="H31" t="n">
        <x:v>2</x:v>
      </x:c>
      <x:c r="I31" t="n">
        <x:v>1</x:v>
      </x:c>
      <x:c r="J31" t="str">
        <x:v>Minor progression</x:v>
      </x:c>
    </x:row>
    <x:row r="32">
      <x:c r="A32" t="n">
        <x:v>29</x:v>
      </x:c>
      <x:c r="B32" t="n">
        <x:v>66700</x:v>
      </x:c>
      <x:c r="C32" s="32" t="b">
        <x:v>0</x:v>
      </x:c>
      <x:c r="D32" s="30" t="n">
        <x:v>0.01</x:v>
      </x:c>
      <x:c r="E32" t="str">
        <x:v>Adept</x:v>
      </x:c>
      <x:c r="F32" t="str">
        <x:v>Sunscar</x:v>
      </x:c>
      <x:c r="G32" s="67" t="n">
        <x:v>0.95</x:v>
      </x:c>
      <x:c r="H32" t="n">
        <x:v>2</x:v>
      </x:c>
      <x:c r="I32" t="n">
        <x:v>1</x:v>
      </x:c>
      <x:c r="J32" t="str">
        <x:v>Minor progression</x:v>
      </x:c>
    </x:row>
    <x:row r="33">
      <x:c r="A33" t="n">
        <x:v>30</x:v>
      </x:c>
      <x:c r="B33" t="n">
        <x:v>71250</x:v>
      </x:c>
      <x:c r="C33" s="32" t="b">
        <x:v>1</x:v>
      </x:c>
      <x:c r="D33" s="30" t="n">
        <x:v>0.015</x:v>
      </x:c>
      <x:c r="E33" t="str">
        <x:v>Adept</x:v>
      </x:c>
      <x:c r="F33" t="str">
        <x:v>Sunscar</x:v>
      </x:c>
      <x:c r="G33" s="67" t="n">
        <x:v>0.95</x:v>
      </x:c>
      <x:c r="H33" t="n">
        <x:v>2</x:v>
      </x:c>
      <x:c r="I33" t="n">
        <x:v>5</x:v>
      </x:c>
      <x:c r="J33" t="str">
        <x:v>Milestone</x:v>
      </x:c>
    </x:row>
    <x:row r="34">
      <x:c r="A34" t="n">
        <x:v>31</x:v>
      </x:c>
      <x:c r="B34" t="n">
        <x:v>75950</x:v>
      </x:c>
      <x:c r="C34" s="32" t="b">
        <x:v>0</x:v>
      </x:c>
      <x:c r="D34" s="30" t="n">
        <x:v>0.015</x:v>
      </x:c>
      <x:c r="E34" t="str">
        <x:v>Adept</x:v>
      </x:c>
      <x:c r="F34" t="str">
        <x:v>Sunscar</x:v>
      </x:c>
      <x:c r="G34" s="67" t="n">
        <x:v>0.95</x:v>
      </x:c>
      <x:c r="H34" t="n">
        <x:v>2</x:v>
      </x:c>
      <x:c r="I34" t="n">
        <x:v>1</x:v>
      </x:c>
      <x:c r="J34" t="str">
        <x:v>Minor progression</x:v>
      </x:c>
    </x:row>
    <x:row r="35">
      <x:c r="A35" t="n">
        <x:v>32</x:v>
      </x:c>
      <x:c r="B35" t="n">
        <x:v>80800</x:v>
      </x:c>
      <x:c r="C35" s="32" t="b">
        <x:v>0</x:v>
      </x:c>
      <x:c r="D35" s="30" t="n">
        <x:v>0.015</x:v>
      </x:c>
      <x:c r="E35" t="str">
        <x:v>Adept</x:v>
      </x:c>
      <x:c r="F35" t="str">
        <x:v>Sunscar</x:v>
      </x:c>
      <x:c r="G35" s="67" t="n">
        <x:v>0.95</x:v>
      </x:c>
      <x:c r="H35" t="n">
        <x:v>2</x:v>
      </x:c>
      <x:c r="I35" t="n">
        <x:v>1</x:v>
      </x:c>
      <x:c r="J35" t="str">
        <x:v>Minor progression</x:v>
      </x:c>
    </x:row>
    <x:row r="36">
      <x:c r="A36" t="n">
        <x:v>33</x:v>
      </x:c>
      <x:c r="B36" t="n">
        <x:v>85800</x:v>
      </x:c>
      <x:c r="C36" s="32" t="b">
        <x:v>0</x:v>
      </x:c>
      <x:c r="D36" s="30" t="n">
        <x:v>0.015</x:v>
      </x:c>
      <x:c r="E36" t="str">
        <x:v>Adept</x:v>
      </x:c>
      <x:c r="F36" t="str">
        <x:v>Sunscar</x:v>
      </x:c>
      <x:c r="G36" s="67" t="n">
        <x:v>0.95</x:v>
      </x:c>
      <x:c r="H36" t="n">
        <x:v>2</x:v>
      </x:c>
      <x:c r="I36" t="n">
        <x:v>1</x:v>
      </x:c>
      <x:c r="J36" t="str">
        <x:v>Minor progression</x:v>
      </x:c>
    </x:row>
    <x:row r="37">
      <x:c r="A37" t="n">
        <x:v>34</x:v>
      </x:c>
      <x:c r="B37" t="n">
        <x:v>90950</x:v>
      </x:c>
      <x:c r="C37" s="32" t="b">
        <x:v>0</x:v>
      </x:c>
      <x:c r="D37" s="30" t="n">
        <x:v>0.015</x:v>
      </x:c>
      <x:c r="E37" t="str">
        <x:v>Adept</x:v>
      </x:c>
      <x:c r="F37" t="str">
        <x:v>Sunscar</x:v>
      </x:c>
      <x:c r="G37" s="67" t="n">
        <x:v>0.95</x:v>
      </x:c>
      <x:c r="H37" t="n">
        <x:v>2</x:v>
      </x:c>
      <x:c r="I37" t="n">
        <x:v>1</x:v>
      </x:c>
      <x:c r="J37" t="str">
        <x:v>Minor progression</x:v>
      </x:c>
    </x:row>
    <x:row r="38">
      <x:c r="A38" t="n">
        <x:v>35</x:v>
      </x:c>
      <x:c r="B38" t="n">
        <x:v>96250</x:v>
      </x:c>
      <x:c r="C38" s="32" t="b">
        <x:v>0</x:v>
      </x:c>
      <x:c r="D38" s="30" t="n">
        <x:v>0.015</x:v>
      </x:c>
      <x:c r="E38" t="str">
        <x:v>Adept</x:v>
      </x:c>
      <x:c r="F38" t="str">
        <x:v>Sunscar</x:v>
      </x:c>
      <x:c r="G38" s="67" t="n">
        <x:v>0.95</x:v>
      </x:c>
      <x:c r="H38" t="n">
        <x:v>2</x:v>
      </x:c>
      <x:c r="I38" t="n">
        <x:v>1</x:v>
      </x:c>
      <x:c r="J38" t="str">
        <x:v>Minor progression</x:v>
      </x:c>
    </x:row>
    <x:row r="39">
      <x:c r="A39" t="n">
        <x:v>36</x:v>
      </x:c>
      <x:c r="B39" t="n">
        <x:v>101700</x:v>
      </x:c>
      <x:c r="C39" s="32" t="b">
        <x:v>0</x:v>
      </x:c>
      <x:c r="D39" s="30" t="n">
        <x:v>0.015</x:v>
      </x:c>
      <x:c r="E39" t="str">
        <x:v>Adept</x:v>
      </x:c>
      <x:c r="F39" t="str">
        <x:v>Sunscar</x:v>
      </x:c>
      <x:c r="G39" s="67" t="n">
        <x:v>0.95</x:v>
      </x:c>
      <x:c r="H39" t="n">
        <x:v>2</x:v>
      </x:c>
      <x:c r="I39" t="n">
        <x:v>1</x:v>
      </x:c>
      <x:c r="J39" t="str">
        <x:v>Minor progression</x:v>
      </x:c>
    </x:row>
    <x:row r="40">
      <x:c r="A40" t="n">
        <x:v>37</x:v>
      </x:c>
      <x:c r="B40" t="n">
        <x:v>107300</x:v>
      </x:c>
      <x:c r="C40" s="32" t="b">
        <x:v>0</x:v>
      </x:c>
      <x:c r="D40" s="30" t="n">
        <x:v>0.015</x:v>
      </x:c>
      <x:c r="E40" t="str">
        <x:v>Adept</x:v>
      </x:c>
      <x:c r="F40" t="str">
        <x:v>Sunscar</x:v>
      </x:c>
      <x:c r="G40" s="67" t="n">
        <x:v>0.95</x:v>
      </x:c>
      <x:c r="H40" t="n">
        <x:v>2</x:v>
      </x:c>
      <x:c r="I40" t="n">
        <x:v>1</x:v>
      </x:c>
      <x:c r="J40" t="str">
        <x:v>Minor progression</x:v>
      </x:c>
    </x:row>
    <x:row r="41">
      <x:c r="A41" t="n">
        <x:v>38</x:v>
      </x:c>
      <x:c r="B41" t="n">
        <x:v>113050</x:v>
      </x:c>
      <x:c r="C41" s="32" t="b">
        <x:v>0</x:v>
      </x:c>
      <x:c r="D41" s="30" t="n">
        <x:v>0.015</x:v>
      </x:c>
      <x:c r="E41" t="str">
        <x:v>Adept</x:v>
      </x:c>
      <x:c r="F41" t="str">
        <x:v>Sunscar</x:v>
      </x:c>
      <x:c r="G41" s="67" t="n">
        <x:v>0.95</x:v>
      </x:c>
      <x:c r="H41" t="n">
        <x:v>2</x:v>
      </x:c>
      <x:c r="I41" t="n">
        <x:v>1</x:v>
      </x:c>
      <x:c r="J41" t="str">
        <x:v>Minor progression</x:v>
      </x:c>
    </x:row>
    <x:row r="42">
      <x:c r="A42" t="n">
        <x:v>39</x:v>
      </x:c>
      <x:c r="B42" t="n">
        <x:v>118950</x:v>
      </x:c>
      <x:c r="C42" s="32" t="b">
        <x:v>0</x:v>
      </x:c>
      <x:c r="D42" s="30" t="n">
        <x:v>0.015</x:v>
      </x:c>
      <x:c r="E42" t="str">
        <x:v>Adept</x:v>
      </x:c>
      <x:c r="F42" t="str">
        <x:v>Sunscar</x:v>
      </x:c>
      <x:c r="G42" s="67" t="n">
        <x:v>0.95</x:v>
      </x:c>
      <x:c r="H42" t="n">
        <x:v>2</x:v>
      </x:c>
      <x:c r="I42" t="n">
        <x:v>1</x:v>
      </x:c>
      <x:c r="J42" t="str">
        <x:v>Minor progression</x:v>
      </x:c>
    </x:row>
    <x:row r="43">
      <x:c r="A43" t="n">
        <x:v>40</x:v>
      </x:c>
      <x:c r="B43" t="n">
        <x:v>125000</x:v>
      </x:c>
      <x:c r="C43" s="32" t="b">
        <x:v>1</x:v>
      </x:c>
      <x:c r="D43" s="30" t="n">
        <x:v>0.02</x:v>
      </x:c>
      <x:c r="E43" t="str">
        <x:v>Adept</x:v>
      </x:c>
      <x:c r="F43" t="str">
        <x:v>Sunscar</x:v>
      </x:c>
      <x:c r="G43" s="67" t="n">
        <x:v>0.95</x:v>
      </x:c>
      <x:c r="H43" t="n">
        <x:v>3</x:v>
      </x:c>
      <x:c r="I43" t="n">
        <x:v>5</x:v>
      </x:c>
      <x:c r="J43" t="str">
        <x:v>Milestone</x:v>
      </x:c>
    </x:row>
    <x:row r="44">
      <x:c r="A44" t="n">
        <x:v>41</x:v>
      </x:c>
      <x:c r="B44" t="n">
        <x:v>131200</x:v>
      </x:c>
      <x:c r="C44" s="32" t="b">
        <x:v>0</x:v>
      </x:c>
      <x:c r="D44" s="30" t="n">
        <x:v>0.02</x:v>
      </x:c>
      <x:c r="E44" t="str">
        <x:v>Adept</x:v>
      </x:c>
      <x:c r="F44" t="str">
        <x:v>Sunscar</x:v>
      </x:c>
      <x:c r="G44" s="67" t="n">
        <x:v>0.95</x:v>
      </x:c>
      <x:c r="H44" t="n">
        <x:v>3</x:v>
      </x:c>
      <x:c r="I44" t="n">
        <x:v>1</x:v>
      </x:c>
      <x:c r="J44" t="str">
        <x:v>Minor progression</x:v>
      </x:c>
    </x:row>
    <x:row r="45">
      <x:c r="A45" t="n">
        <x:v>42</x:v>
      </x:c>
      <x:c r="B45" t="n">
        <x:v>137550</x:v>
      </x:c>
      <x:c r="C45" s="32" t="b">
        <x:v>0</x:v>
      </x:c>
      <x:c r="D45" s="30" t="n">
        <x:v>0.02</x:v>
      </x:c>
      <x:c r="E45" t="str">
        <x:v>Adept</x:v>
      </x:c>
      <x:c r="F45" t="str">
        <x:v>Sunscar</x:v>
      </x:c>
      <x:c r="G45" s="67" t="n">
        <x:v>0.95</x:v>
      </x:c>
      <x:c r="H45" t="n">
        <x:v>3</x:v>
      </x:c>
      <x:c r="I45" t="n">
        <x:v>1</x:v>
      </x:c>
      <x:c r="J45" t="str">
        <x:v>Minor progression</x:v>
      </x:c>
    </x:row>
    <x:row r="46">
      <x:c r="A46" t="n">
        <x:v>43</x:v>
      </x:c>
      <x:c r="B46" t="n">
        <x:v>144050</x:v>
      </x:c>
      <x:c r="C46" s="32" t="b">
        <x:v>0</x:v>
      </x:c>
      <x:c r="D46" s="30" t="n">
        <x:v>0.02</x:v>
      </x:c>
      <x:c r="E46" t="str">
        <x:v>Adept</x:v>
      </x:c>
      <x:c r="F46" t="str">
        <x:v>Sunscar</x:v>
      </x:c>
      <x:c r="G46" s="67" t="n">
        <x:v>0.95</x:v>
      </x:c>
      <x:c r="H46" t="n">
        <x:v>3</x:v>
      </x:c>
      <x:c r="I46" t="n">
        <x:v>1</x:v>
      </x:c>
      <x:c r="J46" t="str">
        <x:v>Minor progression</x:v>
      </x:c>
    </x:row>
    <x:row r="47">
      <x:c r="A47" t="n">
        <x:v>44</x:v>
      </x:c>
      <x:c r="B47" t="n">
        <x:v>150700</x:v>
      </x:c>
      <x:c r="C47" s="32" t="b">
        <x:v>0</x:v>
      </x:c>
      <x:c r="D47" s="30" t="n">
        <x:v>0.02</x:v>
      </x:c>
      <x:c r="E47" t="str">
        <x:v>Adept</x:v>
      </x:c>
      <x:c r="F47" t="str">
        <x:v>Sunscar</x:v>
      </x:c>
      <x:c r="G47" s="67" t="n">
        <x:v>0.95</x:v>
      </x:c>
      <x:c r="H47" t="n">
        <x:v>3</x:v>
      </x:c>
      <x:c r="I47" t="n">
        <x:v>1</x:v>
      </x:c>
      <x:c r="J47" t="str">
        <x:v>Minor progression</x:v>
      </x:c>
    </x:row>
    <x:row r="48">
      <x:c r="A48" t="n">
        <x:v>45</x:v>
      </x:c>
      <x:c r="B48" t="n">
        <x:v>157500</x:v>
      </x:c>
      <x:c r="C48" s="32" t="b">
        <x:v>0</x:v>
      </x:c>
      <x:c r="D48" s="30" t="n">
        <x:v>0.02</x:v>
      </x:c>
      <x:c r="E48" t="str">
        <x:v>Adept</x:v>
      </x:c>
      <x:c r="F48" t="str">
        <x:v>Sunscar</x:v>
      </x:c>
      <x:c r="G48" s="67" t="n">
        <x:v>0.95</x:v>
      </x:c>
      <x:c r="H48" t="n">
        <x:v>3</x:v>
      </x:c>
      <x:c r="I48" t="n">
        <x:v>1</x:v>
      </x:c>
      <x:c r="J48" t="str">
        <x:v>Minor progression</x:v>
      </x:c>
    </x:row>
    <x:row r="49">
      <x:c r="A49" t="n">
        <x:v>46</x:v>
      </x:c>
      <x:c r="B49" t="n">
        <x:v>164450</x:v>
      </x:c>
      <x:c r="C49" s="32" t="b">
        <x:v>0</x:v>
      </x:c>
      <x:c r="D49" s="30" t="n">
        <x:v>0.02</x:v>
      </x:c>
      <x:c r="E49" t="str">
        <x:v>Adept</x:v>
      </x:c>
      <x:c r="F49" t="str">
        <x:v>Frostmarch</x:v>
      </x:c>
      <x:c r="G49" s="67" t="n">
        <x:v>0.95</x:v>
      </x:c>
      <x:c r="H49" t="n">
        <x:v>3</x:v>
      </x:c>
      <x:c r="I49" t="n">
        <x:v>1</x:v>
      </x:c>
      <x:c r="J49" t="str">
        <x:v>Minor progression</x:v>
      </x:c>
    </x:row>
    <x:row r="50">
      <x:c r="A50" t="n">
        <x:v>47</x:v>
      </x:c>
      <x:c r="B50" t="n">
        <x:v>171550</x:v>
      </x:c>
      <x:c r="C50" s="32" t="b">
        <x:v>0</x:v>
      </x:c>
      <x:c r="D50" s="30" t="n">
        <x:v>0.02</x:v>
      </x:c>
      <x:c r="E50" t="str">
        <x:v>Adept</x:v>
      </x:c>
      <x:c r="F50" t="str">
        <x:v>Frostmarch</x:v>
      </x:c>
      <x:c r="G50" s="67" t="n">
        <x:v>0.95</x:v>
      </x:c>
      <x:c r="H50" t="n">
        <x:v>3</x:v>
      </x:c>
      <x:c r="I50" t="n">
        <x:v>1</x:v>
      </x:c>
      <x:c r="J50" t="str">
        <x:v>Minor progression</x:v>
      </x:c>
    </x:row>
    <x:row r="51">
      <x:c r="A51" t="n">
        <x:v>48</x:v>
      </x:c>
      <x:c r="B51" t="n">
        <x:v>178800</x:v>
      </x:c>
      <x:c r="C51" s="32" t="b">
        <x:v>0</x:v>
      </x:c>
      <x:c r="D51" s="30" t="n">
        <x:v>0.02</x:v>
      </x:c>
      <x:c r="E51" t="str">
        <x:v>Adept</x:v>
      </x:c>
      <x:c r="F51" t="str">
        <x:v>Frostmarch</x:v>
      </x:c>
      <x:c r="G51" s="67" t="n">
        <x:v>0.95</x:v>
      </x:c>
      <x:c r="H51" t="n">
        <x:v>3</x:v>
      </x:c>
      <x:c r="I51" t="n">
        <x:v>1</x:v>
      </x:c>
      <x:c r="J51" t="str">
        <x:v>Minor progression</x:v>
      </x:c>
    </x:row>
    <x:row r="52">
      <x:c r="A52" t="n">
        <x:v>49</x:v>
      </x:c>
      <x:c r="B52" t="n">
        <x:v>186200</x:v>
      </x:c>
      <x:c r="C52" s="32" t="b">
        <x:v>0</x:v>
      </x:c>
      <x:c r="D52" s="30" t="n">
        <x:v>0.02</x:v>
      </x:c>
      <x:c r="E52" t="str">
        <x:v>Adept</x:v>
      </x:c>
      <x:c r="F52" t="str">
        <x:v>Frostmarch</x:v>
      </x:c>
      <x:c r="G52" s="67" t="n">
        <x:v>0.95</x:v>
      </x:c>
      <x:c r="H52" t="n">
        <x:v>3</x:v>
      </x:c>
      <x:c r="I52" t="n">
        <x:v>1</x:v>
      </x:c>
      <x:c r="J52" t="str">
        <x:v>Minor progression</x:v>
      </x:c>
    </x:row>
    <x:row r="53">
      <x:c r="A53" t="n">
        <x:v>50</x:v>
      </x:c>
      <x:c r="B53" t="n">
        <x:v>193750</x:v>
      </x:c>
      <x:c r="C53" s="32" t="b">
        <x:v>1</x:v>
      </x:c>
      <x:c r="D53" s="30" t="n">
        <x:v>0.025</x:v>
      </x:c>
      <x:c r="E53" t="str">
        <x:v>Expert</x:v>
      </x:c>
      <x:c r="F53" t="str">
        <x:v>Frostmarch</x:v>
      </x:c>
      <x:c r="G53" s="67" t="n">
        <x:v>0.95</x:v>
      </x:c>
      <x:c r="H53" t="n">
        <x:v>3</x:v>
      </x:c>
      <x:c r="I53" t="n">
        <x:v>5</x:v>
      </x:c>
      <x:c r="J53" t="str">
        <x:v>Milestone</x:v>
      </x:c>
    </x:row>
    <x:row r="54">
      <x:c r="A54" t="n">
        <x:v>51</x:v>
      </x:c>
      <x:c r="B54" t="n">
        <x:v>201450</x:v>
      </x:c>
      <x:c r="C54" s="32" t="b">
        <x:v>0</x:v>
      </x:c>
      <x:c r="D54" s="30" t="n">
        <x:v>0.025</x:v>
      </x:c>
      <x:c r="E54" t="str">
        <x:v>Expert</x:v>
      </x:c>
      <x:c r="F54" t="str">
        <x:v>Frostmarch</x:v>
      </x:c>
      <x:c r="G54" s="67" t="n">
        <x:v>0.9</x:v>
      </x:c>
      <x:c r="H54" t="n">
        <x:v>3</x:v>
      </x:c>
      <x:c r="I54" t="n">
        <x:v>1</x:v>
      </x:c>
      <x:c r="J54" t="str">
        <x:v>Minor progression</x:v>
      </x:c>
    </x:row>
    <x:row r="55">
      <x:c r="A55" t="n">
        <x:v>52</x:v>
      </x:c>
      <x:c r="B55" t="n">
        <x:v>209300</x:v>
      </x:c>
      <x:c r="C55" s="32" t="b">
        <x:v>0</x:v>
      </x:c>
      <x:c r="D55" s="30" t="n">
        <x:v>0.025</x:v>
      </x:c>
      <x:c r="E55" t="str">
        <x:v>Expert</x:v>
      </x:c>
      <x:c r="F55" t="str">
        <x:v>Frostmarch</x:v>
      </x:c>
      <x:c r="G55" s="67" t="n">
        <x:v>0.9</x:v>
      </x:c>
      <x:c r="H55" t="n">
        <x:v>3</x:v>
      </x:c>
      <x:c r="I55" t="n">
        <x:v>1</x:v>
      </x:c>
      <x:c r="J55" t="str">
        <x:v>Minor progression</x:v>
      </x:c>
    </x:row>
    <x:row r="56">
      <x:c r="A56" t="n">
        <x:v>53</x:v>
      </x:c>
      <x:c r="B56" t="n">
        <x:v>217300</x:v>
      </x:c>
      <x:c r="C56" s="32" t="b">
        <x:v>0</x:v>
      </x:c>
      <x:c r="D56" s="30" t="n">
        <x:v>0.025</x:v>
      </x:c>
      <x:c r="E56" t="str">
        <x:v>Expert</x:v>
      </x:c>
      <x:c r="F56" t="str">
        <x:v>Frostmarch</x:v>
      </x:c>
      <x:c r="G56" s="67" t="n">
        <x:v>0.9</x:v>
      </x:c>
      <x:c r="H56" t="n">
        <x:v>3</x:v>
      </x:c>
      <x:c r="I56" t="n">
        <x:v>1</x:v>
      </x:c>
      <x:c r="J56" t="str">
        <x:v>Minor progression</x:v>
      </x:c>
    </x:row>
    <x:row r="57">
      <x:c r="A57" t="n">
        <x:v>54</x:v>
      </x:c>
      <x:c r="B57" t="n">
        <x:v>225450</x:v>
      </x:c>
      <x:c r="C57" s="32" t="b">
        <x:v>0</x:v>
      </x:c>
      <x:c r="D57" s="30" t="n">
        <x:v>0.025</x:v>
      </x:c>
      <x:c r="E57" t="str">
        <x:v>Expert</x:v>
      </x:c>
      <x:c r="F57" t="str">
        <x:v>Frostmarch</x:v>
      </x:c>
      <x:c r="G57" s="67" t="n">
        <x:v>0.9</x:v>
      </x:c>
      <x:c r="H57" t="n">
        <x:v>3</x:v>
      </x:c>
      <x:c r="I57" t="n">
        <x:v>1</x:v>
      </x:c>
      <x:c r="J57" t="str">
        <x:v>Minor progression</x:v>
      </x:c>
    </x:row>
    <x:row r="58">
      <x:c r="A58" t="n">
        <x:v>55</x:v>
      </x:c>
      <x:c r="B58" t="n">
        <x:v>233750</x:v>
      </x:c>
      <x:c r="C58" s="32" t="b">
        <x:v>0</x:v>
      </x:c>
      <x:c r="D58" s="30" t="n">
        <x:v>0.025</x:v>
      </x:c>
      <x:c r="E58" t="str">
        <x:v>Expert</x:v>
      </x:c>
      <x:c r="F58" t="str">
        <x:v>Frostmarch</x:v>
      </x:c>
      <x:c r="G58" s="67" t="n">
        <x:v>0.9</x:v>
      </x:c>
      <x:c r="H58" t="n">
        <x:v>3</x:v>
      </x:c>
      <x:c r="I58" t="n">
        <x:v>1</x:v>
      </x:c>
      <x:c r="J58" t="str">
        <x:v>Minor progression</x:v>
      </x:c>
    </x:row>
    <x:row r="59">
      <x:c r="A59" t="n">
        <x:v>56</x:v>
      </x:c>
      <x:c r="B59" t="n">
        <x:v>242200</x:v>
      </x:c>
      <x:c r="C59" s="32" t="b">
        <x:v>0</x:v>
      </x:c>
      <x:c r="D59" s="30" t="n">
        <x:v>0.025</x:v>
      </x:c>
      <x:c r="E59" t="str">
        <x:v>Expert</x:v>
      </x:c>
      <x:c r="F59" t="str">
        <x:v>Frostmarch</x:v>
      </x:c>
      <x:c r="G59" s="67" t="n">
        <x:v>0.9</x:v>
      </x:c>
      <x:c r="H59" t="n">
        <x:v>3</x:v>
      </x:c>
      <x:c r="I59" t="n">
        <x:v>1</x:v>
      </x:c>
      <x:c r="J59" t="str">
        <x:v>Minor progression</x:v>
      </x:c>
    </x:row>
    <x:row r="60">
      <x:c r="A60" t="n">
        <x:v>57</x:v>
      </x:c>
      <x:c r="B60" t="n">
        <x:v>250800</x:v>
      </x:c>
      <x:c r="C60" s="32" t="b">
        <x:v>0</x:v>
      </x:c>
      <x:c r="D60" s="30" t="n">
        <x:v>0.025</x:v>
      </x:c>
      <x:c r="E60" t="str">
        <x:v>Expert</x:v>
      </x:c>
      <x:c r="F60" t="str">
        <x:v>Frostmarch</x:v>
      </x:c>
      <x:c r="G60" s="67" t="n">
        <x:v>0.9</x:v>
      </x:c>
      <x:c r="H60" t="n">
        <x:v>3</x:v>
      </x:c>
      <x:c r="I60" t="n">
        <x:v>1</x:v>
      </x:c>
      <x:c r="J60" t="str">
        <x:v>Minor progression</x:v>
      </x:c>
    </x:row>
    <x:row r="61">
      <x:c r="A61" t="n">
        <x:v>58</x:v>
      </x:c>
      <x:c r="B61" t="n">
        <x:v>259550</x:v>
      </x:c>
      <x:c r="C61" s="32" t="b">
        <x:v>0</x:v>
      </x:c>
      <x:c r="D61" s="30" t="n">
        <x:v>0.025</x:v>
      </x:c>
      <x:c r="E61" t="str">
        <x:v>Expert</x:v>
      </x:c>
      <x:c r="F61" t="str">
        <x:v>Frostmarch</x:v>
      </x:c>
      <x:c r="G61" s="67" t="n">
        <x:v>0.9</x:v>
      </x:c>
      <x:c r="H61" t="n">
        <x:v>3</x:v>
      </x:c>
      <x:c r="I61" t="n">
        <x:v>1</x:v>
      </x:c>
      <x:c r="J61" t="str">
        <x:v>Minor progression</x:v>
      </x:c>
    </x:row>
    <x:row r="62">
      <x:c r="A62" t="n">
        <x:v>59</x:v>
      </x:c>
      <x:c r="B62" t="n">
        <x:v>268450</x:v>
      </x:c>
      <x:c r="C62" s="32" t="b">
        <x:v>0</x:v>
      </x:c>
      <x:c r="D62" s="30" t="n">
        <x:v>0.025</x:v>
      </x:c>
      <x:c r="E62" t="str">
        <x:v>Expert</x:v>
      </x:c>
      <x:c r="F62" t="str">
        <x:v>Frostmarch</x:v>
      </x:c>
      <x:c r="G62" s="67" t="n">
        <x:v>0.9</x:v>
      </x:c>
      <x:c r="H62" t="n">
        <x:v>3</x:v>
      </x:c>
      <x:c r="I62" t="n">
        <x:v>1</x:v>
      </x:c>
      <x:c r="J62" t="str">
        <x:v>Minor progression</x:v>
      </x:c>
    </x:row>
    <x:row r="63">
      <x:c r="A63" t="n">
        <x:v>60</x:v>
      </x:c>
      <x:c r="B63" t="n">
        <x:v>277500</x:v>
      </x:c>
      <x:c r="C63" s="32" t="b">
        <x:v>1</x:v>
      </x:c>
      <x:c r="D63" s="30" t="n">
        <x:v>0.03</x:v>
      </x:c>
      <x:c r="E63" t="str">
        <x:v>Expert</x:v>
      </x:c>
      <x:c r="F63" t="str">
        <x:v>Frostmarch</x:v>
      </x:c>
      <x:c r="G63" s="67" t="n">
        <x:v>0.9</x:v>
      </x:c>
      <x:c r="H63" t="n">
        <x:v>4</x:v>
      </x:c>
      <x:c r="I63" t="n">
        <x:v>5</x:v>
      </x:c>
      <x:c r="J63" t="str">
        <x:v>Milestone</x:v>
      </x:c>
    </x:row>
    <x:row r="64">
      <x:c r="A64" t="n">
        <x:v>61</x:v>
      </x:c>
      <x:c r="B64" t="n">
        <x:v>286700</x:v>
      </x:c>
      <x:c r="C64" s="32" t="b">
        <x:v>0</x:v>
      </x:c>
      <x:c r="D64" s="30" t="n">
        <x:v>0.03</x:v>
      </x:c>
      <x:c r="E64" t="str">
        <x:v>Expert</x:v>
      </x:c>
      <x:c r="F64" t="str">
        <x:v>Frostmarch</x:v>
      </x:c>
      <x:c r="G64" s="67" t="n">
        <x:v>0.9</x:v>
      </x:c>
      <x:c r="H64" t="n">
        <x:v>4</x:v>
      </x:c>
      <x:c r="I64" t="n">
        <x:v>1</x:v>
      </x:c>
      <x:c r="J64" t="str">
        <x:v>Minor progression</x:v>
      </x:c>
    </x:row>
    <x:row r="65">
      <x:c r="A65" t="n">
        <x:v>62</x:v>
      </x:c>
      <x:c r="B65" t="n">
        <x:v>296050</x:v>
      </x:c>
      <x:c r="C65" s="32" t="b">
        <x:v>0</x:v>
      </x:c>
      <x:c r="D65" s="30" t="n">
        <x:v>0.03</x:v>
      </x:c>
      <x:c r="E65" t="str">
        <x:v>Expert</x:v>
      </x:c>
      <x:c r="F65" t="str">
        <x:v>Frostmarch</x:v>
      </x:c>
      <x:c r="G65" s="67" t="n">
        <x:v>0.9</x:v>
      </x:c>
      <x:c r="H65" t="n">
        <x:v>4</x:v>
      </x:c>
      <x:c r="I65" t="n">
        <x:v>1</x:v>
      </x:c>
      <x:c r="J65" t="str">
        <x:v>Minor progression</x:v>
      </x:c>
    </x:row>
    <x:row r="66">
      <x:c r="A66" t="n">
        <x:v>63</x:v>
      </x:c>
      <x:c r="B66" t="n">
        <x:v>305550</x:v>
      </x:c>
      <x:c r="C66" s="32" t="b">
        <x:v>0</x:v>
      </x:c>
      <x:c r="D66" s="30" t="n">
        <x:v>0.03</x:v>
      </x:c>
      <x:c r="E66" t="str">
        <x:v>Expert</x:v>
      </x:c>
      <x:c r="F66" t="str">
        <x:v>Frostmarch</x:v>
      </x:c>
      <x:c r="G66" s="67" t="n">
        <x:v>0.9</x:v>
      </x:c>
      <x:c r="H66" t="n">
        <x:v>4</x:v>
      </x:c>
      <x:c r="I66" t="n">
        <x:v>1</x:v>
      </x:c>
      <x:c r="J66" t="str">
        <x:v>Minor progression</x:v>
      </x:c>
    </x:row>
    <x:row r="67">
      <x:c r="A67" t="n">
        <x:v>64</x:v>
      </x:c>
      <x:c r="B67" t="n">
        <x:v>315200</x:v>
      </x:c>
      <x:c r="C67" s="32" t="b">
        <x:v>0</x:v>
      </x:c>
      <x:c r="D67" s="30" t="n">
        <x:v>0.03</x:v>
      </x:c>
      <x:c r="E67" t="str">
        <x:v>Expert</x:v>
      </x:c>
      <x:c r="F67" t="str">
        <x:v>Frostmarch</x:v>
      </x:c>
      <x:c r="G67" s="67" t="n">
        <x:v>0.9</x:v>
      </x:c>
      <x:c r="H67" t="n">
        <x:v>4</x:v>
      </x:c>
      <x:c r="I67" t="n">
        <x:v>1</x:v>
      </x:c>
      <x:c r="J67" t="str">
        <x:v>Minor progression</x:v>
      </x:c>
    </x:row>
    <x:row r="68">
      <x:c r="A68" t="n">
        <x:v>65</x:v>
      </x:c>
      <x:c r="B68" t="n">
        <x:v>325000</x:v>
      </x:c>
      <x:c r="C68" s="32" t="b">
        <x:v>0</x:v>
      </x:c>
      <x:c r="D68" s="30" t="n">
        <x:v>0.03</x:v>
      </x:c>
      <x:c r="E68" t="str">
        <x:v>Expert</x:v>
      </x:c>
      <x:c r="F68" t="str">
        <x:v>Frostmarch</x:v>
      </x:c>
      <x:c r="G68" s="67" t="n">
        <x:v>0.9</x:v>
      </x:c>
      <x:c r="H68" t="n">
        <x:v>4</x:v>
      </x:c>
      <x:c r="I68" t="n">
        <x:v>1</x:v>
      </x:c>
      <x:c r="J68" t="str">
        <x:v>Minor progression</x:v>
      </x:c>
    </x:row>
    <x:row r="69">
      <x:c r="A69" t="n">
        <x:v>66</x:v>
      </x:c>
      <x:c r="B69" t="n">
        <x:v>334950</x:v>
      </x:c>
      <x:c r="C69" s="32" t="b">
        <x:v>0</x:v>
      </x:c>
      <x:c r="D69" s="30" t="n">
        <x:v>0.03</x:v>
      </x:c>
      <x:c r="E69" t="str">
        <x:v>Expert</x:v>
      </x:c>
      <x:c r="F69" t="str">
        <x:v>Frostmarch</x:v>
      </x:c>
      <x:c r="G69" s="67" t="n">
        <x:v>0.9</x:v>
      </x:c>
      <x:c r="H69" t="n">
        <x:v>4</x:v>
      </x:c>
      <x:c r="I69" t="n">
        <x:v>1</x:v>
      </x:c>
      <x:c r="J69" t="str">
        <x:v>Minor progression</x:v>
      </x:c>
    </x:row>
    <x:row r="70">
      <x:c r="A70" t="n">
        <x:v>67</x:v>
      </x:c>
      <x:c r="B70" t="n">
        <x:v>345050</x:v>
      </x:c>
      <x:c r="C70" s="32" t="b">
        <x:v>0</x:v>
      </x:c>
      <x:c r="D70" s="30" t="n">
        <x:v>0.03</x:v>
      </x:c>
      <x:c r="E70" t="str">
        <x:v>Expert</x:v>
      </x:c>
      <x:c r="F70" t="str">
        <x:v>Frostmarch</x:v>
      </x:c>
      <x:c r="G70" s="67" t="n">
        <x:v>0.9</x:v>
      </x:c>
      <x:c r="H70" t="n">
        <x:v>4</x:v>
      </x:c>
      <x:c r="I70" t="n">
        <x:v>1</x:v>
      </x:c>
      <x:c r="J70" t="str">
        <x:v>Minor progression</x:v>
      </x:c>
    </x:row>
    <x:row r="71">
      <x:c r="A71" t="n">
        <x:v>68</x:v>
      </x:c>
      <x:c r="B71" t="n">
        <x:v>355300</x:v>
      </x:c>
      <x:c r="C71" s="32" t="b">
        <x:v>0</x:v>
      </x:c>
      <x:c r="D71" s="30" t="n">
        <x:v>0.03</x:v>
      </x:c>
      <x:c r="E71" t="str">
        <x:v>Expert</x:v>
      </x:c>
      <x:c r="F71" t="str">
        <x:v>Frostmarch</x:v>
      </x:c>
      <x:c r="G71" s="67" t="n">
        <x:v>0.9</x:v>
      </x:c>
      <x:c r="H71" t="n">
        <x:v>4</x:v>
      </x:c>
      <x:c r="I71" t="n">
        <x:v>1</x:v>
      </x:c>
      <x:c r="J71" t="str">
        <x:v>Minor progression</x:v>
      </x:c>
    </x:row>
    <x:row r="72">
      <x:c r="A72" t="n">
        <x:v>69</x:v>
      </x:c>
      <x:c r="B72" t="n">
        <x:v>365700</x:v>
      </x:c>
      <x:c r="C72" s="32" t="b">
        <x:v>0</x:v>
      </x:c>
      <x:c r="D72" s="30" t="n">
        <x:v>0.03</x:v>
      </x:c>
      <x:c r="E72" t="str">
        <x:v>Expert</x:v>
      </x:c>
      <x:c r="F72" t="str">
        <x:v>Frostmarch</x:v>
      </x:c>
      <x:c r="G72" s="67" t="n">
        <x:v>0.9</x:v>
      </x:c>
      <x:c r="H72" t="n">
        <x:v>4</x:v>
      </x:c>
      <x:c r="I72" t="n">
        <x:v>1</x:v>
      </x:c>
      <x:c r="J72" t="str">
        <x:v>Minor progression</x:v>
      </x:c>
    </x:row>
    <x:row r="73">
      <x:c r="A73" t="n">
        <x:v>70</x:v>
      </x:c>
      <x:c r="B73" t="n">
        <x:v>376250</x:v>
      </x:c>
      <x:c r="C73" s="32" t="b">
        <x:v>1</x:v>
      </x:c>
      <x:c r="D73" s="30" t="n">
        <x:v>0.035</x:v>
      </x:c>
      <x:c r="E73" t="str">
        <x:v>Expert</x:v>
      </x:c>
      <x:c r="F73" t="str">
        <x:v>Frostmarch</x:v>
      </x:c>
      <x:c r="G73" s="67" t="n">
        <x:v>0.9</x:v>
      </x:c>
      <x:c r="H73" t="n">
        <x:v>4</x:v>
      </x:c>
      <x:c r="I73" t="n">
        <x:v>5</x:v>
      </x:c>
      <x:c r="J73" t="str">
        <x:v>Milestone</x:v>
      </x:c>
    </x:row>
    <x:row r="74">
      <x:c r="A74" t="n">
        <x:v>71</x:v>
      </x:c>
      <x:c r="B74" t="n">
        <x:v>386950</x:v>
      </x:c>
      <x:c r="C74" s="32" t="b">
        <x:v>0</x:v>
      </x:c>
      <x:c r="D74" s="30" t="n">
        <x:v>0.035</x:v>
      </x:c>
      <x:c r="E74" t="str">
        <x:v>Expert</x:v>
      </x:c>
      <x:c r="F74" t="str">
        <x:v>Ashlands+</x:v>
      </x:c>
      <x:c r="G74" s="67" t="n">
        <x:v>0.9</x:v>
      </x:c>
      <x:c r="H74" t="n">
        <x:v>4</x:v>
      </x:c>
      <x:c r="I74" t="n">
        <x:v>1</x:v>
      </x:c>
      <x:c r="J74" t="str">
        <x:v>Minor progression</x:v>
      </x:c>
    </x:row>
    <x:row r="75">
      <x:c r="A75" t="n">
        <x:v>72</x:v>
      </x:c>
      <x:c r="B75" t="n">
        <x:v>397800</x:v>
      </x:c>
      <x:c r="C75" s="32" t="b">
        <x:v>0</x:v>
      </x:c>
      <x:c r="D75" s="30" t="n">
        <x:v>0.035</x:v>
      </x:c>
      <x:c r="E75" t="str">
        <x:v>Expert</x:v>
      </x:c>
      <x:c r="F75" t="str">
        <x:v>Ashlands+</x:v>
      </x:c>
      <x:c r="G75" s="67" t="n">
        <x:v>0.9</x:v>
      </x:c>
      <x:c r="H75" t="n">
        <x:v>4</x:v>
      </x:c>
      <x:c r="I75" t="n">
        <x:v>1</x:v>
      </x:c>
      <x:c r="J75" t="str">
        <x:v>Minor progression</x:v>
      </x:c>
    </x:row>
    <x:row r="76">
      <x:c r="A76" t="n">
        <x:v>73</x:v>
      </x:c>
      <x:c r="B76" t="n">
        <x:v>408800</x:v>
      </x:c>
      <x:c r="C76" s="32" t="b">
        <x:v>0</x:v>
      </x:c>
      <x:c r="D76" s="30" t="n">
        <x:v>0.035</x:v>
      </x:c>
      <x:c r="E76" t="str">
        <x:v>Expert</x:v>
      </x:c>
      <x:c r="F76" t="str">
        <x:v>Ashlands+</x:v>
      </x:c>
      <x:c r="G76" s="67" t="n">
        <x:v>0.9</x:v>
      </x:c>
      <x:c r="H76" t="n">
        <x:v>4</x:v>
      </x:c>
      <x:c r="I76" t="n">
        <x:v>1</x:v>
      </x:c>
      <x:c r="J76" t="str">
        <x:v>Minor progression</x:v>
      </x:c>
    </x:row>
    <x:row r="77">
      <x:c r="A77" t="n">
        <x:v>74</x:v>
      </x:c>
      <x:c r="B77" t="n">
        <x:v>419950</x:v>
      </x:c>
      <x:c r="C77" s="32" t="b">
        <x:v>0</x:v>
      </x:c>
      <x:c r="D77" s="30" t="n">
        <x:v>0.035</x:v>
      </x:c>
      <x:c r="E77" t="str">
        <x:v>Expert</x:v>
      </x:c>
      <x:c r="F77" t="str">
        <x:v>Ashlands+</x:v>
      </x:c>
      <x:c r="G77" s="67" t="n">
        <x:v>0.9</x:v>
      </x:c>
      <x:c r="H77" t="n">
        <x:v>4</x:v>
      </x:c>
      <x:c r="I77" t="n">
        <x:v>1</x:v>
      </x:c>
      <x:c r="J77" t="str">
        <x:v>Minor progression</x:v>
      </x:c>
    </x:row>
    <x:row r="78">
      <x:c r="A78" t="n">
        <x:v>75</x:v>
      </x:c>
      <x:c r="B78" t="n">
        <x:v>431250</x:v>
      </x:c>
      <x:c r="C78" s="32" t="b">
        <x:v>0</x:v>
      </x:c>
      <x:c r="D78" s="30" t="n">
        <x:v>0.035</x:v>
      </x:c>
      <x:c r="E78" t="str">
        <x:v>Master</x:v>
      </x:c>
      <x:c r="F78" t="str">
        <x:v>Ashlands+</x:v>
      </x:c>
      <x:c r="G78" s="67" t="n">
        <x:v>0.9</x:v>
      </x:c>
      <x:c r="H78" t="n">
        <x:v>4</x:v>
      </x:c>
      <x:c r="I78" t="n">
        <x:v>1</x:v>
      </x:c>
      <x:c r="J78" t="str">
        <x:v>Minor progression</x:v>
      </x:c>
    </x:row>
    <x:row r="79">
      <x:c r="A79" t="n">
        <x:v>76</x:v>
      </x:c>
      <x:c r="B79" t="n">
        <x:v>442700</x:v>
      </x:c>
      <x:c r="C79" s="32" t="b">
        <x:v>0</x:v>
      </x:c>
      <x:c r="D79" s="30" t="n">
        <x:v>0.035</x:v>
      </x:c>
      <x:c r="E79" t="str">
        <x:v>Master</x:v>
      </x:c>
      <x:c r="F79" t="str">
        <x:v>Ashlands+</x:v>
      </x:c>
      <x:c r="G79" s="67" t="n">
        <x:v>0.85</x:v>
      </x:c>
      <x:c r="H79" t="n">
        <x:v>4</x:v>
      </x:c>
      <x:c r="I79" t="n">
        <x:v>1</x:v>
      </x:c>
      <x:c r="J79" t="str">
        <x:v>Minor progression</x:v>
      </x:c>
    </x:row>
    <x:row r="80">
      <x:c r="A80" t="n">
        <x:v>77</x:v>
      </x:c>
      <x:c r="B80" t="n">
        <x:v>454300</x:v>
      </x:c>
      <x:c r="C80" s="32" t="b">
        <x:v>0</x:v>
      </x:c>
      <x:c r="D80" s="30" t="n">
        <x:v>0.035</x:v>
      </x:c>
      <x:c r="E80" t="str">
        <x:v>Master</x:v>
      </x:c>
      <x:c r="F80" t="str">
        <x:v>Ashlands+</x:v>
      </x:c>
      <x:c r="G80" s="67" t="n">
        <x:v>0.85</x:v>
      </x:c>
      <x:c r="H80" t="n">
        <x:v>4</x:v>
      </x:c>
      <x:c r="I80" t="n">
        <x:v>1</x:v>
      </x:c>
      <x:c r="J80" t="str">
        <x:v>Minor progression</x:v>
      </x:c>
    </x:row>
    <x:row r="81">
      <x:c r="A81" t="n">
        <x:v>78</x:v>
      </x:c>
      <x:c r="B81" t="n">
        <x:v>466050</x:v>
      </x:c>
      <x:c r="C81" s="32" t="b">
        <x:v>0</x:v>
      </x:c>
      <x:c r="D81" s="30" t="n">
        <x:v>0.035</x:v>
      </x:c>
      <x:c r="E81" t="str">
        <x:v>Master</x:v>
      </x:c>
      <x:c r="F81" t="str">
        <x:v>Ashlands+</x:v>
      </x:c>
      <x:c r="G81" s="67" t="n">
        <x:v>0.85</x:v>
      </x:c>
      <x:c r="H81" t="n">
        <x:v>4</x:v>
      </x:c>
      <x:c r="I81" t="n">
        <x:v>1</x:v>
      </x:c>
      <x:c r="J81" t="str">
        <x:v>Minor progression</x:v>
      </x:c>
    </x:row>
    <x:row r="82">
      <x:c r="A82" t="n">
        <x:v>79</x:v>
      </x:c>
      <x:c r="B82" t="n">
        <x:v>477950</x:v>
      </x:c>
      <x:c r="C82" s="32" t="b">
        <x:v>0</x:v>
      </x:c>
      <x:c r="D82" s="30" t="n">
        <x:v>0.035</x:v>
      </x:c>
      <x:c r="E82" t="str">
        <x:v>Master</x:v>
      </x:c>
      <x:c r="F82" t="str">
        <x:v>Ashlands+</x:v>
      </x:c>
      <x:c r="G82" s="67" t="n">
        <x:v>0.85</x:v>
      </x:c>
      <x:c r="H82" t="n">
        <x:v>4</x:v>
      </x:c>
      <x:c r="I82" t="n">
        <x:v>1</x:v>
      </x:c>
      <x:c r="J82" t="str">
        <x:v>Minor progression</x:v>
      </x:c>
    </x:row>
    <x:row r="83">
      <x:c r="A83" t="n">
        <x:v>80</x:v>
      </x:c>
      <x:c r="B83" t="n">
        <x:v>490000</x:v>
      </x:c>
      <x:c r="C83" s="32" t="b">
        <x:v>1</x:v>
      </x:c>
      <x:c r="D83" s="30" t="n">
        <x:v>0.04</x:v>
      </x:c>
      <x:c r="E83" t="str">
        <x:v>Master</x:v>
      </x:c>
      <x:c r="F83" t="str">
        <x:v>Ashlands+</x:v>
      </x:c>
      <x:c r="G83" s="67" t="n">
        <x:v>0.85</x:v>
      </x:c>
      <x:c r="H83" t="n">
        <x:v>5</x:v>
      </x:c>
      <x:c r="I83" t="n">
        <x:v>5</x:v>
      </x:c>
      <x:c r="J83" t="str">
        <x:v>Milestone</x:v>
      </x:c>
    </x:row>
    <x:row r="84">
      <x:c r="A84" t="n">
        <x:v>81</x:v>
      </x:c>
      <x:c r="B84" t="n">
        <x:v>502200</x:v>
      </x:c>
      <x:c r="C84" s="32" t="b">
        <x:v>0</x:v>
      </x:c>
      <x:c r="D84" s="30" t="n">
        <x:v>0.04</x:v>
      </x:c>
      <x:c r="E84" t="str">
        <x:v>Master</x:v>
      </x:c>
      <x:c r="F84" t="str">
        <x:v>Ashlands+</x:v>
      </x:c>
      <x:c r="G84" s="67" t="n">
        <x:v>0.85</x:v>
      </x:c>
      <x:c r="H84" t="n">
        <x:v>5</x:v>
      </x:c>
      <x:c r="I84" t="n">
        <x:v>1</x:v>
      </x:c>
      <x:c r="J84" t="str">
        <x:v>Minor progression</x:v>
      </x:c>
    </x:row>
    <x:row r="85">
      <x:c r="A85" t="n">
        <x:v>82</x:v>
      </x:c>
      <x:c r="B85" t="n">
        <x:v>514550</x:v>
      </x:c>
      <x:c r="C85" s="32" t="b">
        <x:v>0</x:v>
      </x:c>
      <x:c r="D85" s="30" t="n">
        <x:v>0.04</x:v>
      </x:c>
      <x:c r="E85" t="str">
        <x:v>Master</x:v>
      </x:c>
      <x:c r="F85" t="str">
        <x:v>Ashlands+</x:v>
      </x:c>
      <x:c r="G85" s="67" t="n">
        <x:v>0.85</x:v>
      </x:c>
      <x:c r="H85" t="n">
        <x:v>5</x:v>
      </x:c>
      <x:c r="I85" t="n">
        <x:v>1</x:v>
      </x:c>
      <x:c r="J85" t="str">
        <x:v>Minor progression</x:v>
      </x:c>
    </x:row>
    <x:row r="86">
      <x:c r="A86" t="n">
        <x:v>83</x:v>
      </x:c>
      <x:c r="B86" t="n">
        <x:v>527050</x:v>
      </x:c>
      <x:c r="C86" s="32" t="b">
        <x:v>0</x:v>
      </x:c>
      <x:c r="D86" s="30" t="n">
        <x:v>0.04</x:v>
      </x:c>
      <x:c r="E86" t="str">
        <x:v>Master</x:v>
      </x:c>
      <x:c r="F86" t="str">
        <x:v>Ashlands+</x:v>
      </x:c>
      <x:c r="G86" s="67" t="n">
        <x:v>0.85</x:v>
      </x:c>
      <x:c r="H86" t="n">
        <x:v>5</x:v>
      </x:c>
      <x:c r="I86" t="n">
        <x:v>1</x:v>
      </x:c>
      <x:c r="J86" t="str">
        <x:v>Minor progression</x:v>
      </x:c>
    </x:row>
    <x:row r="87">
      <x:c r="A87" t="n">
        <x:v>84</x:v>
      </x:c>
      <x:c r="B87" t="n">
        <x:v>539700</x:v>
      </x:c>
      <x:c r="C87" s="32" t="b">
        <x:v>0</x:v>
      </x:c>
      <x:c r="D87" s="30" t="n">
        <x:v>0.04</x:v>
      </x:c>
      <x:c r="E87" t="str">
        <x:v>Master</x:v>
      </x:c>
      <x:c r="F87" t="str">
        <x:v>Ashlands+</x:v>
      </x:c>
      <x:c r="G87" s="67" t="n">
        <x:v>0.85</x:v>
      </x:c>
      <x:c r="H87" t="n">
        <x:v>5</x:v>
      </x:c>
      <x:c r="I87" t="n">
        <x:v>1</x:v>
      </x:c>
      <x:c r="J87" t="str">
        <x:v>Minor progression</x:v>
      </x:c>
    </x:row>
    <x:row r="88">
      <x:c r="A88" t="n">
        <x:v>85</x:v>
      </x:c>
      <x:c r="B88" t="n">
        <x:v>552500</x:v>
      </x:c>
      <x:c r="C88" s="32" t="b">
        <x:v>0</x:v>
      </x:c>
      <x:c r="D88" s="30" t="n">
        <x:v>0.04</x:v>
      </x:c>
      <x:c r="E88" t="str">
        <x:v>Master</x:v>
      </x:c>
      <x:c r="F88" t="str">
        <x:v>Ashlands+</x:v>
      </x:c>
      <x:c r="G88" s="67" t="n">
        <x:v>0.85</x:v>
      </x:c>
      <x:c r="H88" t="n">
        <x:v>5</x:v>
      </x:c>
      <x:c r="I88" t="n">
        <x:v>1</x:v>
      </x:c>
      <x:c r="J88" t="str">
        <x:v>Minor progression</x:v>
      </x:c>
    </x:row>
    <x:row r="89">
      <x:c r="A89" t="n">
        <x:v>86</x:v>
      </x:c>
      <x:c r="B89" t="n">
        <x:v>565450</x:v>
      </x:c>
      <x:c r="C89" s="32" t="b">
        <x:v>0</x:v>
      </x:c>
      <x:c r="D89" s="30" t="n">
        <x:v>0.04</x:v>
      </x:c>
      <x:c r="E89" t="str">
        <x:v>Master</x:v>
      </x:c>
      <x:c r="F89" t="str">
        <x:v>Ashlands+</x:v>
      </x:c>
      <x:c r="G89" s="67" t="n">
        <x:v>0.85</x:v>
      </x:c>
      <x:c r="H89" t="n">
        <x:v>5</x:v>
      </x:c>
      <x:c r="I89" t="n">
        <x:v>1</x:v>
      </x:c>
      <x:c r="J89" t="str">
        <x:v>Minor progression</x:v>
      </x:c>
    </x:row>
    <x:row r="90">
      <x:c r="A90" t="n">
        <x:v>87</x:v>
      </x:c>
      <x:c r="B90" t="n">
        <x:v>578550</x:v>
      </x:c>
      <x:c r="C90" s="32" t="b">
        <x:v>0</x:v>
      </x:c>
      <x:c r="D90" s="30" t="n">
        <x:v>0.04</x:v>
      </x:c>
      <x:c r="E90" t="str">
        <x:v>Master</x:v>
      </x:c>
      <x:c r="F90" t="str">
        <x:v>Ashlands+</x:v>
      </x:c>
      <x:c r="G90" s="67" t="n">
        <x:v>0.85</x:v>
      </x:c>
      <x:c r="H90" t="n">
        <x:v>5</x:v>
      </x:c>
      <x:c r="I90" t="n">
        <x:v>1</x:v>
      </x:c>
      <x:c r="J90" t="str">
        <x:v>Minor progression</x:v>
      </x:c>
    </x:row>
    <x:row r="91">
      <x:c r="A91" t="n">
        <x:v>88</x:v>
      </x:c>
      <x:c r="B91" t="n">
        <x:v>591800</x:v>
      </x:c>
      <x:c r="C91" s="32" t="b">
        <x:v>0</x:v>
      </x:c>
      <x:c r="D91" s="30" t="n">
        <x:v>0.04</x:v>
      </x:c>
      <x:c r="E91" t="str">
        <x:v>Master</x:v>
      </x:c>
      <x:c r="F91" t="str">
        <x:v>Ashlands+</x:v>
      </x:c>
      <x:c r="G91" s="67" t="n">
        <x:v>0.85</x:v>
      </x:c>
      <x:c r="H91" t="n">
        <x:v>5</x:v>
      </x:c>
      <x:c r="I91" t="n">
        <x:v>1</x:v>
      </x:c>
      <x:c r="J91" t="str">
        <x:v>Minor progression</x:v>
      </x:c>
    </x:row>
    <x:row r="92">
      <x:c r="A92" t="n">
        <x:v>89</x:v>
      </x:c>
      <x:c r="B92" t="n">
        <x:v>605200</x:v>
      </x:c>
      <x:c r="C92" s="32" t="b">
        <x:v>0</x:v>
      </x:c>
      <x:c r="D92" s="30" t="n">
        <x:v>0.04</x:v>
      </x:c>
      <x:c r="E92" t="str">
        <x:v>Master</x:v>
      </x:c>
      <x:c r="F92" t="str">
        <x:v>Ashlands+</x:v>
      </x:c>
      <x:c r="G92" s="67" t="n">
        <x:v>0.85</x:v>
      </x:c>
      <x:c r="H92" t="n">
        <x:v>5</x:v>
      </x:c>
      <x:c r="I92" t="n">
        <x:v>1</x:v>
      </x:c>
      <x:c r="J92" t="str">
        <x:v>Minor progression</x:v>
      </x:c>
    </x:row>
    <x:row r="93">
      <x:c r="A93" t="n">
        <x:v>90</x:v>
      </x:c>
      <x:c r="B93" t="n">
        <x:v>618750</x:v>
      </x:c>
      <x:c r="C93" s="32" t="b">
        <x:v>1</x:v>
      </x:c>
      <x:c r="D93" s="30" t="n">
        <x:v>0.045</x:v>
      </x:c>
      <x:c r="E93" t="str">
        <x:v>Master</x:v>
      </x:c>
      <x:c r="F93" t="str">
        <x:v>Ashlands+</x:v>
      </x:c>
      <x:c r="G93" s="67" t="n">
        <x:v>0.85</x:v>
      </x:c>
      <x:c r="H93" t="n">
        <x:v>5</x:v>
      </x:c>
      <x:c r="I93" t="n">
        <x:v>5</x:v>
      </x:c>
      <x:c r="J93" t="str">
        <x:v>Milestone</x:v>
      </x:c>
    </x:row>
    <x:row r="94">
      <x:c r="A94" t="n">
        <x:v>91</x:v>
      </x:c>
      <x:c r="B94" t="n">
        <x:v>632450</x:v>
      </x:c>
      <x:c r="C94" s="32" t="b">
        <x:v>0</x:v>
      </x:c>
      <x:c r="D94" s="30" t="n">
        <x:v>0.045</x:v>
      </x:c>
      <x:c r="E94" t="str">
        <x:v>Master</x:v>
      </x:c>
      <x:c r="F94" t="str">
        <x:v>Ashlands+</x:v>
      </x:c>
      <x:c r="G94" s="67" t="n">
        <x:v>0.85</x:v>
      </x:c>
      <x:c r="H94" t="n">
        <x:v>5</x:v>
      </x:c>
      <x:c r="I94" t="n">
        <x:v>1</x:v>
      </x:c>
      <x:c r="J94" t="str">
        <x:v>Minor progression</x:v>
      </x:c>
    </x:row>
    <x:row r="95">
      <x:c r="A95" t="n">
        <x:v>92</x:v>
      </x:c>
      <x:c r="B95" t="n">
        <x:v>646300</x:v>
      </x:c>
      <x:c r="C95" s="32" t="b">
        <x:v>0</x:v>
      </x:c>
      <x:c r="D95" s="30" t="n">
        <x:v>0.045</x:v>
      </x:c>
      <x:c r="E95" t="str">
        <x:v>Master</x:v>
      </x:c>
      <x:c r="F95" t="str">
        <x:v>Ashlands+</x:v>
      </x:c>
      <x:c r="G95" s="67" t="n">
        <x:v>0.85</x:v>
      </x:c>
      <x:c r="H95" t="n">
        <x:v>5</x:v>
      </x:c>
      <x:c r="I95" t="n">
        <x:v>1</x:v>
      </x:c>
      <x:c r="J95" t="str">
        <x:v>Minor progression</x:v>
      </x:c>
    </x:row>
    <x:row r="96">
      <x:c r="A96" t="n">
        <x:v>93</x:v>
      </x:c>
      <x:c r="B96" t="n">
        <x:v>660300</x:v>
      </x:c>
      <x:c r="C96" s="32" t="b">
        <x:v>0</x:v>
      </x:c>
      <x:c r="D96" s="30" t="n">
        <x:v>0.045</x:v>
      </x:c>
      <x:c r="E96" t="str">
        <x:v>Master</x:v>
      </x:c>
      <x:c r="F96" t="str">
        <x:v>Ashlands+</x:v>
      </x:c>
      <x:c r="G96" s="67" t="n">
        <x:v>0.85</x:v>
      </x:c>
      <x:c r="H96" t="n">
        <x:v>5</x:v>
      </x:c>
      <x:c r="I96" t="n">
        <x:v>1</x:v>
      </x:c>
      <x:c r="J96" t="str">
        <x:v>Minor progression</x:v>
      </x:c>
    </x:row>
    <x:row r="97">
      <x:c r="A97" t="n">
        <x:v>94</x:v>
      </x:c>
      <x:c r="B97" t="n">
        <x:v>674450</x:v>
      </x:c>
      <x:c r="C97" s="32" t="b">
        <x:v>0</x:v>
      </x:c>
      <x:c r="D97" s="30" t="n">
        <x:v>0.045</x:v>
      </x:c>
      <x:c r="E97" t="str">
        <x:v>Master</x:v>
      </x:c>
      <x:c r="F97" t="str">
        <x:v>Ashlands+</x:v>
      </x:c>
      <x:c r="G97" s="67" t="n">
        <x:v>0.85</x:v>
      </x:c>
      <x:c r="H97" t="n">
        <x:v>5</x:v>
      </x:c>
      <x:c r="I97" t="n">
        <x:v>1</x:v>
      </x:c>
      <x:c r="J97" t="str">
        <x:v>Minor progression</x:v>
      </x:c>
    </x:row>
    <x:row r="98">
      <x:c r="A98" t="n">
        <x:v>95</x:v>
      </x:c>
      <x:c r="B98" t="n">
        <x:v>688750</x:v>
      </x:c>
      <x:c r="C98" s="32" t="b">
        <x:v>0</x:v>
      </x:c>
      <x:c r="D98" s="30" t="n">
        <x:v>0.045</x:v>
      </x:c>
      <x:c r="E98" t="str">
        <x:v>Master</x:v>
      </x:c>
      <x:c r="F98" t="str">
        <x:v>Ashlands+</x:v>
      </x:c>
      <x:c r="G98" s="67" t="n">
        <x:v>0.85</x:v>
      </x:c>
      <x:c r="H98" t="n">
        <x:v>5</x:v>
      </x:c>
      <x:c r="I98" t="n">
        <x:v>1</x:v>
      </x:c>
      <x:c r="J98" t="str">
        <x:v>Minor progression</x:v>
      </x:c>
    </x:row>
    <x:row r="99">
      <x:c r="A99" t="n">
        <x:v>96</x:v>
      </x:c>
      <x:c r="B99" t="n">
        <x:v>703200</x:v>
      </x:c>
      <x:c r="C99" s="32" t="b">
        <x:v>0</x:v>
      </x:c>
      <x:c r="D99" s="30" t="n">
        <x:v>0.045</x:v>
      </x:c>
      <x:c r="E99" t="str">
        <x:v>Master</x:v>
      </x:c>
      <x:c r="F99" t="str">
        <x:v>Ashlands+</x:v>
      </x:c>
      <x:c r="G99" s="67" t="n">
        <x:v>0.85</x:v>
      </x:c>
      <x:c r="H99" t="n">
        <x:v>5</x:v>
      </x:c>
      <x:c r="I99" t="n">
        <x:v>1</x:v>
      </x:c>
      <x:c r="J99" t="str">
        <x:v>Minor progression</x:v>
      </x:c>
    </x:row>
    <x:row r="100">
      <x:c r="A100" t="n">
        <x:v>97</x:v>
      </x:c>
      <x:c r="B100" t="n">
        <x:v>717800</x:v>
      </x:c>
      <x:c r="C100" s="32" t="b">
        <x:v>0</x:v>
      </x:c>
      <x:c r="D100" s="30" t="n">
        <x:v>0.045</x:v>
      </x:c>
      <x:c r="E100" t="str">
        <x:v>Master</x:v>
      </x:c>
      <x:c r="F100" t="str">
        <x:v>Ashlands+</x:v>
      </x:c>
      <x:c r="G100" s="67" t="n">
        <x:v>0.85</x:v>
      </x:c>
      <x:c r="H100" t="n">
        <x:v>5</x:v>
      </x:c>
      <x:c r="I100" t="n">
        <x:v>1</x:v>
      </x:c>
      <x:c r="J100" t="str">
        <x:v>Minor progression</x:v>
      </x:c>
    </x:row>
    <x:row r="101">
      <x:c r="A101" t="n">
        <x:v>98</x:v>
      </x:c>
      <x:c r="B101" t="n">
        <x:v>732550</x:v>
      </x:c>
      <x:c r="C101" s="32" t="b">
        <x:v>0</x:v>
      </x:c>
      <x:c r="D101" s="30" t="n">
        <x:v>0.045</x:v>
      </x:c>
      <x:c r="E101" t="str">
        <x:v>Master</x:v>
      </x:c>
      <x:c r="F101" t="str">
        <x:v>Ashlands+</x:v>
      </x:c>
      <x:c r="G101" s="67" t="n">
        <x:v>0.85</x:v>
      </x:c>
      <x:c r="H101" t="n">
        <x:v>5</x:v>
      </x:c>
      <x:c r="I101" t="n">
        <x:v>1</x:v>
      </x:c>
      <x:c r="J101" t="str">
        <x:v>Minor progression</x:v>
      </x:c>
    </x:row>
    <x:row r="102">
      <x:c r="A102" t="n">
        <x:v>99</x:v>
      </x:c>
      <x:c r="B102" t="n">
        <x:v>747450</x:v>
      </x:c>
      <x:c r="C102" s="32" t="b">
        <x:v>0</x:v>
      </x:c>
      <x:c r="D102" s="30" t="n">
        <x:v>0.045</x:v>
      </x:c>
      <x:c r="E102" t="str">
        <x:v>Master</x:v>
      </x:c>
      <x:c r="F102" t="str">
        <x:v>Ashlands+</x:v>
      </x:c>
      <x:c r="G102" s="67" t="n">
        <x:v>0.85</x:v>
      </x:c>
      <x:c r="H102" t="n">
        <x:v>5</x:v>
      </x:c>
      <x:c r="I102" t="n">
        <x:v>1</x:v>
      </x:c>
      <x:c r="J102" t="str">
        <x:v>Minor progression</x:v>
      </x:c>
    </x:row>
    <x:row r="103">
      <x:c r="A103" t="n">
        <x:v>100</x:v>
      </x:c>
      <x:c r="B103" t="n">
        <x:v>762500</x:v>
      </x:c>
      <x:c r="C103" s="32" t="b">
        <x:v>1</x:v>
      </x:c>
      <x:c r="D103" s="30" t="n">
        <x:v>0.05</x:v>
      </x:c>
      <x:c r="E103" t="str">
        <x:v>Grandmaster</x:v>
      </x:c>
      <x:c r="F103" t="str">
        <x:v>Ashlands+</x:v>
      </x:c>
      <x:c r="G103" s="67" t="n">
        <x:v>0.85</x:v>
      </x:c>
      <x:c r="H103" t="n">
        <x:v>5</x:v>
      </x:c>
      <x:c r="I103" t="n">
        <x:v>5</x:v>
      </x:c>
      <x:c r="J103" t="str">
        <x:v>Milestone</x:v>
      </x:c>
    </x:row>
  </x:sheetData>
  <x:mergeCells>
    <x:mergeCell ref="A1:J1"/>
  </x:mergeCells>
  <x:pageMargins left="0.7" right="0.7" top="0.75" bottom="0.75" header="0.3" footer="0.3"/>
</x:worksheet>
</file>

<file path=xl/worksheets/sheet99.xml><?xml version="1.0" encoding="utf-8"?>
<x:worksheet xmlns:x="http://schemas.openxmlformats.org/spreadsheetml/2006/main">
  <x:sheetFormatPr defaultRowHeight="15"/>
  <x:sheetData>
    <x:row r="1" ht="28" customHeight="1">
      <x:c r="A1" s="164" t="str">
        <x:v>CLASS SKILL MILESTONES — LEVELS 1 TO 100</x:v>
      </x:c>
    </x:row>
    <x:row r="3" ht="26" customHeight="1">
      <x:c r="A3" s="167" t="str">
        <x:v>Milestone_ID</x:v>
      </x:c>
      <x:c r="B3" s="167" t="str">
        <x:v>Skill_ID</x:v>
      </x:c>
      <x:c r="C3" s="167" t="str">
        <x:v>Class_ID</x:v>
      </x:c>
      <x:c r="D3" s="167" t="str">
        <x:v>Skill_Name</x:v>
      </x:c>
      <x:c r="E3" s="167" t="str">
        <x:v>Level</x:v>
      </x:c>
      <x:c r="F3" s="167" t="str">
        <x:v>Unlock_Name</x:v>
      </x:c>
      <x:c r="G3" s="167" t="str">
        <x:v>Unlock_Type</x:v>
      </x:c>
      <x:c r="H3" s="167" t="str">
        <x:v>Power_Theme</x:v>
      </x:c>
      <x:c r="I3" s="167" t="str">
        <x:v>Equipment_Gate</x:v>
      </x:c>
      <x:c r="J3" s="167" t="str">
        <x:v>Ability_or_Passive</x:v>
      </x:c>
      <x:c r="K3" s="167" t="str">
        <x:v>Numerical_Bonus</x:v>
      </x:c>
      <x:c r="L3" s="167" t="str">
        <x:v>Offline_Training_Unlock</x:v>
      </x:c>
      <x:c r="M3" s="167" t="str">
        <x:v>Coop_Relevance</x:v>
      </x:c>
      <x:c r="N3" s="167" t="str">
        <x:v>Boss_Relevance</x:v>
      </x:c>
      <x:c r="O3" s="167" t="str">
        <x:v>Visual_Rank</x:v>
      </x:c>
      <x:c r="P3" s="167" t="str">
        <x:v>UI_Icon_ID</x:v>
      </x:c>
      <x:c r="Q3" s="167" t="str">
        <x:v>Codex_Key</x:v>
      </x:c>
      <x:c r="R3" s="167" t="str">
        <x:v>Notes</x:v>
      </x:c>
    </x:row>
    <x:row r="4">
      <x:c r="A4" t="str">
        <x:v>CSMILE_0001</x:v>
      </x:c>
      <x:c r="B4" t="str">
        <x:v>CSK_001</x:v>
      </x:c>
      <x:c r="C4" t="str">
        <x:v>CLS_001</x:v>
      </x:c>
      <x:c r="D4" t="str">
        <x:v>Guardcraft</x:v>
      </x:c>
      <x:c r="E4" t="n">
        <x:v>1</x:v>
      </x:c>
      <x:c r="F4" t="str">
        <x:v>Basic Block</x:v>
      </x:c>
      <x:c r="G4" t="str">
        <x:v>Ability / Core Unlock</x:v>
      </x:c>
      <x:c r="H4" t="str">
        <x:v>Block / Guard</x:v>
      </x:c>
      <x:c r="I4" t="str"/>
      <x:c r="J4" t="str">
        <x:v>Basic Block</x:v>
      </x:c>
      <x:c r="K4" t="str"/>
      <x:c r="L4" t="str"/>
      <x:c r="M4" t="str"/>
      <x:c r="N4" t="str"/>
      <x:c r="O4" t="n">
        <x:v>1</x:v>
      </x:c>
      <x:c r="P4" t="str">
        <x:v>UI_SKILL_001</x:v>
      </x:c>
      <x:c r="Q4" t="str">
        <x:v>class_skill.csk_001.lvl_1</x:v>
      </x:c>
      <x:c r="R4" t="str">
        <x:v>Same-level milestones across classes are designed to be similar in power, not identical effects.</x:v>
      </x:c>
    </x:row>
    <x:row r="5">
      <x:c r="A5" t="str">
        <x:v>CSMILE_0002</x:v>
      </x:c>
      <x:c r="B5" t="str">
        <x:v>CSK_001</x:v>
      </x:c>
      <x:c r="C5" t="str">
        <x:v>CLS_001</x:v>
      </x:c>
      <x:c r="D5" t="str">
        <x:v>Guardcraft</x:v>
      </x:c>
      <x:c r="E5" t="n">
        <x:v>5</x:v>
      </x:c>
      <x:c r="F5" t="str">
        <x:v>Guard Reserve</x:v>
      </x:c>
      <x:c r="G5" t="str">
        <x:v>Minor Passive / Gear Gate</x:v>
      </x:c>
      <x:c r="H5" t="str">
        <x:v>Block / Guard</x:v>
      </x:c>
      <x:c r="I5" t="str">
        <x:v>Shield tier 1</x:v>
      </x:c>
      <x:c r="J5" t="str">
        <x:v>Guard Reserve</x:v>
      </x:c>
      <x:c r="K5" t="str">
        <x:v>+1% Physical Defense</x:v>
      </x:c>
      <x:c r="L5" t="str">
        <x:v>Training Ground slot eligible</x:v>
      </x:c>
      <x:c r="M5" t="str"/>
      <x:c r="N5" t="str"/>
      <x:c r="O5" t="n">
        <x:v>1</x:v>
      </x:c>
      <x:c r="P5" t="str">
        <x:v>UI_SKILL_001</x:v>
      </x:c>
      <x:c r="Q5" t="str">
        <x:v>class_skill.csk_001.lvl_5</x:v>
      </x:c>
      <x:c r="R5" t="str">
        <x:v>Same-level milestones across classes are designed to be similar in power, not identical effects.</x:v>
      </x:c>
    </x:row>
    <x:row r="6">
      <x:c r="A6" t="str">
        <x:v>CSMILE_0003</x:v>
      </x:c>
      <x:c r="B6" t="str">
        <x:v>CSK_001</x:v>
      </x:c>
      <x:c r="C6" t="str">
        <x:v>CLS_001</x:v>
      </x:c>
      <x:c r="D6" t="str">
        <x:v>Guardcraft</x:v>
      </x:c>
      <x:c r="E6" t="n">
        <x:v>10</x:v>
      </x:c>
      <x:c r="F6" t="str">
        <x:v>Shield Bash II</x:v>
      </x:c>
      <x:c r="G6" t="str">
        <x:v>Ability / Core Unlock</x:v>
      </x:c>
      <x:c r="H6" t="str">
        <x:v>Block / Guard</x:v>
      </x:c>
      <x:c r="I6" t="str"/>
      <x:c r="J6" t="str">
        <x:v>Shield Bash II</x:v>
      </x:c>
      <x:c r="K6" t="str"/>
      <x:c r="L6" t="str"/>
      <x:c r="M6" t="str"/>
      <x:c r="N6" t="str"/>
      <x:c r="O6" t="n">
        <x:v>1</x:v>
      </x:c>
      <x:c r="P6" t="str">
        <x:v>UI_SKILL_001</x:v>
      </x:c>
      <x:c r="Q6" t="str">
        <x:v>class_skill.csk_001.lvl_10</x:v>
      </x:c>
      <x:c r="R6" t="str">
        <x:v>Same-level milestones across classes are designed to be similar in power, not identical effects.</x:v>
      </x:c>
    </x:row>
    <x:row r="7">
      <x:c r="A7" t="str">
        <x:v>CSMILE_0004</x:v>
      </x:c>
      <x:c r="B7" t="str">
        <x:v>CSK_001</x:v>
      </x:c>
      <x:c r="C7" t="str">
        <x:v>CLS_001</x:v>
      </x:c>
      <x:c r="D7" t="str">
        <x:v>Guardcraft</x:v>
      </x:c>
      <x:c r="E7" t="n">
        <x:v>15</x:v>
      </x:c>
      <x:c r="F7" t="str">
        <x:v>Intercept</x:v>
      </x:c>
      <x:c r="G7" t="str">
        <x:v>Minor Passive / Gear Gate</x:v>
      </x:c>
      <x:c r="H7" t="str">
        <x:v>Block / Guard</x:v>
      </x:c>
      <x:c r="I7" t="str">
        <x:v>Shield tier 1</x:v>
      </x:c>
      <x:c r="J7" t="str">
        <x:v>Intercept</x:v>
      </x:c>
      <x:c r="K7" t="str">
        <x:v>+1% Physical Defense</x:v>
      </x:c>
      <x:c r="L7" t="str"/>
      <x:c r="M7" t="str"/>
      <x:c r="N7" t="str"/>
      <x:c r="O7" t="n">
        <x:v>1</x:v>
      </x:c>
      <x:c r="P7" t="str">
        <x:v>UI_SKILL_001</x:v>
      </x:c>
      <x:c r="Q7" t="str">
        <x:v>class_skill.csk_001.lvl_15</x:v>
      </x:c>
      <x:c r="R7" t="str">
        <x:v>Same-level milestones across classes are designed to be similar in power, not identical effects.</x:v>
      </x:c>
    </x:row>
    <x:row r="8">
      <x:c r="A8" t="str">
        <x:v>CSMILE_0005</x:v>
      </x:c>
      <x:c r="B8" t="str">
        <x:v>CSK_001</x:v>
      </x:c>
      <x:c r="C8" t="str">
        <x:v>CLS_001</x:v>
      </x:c>
      <x:c r="D8" t="str">
        <x:v>Guardcraft</x:v>
      </x:c>
      <x:c r="E8" t="n">
        <x:v>20</x:v>
      </x:c>
      <x:c r="F8" t="str">
        <x:v>Hold the Line</x:v>
      </x:c>
      <x:c r="G8" t="str">
        <x:v>Ability / Core Unlock</x:v>
      </x:c>
      <x:c r="H8" t="str">
        <x:v>Block / Guard</x:v>
      </x:c>
      <x:c r="I8" t="str"/>
      <x:c r="J8" t="str">
        <x:v>Hold the Line</x:v>
      </x:c>
      <x:c r="K8" t="str"/>
      <x:c r="L8" t="str"/>
      <x:c r="M8" t="str">
        <x:v>Role mechanic strengthened</x:v>
      </x:c>
      <x:c r="N8" t="str"/>
      <x:c r="O8" t="n">
        <x:v>2</x:v>
      </x:c>
      <x:c r="P8" t="str">
        <x:v>UI_SKILL_001</x:v>
      </x:c>
      <x:c r="Q8" t="str">
        <x:v>class_skill.csk_001.lvl_20</x:v>
      </x:c>
      <x:c r="R8" t="str">
        <x:v>Same-level milestones across classes are designed to be similar in power, not identical effects.</x:v>
      </x:c>
    </x:row>
    <x:row r="9">
      <x:c r="A9" t="str">
        <x:v>CSMILE_0006</x:v>
      </x:c>
      <x:c r="B9" t="str">
        <x:v>CSK_001</x:v>
      </x:c>
      <x:c r="C9" t="str">
        <x:v>CLS_001</x:v>
      </x:c>
      <x:c r="D9" t="str">
        <x:v>Guardcraft</x:v>
      </x:c>
      <x:c r="E9" t="n">
        <x:v>25</x:v>
      </x:c>
      <x:c r="F9" t="str">
        <x:v>Heavy Shield Mastery</x:v>
      </x:c>
      <x:c r="G9" t="str">
        <x:v>Major Passive</x:v>
      </x:c>
      <x:c r="H9" t="str">
        <x:v>Block / Guard</x:v>
      </x:c>
      <x:c r="I9" t="str">
        <x:v>Shield tier 2</x:v>
      </x:c>
      <x:c r="J9" t="str">
        <x:v>Heavy Shield Mastery</x:v>
      </x:c>
      <x:c r="K9" t="str">
        <x:v>+2% Physical Defense</x:v>
      </x:c>
      <x:c r="L9" t="str"/>
      <x:c r="M9" t="str"/>
      <x:c r="N9" t="str">
        <x:v>Boss-prep breakpoint</x:v>
      </x:c>
      <x:c r="O9" t="n">
        <x:v>2</x:v>
      </x:c>
      <x:c r="P9" t="str">
        <x:v>UI_SKILL_001</x:v>
      </x:c>
      <x:c r="Q9" t="str">
        <x:v>class_skill.csk_001.lvl_25</x:v>
      </x:c>
      <x:c r="R9" t="str">
        <x:v>Same-level milestones across classes are designed to be similar in power, not identical effects.</x:v>
      </x:c>
    </x:row>
    <x:row r="10">
      <x:c r="A10" t="str">
        <x:v>CSMILE_0007</x:v>
      </x:c>
      <x:c r="B10" t="str">
        <x:v>CSK_001</x:v>
      </x:c>
      <x:c r="C10" t="str">
        <x:v>CLS_001</x:v>
      </x:c>
      <x:c r="D10" t="str">
        <x:v>Guardcraft</x:v>
      </x:c>
      <x:c r="E10" t="n">
        <x:v>30</x:v>
      </x:c>
      <x:c r="F10" t="str">
        <x:v>Guard Overflow</x:v>
      </x:c>
      <x:c r="G10" t="str">
        <x:v>Ability / Core Unlock</x:v>
      </x:c>
      <x:c r="H10" t="str">
        <x:v>Block / Guard</x:v>
      </x:c>
      <x:c r="I10" t="str"/>
      <x:c r="J10" t="str">
        <x:v>Guard Overflow</x:v>
      </x:c>
      <x:c r="K10" t="str"/>
      <x:c r="L10" t="str"/>
      <x:c r="M10" t="str"/>
      <x:c r="N10" t="str"/>
      <x:c r="O10" t="n">
        <x:v>2</x:v>
      </x:c>
      <x:c r="P10" t="str">
        <x:v>UI_SKILL_001</x:v>
      </x:c>
      <x:c r="Q10" t="str">
        <x:v>class_skill.csk_001.lvl_30</x:v>
      </x:c>
      <x:c r="R10" t="str">
        <x:v>Same-level milestones across classes are designed to be similar in power, not identical effects.</x:v>
      </x:c>
    </x:row>
    <x:row r="11">
      <x:c r="A11" t="str">
        <x:v>CSMILE_0008</x:v>
      </x:c>
      <x:c r="B11" t="str">
        <x:v>CSK_001</x:v>
      </x:c>
      <x:c r="C11" t="str">
        <x:v>CLS_001</x:v>
      </x:c>
      <x:c r="D11" t="str">
        <x:v>Guardcraft</x:v>
      </x:c>
      <x:c r="E11" t="n">
        <x:v>40</x:v>
      </x:c>
      <x:c r="F11" t="str">
        <x:v>Bulwark Training</x:v>
      </x:c>
      <x:c r="G11" t="str">
        <x:v>Specialization Passive</x:v>
      </x:c>
      <x:c r="H11" t="str">
        <x:v>Block / Guard</x:v>
      </x:c>
      <x:c r="I11" t="str">
        <x:v>Shield tier 3</x:v>
      </x:c>
      <x:c r="J11" t="str">
        <x:v>Bulwark Training</x:v>
      </x:c>
      <x:c r="K11" t="str">
        <x:v>+3% Physical Defense</x:v>
      </x:c>
      <x:c r="L11" t="str">
        <x:v>Offline mastery training +5%</x:v>
      </x:c>
      <x:c r="M11" t="str">
        <x:v>Role mechanic strengthened</x:v>
      </x:c>
      <x:c r="N11" t="str"/>
      <x:c r="O11" t="n">
        <x:v>3</x:v>
      </x:c>
      <x:c r="P11" t="str">
        <x:v>UI_SKILL_001</x:v>
      </x:c>
      <x:c r="Q11" t="str">
        <x:v>class_skill.csk_001.lvl_40</x:v>
      </x:c>
      <x:c r="R11" t="str">
        <x:v>Same-level milestones across classes are designed to be similar in power, not identical effects.</x:v>
      </x:c>
    </x:row>
    <x:row r="12">
      <x:c r="A12" t="str">
        <x:v>CSMILE_0009</x:v>
      </x:c>
      <x:c r="B12" t="str">
        <x:v>CSK_001</x:v>
      </x:c>
      <x:c r="C12" t="str">
        <x:v>CLS_001</x:v>
      </x:c>
      <x:c r="D12" t="str">
        <x:v>Guardcraft</x:v>
      </x:c>
      <x:c r="E12" t="n">
        <x:v>50</x:v>
      </x:c>
      <x:c r="F12" t="str">
        <x:v>Perfect Guard</x:v>
      </x:c>
      <x:c r="G12" t="str">
        <x:v>Major Passive</x:v>
      </x:c>
      <x:c r="H12" t="str">
        <x:v>Block / Guard</x:v>
      </x:c>
      <x:c r="I12" t="str"/>
      <x:c r="J12" t="str">
        <x:v>Perfect Guard</x:v>
      </x:c>
      <x:c r="K12" t="str"/>
      <x:c r="L12" t="str"/>
      <x:c r="M12" t="str"/>
      <x:c r="N12" t="str">
        <x:v>Boss-prep breakpoint</x:v>
      </x:c>
      <x:c r="O12" t="n">
        <x:v>3</x:v>
      </x:c>
      <x:c r="P12" t="str">
        <x:v>UI_SKILL_001</x:v>
      </x:c>
      <x:c r="Q12" t="str">
        <x:v>class_skill.csk_001.lvl_50</x:v>
      </x:c>
      <x:c r="R12" t="str">
        <x:v>Same-level milestones across classes are designed to be similar in power, not identical effects.</x:v>
      </x:c>
    </x:row>
    <x:row r="13">
      <x:c r="A13" t="str">
        <x:v>CSMILE_0010</x:v>
      </x:c>
      <x:c r="B13" t="str">
        <x:v>CSK_001</x:v>
      </x:c>
      <x:c r="C13" t="str">
        <x:v>CLS_001</x:v>
      </x:c>
      <x:c r="D13" t="str">
        <x:v>Guardcraft</x:v>
      </x:c>
      <x:c r="E13" t="n">
        <x:v>60</x:v>
      </x:c>
      <x:c r="F13" t="str">
        <x:v>Party Bastion</x:v>
      </x:c>
      <x:c r="G13" t="str">
        <x:v>Specialization Passive</x:v>
      </x:c>
      <x:c r="H13" t="str">
        <x:v>Block / Guard</x:v>
      </x:c>
      <x:c r="I13" t="str">
        <x:v>Shield tier 4</x:v>
      </x:c>
      <x:c r="J13" t="str">
        <x:v>Party Bastion</x:v>
      </x:c>
      <x:c r="K13" t="str">
        <x:v>+4% Physical Defense</x:v>
      </x:c>
      <x:c r="L13" t="str"/>
      <x:c r="M13" t="str">
        <x:v>Role mechanic strengthened</x:v>
      </x:c>
      <x:c r="N13" t="str"/>
      <x:c r="O13" t="n">
        <x:v>4</x:v>
      </x:c>
      <x:c r="P13" t="str">
        <x:v>UI_SKILL_001</x:v>
      </x:c>
      <x:c r="Q13" t="str">
        <x:v>class_skill.csk_001.lvl_60</x:v>
      </x:c>
      <x:c r="R13" t="str">
        <x:v>Same-level milestones across classes are designed to be similar in power, not identical effects.</x:v>
      </x:c>
    </x:row>
    <x:row r="14">
      <x:c r="A14" t="str">
        <x:v>CSMILE_0011</x:v>
      </x:c>
      <x:c r="B14" t="str">
        <x:v>CSK_001</x:v>
      </x:c>
      <x:c r="C14" t="str">
        <x:v>CLS_001</x:v>
      </x:c>
      <x:c r="D14" t="str">
        <x:v>Guardcraft</x:v>
      </x:c>
      <x:c r="E14" t="n">
        <x:v>70</x:v>
      </x:c>
      <x:c r="F14" t="str">
        <x:v>Oathguard</x:v>
      </x:c>
      <x:c r="G14" t="str">
        <x:v>Major Passive</x:v>
      </x:c>
      <x:c r="H14" t="str">
        <x:v>Block / Guard</x:v>
      </x:c>
      <x:c r="I14" t="str"/>
      <x:c r="J14" t="str">
        <x:v>Oathguard</x:v>
      </x:c>
      <x:c r="K14" t="str">
        <x:v>+4% Physical Defense</x:v>
      </x:c>
      <x:c r="L14" t="str"/>
      <x:c r="M14" t="str"/>
      <x:c r="N14" t="str">
        <x:v>Boss-prep breakpoint</x:v>
      </x:c>
      <x:c r="O14" t="n">
        <x:v>4</x:v>
      </x:c>
      <x:c r="P14" t="str">
        <x:v>UI_SKILL_001</x:v>
      </x:c>
      <x:c r="Q14" t="str">
        <x:v>class_skill.csk_001.lvl_70</x:v>
      </x:c>
      <x:c r="R14" t="str">
        <x:v>Same-level milestones across classes are designed to be similar in power, not identical effects.</x:v>
      </x:c>
    </x:row>
    <x:row r="15">
      <x:c r="A15" t="str">
        <x:v>CSMILE_0012</x:v>
      </x:c>
      <x:c r="B15" t="str">
        <x:v>CSK_001</x:v>
      </x:c>
      <x:c r="C15" t="str">
        <x:v>CLS_001</x:v>
      </x:c>
      <x:c r="D15" t="str">
        <x:v>Guardcraft</x:v>
      </x:c>
      <x:c r="E15" t="n">
        <x:v>80</x:v>
      </x:c>
      <x:c r="F15" t="str">
        <x:v>Master Intercept</x:v>
      </x:c>
      <x:c r="G15" t="str">
        <x:v>Specialization Passive</x:v>
      </x:c>
      <x:c r="H15" t="str">
        <x:v>Block / Guard</x:v>
      </x:c>
      <x:c r="I15" t="str">
        <x:v>Shield tier 5</x:v>
      </x:c>
      <x:c r="J15" t="str">
        <x:v>Master Intercept</x:v>
      </x:c>
      <x:c r="K15" t="str">
        <x:v>+5% Physical Defense</x:v>
      </x:c>
      <x:c r="L15" t="str">
        <x:v>Offline mastery training +5%</x:v>
      </x:c>
      <x:c r="M15" t="str">
        <x:v>Role mechanic strengthened</x:v>
      </x:c>
      <x:c r="N15" t="str"/>
      <x:c r="O15" t="n">
        <x:v>5</x:v>
      </x:c>
      <x:c r="P15" t="str">
        <x:v>UI_SKILL_001</x:v>
      </x:c>
      <x:c r="Q15" t="str">
        <x:v>class_skill.csk_001.lvl_80</x:v>
      </x:c>
      <x:c r="R15" t="str">
        <x:v>Same-level milestones across classes are designed to be similar in power, not identical effects.</x:v>
      </x:c>
    </x:row>
    <x:row r="16">
      <x:c r="A16" t="str">
        <x:v>CSMILE_0013</x:v>
      </x:c>
      <x:c r="B16" t="str">
        <x:v>CSK_001</x:v>
      </x:c>
      <x:c r="C16" t="str">
        <x:v>CLS_001</x:v>
      </x:c>
      <x:c r="D16" t="str">
        <x:v>Guardcraft</x:v>
      </x:c>
      <x:c r="E16" t="n">
        <x:v>90</x:v>
      </x:c>
      <x:c r="F16" t="str">
        <x:v>Unbreakable</x:v>
      </x:c>
      <x:c r="G16" t="str">
        <x:v>Specialization Passive</x:v>
      </x:c>
      <x:c r="H16" t="str">
        <x:v>Block / Guard</x:v>
      </x:c>
      <x:c r="I16" t="str"/>
      <x:c r="J16" t="str">
        <x:v>Unbreakable</x:v>
      </x:c>
      <x:c r="K16" t="str">
        <x:v>+5% Physical Defense</x:v>
      </x:c>
      <x:c r="L16" t="str"/>
      <x:c r="M16" t="str"/>
      <x:c r="N16" t="str">
        <x:v>Boss-prep breakpoint</x:v>
      </x:c>
      <x:c r="O16" t="n">
        <x:v>5</x:v>
      </x:c>
      <x:c r="P16" t="str">
        <x:v>UI_SKILL_001</x:v>
      </x:c>
      <x:c r="Q16" t="str">
        <x:v>class_skill.csk_001.lvl_90</x:v>
      </x:c>
      <x:c r="R16" t="str">
        <x:v>Same-level milestones across classes are designed to be similar in power, not identical effects.</x:v>
      </x:c>
    </x:row>
    <x:row r="17">
      <x:c r="A17" t="str">
        <x:v>CSMILE_0014</x:v>
      </x:c>
      <x:c r="B17" t="str">
        <x:v>CSK_001</x:v>
      </x:c>
      <x:c r="C17" t="str">
        <x:v>CLS_001</x:v>
      </x:c>
      <x:c r="D17" t="str">
        <x:v>Guardcraft</x:v>
      </x:c>
      <x:c r="E17" t="n">
        <x:v>100</x:v>
      </x:c>
      <x:c r="F17" t="str">
        <x:v>Grandmaster Guard</x:v>
      </x:c>
      <x:c r="G17" t="str">
        <x:v>Major Passive</x:v>
      </x:c>
      <x:c r="H17" t="str">
        <x:v>Block / Guard</x:v>
      </x:c>
      <x:c r="I17" t="str"/>
      <x:c r="J17" t="str">
        <x:v>Grandmaster Guard</x:v>
      </x:c>
      <x:c r="K17" t="str"/>
      <x:c r="L17" t="str"/>
      <x:c r="M17" t="str">
        <x:v>Role mechanic strengthened</x:v>
      </x:c>
      <x:c r="N17" t="str"/>
      <x:c r="O17" t="n">
        <x:v>5</x:v>
      </x:c>
      <x:c r="P17" t="str">
        <x:v>UI_SKILL_001</x:v>
      </x:c>
      <x:c r="Q17" t="str">
        <x:v>class_skill.csk_001.lvl_100</x:v>
      </x:c>
      <x:c r="R17" t="str">
        <x:v>Same-level milestones across classes are designed to be similar in power, not identical effects.</x:v>
      </x:c>
    </x:row>
    <x:row r="18">
      <x:c r="A18" t="str">
        <x:v>CSMILE_0015</x:v>
      </x:c>
      <x:c r="B18" t="str">
        <x:v>CSK_002</x:v>
      </x:c>
      <x:c r="C18" t="str">
        <x:v>CLS_001</x:v>
      </x:c>
      <x:c r="D18" t="str">
        <x:v>Warding</x:v>
      </x:c>
      <x:c r="E18" t="n">
        <x:v>1</x:v>
      </x:c>
      <x:c r="F18" t="str">
        <x:v>Basic Ward</x:v>
      </x:c>
      <x:c r="G18" t="str">
        <x:v>Ability / Core Unlock</x:v>
      </x:c>
      <x:c r="H18" t="str">
        <x:v>Magic mitigation</x:v>
      </x:c>
      <x:c r="I18" t="str"/>
      <x:c r="J18" t="str">
        <x:v>Basic Ward</x:v>
      </x:c>
      <x:c r="K18" t="str"/>
      <x:c r="L18" t="str"/>
      <x:c r="M18" t="str"/>
      <x:c r="N18" t="str"/>
      <x:c r="O18" t="n">
        <x:v>1</x:v>
      </x:c>
      <x:c r="P18" t="str">
        <x:v>UI_SKILL_002</x:v>
      </x:c>
      <x:c r="Q18" t="str">
        <x:v>class_skill.csk_002.lvl_1</x:v>
      </x:c>
      <x:c r="R18" t="str">
        <x:v>Same-level milestones across classes are designed to be similar in power, not identical effects.</x:v>
      </x:c>
    </x:row>
    <x:row r="19">
      <x:c r="A19" t="str">
        <x:v>CSMILE_0016</x:v>
      </x:c>
      <x:c r="B19" t="str">
        <x:v>CSK_002</x:v>
      </x:c>
      <x:c r="C19" t="str">
        <x:v>CLS_001</x:v>
      </x:c>
      <x:c r="D19" t="str">
        <x:v>Warding</x:v>
      </x:c>
      <x:c r="E19" t="n">
        <x:v>5</x:v>
      </x:c>
      <x:c r="F19" t="str">
        <x:v>Rune Resistance</x:v>
      </x:c>
      <x:c r="G19" t="str">
        <x:v>Minor Passive / Gear Gate</x:v>
      </x:c>
      <x:c r="H19" t="str">
        <x:v>Magic mitigation</x:v>
      </x:c>
      <x:c r="I19" t="str">
        <x:v>Shield / Heavy tier 1</x:v>
      </x:c>
      <x:c r="J19" t="str">
        <x:v>Rune Resistance</x:v>
      </x:c>
      <x:c r="K19" t="str">
        <x:v>+1% Magic Defense</x:v>
      </x:c>
      <x:c r="L19" t="str">
        <x:v>Training Ground slot eligible</x:v>
      </x:c>
      <x:c r="M19" t="str"/>
      <x:c r="N19" t="str"/>
      <x:c r="O19" t="n">
        <x:v>1</x:v>
      </x:c>
      <x:c r="P19" t="str">
        <x:v>UI_SKILL_002</x:v>
      </x:c>
      <x:c r="Q19" t="str">
        <x:v>class_skill.csk_002.lvl_5</x:v>
      </x:c>
      <x:c r="R19" t="str">
        <x:v>Same-level milestones across classes are designed to be similar in power, not identical effects.</x:v>
      </x:c>
    </x:row>
    <x:row r="20">
      <x:c r="A20" t="str">
        <x:v>CSMILE_0017</x:v>
      </x:c>
      <x:c r="B20" t="str">
        <x:v>CSK_002</x:v>
      </x:c>
      <x:c r="C20" t="str">
        <x:v>CLS_001</x:v>
      </x:c>
      <x:c r="D20" t="str">
        <x:v>Warding</x:v>
      </x:c>
      <x:c r="E20" t="n">
        <x:v>10</x:v>
      </x:c>
      <x:c r="F20" t="str">
        <x:v>Spell Guard</x:v>
      </x:c>
      <x:c r="G20" t="str">
        <x:v>Ability / Core Unlock</x:v>
      </x:c>
      <x:c r="H20" t="str">
        <x:v>Magic mitigation</x:v>
      </x:c>
      <x:c r="I20" t="str"/>
      <x:c r="J20" t="str">
        <x:v>Spell Guard</x:v>
      </x:c>
      <x:c r="K20" t="str"/>
      <x:c r="L20" t="str"/>
      <x:c r="M20" t="str"/>
      <x:c r="N20" t="str"/>
      <x:c r="O20" t="n">
        <x:v>1</x:v>
      </x:c>
      <x:c r="P20" t="str">
        <x:v>UI_SKILL_002</x:v>
      </x:c>
      <x:c r="Q20" t="str">
        <x:v>class_skill.csk_002.lvl_10</x:v>
      </x:c>
      <x:c r="R20" t="str">
        <x:v>Same-level milestones across classes are designed to be similar in power, not identical effects.</x:v>
      </x:c>
    </x:row>
    <x:row r="21">
      <x:c r="A21" t="str">
        <x:v>CSMILE_0018</x:v>
      </x:c>
      <x:c r="B21" t="str">
        <x:v>CSK_002</x:v>
      </x:c>
      <x:c r="C21" t="str">
        <x:v>CLS_001</x:v>
      </x:c>
      <x:c r="D21" t="str">
        <x:v>Warding</x:v>
      </x:c>
      <x:c r="E21" t="n">
        <x:v>15</x:v>
      </x:c>
      <x:c r="F21" t="str">
        <x:v>Ward Pulse</x:v>
      </x:c>
      <x:c r="G21" t="str">
        <x:v>Minor Passive / Gear Gate</x:v>
      </x:c>
      <x:c r="H21" t="str">
        <x:v>Magic mitigation</x:v>
      </x:c>
      <x:c r="I21" t="str">
        <x:v>Shield / Heavy tier 1</x:v>
      </x:c>
      <x:c r="J21" t="str">
        <x:v>Ward Pulse</x:v>
      </x:c>
      <x:c r="K21" t="str">
        <x:v>+1% Magic Defense</x:v>
      </x:c>
      <x:c r="L21" t="str"/>
      <x:c r="M21" t="str"/>
      <x:c r="N21" t="str"/>
      <x:c r="O21" t="n">
        <x:v>1</x:v>
      </x:c>
      <x:c r="P21" t="str">
        <x:v>UI_SKILL_002</x:v>
      </x:c>
      <x:c r="Q21" t="str">
        <x:v>class_skill.csk_002.lvl_15</x:v>
      </x:c>
      <x:c r="R21" t="str">
        <x:v>Same-level milestones across classes are designed to be similar in power, not identical effects.</x:v>
      </x:c>
    </x:row>
    <x:row r="22">
      <x:c r="A22" t="str">
        <x:v>CSMILE_0019</x:v>
      </x:c>
      <x:c r="B22" t="str">
        <x:v>CSK_002</x:v>
      </x:c>
      <x:c r="C22" t="str">
        <x:v>CLS_001</x:v>
      </x:c>
      <x:c r="D22" t="str">
        <x:v>Warding</x:v>
      </x:c>
      <x:c r="E22" t="n">
        <x:v>20</x:v>
      </x:c>
      <x:c r="F22" t="str">
        <x:v>Runic Plating</x:v>
      </x:c>
      <x:c r="G22" t="str">
        <x:v>Ability / Core Unlock</x:v>
      </x:c>
      <x:c r="H22" t="str">
        <x:v>Magic mitigation</x:v>
      </x:c>
      <x:c r="I22" t="str"/>
      <x:c r="J22" t="str">
        <x:v>Runic Plating</x:v>
      </x:c>
      <x:c r="K22" t="str"/>
      <x:c r="L22" t="str"/>
      <x:c r="M22" t="str">
        <x:v>Role mechanic strengthened</x:v>
      </x:c>
      <x:c r="N22" t="str"/>
      <x:c r="O22" t="n">
        <x:v>2</x:v>
      </x:c>
      <x:c r="P22" t="str">
        <x:v>UI_SKILL_002</x:v>
      </x:c>
      <x:c r="Q22" t="str">
        <x:v>class_skill.csk_002.lvl_20</x:v>
      </x:c>
      <x:c r="R22" t="str">
        <x:v>Same-level milestones across classes are designed to be similar in power, not identical effects.</x:v>
      </x:c>
    </x:row>
    <x:row r="23">
      <x:c r="A23" t="str">
        <x:v>CSMILE_0020</x:v>
      </x:c>
      <x:c r="B23" t="str">
        <x:v>CSK_002</x:v>
      </x:c>
      <x:c r="C23" t="str">
        <x:v>CLS_001</x:v>
      </x:c>
      <x:c r="D23" t="str">
        <x:v>Warding</x:v>
      </x:c>
      <x:c r="E23" t="n">
        <x:v>25</x:v>
      </x:c>
      <x:c r="F23" t="str">
        <x:v>Magic Block Mastery</x:v>
      </x:c>
      <x:c r="G23" t="str">
        <x:v>Major Passive</x:v>
      </x:c>
      <x:c r="H23" t="str">
        <x:v>Magic mitigation</x:v>
      </x:c>
      <x:c r="I23" t="str">
        <x:v>Shield / Heavy tier 2</x:v>
      </x:c>
      <x:c r="J23" t="str">
        <x:v>Magic Block Mastery</x:v>
      </x:c>
      <x:c r="K23" t="str">
        <x:v>+2% Magic Defense</x:v>
      </x:c>
      <x:c r="L23" t="str"/>
      <x:c r="M23" t="str"/>
      <x:c r="N23" t="str">
        <x:v>Boss-prep breakpoint</x:v>
      </x:c>
      <x:c r="O23" t="n">
        <x:v>2</x:v>
      </x:c>
      <x:c r="P23" t="str">
        <x:v>UI_SKILL_002</x:v>
      </x:c>
      <x:c r="Q23" t="str">
        <x:v>class_skill.csk_002.lvl_25</x:v>
      </x:c>
      <x:c r="R23" t="str">
        <x:v>Same-level milestones across classes are designed to be similar in power, not identical effects.</x:v>
      </x:c>
    </x:row>
    <x:row r="24">
      <x:c r="A24" t="str">
        <x:v>CSMILE_0021</x:v>
      </x:c>
      <x:c r="B24" t="str">
        <x:v>CSK_002</x:v>
      </x:c>
      <x:c r="C24" t="str">
        <x:v>CLS_001</x:v>
      </x:c>
      <x:c r="D24" t="str">
        <x:v>Warding</x:v>
      </x:c>
      <x:c r="E24" t="n">
        <x:v>30</x:v>
      </x:c>
      <x:c r="F24" t="str">
        <x:v>Ward Recovery</x:v>
      </x:c>
      <x:c r="G24" t="str">
        <x:v>Ability / Core Unlock</x:v>
      </x:c>
      <x:c r="H24" t="str">
        <x:v>Magic mitigation</x:v>
      </x:c>
      <x:c r="I24" t="str"/>
      <x:c r="J24" t="str">
        <x:v>Ward Recovery</x:v>
      </x:c>
      <x:c r="K24" t="str"/>
      <x:c r="L24" t="str"/>
      <x:c r="M24" t="str"/>
      <x:c r="N24" t="str"/>
      <x:c r="O24" t="n">
        <x:v>2</x:v>
      </x:c>
      <x:c r="P24" t="str">
        <x:v>UI_SKILL_002</x:v>
      </x:c>
      <x:c r="Q24" t="str">
        <x:v>class_skill.csk_002.lvl_30</x:v>
      </x:c>
      <x:c r="R24" t="str">
        <x:v>Same-level milestones across classes are designed to be similar in power, not identical effects.</x:v>
      </x:c>
    </x:row>
    <x:row r="25">
      <x:c r="A25" t="str">
        <x:v>CSMILE_0022</x:v>
      </x:c>
      <x:c r="B25" t="str">
        <x:v>CSK_002</x:v>
      </x:c>
      <x:c r="C25" t="str">
        <x:v>CLS_001</x:v>
      </x:c>
      <x:c r="D25" t="str">
        <x:v>Warding</x:v>
      </x:c>
      <x:c r="E25" t="n">
        <x:v>40</x:v>
      </x:c>
      <x:c r="F25" t="str">
        <x:v>Spellbreaker</x:v>
      </x:c>
      <x:c r="G25" t="str">
        <x:v>Specialization Passive</x:v>
      </x:c>
      <x:c r="H25" t="str">
        <x:v>Magic mitigation</x:v>
      </x:c>
      <x:c r="I25" t="str">
        <x:v>Shield / Heavy tier 3</x:v>
      </x:c>
      <x:c r="J25" t="str">
        <x:v>Spellbreaker</x:v>
      </x:c>
      <x:c r="K25" t="str">
        <x:v>+3% Magic Defense</x:v>
      </x:c>
      <x:c r="L25" t="str">
        <x:v>Offline mastery training +5%</x:v>
      </x:c>
      <x:c r="M25" t="str">
        <x:v>Role mechanic strengthened</x:v>
      </x:c>
      <x:c r="N25" t="str"/>
      <x:c r="O25" t="n">
        <x:v>3</x:v>
      </x:c>
      <x:c r="P25" t="str">
        <x:v>UI_SKILL_002</x:v>
      </x:c>
      <x:c r="Q25" t="str">
        <x:v>class_skill.csk_002.lvl_40</x:v>
      </x:c>
      <x:c r="R25" t="str">
        <x:v>Same-level milestones across classes are designed to be similar in power, not identical effects.</x:v>
      </x:c>
    </x:row>
    <x:row r="26">
      <x:c r="A26" t="str">
        <x:v>CSMILE_0023</x:v>
      </x:c>
      <x:c r="B26" t="str">
        <x:v>CSK_002</x:v>
      </x:c>
      <x:c r="C26" t="str">
        <x:v>CLS_001</x:v>
      </x:c>
      <x:c r="D26" t="str">
        <x:v>Warding</x:v>
      </x:c>
      <x:c r="E26" t="n">
        <x:v>50</x:v>
      </x:c>
      <x:c r="F26" t="str">
        <x:v>Runewall</x:v>
      </x:c>
      <x:c r="G26" t="str">
        <x:v>Major Passive</x:v>
      </x:c>
      <x:c r="H26" t="str">
        <x:v>Magic mitigation</x:v>
      </x:c>
      <x:c r="I26" t="str"/>
      <x:c r="J26" t="str">
        <x:v>Runewall</x:v>
      </x:c>
      <x:c r="K26" t="str"/>
      <x:c r="L26" t="str"/>
      <x:c r="M26" t="str"/>
      <x:c r="N26" t="str">
        <x:v>Boss-prep breakpoint</x:v>
      </x:c>
      <x:c r="O26" t="n">
        <x:v>3</x:v>
      </x:c>
      <x:c r="P26" t="str">
        <x:v>UI_SKILL_002</x:v>
      </x:c>
      <x:c r="Q26" t="str">
        <x:v>class_skill.csk_002.lvl_50</x:v>
      </x:c>
      <x:c r="R26" t="str">
        <x:v>Same-level milestones across classes are designed to be similar in power, not identical effects.</x:v>
      </x:c>
    </x:row>
    <x:row r="27">
      <x:c r="A27" t="str">
        <x:v>CSMILE_0024</x:v>
      </x:c>
      <x:c r="B27" t="str">
        <x:v>CSK_002</x:v>
      </x:c>
      <x:c r="C27" t="str">
        <x:v>CLS_001</x:v>
      </x:c>
      <x:c r="D27" t="str">
        <x:v>Warding</x:v>
      </x:c>
      <x:c r="E27" t="n">
        <x:v>60</x:v>
      </x:c>
      <x:c r="F27" t="str">
        <x:v>Arcane Bastion</x:v>
      </x:c>
      <x:c r="G27" t="str">
        <x:v>Specialization Passive</x:v>
      </x:c>
      <x:c r="H27" t="str">
        <x:v>Magic mitigation</x:v>
      </x:c>
      <x:c r="I27" t="str">
        <x:v>Shield / Heavy tier 4</x:v>
      </x:c>
      <x:c r="J27" t="str">
        <x:v>Arcane Bastion</x:v>
      </x:c>
      <x:c r="K27" t="str">
        <x:v>+4% Magic Defense</x:v>
      </x:c>
      <x:c r="L27" t="str"/>
      <x:c r="M27" t="str">
        <x:v>Role mechanic strengthened</x:v>
      </x:c>
      <x:c r="N27" t="str"/>
      <x:c r="O27" t="n">
        <x:v>4</x:v>
      </x:c>
      <x:c r="P27" t="str">
        <x:v>UI_SKILL_002</x:v>
      </x:c>
      <x:c r="Q27" t="str">
        <x:v>class_skill.csk_002.lvl_60</x:v>
      </x:c>
      <x:c r="R27" t="str">
        <x:v>Same-level milestones across classes are designed to be similar in power, not identical effects.</x:v>
      </x:c>
    </x:row>
    <x:row r="28">
      <x:c r="A28" t="str">
        <x:v>CSMILE_0025</x:v>
      </x:c>
      <x:c r="B28" t="str">
        <x:v>CSK_002</x:v>
      </x:c>
      <x:c r="C28" t="str">
        <x:v>CLS_001</x:v>
      </x:c>
      <x:c r="D28" t="str">
        <x:v>Warding</x:v>
      </x:c>
      <x:c r="E28" t="n">
        <x:v>70</x:v>
      </x:c>
      <x:c r="F28" t="str">
        <x:v>Echo Ward</x:v>
      </x:c>
      <x:c r="G28" t="str">
        <x:v>Major Passive</x:v>
      </x:c>
      <x:c r="H28" t="str">
        <x:v>Magic mitigation</x:v>
      </x:c>
      <x:c r="I28" t="str"/>
      <x:c r="J28" t="str">
        <x:v>Echo Ward</x:v>
      </x:c>
      <x:c r="K28" t="str">
        <x:v>+4% Magic Defense</x:v>
      </x:c>
      <x:c r="L28" t="str"/>
      <x:c r="M28" t="str"/>
      <x:c r="N28" t="str">
        <x:v>Boss-prep breakpoint</x:v>
      </x:c>
      <x:c r="O28" t="n">
        <x:v>4</x:v>
      </x:c>
      <x:c r="P28" t="str">
        <x:v>UI_SKILL_002</x:v>
      </x:c>
      <x:c r="Q28" t="str">
        <x:v>class_skill.csk_002.lvl_70</x:v>
      </x:c>
      <x:c r="R28" t="str">
        <x:v>Same-level milestones across classes are designed to be similar in power, not identical effects.</x:v>
      </x:c>
    </x:row>
    <x:row r="29">
      <x:c r="A29" t="str">
        <x:v>CSMILE_0026</x:v>
      </x:c>
      <x:c r="B29" t="str">
        <x:v>CSK_002</x:v>
      </x:c>
      <x:c r="C29" t="str">
        <x:v>CLS_001</x:v>
      </x:c>
      <x:c r="D29" t="str">
        <x:v>Warding</x:v>
      </x:c>
      <x:c r="E29" t="n">
        <x:v>80</x:v>
      </x:c>
      <x:c r="F29" t="str">
        <x:v>Master Warding</x:v>
      </x:c>
      <x:c r="G29" t="str">
        <x:v>Specialization Passive</x:v>
      </x:c>
      <x:c r="H29" t="str">
        <x:v>Magic mitigation</x:v>
      </x:c>
      <x:c r="I29" t="str">
        <x:v>Shield / Heavy tier 5</x:v>
      </x:c>
      <x:c r="J29" t="str">
        <x:v>Master Warding</x:v>
      </x:c>
      <x:c r="K29" t="str">
        <x:v>+5% Magic Defense</x:v>
      </x:c>
      <x:c r="L29" t="str">
        <x:v>Offline mastery training +5%</x:v>
      </x:c>
      <x:c r="M29" t="str">
        <x:v>Role mechanic strengthened</x:v>
      </x:c>
      <x:c r="N29" t="str"/>
      <x:c r="O29" t="n">
        <x:v>5</x:v>
      </x:c>
      <x:c r="P29" t="str">
        <x:v>UI_SKILL_002</x:v>
      </x:c>
      <x:c r="Q29" t="str">
        <x:v>class_skill.csk_002.lvl_80</x:v>
      </x:c>
      <x:c r="R29" t="str">
        <x:v>Same-level milestones across classes are designed to be similar in power, not identical effects.</x:v>
      </x:c>
    </x:row>
    <x:row r="30">
      <x:c r="A30" t="str">
        <x:v>CSMILE_0027</x:v>
      </x:c>
      <x:c r="B30" t="str">
        <x:v>CSK_002</x:v>
      </x:c>
      <x:c r="C30" t="str">
        <x:v>CLS_001</x:v>
      </x:c>
      <x:c r="D30" t="str">
        <x:v>Warding</x:v>
      </x:c>
      <x:c r="E30" t="n">
        <x:v>90</x:v>
      </x:c>
      <x:c r="F30" t="str">
        <x:v>Nullifying Guard</x:v>
      </x:c>
      <x:c r="G30" t="str">
        <x:v>Specialization Passive</x:v>
      </x:c>
      <x:c r="H30" t="str">
        <x:v>Magic mitigation</x:v>
      </x:c>
      <x:c r="I30" t="str"/>
      <x:c r="J30" t="str">
        <x:v>Nullifying Guard</x:v>
      </x:c>
      <x:c r="K30" t="str">
        <x:v>+5% Magic Defense</x:v>
      </x:c>
      <x:c r="L30" t="str"/>
      <x:c r="M30" t="str"/>
      <x:c r="N30" t="str">
        <x:v>Boss-prep breakpoint</x:v>
      </x:c>
      <x:c r="O30" t="n">
        <x:v>5</x:v>
      </x:c>
      <x:c r="P30" t="str">
        <x:v>UI_SKILL_002</x:v>
      </x:c>
      <x:c r="Q30" t="str">
        <x:v>class_skill.csk_002.lvl_90</x:v>
      </x:c>
      <x:c r="R30" t="str">
        <x:v>Same-level milestones across classes are designed to be similar in power, not identical effects.</x:v>
      </x:c>
    </x:row>
    <x:row r="31">
      <x:c r="A31" t="str">
        <x:v>CSMILE_0028</x:v>
      </x:c>
      <x:c r="B31" t="str">
        <x:v>CSK_002</x:v>
      </x:c>
      <x:c r="C31" t="str">
        <x:v>CLS_001</x:v>
      </x:c>
      <x:c r="D31" t="str">
        <x:v>Warding</x:v>
      </x:c>
      <x:c r="E31" t="n">
        <x:v>100</x:v>
      </x:c>
      <x:c r="F31" t="str">
        <x:v>Grandmaster Warding</x:v>
      </x:c>
      <x:c r="G31" t="str">
        <x:v>Major Passive</x:v>
      </x:c>
      <x:c r="H31" t="str">
        <x:v>Magic mitigation</x:v>
      </x:c>
      <x:c r="I31" t="str"/>
      <x:c r="J31" t="str">
        <x:v>Grandmaster Warding</x:v>
      </x:c>
      <x:c r="K31" t="str"/>
      <x:c r="L31" t="str"/>
      <x:c r="M31" t="str">
        <x:v>Role mechanic strengthened</x:v>
      </x:c>
      <x:c r="N31" t="str"/>
      <x:c r="O31" t="n">
        <x:v>5</x:v>
      </x:c>
      <x:c r="P31" t="str">
        <x:v>UI_SKILL_002</x:v>
      </x:c>
      <x:c r="Q31" t="str">
        <x:v>class_skill.csk_002.lvl_100</x:v>
      </x:c>
      <x:c r="R31" t="str">
        <x:v>Same-level milestones across classes are designed to be similar in power, not identical effects.</x:v>
      </x:c>
    </x:row>
    <x:row r="32">
      <x:c r="A32" t="str">
        <x:v>CSMILE_0029</x:v>
      </x:c>
      <x:c r="B32" t="str">
        <x:v>CSK_003</x:v>
      </x:c>
      <x:c r="C32" t="str">
        <x:v>CLS_002</x:v>
      </x:c>
      <x:c r="D32" t="str">
        <x:v>Restoration</x:v>
      </x:c>
      <x:c r="E32" t="n">
        <x:v>1</x:v>
      </x:c>
      <x:c r="F32" t="str">
        <x:v>Minor Mend</x:v>
      </x:c>
      <x:c r="G32" t="str">
        <x:v>Ability / Core Unlock</x:v>
      </x:c>
      <x:c r="H32" t="str">
        <x:v>Healing</x:v>
      </x:c>
      <x:c r="I32" t="str"/>
      <x:c r="J32" t="str">
        <x:v>Minor Mend</x:v>
      </x:c>
      <x:c r="K32" t="str"/>
      <x:c r="L32" t="str"/>
      <x:c r="M32" t="str"/>
      <x:c r="N32" t="str"/>
      <x:c r="O32" t="n">
        <x:v>1</x:v>
      </x:c>
      <x:c r="P32" t="str">
        <x:v>UI_SKILL_003</x:v>
      </x:c>
      <x:c r="Q32" t="str">
        <x:v>class_skill.csk_003.lvl_1</x:v>
      </x:c>
      <x:c r="R32" t="str">
        <x:v>Same-level milestones across classes are designed to be similar in power, not identical effects.</x:v>
      </x:c>
    </x:row>
    <x:row r="33">
      <x:c r="A33" t="str">
        <x:v>CSMILE_0030</x:v>
      </x:c>
      <x:c r="B33" t="str">
        <x:v>CSK_003</x:v>
      </x:c>
      <x:c r="C33" t="str">
        <x:v>CLS_002</x:v>
      </x:c>
      <x:c r="D33" t="str">
        <x:v>Restoration</x:v>
      </x:c>
      <x:c r="E33" t="n">
        <x:v>5</x:v>
      </x:c>
      <x:c r="F33" t="str">
        <x:v>Radiance Gain</x:v>
      </x:c>
      <x:c r="G33" t="str">
        <x:v>Minor Passive / Gear Gate</x:v>
      </x:c>
      <x:c r="H33" t="str">
        <x:v>Healing</x:v>
      </x:c>
      <x:c r="I33" t="str">
        <x:v>Mace / Relic tier 1</x:v>
      </x:c>
      <x:c r="J33" t="str">
        <x:v>Radiance Gain</x:v>
      </x:c>
      <x:c r="K33" t="str">
        <x:v>+1% Healing Power</x:v>
      </x:c>
      <x:c r="L33" t="str">
        <x:v>Training Ground slot eligible</x:v>
      </x:c>
      <x:c r="M33" t="str"/>
      <x:c r="N33" t="str"/>
      <x:c r="O33" t="n">
        <x:v>1</x:v>
      </x:c>
      <x:c r="P33" t="str">
        <x:v>UI_SKILL_003</x:v>
      </x:c>
      <x:c r="Q33" t="str">
        <x:v>class_skill.csk_003.lvl_5</x:v>
      </x:c>
      <x:c r="R33" t="str">
        <x:v>Same-level milestones across classes are designed to be similar in power, not identical effects.</x:v>
      </x:c>
    </x:row>
    <x:row r="34">
      <x:c r="A34" t="str">
        <x:v>CSMILE_0031</x:v>
      </x:c>
      <x:c r="B34" t="str">
        <x:v>CSK_003</x:v>
      </x:c>
      <x:c r="C34" t="str">
        <x:v>CLS_002</x:v>
      </x:c>
      <x:c r="D34" t="str">
        <x:v>Restoration</x:v>
      </x:c>
      <x:c r="E34" t="n">
        <x:v>10</x:v>
      </x:c>
      <x:c r="F34" t="str">
        <x:v>Sunmend II</x:v>
      </x:c>
      <x:c r="G34" t="str">
        <x:v>Ability / Core Unlock</x:v>
      </x:c>
      <x:c r="H34" t="str">
        <x:v>Healing</x:v>
      </x:c>
      <x:c r="I34" t="str"/>
      <x:c r="J34" t="str">
        <x:v>Sunmend II</x:v>
      </x:c>
      <x:c r="K34" t="str"/>
      <x:c r="L34" t="str"/>
      <x:c r="M34" t="str"/>
      <x:c r="N34" t="str"/>
      <x:c r="O34" t="n">
        <x:v>1</x:v>
      </x:c>
      <x:c r="P34" t="str">
        <x:v>UI_SKILL_003</x:v>
      </x:c>
      <x:c r="Q34" t="str">
        <x:v>class_skill.csk_003.lvl_10</x:v>
      </x:c>
      <x:c r="R34" t="str">
        <x:v>Same-level milestones across classes are designed to be similar in power, not identical effects.</x:v>
      </x:c>
    </x:row>
    <x:row r="35">
      <x:c r="A35" t="str">
        <x:v>CSMILE_0032</x:v>
      </x:c>
      <x:c r="B35" t="str">
        <x:v>CSK_003</x:v>
      </x:c>
      <x:c r="C35" t="str">
        <x:v>CLS_002</x:v>
      </x:c>
      <x:c r="D35" t="str">
        <x:v>Restoration</x:v>
      </x:c>
      <x:c r="E35" t="n">
        <x:v>15</x:v>
      </x:c>
      <x:c r="F35" t="str">
        <x:v>Emergency Heal</x:v>
      </x:c>
      <x:c r="G35" t="str">
        <x:v>Minor Passive / Gear Gate</x:v>
      </x:c>
      <x:c r="H35" t="str">
        <x:v>Healing</x:v>
      </x:c>
      <x:c r="I35" t="str">
        <x:v>Mace / Relic tier 1</x:v>
      </x:c>
      <x:c r="J35" t="str">
        <x:v>Emergency Heal</x:v>
      </x:c>
      <x:c r="K35" t="str">
        <x:v>+1% Healing Power</x:v>
      </x:c>
      <x:c r="L35" t="str"/>
      <x:c r="M35" t="str"/>
      <x:c r="N35" t="str"/>
      <x:c r="O35" t="n">
        <x:v>1</x:v>
      </x:c>
      <x:c r="P35" t="str">
        <x:v>UI_SKILL_003</x:v>
      </x:c>
      <x:c r="Q35" t="str">
        <x:v>class_skill.csk_003.lvl_15</x:v>
      </x:c>
      <x:c r="R35" t="str">
        <x:v>Same-level milestones across classes are designed to be similar in power, not identical effects.</x:v>
      </x:c>
    </x:row>
    <x:row r="36">
      <x:c r="A36" t="str">
        <x:v>CSMILE_0033</x:v>
      </x:c>
      <x:c r="B36" t="str">
        <x:v>CSK_003</x:v>
      </x:c>
      <x:c r="C36" t="str">
        <x:v>CLS_002</x:v>
      </x:c>
      <x:c r="D36" t="str">
        <x:v>Restoration</x:v>
      </x:c>
      <x:c r="E36" t="n">
        <x:v>20</x:v>
      </x:c>
      <x:c r="F36" t="str">
        <x:v>Overheal Conversion</x:v>
      </x:c>
      <x:c r="G36" t="str">
        <x:v>Ability / Core Unlock</x:v>
      </x:c>
      <x:c r="H36" t="str">
        <x:v>Healing</x:v>
      </x:c>
      <x:c r="I36" t="str"/>
      <x:c r="J36" t="str">
        <x:v>Overheal Conversion</x:v>
      </x:c>
      <x:c r="K36" t="str"/>
      <x:c r="L36" t="str"/>
      <x:c r="M36" t="str">
        <x:v>Role mechanic strengthened</x:v>
      </x:c>
      <x:c r="N36" t="str"/>
      <x:c r="O36" t="n">
        <x:v>2</x:v>
      </x:c>
      <x:c r="P36" t="str">
        <x:v>UI_SKILL_003</x:v>
      </x:c>
      <x:c r="Q36" t="str">
        <x:v>class_skill.csk_003.lvl_20</x:v>
      </x:c>
      <x:c r="R36" t="str">
        <x:v>Same-level milestones across classes are designed to be similar in power, not identical effects.</x:v>
      </x:c>
    </x:row>
    <x:row r="37">
      <x:c r="A37" t="str">
        <x:v>CSMILE_0034</x:v>
      </x:c>
      <x:c r="B37" t="str">
        <x:v>CSK_003</x:v>
      </x:c>
      <x:c r="C37" t="str">
        <x:v>CLS_002</x:v>
      </x:c>
      <x:c r="D37" t="str">
        <x:v>Restoration</x:v>
      </x:c>
      <x:c r="E37" t="n">
        <x:v>25</x:v>
      </x:c>
      <x:c r="F37" t="str">
        <x:v>Group Mend</x:v>
      </x:c>
      <x:c r="G37" t="str">
        <x:v>Major Passive</x:v>
      </x:c>
      <x:c r="H37" t="str">
        <x:v>Healing</x:v>
      </x:c>
      <x:c r="I37" t="str">
        <x:v>Mace / Relic tier 2</x:v>
      </x:c>
      <x:c r="J37" t="str">
        <x:v>Group Mend</x:v>
      </x:c>
      <x:c r="K37" t="str">
        <x:v>+2% Healing Power</x:v>
      </x:c>
      <x:c r="L37" t="str"/>
      <x:c r="M37" t="str"/>
      <x:c r="N37" t="str">
        <x:v>Boss-prep breakpoint</x:v>
      </x:c>
      <x:c r="O37" t="n">
        <x:v>2</x:v>
      </x:c>
      <x:c r="P37" t="str">
        <x:v>UI_SKILL_003</x:v>
      </x:c>
      <x:c r="Q37" t="str">
        <x:v>class_skill.csk_003.lvl_25</x:v>
      </x:c>
      <x:c r="R37" t="str">
        <x:v>Same-level milestones across classes are designed to be similar in power, not identical effects.</x:v>
      </x:c>
    </x:row>
    <x:row r="38">
      <x:c r="A38" t="str">
        <x:v>CSMILE_0035</x:v>
      </x:c>
      <x:c r="B38" t="str">
        <x:v>CSK_003</x:v>
      </x:c>
      <x:c r="C38" t="str">
        <x:v>CLS_002</x:v>
      </x:c>
      <x:c r="D38" t="str">
        <x:v>Restoration</x:v>
      </x:c>
      <x:c r="E38" t="n">
        <x:v>30</x:v>
      </x:c>
      <x:c r="F38" t="str">
        <x:v>Radiant Recovery</x:v>
      </x:c>
      <x:c r="G38" t="str">
        <x:v>Ability / Core Unlock</x:v>
      </x:c>
      <x:c r="H38" t="str">
        <x:v>Healing</x:v>
      </x:c>
      <x:c r="I38" t="str"/>
      <x:c r="J38" t="str">
        <x:v>Radiant Recovery</x:v>
      </x:c>
      <x:c r="K38" t="str"/>
      <x:c r="L38" t="str"/>
      <x:c r="M38" t="str"/>
      <x:c r="N38" t="str"/>
      <x:c r="O38" t="n">
        <x:v>2</x:v>
      </x:c>
      <x:c r="P38" t="str">
        <x:v>UI_SKILL_003</x:v>
      </x:c>
      <x:c r="Q38" t="str">
        <x:v>class_skill.csk_003.lvl_30</x:v>
      </x:c>
      <x:c r="R38" t="str">
        <x:v>Same-level milestones across classes are designed to be similar in power, not identical effects.</x:v>
      </x:c>
    </x:row>
    <x:row r="39">
      <x:c r="A39" t="str">
        <x:v>CSMILE_0036</x:v>
      </x:c>
      <x:c r="B39" t="str">
        <x:v>CSK_003</x:v>
      </x:c>
      <x:c r="C39" t="str">
        <x:v>CLS_002</x:v>
      </x:c>
      <x:c r="D39" t="str">
        <x:v>Restoration</x:v>
      </x:c>
      <x:c r="E39" t="n">
        <x:v>40</x:v>
      </x:c>
      <x:c r="F39" t="str">
        <x:v>Healing Field</x:v>
      </x:c>
      <x:c r="G39" t="str">
        <x:v>Specialization Passive</x:v>
      </x:c>
      <x:c r="H39" t="str">
        <x:v>Healing</x:v>
      </x:c>
      <x:c r="I39" t="str">
        <x:v>Mace / Relic tier 3</x:v>
      </x:c>
      <x:c r="J39" t="str">
        <x:v>Healing Field</x:v>
      </x:c>
      <x:c r="K39" t="str">
        <x:v>+3% Healing Power</x:v>
      </x:c>
      <x:c r="L39" t="str">
        <x:v>Offline mastery training +5%</x:v>
      </x:c>
      <x:c r="M39" t="str">
        <x:v>Role mechanic strengthened</x:v>
      </x:c>
      <x:c r="N39" t="str"/>
      <x:c r="O39" t="n">
        <x:v>3</x:v>
      </x:c>
      <x:c r="P39" t="str">
        <x:v>UI_SKILL_003</x:v>
      </x:c>
      <x:c r="Q39" t="str">
        <x:v>class_skill.csk_003.lvl_40</x:v>
      </x:c>
      <x:c r="R39" t="str">
        <x:v>Same-level milestones across classes are designed to be similar in power, not identical effects.</x:v>
      </x:c>
    </x:row>
    <x:row r="40">
      <x:c r="A40" t="str">
        <x:v>CSMILE_0037</x:v>
      </x:c>
      <x:c r="B40" t="str">
        <x:v>CSK_003</x:v>
      </x:c>
      <x:c r="C40" t="str">
        <x:v>CLS_002</x:v>
      </x:c>
      <x:c r="D40" t="str">
        <x:v>Restoration</x:v>
      </x:c>
      <x:c r="E40" t="n">
        <x:v>50</x:v>
      </x:c>
      <x:c r="F40" t="str">
        <x:v>Critical Mend</x:v>
      </x:c>
      <x:c r="G40" t="str">
        <x:v>Major Passive</x:v>
      </x:c>
      <x:c r="H40" t="str">
        <x:v>Healing</x:v>
      </x:c>
      <x:c r="I40" t="str"/>
      <x:c r="J40" t="str">
        <x:v>Critical Mend</x:v>
      </x:c>
      <x:c r="K40" t="str"/>
      <x:c r="L40" t="str"/>
      <x:c r="M40" t="str"/>
      <x:c r="N40" t="str">
        <x:v>Boss-prep breakpoint</x:v>
      </x:c>
      <x:c r="O40" t="n">
        <x:v>3</x:v>
      </x:c>
      <x:c r="P40" t="str">
        <x:v>UI_SKILL_003</x:v>
      </x:c>
      <x:c r="Q40" t="str">
        <x:v>class_skill.csk_003.lvl_50</x:v>
      </x:c>
      <x:c r="R40" t="str">
        <x:v>Same-level milestones across classes are designed to be similar in power, not identical effects.</x:v>
      </x:c>
    </x:row>
    <x:row r="41">
      <x:c r="A41" t="str">
        <x:v>CSMILE_0038</x:v>
      </x:c>
      <x:c r="B41" t="str">
        <x:v>CSK_003</x:v>
      </x:c>
      <x:c r="C41" t="str">
        <x:v>CLS_002</x:v>
      </x:c>
      <x:c r="D41" t="str">
        <x:v>Restoration</x:v>
      </x:c>
      <x:c r="E41" t="n">
        <x:v>60</x:v>
      </x:c>
      <x:c r="F41" t="str">
        <x:v>Mass Recovery</x:v>
      </x:c>
      <x:c r="G41" t="str">
        <x:v>Specialization Passive</x:v>
      </x:c>
      <x:c r="H41" t="str">
        <x:v>Healing</x:v>
      </x:c>
      <x:c r="I41" t="str">
        <x:v>Mace / Relic tier 4</x:v>
      </x:c>
      <x:c r="J41" t="str">
        <x:v>Mass Recovery</x:v>
      </x:c>
      <x:c r="K41" t="str">
        <x:v>+4% Healing Power</x:v>
      </x:c>
      <x:c r="L41" t="str"/>
      <x:c r="M41" t="str">
        <x:v>Role mechanic strengthened</x:v>
      </x:c>
      <x:c r="N41" t="str"/>
      <x:c r="O41" t="n">
        <x:v>4</x:v>
      </x:c>
      <x:c r="P41" t="str">
        <x:v>UI_SKILL_003</x:v>
      </x:c>
      <x:c r="Q41" t="str">
        <x:v>class_skill.csk_003.lvl_60</x:v>
      </x:c>
      <x:c r="R41" t="str">
        <x:v>Same-level milestones across classes are designed to be similar in power, not identical effects.</x:v>
      </x:c>
    </x:row>
    <x:row r="42">
      <x:c r="A42" t="str">
        <x:v>CSMILE_0039</x:v>
      </x:c>
      <x:c r="B42" t="str">
        <x:v>CSK_003</x:v>
      </x:c>
      <x:c r="C42" t="str">
        <x:v>CLS_002</x:v>
      </x:c>
      <x:c r="D42" t="str">
        <x:v>Restoration</x:v>
      </x:c>
      <x:c r="E42" t="n">
        <x:v>70</x:v>
      </x:c>
      <x:c r="F42" t="str">
        <x:v>Mercy Chain</x:v>
      </x:c>
      <x:c r="G42" t="str">
        <x:v>Major Passive</x:v>
      </x:c>
      <x:c r="H42" t="str">
        <x:v>Healing</x:v>
      </x:c>
      <x:c r="I42" t="str"/>
      <x:c r="J42" t="str">
        <x:v>Mercy Chain</x:v>
      </x:c>
      <x:c r="K42" t="str">
        <x:v>+4% Healing Power</x:v>
      </x:c>
      <x:c r="L42" t="str"/>
      <x:c r="M42" t="str"/>
      <x:c r="N42" t="str">
        <x:v>Boss-prep breakpoint</x:v>
      </x:c>
      <x:c r="O42" t="n">
        <x:v>4</x:v>
      </x:c>
      <x:c r="P42" t="str">
        <x:v>UI_SKILL_003</x:v>
      </x:c>
      <x:c r="Q42" t="str">
        <x:v>class_skill.csk_003.lvl_70</x:v>
      </x:c>
      <x:c r="R42" t="str">
        <x:v>Same-level milestones across classes are designed to be similar in power, not identical effects.</x:v>
      </x:c>
    </x:row>
    <x:row r="43">
      <x:c r="A43" t="str">
        <x:v>CSMILE_0040</x:v>
      </x:c>
      <x:c r="B43" t="str">
        <x:v>CSK_003</x:v>
      </x:c>
      <x:c r="C43" t="str">
        <x:v>CLS_002</x:v>
      </x:c>
      <x:c r="D43" t="str">
        <x:v>Restoration</x:v>
      </x:c>
      <x:c r="E43" t="n">
        <x:v>80</x:v>
      </x:c>
      <x:c r="F43" t="str">
        <x:v>Master Restoration</x:v>
      </x:c>
      <x:c r="G43" t="str">
        <x:v>Specialization Passive</x:v>
      </x:c>
      <x:c r="H43" t="str">
        <x:v>Healing</x:v>
      </x:c>
      <x:c r="I43" t="str">
        <x:v>Mace / Relic tier 5</x:v>
      </x:c>
      <x:c r="J43" t="str">
        <x:v>Master Restoration</x:v>
      </x:c>
      <x:c r="K43" t="str">
        <x:v>+5% Healing Power</x:v>
      </x:c>
      <x:c r="L43" t="str">
        <x:v>Offline mastery training +5%</x:v>
      </x:c>
      <x:c r="M43" t="str">
        <x:v>Role mechanic strengthened</x:v>
      </x:c>
      <x:c r="N43" t="str"/>
      <x:c r="O43" t="n">
        <x:v>5</x:v>
      </x:c>
      <x:c r="P43" t="str">
        <x:v>UI_SKILL_003</x:v>
      </x:c>
      <x:c r="Q43" t="str">
        <x:v>class_skill.csk_003.lvl_80</x:v>
      </x:c>
      <x:c r="R43" t="str">
        <x:v>Same-level milestones across classes are designed to be similar in power, not identical effects.</x:v>
      </x:c>
    </x:row>
    <x:row r="44">
      <x:c r="A44" t="str">
        <x:v>CSMILE_0041</x:v>
      </x:c>
      <x:c r="B44" t="str">
        <x:v>CSK_003</x:v>
      </x:c>
      <x:c r="C44" t="str">
        <x:v>CLS_002</x:v>
      </x:c>
      <x:c r="D44" t="str">
        <x:v>Restoration</x:v>
      </x:c>
      <x:c r="E44" t="n">
        <x:v>90</x:v>
      </x:c>
      <x:c r="F44" t="str">
        <x:v>Life-Saving Radiance</x:v>
      </x:c>
      <x:c r="G44" t="str">
        <x:v>Specialization Passive</x:v>
      </x:c>
      <x:c r="H44" t="str">
        <x:v>Healing</x:v>
      </x:c>
      <x:c r="I44" t="str"/>
      <x:c r="J44" t="str">
        <x:v>Life-Saving Radiance</x:v>
      </x:c>
      <x:c r="K44" t="str">
        <x:v>+5% Healing Power</x:v>
      </x:c>
      <x:c r="L44" t="str"/>
      <x:c r="M44" t="str"/>
      <x:c r="N44" t="str">
        <x:v>Boss-prep breakpoint</x:v>
      </x:c>
      <x:c r="O44" t="n">
        <x:v>5</x:v>
      </x:c>
      <x:c r="P44" t="str">
        <x:v>UI_SKILL_003</x:v>
      </x:c>
      <x:c r="Q44" t="str">
        <x:v>class_skill.csk_003.lvl_90</x:v>
      </x:c>
      <x:c r="R44" t="str">
        <x:v>Same-level milestones across classes are designed to be similar in power, not identical effects.</x:v>
      </x:c>
    </x:row>
    <x:row r="45">
      <x:c r="A45" t="str">
        <x:v>CSMILE_0042</x:v>
      </x:c>
      <x:c r="B45" t="str">
        <x:v>CSK_003</x:v>
      </x:c>
      <x:c r="C45" t="str">
        <x:v>CLS_002</x:v>
      </x:c>
      <x:c r="D45" t="str">
        <x:v>Restoration</x:v>
      </x:c>
      <x:c r="E45" t="n">
        <x:v>100</x:v>
      </x:c>
      <x:c r="F45" t="str">
        <x:v>Grandmaster Restoration</x:v>
      </x:c>
      <x:c r="G45" t="str">
        <x:v>Major Passive</x:v>
      </x:c>
      <x:c r="H45" t="str">
        <x:v>Healing</x:v>
      </x:c>
      <x:c r="I45" t="str"/>
      <x:c r="J45" t="str">
        <x:v>Grandmaster Restoration</x:v>
      </x:c>
      <x:c r="K45" t="str"/>
      <x:c r="L45" t="str"/>
      <x:c r="M45" t="str">
        <x:v>Role mechanic strengthened</x:v>
      </x:c>
      <x:c r="N45" t="str"/>
      <x:c r="O45" t="n">
        <x:v>5</x:v>
      </x:c>
      <x:c r="P45" t="str">
        <x:v>UI_SKILL_003</x:v>
      </x:c>
      <x:c r="Q45" t="str">
        <x:v>class_skill.csk_003.lvl_100</x:v>
      </x:c>
      <x:c r="R45" t="str">
        <x:v>Same-level milestones across classes are designed to be similar in power, not identical effects.</x:v>
      </x:c>
    </x:row>
    <x:row r="46">
      <x:c r="A46" t="str">
        <x:v>CSMILE_0043</x:v>
      </x:c>
      <x:c r="B46" t="str">
        <x:v>CSK_004</x:v>
      </x:c>
      <x:c r="C46" t="str">
        <x:v>CLS_002</x:v>
      </x:c>
      <x:c r="D46" t="str">
        <x:v>Sanctity</x:v>
      </x:c>
      <x:c r="E46" t="n">
        <x:v>1</x:v>
      </x:c>
      <x:c r="F46" t="str">
        <x:v>Basic Cleanse</x:v>
      </x:c>
      <x:c r="G46" t="str">
        <x:v>Ability / Core Unlock</x:v>
      </x:c>
      <x:c r="H46" t="str">
        <x:v>Ward / Cleanse</x:v>
      </x:c>
      <x:c r="I46" t="str"/>
      <x:c r="J46" t="str">
        <x:v>Basic Cleanse</x:v>
      </x:c>
      <x:c r="K46" t="str"/>
      <x:c r="L46" t="str"/>
      <x:c r="M46" t="str"/>
      <x:c r="N46" t="str"/>
      <x:c r="O46" t="n">
        <x:v>1</x:v>
      </x:c>
      <x:c r="P46" t="str">
        <x:v>UI_SKILL_004</x:v>
      </x:c>
      <x:c r="Q46" t="str">
        <x:v>class_skill.csk_004.lvl_1</x:v>
      </x:c>
      <x:c r="R46" t="str">
        <x:v>Same-level milestones across classes are designed to be similar in power, not identical effects.</x:v>
      </x:c>
    </x:row>
    <x:row r="47">
      <x:c r="A47" t="str">
        <x:v>CSMILE_0044</x:v>
      </x:c>
      <x:c r="B47" t="str">
        <x:v>CSK_004</x:v>
      </x:c>
      <x:c r="C47" t="str">
        <x:v>CLS_002</x:v>
      </x:c>
      <x:c r="D47" t="str">
        <x:v>Sanctity</x:v>
      </x:c>
      <x:c r="E47" t="n">
        <x:v>5</x:v>
      </x:c>
      <x:c r="F47" t="str">
        <x:v>Minor Ward</x:v>
      </x:c>
      <x:c r="G47" t="str">
        <x:v>Minor Passive / Gear Gate</x:v>
      </x:c>
      <x:c r="H47" t="str">
        <x:v>Ward / Cleanse</x:v>
      </x:c>
      <x:c r="I47" t="str">
        <x:v>Relic tier 1</x:v>
      </x:c>
      <x:c r="J47" t="str">
        <x:v>Minor Ward</x:v>
      </x:c>
      <x:c r="K47" t="str">
        <x:v>+1% Ward / Cleanse</x:v>
      </x:c>
      <x:c r="L47" t="str">
        <x:v>Training Ground slot eligible</x:v>
      </x:c>
      <x:c r="M47" t="str"/>
      <x:c r="N47" t="str"/>
      <x:c r="O47" t="n">
        <x:v>1</x:v>
      </x:c>
      <x:c r="P47" t="str">
        <x:v>UI_SKILL_004</x:v>
      </x:c>
      <x:c r="Q47" t="str">
        <x:v>class_skill.csk_004.lvl_5</x:v>
      </x:c>
      <x:c r="R47" t="str">
        <x:v>Same-level milestones across classes are designed to be similar in power, not identical effects.</x:v>
      </x:c>
    </x:row>
    <x:row r="48">
      <x:c r="A48" t="str">
        <x:v>CSMILE_0045</x:v>
      </x:c>
      <x:c r="B48" t="str">
        <x:v>CSK_004</x:v>
      </x:c>
      <x:c r="C48" t="str">
        <x:v>CLS_002</x:v>
      </x:c>
      <x:c r="D48" t="str">
        <x:v>Sanctity</x:v>
      </x:c>
      <x:c r="E48" t="n">
        <x:v>10</x:v>
      </x:c>
      <x:c r="F48" t="str">
        <x:v>Cleanse II</x:v>
      </x:c>
      <x:c r="G48" t="str">
        <x:v>Ability / Core Unlock</x:v>
      </x:c>
      <x:c r="H48" t="str">
        <x:v>Ward / Cleanse</x:v>
      </x:c>
      <x:c r="I48" t="str"/>
      <x:c r="J48" t="str">
        <x:v>Cleanse II</x:v>
      </x:c>
      <x:c r="K48" t="str"/>
      <x:c r="L48" t="str"/>
      <x:c r="M48" t="str"/>
      <x:c r="N48" t="str"/>
      <x:c r="O48" t="n">
        <x:v>1</x:v>
      </x:c>
      <x:c r="P48" t="str">
        <x:v>UI_SKILL_004</x:v>
      </x:c>
      <x:c r="Q48" t="str">
        <x:v>class_skill.csk_004.lvl_10</x:v>
      </x:c>
      <x:c r="R48" t="str">
        <x:v>Same-level milestones across classes are designed to be similar in power, not identical effects.</x:v>
      </x:c>
    </x:row>
    <x:row r="49">
      <x:c r="A49" t="str">
        <x:v>CSMILE_0046</x:v>
      </x:c>
      <x:c r="B49" t="str">
        <x:v>CSK_004</x:v>
      </x:c>
      <x:c r="C49" t="str">
        <x:v>CLS_002</x:v>
      </x:c>
      <x:c r="D49" t="str">
        <x:v>Sanctity</x:v>
      </x:c>
      <x:c r="E49" t="n">
        <x:v>15</x:v>
      </x:c>
      <x:c r="F49" t="str">
        <x:v>Brightwake</x:v>
      </x:c>
      <x:c r="G49" t="str">
        <x:v>Minor Passive / Gear Gate</x:v>
      </x:c>
      <x:c r="H49" t="str">
        <x:v>Ward / Cleanse</x:v>
      </x:c>
      <x:c r="I49" t="str">
        <x:v>Relic tier 1</x:v>
      </x:c>
      <x:c r="J49" t="str">
        <x:v>Brightwake</x:v>
      </x:c>
      <x:c r="K49" t="str">
        <x:v>+1% Ward / Cleanse</x:v>
      </x:c>
      <x:c r="L49" t="str"/>
      <x:c r="M49" t="str"/>
      <x:c r="N49" t="str"/>
      <x:c r="O49" t="n">
        <x:v>1</x:v>
      </x:c>
      <x:c r="P49" t="str">
        <x:v>UI_SKILL_004</x:v>
      </x:c>
      <x:c r="Q49" t="str">
        <x:v>class_skill.csk_004.lvl_15</x:v>
      </x:c>
      <x:c r="R49" t="str">
        <x:v>Same-level milestones across classes are designed to be similar in power, not identical effects.</x:v>
      </x:c>
    </x:row>
    <x:row r="50">
      <x:c r="A50" t="str">
        <x:v>CSMILE_0047</x:v>
      </x:c>
      <x:c r="B50" t="str">
        <x:v>CSK_004</x:v>
      </x:c>
      <x:c r="C50" t="str">
        <x:v>CLS_002</x:v>
      </x:c>
      <x:c r="D50" t="str">
        <x:v>Sanctity</x:v>
      </x:c>
      <x:c r="E50" t="n">
        <x:v>20</x:v>
      </x:c>
      <x:c r="F50" t="str">
        <x:v>Ward Mastery</x:v>
      </x:c>
      <x:c r="G50" t="str">
        <x:v>Ability / Core Unlock</x:v>
      </x:c>
      <x:c r="H50" t="str">
        <x:v>Ward / Cleanse</x:v>
      </x:c>
      <x:c r="I50" t="str"/>
      <x:c r="J50" t="str">
        <x:v>Ward Mastery</x:v>
      </x:c>
      <x:c r="K50" t="str"/>
      <x:c r="L50" t="str"/>
      <x:c r="M50" t="str">
        <x:v>Role mechanic strengthened</x:v>
      </x:c>
      <x:c r="N50" t="str"/>
      <x:c r="O50" t="n">
        <x:v>2</x:v>
      </x:c>
      <x:c r="P50" t="str">
        <x:v>UI_SKILL_004</x:v>
      </x:c>
      <x:c r="Q50" t="str">
        <x:v>class_skill.csk_004.lvl_20</x:v>
      </x:c>
      <x:c r="R50" t="str">
        <x:v>Same-level milestones across classes are designed to be similar in power, not identical effects.</x:v>
      </x:c>
    </x:row>
    <x:row r="51">
      <x:c r="A51" t="str">
        <x:v>CSMILE_0048</x:v>
      </x:c>
      <x:c r="B51" t="str">
        <x:v>CSK_004</x:v>
      </x:c>
      <x:c r="C51" t="str">
        <x:v>CLS_002</x:v>
      </x:c>
      <x:c r="D51" t="str">
        <x:v>Sanctity</x:v>
      </x:c>
      <x:c r="E51" t="n">
        <x:v>25</x:v>
      </x:c>
      <x:c r="F51" t="str">
        <x:v>Double Cleanse</x:v>
      </x:c>
      <x:c r="G51" t="str">
        <x:v>Major Passive</x:v>
      </x:c>
      <x:c r="H51" t="str">
        <x:v>Ward / Cleanse</x:v>
      </x:c>
      <x:c r="I51" t="str">
        <x:v>Relic tier 2</x:v>
      </x:c>
      <x:c r="J51" t="str">
        <x:v>Double Cleanse</x:v>
      </x:c>
      <x:c r="K51" t="str">
        <x:v>+2% Ward / Cleanse</x:v>
      </x:c>
      <x:c r="L51" t="str"/>
      <x:c r="M51" t="str"/>
      <x:c r="N51" t="str">
        <x:v>Boss-prep breakpoint</x:v>
      </x:c>
      <x:c r="O51" t="n">
        <x:v>2</x:v>
      </x:c>
      <x:c r="P51" t="str">
        <x:v>UI_SKILL_004</x:v>
      </x:c>
      <x:c r="Q51" t="str">
        <x:v>class_skill.csk_004.lvl_25</x:v>
      </x:c>
      <x:c r="R51" t="str">
        <x:v>Same-level milestones across classes are designed to be similar in power, not identical effects.</x:v>
      </x:c>
    </x:row>
    <x:row r="52">
      <x:c r="A52" t="str">
        <x:v>CSMILE_0049</x:v>
      </x:c>
      <x:c r="B52" t="str">
        <x:v>CSK_004</x:v>
      </x:c>
      <x:c r="C52" t="str">
        <x:v>CLS_002</x:v>
      </x:c>
      <x:c r="D52" t="str">
        <x:v>Sanctity</x:v>
      </x:c>
      <x:c r="E52" t="n">
        <x:v>30</x:v>
      </x:c>
      <x:c r="F52" t="str">
        <x:v>Sanctified Ground</x:v>
      </x:c>
      <x:c r="G52" t="str">
        <x:v>Ability / Core Unlock</x:v>
      </x:c>
      <x:c r="H52" t="str">
        <x:v>Ward / Cleanse</x:v>
      </x:c>
      <x:c r="I52" t="str"/>
      <x:c r="J52" t="str">
        <x:v>Sanctified Ground</x:v>
      </x:c>
      <x:c r="K52" t="str"/>
      <x:c r="L52" t="str"/>
      <x:c r="M52" t="str"/>
      <x:c r="N52" t="str"/>
      <x:c r="O52" t="n">
        <x:v>2</x:v>
      </x:c>
      <x:c r="P52" t="str">
        <x:v>UI_SKILL_004</x:v>
      </x:c>
      <x:c r="Q52" t="str">
        <x:v>class_skill.csk_004.lvl_30</x:v>
      </x:c>
      <x:c r="R52" t="str">
        <x:v>Same-level milestones across classes are designed to be similar in power, not identical effects.</x:v>
      </x:c>
    </x:row>
    <x:row r="53">
      <x:c r="A53" t="str">
        <x:v>CSMILE_0050</x:v>
      </x:c>
      <x:c r="B53" t="str">
        <x:v>CSK_004</x:v>
      </x:c>
      <x:c r="C53" t="str">
        <x:v>CLS_002</x:v>
      </x:c>
      <x:c r="D53" t="str">
        <x:v>Sanctity</x:v>
      </x:c>
      <x:c r="E53" t="n">
        <x:v>40</x:v>
      </x:c>
      <x:c r="F53" t="str">
        <x:v>Status Resistance</x:v>
      </x:c>
      <x:c r="G53" t="str">
        <x:v>Specialization Passive</x:v>
      </x:c>
      <x:c r="H53" t="str">
        <x:v>Ward / Cleanse</x:v>
      </x:c>
      <x:c r="I53" t="str">
        <x:v>Relic tier 3</x:v>
      </x:c>
      <x:c r="J53" t="str">
        <x:v>Status Resistance</x:v>
      </x:c>
      <x:c r="K53" t="str">
        <x:v>+3% Ward / Cleanse</x:v>
      </x:c>
      <x:c r="L53" t="str">
        <x:v>Offline mastery training +5%</x:v>
      </x:c>
      <x:c r="M53" t="str">
        <x:v>Role mechanic strengthened</x:v>
      </x:c>
      <x:c r="N53" t="str"/>
      <x:c r="O53" t="n">
        <x:v>3</x:v>
      </x:c>
      <x:c r="P53" t="str">
        <x:v>UI_SKILL_004</x:v>
      </x:c>
      <x:c r="Q53" t="str">
        <x:v>class_skill.csk_004.lvl_40</x:v>
      </x:c>
      <x:c r="R53" t="str">
        <x:v>Same-level milestones across classes are designed to be similar in power, not identical effects.</x:v>
      </x:c>
    </x:row>
    <x:row r="54">
      <x:c r="A54" t="str">
        <x:v>CSMILE_0051</x:v>
      </x:c>
      <x:c r="B54" t="str">
        <x:v>CSK_004</x:v>
      </x:c>
      <x:c r="C54" t="str">
        <x:v>CLS_002</x:v>
      </x:c>
      <x:c r="D54" t="str">
        <x:v>Sanctity</x:v>
      </x:c>
      <x:c r="E54" t="n">
        <x:v>50</x:v>
      </x:c>
      <x:c r="F54" t="str">
        <x:v>Party Ward</x:v>
      </x:c>
      <x:c r="G54" t="str">
        <x:v>Major Passive</x:v>
      </x:c>
      <x:c r="H54" t="str">
        <x:v>Ward / Cleanse</x:v>
      </x:c>
      <x:c r="I54" t="str"/>
      <x:c r="J54" t="str">
        <x:v>Party Ward</x:v>
      </x:c>
      <x:c r="K54" t="str"/>
      <x:c r="L54" t="str"/>
      <x:c r="M54" t="str"/>
      <x:c r="N54" t="str">
        <x:v>Boss-prep breakpoint</x:v>
      </x:c>
      <x:c r="O54" t="n">
        <x:v>3</x:v>
      </x:c>
      <x:c r="P54" t="str">
        <x:v>UI_SKILL_004</x:v>
      </x:c>
      <x:c r="Q54" t="str">
        <x:v>class_skill.csk_004.lvl_50</x:v>
      </x:c>
      <x:c r="R54" t="str">
        <x:v>Same-level milestones across classes are designed to be similar in power, not identical effects.</x:v>
      </x:c>
    </x:row>
    <x:row r="55">
      <x:c r="A55" t="str">
        <x:v>CSMILE_0052</x:v>
      </x:c>
      <x:c r="B55" t="str">
        <x:v>CSK_004</x:v>
      </x:c>
      <x:c r="C55" t="str">
        <x:v>CLS_002</x:v>
      </x:c>
      <x:c r="D55" t="str">
        <x:v>Sanctity</x:v>
      </x:c>
      <x:c r="E55" t="n">
        <x:v>60</x:v>
      </x:c>
      <x:c r="F55" t="str">
        <x:v>Purifying Light</x:v>
      </x:c>
      <x:c r="G55" t="str">
        <x:v>Specialization Passive</x:v>
      </x:c>
      <x:c r="H55" t="str">
        <x:v>Ward / Cleanse</x:v>
      </x:c>
      <x:c r="I55" t="str">
        <x:v>Relic tier 4</x:v>
      </x:c>
      <x:c r="J55" t="str">
        <x:v>Purifying Light</x:v>
      </x:c>
      <x:c r="K55" t="str">
        <x:v>+4% Ward / Cleanse</x:v>
      </x:c>
      <x:c r="L55" t="str"/>
      <x:c r="M55" t="str">
        <x:v>Role mechanic strengthened</x:v>
      </x:c>
      <x:c r="N55" t="str"/>
      <x:c r="O55" t="n">
        <x:v>4</x:v>
      </x:c>
      <x:c r="P55" t="str">
        <x:v>UI_SKILL_004</x:v>
      </x:c>
      <x:c r="Q55" t="str">
        <x:v>class_skill.csk_004.lvl_60</x:v>
      </x:c>
      <x:c r="R55" t="str">
        <x:v>Same-level milestones across classes are designed to be similar in power, not identical effects.</x:v>
      </x:c>
    </x:row>
    <x:row r="56">
      <x:c r="A56" t="str">
        <x:v>CSMILE_0053</x:v>
      </x:c>
      <x:c r="B56" t="str">
        <x:v>CSK_004</x:v>
      </x:c>
      <x:c r="C56" t="str">
        <x:v>CLS_002</x:v>
      </x:c>
      <x:c r="D56" t="str">
        <x:v>Sanctity</x:v>
      </x:c>
      <x:c r="E56" t="n">
        <x:v>70</x:v>
      </x:c>
      <x:c r="F56" t="str">
        <x:v>Oath Cleanse</x:v>
      </x:c>
      <x:c r="G56" t="str">
        <x:v>Major Passive</x:v>
      </x:c>
      <x:c r="H56" t="str">
        <x:v>Ward / Cleanse</x:v>
      </x:c>
      <x:c r="I56" t="str"/>
      <x:c r="J56" t="str">
        <x:v>Oath Cleanse</x:v>
      </x:c>
      <x:c r="K56" t="str">
        <x:v>+4% Ward / Cleanse</x:v>
      </x:c>
      <x:c r="L56" t="str"/>
      <x:c r="M56" t="str"/>
      <x:c r="N56" t="str">
        <x:v>Boss-prep breakpoint</x:v>
      </x:c>
      <x:c r="O56" t="n">
        <x:v>4</x:v>
      </x:c>
      <x:c r="P56" t="str">
        <x:v>UI_SKILL_004</x:v>
      </x:c>
      <x:c r="Q56" t="str">
        <x:v>class_skill.csk_004.lvl_70</x:v>
      </x:c>
      <x:c r="R56" t="str">
        <x:v>Same-level milestones across classes are designed to be similar in power, not identical effects.</x:v>
      </x:c>
    </x:row>
    <x:row r="57">
      <x:c r="A57" t="str">
        <x:v>CSMILE_0054</x:v>
      </x:c>
      <x:c r="B57" t="str">
        <x:v>CSK_004</x:v>
      </x:c>
      <x:c r="C57" t="str">
        <x:v>CLS_002</x:v>
      </x:c>
      <x:c r="D57" t="str">
        <x:v>Sanctity</x:v>
      </x:c>
      <x:c r="E57" t="n">
        <x:v>80</x:v>
      </x:c>
      <x:c r="F57" t="str">
        <x:v>Master Sanctity</x:v>
      </x:c>
      <x:c r="G57" t="str">
        <x:v>Specialization Passive</x:v>
      </x:c>
      <x:c r="H57" t="str">
        <x:v>Ward / Cleanse</x:v>
      </x:c>
      <x:c r="I57" t="str">
        <x:v>Relic tier 5</x:v>
      </x:c>
      <x:c r="J57" t="str">
        <x:v>Master Sanctity</x:v>
      </x:c>
      <x:c r="K57" t="str">
        <x:v>+5% Ward / Cleanse</x:v>
      </x:c>
      <x:c r="L57" t="str">
        <x:v>Offline mastery training +5%</x:v>
      </x:c>
      <x:c r="M57" t="str">
        <x:v>Role mechanic strengthened</x:v>
      </x:c>
      <x:c r="N57" t="str"/>
      <x:c r="O57" t="n">
        <x:v>5</x:v>
      </x:c>
      <x:c r="P57" t="str">
        <x:v>UI_SKILL_004</x:v>
      </x:c>
      <x:c r="Q57" t="str">
        <x:v>class_skill.csk_004.lvl_80</x:v>
      </x:c>
      <x:c r="R57" t="str">
        <x:v>Same-level milestones across classes are designed to be similar in power, not identical effects.</x:v>
      </x:c>
    </x:row>
    <x:row r="58">
      <x:c r="A58" t="str">
        <x:v>CSMILE_0055</x:v>
      </x:c>
      <x:c r="B58" t="str">
        <x:v>CSK_004</x:v>
      </x:c>
      <x:c r="C58" t="str">
        <x:v>CLS_002</x:v>
      </x:c>
      <x:c r="D58" t="str">
        <x:v>Sanctity</x:v>
      </x:c>
      <x:c r="E58" t="n">
        <x:v>90</x:v>
      </x:c>
      <x:c r="F58" t="str">
        <x:v>Emergency Purge</x:v>
      </x:c>
      <x:c r="G58" t="str">
        <x:v>Specialization Passive</x:v>
      </x:c>
      <x:c r="H58" t="str">
        <x:v>Ward / Cleanse</x:v>
      </x:c>
      <x:c r="I58" t="str"/>
      <x:c r="J58" t="str">
        <x:v>Emergency Purge</x:v>
      </x:c>
      <x:c r="K58" t="str">
        <x:v>+5% Ward / Cleanse</x:v>
      </x:c>
      <x:c r="L58" t="str"/>
      <x:c r="M58" t="str"/>
      <x:c r="N58" t="str">
        <x:v>Boss-prep breakpoint</x:v>
      </x:c>
      <x:c r="O58" t="n">
        <x:v>5</x:v>
      </x:c>
      <x:c r="P58" t="str">
        <x:v>UI_SKILL_004</x:v>
      </x:c>
      <x:c r="Q58" t="str">
        <x:v>class_skill.csk_004.lvl_90</x:v>
      </x:c>
      <x:c r="R58" t="str">
        <x:v>Same-level milestones across classes are designed to be similar in power, not identical effects.</x:v>
      </x:c>
    </x:row>
    <x:row r="59">
      <x:c r="A59" t="str">
        <x:v>CSMILE_0056</x:v>
      </x:c>
      <x:c r="B59" t="str">
        <x:v>CSK_004</x:v>
      </x:c>
      <x:c r="C59" t="str">
        <x:v>CLS_002</x:v>
      </x:c>
      <x:c r="D59" t="str">
        <x:v>Sanctity</x:v>
      </x:c>
      <x:c r="E59" t="n">
        <x:v>100</x:v>
      </x:c>
      <x:c r="F59" t="str">
        <x:v>Grandmaster Sanctity</x:v>
      </x:c>
      <x:c r="G59" t="str">
        <x:v>Major Passive</x:v>
      </x:c>
      <x:c r="H59" t="str">
        <x:v>Ward / Cleanse</x:v>
      </x:c>
      <x:c r="I59" t="str"/>
      <x:c r="J59" t="str">
        <x:v>Grandmaster Sanctity</x:v>
      </x:c>
      <x:c r="K59" t="str"/>
      <x:c r="L59" t="str"/>
      <x:c r="M59" t="str">
        <x:v>Role mechanic strengthened</x:v>
      </x:c>
      <x:c r="N59" t="str"/>
      <x:c r="O59" t="n">
        <x:v>5</x:v>
      </x:c>
      <x:c r="P59" t="str">
        <x:v>UI_SKILL_004</x:v>
      </x:c>
      <x:c r="Q59" t="str">
        <x:v>class_skill.csk_004.lvl_100</x:v>
      </x:c>
      <x:c r="R59" t="str">
        <x:v>Same-level milestones across classes are designed to be similar in power, not identical effects.</x:v>
      </x:c>
    </x:row>
    <x:row r="60">
      <x:c r="A60" t="str">
        <x:v>CSMILE_0057</x:v>
      </x:c>
      <x:c r="B60" t="str">
        <x:v>CSK_005</x:v>
      </x:c>
      <x:c r="C60" t="str">
        <x:v>CLS_003</x:v>
      </x:c>
      <x:c r="D60" t="str">
        <x:v>Marksmanship</x:v>
      </x:c>
      <x:c r="E60" t="n">
        <x:v>1</x:v>
      </x:c>
      <x:c r="F60" t="str">
        <x:v>Bow Training</x:v>
      </x:c>
      <x:c r="G60" t="str">
        <x:v>Ability / Core Unlock</x:v>
      </x:c>
      <x:c r="H60" t="str">
        <x:v>Ranged accuracy / power</x:v>
      </x:c>
      <x:c r="I60" t="str"/>
      <x:c r="J60" t="str">
        <x:v>Bow Training</x:v>
      </x:c>
      <x:c r="K60" t="str"/>
      <x:c r="L60" t="str"/>
      <x:c r="M60" t="str"/>
      <x:c r="N60" t="str"/>
      <x:c r="O60" t="n">
        <x:v>1</x:v>
      </x:c>
      <x:c r="P60" t="str">
        <x:v>UI_SKILL_005</x:v>
      </x:c>
      <x:c r="Q60" t="str">
        <x:v>class_skill.csk_005.lvl_1</x:v>
      </x:c>
      <x:c r="R60" t="str">
        <x:v>Same-level milestones across classes are designed to be similar in power, not identical effects.</x:v>
      </x:c>
    </x:row>
    <x:row r="61">
      <x:c r="A61" t="str">
        <x:v>CSMILE_0058</x:v>
      </x:c>
      <x:c r="B61" t="str">
        <x:v>CSK_005</x:v>
      </x:c>
      <x:c r="C61" t="str">
        <x:v>CLS_003</x:v>
      </x:c>
      <x:c r="D61" t="str">
        <x:v>Marksmanship</x:v>
      </x:c>
      <x:c r="E61" t="n">
        <x:v>5</x:v>
      </x:c>
      <x:c r="F61" t="str">
        <x:v>Steady Aim</x:v>
      </x:c>
      <x:c r="G61" t="str">
        <x:v>Minor Passive / Gear Gate</x:v>
      </x:c>
      <x:c r="H61" t="str">
        <x:v>Ranged accuracy / power</x:v>
      </x:c>
      <x:c r="I61" t="str">
        <x:v>Bow tier 1</x:v>
      </x:c>
      <x:c r="J61" t="str">
        <x:v>Steady Aim</x:v>
      </x:c>
      <x:c r="K61" t="str">
        <x:v>+1% Accuracy</x:v>
      </x:c>
      <x:c r="L61" t="str">
        <x:v>Training Ground slot eligible</x:v>
      </x:c>
      <x:c r="M61" t="str"/>
      <x:c r="N61" t="str"/>
      <x:c r="O61" t="n">
        <x:v>1</x:v>
      </x:c>
      <x:c r="P61" t="str">
        <x:v>UI_SKILL_005</x:v>
      </x:c>
      <x:c r="Q61" t="str">
        <x:v>class_skill.csk_005.lvl_5</x:v>
      </x:c>
      <x:c r="R61" t="str">
        <x:v>Same-level milestones across classes are designed to be similar in power, not identical effects.</x:v>
      </x:c>
    </x:row>
    <x:row r="62">
      <x:c r="A62" t="str">
        <x:v>CSMILE_0059</x:v>
      </x:c>
      <x:c r="B62" t="str">
        <x:v>CSK_005</x:v>
      </x:c>
      <x:c r="C62" t="str">
        <x:v>CLS_003</x:v>
      </x:c>
      <x:c r="D62" t="str">
        <x:v>Marksmanship</x:v>
      </x:c>
      <x:c r="E62" t="n">
        <x:v>10</x:v>
      </x:c>
      <x:c r="F62" t="str">
        <x:v>Pinning Shot II</x:v>
      </x:c>
      <x:c r="G62" t="str">
        <x:v>Ability / Core Unlock</x:v>
      </x:c>
      <x:c r="H62" t="str">
        <x:v>Ranged accuracy / power</x:v>
      </x:c>
      <x:c r="I62" t="str"/>
      <x:c r="J62" t="str">
        <x:v>Pinning Shot II</x:v>
      </x:c>
      <x:c r="K62" t="str"/>
      <x:c r="L62" t="str"/>
      <x:c r="M62" t="str"/>
      <x:c r="N62" t="str"/>
      <x:c r="O62" t="n">
        <x:v>1</x:v>
      </x:c>
      <x:c r="P62" t="str">
        <x:v>UI_SKILL_005</x:v>
      </x:c>
      <x:c r="Q62" t="str">
        <x:v>class_skill.csk_005.lvl_10</x:v>
      </x:c>
      <x:c r="R62" t="str">
        <x:v>Same-level milestones across classes are designed to be similar in power, not identical effects.</x:v>
      </x:c>
    </x:row>
    <x:row r="63">
      <x:c r="A63" t="str">
        <x:v>CSMILE_0060</x:v>
      </x:c>
      <x:c r="B63" t="str">
        <x:v>CSK_005</x:v>
      </x:c>
      <x:c r="C63" t="str">
        <x:v>CLS_003</x:v>
      </x:c>
      <x:c r="D63" t="str">
        <x:v>Marksmanship</x:v>
      </x:c>
      <x:c r="E63" t="n">
        <x:v>15</x:v>
      </x:c>
      <x:c r="F63" t="str">
        <x:v>Expose Quarry</x:v>
      </x:c>
      <x:c r="G63" t="str">
        <x:v>Minor Passive / Gear Gate</x:v>
      </x:c>
      <x:c r="H63" t="str">
        <x:v>Ranged accuracy / power</x:v>
      </x:c>
      <x:c r="I63" t="str">
        <x:v>Bow tier 1</x:v>
      </x:c>
      <x:c r="J63" t="str">
        <x:v>Expose Quarry</x:v>
      </x:c>
      <x:c r="K63" t="str">
        <x:v>+1% Accuracy</x:v>
      </x:c>
      <x:c r="L63" t="str"/>
      <x:c r="M63" t="str"/>
      <x:c r="N63" t="str"/>
      <x:c r="O63" t="n">
        <x:v>1</x:v>
      </x:c>
      <x:c r="P63" t="str">
        <x:v>UI_SKILL_005</x:v>
      </x:c>
      <x:c r="Q63" t="str">
        <x:v>class_skill.csk_005.lvl_15</x:v>
      </x:c>
      <x:c r="R63" t="str">
        <x:v>Same-level milestones across classes are designed to be similar in power, not identical effects.</x:v>
      </x:c>
    </x:row>
    <x:row r="64">
      <x:c r="A64" t="str">
        <x:v>CSMILE_0061</x:v>
      </x:c>
      <x:c r="B64" t="str">
        <x:v>CSK_005</x:v>
      </x:c>
      <x:c r="C64" t="str">
        <x:v>CLS_003</x:v>
      </x:c>
      <x:c r="D64" t="str">
        <x:v>Marksmanship</x:v>
      </x:c>
      <x:c r="E64" t="n">
        <x:v>20</x:v>
      </x:c>
      <x:c r="F64" t="str">
        <x:v>Critical Aim</x:v>
      </x:c>
      <x:c r="G64" t="str">
        <x:v>Ability / Core Unlock</x:v>
      </x:c>
      <x:c r="H64" t="str">
        <x:v>Ranged accuracy / power</x:v>
      </x:c>
      <x:c r="I64" t="str"/>
      <x:c r="J64" t="str">
        <x:v>Critical Aim</x:v>
      </x:c>
      <x:c r="K64" t="str"/>
      <x:c r="L64" t="str"/>
      <x:c r="M64" t="str">
        <x:v>Role mechanic strengthened</x:v>
      </x:c>
      <x:c r="N64" t="str"/>
      <x:c r="O64" t="n">
        <x:v>2</x:v>
      </x:c>
      <x:c r="P64" t="str">
        <x:v>UI_SKILL_005</x:v>
      </x:c>
      <x:c r="Q64" t="str">
        <x:v>class_skill.csk_005.lvl_20</x:v>
      </x:c>
      <x:c r="R64" t="str">
        <x:v>Same-level milestones across classes are designed to be similar in power, not identical effects.</x:v>
      </x:c>
    </x:row>
    <x:row r="65">
      <x:c r="A65" t="str">
        <x:v>CSMILE_0062</x:v>
      </x:c>
      <x:c r="B65" t="str">
        <x:v>CSK_005</x:v>
      </x:c>
      <x:c r="C65" t="str">
        <x:v>CLS_003</x:v>
      </x:c>
      <x:c r="D65" t="str">
        <x:v>Marksmanship</x:v>
      </x:c>
      <x:c r="E65" t="n">
        <x:v>25</x:v>
      </x:c>
      <x:c r="F65" t="str">
        <x:v>Longshot</x:v>
      </x:c>
      <x:c r="G65" t="str">
        <x:v>Major Passive</x:v>
      </x:c>
      <x:c r="H65" t="str">
        <x:v>Ranged accuracy / power</x:v>
      </x:c>
      <x:c r="I65" t="str">
        <x:v>Bow tier 2</x:v>
      </x:c>
      <x:c r="J65" t="str">
        <x:v>Longshot</x:v>
      </x:c>
      <x:c r="K65" t="str">
        <x:v>+2% Accuracy</x:v>
      </x:c>
      <x:c r="L65" t="str"/>
      <x:c r="M65" t="str"/>
      <x:c r="N65" t="str">
        <x:v>Boss-prep breakpoint</x:v>
      </x:c>
      <x:c r="O65" t="n">
        <x:v>2</x:v>
      </x:c>
      <x:c r="P65" t="str">
        <x:v>UI_SKILL_005</x:v>
      </x:c>
      <x:c r="Q65" t="str">
        <x:v>class_skill.csk_005.lvl_25</x:v>
      </x:c>
      <x:c r="R65" t="str">
        <x:v>Same-level milestones across classes are designed to be similar in power, not identical effects.</x:v>
      </x:c>
    </x:row>
    <x:row r="66">
      <x:c r="A66" t="str">
        <x:v>CSMILE_0063</x:v>
      </x:c>
      <x:c r="B66" t="str">
        <x:v>CSK_005</x:v>
      </x:c>
      <x:c r="C66" t="str">
        <x:v>CLS_003</x:v>
      </x:c>
      <x:c r="D66" t="str">
        <x:v>Marksmanship</x:v>
      </x:c>
      <x:c r="E66" t="n">
        <x:v>30</x:v>
      </x:c>
      <x:c r="F66" t="str">
        <x:v>Rapid Draw</x:v>
      </x:c>
      <x:c r="G66" t="str">
        <x:v>Ability / Core Unlock</x:v>
      </x:c>
      <x:c r="H66" t="str">
        <x:v>Ranged accuracy / power</x:v>
      </x:c>
      <x:c r="I66" t="str"/>
      <x:c r="J66" t="str">
        <x:v>Rapid Draw</x:v>
      </x:c>
      <x:c r="K66" t="str"/>
      <x:c r="L66" t="str"/>
      <x:c r="M66" t="str"/>
      <x:c r="N66" t="str"/>
      <x:c r="O66" t="n">
        <x:v>2</x:v>
      </x:c>
      <x:c r="P66" t="str">
        <x:v>UI_SKILL_005</x:v>
      </x:c>
      <x:c r="Q66" t="str">
        <x:v>class_skill.csk_005.lvl_30</x:v>
      </x:c>
      <x:c r="R66" t="str">
        <x:v>Same-level milestones across classes are designed to be similar in power, not identical effects.</x:v>
      </x:c>
    </x:row>
    <x:row r="67">
      <x:c r="A67" t="str">
        <x:v>CSMILE_0064</x:v>
      </x:c>
      <x:c r="B67" t="str">
        <x:v>CSK_005</x:v>
      </x:c>
      <x:c r="C67" t="str">
        <x:v>CLS_003</x:v>
      </x:c>
      <x:c r="D67" t="str">
        <x:v>Marksmanship</x:v>
      </x:c>
      <x:c r="E67" t="n">
        <x:v>40</x:v>
      </x:c>
      <x:c r="F67" t="str">
        <x:v>Weakpoint Mastery</x:v>
      </x:c>
      <x:c r="G67" t="str">
        <x:v>Specialization Passive</x:v>
      </x:c>
      <x:c r="H67" t="str">
        <x:v>Ranged accuracy / power</x:v>
      </x:c>
      <x:c r="I67" t="str">
        <x:v>Bow tier 3</x:v>
      </x:c>
      <x:c r="J67" t="str">
        <x:v>Weakpoint Mastery</x:v>
      </x:c>
      <x:c r="K67" t="str">
        <x:v>+3% Accuracy</x:v>
      </x:c>
      <x:c r="L67" t="str">
        <x:v>Offline mastery training +5%</x:v>
      </x:c>
      <x:c r="M67" t="str">
        <x:v>Role mechanic strengthened</x:v>
      </x:c>
      <x:c r="N67" t="str"/>
      <x:c r="O67" t="n">
        <x:v>3</x:v>
      </x:c>
      <x:c r="P67" t="str">
        <x:v>UI_SKILL_005</x:v>
      </x:c>
      <x:c r="Q67" t="str">
        <x:v>class_skill.csk_005.lvl_40</x:v>
      </x:c>
      <x:c r="R67" t="str">
        <x:v>Same-level milestones across classes are designed to be similar in power, not identical effects.</x:v>
      </x:c>
    </x:row>
    <x:row r="68">
      <x:c r="A68" t="str">
        <x:v>CSMILE_0065</x:v>
      </x:c>
      <x:c r="B68" t="str">
        <x:v>CSK_005</x:v>
      </x:c>
      <x:c r="C68" t="str">
        <x:v>CLS_003</x:v>
      </x:c>
      <x:c r="D68" t="str">
        <x:v>Marksmanship</x:v>
      </x:c>
      <x:c r="E68" t="n">
        <x:v>50</x:v>
      </x:c>
      <x:c r="F68" t="str">
        <x:v>Piercing Shot</x:v>
      </x:c>
      <x:c r="G68" t="str">
        <x:v>Major Passive</x:v>
      </x:c>
      <x:c r="H68" t="str">
        <x:v>Ranged accuracy / power</x:v>
      </x:c>
      <x:c r="I68" t="str"/>
      <x:c r="J68" t="str">
        <x:v>Piercing Shot</x:v>
      </x:c>
      <x:c r="K68" t="str"/>
      <x:c r="L68" t="str"/>
      <x:c r="M68" t="str"/>
      <x:c r="N68" t="str">
        <x:v>Boss-prep breakpoint</x:v>
      </x:c>
      <x:c r="O68" t="n">
        <x:v>3</x:v>
      </x:c>
      <x:c r="P68" t="str">
        <x:v>UI_SKILL_005</x:v>
      </x:c>
      <x:c r="Q68" t="str">
        <x:v>class_skill.csk_005.lvl_50</x:v>
      </x:c>
      <x:c r="R68" t="str">
        <x:v>Same-level milestones across classes are designed to be similar in power, not identical effects.</x:v>
      </x:c>
    </x:row>
    <x:row r="69">
      <x:c r="A69" t="str">
        <x:v>CSMILE_0066</x:v>
      </x:c>
      <x:c r="B69" t="str">
        <x:v>CSK_005</x:v>
      </x:c>
      <x:c r="C69" t="str">
        <x:v>CLS_003</x:v>
      </x:c>
      <x:c r="D69" t="str">
        <x:v>Marksmanship</x:v>
      </x:c>
      <x:c r="E69" t="n">
        <x:v>60</x:v>
      </x:c>
      <x:c r="F69" t="str">
        <x:v>Boss Precision</x:v>
      </x:c>
      <x:c r="G69" t="str">
        <x:v>Specialization Passive</x:v>
      </x:c>
      <x:c r="H69" t="str">
        <x:v>Ranged accuracy / power</x:v>
      </x:c>
      <x:c r="I69" t="str">
        <x:v>Bow tier 4</x:v>
      </x:c>
      <x:c r="J69" t="str">
        <x:v>Boss Precision</x:v>
      </x:c>
      <x:c r="K69" t="str">
        <x:v>+4% Accuracy</x:v>
      </x:c>
      <x:c r="L69" t="str"/>
      <x:c r="M69" t="str">
        <x:v>Role mechanic strengthened</x:v>
      </x:c>
      <x:c r="N69" t="str"/>
      <x:c r="O69" t="n">
        <x:v>4</x:v>
      </x:c>
      <x:c r="P69" t="str">
        <x:v>UI_SKILL_005</x:v>
      </x:c>
      <x:c r="Q69" t="str">
        <x:v>class_skill.csk_005.lvl_60</x:v>
      </x:c>
      <x:c r="R69" t="str">
        <x:v>Same-level milestones across classes are designed to be similar in power, not identical effects.</x:v>
      </x:c>
    </x:row>
    <x:row r="70">
      <x:c r="A70" t="str">
        <x:v>CSMILE_0067</x:v>
      </x:c>
      <x:c r="B70" t="str">
        <x:v>CSK_005</x:v>
      </x:c>
      <x:c r="C70" t="str">
        <x:v>CLS_003</x:v>
      </x:c>
      <x:c r="D70" t="str">
        <x:v>Marksmanship</x:v>
      </x:c>
      <x:c r="E70" t="n">
        <x:v>70</x:v>
      </x:c>
      <x:c r="F70" t="str">
        <x:v>Perfect Mark</x:v>
      </x:c>
      <x:c r="G70" t="str">
        <x:v>Major Passive</x:v>
      </x:c>
      <x:c r="H70" t="str">
        <x:v>Ranged accuracy / power</x:v>
      </x:c>
      <x:c r="I70" t="str"/>
      <x:c r="J70" t="str">
        <x:v>Perfect Mark</x:v>
      </x:c>
      <x:c r="K70" t="str">
        <x:v>+4% Accuracy</x:v>
      </x:c>
      <x:c r="L70" t="str"/>
      <x:c r="M70" t="str"/>
      <x:c r="N70" t="str">
        <x:v>Boss-prep breakpoint</x:v>
      </x:c>
      <x:c r="O70" t="n">
        <x:v>4</x:v>
      </x:c>
      <x:c r="P70" t="str">
        <x:v>UI_SKILL_005</x:v>
      </x:c>
      <x:c r="Q70" t="str">
        <x:v>class_skill.csk_005.lvl_70</x:v>
      </x:c>
      <x:c r="R70" t="str">
        <x:v>Same-level milestones across classes are designed to be similar in power, not identical effects.</x:v>
      </x:c>
    </x:row>
    <x:row r="71">
      <x:c r="A71" t="str">
        <x:v>CSMILE_0068</x:v>
      </x:c>
      <x:c r="B71" t="str">
        <x:v>CSK_005</x:v>
      </x:c>
      <x:c r="C71" t="str">
        <x:v>CLS_003</x:v>
      </x:c>
      <x:c r="D71" t="str">
        <x:v>Marksmanship</x:v>
      </x:c>
      <x:c r="E71" t="n">
        <x:v>80</x:v>
      </x:c>
      <x:c r="F71" t="str">
        <x:v>Master Marksmanship</x:v>
      </x:c>
      <x:c r="G71" t="str">
        <x:v>Specialization Passive</x:v>
      </x:c>
      <x:c r="H71" t="str">
        <x:v>Ranged accuracy / power</x:v>
      </x:c>
      <x:c r="I71" t="str">
        <x:v>Bow tier 5</x:v>
      </x:c>
      <x:c r="J71" t="str">
        <x:v>Master Marksmanship</x:v>
      </x:c>
      <x:c r="K71" t="str">
        <x:v>+5% Accuracy</x:v>
      </x:c>
      <x:c r="L71" t="str">
        <x:v>Offline mastery training +5%</x:v>
      </x:c>
      <x:c r="M71" t="str">
        <x:v>Role mechanic strengthened</x:v>
      </x:c>
      <x:c r="N71" t="str"/>
      <x:c r="O71" t="n">
        <x:v>5</x:v>
      </x:c>
      <x:c r="P71" t="str">
        <x:v>UI_SKILL_005</x:v>
      </x:c>
      <x:c r="Q71" t="str">
        <x:v>class_skill.csk_005.lvl_80</x:v>
      </x:c>
      <x:c r="R71" t="str">
        <x:v>Same-level milestones across classes are designed to be similar in power, not identical effects.</x:v>
      </x:c>
    </x:row>
    <x:row r="72">
      <x:c r="A72" t="str">
        <x:v>CSMILE_0069</x:v>
      </x:c>
      <x:c r="B72" t="str">
        <x:v>CSK_005</x:v>
      </x:c>
      <x:c r="C72" t="str">
        <x:v>CLS_003</x:v>
      </x:c>
      <x:c r="D72" t="str">
        <x:v>Marksmanship</x:v>
      </x:c>
      <x:c r="E72" t="n">
        <x:v>90</x:v>
      </x:c>
      <x:c r="F72" t="str">
        <x:v>Deadeye Window</x:v>
      </x:c>
      <x:c r="G72" t="str">
        <x:v>Specialization Passive</x:v>
      </x:c>
      <x:c r="H72" t="str">
        <x:v>Ranged accuracy / power</x:v>
      </x:c>
      <x:c r="I72" t="str"/>
      <x:c r="J72" t="str">
        <x:v>Deadeye Window</x:v>
      </x:c>
      <x:c r="K72" t="str">
        <x:v>+5% Accuracy</x:v>
      </x:c>
      <x:c r="L72" t="str"/>
      <x:c r="M72" t="str"/>
      <x:c r="N72" t="str">
        <x:v>Boss-prep breakpoint</x:v>
      </x:c>
      <x:c r="O72" t="n">
        <x:v>5</x:v>
      </x:c>
      <x:c r="P72" t="str">
        <x:v>UI_SKILL_005</x:v>
      </x:c>
      <x:c r="Q72" t="str">
        <x:v>class_skill.csk_005.lvl_90</x:v>
      </x:c>
      <x:c r="R72" t="str">
        <x:v>Same-level milestones across classes are designed to be similar in power, not identical effects.</x:v>
      </x:c>
    </x:row>
    <x:row r="73">
      <x:c r="A73" t="str">
        <x:v>CSMILE_0070</x:v>
      </x:c>
      <x:c r="B73" t="str">
        <x:v>CSK_005</x:v>
      </x:c>
      <x:c r="C73" t="str">
        <x:v>CLS_003</x:v>
      </x:c>
      <x:c r="D73" t="str">
        <x:v>Marksmanship</x:v>
      </x:c>
      <x:c r="E73" t="n">
        <x:v>100</x:v>
      </x:c>
      <x:c r="F73" t="str">
        <x:v>Grandmaster Marksmanship</x:v>
      </x:c>
      <x:c r="G73" t="str">
        <x:v>Major Passive</x:v>
      </x:c>
      <x:c r="H73" t="str">
        <x:v>Ranged accuracy / power</x:v>
      </x:c>
      <x:c r="I73" t="str"/>
      <x:c r="J73" t="str">
        <x:v>Grandmaster Marksmanship</x:v>
      </x:c>
      <x:c r="K73" t="str"/>
      <x:c r="L73" t="str"/>
      <x:c r="M73" t="str">
        <x:v>Role mechanic strengthened</x:v>
      </x:c>
      <x:c r="N73" t="str"/>
      <x:c r="O73" t="n">
        <x:v>5</x:v>
      </x:c>
      <x:c r="P73" t="str">
        <x:v>UI_SKILL_005</x:v>
      </x:c>
      <x:c r="Q73" t="str">
        <x:v>class_skill.csk_005.lvl_100</x:v>
      </x:c>
      <x:c r="R73" t="str">
        <x:v>Same-level milestones across classes are designed to be similar in power, not identical effects.</x:v>
      </x:c>
    </x:row>
    <x:row r="74">
      <x:c r="A74" t="str">
        <x:v>CSMILE_0071</x:v>
      </x:c>
      <x:c r="B74" t="str">
        <x:v>CSK_006</x:v>
      </x:c>
      <x:c r="C74" t="str">
        <x:v>CLS_003</x:v>
      </x:c>
      <x:c r="D74" t="str">
        <x:v>Tracking</x:v>
      </x:c>
      <x:c r="E74" t="n">
        <x:v>1</x:v>
      </x:c>
      <x:c r="F74" t="str">
        <x:v>Track Prey</x:v>
      </x:c>
      <x:c r="G74" t="str">
        <x:v>Ability / Core Unlock</x:v>
      </x:c>
      <x:c r="H74" t="str">
        <x:v>Marks / rare prey</x:v>
      </x:c>
      <x:c r="I74" t="str"/>
      <x:c r="J74" t="str">
        <x:v>Track Prey</x:v>
      </x:c>
      <x:c r="K74" t="str"/>
      <x:c r="L74" t="str"/>
      <x:c r="M74" t="str"/>
      <x:c r="N74" t="str"/>
      <x:c r="O74" t="n">
        <x:v>1</x:v>
      </x:c>
      <x:c r="P74" t="str">
        <x:v>UI_SKILL_006</x:v>
      </x:c>
      <x:c r="Q74" t="str">
        <x:v>class_skill.csk_006.lvl_1</x:v>
      </x:c>
      <x:c r="R74" t="str">
        <x:v>Same-level milestones across classes are designed to be similar in power, not identical effects.</x:v>
      </x:c>
    </x:row>
    <x:row r="75">
      <x:c r="A75" t="str">
        <x:v>CSMILE_0072</x:v>
      </x:c>
      <x:c r="B75" t="str">
        <x:v>CSK_006</x:v>
      </x:c>
      <x:c r="C75" t="str">
        <x:v>CLS_003</x:v>
      </x:c>
      <x:c r="D75" t="str">
        <x:v>Tracking</x:v>
      </x:c>
      <x:c r="E75" t="n">
        <x:v>5</x:v>
      </x:c>
      <x:c r="F75" t="str">
        <x:v>Trail Signs</x:v>
      </x:c>
      <x:c r="G75" t="str">
        <x:v>Minor Passive / Gear Gate</x:v>
      </x:c>
      <x:c r="H75" t="str">
        <x:v>Marks / rare prey</x:v>
      </x:c>
      <x:c r="I75" t="str">
        <x:v>Bow / Hunting tier 1</x:v>
      </x:c>
      <x:c r="J75" t="str">
        <x:v>Trail Signs</x:v>
      </x:c>
      <x:c r="K75" t="str">
        <x:v>+1% Marked Damage</x:v>
      </x:c>
      <x:c r="L75" t="str">
        <x:v>Training Ground slot eligible</x:v>
      </x:c>
      <x:c r="M75" t="str"/>
      <x:c r="N75" t="str"/>
      <x:c r="O75" t="n">
        <x:v>1</x:v>
      </x:c>
      <x:c r="P75" t="str">
        <x:v>UI_SKILL_006</x:v>
      </x:c>
      <x:c r="Q75" t="str">
        <x:v>class_skill.csk_006.lvl_5</x:v>
      </x:c>
      <x:c r="R75" t="str">
        <x:v>Same-level milestones across classes are designed to be similar in power, not identical effects.</x:v>
      </x:c>
    </x:row>
    <x:row r="76">
      <x:c r="A76" t="str">
        <x:v>CSMILE_0073</x:v>
      </x:c>
      <x:c r="B76" t="str">
        <x:v>CSK_006</x:v>
      </x:c>
      <x:c r="C76" t="str">
        <x:v>CLS_003</x:v>
      </x:c>
      <x:c r="D76" t="str">
        <x:v>Tracking</x:v>
      </x:c>
      <x:c r="E76" t="n">
        <x:v>10</x:v>
      </x:c>
      <x:c r="F76" t="str">
        <x:v>Mark Duration I</x:v>
      </x:c>
      <x:c r="G76" t="str">
        <x:v>Ability / Core Unlock</x:v>
      </x:c>
      <x:c r="H76" t="str">
        <x:v>Marks / rare prey</x:v>
      </x:c>
      <x:c r="I76" t="str"/>
      <x:c r="J76" t="str">
        <x:v>Mark Duration I</x:v>
      </x:c>
      <x:c r="K76" t="str"/>
      <x:c r="L76" t="str"/>
      <x:c r="M76" t="str"/>
      <x:c r="N76" t="str"/>
      <x:c r="O76" t="n">
        <x:v>1</x:v>
      </x:c>
      <x:c r="P76" t="str">
        <x:v>UI_SKILL_006</x:v>
      </x:c>
      <x:c r="Q76" t="str">
        <x:v>class_skill.csk_006.lvl_10</x:v>
      </x:c>
      <x:c r="R76" t="str">
        <x:v>Same-level milestones across classes are designed to be similar in power, not identical effects.</x:v>
      </x:c>
    </x:row>
    <x:row r="77">
      <x:c r="A77" t="str">
        <x:v>CSMILE_0074</x:v>
      </x:c>
      <x:c r="B77" t="str">
        <x:v>CSK_006</x:v>
      </x:c>
      <x:c r="C77" t="str">
        <x:v>CLS_003</x:v>
      </x:c>
      <x:c r="D77" t="str">
        <x:v>Tracking</x:v>
      </x:c>
      <x:c r="E77" t="n">
        <x:v>15</x:v>
      </x:c>
      <x:c r="F77" t="str">
        <x:v>Elite Tracking</x:v>
      </x:c>
      <x:c r="G77" t="str">
        <x:v>Minor Passive / Gear Gate</x:v>
      </x:c>
      <x:c r="H77" t="str">
        <x:v>Marks / rare prey</x:v>
      </x:c>
      <x:c r="I77" t="str">
        <x:v>Bow / Hunting tier 1</x:v>
      </x:c>
      <x:c r="J77" t="str">
        <x:v>Elite Tracking</x:v>
      </x:c>
      <x:c r="K77" t="str">
        <x:v>+1% Marked Damage</x:v>
      </x:c>
      <x:c r="L77" t="str"/>
      <x:c r="M77" t="str"/>
      <x:c r="N77" t="str"/>
      <x:c r="O77" t="n">
        <x:v>1</x:v>
      </x:c>
      <x:c r="P77" t="str">
        <x:v>UI_SKILL_006</x:v>
      </x:c>
      <x:c r="Q77" t="str">
        <x:v>class_skill.csk_006.lvl_15</x:v>
      </x:c>
      <x:c r="R77" t="str">
        <x:v>Same-level milestones across classes are designed to be similar in power, not identical effects.</x:v>
      </x:c>
    </x:row>
    <x:row r="78">
      <x:c r="A78" t="str">
        <x:v>CSMILE_0075</x:v>
      </x:c>
      <x:c r="B78" t="str">
        <x:v>CSK_006</x:v>
      </x:c>
      <x:c r="C78" t="str">
        <x:v>CLS_003</x:v>
      </x:c>
      <x:c r="D78" t="str">
        <x:v>Tracking</x:v>
      </x:c>
      <x:c r="E78" t="n">
        <x:v>20</x:v>
      </x:c>
      <x:c r="F78" t="str">
        <x:v>Rare Trail</x:v>
      </x:c>
      <x:c r="G78" t="str">
        <x:v>Ability / Core Unlock</x:v>
      </x:c>
      <x:c r="H78" t="str">
        <x:v>Marks / rare prey</x:v>
      </x:c>
      <x:c r="I78" t="str"/>
      <x:c r="J78" t="str">
        <x:v>Rare Trail</x:v>
      </x:c>
      <x:c r="K78" t="str"/>
      <x:c r="L78" t="str"/>
      <x:c r="M78" t="str">
        <x:v>Role mechanic strengthened</x:v>
      </x:c>
      <x:c r="N78" t="str"/>
      <x:c r="O78" t="n">
        <x:v>2</x:v>
      </x:c>
      <x:c r="P78" t="str">
        <x:v>UI_SKILL_006</x:v>
      </x:c>
      <x:c r="Q78" t="str">
        <x:v>class_skill.csk_006.lvl_20</x:v>
      </x:c>
      <x:c r="R78" t="str">
        <x:v>Same-level milestones across classes are designed to be similar in power, not identical effects.</x:v>
      </x:c>
    </x:row>
    <x:row r="79">
      <x:c r="A79" t="str">
        <x:v>CSMILE_0076</x:v>
      </x:c>
      <x:c r="B79" t="str">
        <x:v>CSK_006</x:v>
      </x:c>
      <x:c r="C79" t="str">
        <x:v>CLS_003</x:v>
      </x:c>
      <x:c r="D79" t="str">
        <x:v>Tracking</x:v>
      </x:c>
      <x:c r="E79" t="n">
        <x:v>25</x:v>
      </x:c>
      <x:c r="F79" t="str">
        <x:v>Hunt Shortcut</x:v>
      </x:c>
      <x:c r="G79" t="str">
        <x:v>Major Passive</x:v>
      </x:c>
      <x:c r="H79" t="str">
        <x:v>Marks / rare prey</x:v>
      </x:c>
      <x:c r="I79" t="str">
        <x:v>Bow / Hunting tier 2</x:v>
      </x:c>
      <x:c r="J79" t="str">
        <x:v>Hunt Shortcut</x:v>
      </x:c>
      <x:c r="K79" t="str">
        <x:v>+2% Marked Damage</x:v>
      </x:c>
      <x:c r="L79" t="str"/>
      <x:c r="M79" t="str"/>
      <x:c r="N79" t="str">
        <x:v>Boss-prep breakpoint</x:v>
      </x:c>
      <x:c r="O79" t="n">
        <x:v>2</x:v>
      </x:c>
      <x:c r="P79" t="str">
        <x:v>UI_SKILL_006</x:v>
      </x:c>
      <x:c r="Q79" t="str">
        <x:v>class_skill.csk_006.lvl_25</x:v>
      </x:c>
      <x:c r="R79" t="str">
        <x:v>Same-level milestones across classes are designed to be similar in power, not identical effects.</x:v>
      </x:c>
    </x:row>
    <x:row r="80">
      <x:c r="A80" t="str">
        <x:v>CSMILE_0077</x:v>
      </x:c>
      <x:c r="B80" t="str">
        <x:v>CSK_006</x:v>
      </x:c>
      <x:c r="C80" t="str">
        <x:v>CLS_003</x:v>
      </x:c>
      <x:c r="D80" t="str">
        <x:v>Tracking</x:v>
      </x:c>
      <x:c r="E80" t="n">
        <x:v>30</x:v>
      </x:c>
      <x:c r="F80" t="str">
        <x:v>Boss Trail</x:v>
      </x:c>
      <x:c r="G80" t="str">
        <x:v>Ability / Core Unlock</x:v>
      </x:c>
      <x:c r="H80" t="str">
        <x:v>Marks / rare prey</x:v>
      </x:c>
      <x:c r="I80" t="str"/>
      <x:c r="J80" t="str">
        <x:v>Boss Trail</x:v>
      </x:c>
      <x:c r="K80" t="str"/>
      <x:c r="L80" t="str"/>
      <x:c r="M80" t="str"/>
      <x:c r="N80" t="str"/>
      <x:c r="O80" t="n">
        <x:v>2</x:v>
      </x:c>
      <x:c r="P80" t="str">
        <x:v>UI_SKILL_006</x:v>
      </x:c>
      <x:c r="Q80" t="str">
        <x:v>class_skill.csk_006.lvl_30</x:v>
      </x:c>
      <x:c r="R80" t="str">
        <x:v>Same-level milestones across classes are designed to be similar in power, not identical effects.</x:v>
      </x:c>
    </x:row>
    <x:row r="81">
      <x:c r="A81" t="str">
        <x:v>CSMILE_0078</x:v>
      </x:c>
      <x:c r="B81" t="str">
        <x:v>CSK_006</x:v>
      </x:c>
      <x:c r="C81" t="str">
        <x:v>CLS_003</x:v>
      </x:c>
      <x:c r="D81" t="str">
        <x:v>Tracking</x:v>
      </x:c>
      <x:c r="E81" t="n">
        <x:v>40</x:v>
      </x:c>
      <x:c r="F81" t="str">
        <x:v>Hidden Reward Read</x:v>
      </x:c>
      <x:c r="G81" t="str">
        <x:v>Specialization Passive</x:v>
      </x:c>
      <x:c r="H81" t="str">
        <x:v>Marks / rare prey</x:v>
      </x:c>
      <x:c r="I81" t="str">
        <x:v>Bow / Hunting tier 3</x:v>
      </x:c>
      <x:c r="J81" t="str">
        <x:v>Hidden Reward Read</x:v>
      </x:c>
      <x:c r="K81" t="str">
        <x:v>+3% Marked Damage</x:v>
      </x:c>
      <x:c r="L81" t="str">
        <x:v>Offline mastery training +5%</x:v>
      </x:c>
      <x:c r="M81" t="str">
        <x:v>Role mechanic strengthened</x:v>
      </x:c>
      <x:c r="N81" t="str"/>
      <x:c r="O81" t="n">
        <x:v>3</x:v>
      </x:c>
      <x:c r="P81" t="str">
        <x:v>UI_SKILL_006</x:v>
      </x:c>
      <x:c r="Q81" t="str">
        <x:v>class_skill.csk_006.lvl_40</x:v>
      </x:c>
      <x:c r="R81" t="str">
        <x:v>Same-level milestones across classes are designed to be similar in power, not identical effects.</x:v>
      </x:c>
    </x:row>
    <x:row r="82">
      <x:c r="A82" t="str">
        <x:v>CSMILE_0079</x:v>
      </x:c>
      <x:c r="B82" t="str">
        <x:v>CSK_006</x:v>
      </x:c>
      <x:c r="C82" t="str">
        <x:v>CLS_003</x:v>
      </x:c>
      <x:c r="D82" t="str">
        <x:v>Tracking</x:v>
      </x:c>
      <x:c r="E82" t="n">
        <x:v>50</x:v>
      </x:c>
      <x:c r="F82" t="str">
        <x:v>Mark Duration II</x:v>
      </x:c>
      <x:c r="G82" t="str">
        <x:v>Major Passive</x:v>
      </x:c>
      <x:c r="H82" t="str">
        <x:v>Marks / rare prey</x:v>
      </x:c>
      <x:c r="I82" t="str"/>
      <x:c r="J82" t="str">
        <x:v>Mark Duration II</x:v>
      </x:c>
      <x:c r="K82" t="str"/>
      <x:c r="L82" t="str"/>
      <x:c r="M82" t="str"/>
      <x:c r="N82" t="str">
        <x:v>Boss-prep breakpoint</x:v>
      </x:c>
      <x:c r="O82" t="n">
        <x:v>3</x:v>
      </x:c>
      <x:c r="P82" t="str">
        <x:v>UI_SKILL_006</x:v>
      </x:c>
      <x:c r="Q82" t="str">
        <x:v>class_skill.csk_006.lvl_50</x:v>
      </x:c>
      <x:c r="R82" t="str">
        <x:v>Same-level milestones across classes are designed to be similar in power, not identical effects.</x:v>
      </x:c>
    </x:row>
    <x:row r="83">
      <x:c r="A83" t="str">
        <x:v>CSMILE_0080</x:v>
      </x:c>
      <x:c r="B83" t="str">
        <x:v>CSK_006</x:v>
      </x:c>
      <x:c r="C83" t="str">
        <x:v>CLS_003</x:v>
      </x:c>
      <x:c r="D83" t="str">
        <x:v>Tracking</x:v>
      </x:c>
      <x:c r="E83" t="n">
        <x:v>60</x:v>
      </x:c>
      <x:c r="F83" t="str">
        <x:v>Rare Prey Bias</x:v>
      </x:c>
      <x:c r="G83" t="str">
        <x:v>Specialization Passive</x:v>
      </x:c>
      <x:c r="H83" t="str">
        <x:v>Marks / rare prey</x:v>
      </x:c>
      <x:c r="I83" t="str">
        <x:v>Bow / Hunting tier 4</x:v>
      </x:c>
      <x:c r="J83" t="str">
        <x:v>Rare Prey Bias</x:v>
      </x:c>
      <x:c r="K83" t="str">
        <x:v>+4% Marked Damage</x:v>
      </x:c>
      <x:c r="L83" t="str"/>
      <x:c r="M83" t="str">
        <x:v>Role mechanic strengthened</x:v>
      </x:c>
      <x:c r="N83" t="str"/>
      <x:c r="O83" t="n">
        <x:v>4</x:v>
      </x:c>
      <x:c r="P83" t="str">
        <x:v>UI_SKILL_006</x:v>
      </x:c>
      <x:c r="Q83" t="str">
        <x:v>class_skill.csk_006.lvl_60</x:v>
      </x:c>
      <x:c r="R83" t="str">
        <x:v>Same-level milestones across classes are designed to be similar in power, not identical effects.</x:v>
      </x:c>
    </x:row>
    <x:row r="84">
      <x:c r="A84" t="str">
        <x:v>CSMILE_0081</x:v>
      </x:c>
      <x:c r="B84" t="str">
        <x:v>CSK_006</x:v>
      </x:c>
      <x:c r="C84" t="str">
        <x:v>CLS_003</x:v>
      </x:c>
      <x:c r="D84" t="str">
        <x:v>Tracking</x:v>
      </x:c>
      <x:c r="E84" t="n">
        <x:v>70</x:v>
      </x:c>
      <x:c r="F84" t="str">
        <x:v>Echo Tracking</x:v>
      </x:c>
      <x:c r="G84" t="str">
        <x:v>Major Passive</x:v>
      </x:c>
      <x:c r="H84" t="str">
        <x:v>Marks / rare prey</x:v>
      </x:c>
      <x:c r="I84" t="str"/>
      <x:c r="J84" t="str">
        <x:v>Echo Tracking</x:v>
      </x:c>
      <x:c r="K84" t="str">
        <x:v>+4% Marked Damage</x:v>
      </x:c>
      <x:c r="L84" t="str"/>
      <x:c r="M84" t="str"/>
      <x:c r="N84" t="str">
        <x:v>Boss-prep breakpoint</x:v>
      </x:c>
      <x:c r="O84" t="n">
        <x:v>4</x:v>
      </x:c>
      <x:c r="P84" t="str">
        <x:v>UI_SKILL_006</x:v>
      </x:c>
      <x:c r="Q84" t="str">
        <x:v>class_skill.csk_006.lvl_70</x:v>
      </x:c>
      <x:c r="R84" t="str">
        <x:v>Same-level milestones across classes are designed to be similar in power, not identical effects.</x:v>
      </x:c>
    </x:row>
    <x:row r="85">
      <x:c r="A85" t="str">
        <x:v>CSMILE_0082</x:v>
      </x:c>
      <x:c r="B85" t="str">
        <x:v>CSK_006</x:v>
      </x:c>
      <x:c r="C85" t="str">
        <x:v>CLS_003</x:v>
      </x:c>
      <x:c r="D85" t="str">
        <x:v>Tracking</x:v>
      </x:c>
      <x:c r="E85" t="n">
        <x:v>80</x:v>
      </x:c>
      <x:c r="F85" t="str">
        <x:v>Master Tracking</x:v>
      </x:c>
      <x:c r="G85" t="str">
        <x:v>Specialization Passive</x:v>
      </x:c>
      <x:c r="H85" t="str">
        <x:v>Marks / rare prey</x:v>
      </x:c>
      <x:c r="I85" t="str">
        <x:v>Bow / Hunting tier 5</x:v>
      </x:c>
      <x:c r="J85" t="str">
        <x:v>Master Tracking</x:v>
      </x:c>
      <x:c r="K85" t="str">
        <x:v>+5% Marked Damage</x:v>
      </x:c>
      <x:c r="L85" t="str">
        <x:v>Offline mastery training +5%</x:v>
      </x:c>
      <x:c r="M85" t="str">
        <x:v>Role mechanic strengthened</x:v>
      </x:c>
      <x:c r="N85" t="str"/>
      <x:c r="O85" t="n">
        <x:v>5</x:v>
      </x:c>
      <x:c r="P85" t="str">
        <x:v>UI_SKILL_006</x:v>
      </x:c>
      <x:c r="Q85" t="str">
        <x:v>class_skill.csk_006.lvl_80</x:v>
      </x:c>
      <x:c r="R85" t="str">
        <x:v>Same-level milestones across classes are designed to be similar in power, not identical effects.</x:v>
      </x:c>
    </x:row>
    <x:row r="86">
      <x:c r="A86" t="str">
        <x:v>CSMILE_0083</x:v>
      </x:c>
      <x:c r="B86" t="str">
        <x:v>CSK_006</x:v>
      </x:c>
      <x:c r="C86" t="str">
        <x:v>CLS_003</x:v>
      </x:c>
      <x:c r="D86" t="str">
        <x:v>Tracking</x:v>
      </x:c>
      <x:c r="E86" t="n">
        <x:v>90</x:v>
      </x:c>
      <x:c r="F86" t="str">
        <x:v>Legend Trail</x:v>
      </x:c>
      <x:c r="G86" t="str">
        <x:v>Specialization Passive</x:v>
      </x:c>
      <x:c r="H86" t="str">
        <x:v>Marks / rare prey</x:v>
      </x:c>
      <x:c r="I86" t="str"/>
      <x:c r="J86" t="str">
        <x:v>Legend Trail</x:v>
      </x:c>
      <x:c r="K86" t="str">
        <x:v>+5% Marked Damage</x:v>
      </x:c>
      <x:c r="L86" t="str"/>
      <x:c r="M86" t="str"/>
      <x:c r="N86" t="str">
        <x:v>Boss-prep breakpoint</x:v>
      </x:c>
      <x:c r="O86" t="n">
        <x:v>5</x:v>
      </x:c>
      <x:c r="P86" t="str">
        <x:v>UI_SKILL_006</x:v>
      </x:c>
      <x:c r="Q86" t="str">
        <x:v>class_skill.csk_006.lvl_90</x:v>
      </x:c>
      <x:c r="R86" t="str">
        <x:v>Same-level milestones across classes are designed to be similar in power, not identical effects.</x:v>
      </x:c>
    </x:row>
    <x:row r="87">
      <x:c r="A87" t="str">
        <x:v>CSMILE_0084</x:v>
      </x:c>
      <x:c r="B87" t="str">
        <x:v>CSK_006</x:v>
      </x:c>
      <x:c r="C87" t="str">
        <x:v>CLS_003</x:v>
      </x:c>
      <x:c r="D87" t="str">
        <x:v>Tracking</x:v>
      </x:c>
      <x:c r="E87" t="n">
        <x:v>100</x:v>
      </x:c>
      <x:c r="F87" t="str">
        <x:v>Grandmaster Tracking</x:v>
      </x:c>
      <x:c r="G87" t="str">
        <x:v>Major Passive</x:v>
      </x:c>
      <x:c r="H87" t="str">
        <x:v>Marks / rare prey</x:v>
      </x:c>
      <x:c r="I87" t="str"/>
      <x:c r="J87" t="str">
        <x:v>Grandmaster Tracking</x:v>
      </x:c>
      <x:c r="K87" t="str"/>
      <x:c r="L87" t="str"/>
      <x:c r="M87" t="str">
        <x:v>Role mechanic strengthened</x:v>
      </x:c>
      <x:c r="N87" t="str"/>
      <x:c r="O87" t="n">
        <x:v>5</x:v>
      </x:c>
      <x:c r="P87" t="str">
        <x:v>UI_SKILL_006</x:v>
      </x:c>
      <x:c r="Q87" t="str">
        <x:v>class_skill.csk_006.lvl_100</x:v>
      </x:c>
      <x:c r="R87" t="str">
        <x:v>Same-level milestones across classes are designed to be similar in power, not identical effects.</x:v>
      </x:c>
    </x:row>
    <x:row r="88">
      <x:c r="A88" t="str">
        <x:v>CSMILE_0085</x:v>
      </x:c>
      <x:c r="B88" t="str">
        <x:v>CSK_007</x:v>
      </x:c>
      <x:c r="C88" t="str">
        <x:v>CLS_004</x:v>
      </x:c>
      <x:c r="D88" t="str">
        <x:v>Might</x:v>
      </x:c>
      <x:c r="E88" t="n">
        <x:v>1</x:v>
      </x:c>
      <x:c r="F88" t="str">
        <x:v>Heavy Weapon Training</x:v>
      </x:c>
      <x:c r="G88" t="str">
        <x:v>Ability / Core Unlock</x:v>
      </x:c>
      <x:c r="H88" t="str">
        <x:v>Raw power / Fury</x:v>
      </x:c>
      <x:c r="I88" t="str"/>
      <x:c r="J88" t="str">
        <x:v>Heavy Weapon Training</x:v>
      </x:c>
      <x:c r="K88" t="str"/>
      <x:c r="L88" t="str"/>
      <x:c r="M88" t="str"/>
      <x:c r="N88" t="str"/>
      <x:c r="O88" t="n">
        <x:v>1</x:v>
      </x:c>
      <x:c r="P88" t="str">
        <x:v>UI_SKILL_007</x:v>
      </x:c>
      <x:c r="Q88" t="str">
        <x:v>class_skill.csk_007.lvl_1</x:v>
      </x:c>
      <x:c r="R88" t="str">
        <x:v>Same-level milestones across classes are designed to be similar in power, not identical effects.</x:v>
      </x:c>
    </x:row>
    <x:row r="89">
      <x:c r="A89" t="str">
        <x:v>CSMILE_0086</x:v>
      </x:c>
      <x:c r="B89" t="str">
        <x:v>CSK_007</x:v>
      </x:c>
      <x:c r="C89" t="str">
        <x:v>CLS_004</x:v>
      </x:c>
      <x:c r="D89" t="str">
        <x:v>Might</x:v>
      </x:c>
      <x:c r="E89" t="n">
        <x:v>5</x:v>
      </x:c>
      <x:c r="F89" t="str">
        <x:v>Fury Gain</x:v>
      </x:c>
      <x:c r="G89" t="str">
        <x:v>Minor Passive / Gear Gate</x:v>
      </x:c>
      <x:c r="H89" t="str">
        <x:v>Raw power / Fury</x:v>
      </x:c>
      <x:c r="I89" t="str">
        <x:v>Two-Handed tier 1</x:v>
      </x:c>
      <x:c r="J89" t="str">
        <x:v>Fury Gain</x:v>
      </x:c>
      <x:c r="K89" t="str">
        <x:v>+1% Power</x:v>
      </x:c>
      <x:c r="L89" t="str">
        <x:v>Training Ground slot eligible</x:v>
      </x:c>
      <x:c r="M89" t="str"/>
      <x:c r="N89" t="str"/>
      <x:c r="O89" t="n">
        <x:v>1</x:v>
      </x:c>
      <x:c r="P89" t="str">
        <x:v>UI_SKILL_007</x:v>
      </x:c>
      <x:c r="Q89" t="str">
        <x:v>class_skill.csk_007.lvl_5</x:v>
      </x:c>
      <x:c r="R89" t="str">
        <x:v>Same-level milestones across classes are designed to be similar in power, not identical effects.</x:v>
      </x:c>
    </x:row>
    <x:row r="90">
      <x:c r="A90" t="str">
        <x:v>CSMILE_0087</x:v>
      </x:c>
      <x:c r="B90" t="str">
        <x:v>CSK_007</x:v>
      </x:c>
      <x:c r="C90" t="str">
        <x:v>CLS_004</x:v>
      </x:c>
      <x:c r="D90" t="str">
        <x:v>Might</x:v>
      </x:c>
      <x:c r="E90" t="n">
        <x:v>10</x:v>
      </x:c>
      <x:c r="F90" t="str">
        <x:v>Sundering Blow II</x:v>
      </x:c>
      <x:c r="G90" t="str">
        <x:v>Ability / Core Unlock</x:v>
      </x:c>
      <x:c r="H90" t="str">
        <x:v>Raw power / Fury</x:v>
      </x:c>
      <x:c r="I90" t="str"/>
      <x:c r="J90" t="str">
        <x:v>Sundering Blow II</x:v>
      </x:c>
      <x:c r="K90" t="str"/>
      <x:c r="L90" t="str"/>
      <x:c r="M90" t="str"/>
      <x:c r="N90" t="str"/>
      <x:c r="O90" t="n">
        <x:v>1</x:v>
      </x:c>
      <x:c r="P90" t="str">
        <x:v>UI_SKILL_007</x:v>
      </x:c>
      <x:c r="Q90" t="str">
        <x:v>class_skill.csk_007.lvl_10</x:v>
      </x:c>
      <x:c r="R90" t="str">
        <x:v>Same-level milestones across classes are designed to be similar in power, not identical effects.</x:v>
      </x:c>
    </x:row>
    <x:row r="91">
      <x:c r="A91" t="str">
        <x:v>CSMILE_0088</x:v>
      </x:c>
      <x:c r="B91" t="str">
        <x:v>CSK_007</x:v>
      </x:c>
      <x:c r="C91" t="str">
        <x:v>CLS_004</x:v>
      </x:c>
      <x:c r="D91" t="str">
        <x:v>Might</x:v>
      </x:c>
      <x:c r="E91" t="n">
        <x:v>15</x:v>
      </x:c>
      <x:c r="F91" t="str">
        <x:v>Fury Release</x:v>
      </x:c>
      <x:c r="G91" t="str">
        <x:v>Minor Passive / Gear Gate</x:v>
      </x:c>
      <x:c r="H91" t="str">
        <x:v>Raw power / Fury</x:v>
      </x:c>
      <x:c r="I91" t="str">
        <x:v>Two-Handed tier 1</x:v>
      </x:c>
      <x:c r="J91" t="str">
        <x:v>Fury Release</x:v>
      </x:c>
      <x:c r="K91" t="str">
        <x:v>+1% Power</x:v>
      </x:c>
      <x:c r="L91" t="str"/>
      <x:c r="M91" t="str"/>
      <x:c r="N91" t="str"/>
      <x:c r="O91" t="n">
        <x:v>1</x:v>
      </x:c>
      <x:c r="P91" t="str">
        <x:v>UI_SKILL_007</x:v>
      </x:c>
      <x:c r="Q91" t="str">
        <x:v>class_skill.csk_007.lvl_15</x:v>
      </x:c>
      <x:c r="R91" t="str">
        <x:v>Same-level milestones across classes are designed to be similar in power, not identical effects.</x:v>
      </x:c>
    </x:row>
    <x:row r="92">
      <x:c r="A92" t="str">
        <x:v>CSMILE_0089</x:v>
      </x:c>
      <x:c r="B92" t="str">
        <x:v>CSK_007</x:v>
      </x:c>
      <x:c r="C92" t="str">
        <x:v>CLS_004</x:v>
      </x:c>
      <x:c r="D92" t="str">
        <x:v>Might</x:v>
      </x:c>
      <x:c r="E92" t="n">
        <x:v>20</x:v>
      </x:c>
      <x:c r="F92" t="str">
        <x:v>Power Stance</x:v>
      </x:c>
      <x:c r="G92" t="str">
        <x:v>Ability / Core Unlock</x:v>
      </x:c>
      <x:c r="H92" t="str">
        <x:v>Raw power / Fury</x:v>
      </x:c>
      <x:c r="I92" t="str"/>
      <x:c r="J92" t="str">
        <x:v>Power Stance</x:v>
      </x:c>
      <x:c r="K92" t="str"/>
      <x:c r="L92" t="str"/>
      <x:c r="M92" t="str">
        <x:v>Role mechanic strengthened</x:v>
      </x:c>
      <x:c r="N92" t="str"/>
      <x:c r="O92" t="n">
        <x:v>2</x:v>
      </x:c>
      <x:c r="P92" t="str">
        <x:v>UI_SKILL_007</x:v>
      </x:c>
      <x:c r="Q92" t="str">
        <x:v>class_skill.csk_007.lvl_20</x:v>
      </x:c>
      <x:c r="R92" t="str">
        <x:v>Same-level milestones across classes are designed to be similar in power, not identical effects.</x:v>
      </x:c>
    </x:row>
    <x:row r="93">
      <x:c r="A93" t="str">
        <x:v>CSMILE_0090</x:v>
      </x:c>
      <x:c r="B93" t="str">
        <x:v>CSK_007</x:v>
      </x:c>
      <x:c r="C93" t="str">
        <x:v>CLS_004</x:v>
      </x:c>
      <x:c r="D93" t="str">
        <x:v>Might</x:v>
      </x:c>
      <x:c r="E93" t="n">
        <x:v>25</x:v>
      </x:c>
      <x:c r="F93" t="str">
        <x:v>Heavy Crit</x:v>
      </x:c>
      <x:c r="G93" t="str">
        <x:v>Major Passive</x:v>
      </x:c>
      <x:c r="H93" t="str">
        <x:v>Raw power / Fury</x:v>
      </x:c>
      <x:c r="I93" t="str">
        <x:v>Two-Handed tier 2</x:v>
      </x:c>
      <x:c r="J93" t="str">
        <x:v>Heavy Crit</x:v>
      </x:c>
      <x:c r="K93" t="str">
        <x:v>+2% Power</x:v>
      </x:c>
      <x:c r="L93" t="str"/>
      <x:c r="M93" t="str"/>
      <x:c r="N93" t="str">
        <x:v>Boss-prep breakpoint</x:v>
      </x:c>
      <x:c r="O93" t="n">
        <x:v>2</x:v>
      </x:c>
      <x:c r="P93" t="str">
        <x:v>UI_SKILL_007</x:v>
      </x:c>
      <x:c r="Q93" t="str">
        <x:v>class_skill.csk_007.lvl_25</x:v>
      </x:c>
      <x:c r="R93" t="str">
        <x:v>Same-level milestones across classes are designed to be similar in power, not identical effects.</x:v>
      </x:c>
    </x:row>
    <x:row r="94">
      <x:c r="A94" t="str">
        <x:v>CSMILE_0091</x:v>
      </x:c>
      <x:c r="B94" t="str">
        <x:v>CSK_007</x:v>
      </x:c>
      <x:c r="C94" t="str">
        <x:v>CLS_004</x:v>
      </x:c>
      <x:c r="D94" t="str">
        <x:v>Might</x:v>
      </x:c>
      <x:c r="E94" t="n">
        <x:v>30</x:v>
      </x:c>
      <x:c r="F94" t="str">
        <x:v>Fury Reserve</x:v>
      </x:c>
      <x:c r="G94" t="str">
        <x:v>Ability / Core Unlock</x:v>
      </x:c>
      <x:c r="H94" t="str">
        <x:v>Raw power / Fury</x:v>
      </x:c>
      <x:c r="I94" t="str"/>
      <x:c r="J94" t="str">
        <x:v>Fury Reserve</x:v>
      </x:c>
      <x:c r="K94" t="str"/>
      <x:c r="L94" t="str"/>
      <x:c r="M94" t="str"/>
      <x:c r="N94" t="str"/>
      <x:c r="O94" t="n">
        <x:v>2</x:v>
      </x:c>
      <x:c r="P94" t="str">
        <x:v>UI_SKILL_007</x:v>
      </x:c>
      <x:c r="Q94" t="str">
        <x:v>class_skill.csk_007.lvl_30</x:v>
      </x:c>
      <x:c r="R94" t="str">
        <x:v>Same-level milestones across classes are designed to be similar in power, not identical effects.</x:v>
      </x:c>
    </x:row>
    <x:row r="95">
      <x:c r="A95" t="str">
        <x:v>CSMILE_0092</x:v>
      </x:c>
      <x:c r="B95" t="str">
        <x:v>CSK_007</x:v>
      </x:c>
      <x:c r="C95" t="str">
        <x:v>CLS_004</x:v>
      </x:c>
      <x:c r="D95" t="str">
        <x:v>Might</x:v>
      </x:c>
      <x:c r="E95" t="n">
        <x:v>40</x:v>
      </x:c>
      <x:c r="F95" t="str">
        <x:v>Titan Swing</x:v>
      </x:c>
      <x:c r="G95" t="str">
        <x:v>Specialization Passive</x:v>
      </x:c>
      <x:c r="H95" t="str">
        <x:v>Raw power / Fury</x:v>
      </x:c>
      <x:c r="I95" t="str">
        <x:v>Two-Handed tier 3</x:v>
      </x:c>
      <x:c r="J95" t="str">
        <x:v>Titan Swing</x:v>
      </x:c>
      <x:c r="K95" t="str">
        <x:v>+3% Power</x:v>
      </x:c>
      <x:c r="L95" t="str">
        <x:v>Offline mastery training +5%</x:v>
      </x:c>
      <x:c r="M95" t="str">
        <x:v>Role mechanic strengthened</x:v>
      </x:c>
      <x:c r="N95" t="str"/>
      <x:c r="O95" t="n">
        <x:v>3</x:v>
      </x:c>
      <x:c r="P95" t="str">
        <x:v>UI_SKILL_007</x:v>
      </x:c>
      <x:c r="Q95" t="str">
        <x:v>class_skill.csk_007.lvl_40</x:v>
      </x:c>
      <x:c r="R95" t="str">
        <x:v>Same-level milestones across classes are designed to be similar in power, not identical effects.</x:v>
      </x:c>
    </x:row>
    <x:row r="96">
      <x:c r="A96" t="str">
        <x:v>CSMILE_0093</x:v>
      </x:c>
      <x:c r="B96" t="str">
        <x:v>CSK_007</x:v>
      </x:c>
      <x:c r="C96" t="str">
        <x:v>CLS_004</x:v>
      </x:c>
      <x:c r="D96" t="str">
        <x:v>Might</x:v>
      </x:c>
      <x:c r="E96" t="n">
        <x:v>50</x:v>
      </x:c>
      <x:c r="F96" t="str">
        <x:v>Overpower</x:v>
      </x:c>
      <x:c r="G96" t="str">
        <x:v>Major Passive</x:v>
      </x:c>
      <x:c r="H96" t="str">
        <x:v>Raw power / Fury</x:v>
      </x:c>
      <x:c r="I96" t="str"/>
      <x:c r="J96" t="str">
        <x:v>Overpower</x:v>
      </x:c>
      <x:c r="K96" t="str"/>
      <x:c r="L96" t="str"/>
      <x:c r="M96" t="str"/>
      <x:c r="N96" t="str">
        <x:v>Boss-prep breakpoint</x:v>
      </x:c>
      <x:c r="O96" t="n">
        <x:v>3</x:v>
      </x:c>
      <x:c r="P96" t="str">
        <x:v>UI_SKILL_007</x:v>
      </x:c>
      <x:c r="Q96" t="str">
        <x:v>class_skill.csk_007.lvl_50</x:v>
      </x:c>
      <x:c r="R96" t="str">
        <x:v>Same-level milestones across classes are designed to be similar in power, not identical effects.</x:v>
      </x:c>
    </x:row>
    <x:row r="97">
      <x:c r="A97" t="str">
        <x:v>CSMILE_0094</x:v>
      </x:c>
      <x:c r="B97" t="str">
        <x:v>CSK_007</x:v>
      </x:c>
      <x:c r="C97" t="str">
        <x:v>CLS_004</x:v>
      </x:c>
      <x:c r="D97" t="str">
        <x:v>Might</x:v>
      </x:c>
      <x:c r="E97" t="n">
        <x:v>60</x:v>
      </x:c>
      <x:c r="F97" t="str">
        <x:v>Boss Breaker</x:v>
      </x:c>
      <x:c r="G97" t="str">
        <x:v>Specialization Passive</x:v>
      </x:c>
      <x:c r="H97" t="str">
        <x:v>Raw power / Fury</x:v>
      </x:c>
      <x:c r="I97" t="str">
        <x:v>Two-Handed tier 4</x:v>
      </x:c>
      <x:c r="J97" t="str">
        <x:v>Boss Breaker</x:v>
      </x:c>
      <x:c r="K97" t="str">
        <x:v>+4% Power</x:v>
      </x:c>
      <x:c r="L97" t="str"/>
      <x:c r="M97" t="str">
        <x:v>Role mechanic strengthened</x:v>
      </x:c>
      <x:c r="N97" t="str"/>
      <x:c r="O97" t="n">
        <x:v>4</x:v>
      </x:c>
      <x:c r="P97" t="str">
        <x:v>UI_SKILL_007</x:v>
      </x:c>
      <x:c r="Q97" t="str">
        <x:v>class_skill.csk_007.lvl_60</x:v>
      </x:c>
      <x:c r="R97" t="str">
        <x:v>Same-level milestones across classes are designed to be similar in power, not identical effects.</x:v>
      </x:c>
    </x:row>
    <x:row r="98">
      <x:c r="A98" t="str">
        <x:v>CSMILE_0095</x:v>
      </x:c>
      <x:c r="B98" t="str">
        <x:v>CSK_007</x:v>
      </x:c>
      <x:c r="C98" t="str">
        <x:v>CLS_004</x:v>
      </x:c>
      <x:c r="D98" t="str">
        <x:v>Might</x:v>
      </x:c>
      <x:c r="E98" t="n">
        <x:v>70</x:v>
      </x:c>
      <x:c r="F98" t="str">
        <x:v>Rage Control</x:v>
      </x:c>
      <x:c r="G98" t="str">
        <x:v>Major Passive</x:v>
      </x:c>
      <x:c r="H98" t="str">
        <x:v>Raw power / Fury</x:v>
      </x:c>
      <x:c r="I98" t="str"/>
      <x:c r="J98" t="str">
        <x:v>Rage Control</x:v>
      </x:c>
      <x:c r="K98" t="str">
        <x:v>+4% Power</x:v>
      </x:c>
      <x:c r="L98" t="str"/>
      <x:c r="M98" t="str"/>
      <x:c r="N98" t="str">
        <x:v>Boss-prep breakpoint</x:v>
      </x:c>
      <x:c r="O98" t="n">
        <x:v>4</x:v>
      </x:c>
      <x:c r="P98" t="str">
        <x:v>UI_SKILL_007</x:v>
      </x:c>
      <x:c r="Q98" t="str">
        <x:v>class_skill.csk_007.lvl_70</x:v>
      </x:c>
      <x:c r="R98" t="str">
        <x:v>Same-level milestones across classes are designed to be similar in power, not identical effects.</x:v>
      </x:c>
    </x:row>
    <x:row r="99">
      <x:c r="A99" t="str">
        <x:v>CSMILE_0096</x:v>
      </x:c>
      <x:c r="B99" t="str">
        <x:v>CSK_007</x:v>
      </x:c>
      <x:c r="C99" t="str">
        <x:v>CLS_004</x:v>
      </x:c>
      <x:c r="D99" t="str">
        <x:v>Might</x:v>
      </x:c>
      <x:c r="E99" t="n">
        <x:v>80</x:v>
      </x:c>
      <x:c r="F99" t="str">
        <x:v>Master Might</x:v>
      </x:c>
      <x:c r="G99" t="str">
        <x:v>Specialization Passive</x:v>
      </x:c>
      <x:c r="H99" t="str">
        <x:v>Raw power / Fury</x:v>
      </x:c>
      <x:c r="I99" t="str">
        <x:v>Two-Handed tier 5</x:v>
      </x:c>
      <x:c r="J99" t="str">
        <x:v>Master Might</x:v>
      </x:c>
      <x:c r="K99" t="str">
        <x:v>+5% Power</x:v>
      </x:c>
      <x:c r="L99" t="str">
        <x:v>Offline mastery training +5%</x:v>
      </x:c>
      <x:c r="M99" t="str">
        <x:v>Role mechanic strengthened</x:v>
      </x:c>
      <x:c r="N99" t="str"/>
      <x:c r="O99" t="n">
        <x:v>5</x:v>
      </x:c>
      <x:c r="P99" t="str">
        <x:v>UI_SKILL_007</x:v>
      </x:c>
      <x:c r="Q99" t="str">
        <x:v>class_skill.csk_007.lvl_80</x:v>
      </x:c>
      <x:c r="R99" t="str">
        <x:v>Same-level milestones across classes are designed to be similar in power, not identical effects.</x:v>
      </x:c>
    </x:row>
    <x:row r="100">
      <x:c r="A100" t="str">
        <x:v>CSMILE_0097</x:v>
      </x:c>
      <x:c r="B100" t="str">
        <x:v>CSK_007</x:v>
      </x:c>
      <x:c r="C100" t="str">
        <x:v>CLS_004</x:v>
      </x:c>
      <x:c r="D100" t="str">
        <x:v>Might</x:v>
      </x:c>
      <x:c r="E100" t="n">
        <x:v>90</x:v>
      </x:c>
      <x:c r="F100" t="str">
        <x:v>Colossus Strike</x:v>
      </x:c>
      <x:c r="G100" t="str">
        <x:v>Specialization Passive</x:v>
      </x:c>
      <x:c r="H100" t="str">
        <x:v>Raw power / Fury</x:v>
      </x:c>
      <x:c r="I100" t="str"/>
      <x:c r="J100" t="str">
        <x:v>Colossus Strike</x:v>
      </x:c>
      <x:c r="K100" t="str">
        <x:v>+5% Power</x:v>
      </x:c>
      <x:c r="L100" t="str"/>
      <x:c r="M100" t="str"/>
      <x:c r="N100" t="str">
        <x:v>Boss-prep breakpoint</x:v>
      </x:c>
      <x:c r="O100" t="n">
        <x:v>5</x:v>
      </x:c>
      <x:c r="P100" t="str">
        <x:v>UI_SKILL_007</x:v>
      </x:c>
      <x:c r="Q100" t="str">
        <x:v>class_skill.csk_007.lvl_90</x:v>
      </x:c>
      <x:c r="R100" t="str">
        <x:v>Same-level milestones across classes are designed to be similar in power, not identical effects.</x:v>
      </x:c>
    </x:row>
    <x:row r="101">
      <x:c r="A101" t="str">
        <x:v>CSMILE_0098</x:v>
      </x:c>
      <x:c r="B101" t="str">
        <x:v>CSK_007</x:v>
      </x:c>
      <x:c r="C101" t="str">
        <x:v>CLS_004</x:v>
      </x:c>
      <x:c r="D101" t="str">
        <x:v>Might</x:v>
      </x:c>
      <x:c r="E101" t="n">
        <x:v>100</x:v>
      </x:c>
      <x:c r="F101" t="str">
        <x:v>Grandmaster Might</x:v>
      </x:c>
      <x:c r="G101" t="str">
        <x:v>Major Passive</x:v>
      </x:c>
      <x:c r="H101" t="str">
        <x:v>Raw power / Fury</x:v>
      </x:c>
      <x:c r="I101" t="str"/>
      <x:c r="J101" t="str">
        <x:v>Grandmaster Might</x:v>
      </x:c>
      <x:c r="K101" t="str"/>
      <x:c r="L101" t="str"/>
      <x:c r="M101" t="str">
        <x:v>Role mechanic strengthened</x:v>
      </x:c>
      <x:c r="N101" t="str"/>
      <x:c r="O101" t="n">
        <x:v>5</x:v>
      </x:c>
      <x:c r="P101" t="str">
        <x:v>UI_SKILL_007</x:v>
      </x:c>
      <x:c r="Q101" t="str">
        <x:v>class_skill.csk_007.lvl_100</x:v>
      </x:c>
      <x:c r="R101" t="str">
        <x:v>Same-level milestones across classes are designed to be similar in power, not identical effects.</x:v>
      </x:c>
    </x:row>
    <x:row r="102">
      <x:c r="A102" t="str">
        <x:v>CSMILE_0099</x:v>
      </x:c>
      <x:c r="B102" t="str">
        <x:v>CSK_008</x:v>
      </x:c>
      <x:c r="C102" t="str">
        <x:v>CLS_004</x:v>
      </x:c>
      <x:c r="D102" t="str">
        <x:v>Breaking</x:v>
      </x:c>
      <x:c r="E102" t="n">
        <x:v>1</x:v>
      </x:c>
      <x:c r="F102" t="str">
        <x:v>Basic Sunder</x:v>
      </x:c>
      <x:c r="G102" t="str">
        <x:v>Ability / Core Unlock</x:v>
      </x:c>
      <x:c r="H102" t="str">
        <x:v>Armor break / stagger</x:v>
      </x:c>
      <x:c r="I102" t="str"/>
      <x:c r="J102" t="str">
        <x:v>Basic Sunder</x:v>
      </x:c>
      <x:c r="K102" t="str"/>
      <x:c r="L102" t="str"/>
      <x:c r="M102" t="str"/>
      <x:c r="N102" t="str"/>
      <x:c r="O102" t="n">
        <x:v>1</x:v>
      </x:c>
      <x:c r="P102" t="str">
        <x:v>UI_SKILL_008</x:v>
      </x:c>
      <x:c r="Q102" t="str">
        <x:v>class_skill.csk_008.lvl_1</x:v>
      </x:c>
      <x:c r="R102" t="str">
        <x:v>Same-level milestones across classes are designed to be similar in power, not identical effects.</x:v>
      </x:c>
    </x:row>
    <x:row r="103">
      <x:c r="A103" t="str">
        <x:v>CSMILE_0100</x:v>
      </x:c>
      <x:c r="B103" t="str">
        <x:v>CSK_008</x:v>
      </x:c>
      <x:c r="C103" t="str">
        <x:v>CLS_004</x:v>
      </x:c>
      <x:c r="D103" t="str">
        <x:v>Breaking</x:v>
      </x:c>
      <x:c r="E103" t="n">
        <x:v>5</x:v>
      </x:c>
      <x:c r="F103" t="str">
        <x:v>Stagger I</x:v>
      </x:c>
      <x:c r="G103" t="str">
        <x:v>Minor Passive / Gear Gate</x:v>
      </x:c>
      <x:c r="H103" t="str">
        <x:v>Armor break / stagger</x:v>
      </x:c>
      <x:c r="I103" t="str">
        <x:v>Two-Handed tier 1</x:v>
      </x:c>
      <x:c r="J103" t="str">
        <x:v>Stagger I</x:v>
      </x:c>
      <x:c r="K103" t="str">
        <x:v>+1% Armor Break</x:v>
      </x:c>
      <x:c r="L103" t="str">
        <x:v>Training Ground slot eligible</x:v>
      </x:c>
      <x:c r="M103" t="str"/>
      <x:c r="N103" t="str"/>
      <x:c r="O103" t="n">
        <x:v>1</x:v>
      </x:c>
      <x:c r="P103" t="str">
        <x:v>UI_SKILL_008</x:v>
      </x:c>
      <x:c r="Q103" t="str">
        <x:v>class_skill.csk_008.lvl_5</x:v>
      </x:c>
      <x:c r="R103" t="str">
        <x:v>Same-level milestones across classes are designed to be similar in power, not identical effects.</x:v>
      </x:c>
    </x:row>
    <x:row r="104">
      <x:c r="A104" t="str">
        <x:v>CSMILE_0101</x:v>
      </x:c>
      <x:c r="B104" t="str">
        <x:v>CSK_008</x:v>
      </x:c>
      <x:c r="C104" t="str">
        <x:v>CLS_004</x:v>
      </x:c>
      <x:c r="D104" t="str">
        <x:v>Breaking</x:v>
      </x:c>
      <x:c r="E104" t="n">
        <x:v>10</x:v>
      </x:c>
      <x:c r="F104" t="str">
        <x:v>Break Duration I</x:v>
      </x:c>
      <x:c r="G104" t="str">
        <x:v>Ability / Core Unlock</x:v>
      </x:c>
      <x:c r="H104" t="str">
        <x:v>Armor break / stagger</x:v>
      </x:c>
      <x:c r="I104" t="str"/>
      <x:c r="J104" t="str">
        <x:v>Break Duration I</x:v>
      </x:c>
      <x:c r="K104" t="str"/>
      <x:c r="L104" t="str"/>
      <x:c r="M104" t="str"/>
      <x:c r="N104" t="str"/>
      <x:c r="O104" t="n">
        <x:v>1</x:v>
      </x:c>
      <x:c r="P104" t="str">
        <x:v>UI_SKILL_008</x:v>
      </x:c>
      <x:c r="Q104" t="str">
        <x:v>class_skill.csk_008.lvl_10</x:v>
      </x:c>
      <x:c r="R104" t="str">
        <x:v>Same-level milestones across classes are designed to be similar in power, not identical effects.</x:v>
      </x:c>
    </x:row>
    <x:row r="105">
      <x:c r="A105" t="str">
        <x:v>CSMILE_0102</x:v>
      </x:c>
      <x:c r="B105" t="str">
        <x:v>CSK_008</x:v>
      </x:c>
      <x:c r="C105" t="str">
        <x:v>CLS_004</x:v>
      </x:c>
      <x:c r="D105" t="str">
        <x:v>Breaking</x:v>
      </x:c>
      <x:c r="E105" t="n">
        <x:v>15</x:v>
      </x:c>
      <x:c r="F105" t="str">
        <x:v>Deep Sunder</x:v>
      </x:c>
      <x:c r="G105" t="str">
        <x:v>Minor Passive / Gear Gate</x:v>
      </x:c>
      <x:c r="H105" t="str">
        <x:v>Armor break / stagger</x:v>
      </x:c>
      <x:c r="I105" t="str">
        <x:v>Two-Handed tier 1</x:v>
      </x:c>
      <x:c r="J105" t="str">
        <x:v>Deep Sunder</x:v>
      </x:c>
      <x:c r="K105" t="str">
        <x:v>+1% Armor Break</x:v>
      </x:c>
      <x:c r="L105" t="str"/>
      <x:c r="M105" t="str"/>
      <x:c r="N105" t="str"/>
      <x:c r="O105" t="n">
        <x:v>1</x:v>
      </x:c>
      <x:c r="P105" t="str">
        <x:v>UI_SKILL_008</x:v>
      </x:c>
      <x:c r="Q105" t="str">
        <x:v>class_skill.csk_008.lvl_15</x:v>
      </x:c>
      <x:c r="R105" t="str">
        <x:v>Same-level milestones across classes are designed to be similar in power, not identical effects.</x:v>
      </x:c>
    </x:row>
    <x:row r="106">
      <x:c r="A106" t="str">
        <x:v>CSMILE_0103</x:v>
      </x:c>
      <x:c r="B106" t="str">
        <x:v>CSK_008</x:v>
      </x:c>
      <x:c r="C106" t="str">
        <x:v>CLS_004</x:v>
      </x:c>
      <x:c r="D106" t="str">
        <x:v>Breaking</x:v>
      </x:c>
      <x:c r="E106" t="n">
        <x:v>20</x:v>
      </x:c>
      <x:c r="F106" t="str">
        <x:v>Armor Crack</x:v>
      </x:c>
      <x:c r="G106" t="str">
        <x:v>Ability / Core Unlock</x:v>
      </x:c>
      <x:c r="H106" t="str">
        <x:v>Armor break / stagger</x:v>
      </x:c>
      <x:c r="I106" t="str"/>
      <x:c r="J106" t="str">
        <x:v>Armor Crack</x:v>
      </x:c>
      <x:c r="K106" t="str"/>
      <x:c r="L106" t="str"/>
      <x:c r="M106" t="str">
        <x:v>Role mechanic strengthened</x:v>
      </x:c>
      <x:c r="N106" t="str"/>
      <x:c r="O106" t="n">
        <x:v>2</x:v>
      </x:c>
      <x:c r="P106" t="str">
        <x:v>UI_SKILL_008</x:v>
      </x:c>
      <x:c r="Q106" t="str">
        <x:v>class_skill.csk_008.lvl_20</x:v>
      </x:c>
      <x:c r="R106" t="str">
        <x:v>Same-level milestones across classes are designed to be similar in power, not identical effects.</x:v>
      </x:c>
    </x:row>
    <x:row r="107">
      <x:c r="A107" t="str">
        <x:v>CSMILE_0104</x:v>
      </x:c>
      <x:c r="B107" t="str">
        <x:v>CSK_008</x:v>
      </x:c>
      <x:c r="C107" t="str">
        <x:v>CLS_004</x:v>
      </x:c>
      <x:c r="D107" t="str">
        <x:v>Breaking</x:v>
      </x:c>
      <x:c r="E107" t="n">
        <x:v>25</x:v>
      </x:c>
      <x:c r="F107" t="str">
        <x:v>Stagger II</x:v>
      </x:c>
      <x:c r="G107" t="str">
        <x:v>Major Passive</x:v>
      </x:c>
      <x:c r="H107" t="str">
        <x:v>Armor break / stagger</x:v>
      </x:c>
      <x:c r="I107" t="str">
        <x:v>Two-Handed tier 2</x:v>
      </x:c>
      <x:c r="J107" t="str">
        <x:v>Stagger II</x:v>
      </x:c>
      <x:c r="K107" t="str">
        <x:v>+2% Armor Break</x:v>
      </x:c>
      <x:c r="L107" t="str"/>
      <x:c r="M107" t="str"/>
      <x:c r="N107" t="str">
        <x:v>Boss-prep breakpoint</x:v>
      </x:c>
      <x:c r="O107" t="n">
        <x:v>2</x:v>
      </x:c>
      <x:c r="P107" t="str">
        <x:v>UI_SKILL_008</x:v>
      </x:c>
      <x:c r="Q107" t="str">
        <x:v>class_skill.csk_008.lvl_25</x:v>
      </x:c>
      <x:c r="R107" t="str">
        <x:v>Same-level milestones across classes are designed to be similar in power, not identical effects.</x:v>
      </x:c>
    </x:row>
    <x:row r="108">
      <x:c r="A108" t="str">
        <x:v>CSMILE_0105</x:v>
      </x:c>
      <x:c r="B108" t="str">
        <x:v>CSK_008</x:v>
      </x:c>
      <x:c r="C108" t="str">
        <x:v>CLS_004</x:v>
      </x:c>
      <x:c r="D108" t="str">
        <x:v>Breaking</x:v>
      </x:c>
      <x:c r="E108" t="n">
        <x:v>30</x:v>
      </x:c>
      <x:c r="F108" t="str">
        <x:v>Expose Armor</x:v>
      </x:c>
      <x:c r="G108" t="str">
        <x:v>Ability / Core Unlock</x:v>
      </x:c>
      <x:c r="H108" t="str">
        <x:v>Armor break / stagger</x:v>
      </x:c>
      <x:c r="I108" t="str"/>
      <x:c r="J108" t="str">
        <x:v>Expose Armor</x:v>
      </x:c>
      <x:c r="K108" t="str"/>
      <x:c r="L108" t="str"/>
      <x:c r="M108" t="str"/>
      <x:c r="N108" t="str"/>
      <x:c r="O108" t="n">
        <x:v>2</x:v>
      </x:c>
      <x:c r="P108" t="str">
        <x:v>UI_SKILL_008</x:v>
      </x:c>
      <x:c r="Q108" t="str">
        <x:v>class_skill.csk_008.lvl_30</x:v>
      </x:c>
      <x:c r="R108" t="str">
        <x:v>Same-level milestones across classes are designed to be similar in power, not identical effects.</x:v>
      </x:c>
    </x:row>
    <x:row r="109">
      <x:c r="A109" t="str">
        <x:v>CSMILE_0106</x:v>
      </x:c>
      <x:c r="B109" t="str">
        <x:v>CSK_008</x:v>
      </x:c>
      <x:c r="C109" t="str">
        <x:v>CLS_004</x:v>
      </x:c>
      <x:c r="D109" t="str">
        <x:v>Breaking</x:v>
      </x:c>
      <x:c r="E109" t="n">
        <x:v>40</x:v>
      </x:c>
      <x:c r="F109" t="str">
        <x:v>Break Efficiency</x:v>
      </x:c>
      <x:c r="G109" t="str">
        <x:v>Specialization Passive</x:v>
      </x:c>
      <x:c r="H109" t="str">
        <x:v>Armor break / stagger</x:v>
      </x:c>
      <x:c r="I109" t="str">
        <x:v>Two-Handed tier 3</x:v>
      </x:c>
      <x:c r="J109" t="str">
        <x:v>Break Efficiency</x:v>
      </x:c>
      <x:c r="K109" t="str">
        <x:v>+3% Armor Break</x:v>
      </x:c>
      <x:c r="L109" t="str">
        <x:v>Offline mastery training +5%</x:v>
      </x:c>
      <x:c r="M109" t="str">
        <x:v>Role mechanic strengthened</x:v>
      </x:c>
      <x:c r="N109" t="str"/>
      <x:c r="O109" t="n">
        <x:v>3</x:v>
      </x:c>
      <x:c r="P109" t="str">
        <x:v>UI_SKILL_008</x:v>
      </x:c>
      <x:c r="Q109" t="str">
        <x:v>class_skill.csk_008.lvl_40</x:v>
      </x:c>
      <x:c r="R109" t="str">
        <x:v>Same-level milestones across classes are designed to be similar in power, not identical effects.</x:v>
      </x:c>
    </x:row>
    <x:row r="110">
      <x:c r="A110" t="str">
        <x:v>CSMILE_0107</x:v>
      </x:c>
      <x:c r="B110" t="str">
        <x:v>CSK_008</x:v>
      </x:c>
      <x:c r="C110" t="str">
        <x:v>CLS_004</x:v>
      </x:c>
      <x:c r="D110" t="str">
        <x:v>Breaking</x:v>
      </x:c>
      <x:c r="E110" t="n">
        <x:v>50</x:v>
      </x:c>
      <x:c r="F110" t="str">
        <x:v>Shatter Window</x:v>
      </x:c>
      <x:c r="G110" t="str">
        <x:v>Major Passive</x:v>
      </x:c>
      <x:c r="H110" t="str">
        <x:v>Armor break / stagger</x:v>
      </x:c>
      <x:c r="I110" t="str"/>
      <x:c r="J110" t="str">
        <x:v>Shatter Window</x:v>
      </x:c>
      <x:c r="K110" t="str"/>
      <x:c r="L110" t="str"/>
      <x:c r="M110" t="str"/>
      <x:c r="N110" t="str">
        <x:v>Boss-prep breakpoint</x:v>
      </x:c>
      <x:c r="O110" t="n">
        <x:v>3</x:v>
      </x:c>
      <x:c r="P110" t="str">
        <x:v>UI_SKILL_008</x:v>
      </x:c>
      <x:c r="Q110" t="str">
        <x:v>class_skill.csk_008.lvl_50</x:v>
      </x:c>
      <x:c r="R110" t="str">
        <x:v>Same-level milestones across classes are designed to be similar in power, not identical effects.</x:v>
      </x:c>
    </x:row>
    <x:row r="111">
      <x:c r="A111" t="str">
        <x:v>CSMILE_0108</x:v>
      </x:c>
      <x:c r="B111" t="str">
        <x:v>CSK_008</x:v>
      </x:c>
      <x:c r="C111" t="str">
        <x:v>CLS_004</x:v>
      </x:c>
      <x:c r="D111" t="str">
        <x:v>Breaking</x:v>
      </x:c>
      <x:c r="E111" t="n">
        <x:v>60</x:v>
      </x:c>
      <x:c r="F111" t="str">
        <x:v>Boss Armor Read</x:v>
      </x:c>
      <x:c r="G111" t="str">
        <x:v>Specialization Passive</x:v>
      </x:c>
      <x:c r="H111" t="str">
        <x:v>Armor break / stagger</x:v>
      </x:c>
      <x:c r="I111" t="str">
        <x:v>Two-Handed tier 4</x:v>
      </x:c>
      <x:c r="J111" t="str">
        <x:v>Boss Armor Read</x:v>
      </x:c>
      <x:c r="K111" t="str">
        <x:v>+4% Armor Break</x:v>
      </x:c>
      <x:c r="L111" t="str"/>
      <x:c r="M111" t="str">
        <x:v>Role mechanic strengthened</x:v>
      </x:c>
      <x:c r="N111" t="str"/>
      <x:c r="O111" t="n">
        <x:v>4</x:v>
      </x:c>
      <x:c r="P111" t="str">
        <x:v>UI_SKILL_008</x:v>
      </x:c>
      <x:c r="Q111" t="str">
        <x:v>class_skill.csk_008.lvl_60</x:v>
      </x:c>
      <x:c r="R111" t="str">
        <x:v>Same-level milestones across classes are designed to be similar in power, not identical effects.</x:v>
      </x:c>
    </x:row>
    <x:row r="112">
      <x:c r="A112" t="str">
        <x:v>CSMILE_0109</x:v>
      </x:c>
      <x:c r="B112" t="str">
        <x:v>CSK_008</x:v>
      </x:c>
      <x:c r="C112" t="str">
        <x:v>CLS_004</x:v>
      </x:c>
      <x:c r="D112" t="str">
        <x:v>Breaking</x:v>
      </x:c>
      <x:c r="E112" t="n">
        <x:v>70</x:v>
      </x:c>
      <x:c r="F112" t="str">
        <x:v>Break Duration II</x:v>
      </x:c>
      <x:c r="G112" t="str">
        <x:v>Major Passive</x:v>
      </x:c>
      <x:c r="H112" t="str">
        <x:v>Armor break / stagger</x:v>
      </x:c>
      <x:c r="I112" t="str"/>
      <x:c r="J112" t="str">
        <x:v>Break Duration II</x:v>
      </x:c>
      <x:c r="K112" t="str">
        <x:v>+4% Armor Break</x:v>
      </x:c>
      <x:c r="L112" t="str"/>
      <x:c r="M112" t="str"/>
      <x:c r="N112" t="str">
        <x:v>Boss-prep breakpoint</x:v>
      </x:c>
      <x:c r="O112" t="n">
        <x:v>4</x:v>
      </x:c>
      <x:c r="P112" t="str">
        <x:v>UI_SKILL_008</x:v>
      </x:c>
      <x:c r="Q112" t="str">
        <x:v>class_skill.csk_008.lvl_70</x:v>
      </x:c>
      <x:c r="R112" t="str">
        <x:v>Same-level milestones across classes are designed to be similar in power, not identical effects.</x:v>
      </x:c>
    </x:row>
    <x:row r="113">
      <x:c r="A113" t="str">
        <x:v>CSMILE_0110</x:v>
      </x:c>
      <x:c r="B113" t="str">
        <x:v>CSK_008</x:v>
      </x:c>
      <x:c r="C113" t="str">
        <x:v>CLS_004</x:v>
      </x:c>
      <x:c r="D113" t="str">
        <x:v>Breaking</x:v>
      </x:c>
      <x:c r="E113" t="n">
        <x:v>80</x:v>
      </x:c>
      <x:c r="F113" t="str">
        <x:v>Master Breaking</x:v>
      </x:c>
      <x:c r="G113" t="str">
        <x:v>Specialization Passive</x:v>
      </x:c>
      <x:c r="H113" t="str">
        <x:v>Armor break / stagger</x:v>
      </x:c>
      <x:c r="I113" t="str">
        <x:v>Two-Handed tier 5</x:v>
      </x:c>
      <x:c r="J113" t="str">
        <x:v>Master Breaking</x:v>
      </x:c>
      <x:c r="K113" t="str">
        <x:v>+5% Armor Break</x:v>
      </x:c>
      <x:c r="L113" t="str">
        <x:v>Offline mastery training +5%</x:v>
      </x:c>
      <x:c r="M113" t="str">
        <x:v>Role mechanic strengthened</x:v>
      </x:c>
      <x:c r="N113" t="str"/>
      <x:c r="O113" t="n">
        <x:v>5</x:v>
      </x:c>
      <x:c r="P113" t="str">
        <x:v>UI_SKILL_008</x:v>
      </x:c>
      <x:c r="Q113" t="str">
        <x:v>class_skill.csk_008.lvl_80</x:v>
      </x:c>
      <x:c r="R113" t="str">
        <x:v>Same-level milestones across classes are designed to be similar in power, not identical effects.</x:v>
      </x:c>
    </x:row>
    <x:row r="114">
      <x:c r="A114" t="str">
        <x:v>CSMILE_0111</x:v>
      </x:c>
      <x:c r="B114" t="str">
        <x:v>CSK_008</x:v>
      </x:c>
      <x:c r="C114" t="str">
        <x:v>CLS_004</x:v>
      </x:c>
      <x:c r="D114" t="str">
        <x:v>Breaking</x:v>
      </x:c>
      <x:c r="E114" t="n">
        <x:v>90</x:v>
      </x:c>
      <x:c r="F114" t="str">
        <x:v>Catastrophic Break</x:v>
      </x:c>
      <x:c r="G114" t="str">
        <x:v>Specialization Passive</x:v>
      </x:c>
      <x:c r="H114" t="str">
        <x:v>Armor break / stagger</x:v>
      </x:c>
      <x:c r="I114" t="str"/>
      <x:c r="J114" t="str">
        <x:v>Catastrophic Break</x:v>
      </x:c>
      <x:c r="K114" t="str">
        <x:v>+5% Armor Break</x:v>
      </x:c>
      <x:c r="L114" t="str"/>
      <x:c r="M114" t="str"/>
      <x:c r="N114" t="str">
        <x:v>Boss-prep breakpoint</x:v>
      </x:c>
      <x:c r="O114" t="n">
        <x:v>5</x:v>
      </x:c>
      <x:c r="P114" t="str">
        <x:v>UI_SKILL_008</x:v>
      </x:c>
      <x:c r="Q114" t="str">
        <x:v>class_skill.csk_008.lvl_90</x:v>
      </x:c>
      <x:c r="R114" t="str">
        <x:v>Same-level milestones across classes are designed to be similar in power, not identical effects.</x:v>
      </x:c>
    </x:row>
    <x:row r="115">
      <x:c r="A115" t="str">
        <x:v>CSMILE_0112</x:v>
      </x:c>
      <x:c r="B115" t="str">
        <x:v>CSK_008</x:v>
      </x:c>
      <x:c r="C115" t="str">
        <x:v>CLS_004</x:v>
      </x:c>
      <x:c r="D115" t="str">
        <x:v>Breaking</x:v>
      </x:c>
      <x:c r="E115" t="n">
        <x:v>100</x:v>
      </x:c>
      <x:c r="F115" t="str">
        <x:v>Grandmaster Breaking</x:v>
      </x:c>
      <x:c r="G115" t="str">
        <x:v>Major Passive</x:v>
      </x:c>
      <x:c r="H115" t="str">
        <x:v>Armor break / stagger</x:v>
      </x:c>
      <x:c r="I115" t="str"/>
      <x:c r="J115" t="str">
        <x:v>Grandmaster Breaking</x:v>
      </x:c>
      <x:c r="K115" t="str"/>
      <x:c r="L115" t="str"/>
      <x:c r="M115" t="str">
        <x:v>Role mechanic strengthened</x:v>
      </x:c>
      <x:c r="N115" t="str"/>
      <x:c r="O115" t="n">
        <x:v>5</x:v>
      </x:c>
      <x:c r="P115" t="str">
        <x:v>UI_SKILL_008</x:v>
      </x:c>
      <x:c r="Q115" t="str">
        <x:v>class_skill.csk_008.lvl_100</x:v>
      </x:c>
      <x:c r="R115" t="str">
        <x:v>Same-level milestones across classes are designed to be similar in power, not identical effects.</x:v>
      </x:c>
    </x:row>
    <x:row r="116">
      <x:c r="A116" t="str">
        <x:v>CSMILE_0113</x:v>
      </x:c>
      <x:c r="B116" t="str">
        <x:v>CSK_009</x:v>
      </x:c>
      <x:c r="C116" t="str">
        <x:v>CLS_005</x:v>
      </x:c>
      <x:c r="D116" t="str">
        <x:v>Spellcraft</x:v>
      </x:c>
      <x:c r="E116" t="n">
        <x:v>1</x:v>
      </x:c>
      <x:c r="F116" t="str">
        <x:v>Wand Training</x:v>
      </x:c>
      <x:c r="G116" t="str">
        <x:v>Ability / Core Unlock</x:v>
      </x:c>
      <x:c r="H116" t="str">
        <x:v>Magic power / spell use</x:v>
      </x:c>
      <x:c r="I116" t="str"/>
      <x:c r="J116" t="str">
        <x:v>Wand Training</x:v>
      </x:c>
      <x:c r="K116" t="str"/>
      <x:c r="L116" t="str"/>
      <x:c r="M116" t="str"/>
      <x:c r="N116" t="str"/>
      <x:c r="O116" t="n">
        <x:v>1</x:v>
      </x:c>
      <x:c r="P116" t="str">
        <x:v>UI_SKILL_009</x:v>
      </x:c>
      <x:c r="Q116" t="str">
        <x:v>class_skill.csk_009.lvl_1</x:v>
      </x:c>
      <x:c r="R116" t="str">
        <x:v>Same-level milestones across classes are designed to be similar in power, not identical effects.</x:v>
      </x:c>
    </x:row>
    <x:row r="117">
      <x:c r="A117" t="str">
        <x:v>CSMILE_0114</x:v>
      </x:c>
      <x:c r="B117" t="str">
        <x:v>CSK_009</x:v>
      </x:c>
      <x:c r="C117" t="str">
        <x:v>CLS_005</x:v>
      </x:c>
      <x:c r="D117" t="str">
        <x:v>Spellcraft</x:v>
      </x:c>
      <x:c r="E117" t="n">
        <x:v>5</x:v>
      </x:c>
      <x:c r="F117" t="str">
        <x:v>Mana Efficiency</x:v>
      </x:c>
      <x:c r="G117" t="str">
        <x:v>Minor Passive / Gear Gate</x:v>
      </x:c>
      <x:c r="H117" t="str">
        <x:v>Magic power / spell use</x:v>
      </x:c>
      <x:c r="I117" t="str">
        <x:v>Wand / Focus tier 1</x:v>
      </x:c>
      <x:c r="J117" t="str">
        <x:v>Mana Efficiency</x:v>
      </x:c>
      <x:c r="K117" t="str">
        <x:v>+1% Magic Power</x:v>
      </x:c>
      <x:c r="L117" t="str">
        <x:v>Training Ground slot eligible</x:v>
      </x:c>
      <x:c r="M117" t="str"/>
      <x:c r="N117" t="str"/>
      <x:c r="O117" t="n">
        <x:v>1</x:v>
      </x:c>
      <x:c r="P117" t="str">
        <x:v>UI_SKILL_009</x:v>
      </x:c>
      <x:c r="Q117" t="str">
        <x:v>class_skill.csk_009.lvl_5</x:v>
      </x:c>
      <x:c r="R117" t="str">
        <x:v>Same-level milestones across classes are designed to be similar in power, not identical effects.</x:v>
      </x:c>
    </x:row>
    <x:row r="118">
      <x:c r="A118" t="str">
        <x:v>CSMILE_0115</x:v>
      </x:c>
      <x:c r="B118" t="str">
        <x:v>CSK_009</x:v>
      </x:c>
      <x:c r="C118" t="str">
        <x:v>CLS_005</x:v>
      </x:c>
      <x:c r="D118" t="str">
        <x:v>Spellcraft</x:v>
      </x:c>
      <x:c r="E118" t="n">
        <x:v>10</x:v>
      </x:c>
      <x:c r="F118" t="str">
        <x:v>Arc Bolt II</x:v>
      </x:c>
      <x:c r="G118" t="str">
        <x:v>Ability / Core Unlock</x:v>
      </x:c>
      <x:c r="H118" t="str">
        <x:v>Magic power / spell use</x:v>
      </x:c>
      <x:c r="I118" t="str"/>
      <x:c r="J118" t="str">
        <x:v>Arc Bolt II</x:v>
      </x:c>
      <x:c r="K118" t="str"/>
      <x:c r="L118" t="str"/>
      <x:c r="M118" t="str"/>
      <x:c r="N118" t="str"/>
      <x:c r="O118" t="n">
        <x:v>1</x:v>
      </x:c>
      <x:c r="P118" t="str">
        <x:v>UI_SKILL_009</x:v>
      </x:c>
      <x:c r="Q118" t="str">
        <x:v>class_skill.csk_009.lvl_10</x:v>
      </x:c>
      <x:c r="R118" t="str">
        <x:v>Same-level milestones across classes are designed to be similar in power, not identical effects.</x:v>
      </x:c>
    </x:row>
    <x:row r="119">
      <x:c r="A119" t="str">
        <x:v>CSMILE_0116</x:v>
      </x:c>
      <x:c r="B119" t="str">
        <x:v>CSK_009</x:v>
      </x:c>
      <x:c r="C119" t="str">
        <x:v>CLS_005</x:v>
      </x:c>
      <x:c r="D119" t="str">
        <x:v>Spellcraft</x:v>
      </x:c>
      <x:c r="E119" t="n">
        <x:v>15</x:v>
      </x:c>
      <x:c r="F119" t="str">
        <x:v>Spellglass</x:v>
      </x:c>
      <x:c r="G119" t="str">
        <x:v>Minor Passive / Gear Gate</x:v>
      </x:c>
      <x:c r="H119" t="str">
        <x:v>Magic power / spell use</x:v>
      </x:c>
      <x:c r="I119" t="str">
        <x:v>Wand / Focus tier 1</x:v>
      </x:c>
      <x:c r="J119" t="str">
        <x:v>Spellglass</x:v>
      </x:c>
      <x:c r="K119" t="str">
        <x:v>+1% Magic Power</x:v>
      </x:c>
      <x:c r="L119" t="str"/>
      <x:c r="M119" t="str"/>
      <x:c r="N119" t="str"/>
      <x:c r="O119" t="n">
        <x:v>1</x:v>
      </x:c>
      <x:c r="P119" t="str">
        <x:v>UI_SKILL_009</x:v>
      </x:c>
      <x:c r="Q119" t="str">
        <x:v>class_skill.csk_009.lvl_15</x:v>
      </x:c>
      <x:c r="R119" t="str">
        <x:v>Same-level milestones across classes are designed to be similar in power, not identical effects.</x:v>
      </x:c>
    </x:row>
    <x:row r="120">
      <x:c r="A120" t="str">
        <x:v>CSMILE_0117</x:v>
      </x:c>
      <x:c r="B120" t="str">
        <x:v>CSK_009</x:v>
      </x:c>
      <x:c r="C120" t="str">
        <x:v>CLS_005</x:v>
      </x:c>
      <x:c r="D120" t="str">
        <x:v>Spellcraft</x:v>
      </x:c>
      <x:c r="E120" t="n">
        <x:v>20</x:v>
      </x:c>
      <x:c r="F120" t="str">
        <x:v>Spell Crit</x:v>
      </x:c>
      <x:c r="G120" t="str">
        <x:v>Ability / Core Unlock</x:v>
      </x:c>
      <x:c r="H120" t="str">
        <x:v>Magic power / spell use</x:v>
      </x:c>
      <x:c r="I120" t="str"/>
      <x:c r="J120" t="str">
        <x:v>Spell Crit</x:v>
      </x:c>
      <x:c r="K120" t="str"/>
      <x:c r="L120" t="str"/>
      <x:c r="M120" t="str">
        <x:v>Role mechanic strengthened</x:v>
      </x:c>
      <x:c r="N120" t="str"/>
      <x:c r="O120" t="n">
        <x:v>2</x:v>
      </x:c>
      <x:c r="P120" t="str">
        <x:v>UI_SKILL_009</x:v>
      </x:c>
      <x:c r="Q120" t="str">
        <x:v>class_skill.csk_009.lvl_20</x:v>
      </x:c>
      <x:c r="R120" t="str">
        <x:v>Same-level milestones across classes are designed to be similar in power, not identical effects.</x:v>
      </x:c>
    </x:row>
    <x:row r="121">
      <x:c r="A121" t="str">
        <x:v>CSMILE_0118</x:v>
      </x:c>
      <x:c r="B121" t="str">
        <x:v>CSK_009</x:v>
      </x:c>
      <x:c r="C121" t="str">
        <x:v>CLS_005</x:v>
      </x:c>
      <x:c r="D121" t="str">
        <x:v>Spellcraft</x:v>
      </x:c>
      <x:c r="E121" t="n">
        <x:v>25</x:v>
      </x:c>
      <x:c r="F121" t="str">
        <x:v>Focus Channel</x:v>
      </x:c>
      <x:c r="G121" t="str">
        <x:v>Major Passive</x:v>
      </x:c>
      <x:c r="H121" t="str">
        <x:v>Magic power / spell use</x:v>
      </x:c>
      <x:c r="I121" t="str">
        <x:v>Wand / Focus tier 2</x:v>
      </x:c>
      <x:c r="J121" t="str">
        <x:v>Focus Channel</x:v>
      </x:c>
      <x:c r="K121" t="str">
        <x:v>+2% Magic Power</x:v>
      </x:c>
      <x:c r="L121" t="str"/>
      <x:c r="M121" t="str"/>
      <x:c r="N121" t="str">
        <x:v>Boss-prep breakpoint</x:v>
      </x:c>
      <x:c r="O121" t="n">
        <x:v>2</x:v>
      </x:c>
      <x:c r="P121" t="str">
        <x:v>UI_SKILL_009</x:v>
      </x:c>
      <x:c r="Q121" t="str">
        <x:v>class_skill.csk_009.lvl_25</x:v>
      </x:c>
      <x:c r="R121" t="str">
        <x:v>Same-level milestones across classes are designed to be similar in power, not identical effects.</x:v>
      </x:c>
    </x:row>
    <x:row r="122">
      <x:c r="A122" t="str">
        <x:v>CSMILE_0119</x:v>
      </x:c>
      <x:c r="B122" t="str">
        <x:v>CSK_009</x:v>
      </x:c>
      <x:c r="C122" t="str">
        <x:v>CLS_005</x:v>
      </x:c>
      <x:c r="D122" t="str">
        <x:v>Spellcraft</x:v>
      </x:c>
      <x:c r="E122" t="n">
        <x:v>30</x:v>
      </x:c>
      <x:c r="F122" t="str">
        <x:v>Chain Spell</x:v>
      </x:c>
      <x:c r="G122" t="str">
        <x:v>Ability / Core Unlock</x:v>
      </x:c>
      <x:c r="H122" t="str">
        <x:v>Magic power / spell use</x:v>
      </x:c>
      <x:c r="I122" t="str"/>
      <x:c r="J122" t="str">
        <x:v>Chain Spell</x:v>
      </x:c>
      <x:c r="K122" t="str"/>
      <x:c r="L122" t="str"/>
      <x:c r="M122" t="str"/>
      <x:c r="N122" t="str"/>
      <x:c r="O122" t="n">
        <x:v>2</x:v>
      </x:c>
      <x:c r="P122" t="str">
        <x:v>UI_SKILL_009</x:v>
      </x:c>
      <x:c r="Q122" t="str">
        <x:v>class_skill.csk_009.lvl_30</x:v>
      </x:c>
      <x:c r="R122" t="str">
        <x:v>Same-level milestones across classes are designed to be similar in power, not identical effects.</x:v>
      </x:c>
    </x:row>
    <x:row r="123">
      <x:c r="A123" t="str">
        <x:v>CSMILE_0120</x:v>
      </x:c>
      <x:c r="B123" t="str">
        <x:v>CSK_009</x:v>
      </x:c>
      <x:c r="C123" t="str">
        <x:v>CLS_005</x:v>
      </x:c>
      <x:c r="D123" t="str">
        <x:v>Spellcraft</x:v>
      </x:c>
      <x:c r="E123" t="n">
        <x:v>40</x:v>
      </x:c>
      <x:c r="F123" t="str">
        <x:v>Arcane Echo</x:v>
      </x:c>
      <x:c r="G123" t="str">
        <x:v>Specialization Passive</x:v>
      </x:c>
      <x:c r="H123" t="str">
        <x:v>Magic power / spell use</x:v>
      </x:c>
      <x:c r="I123" t="str">
        <x:v>Wand / Focus tier 3</x:v>
      </x:c>
      <x:c r="J123" t="str">
        <x:v>Arcane Echo</x:v>
      </x:c>
      <x:c r="K123" t="str">
        <x:v>+3% Magic Power</x:v>
      </x:c>
      <x:c r="L123" t="str">
        <x:v>Offline mastery training +5%</x:v>
      </x:c>
      <x:c r="M123" t="str">
        <x:v>Role mechanic strengthened</x:v>
      </x:c>
      <x:c r="N123" t="str"/>
      <x:c r="O123" t="n">
        <x:v>3</x:v>
      </x:c>
      <x:c r="P123" t="str">
        <x:v>UI_SKILL_009</x:v>
      </x:c>
      <x:c r="Q123" t="str">
        <x:v>class_skill.csk_009.lvl_40</x:v>
      </x:c>
      <x:c r="R123" t="str">
        <x:v>Same-level milestones across classes are designed to be similar in power, not identical effects.</x:v>
      </x:c>
    </x:row>
    <x:row r="124">
      <x:c r="A124" t="str">
        <x:v>CSMILE_0121</x:v>
      </x:c>
      <x:c r="B124" t="str">
        <x:v>CSK_009</x:v>
      </x:c>
      <x:c r="C124" t="str">
        <x:v>CLS_005</x:v>
      </x:c>
      <x:c r="D124" t="str">
        <x:v>Spellcraft</x:v>
      </x:c>
      <x:c r="E124" t="n">
        <x:v>50</x:v>
      </x:c>
      <x:c r="F124" t="str">
        <x:v>Spell Haste</x:v>
      </x:c>
      <x:c r="G124" t="str">
        <x:v>Major Passive</x:v>
      </x:c>
      <x:c r="H124" t="str">
        <x:v>Magic power / spell use</x:v>
      </x:c>
      <x:c r="I124" t="str"/>
      <x:c r="J124" t="str">
        <x:v>Spell Haste</x:v>
      </x:c>
      <x:c r="K124" t="str"/>
      <x:c r="L124" t="str"/>
      <x:c r="M124" t="str"/>
      <x:c r="N124" t="str">
        <x:v>Boss-prep breakpoint</x:v>
      </x:c>
      <x:c r="O124" t="n">
        <x:v>3</x:v>
      </x:c>
      <x:c r="P124" t="str">
        <x:v>UI_SKILL_009</x:v>
      </x:c>
      <x:c r="Q124" t="str">
        <x:v>class_skill.csk_009.lvl_50</x:v>
      </x:c>
      <x:c r="R124" t="str">
        <x:v>Same-level milestones across classes are designed to be similar in power, not identical effects.</x:v>
      </x:c>
    </x:row>
    <x:row r="125">
      <x:c r="A125" t="str">
        <x:v>CSMILE_0122</x:v>
      </x:c>
      <x:c r="B125" t="str">
        <x:v>CSK_009</x:v>
      </x:c>
      <x:c r="C125" t="str">
        <x:v>CLS_005</x:v>
      </x:c>
      <x:c r="D125" t="str">
        <x:v>Spellcraft</x:v>
      </x:c>
      <x:c r="E125" t="n">
        <x:v>60</x:v>
      </x:c>
      <x:c r="F125" t="str">
        <x:v>Boss Spellcraft</x:v>
      </x:c>
      <x:c r="G125" t="str">
        <x:v>Specialization Passive</x:v>
      </x:c>
      <x:c r="H125" t="str">
        <x:v>Magic power / spell use</x:v>
      </x:c>
      <x:c r="I125" t="str">
        <x:v>Wand / Focus tier 4</x:v>
      </x:c>
      <x:c r="J125" t="str">
        <x:v>Boss Spellcraft</x:v>
      </x:c>
      <x:c r="K125" t="str">
        <x:v>+4% Magic Power</x:v>
      </x:c>
      <x:c r="L125" t="str"/>
      <x:c r="M125" t="str">
        <x:v>Role mechanic strengthened</x:v>
      </x:c>
      <x:c r="N125" t="str"/>
      <x:c r="O125" t="n">
        <x:v>4</x:v>
      </x:c>
      <x:c r="P125" t="str">
        <x:v>UI_SKILL_009</x:v>
      </x:c>
      <x:c r="Q125" t="str">
        <x:v>class_skill.csk_009.lvl_60</x:v>
      </x:c>
      <x:c r="R125" t="str">
        <x:v>Same-level milestones across classes are designed to be similar in power, not identical effects.</x:v>
      </x:c>
    </x:row>
    <x:row r="126">
      <x:c r="A126" t="str">
        <x:v>CSMILE_0123</x:v>
      </x:c>
      <x:c r="B126" t="str">
        <x:v>CSK_009</x:v>
      </x:c>
      <x:c r="C126" t="str">
        <x:v>CLS_005</x:v>
      </x:c>
      <x:c r="D126" t="str">
        <x:v>Spellcraft</x:v>
      </x:c>
      <x:c r="E126" t="n">
        <x:v>70</x:v>
      </x:c>
      <x:c r="F126" t="str">
        <x:v>Perfect Cast</x:v>
      </x:c>
      <x:c r="G126" t="str">
        <x:v>Major Passive</x:v>
      </x:c>
      <x:c r="H126" t="str">
        <x:v>Magic power / spell use</x:v>
      </x:c>
      <x:c r="I126" t="str"/>
      <x:c r="J126" t="str">
        <x:v>Perfect Cast</x:v>
      </x:c>
      <x:c r="K126" t="str">
        <x:v>+4% Magic Power</x:v>
      </x:c>
      <x:c r="L126" t="str"/>
      <x:c r="M126" t="str"/>
      <x:c r="N126" t="str">
        <x:v>Boss-prep breakpoint</x:v>
      </x:c>
      <x:c r="O126" t="n">
        <x:v>4</x:v>
      </x:c>
      <x:c r="P126" t="str">
        <x:v>UI_SKILL_009</x:v>
      </x:c>
      <x:c r="Q126" t="str">
        <x:v>class_skill.csk_009.lvl_70</x:v>
      </x:c>
      <x:c r="R126" t="str">
        <x:v>Same-level milestones across classes are designed to be similar in power, not identical effects.</x:v>
      </x:c>
    </x:row>
    <x:row r="127">
      <x:c r="A127" t="str">
        <x:v>CSMILE_0124</x:v>
      </x:c>
      <x:c r="B127" t="str">
        <x:v>CSK_009</x:v>
      </x:c>
      <x:c r="C127" t="str">
        <x:v>CLS_005</x:v>
      </x:c>
      <x:c r="D127" t="str">
        <x:v>Spellcraft</x:v>
      </x:c>
      <x:c r="E127" t="n">
        <x:v>80</x:v>
      </x:c>
      <x:c r="F127" t="str">
        <x:v>Master Spellcraft</x:v>
      </x:c>
      <x:c r="G127" t="str">
        <x:v>Specialization Passive</x:v>
      </x:c>
      <x:c r="H127" t="str">
        <x:v>Magic power / spell use</x:v>
      </x:c>
      <x:c r="I127" t="str">
        <x:v>Wand / Focus tier 5</x:v>
      </x:c>
      <x:c r="J127" t="str">
        <x:v>Master Spellcraft</x:v>
      </x:c>
      <x:c r="K127" t="str">
        <x:v>+5% Magic Power</x:v>
      </x:c>
      <x:c r="L127" t="str">
        <x:v>Offline mastery training +5%</x:v>
      </x:c>
      <x:c r="M127" t="str">
        <x:v>Role mechanic strengthened</x:v>
      </x:c>
      <x:c r="N127" t="str"/>
      <x:c r="O127" t="n">
        <x:v>5</x:v>
      </x:c>
      <x:c r="P127" t="str">
        <x:v>UI_SKILL_009</x:v>
      </x:c>
      <x:c r="Q127" t="str">
        <x:v>class_skill.csk_009.lvl_80</x:v>
      </x:c>
      <x:c r="R127" t="str">
        <x:v>Same-level milestones across classes are designed to be similar in power, not identical effects.</x:v>
      </x:c>
    </x:row>
    <x:row r="128">
      <x:c r="A128" t="str">
        <x:v>CSMILE_0125</x:v>
      </x:c>
      <x:c r="B128" t="str">
        <x:v>CSK_009</x:v>
      </x:c>
      <x:c r="C128" t="str">
        <x:v>CLS_005</x:v>
      </x:c>
      <x:c r="D128" t="str">
        <x:v>Spellcraft</x:v>
      </x:c>
      <x:c r="E128" t="n">
        <x:v>90</x:v>
      </x:c>
      <x:c r="F128" t="str">
        <x:v>Overchannel</x:v>
      </x:c>
      <x:c r="G128" t="str">
        <x:v>Specialization Passive</x:v>
      </x:c>
      <x:c r="H128" t="str">
        <x:v>Magic power / spell use</x:v>
      </x:c>
      <x:c r="I128" t="str"/>
      <x:c r="J128" t="str">
        <x:v>Overchannel</x:v>
      </x:c>
      <x:c r="K128" t="str">
        <x:v>+5% Magic Power</x:v>
      </x:c>
      <x:c r="L128" t="str"/>
      <x:c r="M128" t="str"/>
      <x:c r="N128" t="str">
        <x:v>Boss-prep breakpoint</x:v>
      </x:c>
      <x:c r="O128" t="n">
        <x:v>5</x:v>
      </x:c>
      <x:c r="P128" t="str">
        <x:v>UI_SKILL_009</x:v>
      </x:c>
      <x:c r="Q128" t="str">
        <x:v>class_skill.csk_009.lvl_90</x:v>
      </x:c>
      <x:c r="R128" t="str">
        <x:v>Same-level milestones across classes are designed to be similar in power, not identical effects.</x:v>
      </x:c>
    </x:row>
    <x:row r="129">
      <x:c r="A129" t="str">
        <x:v>CSMILE_0126</x:v>
      </x:c>
      <x:c r="B129" t="str">
        <x:v>CSK_009</x:v>
      </x:c>
      <x:c r="C129" t="str">
        <x:v>CLS_005</x:v>
      </x:c>
      <x:c r="D129" t="str">
        <x:v>Spellcraft</x:v>
      </x:c>
      <x:c r="E129" t="n">
        <x:v>100</x:v>
      </x:c>
      <x:c r="F129" t="str">
        <x:v>Grandmaster Spellcraft</x:v>
      </x:c>
      <x:c r="G129" t="str">
        <x:v>Major Passive</x:v>
      </x:c>
      <x:c r="H129" t="str">
        <x:v>Magic power / spell use</x:v>
      </x:c>
      <x:c r="I129" t="str"/>
      <x:c r="J129" t="str">
        <x:v>Grandmaster Spellcraft</x:v>
      </x:c>
      <x:c r="K129" t="str"/>
      <x:c r="L129" t="str"/>
      <x:c r="M129" t="str">
        <x:v>Role mechanic strengthened</x:v>
      </x:c>
      <x:c r="N129" t="str"/>
      <x:c r="O129" t="n">
        <x:v>5</x:v>
      </x:c>
      <x:c r="P129" t="str">
        <x:v>UI_SKILL_009</x:v>
      </x:c>
      <x:c r="Q129" t="str">
        <x:v>class_skill.csk_009.lvl_100</x:v>
      </x:c>
      <x:c r="R129" t="str">
        <x:v>Same-level milestones across classes are designed to be similar in power, not identical effects.</x:v>
      </x:c>
    </x:row>
    <x:row r="130">
      <x:c r="A130" t="str">
        <x:v>CSMILE_0127</x:v>
      </x:c>
      <x:c r="B130" t="str">
        <x:v>CSK_010</x:v>
      </x:c>
      <x:c r="C130" t="str">
        <x:v>CLS_005</x:v>
      </x:c>
      <x:c r="D130" t="str">
        <x:v>Hexcraft</x:v>
      </x:c>
      <x:c r="E130" t="n">
        <x:v>1</x:v>
      </x:c>
      <x:c r="F130" t="str">
        <x:v>Basic Hex</x:v>
      </x:c>
      <x:c r="G130" t="str">
        <x:v>Ability / Core Unlock</x:v>
      </x:c>
      <x:c r="H130" t="str">
        <x:v>Hex potency / curse combos</x:v>
      </x:c>
      <x:c r="I130" t="str"/>
      <x:c r="J130" t="str">
        <x:v>Basic Hex</x:v>
      </x:c>
      <x:c r="K130" t="str"/>
      <x:c r="L130" t="str"/>
      <x:c r="M130" t="str"/>
      <x:c r="N130" t="str"/>
      <x:c r="O130" t="n">
        <x:v>1</x:v>
      </x:c>
      <x:c r="P130" t="str">
        <x:v>UI_SKILL_010</x:v>
      </x:c>
      <x:c r="Q130" t="str">
        <x:v>class_skill.csk_010.lvl_1</x:v>
      </x:c>
      <x:c r="R130" t="str">
        <x:v>Same-level milestones across classes are designed to be similar in power, not identical effects.</x:v>
      </x:c>
    </x:row>
    <x:row r="131">
      <x:c r="A131" t="str">
        <x:v>CSMILE_0128</x:v>
      </x:c>
      <x:c r="B131" t="str">
        <x:v>CSK_010</x:v>
      </x:c>
      <x:c r="C131" t="str">
        <x:v>CLS_005</x:v>
      </x:c>
      <x:c r="D131" t="str">
        <x:v>Hexcraft</x:v>
      </x:c>
      <x:c r="E131" t="n">
        <x:v>5</x:v>
      </x:c>
      <x:c r="F131" t="str">
        <x:v>Hex Duration</x:v>
      </x:c>
      <x:c r="G131" t="str">
        <x:v>Minor Passive / Gear Gate</x:v>
      </x:c>
      <x:c r="H131" t="str">
        <x:v>Hex potency / curse combos</x:v>
      </x:c>
      <x:c r="I131" t="str">
        <x:v>Wand / Focus tier 1</x:v>
      </x:c>
      <x:c r="J131" t="str">
        <x:v>Hex Duration</x:v>
      </x:c>
      <x:c r="K131" t="str">
        <x:v>+1% Hex Potency</x:v>
      </x:c>
      <x:c r="L131" t="str">
        <x:v>Training Ground slot eligible</x:v>
      </x:c>
      <x:c r="M131" t="str"/>
      <x:c r="N131" t="str"/>
      <x:c r="O131" t="n">
        <x:v>1</x:v>
      </x:c>
      <x:c r="P131" t="str">
        <x:v>UI_SKILL_010</x:v>
      </x:c>
      <x:c r="Q131" t="str">
        <x:v>class_skill.csk_010.lvl_5</x:v>
      </x:c>
      <x:c r="R131" t="str">
        <x:v>Same-level milestones across classes are designed to be similar in power, not identical effects.</x:v>
      </x:c>
    </x:row>
    <x:row r="132">
      <x:c r="A132" t="str">
        <x:v>CSMILE_0129</x:v>
      </x:c>
      <x:c r="B132" t="str">
        <x:v>CSK_010</x:v>
      </x:c>
      <x:c r="C132" t="str">
        <x:v>CLS_005</x:v>
      </x:c>
      <x:c r="D132" t="str">
        <x:v>Hexcraft</x:v>
      </x:c>
      <x:c r="E132" t="n">
        <x:v>10</x:v>
      </x:c>
      <x:c r="F132" t="str">
        <x:v>Threefold Curse II</x:v>
      </x:c>
      <x:c r="G132" t="str">
        <x:v>Ability / Core Unlock</x:v>
      </x:c>
      <x:c r="H132" t="str">
        <x:v>Hex potency / curse combos</x:v>
      </x:c>
      <x:c r="I132" t="str"/>
      <x:c r="J132" t="str">
        <x:v>Threefold Curse II</x:v>
      </x:c>
      <x:c r="K132" t="str"/>
      <x:c r="L132" t="str"/>
      <x:c r="M132" t="str"/>
      <x:c r="N132" t="str"/>
      <x:c r="O132" t="n">
        <x:v>1</x:v>
      </x:c>
      <x:c r="P132" t="str">
        <x:v>UI_SKILL_010</x:v>
      </x:c>
      <x:c r="Q132" t="str">
        <x:v>class_skill.csk_010.lvl_10</x:v>
      </x:c>
      <x:c r="R132" t="str">
        <x:v>Same-level milestones across classes are designed to be similar in power, not identical effects.</x:v>
      </x:c>
    </x:row>
    <x:row r="133">
      <x:c r="A133" t="str">
        <x:v>CSMILE_0130</x:v>
      </x:c>
      <x:c r="B133" t="str">
        <x:v>CSK_010</x:v>
      </x:c>
      <x:c r="C133" t="str">
        <x:v>CLS_005</x:v>
      </x:c>
      <x:c r="D133" t="str">
        <x:v>Hexcraft</x:v>
      </x:c>
      <x:c r="E133" t="n">
        <x:v>15</x:v>
      </x:c>
      <x:c r="F133" t="str">
        <x:v>Unravel</x:v>
      </x:c>
      <x:c r="G133" t="str">
        <x:v>Minor Passive / Gear Gate</x:v>
      </x:c>
      <x:c r="H133" t="str">
        <x:v>Hex potency / curse combos</x:v>
      </x:c>
      <x:c r="I133" t="str">
        <x:v>Wand / Focus tier 1</x:v>
      </x:c>
      <x:c r="J133" t="str">
        <x:v>Unravel</x:v>
      </x:c>
      <x:c r="K133" t="str">
        <x:v>+1% Hex Potency</x:v>
      </x:c>
      <x:c r="L133" t="str"/>
      <x:c r="M133" t="str"/>
      <x:c r="N133" t="str"/>
      <x:c r="O133" t="n">
        <x:v>1</x:v>
      </x:c>
      <x:c r="P133" t="str">
        <x:v>UI_SKILL_010</x:v>
      </x:c>
      <x:c r="Q133" t="str">
        <x:v>class_skill.csk_010.lvl_15</x:v>
      </x:c>
      <x:c r="R133" t="str">
        <x:v>Same-level milestones across classes are designed to be similar in power, not identical effects.</x:v>
      </x:c>
    </x:row>
    <x:row r="134">
      <x:c r="A134" t="str">
        <x:v>CSMILE_0131</x:v>
      </x:c>
      <x:c r="B134" t="str">
        <x:v>CSK_010</x:v>
      </x:c>
      <x:c r="C134" t="str">
        <x:v>CLS_005</x:v>
      </x:c>
      <x:c r="D134" t="str">
        <x:v>Hexcraft</x:v>
      </x:c>
      <x:c r="E134" t="n">
        <x:v>20</x:v>
      </x:c>
      <x:c r="F134" t="str">
        <x:v>Double Hex</x:v>
      </x:c>
      <x:c r="G134" t="str">
        <x:v>Ability / Core Unlock</x:v>
      </x:c>
      <x:c r="H134" t="str">
        <x:v>Hex potency / curse combos</x:v>
      </x:c>
      <x:c r="I134" t="str"/>
      <x:c r="J134" t="str">
        <x:v>Double Hex</x:v>
      </x:c>
      <x:c r="K134" t="str"/>
      <x:c r="L134" t="str"/>
      <x:c r="M134" t="str">
        <x:v>Role mechanic strengthened</x:v>
      </x:c>
      <x:c r="N134" t="str"/>
      <x:c r="O134" t="n">
        <x:v>2</x:v>
      </x:c>
      <x:c r="P134" t="str">
        <x:v>UI_SKILL_010</x:v>
      </x:c>
      <x:c r="Q134" t="str">
        <x:v>class_skill.csk_010.lvl_20</x:v>
      </x:c>
      <x:c r="R134" t="str">
        <x:v>Same-level milestones across classes are designed to be similar in power, not identical effects.</x:v>
      </x:c>
    </x:row>
    <x:row r="135">
      <x:c r="A135" t="str">
        <x:v>CSMILE_0132</x:v>
      </x:c>
      <x:c r="B135" t="str">
        <x:v>CSK_010</x:v>
      </x:c>
      <x:c r="C135" t="str">
        <x:v>CLS_005</x:v>
      </x:c>
      <x:c r="D135" t="str">
        <x:v>Hexcraft</x:v>
      </x:c>
      <x:c r="E135" t="n">
        <x:v>25</x:v>
      </x:c>
      <x:c r="F135" t="str">
        <x:v>Curse Spread</x:v>
      </x:c>
      <x:c r="G135" t="str">
        <x:v>Major Passive</x:v>
      </x:c>
      <x:c r="H135" t="str">
        <x:v>Hex potency / curse combos</x:v>
      </x:c>
      <x:c r="I135" t="str">
        <x:v>Wand / Focus tier 2</x:v>
      </x:c>
      <x:c r="J135" t="str">
        <x:v>Curse Spread</x:v>
      </x:c>
      <x:c r="K135" t="str">
        <x:v>+2% Hex Potency</x:v>
      </x:c>
      <x:c r="L135" t="str"/>
      <x:c r="M135" t="str"/>
      <x:c r="N135" t="str">
        <x:v>Boss-prep breakpoint</x:v>
      </x:c>
      <x:c r="O135" t="n">
        <x:v>2</x:v>
      </x:c>
      <x:c r="P135" t="str">
        <x:v>UI_SKILL_010</x:v>
      </x:c>
      <x:c r="Q135" t="str">
        <x:v>class_skill.csk_010.lvl_25</x:v>
      </x:c>
      <x:c r="R135" t="str">
        <x:v>Same-level milestones across classes are designed to be similar in power, not identical effects.</x:v>
      </x:c>
    </x:row>
    <x:row r="136">
      <x:c r="A136" t="str">
        <x:v>CSMILE_0133</x:v>
      </x:c>
      <x:c r="B136" t="str">
        <x:v>CSK_010</x:v>
      </x:c>
      <x:c r="C136" t="str">
        <x:v>CLS_005</x:v>
      </x:c>
      <x:c r="D136" t="str">
        <x:v>Hexcraft</x:v>
      </x:c>
      <x:c r="E136" t="n">
        <x:v>30</x:v>
      </x:c>
      <x:c r="F136" t="str">
        <x:v>Hex Detonation</x:v>
      </x:c>
      <x:c r="G136" t="str">
        <x:v>Ability / Core Unlock</x:v>
      </x:c>
      <x:c r="H136" t="str">
        <x:v>Hex potency / curse combos</x:v>
      </x:c>
      <x:c r="I136" t="str"/>
      <x:c r="J136" t="str">
        <x:v>Hex Detonation</x:v>
      </x:c>
      <x:c r="K136" t="str"/>
      <x:c r="L136" t="str"/>
      <x:c r="M136" t="str"/>
      <x:c r="N136" t="str"/>
      <x:c r="O136" t="n">
        <x:v>2</x:v>
      </x:c>
      <x:c r="P136" t="str">
        <x:v>UI_SKILL_010</x:v>
      </x:c>
      <x:c r="Q136" t="str">
        <x:v>class_skill.csk_010.lvl_30</x:v>
      </x:c>
      <x:c r="R136" t="str">
        <x:v>Same-level milestones across classes are designed to be similar in power, not identical effects.</x:v>
      </x:c>
    </x:row>
    <x:row r="137">
      <x:c r="A137" t="str">
        <x:v>CSMILE_0134</x:v>
      </x:c>
      <x:c r="B137" t="str">
        <x:v>CSK_010</x:v>
      </x:c>
      <x:c r="C137" t="str">
        <x:v>CLS_005</x:v>
      </x:c>
      <x:c r="D137" t="str">
        <x:v>Hexcraft</x:v>
      </x:c>
      <x:c r="E137" t="n">
        <x:v>40</x:v>
      </x:c>
      <x:c r="F137" t="str">
        <x:v>Debuff Amplify</x:v>
      </x:c>
      <x:c r="G137" t="str">
        <x:v>Specialization Passive</x:v>
      </x:c>
      <x:c r="H137" t="str">
        <x:v>Hex potency / curse combos</x:v>
      </x:c>
      <x:c r="I137" t="str">
        <x:v>Wand / Focus tier 3</x:v>
      </x:c>
      <x:c r="J137" t="str">
        <x:v>Debuff Amplify</x:v>
      </x:c>
      <x:c r="K137" t="str">
        <x:v>+3% Hex Potency</x:v>
      </x:c>
      <x:c r="L137" t="str">
        <x:v>Offline mastery training +5%</x:v>
      </x:c>
      <x:c r="M137" t="str">
        <x:v>Role mechanic strengthened</x:v>
      </x:c>
      <x:c r="N137" t="str"/>
      <x:c r="O137" t="n">
        <x:v>3</x:v>
      </x:c>
      <x:c r="P137" t="str">
        <x:v>UI_SKILL_010</x:v>
      </x:c>
      <x:c r="Q137" t="str">
        <x:v>class_skill.csk_010.lvl_40</x:v>
      </x:c>
      <x:c r="R137" t="str">
        <x:v>Same-level milestones across classes are designed to be similar in power, not identical effects.</x:v>
      </x:c>
    </x:row>
    <x:row r="138">
      <x:c r="A138" t="str">
        <x:v>CSMILE_0135</x:v>
      </x:c>
      <x:c r="B138" t="str">
        <x:v>CSK_010</x:v>
      </x:c>
      <x:c r="C138" t="str">
        <x:v>CLS_005</x:v>
      </x:c>
      <x:c r="D138" t="str">
        <x:v>Hexcraft</x:v>
      </x:c>
      <x:c r="E138" t="n">
        <x:v>50</x:v>
      </x:c>
      <x:c r="F138" t="str">
        <x:v>Persistent Hex</x:v>
      </x:c>
      <x:c r="G138" t="str">
        <x:v>Major Passive</x:v>
      </x:c>
      <x:c r="H138" t="str">
        <x:v>Hex potency / curse combos</x:v>
      </x:c>
      <x:c r="I138" t="str"/>
      <x:c r="J138" t="str">
        <x:v>Persistent Hex</x:v>
      </x:c>
      <x:c r="K138" t="str"/>
      <x:c r="L138" t="str"/>
      <x:c r="M138" t="str"/>
      <x:c r="N138" t="str">
        <x:v>Boss-prep breakpoint</x:v>
      </x:c>
      <x:c r="O138" t="n">
        <x:v>3</x:v>
      </x:c>
      <x:c r="P138" t="str">
        <x:v>UI_SKILL_010</x:v>
      </x:c>
      <x:c r="Q138" t="str">
        <x:v>class_skill.csk_010.lvl_50</x:v>
      </x:c>
      <x:c r="R138" t="str">
        <x:v>Same-level milestones across classes are designed to be similar in power, not identical effects.</x:v>
      </x:c>
    </x:row>
    <x:row r="139">
      <x:c r="A139" t="str">
        <x:v>CSMILE_0136</x:v>
      </x:c>
      <x:c r="B139" t="str">
        <x:v>CSK_010</x:v>
      </x:c>
      <x:c r="C139" t="str">
        <x:v>CLS_005</x:v>
      </x:c>
      <x:c r="D139" t="str">
        <x:v>Hexcraft</x:v>
      </x:c>
      <x:c r="E139" t="n">
        <x:v>60</x:v>
      </x:c>
      <x:c r="F139" t="str">
        <x:v>Boss Curse</x:v>
      </x:c>
      <x:c r="G139" t="str">
        <x:v>Specialization Passive</x:v>
      </x:c>
      <x:c r="H139" t="str">
        <x:v>Hex potency / curse combos</x:v>
      </x:c>
      <x:c r="I139" t="str">
        <x:v>Wand / Focus tier 4</x:v>
      </x:c>
      <x:c r="J139" t="str">
        <x:v>Boss Curse</x:v>
      </x:c>
      <x:c r="K139" t="str">
        <x:v>+4% Hex Potency</x:v>
      </x:c>
      <x:c r="L139" t="str"/>
      <x:c r="M139" t="str">
        <x:v>Role mechanic strengthened</x:v>
      </x:c>
      <x:c r="N139" t="str"/>
      <x:c r="O139" t="n">
        <x:v>4</x:v>
      </x:c>
      <x:c r="P139" t="str">
        <x:v>UI_SKILL_010</x:v>
      </x:c>
      <x:c r="Q139" t="str">
        <x:v>class_skill.csk_010.lvl_60</x:v>
      </x:c>
      <x:c r="R139" t="str">
        <x:v>Same-level milestones across classes are designed to be similar in power, not identical effects.</x:v>
      </x:c>
    </x:row>
    <x:row r="140">
      <x:c r="A140" t="str">
        <x:v>CSMILE_0137</x:v>
      </x:c>
      <x:c r="B140" t="str">
        <x:v>CSK_010</x:v>
      </x:c>
      <x:c r="C140" t="str">
        <x:v>CLS_005</x:v>
      </x:c>
      <x:c r="D140" t="str">
        <x:v>Hexcraft</x:v>
      </x:c>
      <x:c r="E140" t="n">
        <x:v>70</x:v>
      </x:c>
      <x:c r="F140" t="str">
        <x:v>Triple Sequence</x:v>
      </x:c>
      <x:c r="G140" t="str">
        <x:v>Major Passive</x:v>
      </x:c>
      <x:c r="H140" t="str">
        <x:v>Hex potency / curse combos</x:v>
      </x:c>
      <x:c r="I140" t="str"/>
      <x:c r="J140" t="str">
        <x:v>Triple Sequence</x:v>
      </x:c>
      <x:c r="K140" t="str">
        <x:v>+4% Hex Potency</x:v>
      </x:c>
      <x:c r="L140" t="str"/>
      <x:c r="M140" t="str"/>
      <x:c r="N140" t="str">
        <x:v>Boss-prep breakpoint</x:v>
      </x:c>
      <x:c r="O140" t="n">
        <x:v>4</x:v>
      </x:c>
      <x:c r="P140" t="str">
        <x:v>UI_SKILL_010</x:v>
      </x:c>
      <x:c r="Q140" t="str">
        <x:v>class_skill.csk_010.lvl_70</x:v>
      </x:c>
      <x:c r="R140" t="str">
        <x:v>Same-level milestones across classes are designed to be similar in power, not identical effects.</x:v>
      </x:c>
    </x:row>
    <x:row r="141">
      <x:c r="A141" t="str">
        <x:v>CSMILE_0138</x:v>
      </x:c>
      <x:c r="B141" t="str">
        <x:v>CSK_010</x:v>
      </x:c>
      <x:c r="C141" t="str">
        <x:v>CLS_005</x:v>
      </x:c>
      <x:c r="D141" t="str">
        <x:v>Hexcraft</x:v>
      </x:c>
      <x:c r="E141" t="n">
        <x:v>80</x:v>
      </x:c>
      <x:c r="F141" t="str">
        <x:v>Master Hexcraft</x:v>
      </x:c>
      <x:c r="G141" t="str">
        <x:v>Specialization Passive</x:v>
      </x:c>
      <x:c r="H141" t="str">
        <x:v>Hex potency / curse combos</x:v>
      </x:c>
      <x:c r="I141" t="str">
        <x:v>Wand / Focus tier 5</x:v>
      </x:c>
      <x:c r="J141" t="str">
        <x:v>Master Hexcraft</x:v>
      </x:c>
      <x:c r="K141" t="str">
        <x:v>+5% Hex Potency</x:v>
      </x:c>
      <x:c r="L141" t="str">
        <x:v>Offline mastery training +5%</x:v>
      </x:c>
      <x:c r="M141" t="str">
        <x:v>Role mechanic strengthened</x:v>
      </x:c>
      <x:c r="N141" t="str"/>
      <x:c r="O141" t="n">
        <x:v>5</x:v>
      </x:c>
      <x:c r="P141" t="str">
        <x:v>UI_SKILL_010</x:v>
      </x:c>
      <x:c r="Q141" t="str">
        <x:v>class_skill.csk_010.lvl_80</x:v>
      </x:c>
      <x:c r="R141" t="str">
        <x:v>Same-level milestones across classes are designed to be similar in power, not identical effects.</x:v>
      </x:c>
    </x:row>
    <x:row r="142">
      <x:c r="A142" t="str">
        <x:v>CSMILE_0139</x:v>
      </x:c>
      <x:c r="B142" t="str">
        <x:v>CSK_010</x:v>
      </x:c>
      <x:c r="C142" t="str">
        <x:v>CLS_005</x:v>
      </x:c>
      <x:c r="D142" t="str">
        <x:v>Hexcraft</x:v>
      </x:c>
      <x:c r="E142" t="n">
        <x:v>90</x:v>
      </x:c>
      <x:c r="F142" t="str">
        <x:v>Forbidden Sequence</x:v>
      </x:c>
      <x:c r="G142" t="str">
        <x:v>Specialization Passive</x:v>
      </x:c>
      <x:c r="H142" t="str">
        <x:v>Hex potency / curse combos</x:v>
      </x:c>
      <x:c r="I142" t="str"/>
      <x:c r="J142" t="str">
        <x:v>Forbidden Sequence</x:v>
      </x:c>
      <x:c r="K142" t="str">
        <x:v>+5% Hex Potency</x:v>
      </x:c>
      <x:c r="L142" t="str"/>
      <x:c r="M142" t="str"/>
      <x:c r="N142" t="str">
        <x:v>Boss-prep breakpoint</x:v>
      </x:c>
      <x:c r="O142" t="n">
        <x:v>5</x:v>
      </x:c>
      <x:c r="P142" t="str">
        <x:v>UI_SKILL_010</x:v>
      </x:c>
      <x:c r="Q142" t="str">
        <x:v>class_skill.csk_010.lvl_90</x:v>
      </x:c>
      <x:c r="R142" t="str">
        <x:v>Same-level milestones across classes are designed to be similar in power, not identical effects.</x:v>
      </x:c>
    </x:row>
    <x:row r="143">
      <x:c r="A143" t="str">
        <x:v>CSMILE_0140</x:v>
      </x:c>
      <x:c r="B143" t="str">
        <x:v>CSK_010</x:v>
      </x:c>
      <x:c r="C143" t="str">
        <x:v>CLS_005</x:v>
      </x:c>
      <x:c r="D143" t="str">
        <x:v>Hexcraft</x:v>
      </x:c>
      <x:c r="E143" t="n">
        <x:v>100</x:v>
      </x:c>
      <x:c r="F143" t="str">
        <x:v>Grandmaster Hexcraft</x:v>
      </x:c>
      <x:c r="G143" t="str">
        <x:v>Major Passive</x:v>
      </x:c>
      <x:c r="H143" t="str">
        <x:v>Hex potency / curse combos</x:v>
      </x:c>
      <x:c r="I143" t="str"/>
      <x:c r="J143" t="str">
        <x:v>Grandmaster Hexcraft</x:v>
      </x:c>
      <x:c r="K143" t="str"/>
      <x:c r="L143" t="str"/>
      <x:c r="M143" t="str">
        <x:v>Role mechanic strengthened</x:v>
      </x:c>
      <x:c r="N143" t="str"/>
      <x:c r="O143" t="n">
        <x:v>5</x:v>
      </x:c>
      <x:c r="P143" t="str">
        <x:v>UI_SKILL_010</x:v>
      </x:c>
      <x:c r="Q143" t="str">
        <x:v>class_skill.csk_010.lvl_100</x:v>
      </x:c>
      <x:c r="R143" t="str">
        <x:v>Same-level milestones across classes are designed to be similar in power, not identical effects.</x:v>
      </x:c>
    </x:row>
    <x:row r="144">
      <x:c r="A144" t="str">
        <x:v>CSMILE_0141</x:v>
      </x:c>
      <x:c r="B144" t="str">
        <x:v>CSK_011</x:v>
      </x:c>
      <x:c r="C144" t="str">
        <x:v>CLS_006</x:v>
      </x:c>
      <x:c r="D144" t="str">
        <x:v>Blade Rhythm</x:v>
      </x:c>
      <x:c r="E144" t="n">
        <x:v>1</x:v>
      </x:c>
      <x:c r="F144" t="str">
        <x:v>Dual Blade Training</x:v>
      </x:c>
      <x:c r="G144" t="str">
        <x:v>Ability / Core Unlock</x:v>
      </x:c>
      <x:c r="H144" t="str">
        <x:v>Haste / combo</x:v>
      </x:c>
      <x:c r="I144" t="str"/>
      <x:c r="J144" t="str">
        <x:v>Dual Blade Training</x:v>
      </x:c>
      <x:c r="K144" t="str"/>
      <x:c r="L144" t="str"/>
      <x:c r="M144" t="str"/>
      <x:c r="N144" t="str"/>
      <x:c r="O144" t="n">
        <x:v>1</x:v>
      </x:c>
      <x:c r="P144" t="str">
        <x:v>UI_SKILL_011</x:v>
      </x:c>
      <x:c r="Q144" t="str">
        <x:v>class_skill.csk_011.lvl_1</x:v>
      </x:c>
      <x:c r="R144" t="str">
        <x:v>Same-level milestones across classes are designed to be similar in power, not identical effects.</x:v>
      </x:c>
    </x:row>
    <x:row r="145">
      <x:c r="A145" t="str">
        <x:v>CSMILE_0142</x:v>
      </x:c>
      <x:c r="B145" t="str">
        <x:v>CSK_011</x:v>
      </x:c>
      <x:c r="C145" t="str">
        <x:v>CLS_006</x:v>
      </x:c>
      <x:c r="D145" t="str">
        <x:v>Blade Rhythm</x:v>
      </x:c>
      <x:c r="E145" t="n">
        <x:v>5</x:v>
      </x:c>
      <x:c r="F145" t="str">
        <x:v>Rhythm I</x:v>
      </x:c>
      <x:c r="G145" t="str">
        <x:v>Minor Passive / Gear Gate</x:v>
      </x:c>
      <x:c r="H145" t="str">
        <x:v>Haste / combo</x:v>
      </x:c>
      <x:c r="I145" t="str">
        <x:v>Dual Blades tier 1</x:v>
      </x:c>
      <x:c r="J145" t="str">
        <x:v>Rhythm I</x:v>
      </x:c>
      <x:c r="K145" t="str">
        <x:v>+1% Haste</x:v>
      </x:c>
      <x:c r="L145" t="str">
        <x:v>Training Ground slot eligible</x:v>
      </x:c>
      <x:c r="M145" t="str"/>
      <x:c r="N145" t="str"/>
      <x:c r="O145" t="n">
        <x:v>1</x:v>
      </x:c>
      <x:c r="P145" t="str">
        <x:v>UI_SKILL_011</x:v>
      </x:c>
      <x:c r="Q145" t="str">
        <x:v>class_skill.csk_011.lvl_5</x:v>
      </x:c>
      <x:c r="R145" t="str">
        <x:v>Same-level milestones across classes are designed to be similar in power, not identical effects.</x:v>
      </x:c>
    </x:row>
    <x:row r="146">
      <x:c r="A146" t="str">
        <x:v>CSMILE_0143</x:v>
      </x:c>
      <x:c r="B146" t="str">
        <x:v>CSK_011</x:v>
      </x:c>
      <x:c r="C146" t="str">
        <x:v>CLS_006</x:v>
      </x:c>
      <x:c r="D146" t="str">
        <x:v>Blade Rhythm</x:v>
      </x:c>
      <x:c r="E146" t="n">
        <x:v>10</x:v>
      </x:c>
      <x:c r="F146" t="str">
        <x:v>Crosscut II</x:v>
      </x:c>
      <x:c r="G146" t="str">
        <x:v>Ability / Core Unlock</x:v>
      </x:c>
      <x:c r="H146" t="str">
        <x:v>Haste / combo</x:v>
      </x:c>
      <x:c r="I146" t="str"/>
      <x:c r="J146" t="str">
        <x:v>Crosscut II</x:v>
      </x:c>
      <x:c r="K146" t="str"/>
      <x:c r="L146" t="str"/>
      <x:c r="M146" t="str"/>
      <x:c r="N146" t="str"/>
      <x:c r="O146" t="n">
        <x:v>1</x:v>
      </x:c>
      <x:c r="P146" t="str">
        <x:v>UI_SKILL_011</x:v>
      </x:c>
      <x:c r="Q146" t="str">
        <x:v>class_skill.csk_011.lvl_10</x:v>
      </x:c>
      <x:c r="R146" t="str">
        <x:v>Same-level milestones across classes are designed to be similar in power, not identical effects.</x:v>
      </x:c>
    </x:row>
    <x:row r="147">
      <x:c r="A147" t="str">
        <x:v>CSMILE_0144</x:v>
      </x:c>
      <x:c r="B147" t="str">
        <x:v>CSK_011</x:v>
      </x:c>
      <x:c r="C147" t="str">
        <x:v>CLS_006</x:v>
      </x:c>
      <x:c r="D147" t="str">
        <x:v>Blade Rhythm</x:v>
      </x:c>
      <x:c r="E147" t="n">
        <x:v>15</x:v>
      </x:c>
      <x:c r="F147" t="str">
        <x:v>Redstep</x:v>
      </x:c>
      <x:c r="G147" t="str">
        <x:v>Minor Passive / Gear Gate</x:v>
      </x:c>
      <x:c r="H147" t="str">
        <x:v>Haste / combo</x:v>
      </x:c>
      <x:c r="I147" t="str">
        <x:v>Dual Blades tier 1</x:v>
      </x:c>
      <x:c r="J147" t="str">
        <x:v>Redstep</x:v>
      </x:c>
      <x:c r="K147" t="str">
        <x:v>+1% Haste</x:v>
      </x:c>
      <x:c r="L147" t="str"/>
      <x:c r="M147" t="str"/>
      <x:c r="N147" t="str"/>
      <x:c r="O147" t="n">
        <x:v>1</x:v>
      </x:c>
      <x:c r="P147" t="str">
        <x:v>UI_SKILL_011</x:v>
      </x:c>
      <x:c r="Q147" t="str">
        <x:v>class_skill.csk_011.lvl_15</x:v>
      </x:c>
      <x:c r="R147" t="str">
        <x:v>Same-level milestones across classes are designed to be similar in power, not identical effects.</x:v>
      </x:c>
    </x:row>
    <x:row r="148">
      <x:c r="A148" t="str">
        <x:v>CSMILE_0145</x:v>
      </x:c>
      <x:c r="B148" t="str">
        <x:v>CSK_011</x:v>
      </x:c>
      <x:c r="C148" t="str">
        <x:v>CLS_006</x:v>
      </x:c>
      <x:c r="D148" t="str">
        <x:v>Blade Rhythm</x:v>
      </x:c>
      <x:c r="E148" t="n">
        <x:v>20</x:v>
      </x:c>
      <x:c r="F148" t="str">
        <x:v>Rhythm II</x:v>
      </x:c>
      <x:c r="G148" t="str">
        <x:v>Ability / Core Unlock</x:v>
      </x:c>
      <x:c r="H148" t="str">
        <x:v>Haste / combo</x:v>
      </x:c>
      <x:c r="I148" t="str"/>
      <x:c r="J148" t="str">
        <x:v>Rhythm II</x:v>
      </x:c>
      <x:c r="K148" t="str"/>
      <x:c r="L148" t="str"/>
      <x:c r="M148" t="str">
        <x:v>Role mechanic strengthened</x:v>
      </x:c>
      <x:c r="N148" t="str"/>
      <x:c r="O148" t="n">
        <x:v>2</x:v>
      </x:c>
      <x:c r="P148" t="str">
        <x:v>UI_SKILL_011</x:v>
      </x:c>
      <x:c r="Q148" t="str">
        <x:v>class_skill.csk_011.lvl_20</x:v>
      </x:c>
      <x:c r="R148" t="str">
        <x:v>Same-level milestones across classes are designed to be similar in power, not identical effects.</x:v>
      </x:c>
    </x:row>
    <x:row r="149">
      <x:c r="A149" t="str">
        <x:v>CSMILE_0146</x:v>
      </x:c>
      <x:c r="B149" t="str">
        <x:v>CSK_011</x:v>
      </x:c>
      <x:c r="C149" t="str">
        <x:v>CLS_006</x:v>
      </x:c>
      <x:c r="D149" t="str">
        <x:v>Blade Rhythm</x:v>
      </x:c>
      <x:c r="E149" t="n">
        <x:v>25</x:v>
      </x:c>
      <x:c r="F149" t="str">
        <x:v>Combo Haste</x:v>
      </x:c>
      <x:c r="G149" t="str">
        <x:v>Major Passive</x:v>
      </x:c>
      <x:c r="H149" t="str">
        <x:v>Haste / combo</x:v>
      </x:c>
      <x:c r="I149" t="str">
        <x:v>Dual Blades tier 2</x:v>
      </x:c>
      <x:c r="J149" t="str">
        <x:v>Combo Haste</x:v>
      </x:c>
      <x:c r="K149" t="str">
        <x:v>+2% Haste</x:v>
      </x:c>
      <x:c r="L149" t="str"/>
      <x:c r="M149" t="str"/>
      <x:c r="N149" t="str">
        <x:v>Boss-prep breakpoint</x:v>
      </x:c>
      <x:c r="O149" t="n">
        <x:v>2</x:v>
      </x:c>
      <x:c r="P149" t="str">
        <x:v>UI_SKILL_011</x:v>
      </x:c>
      <x:c r="Q149" t="str">
        <x:v>class_skill.csk_011.lvl_25</x:v>
      </x:c>
      <x:c r="R149" t="str">
        <x:v>Same-level milestones across classes are designed to be similar in power, not identical effects.</x:v>
      </x:c>
    </x:row>
    <x:row r="150">
      <x:c r="A150" t="str">
        <x:v>CSMILE_0147</x:v>
      </x:c>
      <x:c r="B150" t="str">
        <x:v>CSK_011</x:v>
      </x:c>
      <x:c r="C150" t="str">
        <x:v>CLS_006</x:v>
      </x:c>
      <x:c r="D150" t="str">
        <x:v>Blade Rhythm</x:v>
      </x:c>
      <x:c r="E150" t="n">
        <x:v>30</x:v>
      </x:c>
      <x:c r="F150" t="str">
        <x:v>Flow State</x:v>
      </x:c>
      <x:c r="G150" t="str">
        <x:v>Ability / Core Unlock</x:v>
      </x:c>
      <x:c r="H150" t="str">
        <x:v>Haste / combo</x:v>
      </x:c>
      <x:c r="I150" t="str"/>
      <x:c r="J150" t="str">
        <x:v>Flow State</x:v>
      </x:c>
      <x:c r="K150" t="str"/>
      <x:c r="L150" t="str"/>
      <x:c r="M150" t="str"/>
      <x:c r="N150" t="str"/>
      <x:c r="O150" t="n">
        <x:v>2</x:v>
      </x:c>
      <x:c r="P150" t="str">
        <x:v>UI_SKILL_011</x:v>
      </x:c>
      <x:c r="Q150" t="str">
        <x:v>class_skill.csk_011.lvl_30</x:v>
      </x:c>
      <x:c r="R150" t="str">
        <x:v>Same-level milestones across classes are designed to be similar in power, not identical effects.</x:v>
      </x:c>
    </x:row>
    <x:row r="151">
      <x:c r="A151" t="str">
        <x:v>CSMILE_0148</x:v>
      </x:c>
      <x:c r="B151" t="str">
        <x:v>CSK_011</x:v>
      </x:c>
      <x:c r="C151" t="str">
        <x:v>CLS_006</x:v>
      </x:c>
      <x:c r="D151" t="str">
        <x:v>Blade Rhythm</x:v>
      </x:c>
      <x:c r="E151" t="n">
        <x:v>40</x:v>
      </x:c>
      <x:c r="F151" t="str">
        <x:v>Rhythm III</x:v>
      </x:c>
      <x:c r="G151" t="str">
        <x:v>Specialization Passive</x:v>
      </x:c>
      <x:c r="H151" t="str">
        <x:v>Haste / combo</x:v>
      </x:c>
      <x:c r="I151" t="str">
        <x:v>Dual Blades tier 3</x:v>
      </x:c>
      <x:c r="J151" t="str">
        <x:v>Rhythm III</x:v>
      </x:c>
      <x:c r="K151" t="str">
        <x:v>+3% Haste</x:v>
      </x:c>
      <x:c r="L151" t="str">
        <x:v>Offline mastery training +5%</x:v>
      </x:c>
      <x:c r="M151" t="str">
        <x:v>Role mechanic strengthened</x:v>
      </x:c>
      <x:c r="N151" t="str"/>
      <x:c r="O151" t="n">
        <x:v>3</x:v>
      </x:c>
      <x:c r="P151" t="str">
        <x:v>UI_SKILL_011</x:v>
      </x:c>
      <x:c r="Q151" t="str">
        <x:v>class_skill.csk_011.lvl_40</x:v>
      </x:c>
      <x:c r="R151" t="str">
        <x:v>Same-level milestones across classes are designed to be similar in power, not identical effects.</x:v>
      </x:c>
    </x:row>
    <x:row r="152">
      <x:c r="A152" t="str">
        <x:v>CSMILE_0149</x:v>
      </x:c>
      <x:c r="B152" t="str">
        <x:v>CSK_011</x:v>
      </x:c>
      <x:c r="C152" t="str">
        <x:v>CLS_006</x:v>
      </x:c>
      <x:c r="D152" t="str">
        <x:v>Blade Rhythm</x:v>
      </x:c>
      <x:c r="E152" t="n">
        <x:v>50</x:v>
      </x:c>
      <x:c r="F152" t="str">
        <x:v>Rapid Chain</x:v>
      </x:c>
      <x:c r="G152" t="str">
        <x:v>Major Passive</x:v>
      </x:c>
      <x:c r="H152" t="str">
        <x:v>Haste / combo</x:v>
      </x:c>
      <x:c r="I152" t="str"/>
      <x:c r="J152" t="str">
        <x:v>Rapid Chain</x:v>
      </x:c>
      <x:c r="K152" t="str"/>
      <x:c r="L152" t="str"/>
      <x:c r="M152" t="str"/>
      <x:c r="N152" t="str">
        <x:v>Boss-prep breakpoint</x:v>
      </x:c>
      <x:c r="O152" t="n">
        <x:v>3</x:v>
      </x:c>
      <x:c r="P152" t="str">
        <x:v>UI_SKILL_011</x:v>
      </x:c>
      <x:c r="Q152" t="str">
        <x:v>class_skill.csk_011.lvl_50</x:v>
      </x:c>
      <x:c r="R152" t="str">
        <x:v>Same-level milestones across classes are designed to be similar in power, not identical effects.</x:v>
      </x:c>
    </x:row>
    <x:row r="153">
      <x:c r="A153" t="str">
        <x:v>CSMILE_0150</x:v>
      </x:c>
      <x:c r="B153" t="str">
        <x:v>CSK_011</x:v>
      </x:c>
      <x:c r="C153" t="str">
        <x:v>CLS_006</x:v>
      </x:c>
      <x:c r="D153" t="str">
        <x:v>Blade Rhythm</x:v>
      </x:c>
      <x:c r="E153" t="n">
        <x:v>60</x:v>
      </x:c>
      <x:c r="F153" t="str">
        <x:v>Boss Rhythm</x:v>
      </x:c>
      <x:c r="G153" t="str">
        <x:v>Specialization Passive</x:v>
      </x:c>
      <x:c r="H153" t="str">
        <x:v>Haste / combo</x:v>
      </x:c>
      <x:c r="I153" t="str">
        <x:v>Dual Blades tier 4</x:v>
      </x:c>
      <x:c r="J153" t="str">
        <x:v>Boss Rhythm</x:v>
      </x:c>
      <x:c r="K153" t="str">
        <x:v>+4% Haste</x:v>
      </x:c>
      <x:c r="L153" t="str"/>
      <x:c r="M153" t="str">
        <x:v>Role mechanic strengthened</x:v>
      </x:c>
      <x:c r="N153" t="str"/>
      <x:c r="O153" t="n">
        <x:v>4</x:v>
      </x:c>
      <x:c r="P153" t="str">
        <x:v>UI_SKILL_011</x:v>
      </x:c>
      <x:c r="Q153" t="str">
        <x:v>class_skill.csk_011.lvl_60</x:v>
      </x:c>
      <x:c r="R153" t="str">
        <x:v>Same-level milestones across classes are designed to be similar in power, not identical effects.</x:v>
      </x:c>
    </x:row>
    <x:row r="154">
      <x:c r="A154" t="str">
        <x:v>CSMILE_0151</x:v>
      </x:c>
      <x:c r="B154" t="str">
        <x:v>CSK_011</x:v>
      </x:c>
      <x:c r="C154" t="str">
        <x:v>CLS_006</x:v>
      </x:c>
      <x:c r="D154" t="str">
        <x:v>Blade Rhythm</x:v>
      </x:c>
      <x:c r="E154" t="n">
        <x:v>70</x:v>
      </x:c>
      <x:c r="F154" t="str">
        <x:v>Perfect Sequence</x:v>
      </x:c>
      <x:c r="G154" t="str">
        <x:v>Major Passive</x:v>
      </x:c>
      <x:c r="H154" t="str">
        <x:v>Haste / combo</x:v>
      </x:c>
      <x:c r="I154" t="str"/>
      <x:c r="J154" t="str">
        <x:v>Perfect Sequence</x:v>
      </x:c>
      <x:c r="K154" t="str">
        <x:v>+4% Haste</x:v>
      </x:c>
      <x:c r="L154" t="str"/>
      <x:c r="M154" t="str"/>
      <x:c r="N154" t="str">
        <x:v>Boss-prep breakpoint</x:v>
      </x:c>
      <x:c r="O154" t="n">
        <x:v>4</x:v>
      </x:c>
      <x:c r="P154" t="str">
        <x:v>UI_SKILL_011</x:v>
      </x:c>
      <x:c r="Q154" t="str">
        <x:v>class_skill.csk_011.lvl_70</x:v>
      </x:c>
      <x:c r="R154" t="str">
        <x:v>Same-level milestones across classes are designed to be similar in power, not identical effects.</x:v>
      </x:c>
    </x:row>
    <x:row r="155">
      <x:c r="A155" t="str">
        <x:v>CSMILE_0152</x:v>
      </x:c>
      <x:c r="B155" t="str">
        <x:v>CSK_011</x:v>
      </x:c>
      <x:c r="C155" t="str">
        <x:v>CLS_006</x:v>
      </x:c>
      <x:c r="D155" t="str">
        <x:v>Blade Rhythm</x:v>
      </x:c>
      <x:c r="E155" t="n">
        <x:v>80</x:v>
      </x:c>
      <x:c r="F155" t="str">
        <x:v>Master Rhythm</x:v>
      </x:c>
      <x:c r="G155" t="str">
        <x:v>Specialization Passive</x:v>
      </x:c>
      <x:c r="H155" t="str">
        <x:v>Haste / combo</x:v>
      </x:c>
      <x:c r="I155" t="str">
        <x:v>Dual Blades tier 5</x:v>
      </x:c>
      <x:c r="J155" t="str">
        <x:v>Master Rhythm</x:v>
      </x:c>
      <x:c r="K155" t="str">
        <x:v>+5% Haste</x:v>
      </x:c>
      <x:c r="L155" t="str">
        <x:v>Offline mastery training +5%</x:v>
      </x:c>
      <x:c r="M155" t="str">
        <x:v>Role mechanic strengthened</x:v>
      </x:c>
      <x:c r="N155" t="str"/>
      <x:c r="O155" t="n">
        <x:v>5</x:v>
      </x:c>
      <x:c r="P155" t="str">
        <x:v>UI_SKILL_011</x:v>
      </x:c>
      <x:c r="Q155" t="str">
        <x:v>class_skill.csk_011.lvl_80</x:v>
      </x:c>
      <x:c r="R155" t="str">
        <x:v>Same-level milestones across classes are designed to be similar in power, not identical effects.</x:v>
      </x:c>
    </x:row>
    <x:row r="156">
      <x:c r="A156" t="str">
        <x:v>CSMILE_0153</x:v>
      </x:c>
      <x:c r="B156" t="str">
        <x:v>CSK_011</x:v>
      </x:c>
      <x:c r="C156" t="str">
        <x:v>CLS_006</x:v>
      </x:c>
      <x:c r="D156" t="str">
        <x:v>Blade Rhythm</x:v>
      </x:c>
      <x:c r="E156" t="n">
        <x:v>90</x:v>
      </x:c>
      <x:c r="F156" t="str">
        <x:v>Endless Dance</x:v>
      </x:c>
      <x:c r="G156" t="str">
        <x:v>Specialization Passive</x:v>
      </x:c>
      <x:c r="H156" t="str">
        <x:v>Haste / combo</x:v>
      </x:c>
      <x:c r="I156" t="str"/>
      <x:c r="J156" t="str">
        <x:v>Endless Dance</x:v>
      </x:c>
      <x:c r="K156" t="str">
        <x:v>+5% Haste</x:v>
      </x:c>
      <x:c r="L156" t="str"/>
      <x:c r="M156" t="str"/>
      <x:c r="N156" t="str">
        <x:v>Boss-prep breakpoint</x:v>
      </x:c>
      <x:c r="O156" t="n">
        <x:v>5</x:v>
      </x:c>
      <x:c r="P156" t="str">
        <x:v>UI_SKILL_011</x:v>
      </x:c>
      <x:c r="Q156" t="str">
        <x:v>class_skill.csk_011.lvl_90</x:v>
      </x:c>
      <x:c r="R156" t="str">
        <x:v>Same-level milestones across classes are designed to be similar in power, not identical effects.</x:v>
      </x:c>
    </x:row>
    <x:row r="157">
      <x:c r="A157" t="str">
        <x:v>CSMILE_0154</x:v>
      </x:c>
      <x:c r="B157" t="str">
        <x:v>CSK_011</x:v>
      </x:c>
      <x:c r="C157" t="str">
        <x:v>CLS_006</x:v>
      </x:c>
      <x:c r="D157" t="str">
        <x:v>Blade Rhythm</x:v>
      </x:c>
      <x:c r="E157" t="n">
        <x:v>100</x:v>
      </x:c>
      <x:c r="F157" t="str">
        <x:v>Grandmaster Rhythm</x:v>
      </x:c>
      <x:c r="G157" t="str">
        <x:v>Major Passive</x:v>
      </x:c>
      <x:c r="H157" t="str">
        <x:v>Haste / combo</x:v>
      </x:c>
      <x:c r="I157" t="str"/>
      <x:c r="J157" t="str">
        <x:v>Grandmaster Rhythm</x:v>
      </x:c>
      <x:c r="K157" t="str"/>
      <x:c r="L157" t="str"/>
      <x:c r="M157" t="str">
        <x:v>Role mechanic strengthened</x:v>
      </x:c>
      <x:c r="N157" t="str"/>
      <x:c r="O157" t="n">
        <x:v>5</x:v>
      </x:c>
      <x:c r="P157" t="str">
        <x:v>UI_SKILL_011</x:v>
      </x:c>
      <x:c r="Q157" t="str">
        <x:v>class_skill.csk_011.lvl_100</x:v>
      </x:c>
      <x:c r="R157" t="str">
        <x:v>Same-level milestones across classes are designed to be similar in power, not identical effects.</x:v>
      </x:c>
    </x:row>
    <x:row r="158">
      <x:c r="A158" t="str">
        <x:v>CSMILE_0155</x:v>
      </x:c>
      <x:c r="B158" t="str">
        <x:v>CSK_012</x:v>
      </x:c>
      <x:c r="C158" t="str">
        <x:v>CLS_006</x:v>
      </x:c>
      <x:c r="D158" t="str">
        <x:v>Precision</x:v>
      </x:c>
      <x:c r="E158" t="n">
        <x:v>1</x:v>
      </x:c>
      <x:c r="F158" t="str">
        <x:v>Precision I</x:v>
      </x:c>
      <x:c r="G158" t="str">
        <x:v>Ability / Core Unlock</x:v>
      </x:c>
      <x:c r="H158" t="str">
        <x:v>Accuracy / dodge / interrupts</x:v>
      </x:c>
      <x:c r="I158" t="str"/>
      <x:c r="J158" t="str">
        <x:v>Precision I</x:v>
      </x:c>
      <x:c r="K158" t="str"/>
      <x:c r="L158" t="str"/>
      <x:c r="M158" t="str"/>
      <x:c r="N158" t="str"/>
      <x:c r="O158" t="n">
        <x:v>1</x:v>
      </x:c>
      <x:c r="P158" t="str">
        <x:v>UI_SKILL_012</x:v>
      </x:c>
      <x:c r="Q158" t="str">
        <x:v>class_skill.csk_012.lvl_1</x:v>
      </x:c>
      <x:c r="R158" t="str">
        <x:v>Same-level milestones across classes are designed to be similar in power, not identical effects.</x:v>
      </x:c>
    </x:row>
    <x:row r="159">
      <x:c r="A159" t="str">
        <x:v>CSMILE_0156</x:v>
      </x:c>
      <x:c r="B159" t="str">
        <x:v>CSK_012</x:v>
      </x:c>
      <x:c r="C159" t="str">
        <x:v>CLS_006</x:v>
      </x:c>
      <x:c r="D159" t="str">
        <x:v>Precision</x:v>
      </x:c>
      <x:c r="E159" t="n">
        <x:v>5</x:v>
      </x:c>
      <x:c r="F159" t="str">
        <x:v>Dodge I</x:v>
      </x:c>
      <x:c r="G159" t="str">
        <x:v>Minor Passive / Gear Gate</x:v>
      </x:c>
      <x:c r="H159" t="str">
        <x:v>Accuracy / dodge / interrupts</x:v>
      </x:c>
      <x:c r="I159" t="str">
        <x:v>Dual Blades tier 1</x:v>
      </x:c>
      <x:c r="J159" t="str">
        <x:v>Dodge I</x:v>
      </x:c>
      <x:c r="K159" t="str">
        <x:v>+1% Accuracy</x:v>
      </x:c>
      <x:c r="L159" t="str">
        <x:v>Training Ground slot eligible</x:v>
      </x:c>
      <x:c r="M159" t="str"/>
      <x:c r="N159" t="str"/>
      <x:c r="O159" t="n">
        <x:v>1</x:v>
      </x:c>
      <x:c r="P159" t="str">
        <x:v>UI_SKILL_012</x:v>
      </x:c>
      <x:c r="Q159" t="str">
        <x:v>class_skill.csk_012.lvl_5</x:v>
      </x:c>
      <x:c r="R159" t="str">
        <x:v>Same-level milestones across classes are designed to be similar in power, not identical effects.</x:v>
      </x:c>
    </x:row>
    <x:row r="160">
      <x:c r="A160" t="str">
        <x:v>CSMILE_0157</x:v>
      </x:c>
      <x:c r="B160" t="str">
        <x:v>CSK_012</x:v>
      </x:c>
      <x:c r="C160" t="str">
        <x:v>CLS_006</x:v>
      </x:c>
      <x:c r="D160" t="str">
        <x:v>Precision</x:v>
      </x:c>
      <x:c r="E160" t="n">
        <x:v>10</x:v>
      </x:c>
      <x:c r="F160" t="str">
        <x:v>Interrupt Window</x:v>
      </x:c>
      <x:c r="G160" t="str">
        <x:v>Ability / Core Unlock</x:v>
      </x:c>
      <x:c r="H160" t="str">
        <x:v>Accuracy / dodge / interrupts</x:v>
      </x:c>
      <x:c r="I160" t="str"/>
      <x:c r="J160" t="str">
        <x:v>Interrupt Window</x:v>
      </x:c>
      <x:c r="K160" t="str"/>
      <x:c r="L160" t="str"/>
      <x:c r="M160" t="str"/>
      <x:c r="N160" t="str"/>
      <x:c r="O160" t="n">
        <x:v>1</x:v>
      </x:c>
      <x:c r="P160" t="str">
        <x:v>UI_SKILL_012</x:v>
      </x:c>
      <x:c r="Q160" t="str">
        <x:v>class_skill.csk_012.lvl_10</x:v>
      </x:c>
      <x:c r="R160" t="str">
        <x:v>Same-level milestones across classes are designed to be similar in power, not identical effects.</x:v>
      </x:c>
    </x:row>
    <x:row r="161">
      <x:c r="A161" t="str">
        <x:v>CSMILE_0158</x:v>
      </x:c>
      <x:c r="B161" t="str">
        <x:v>CSK_012</x:v>
      </x:c>
      <x:c r="C161" t="str">
        <x:v>CLS_006</x:v>
      </x:c>
      <x:c r="D161" t="str">
        <x:v>Precision</x:v>
      </x:c>
      <x:c r="E161" t="n">
        <x:v>15</x:v>
      </x:c>
      <x:c r="F161" t="str">
        <x:v>Needle Strike</x:v>
      </x:c>
      <x:c r="G161" t="str">
        <x:v>Minor Passive / Gear Gate</x:v>
      </x:c>
      <x:c r="H161" t="str">
        <x:v>Accuracy / dodge / interrupts</x:v>
      </x:c>
      <x:c r="I161" t="str">
        <x:v>Dual Blades tier 1</x:v>
      </x:c>
      <x:c r="J161" t="str">
        <x:v>Needle Strike</x:v>
      </x:c>
      <x:c r="K161" t="str">
        <x:v>+1% Accuracy</x:v>
      </x:c>
      <x:c r="L161" t="str"/>
      <x:c r="M161" t="str"/>
      <x:c r="N161" t="str"/>
      <x:c r="O161" t="n">
        <x:v>1</x:v>
      </x:c>
      <x:c r="P161" t="str">
        <x:v>UI_SKILL_012</x:v>
      </x:c>
      <x:c r="Q161" t="str">
        <x:v>class_skill.csk_012.lvl_15</x:v>
      </x:c>
      <x:c r="R161" t="str">
        <x:v>Same-level milestones across classes are designed to be similar in power, not identical effects.</x:v>
      </x:c>
    </x:row>
    <x:row r="162">
      <x:c r="A162" t="str">
        <x:v>CSMILE_0159</x:v>
      </x:c>
      <x:c r="B162" t="str">
        <x:v>CSK_012</x:v>
      </x:c>
      <x:c r="C162" t="str">
        <x:v>CLS_006</x:v>
      </x:c>
      <x:c r="D162" t="str">
        <x:v>Precision</x:v>
      </x:c>
      <x:c r="E162" t="n">
        <x:v>20</x:v>
      </x:c>
      <x:c r="F162" t="str">
        <x:v>Precision II</x:v>
      </x:c>
      <x:c r="G162" t="str">
        <x:v>Ability / Core Unlock</x:v>
      </x:c>
      <x:c r="H162" t="str">
        <x:v>Accuracy / dodge / interrupts</x:v>
      </x:c>
      <x:c r="I162" t="str"/>
      <x:c r="J162" t="str">
        <x:v>Precision II</x:v>
      </x:c>
      <x:c r="K162" t="str"/>
      <x:c r="L162" t="str"/>
      <x:c r="M162" t="str">
        <x:v>Role mechanic strengthened</x:v>
      </x:c>
      <x:c r="N162" t="str"/>
      <x:c r="O162" t="n">
        <x:v>2</x:v>
      </x:c>
      <x:c r="P162" t="str">
        <x:v>UI_SKILL_012</x:v>
      </x:c>
      <x:c r="Q162" t="str">
        <x:v>class_skill.csk_012.lvl_20</x:v>
      </x:c>
      <x:c r="R162" t="str">
        <x:v>Same-level milestones across classes are designed to be similar in power, not identical effects.</x:v>
      </x:c>
    </x:row>
    <x:row r="163">
      <x:c r="A163" t="str">
        <x:v>CSMILE_0160</x:v>
      </x:c>
      <x:c r="B163" t="str">
        <x:v>CSK_012</x:v>
      </x:c>
      <x:c r="C163" t="str">
        <x:v>CLS_006</x:v>
      </x:c>
      <x:c r="D163" t="str">
        <x:v>Precision</x:v>
      </x:c>
      <x:c r="E163" t="n">
        <x:v>25</x:v>
      </x:c>
      <x:c r="F163" t="str">
        <x:v>Dodge II</x:v>
      </x:c>
      <x:c r="G163" t="str">
        <x:v>Major Passive</x:v>
      </x:c>
      <x:c r="H163" t="str">
        <x:v>Accuracy / dodge / interrupts</x:v>
      </x:c>
      <x:c r="I163" t="str">
        <x:v>Dual Blades tier 2</x:v>
      </x:c>
      <x:c r="J163" t="str">
        <x:v>Dodge II</x:v>
      </x:c>
      <x:c r="K163" t="str">
        <x:v>+2% Accuracy</x:v>
      </x:c>
      <x:c r="L163" t="str"/>
      <x:c r="M163" t="str"/>
      <x:c r="N163" t="str">
        <x:v>Boss-prep breakpoint</x:v>
      </x:c>
      <x:c r="O163" t="n">
        <x:v>2</x:v>
      </x:c>
      <x:c r="P163" t="str">
        <x:v>UI_SKILL_012</x:v>
      </x:c>
      <x:c r="Q163" t="str">
        <x:v>class_skill.csk_012.lvl_25</x:v>
      </x:c>
      <x:c r="R163" t="str">
        <x:v>Same-level milestones across classes are designed to be similar in power, not identical effects.</x:v>
      </x:c>
    </x:row>
    <x:row r="164">
      <x:c r="A164" t="str">
        <x:v>CSMILE_0161</x:v>
      </x:c>
      <x:c r="B164" t="str">
        <x:v>CSK_012</x:v>
      </x:c>
      <x:c r="C164" t="str">
        <x:v>CLS_006</x:v>
      </x:c>
      <x:c r="D164" t="str">
        <x:v>Precision</x:v>
      </x:c>
      <x:c r="E164" t="n">
        <x:v>30</x:v>
      </x:c>
      <x:c r="F164" t="str">
        <x:v>Counterstep</x:v>
      </x:c>
      <x:c r="G164" t="str">
        <x:v>Ability / Core Unlock</x:v>
      </x:c>
      <x:c r="H164" t="str">
        <x:v>Accuracy / dodge / interrupts</x:v>
      </x:c>
      <x:c r="I164" t="str"/>
      <x:c r="J164" t="str">
        <x:v>Counterstep</x:v>
      </x:c>
      <x:c r="K164" t="str"/>
      <x:c r="L164" t="str"/>
      <x:c r="M164" t="str"/>
      <x:c r="N164" t="str"/>
      <x:c r="O164" t="n">
        <x:v>2</x:v>
      </x:c>
      <x:c r="P164" t="str">
        <x:v>UI_SKILL_012</x:v>
      </x:c>
      <x:c r="Q164" t="str">
        <x:v>class_skill.csk_012.lvl_30</x:v>
      </x:c>
      <x:c r="R164" t="str">
        <x:v>Same-level milestones across classes are designed to be similar in power, not identical effects.</x:v>
      </x:c>
    </x:row>
    <x:row r="165">
      <x:c r="A165" t="str">
        <x:v>CSMILE_0162</x:v>
      </x:c>
      <x:c r="B165" t="str">
        <x:v>CSK_012</x:v>
      </x:c>
      <x:c r="C165" t="str">
        <x:v>CLS_006</x:v>
      </x:c>
      <x:c r="D165" t="str">
        <x:v>Precision</x:v>
      </x:c>
      <x:c r="E165" t="n">
        <x:v>40</x:v>
      </x:c>
      <x:c r="F165" t="str">
        <x:v>Interrupt Refund</x:v>
      </x:c>
      <x:c r="G165" t="str">
        <x:v>Specialization Passive</x:v>
      </x:c>
      <x:c r="H165" t="str">
        <x:v>Accuracy / dodge / interrupts</x:v>
      </x:c>
      <x:c r="I165" t="str">
        <x:v>Dual Blades tier 3</x:v>
      </x:c>
      <x:c r="J165" t="str">
        <x:v>Interrupt Refund</x:v>
      </x:c>
      <x:c r="K165" t="str">
        <x:v>+3% Accuracy</x:v>
      </x:c>
      <x:c r="L165" t="str">
        <x:v>Offline mastery training +5%</x:v>
      </x:c>
      <x:c r="M165" t="str">
        <x:v>Role mechanic strengthened</x:v>
      </x:c>
      <x:c r="N165" t="str"/>
      <x:c r="O165" t="n">
        <x:v>3</x:v>
      </x:c>
      <x:c r="P165" t="str">
        <x:v>UI_SKILL_012</x:v>
      </x:c>
      <x:c r="Q165" t="str">
        <x:v>class_skill.csk_012.lvl_40</x:v>
      </x:c>
      <x:c r="R165" t="str">
        <x:v>Same-level milestones across classes are designed to be similar in power, not identical effects.</x:v>
      </x:c>
    </x:row>
    <x:row r="166">
      <x:c r="A166" t="str">
        <x:v>CSMILE_0163</x:v>
      </x:c>
      <x:c r="B166" t="str">
        <x:v>CSK_012</x:v>
      </x:c>
      <x:c r="C166" t="str">
        <x:v>CLS_006</x:v>
      </x:c>
      <x:c r="D166" t="str">
        <x:v>Precision</x:v>
      </x:c>
      <x:c r="E166" t="n">
        <x:v>50</x:v>
      </x:c>
      <x:c r="F166" t="str">
        <x:v>Precision III</x:v>
      </x:c>
      <x:c r="G166" t="str">
        <x:v>Major Passive</x:v>
      </x:c>
      <x:c r="H166" t="str">
        <x:v>Accuracy / dodge / interrupts</x:v>
      </x:c>
      <x:c r="I166" t="str"/>
      <x:c r="J166" t="str">
        <x:v>Precision III</x:v>
      </x:c>
      <x:c r="K166" t="str"/>
      <x:c r="L166" t="str"/>
      <x:c r="M166" t="str"/>
      <x:c r="N166" t="str">
        <x:v>Boss-prep breakpoint</x:v>
      </x:c>
      <x:c r="O166" t="n">
        <x:v>3</x:v>
      </x:c>
      <x:c r="P166" t="str">
        <x:v>UI_SKILL_012</x:v>
      </x:c>
      <x:c r="Q166" t="str">
        <x:v>class_skill.csk_012.lvl_50</x:v>
      </x:c>
      <x:c r="R166" t="str">
        <x:v>Same-level milestones across classes are designed to be similar in power, not identical effects.</x:v>
      </x:c>
    </x:row>
    <x:row r="167">
      <x:c r="A167" t="str">
        <x:v>CSMILE_0164</x:v>
      </x:c>
      <x:c r="B167" t="str">
        <x:v>CSK_012</x:v>
      </x:c>
      <x:c r="C167" t="str">
        <x:v>CLS_006</x:v>
      </x:c>
      <x:c r="D167" t="str">
        <x:v>Precision</x:v>
      </x:c>
      <x:c r="E167" t="n">
        <x:v>60</x:v>
      </x:c>
      <x:c r="F167" t="str">
        <x:v>Boss Interrupt</x:v>
      </x:c>
      <x:c r="G167" t="str">
        <x:v>Specialization Passive</x:v>
      </x:c>
      <x:c r="H167" t="str">
        <x:v>Accuracy / dodge / interrupts</x:v>
      </x:c>
      <x:c r="I167" t="str">
        <x:v>Dual Blades tier 4</x:v>
      </x:c>
      <x:c r="J167" t="str">
        <x:v>Boss Interrupt</x:v>
      </x:c>
      <x:c r="K167" t="str">
        <x:v>+4% Accuracy</x:v>
      </x:c>
      <x:c r="L167" t="str"/>
      <x:c r="M167" t="str">
        <x:v>Role mechanic strengthened</x:v>
      </x:c>
      <x:c r="N167" t="str"/>
      <x:c r="O167" t="n">
        <x:v>4</x:v>
      </x:c>
      <x:c r="P167" t="str">
        <x:v>UI_SKILL_012</x:v>
      </x:c>
      <x:c r="Q167" t="str">
        <x:v>class_skill.csk_012.lvl_60</x:v>
      </x:c>
      <x:c r="R167" t="str">
        <x:v>Same-level milestones across classes are designed to be similar in power, not identical effects.</x:v>
      </x:c>
    </x:row>
    <x:row r="168">
      <x:c r="A168" t="str">
        <x:v>CSMILE_0165</x:v>
      </x:c>
      <x:c r="B168" t="str">
        <x:v>CSK_012</x:v>
      </x:c>
      <x:c r="C168" t="str">
        <x:v>CLS_006</x:v>
      </x:c>
      <x:c r="D168" t="str">
        <x:v>Precision</x:v>
      </x:c>
      <x:c r="E168" t="n">
        <x:v>70</x:v>
      </x:c>
      <x:c r="F168" t="str">
        <x:v>Perfect Counter</x:v>
      </x:c>
      <x:c r="G168" t="str">
        <x:v>Major Passive</x:v>
      </x:c>
      <x:c r="H168" t="str">
        <x:v>Accuracy / dodge / interrupts</x:v>
      </x:c>
      <x:c r="I168" t="str"/>
      <x:c r="J168" t="str">
        <x:v>Perfect Counter</x:v>
      </x:c>
      <x:c r="K168" t="str">
        <x:v>+4% Accuracy</x:v>
      </x:c>
      <x:c r="L168" t="str"/>
      <x:c r="M168" t="str"/>
      <x:c r="N168" t="str">
        <x:v>Boss-prep breakpoint</x:v>
      </x:c>
      <x:c r="O168" t="n">
        <x:v>4</x:v>
      </x:c>
      <x:c r="P168" t="str">
        <x:v>UI_SKILL_012</x:v>
      </x:c>
      <x:c r="Q168" t="str">
        <x:v>class_skill.csk_012.lvl_70</x:v>
      </x:c>
      <x:c r="R168" t="str">
        <x:v>Same-level milestones across classes are designed to be similar in power, not identical effects.</x:v>
      </x:c>
    </x:row>
    <x:row r="169">
      <x:c r="A169" t="str">
        <x:v>CSMILE_0166</x:v>
      </x:c>
      <x:c r="B169" t="str">
        <x:v>CSK_012</x:v>
      </x:c>
      <x:c r="C169" t="str">
        <x:v>CLS_006</x:v>
      </x:c>
      <x:c r="D169" t="str">
        <x:v>Precision</x:v>
      </x:c>
      <x:c r="E169" t="n">
        <x:v>80</x:v>
      </x:c>
      <x:c r="F169" t="str">
        <x:v>Master Precision</x:v>
      </x:c>
      <x:c r="G169" t="str">
        <x:v>Specialization Passive</x:v>
      </x:c>
      <x:c r="H169" t="str">
        <x:v>Accuracy / dodge / interrupts</x:v>
      </x:c>
      <x:c r="I169" t="str">
        <x:v>Dual Blades tier 5</x:v>
      </x:c>
      <x:c r="J169" t="str">
        <x:v>Master Precision</x:v>
      </x:c>
      <x:c r="K169" t="str">
        <x:v>+5% Accuracy</x:v>
      </x:c>
      <x:c r="L169" t="str">
        <x:v>Offline mastery training +5%</x:v>
      </x:c>
      <x:c r="M169" t="str">
        <x:v>Role mechanic strengthened</x:v>
      </x:c>
      <x:c r="N169" t="str"/>
      <x:c r="O169" t="n">
        <x:v>5</x:v>
      </x:c>
      <x:c r="P169" t="str">
        <x:v>UI_SKILL_012</x:v>
      </x:c>
      <x:c r="Q169" t="str">
        <x:v>class_skill.csk_012.lvl_80</x:v>
      </x:c>
      <x:c r="R169" t="str">
        <x:v>Same-level milestones across classes are designed to be similar in power, not identical effects.</x:v>
      </x:c>
    </x:row>
    <x:row r="170">
      <x:c r="A170" t="str">
        <x:v>CSMILE_0167</x:v>
      </x:c>
      <x:c r="B170" t="str">
        <x:v>CSK_012</x:v>
      </x:c>
      <x:c r="C170" t="str">
        <x:v>CLS_006</x:v>
      </x:c>
      <x:c r="D170" t="str">
        <x:v>Precision</x:v>
      </x:c>
      <x:c r="E170" t="n">
        <x:v>90</x:v>
      </x:c>
      <x:c r="F170" t="str">
        <x:v>Untouchable Window</x:v>
      </x:c>
      <x:c r="G170" t="str">
        <x:v>Specialization Passive</x:v>
      </x:c>
      <x:c r="H170" t="str">
        <x:v>Accuracy / dodge / interrupts</x:v>
      </x:c>
      <x:c r="I170" t="str"/>
      <x:c r="J170" t="str">
        <x:v>Untouchable Window</x:v>
      </x:c>
      <x:c r="K170" t="str">
        <x:v>+5% Accuracy</x:v>
      </x:c>
      <x:c r="L170" t="str"/>
      <x:c r="M170" t="str"/>
      <x:c r="N170" t="str">
        <x:v>Boss-prep breakpoint</x:v>
      </x:c>
      <x:c r="O170" t="n">
        <x:v>5</x:v>
      </x:c>
      <x:c r="P170" t="str">
        <x:v>UI_SKILL_012</x:v>
      </x:c>
      <x:c r="Q170" t="str">
        <x:v>class_skill.csk_012.lvl_90</x:v>
      </x:c>
      <x:c r="R170" t="str">
        <x:v>Same-level milestones across classes are designed to be similar in power, not identical effects.</x:v>
      </x:c>
    </x:row>
    <x:row r="171">
      <x:c r="A171" t="str">
        <x:v>CSMILE_0168</x:v>
      </x:c>
      <x:c r="B171" t="str">
        <x:v>CSK_012</x:v>
      </x:c>
      <x:c r="C171" t="str">
        <x:v>CLS_006</x:v>
      </x:c>
      <x:c r="D171" t="str">
        <x:v>Precision</x:v>
      </x:c>
      <x:c r="E171" t="n">
        <x:v>100</x:v>
      </x:c>
      <x:c r="F171" t="str">
        <x:v>Grandmaster Precision</x:v>
      </x:c>
      <x:c r="G171" t="str">
        <x:v>Major Passive</x:v>
      </x:c>
      <x:c r="H171" t="str">
        <x:v>Accuracy / dodge / interrupts</x:v>
      </x:c>
      <x:c r="I171" t="str"/>
      <x:c r="J171" t="str">
        <x:v>Grandmaster Precision</x:v>
      </x:c>
      <x:c r="K171" t="str"/>
      <x:c r="L171" t="str"/>
      <x:c r="M171" t="str">
        <x:v>Role mechanic strengthened</x:v>
      </x:c>
      <x:c r="N171" t="str"/>
      <x:c r="O171" t="n">
        <x:v>5</x:v>
      </x:c>
      <x:c r="P171" t="str">
        <x:v>UI_SKILL_012</x:v>
      </x:c>
      <x:c r="Q171" t="str">
        <x:v>class_skill.csk_012.lvl_100</x:v>
      </x:c>
      <x:c r="R171" t="str">
        <x:v>Same-level milestones across classes are designed to be similar in power, not identical effects.</x:v>
      </x:c>
    </x:row>
    <x:row r="172">
      <x:c r="A172" t="str">
        <x:v>CSMILE_0169</x:v>
      </x:c>
      <x:c r="B172" t="str">
        <x:v>CSK_013</x:v>
      </x:c>
      <x:c r="C172" t="str">
        <x:v>CLS_007</x:v>
      </x:c>
      <x:c r="D172" t="str">
        <x:v>Resonance</x:v>
      </x:c>
      <x:c r="E172" t="n">
        <x:v>1</x:v>
      </x:c>
      <x:c r="F172" t="str">
        <x:v>Basic Totem</x:v>
      </x:c>
      <x:c r="G172" t="str">
        <x:v>Ability / Core Unlock</x:v>
      </x:c>
      <x:c r="H172" t="str">
        <x:v>Buffs / resources</x:v>
      </x:c>
      <x:c r="I172" t="str"/>
      <x:c r="J172" t="str">
        <x:v>Basic Totem</x:v>
      </x:c>
      <x:c r="K172" t="str"/>
      <x:c r="L172" t="str"/>
      <x:c r="M172" t="str"/>
      <x:c r="N172" t="str"/>
      <x:c r="O172" t="n">
        <x:v>1</x:v>
      </x:c>
      <x:c r="P172" t="str">
        <x:v>UI_SKILL_013</x:v>
      </x:c>
      <x:c r="Q172" t="str">
        <x:v>class_skill.csk_013.lvl_1</x:v>
      </x:c>
      <x:c r="R172" t="str">
        <x:v>Same-level milestones across classes are designed to be similar in power, not identical effects.</x:v>
      </x:c>
    </x:row>
    <x:row r="173">
      <x:c r="A173" t="str">
        <x:v>CSMILE_0170</x:v>
      </x:c>
      <x:c r="B173" t="str">
        <x:v>CSK_013</x:v>
      </x:c>
      <x:c r="C173" t="str">
        <x:v>CLS_007</x:v>
      </x:c>
      <x:c r="D173" t="str">
        <x:v>Resonance</x:v>
      </x:c>
      <x:c r="E173" t="n">
        <x:v>5</x:v>
      </x:c>
      <x:c r="F173" t="str">
        <x:v>Resource Pulse</x:v>
      </x:c>
      <x:c r="G173" t="str">
        <x:v>Minor Passive / Gear Gate</x:v>
      </x:c>
      <x:c r="H173" t="str">
        <x:v>Buffs / resources</x:v>
      </x:c>
      <x:c r="I173" t="str">
        <x:v>Staff / Totem tier 1</x:v>
      </x:c>
      <x:c r="J173" t="str">
        <x:v>Resource Pulse</x:v>
      </x:c>
      <x:c r="K173" t="str">
        <x:v>+1% Resource Support</x:v>
      </x:c>
      <x:c r="L173" t="str">
        <x:v>Training Ground slot eligible</x:v>
      </x:c>
      <x:c r="M173" t="str"/>
      <x:c r="N173" t="str"/>
      <x:c r="O173" t="n">
        <x:v>1</x:v>
      </x:c>
      <x:c r="P173" t="str">
        <x:v>UI_SKILL_013</x:v>
      </x:c>
      <x:c r="Q173" t="str">
        <x:v>class_skill.csk_013.lvl_5</x:v>
      </x:c>
      <x:c r="R173" t="str">
        <x:v>Same-level milestones across classes are designed to be similar in power, not identical effects.</x:v>
      </x:c>
    </x:row>
    <x:row r="174">
      <x:c r="A174" t="str">
        <x:v>CSMILE_0171</x:v>
      </x:c>
      <x:c r="B174" t="str">
        <x:v>CSK_013</x:v>
      </x:c>
      <x:c r="C174" t="str">
        <x:v>CLS_007</x:v>
      </x:c>
      <x:c r="D174" t="str">
        <x:v>Resonance</x:v>
      </x:c>
      <x:c r="E174" t="n">
        <x:v>10</x:v>
      </x:c>
      <x:c r="F174" t="str">
        <x:v>Stone Chorus II</x:v>
      </x:c>
      <x:c r="G174" t="str">
        <x:v>Ability / Core Unlock</x:v>
      </x:c>
      <x:c r="H174" t="str">
        <x:v>Buffs / resources</x:v>
      </x:c>
      <x:c r="I174" t="str"/>
      <x:c r="J174" t="str">
        <x:v>Stone Chorus II</x:v>
      </x:c>
      <x:c r="K174" t="str"/>
      <x:c r="L174" t="str"/>
      <x:c r="M174" t="str"/>
      <x:c r="N174" t="str"/>
      <x:c r="O174" t="n">
        <x:v>1</x:v>
      </x:c>
      <x:c r="P174" t="str">
        <x:v>UI_SKILL_013</x:v>
      </x:c>
      <x:c r="Q174" t="str">
        <x:v>class_skill.csk_013.lvl_10</x:v>
      </x:c>
      <x:c r="R174" t="str">
        <x:v>Same-level milestones across classes are designed to be similar in power, not identical effects.</x:v>
      </x:c>
    </x:row>
    <x:row r="175">
      <x:c r="A175" t="str">
        <x:v>CSMILE_0172</x:v>
      </x:c>
      <x:c r="B175" t="str">
        <x:v>CSK_013</x:v>
      </x:c>
      <x:c r="C175" t="str">
        <x:v>CLS_007</x:v>
      </x:c>
      <x:c r="D175" t="str">
        <x:v>Resonance</x:v>
      </x:c>
      <x:c r="E175" t="n">
        <x:v>15</x:v>
      </x:c>
      <x:c r="F175" t="str">
        <x:v>Storm Rune</x:v>
      </x:c>
      <x:c r="G175" t="str">
        <x:v>Minor Passive / Gear Gate</x:v>
      </x:c>
      <x:c r="H175" t="str">
        <x:v>Buffs / resources</x:v>
      </x:c>
      <x:c r="I175" t="str">
        <x:v>Staff / Totem tier 1</x:v>
      </x:c>
      <x:c r="J175" t="str">
        <x:v>Storm Rune</x:v>
      </x:c>
      <x:c r="K175" t="str">
        <x:v>+1% Resource Support</x:v>
      </x:c>
      <x:c r="L175" t="str"/>
      <x:c r="M175" t="str"/>
      <x:c r="N175" t="str"/>
      <x:c r="O175" t="n">
        <x:v>1</x:v>
      </x:c>
      <x:c r="P175" t="str">
        <x:v>UI_SKILL_013</x:v>
      </x:c>
      <x:c r="Q175" t="str">
        <x:v>class_skill.csk_013.lvl_15</x:v>
      </x:c>
      <x:c r="R175" t="str">
        <x:v>Same-level milestones across classes are designed to be similar in power, not identical effects.</x:v>
      </x:c>
    </x:row>
    <x:row r="176">
      <x:c r="A176" t="str">
        <x:v>CSMILE_0173</x:v>
      </x:c>
      <x:c r="B176" t="str">
        <x:v>CSK_013</x:v>
      </x:c>
      <x:c r="C176" t="str">
        <x:v>CLS_007</x:v>
      </x:c>
      <x:c r="D176" t="str">
        <x:v>Resonance</x:v>
      </x:c>
      <x:c r="E176" t="n">
        <x:v>20</x:v>
      </x:c>
      <x:c r="F176" t="str">
        <x:v>Totem Duration</x:v>
      </x:c>
      <x:c r="G176" t="str">
        <x:v>Ability / Core Unlock</x:v>
      </x:c>
      <x:c r="H176" t="str">
        <x:v>Buffs / resources</x:v>
      </x:c>
      <x:c r="I176" t="str"/>
      <x:c r="J176" t="str">
        <x:v>Totem Duration</x:v>
      </x:c>
      <x:c r="K176" t="str"/>
      <x:c r="L176" t="str"/>
      <x:c r="M176" t="str">
        <x:v>Role mechanic strengthened</x:v>
      </x:c>
      <x:c r="N176" t="str"/>
      <x:c r="O176" t="n">
        <x:v>2</x:v>
      </x:c>
      <x:c r="P176" t="str">
        <x:v>UI_SKILL_013</x:v>
      </x:c>
      <x:c r="Q176" t="str">
        <x:v>class_skill.csk_013.lvl_20</x:v>
      </x:c>
      <x:c r="R176" t="str">
        <x:v>Same-level milestones across classes are designed to be similar in power, not identical effects.</x:v>
      </x:c>
    </x:row>
    <x:row r="177">
      <x:c r="A177" t="str">
        <x:v>CSMILE_0174</x:v>
      </x:c>
      <x:c r="B177" t="str">
        <x:v>CSK_013</x:v>
      </x:c>
      <x:c r="C177" t="str">
        <x:v>CLS_007</x:v>
      </x:c>
      <x:c r="D177" t="str">
        <x:v>Resonance</x:v>
      </x:c>
      <x:c r="E177" t="n">
        <x:v>25</x:v>
      </x:c>
      <x:c r="F177" t="str">
        <x:v>Party Haste</x:v>
      </x:c>
      <x:c r="G177" t="str">
        <x:v>Major Passive</x:v>
      </x:c>
      <x:c r="H177" t="str">
        <x:v>Buffs / resources</x:v>
      </x:c>
      <x:c r="I177" t="str">
        <x:v>Staff / Totem tier 2</x:v>
      </x:c>
      <x:c r="J177" t="str">
        <x:v>Party Haste</x:v>
      </x:c>
      <x:c r="K177" t="str">
        <x:v>+2% Resource Support</x:v>
      </x:c>
      <x:c r="L177" t="str"/>
      <x:c r="M177" t="str"/>
      <x:c r="N177" t="str">
        <x:v>Boss-prep breakpoint</x:v>
      </x:c>
      <x:c r="O177" t="n">
        <x:v>2</x:v>
      </x:c>
      <x:c r="P177" t="str">
        <x:v>UI_SKILL_013</x:v>
      </x:c>
      <x:c r="Q177" t="str">
        <x:v>class_skill.csk_013.lvl_25</x:v>
      </x:c>
      <x:c r="R177" t="str">
        <x:v>Same-level milestones across classes are designed to be similar in power, not identical effects.</x:v>
      </x:c>
    </x:row>
    <x:row r="178">
      <x:c r="A178" t="str">
        <x:v>CSMILE_0175</x:v>
      </x:c>
      <x:c r="B178" t="str">
        <x:v>CSK_013</x:v>
      </x:c>
      <x:c r="C178" t="str">
        <x:v>CLS_007</x:v>
      </x:c>
      <x:c r="D178" t="str">
        <x:v>Resonance</x:v>
      </x:c>
      <x:c r="E178" t="n">
        <x:v>30</x:v>
      </x:c>
      <x:c r="F178" t="str">
        <x:v>Resonant Mend</x:v>
      </x:c>
      <x:c r="G178" t="str">
        <x:v>Ability / Core Unlock</x:v>
      </x:c>
      <x:c r="H178" t="str">
        <x:v>Buffs / resources</x:v>
      </x:c>
      <x:c r="I178" t="str"/>
      <x:c r="J178" t="str">
        <x:v>Resonant Mend</x:v>
      </x:c>
      <x:c r="K178" t="str"/>
      <x:c r="L178" t="str"/>
      <x:c r="M178" t="str"/>
      <x:c r="N178" t="str"/>
      <x:c r="O178" t="n">
        <x:v>2</x:v>
      </x:c>
      <x:c r="P178" t="str">
        <x:v>UI_SKILL_013</x:v>
      </x:c>
      <x:c r="Q178" t="str">
        <x:v>class_skill.csk_013.lvl_30</x:v>
      </x:c>
      <x:c r="R178" t="str">
        <x:v>Same-level milestones across classes are designed to be similar in power, not identical effects.</x:v>
      </x:c>
    </x:row>
    <x:row r="179">
      <x:c r="A179" t="str">
        <x:v>CSMILE_0176</x:v>
      </x:c>
      <x:c r="B179" t="str">
        <x:v>CSK_013</x:v>
      </x:c>
      <x:c r="C179" t="str">
        <x:v>CLS_007</x:v>
      </x:c>
      <x:c r="D179" t="str">
        <x:v>Resonance</x:v>
      </x:c>
      <x:c r="E179" t="n">
        <x:v>40</x:v>
      </x:c>
      <x:c r="F179" t="str">
        <x:v>Double Totem</x:v>
      </x:c>
      <x:c r="G179" t="str">
        <x:v>Specialization Passive</x:v>
      </x:c>
      <x:c r="H179" t="str">
        <x:v>Buffs / resources</x:v>
      </x:c>
      <x:c r="I179" t="str">
        <x:v>Staff / Totem tier 3</x:v>
      </x:c>
      <x:c r="J179" t="str">
        <x:v>Double Totem</x:v>
      </x:c>
      <x:c r="K179" t="str">
        <x:v>+3% Resource Support</x:v>
      </x:c>
      <x:c r="L179" t="str">
        <x:v>Offline mastery training +5%</x:v>
      </x:c>
      <x:c r="M179" t="str">
        <x:v>Role mechanic strengthened</x:v>
      </x:c>
      <x:c r="N179" t="str"/>
      <x:c r="O179" t="n">
        <x:v>3</x:v>
      </x:c>
      <x:c r="P179" t="str">
        <x:v>UI_SKILL_013</x:v>
      </x:c>
      <x:c r="Q179" t="str">
        <x:v>class_skill.csk_013.lvl_40</x:v>
      </x:c>
      <x:c r="R179" t="str">
        <x:v>Same-level milestones across classes are designed to be similar in power, not identical effects.</x:v>
      </x:c>
    </x:row>
    <x:row r="180">
      <x:c r="A180" t="str">
        <x:v>CSMILE_0177</x:v>
      </x:c>
      <x:c r="B180" t="str">
        <x:v>CSK_013</x:v>
      </x:c>
      <x:c r="C180" t="str">
        <x:v>CLS_007</x:v>
      </x:c>
      <x:c r="D180" t="str">
        <x:v>Resonance</x:v>
      </x:c>
      <x:c r="E180" t="n">
        <x:v>50</x:v>
      </x:c>
      <x:c r="F180" t="str">
        <x:v>Resource Surge</x:v>
      </x:c>
      <x:c r="G180" t="str">
        <x:v>Major Passive</x:v>
      </x:c>
      <x:c r="H180" t="str">
        <x:v>Buffs / resources</x:v>
      </x:c>
      <x:c r="I180" t="str"/>
      <x:c r="J180" t="str">
        <x:v>Resource Surge</x:v>
      </x:c>
      <x:c r="K180" t="str"/>
      <x:c r="L180" t="str"/>
      <x:c r="M180" t="str"/>
      <x:c r="N180" t="str">
        <x:v>Boss-prep breakpoint</x:v>
      </x:c>
      <x:c r="O180" t="n">
        <x:v>3</x:v>
      </x:c>
      <x:c r="P180" t="str">
        <x:v>UI_SKILL_013</x:v>
      </x:c>
      <x:c r="Q180" t="str">
        <x:v>class_skill.csk_013.lvl_50</x:v>
      </x:c>
      <x:c r="R180" t="str">
        <x:v>Same-level milestones across classes are designed to be similar in power, not identical effects.</x:v>
      </x:c>
    </x:row>
    <x:row r="181">
      <x:c r="A181" t="str">
        <x:v>CSMILE_0178</x:v>
      </x:c>
      <x:c r="B181" t="str">
        <x:v>CSK_013</x:v>
      </x:c>
      <x:c r="C181" t="str">
        <x:v>CLS_007</x:v>
      </x:c>
      <x:c r="D181" t="str">
        <x:v>Resonance</x:v>
      </x:c>
      <x:c r="E181" t="n">
        <x:v>60</x:v>
      </x:c>
      <x:c r="F181" t="str">
        <x:v>Raid Resonance</x:v>
      </x:c>
      <x:c r="G181" t="str">
        <x:v>Specialization Passive</x:v>
      </x:c>
      <x:c r="H181" t="str">
        <x:v>Buffs / resources</x:v>
      </x:c>
      <x:c r="I181" t="str">
        <x:v>Staff / Totem tier 4</x:v>
      </x:c>
      <x:c r="J181" t="str">
        <x:v>Raid Resonance</x:v>
      </x:c>
      <x:c r="K181" t="str">
        <x:v>+4% Resource Support</x:v>
      </x:c>
      <x:c r="L181" t="str"/>
      <x:c r="M181" t="str">
        <x:v>Role mechanic strengthened</x:v>
      </x:c>
      <x:c r="N181" t="str"/>
      <x:c r="O181" t="n">
        <x:v>4</x:v>
      </x:c>
      <x:c r="P181" t="str">
        <x:v>UI_SKILL_013</x:v>
      </x:c>
      <x:c r="Q181" t="str">
        <x:v>class_skill.csk_013.lvl_60</x:v>
      </x:c>
      <x:c r="R181" t="str">
        <x:v>Same-level milestones across classes are designed to be similar in power, not identical effects.</x:v>
      </x:c>
    </x:row>
    <x:row r="182">
      <x:c r="A182" t="str">
        <x:v>CSMILE_0179</x:v>
      </x:c>
      <x:c r="B182" t="str">
        <x:v>CSK_013</x:v>
      </x:c>
      <x:c r="C182" t="str">
        <x:v>CLS_007</x:v>
      </x:c>
      <x:c r="D182" t="str">
        <x:v>Resonance</x:v>
      </x:c>
      <x:c r="E182" t="n">
        <x:v>70</x:v>
      </x:c>
      <x:c r="F182" t="str">
        <x:v>Totem Mastery</x:v>
      </x:c>
      <x:c r="G182" t="str">
        <x:v>Major Passive</x:v>
      </x:c>
      <x:c r="H182" t="str">
        <x:v>Buffs / resources</x:v>
      </x:c>
      <x:c r="I182" t="str"/>
      <x:c r="J182" t="str">
        <x:v>Totem Mastery</x:v>
      </x:c>
      <x:c r="K182" t="str">
        <x:v>+4% Resource Support</x:v>
      </x:c>
      <x:c r="L182" t="str"/>
      <x:c r="M182" t="str"/>
      <x:c r="N182" t="str">
        <x:v>Boss-prep breakpoint</x:v>
      </x:c>
      <x:c r="O182" t="n">
        <x:v>4</x:v>
      </x:c>
      <x:c r="P182" t="str">
        <x:v>UI_SKILL_013</x:v>
      </x:c>
      <x:c r="Q182" t="str">
        <x:v>class_skill.csk_013.lvl_70</x:v>
      </x:c>
      <x:c r="R182" t="str">
        <x:v>Same-level milestones across classes are designed to be similar in power, not identical effects.</x:v>
      </x:c>
    </x:row>
    <x:row r="183">
      <x:c r="A183" t="str">
        <x:v>CSMILE_0180</x:v>
      </x:c>
      <x:c r="B183" t="str">
        <x:v>CSK_013</x:v>
      </x:c>
      <x:c r="C183" t="str">
        <x:v>CLS_007</x:v>
      </x:c>
      <x:c r="D183" t="str">
        <x:v>Resonance</x:v>
      </x:c>
      <x:c r="E183" t="n">
        <x:v>80</x:v>
      </x:c>
      <x:c r="F183" t="str">
        <x:v>Master Resonance</x:v>
      </x:c>
      <x:c r="G183" t="str">
        <x:v>Specialization Passive</x:v>
      </x:c>
      <x:c r="H183" t="str">
        <x:v>Buffs / resources</x:v>
      </x:c>
      <x:c r="I183" t="str">
        <x:v>Staff / Totem tier 5</x:v>
      </x:c>
      <x:c r="J183" t="str">
        <x:v>Master Resonance</x:v>
      </x:c>
      <x:c r="K183" t="str">
        <x:v>+5% Resource Support</x:v>
      </x:c>
      <x:c r="L183" t="str">
        <x:v>Offline mastery training +5%</x:v>
      </x:c>
      <x:c r="M183" t="str">
        <x:v>Role mechanic strengthened</x:v>
      </x:c>
      <x:c r="N183" t="str"/>
      <x:c r="O183" t="n">
        <x:v>5</x:v>
      </x:c>
      <x:c r="P183" t="str">
        <x:v>UI_SKILL_013</x:v>
      </x:c>
      <x:c r="Q183" t="str">
        <x:v>class_skill.csk_013.lvl_80</x:v>
      </x:c>
      <x:c r="R183" t="str">
        <x:v>Same-level milestones across classes are designed to be similar in power, not identical effects.</x:v>
      </x:c>
    </x:row>
    <x:row r="184">
      <x:c r="A184" t="str">
        <x:v>CSMILE_0181</x:v>
      </x:c>
      <x:c r="B184" t="str">
        <x:v>CSK_013</x:v>
      </x:c>
      <x:c r="C184" t="str">
        <x:v>CLS_007</x:v>
      </x:c>
      <x:c r="D184" t="str">
        <x:v>Resonance</x:v>
      </x:c>
      <x:c r="E184" t="n">
        <x:v>90</x:v>
      </x:c>
      <x:c r="F184" t="str">
        <x:v>Triune Resonance</x:v>
      </x:c>
      <x:c r="G184" t="str">
        <x:v>Specialization Passive</x:v>
      </x:c>
      <x:c r="H184" t="str">
        <x:v>Buffs / resources</x:v>
      </x:c>
      <x:c r="I184" t="str"/>
      <x:c r="J184" t="str">
        <x:v>Triune Resonance</x:v>
      </x:c>
      <x:c r="K184" t="str">
        <x:v>+5% Resource Support</x:v>
      </x:c>
      <x:c r="L184" t="str"/>
      <x:c r="M184" t="str"/>
      <x:c r="N184" t="str">
        <x:v>Boss-prep breakpoint</x:v>
      </x:c>
      <x:c r="O184" t="n">
        <x:v>5</x:v>
      </x:c>
      <x:c r="P184" t="str">
        <x:v>UI_SKILL_013</x:v>
      </x:c>
      <x:c r="Q184" t="str">
        <x:v>class_skill.csk_013.lvl_90</x:v>
      </x:c>
      <x:c r="R184" t="str">
        <x:v>Same-level milestones across classes are designed to be similar in power, not identical effects.</x:v>
      </x:c>
    </x:row>
    <x:row r="185">
      <x:c r="A185" t="str">
        <x:v>CSMILE_0182</x:v>
      </x:c>
      <x:c r="B185" t="str">
        <x:v>CSK_013</x:v>
      </x:c>
      <x:c r="C185" t="str">
        <x:v>CLS_007</x:v>
      </x:c>
      <x:c r="D185" t="str">
        <x:v>Resonance</x:v>
      </x:c>
      <x:c r="E185" t="n">
        <x:v>100</x:v>
      </x:c>
      <x:c r="F185" t="str">
        <x:v>Grandmaster Resonance</x:v>
      </x:c>
      <x:c r="G185" t="str">
        <x:v>Major Passive</x:v>
      </x:c>
      <x:c r="H185" t="str">
        <x:v>Buffs / resources</x:v>
      </x:c>
      <x:c r="I185" t="str"/>
      <x:c r="J185" t="str">
        <x:v>Grandmaster Resonance</x:v>
      </x:c>
      <x:c r="K185" t="str"/>
      <x:c r="L185" t="str"/>
      <x:c r="M185" t="str">
        <x:v>Role mechanic strengthened</x:v>
      </x:c>
      <x:c r="N185" t="str"/>
      <x:c r="O185" t="n">
        <x:v>5</x:v>
      </x:c>
      <x:c r="P185" t="str">
        <x:v>UI_SKILL_013</x:v>
      </x:c>
      <x:c r="Q185" t="str">
        <x:v>class_skill.csk_013.lvl_100</x:v>
      </x:c>
      <x:c r="R185" t="str">
        <x:v>Same-level milestones across classes are designed to be similar in power, not identical effects.</x:v>
      </x:c>
    </x:row>
    <x:row r="186">
      <x:c r="A186" t="str">
        <x:v>CSMILE_0183</x:v>
      </x:c>
      <x:c r="B186" t="str">
        <x:v>CSK_014</x:v>
      </x:c>
      <x:c r="C186" t="str">
        <x:v>CLS_007</x:v>
      </x:c>
      <x:c r="D186" t="str">
        <x:v>Geomancy</x:v>
      </x:c>
      <x:c r="E186" t="n">
        <x:v>1</x:v>
      </x:c>
      <x:c r="F186" t="str">
        <x:v>Stone Skin</x:v>
      </x:c>
      <x:c r="G186" t="str">
        <x:v>Ability / Core Unlock</x:v>
      </x:c>
      <x:c r="H186" t="str">
        <x:v>Mitigation / terrain</x:v>
      </x:c>
      <x:c r="I186" t="str"/>
      <x:c r="J186" t="str">
        <x:v>Stone Skin</x:v>
      </x:c>
      <x:c r="K186" t="str"/>
      <x:c r="L186" t="str"/>
      <x:c r="M186" t="str"/>
      <x:c r="N186" t="str"/>
      <x:c r="O186" t="n">
        <x:v>1</x:v>
      </x:c>
      <x:c r="P186" t="str">
        <x:v>UI_SKILL_014</x:v>
      </x:c>
      <x:c r="Q186" t="str">
        <x:v>class_skill.csk_014.lvl_1</x:v>
      </x:c>
      <x:c r="R186" t="str">
        <x:v>Same-level milestones across classes are designed to be similar in power, not identical effects.</x:v>
      </x:c>
    </x:row>
    <x:row r="187">
      <x:c r="A187" t="str">
        <x:v>CSMILE_0184</x:v>
      </x:c>
      <x:c r="B187" t="str">
        <x:v>CSK_014</x:v>
      </x:c>
      <x:c r="C187" t="str">
        <x:v>CLS_007</x:v>
      </x:c>
      <x:c r="D187" t="str">
        <x:v>Geomancy</x:v>
      </x:c>
      <x:c r="E187" t="n">
        <x:v>5</x:v>
      </x:c>
      <x:c r="F187" t="str">
        <x:v>Ward Stone</x:v>
      </x:c>
      <x:c r="G187" t="str">
        <x:v>Minor Passive / Gear Gate</x:v>
      </x:c>
      <x:c r="H187" t="str">
        <x:v>Mitigation / terrain</x:v>
      </x:c>
      <x:c r="I187" t="str">
        <x:v>Staff / Totem tier 1</x:v>
      </x:c>
      <x:c r="J187" t="str">
        <x:v>Ward Stone</x:v>
      </x:c>
      <x:c r="K187" t="str">
        <x:v>+1% Mitigation</x:v>
      </x:c>
      <x:c r="L187" t="str">
        <x:v>Training Ground slot eligible</x:v>
      </x:c>
      <x:c r="M187" t="str"/>
      <x:c r="N187" t="str"/>
      <x:c r="O187" t="n">
        <x:v>1</x:v>
      </x:c>
      <x:c r="P187" t="str">
        <x:v>UI_SKILL_014</x:v>
      </x:c>
      <x:c r="Q187" t="str">
        <x:v>class_skill.csk_014.lvl_5</x:v>
      </x:c>
      <x:c r="R187" t="str">
        <x:v>Same-level milestones across classes are designed to be similar in power, not identical effects.</x:v>
      </x:c>
    </x:row>
    <x:row r="188">
      <x:c r="A188" t="str">
        <x:v>CSMILE_0185</x:v>
      </x:c>
      <x:c r="B188" t="str">
        <x:v>CSK_014</x:v>
      </x:c>
      <x:c r="C188" t="str">
        <x:v>CLS_007</x:v>
      </x:c>
      <x:c r="D188" t="str">
        <x:v>Geomancy</x:v>
      </x:c>
      <x:c r="E188" t="n">
        <x:v>10</x:v>
      </x:c>
      <x:c r="F188" t="str">
        <x:v>Sheltering Stone</x:v>
      </x:c>
      <x:c r="G188" t="str">
        <x:v>Ability / Core Unlock</x:v>
      </x:c>
      <x:c r="H188" t="str">
        <x:v>Mitigation / terrain</x:v>
      </x:c>
      <x:c r="I188" t="str"/>
      <x:c r="J188" t="str">
        <x:v>Sheltering Stone</x:v>
      </x:c>
      <x:c r="K188" t="str"/>
      <x:c r="L188" t="str"/>
      <x:c r="M188" t="str"/>
      <x:c r="N188" t="str"/>
      <x:c r="O188" t="n">
        <x:v>1</x:v>
      </x:c>
      <x:c r="P188" t="str">
        <x:v>UI_SKILL_014</x:v>
      </x:c>
      <x:c r="Q188" t="str">
        <x:v>class_skill.csk_014.lvl_10</x:v>
      </x:c>
      <x:c r="R188" t="str">
        <x:v>Same-level milestones across classes are designed to be similar in power, not identical effects.</x:v>
      </x:c>
    </x:row>
    <x:row r="189">
      <x:c r="A189" t="str">
        <x:v>CSMILE_0186</x:v>
      </x:c>
      <x:c r="B189" t="str">
        <x:v>CSK_014</x:v>
      </x:c>
      <x:c r="C189" t="str">
        <x:v>CLS_007</x:v>
      </x:c>
      <x:c r="D189" t="str">
        <x:v>Geomancy</x:v>
      </x:c>
      <x:c r="E189" t="n">
        <x:v>15</x:v>
      </x:c>
      <x:c r="F189" t="str">
        <x:v>Grounding Field</x:v>
      </x:c>
      <x:c r="G189" t="str">
        <x:v>Minor Passive / Gear Gate</x:v>
      </x:c>
      <x:c r="H189" t="str">
        <x:v>Mitigation / terrain</x:v>
      </x:c>
      <x:c r="I189" t="str">
        <x:v>Staff / Totem tier 1</x:v>
      </x:c>
      <x:c r="J189" t="str">
        <x:v>Grounding Field</x:v>
      </x:c>
      <x:c r="K189" t="str">
        <x:v>+1% Mitigation</x:v>
      </x:c>
      <x:c r="L189" t="str"/>
      <x:c r="M189" t="str"/>
      <x:c r="N189" t="str"/>
      <x:c r="O189" t="n">
        <x:v>1</x:v>
      </x:c>
      <x:c r="P189" t="str">
        <x:v>UI_SKILL_014</x:v>
      </x:c>
      <x:c r="Q189" t="str">
        <x:v>class_skill.csk_014.lvl_15</x:v>
      </x:c>
      <x:c r="R189" t="str">
        <x:v>Same-level milestones across classes are designed to be similar in power, not identical effects.</x:v>
      </x:c>
    </x:row>
    <x:row r="190">
      <x:c r="A190" t="str">
        <x:v>CSMILE_0187</x:v>
      </x:c>
      <x:c r="B190" t="str">
        <x:v>CSK_014</x:v>
      </x:c>
      <x:c r="C190" t="str">
        <x:v>CLS_007</x:v>
      </x:c>
      <x:c r="D190" t="str">
        <x:v>Geomancy</x:v>
      </x:c>
      <x:c r="E190" t="n">
        <x:v>20</x:v>
      </x:c>
      <x:c r="F190" t="str">
        <x:v>Mitigation Aura</x:v>
      </x:c>
      <x:c r="G190" t="str">
        <x:v>Ability / Core Unlock</x:v>
      </x:c>
      <x:c r="H190" t="str">
        <x:v>Mitigation / terrain</x:v>
      </x:c>
      <x:c r="I190" t="str"/>
      <x:c r="J190" t="str">
        <x:v>Mitigation Aura</x:v>
      </x:c>
      <x:c r="K190" t="str"/>
      <x:c r="L190" t="str"/>
      <x:c r="M190" t="str">
        <x:v>Role mechanic strengthened</x:v>
      </x:c>
      <x:c r="N190" t="str"/>
      <x:c r="O190" t="n">
        <x:v>2</x:v>
      </x:c>
      <x:c r="P190" t="str">
        <x:v>UI_SKILL_014</x:v>
      </x:c>
      <x:c r="Q190" t="str">
        <x:v>class_skill.csk_014.lvl_20</x:v>
      </x:c>
      <x:c r="R190" t="str">
        <x:v>Same-level milestones across classes are designed to be similar in power, not identical effects.</x:v>
      </x:c>
    </x:row>
    <x:row r="191">
      <x:c r="A191" t="str">
        <x:v>CSMILE_0188</x:v>
      </x:c>
      <x:c r="B191" t="str">
        <x:v>CSK_014</x:v>
      </x:c>
      <x:c r="C191" t="str">
        <x:v>CLS_007</x:v>
      </x:c>
      <x:c r="D191" t="str">
        <x:v>Geomancy</x:v>
      </x:c>
      <x:c r="E191" t="n">
        <x:v>25</x:v>
      </x:c>
      <x:c r="F191" t="str">
        <x:v>Rooted Ward</x:v>
      </x:c>
      <x:c r="G191" t="str">
        <x:v>Major Passive</x:v>
      </x:c>
      <x:c r="H191" t="str">
        <x:v>Mitigation / terrain</x:v>
      </x:c>
      <x:c r="I191" t="str">
        <x:v>Staff / Totem tier 2</x:v>
      </x:c>
      <x:c r="J191" t="str">
        <x:v>Rooted Ward</x:v>
      </x:c>
      <x:c r="K191" t="str">
        <x:v>+2% Mitigation</x:v>
      </x:c>
      <x:c r="L191" t="str"/>
      <x:c r="M191" t="str"/>
      <x:c r="N191" t="str">
        <x:v>Boss-prep breakpoint</x:v>
      </x:c>
      <x:c r="O191" t="n">
        <x:v>2</x:v>
      </x:c>
      <x:c r="P191" t="str">
        <x:v>UI_SKILL_014</x:v>
      </x:c>
      <x:c r="Q191" t="str">
        <x:v>class_skill.csk_014.lvl_25</x:v>
      </x:c>
      <x:c r="R191" t="str">
        <x:v>Same-level milestones across classes are designed to be similar in power, not identical effects.</x:v>
      </x:c>
    </x:row>
    <x:row r="192">
      <x:c r="A192" t="str">
        <x:v>CSMILE_0189</x:v>
      </x:c>
      <x:c r="B192" t="str">
        <x:v>CSK_014</x:v>
      </x:c>
      <x:c r="C192" t="str">
        <x:v>CLS_007</x:v>
      </x:c>
      <x:c r="D192" t="str">
        <x:v>Geomancy</x:v>
      </x:c>
      <x:c r="E192" t="n">
        <x:v>30</x:v>
      </x:c>
      <x:c r="F192" t="str">
        <x:v>Earthsong</x:v>
      </x:c>
      <x:c r="G192" t="str">
        <x:v>Ability / Core Unlock</x:v>
      </x:c>
      <x:c r="H192" t="str">
        <x:v>Mitigation / terrain</x:v>
      </x:c>
      <x:c r="I192" t="str"/>
      <x:c r="J192" t="str">
        <x:v>Earthsong</x:v>
      </x:c>
      <x:c r="K192" t="str"/>
      <x:c r="L192" t="str"/>
      <x:c r="M192" t="str"/>
      <x:c r="N192" t="str"/>
      <x:c r="O192" t="n">
        <x:v>2</x:v>
      </x:c>
      <x:c r="P192" t="str">
        <x:v>UI_SKILL_014</x:v>
      </x:c>
      <x:c r="Q192" t="str">
        <x:v>class_skill.csk_014.lvl_30</x:v>
      </x:c>
      <x:c r="R192" t="str">
        <x:v>Same-level milestones across classes are designed to be similar in power, not identical effects.</x:v>
      </x:c>
    </x:row>
    <x:row r="193">
      <x:c r="A193" t="str">
        <x:v>CSMILE_0190</x:v>
      </x:c>
      <x:c r="B193" t="str">
        <x:v>CSK_014</x:v>
      </x:c>
      <x:c r="C193" t="str">
        <x:v>CLS_007</x:v>
      </x:c>
      <x:c r="D193" t="str">
        <x:v>Geomancy</x:v>
      </x:c>
      <x:c r="E193" t="n">
        <x:v>40</x:v>
      </x:c>
      <x:c r="F193" t="str">
        <x:v>Terrain Mastery</x:v>
      </x:c>
      <x:c r="G193" t="str">
        <x:v>Specialization Passive</x:v>
      </x:c>
      <x:c r="H193" t="str">
        <x:v>Mitigation / terrain</x:v>
      </x:c>
      <x:c r="I193" t="str">
        <x:v>Staff / Totem tier 3</x:v>
      </x:c>
      <x:c r="J193" t="str">
        <x:v>Terrain Mastery</x:v>
      </x:c>
      <x:c r="K193" t="str">
        <x:v>+3% Mitigation</x:v>
      </x:c>
      <x:c r="L193" t="str">
        <x:v>Offline mastery training +5%</x:v>
      </x:c>
      <x:c r="M193" t="str">
        <x:v>Role mechanic strengthened</x:v>
      </x:c>
      <x:c r="N193" t="str"/>
      <x:c r="O193" t="n">
        <x:v>3</x:v>
      </x:c>
      <x:c r="P193" t="str">
        <x:v>UI_SKILL_014</x:v>
      </x:c>
      <x:c r="Q193" t="str">
        <x:v>class_skill.csk_014.lvl_40</x:v>
      </x:c>
      <x:c r="R193" t="str">
        <x:v>Same-level milestones across classes are designed to be similar in power, not identical effects.</x:v>
      </x:c>
    </x:row>
    <x:row r="194">
      <x:c r="A194" t="str">
        <x:v>CSMILE_0191</x:v>
      </x:c>
      <x:c r="B194" t="str">
        <x:v>CSK_014</x:v>
      </x:c>
      <x:c r="C194" t="str">
        <x:v>CLS_007</x:v>
      </x:c>
      <x:c r="D194" t="str">
        <x:v>Geomancy</x:v>
      </x:c>
      <x:c r="E194" t="n">
        <x:v>50</x:v>
      </x:c>
      <x:c r="F194" t="str">
        <x:v>Party Stonewall</x:v>
      </x:c>
      <x:c r="G194" t="str">
        <x:v>Major Passive</x:v>
      </x:c>
      <x:c r="H194" t="str">
        <x:v>Mitigation / terrain</x:v>
      </x:c>
      <x:c r="I194" t="str"/>
      <x:c r="J194" t="str">
        <x:v>Party Stonewall</x:v>
      </x:c>
      <x:c r="K194" t="str"/>
      <x:c r="L194" t="str"/>
      <x:c r="M194" t="str"/>
      <x:c r="N194" t="str">
        <x:v>Boss-prep breakpoint</x:v>
      </x:c>
      <x:c r="O194" t="n">
        <x:v>3</x:v>
      </x:c>
      <x:c r="P194" t="str">
        <x:v>UI_SKILL_014</x:v>
      </x:c>
      <x:c r="Q194" t="str">
        <x:v>class_skill.csk_014.lvl_50</x:v>
      </x:c>
      <x:c r="R194" t="str">
        <x:v>Same-level milestones across classes are designed to be similar in power, not identical effects.</x:v>
      </x:c>
    </x:row>
    <x:row r="195">
      <x:c r="A195" t="str">
        <x:v>CSMILE_0192</x:v>
      </x:c>
      <x:c r="B195" t="str">
        <x:v>CSK_014</x:v>
      </x:c>
      <x:c r="C195" t="str">
        <x:v>CLS_007</x:v>
      </x:c>
      <x:c r="D195" t="str">
        <x:v>Geomancy</x:v>
      </x:c>
      <x:c r="E195" t="n">
        <x:v>60</x:v>
      </x:c>
      <x:c r="F195" t="str">
        <x:v>Boss Grounding</x:v>
      </x:c>
      <x:c r="G195" t="str">
        <x:v>Specialization Passive</x:v>
      </x:c>
      <x:c r="H195" t="str">
        <x:v>Mitigation / terrain</x:v>
      </x:c>
      <x:c r="I195" t="str">
        <x:v>Staff / Totem tier 4</x:v>
      </x:c>
      <x:c r="J195" t="str">
        <x:v>Boss Grounding</x:v>
      </x:c>
      <x:c r="K195" t="str">
        <x:v>+4% Mitigation</x:v>
      </x:c>
      <x:c r="L195" t="str"/>
      <x:c r="M195" t="str">
        <x:v>Role mechanic strengthened</x:v>
      </x:c>
      <x:c r="N195" t="str"/>
      <x:c r="O195" t="n">
        <x:v>4</x:v>
      </x:c>
      <x:c r="P195" t="str">
        <x:v>UI_SKILL_014</x:v>
      </x:c>
      <x:c r="Q195" t="str">
        <x:v>class_skill.csk_014.lvl_60</x:v>
      </x:c>
      <x:c r="R195" t="str">
        <x:v>Same-level milestones across classes are designed to be similar in power, not identical effects.</x:v>
      </x:c>
    </x:row>
    <x:row r="196">
      <x:c r="A196" t="str">
        <x:v>CSMILE_0193</x:v>
      </x:c>
      <x:c r="B196" t="str">
        <x:v>CSK_014</x:v>
      </x:c>
      <x:c r="C196" t="str">
        <x:v>CLS_007</x:v>
      </x:c>
      <x:c r="D196" t="str">
        <x:v>Geomancy</x:v>
      </x:c>
      <x:c r="E196" t="n">
        <x:v>70</x:v>
      </x:c>
      <x:c r="F196" t="str">
        <x:v>Deep Earth</x:v>
      </x:c>
      <x:c r="G196" t="str">
        <x:v>Major Passive</x:v>
      </x:c>
      <x:c r="H196" t="str">
        <x:v>Mitigation / terrain</x:v>
      </x:c>
      <x:c r="I196" t="str"/>
      <x:c r="J196" t="str">
        <x:v>Deep Earth</x:v>
      </x:c>
      <x:c r="K196" t="str">
        <x:v>+4% Mitigation</x:v>
      </x:c>
      <x:c r="L196" t="str"/>
      <x:c r="M196" t="str"/>
      <x:c r="N196" t="str">
        <x:v>Boss-prep breakpoint</x:v>
      </x:c>
      <x:c r="O196" t="n">
        <x:v>4</x:v>
      </x:c>
      <x:c r="P196" t="str">
        <x:v>UI_SKILL_014</x:v>
      </x:c>
      <x:c r="Q196" t="str">
        <x:v>class_skill.csk_014.lvl_70</x:v>
      </x:c>
      <x:c r="R196" t="str">
        <x:v>Same-level milestones across classes are designed to be similar in power, not identical effects.</x:v>
      </x:c>
    </x:row>
    <x:row r="197">
      <x:c r="A197" t="str">
        <x:v>CSMILE_0194</x:v>
      </x:c>
      <x:c r="B197" t="str">
        <x:v>CSK_014</x:v>
      </x:c>
      <x:c r="C197" t="str">
        <x:v>CLS_007</x:v>
      </x:c>
      <x:c r="D197" t="str">
        <x:v>Geomancy</x:v>
      </x:c>
      <x:c r="E197" t="n">
        <x:v>80</x:v>
      </x:c>
      <x:c r="F197" t="str">
        <x:v>Master Geomancy</x:v>
      </x:c>
      <x:c r="G197" t="str">
        <x:v>Specialization Passive</x:v>
      </x:c>
      <x:c r="H197" t="str">
        <x:v>Mitigation / terrain</x:v>
      </x:c>
      <x:c r="I197" t="str">
        <x:v>Staff / Totem tier 5</x:v>
      </x:c>
      <x:c r="J197" t="str">
        <x:v>Master Geomancy</x:v>
      </x:c>
      <x:c r="K197" t="str">
        <x:v>+5% Mitigation</x:v>
      </x:c>
      <x:c r="L197" t="str">
        <x:v>Offline mastery training +5%</x:v>
      </x:c>
      <x:c r="M197" t="str">
        <x:v>Role mechanic strengthened</x:v>
      </x:c>
      <x:c r="N197" t="str"/>
      <x:c r="O197" t="n">
        <x:v>5</x:v>
      </x:c>
      <x:c r="P197" t="str">
        <x:v>UI_SKILL_014</x:v>
      </x:c>
      <x:c r="Q197" t="str">
        <x:v>class_skill.csk_014.lvl_80</x:v>
      </x:c>
      <x:c r="R197" t="str">
        <x:v>Same-level milestones across classes are designed to be similar in power, not identical effects.</x:v>
      </x:c>
    </x:row>
    <x:row r="198">
      <x:c r="A198" t="str">
        <x:v>CSMILE_0195</x:v>
      </x:c>
      <x:c r="B198" t="str">
        <x:v>CSK_014</x:v>
      </x:c>
      <x:c r="C198" t="str">
        <x:v>CLS_007</x:v>
      </x:c>
      <x:c r="D198" t="str">
        <x:v>Geomancy</x:v>
      </x:c>
      <x:c r="E198" t="n">
        <x:v>90</x:v>
      </x:c>
      <x:c r="F198" t="str">
        <x:v>Living Bastion</x:v>
      </x:c>
      <x:c r="G198" t="str">
        <x:v>Specialization Passive</x:v>
      </x:c>
      <x:c r="H198" t="str">
        <x:v>Mitigation / terrain</x:v>
      </x:c>
      <x:c r="I198" t="str"/>
      <x:c r="J198" t="str">
        <x:v>Living Bastion</x:v>
      </x:c>
      <x:c r="K198" t="str">
        <x:v>+5% Mitigation</x:v>
      </x:c>
      <x:c r="L198" t="str"/>
      <x:c r="M198" t="str"/>
      <x:c r="N198" t="str">
        <x:v>Boss-prep breakpoint</x:v>
      </x:c>
      <x:c r="O198" t="n">
        <x:v>5</x:v>
      </x:c>
      <x:c r="P198" t="str">
        <x:v>UI_SKILL_014</x:v>
      </x:c>
      <x:c r="Q198" t="str">
        <x:v>class_skill.csk_014.lvl_90</x:v>
      </x:c>
      <x:c r="R198" t="str">
        <x:v>Same-level milestones across classes are designed to be similar in power, not identical effects.</x:v>
      </x:c>
    </x:row>
    <x:row r="199">
      <x:c r="A199" t="str">
        <x:v>CSMILE_0196</x:v>
      </x:c>
      <x:c r="B199" t="str">
        <x:v>CSK_014</x:v>
      </x:c>
      <x:c r="C199" t="str">
        <x:v>CLS_007</x:v>
      </x:c>
      <x:c r="D199" t="str">
        <x:v>Geomancy</x:v>
      </x:c>
      <x:c r="E199" t="n">
        <x:v>100</x:v>
      </x:c>
      <x:c r="F199" t="str">
        <x:v>Grandmaster Geomancy</x:v>
      </x:c>
      <x:c r="G199" t="str">
        <x:v>Major Passive</x:v>
      </x:c>
      <x:c r="H199" t="str">
        <x:v>Mitigation / terrain</x:v>
      </x:c>
      <x:c r="I199" t="str"/>
      <x:c r="J199" t="str">
        <x:v>Grandmaster Geomancy</x:v>
      </x:c>
      <x:c r="K199" t="str"/>
      <x:c r="L199" t="str"/>
      <x:c r="M199" t="str">
        <x:v>Role mechanic strengthened</x:v>
      </x:c>
      <x:c r="N199" t="str"/>
      <x:c r="O199" t="n">
        <x:v>5</x:v>
      </x:c>
      <x:c r="P199" t="str">
        <x:v>UI_SKILL_014</x:v>
      </x:c>
      <x:c r="Q199" t="str">
        <x:v>class_skill.csk_014.lvl_100</x:v>
      </x:c>
      <x:c r="R199" t="str">
        <x:v>Same-level milestones across classes are designed to be similar in power, not identical effects.</x:v>
      </x:c>
    </x:row>
  </x:sheetData>
  <x:mergeCells>
    <x:mergeCell ref="A1:R1"/>
  </x:mergeCells>
  <x:pageMargins left="0.7" right="0.7" top="0.75" bottom="0.75" header="0.3" footer="0.3"/>
</x:worksheet>
</file>

<file path=xl/worksheets/sheet100.xml><?xml version="1.0" encoding="utf-8"?>
<x:worksheet xmlns:x="http://schemas.openxmlformats.org/spreadsheetml/2006/main">
  <x:sheetFormatPr defaultRowHeight="15"/>
  <x:sheetData>
    <x:row r="1" ht="28" customHeight="1">
      <x:c r="A1" s="164" t="str">
        <x:v>PROFESSION MILESTONES — LEVELS 1 TO 100</x:v>
      </x:c>
    </x:row>
    <x:row r="3" ht="26" customHeight="1">
      <x:c r="A3" s="167" t="str">
        <x:v>Milestone_ID</x:v>
      </x:c>
      <x:c r="B3" s="167" t="str">
        <x:v>Skill_ID</x:v>
      </x:c>
      <x:c r="C3" s="167" t="str">
        <x:v>Skill_Name</x:v>
      </x:c>
      <x:c r="D3" s="167" t="str">
        <x:v>Category</x:v>
      </x:c>
      <x:c r="E3" s="167" t="str">
        <x:v>Level</x:v>
      </x:c>
      <x:c r="F3" s="167" t="str">
        <x:v>Unlock_Name</x:v>
      </x:c>
      <x:c r="G3" s="167" t="str">
        <x:v>Unlock_Type</x:v>
      </x:c>
      <x:c r="H3" s="167" t="str">
        <x:v>Primary_Output</x:v>
      </x:c>
      <x:c r="I3" s="167" t="str">
        <x:v>Tool_or_Station_Gate</x:v>
      </x:c>
      <x:c r="J3" s="167" t="str">
        <x:v>Efficiency_Bonus</x:v>
      </x:c>
      <x:c r="K3" s="167" t="str">
        <x:v>Rare_Chance_Bonus</x:v>
      </x:c>
      <x:c r="L3" s="167" t="str">
        <x:v>Recipe_or_Node_Tier</x:v>
      </x:c>
      <x:c r="M3" s="167" t="str">
        <x:v>Offline_Training_Impact</x:v>
      </x:c>
      <x:c r="N3" s="167" t="str">
        <x:v>Market_Impact</x:v>
      </x:c>
      <x:c r="O3" s="167" t="str">
        <x:v>Season_Weather_Synergy</x:v>
      </x:c>
      <x:c r="P3" s="167" t="str">
        <x:v>Visual_Rank</x:v>
      </x:c>
      <x:c r="Q3" s="167" t="str">
        <x:v>Codex_Key</x:v>
      </x:c>
      <x:c r="R3" s="167" t="str">
        <x:v>Notes</x:v>
      </x:c>
      <x:c r="S3" s="174" t="str">
        <x:v>Content_Link_System</x:v>
      </x:c>
      <x:c r="T3" s="174" t="str">
        <x:v>Implementation_Status</x:v>
      </x:c>
    </x:row>
    <x:row r="4">
      <x:c r="A4" t="str">
        <x:v>PMILE_0001</x:v>
      </x:c>
      <x:c r="B4" t="str">
        <x:v>SKL_007</x:v>
      </x:c>
      <x:c r="C4" t="str">
        <x:v>Mining</x:v>
      </x:c>
      <x:c r="D4" t="str">
        <x:v>Gathering</x:v>
      </x:c>
      <x:c r="E4" t="n">
        <x:v>1</x:v>
      </x:c>
      <x:c r="F4" t="str">
        <x:v>Copper Seams</x:v>
      </x:c>
      <x:c r="G4" t="str">
        <x:v>Feature / Tier Unlock</x:v>
      </x:c>
      <x:c r="H4" t="str">
        <x:v>Ore</x:v>
      </x:c>
      <x:c r="I4" t="str"/>
      <x:c r="J4" t="str"/>
      <x:c r="K4" t="str"/>
      <x:c r="L4" t="n">
        <x:v>1</x:v>
      </x:c>
      <x:c r="M4" t="str"/>
      <x:c r="N4" t="str">
        <x:v>Adds supply / demand depth</x:v>
      </x:c>
      <x:c r="O4" t="str">
        <x:v>Season/weather bonuses can improve this profession</x:v>
      </x:c>
      <x:c r="P4" t="n">
        <x:v>1</x:v>
      </x:c>
      <x:c r="Q4" t="str">
        <x:v>profession.skl_007.lvl_1</x:v>
      </x:c>
      <x:c r="R4" t="str">
        <x:v>Milestone effects are additive and should remain modest; resource tier unlocks create most progression.</x:v>
      </x:c>
      <x:c r="S4" t="str">
        <x:v>Profession_Unlock_Links</x:v>
      </x:c>
      <x:c r="T4" t="str">
        <x:v>Linked where concrete; future milestones roadmap</x:v>
      </x:c>
    </x:row>
    <x:row r="5">
      <x:c r="A5" t="str">
        <x:v>PMILE_0002</x:v>
      </x:c>
      <x:c r="B5" t="str">
        <x:v>SKL_007</x:v>
      </x:c>
      <x:c r="C5" t="str">
        <x:v>Mining</x:v>
      </x:c>
      <x:c r="D5" t="str">
        <x:v>Gathering</x:v>
      </x:c>
      <x:c r="E5" t="n">
        <x:v>5</x:v>
      </x:c>
      <x:c r="F5" t="str">
        <x:v>Iron Veins</x:v>
      </x:c>
      <x:c r="G5" t="str">
        <x:v>Passive / Efficiency</x:v>
      </x:c>
      <x:c r="H5" t="str">
        <x:v>Ore</x:v>
      </x:c>
      <x:c r="I5" t="str"/>
      <x:c r="J5" t="str">
        <x:v>+0.5% Yield / rare ore</x:v>
      </x:c>
      <x:c r="K5" t="str"/>
      <x:c r="L5" t="n">
        <x:v>1</x:v>
      </x:c>
      <x:c r="M5" t="str">
        <x:v>Training Ground eligible</x:v>
      </x:c>
      <x:c r="N5" t="str">
        <x:v>Adds supply / demand depth</x:v>
      </x:c>
      <x:c r="O5" t="str">
        <x:v>Season/weather bonuses can improve this profession</x:v>
      </x:c>
      <x:c r="P5" t="n">
        <x:v>1</x:v>
      </x:c>
      <x:c r="Q5" t="str">
        <x:v>profession.skl_007.lvl_5</x:v>
      </x:c>
      <x:c r="R5" t="str">
        <x:v>Milestone effects are additive and should remain modest; resource tier unlocks create most progression.</x:v>
      </x:c>
      <x:c r="S5" t="str">
        <x:v>Profession_Unlock_Links</x:v>
      </x:c>
      <x:c r="T5" t="str">
        <x:v>Linked where concrete; future milestones roadmap</x:v>
      </x:c>
    </x:row>
    <x:row r="6">
      <x:c r="A6" t="str">
        <x:v>PMILE_0003</x:v>
      </x:c>
      <x:c r="B6" t="str">
        <x:v>SKL_007</x:v>
      </x:c>
      <x:c r="C6" t="str">
        <x:v>Mining</x:v>
      </x:c>
      <x:c r="D6" t="str">
        <x:v>Gathering</x:v>
      </x:c>
      <x:c r="E6" t="n">
        <x:v>10</x:v>
      </x:c>
      <x:c r="F6" t="str">
        <x:v>Tool Tier II</x:v>
      </x:c>
      <x:c r="G6" t="str">
        <x:v>Feature / Tier Unlock</x:v>
      </x:c>
      <x:c r="H6" t="str">
        <x:v>Ore</x:v>
      </x:c>
      <x:c r="I6" t="str">
        <x:v>Pickaxe Tier 1</x:v>
      </x:c>
      <x:c r="J6" t="str"/>
      <x:c r="K6" t="str"/>
      <x:c r="L6" t="n">
        <x:v>2</x:v>
      </x:c>
      <x:c r="M6" t="str"/>
      <x:c r="N6" t="str">
        <x:v>Adds supply / demand depth</x:v>
      </x:c>
      <x:c r="O6" t="str">
        <x:v>Season/weather bonuses can improve this profession</x:v>
      </x:c>
      <x:c r="P6" t="n">
        <x:v>1</x:v>
      </x:c>
      <x:c r="Q6" t="str">
        <x:v>profession.skl_007.lvl_10</x:v>
      </x:c>
      <x:c r="R6" t="str">
        <x:v>Milestone effects are additive and should remain modest; resource tier unlocks create most progression.</x:v>
      </x:c>
      <x:c r="S6" t="str">
        <x:v>Profession_Unlock_Links</x:v>
      </x:c>
      <x:c r="T6" t="str">
        <x:v>Linked where concrete; future milestones roadmap</x:v>
      </x:c>
    </x:row>
    <x:row r="7">
      <x:c r="A7" t="str">
        <x:v>PMILE_0004</x:v>
      </x:c>
      <x:c r="B7" t="str">
        <x:v>SKL_007</x:v>
      </x:c>
      <x:c r="C7" t="str">
        <x:v>Mining</x:v>
      </x:c>
      <x:c r="D7" t="str">
        <x:v>Gathering</x:v>
      </x:c>
      <x:c r="E7" t="n">
        <x:v>15</x:v>
      </x:c>
      <x:c r="F7" t="str">
        <x:v>Dense Veins</x:v>
      </x:c>
      <x:c r="G7" t="str">
        <x:v>Passive / Efficiency</x:v>
      </x:c>
      <x:c r="H7" t="str">
        <x:v>Ore</x:v>
      </x:c>
      <x:c r="I7" t="str"/>
      <x:c r="J7" t="str">
        <x:v>+0.5% Yield / rare ore</x:v>
      </x:c>
      <x:c r="K7" t="str"/>
      <x:c r="L7" t="n">
        <x:v>2</x:v>
      </x:c>
      <x:c r="M7" t="str"/>
      <x:c r="N7" t="str">
        <x:v>Adds supply / demand depth</x:v>
      </x:c>
      <x:c r="O7" t="str">
        <x:v>Season/weather bonuses can improve this profession</x:v>
      </x:c>
      <x:c r="P7" t="n">
        <x:v>1</x:v>
      </x:c>
      <x:c r="Q7" t="str">
        <x:v>profession.skl_007.lvl_15</x:v>
      </x:c>
      <x:c r="R7" t="str">
        <x:v>Milestone effects are additive and should remain modest; resource tier unlocks create most progression.</x:v>
      </x:c>
      <x:c r="S7" t="str">
        <x:v>Profession_Unlock_Links</x:v>
      </x:c>
      <x:c r="T7" t="str">
        <x:v>Linked where concrete; future milestones roadmap</x:v>
      </x:c>
    </x:row>
    <x:row r="8">
      <x:c r="A8" t="str">
        <x:v>PMILE_0005</x:v>
      </x:c>
      <x:c r="B8" t="str">
        <x:v>SKL_007</x:v>
      </x:c>
      <x:c r="C8" t="str">
        <x:v>Mining</x:v>
      </x:c>
      <x:c r="D8" t="str">
        <x:v>Gathering</x:v>
      </x:c>
      <x:c r="E8" t="n">
        <x:v>20</x:v>
      </x:c>
      <x:c r="F8" t="str">
        <x:v>Geode Sense</x:v>
      </x:c>
      <x:c r="G8" t="str">
        <x:v>Feature / Tier Unlock</x:v>
      </x:c>
      <x:c r="H8" t="str">
        <x:v>Ore</x:v>
      </x:c>
      <x:c r="I8" t="str"/>
      <x:c r="J8" t="str"/>
      <x:c r="K8" t="str"/>
      <x:c r="L8" t="n">
        <x:v>2</x:v>
      </x:c>
      <x:c r="M8" t="str"/>
      <x:c r="N8" t="str">
        <x:v>Adds supply / demand depth</x:v>
      </x:c>
      <x:c r="O8" t="str">
        <x:v>Season/weather bonuses can improve this profession</x:v>
      </x:c>
      <x:c r="P8" t="n">
        <x:v>2</x:v>
      </x:c>
      <x:c r="Q8" t="str">
        <x:v>profession.skl_007.lvl_20</x:v>
      </x:c>
      <x:c r="R8" t="str">
        <x:v>Milestone effects are additive and should remain modest; resource tier unlocks create most progression.</x:v>
      </x:c>
      <x:c r="S8" t="str">
        <x:v>Profession_Unlock_Links</x:v>
      </x:c>
      <x:c r="T8" t="str">
        <x:v>Linked where concrete; future milestones roadmap</x:v>
      </x:c>
    </x:row>
    <x:row r="9">
      <x:c r="A9" t="str">
        <x:v>PMILE_0006</x:v>
      </x:c>
      <x:c r="B9" t="str">
        <x:v>SKL_007</x:v>
      </x:c>
      <x:c r="C9" t="str">
        <x:v>Mining</x:v>
      </x:c>
      <x:c r="D9" t="str">
        <x:v>Gathering</x:v>
      </x:c>
      <x:c r="E9" t="n">
        <x:v>25</x:v>
      </x:c>
      <x:c r="F9" t="str">
        <x:v>Asterfall Deep Veins</x:v>
      </x:c>
      <x:c r="G9" t="str">
        <x:v>Passive / Efficiency</x:v>
      </x:c>
      <x:c r="H9" t="str">
        <x:v>Ore</x:v>
      </x:c>
      <x:c r="I9" t="str">
        <x:v>Pickaxe Tier 2</x:v>
      </x:c>
      <x:c r="J9" t="str">
        <x:v>+1.0% Yield / rare ore</x:v>
      </x:c>
      <x:c r="K9" t="str">
        <x:v>+1% relative rare chance</x:v>
      </x:c>
      <x:c r="L9" t="n">
        <x:v>3</x:v>
      </x:c>
      <x:c r="M9" t="str"/>
      <x:c r="N9" t="str">
        <x:v>Adds supply / demand depth</x:v>
      </x:c>
      <x:c r="O9" t="str">
        <x:v>Season/weather bonuses can improve this profession</x:v>
      </x:c>
      <x:c r="P9" t="n">
        <x:v>2</x:v>
      </x:c>
      <x:c r="Q9" t="str">
        <x:v>profession.skl_007.lvl_25</x:v>
      </x:c>
      <x:c r="R9" t="str">
        <x:v>Milestone effects are additive and should remain modest; resource tier unlocks create most progression.</x:v>
      </x:c>
      <x:c r="S9" t="str">
        <x:v>Profession_Unlock_Links</x:v>
      </x:c>
      <x:c r="T9" t="str">
        <x:v>Linked where concrete; future milestones roadmap</x:v>
      </x:c>
    </x:row>
    <x:row r="10">
      <x:c r="A10" t="str">
        <x:v>PMILE_0007</x:v>
      </x:c>
      <x:c r="B10" t="str">
        <x:v>SKL_007</x:v>
      </x:c>
      <x:c r="C10" t="str">
        <x:v>Mining</x:v>
      </x:c>
      <x:c r="D10" t="str">
        <x:v>Gathering</x:v>
      </x:c>
      <x:c r="E10" t="n">
        <x:v>30</x:v>
      </x:c>
      <x:c r="F10" t="str">
        <x:v>Double Ore I</x:v>
      </x:c>
      <x:c r="G10" t="str">
        <x:v>Feature / Tier Unlock</x:v>
      </x:c>
      <x:c r="H10" t="str">
        <x:v>Ore</x:v>
      </x:c>
      <x:c r="I10" t="str"/>
      <x:c r="J10" t="str"/>
      <x:c r="K10" t="str"/>
      <x:c r="L10" t="n">
        <x:v>3</x:v>
      </x:c>
      <x:c r="M10" t="str"/>
      <x:c r="N10" t="str">
        <x:v>Adds supply / demand depth</x:v>
      </x:c>
      <x:c r="O10" t="str">
        <x:v>Season/weather bonuses can improve this profession</x:v>
      </x:c>
      <x:c r="P10" t="n">
        <x:v>2</x:v>
      </x:c>
      <x:c r="Q10" t="str">
        <x:v>profession.skl_007.lvl_30</x:v>
      </x:c>
      <x:c r="R10" t="str">
        <x:v>Milestone effects are additive and should remain modest; resource tier unlocks create most progression.</x:v>
      </x:c>
      <x:c r="S10" t="str">
        <x:v>Profession_Unlock_Links</x:v>
      </x:c>
      <x:c r="T10" t="str">
        <x:v>Linked where concrete; future milestones roadmap</x:v>
      </x:c>
    </x:row>
    <x:row r="11">
      <x:c r="A11" t="str">
        <x:v>PMILE_0008</x:v>
      </x:c>
      <x:c r="B11" t="str">
        <x:v>SKL_007</x:v>
      </x:c>
      <x:c r="C11" t="str">
        <x:v>Mining</x:v>
      </x:c>
      <x:c r="D11" t="str">
        <x:v>Gathering</x:v>
      </x:c>
      <x:c r="E11" t="n">
        <x:v>40</x:v>
      </x:c>
      <x:c r="F11" t="str">
        <x:v>Rare Ore Sense</x:v>
      </x:c>
      <x:c r="G11" t="str">
        <x:v>Passive / Efficiency</x:v>
      </x:c>
      <x:c r="H11" t="str">
        <x:v>Ore</x:v>
      </x:c>
      <x:c r="I11" t="str">
        <x:v>Pickaxe Tier 3</x:v>
      </x:c>
      <x:c r="J11" t="str">
        <x:v>+1.5% Yield / rare ore</x:v>
      </x:c>
      <x:c r="K11" t="str"/>
      <x:c r="L11" t="n">
        <x:v>3</x:v>
      </x:c>
      <x:c r="M11" t="str">
        <x:v>Offline efficiency +5%</x:v>
      </x:c>
      <x:c r="N11" t="str">
        <x:v>Adds supply / demand depth</x:v>
      </x:c>
      <x:c r="O11" t="str">
        <x:v>Season/weather bonuses can improve this profession</x:v>
      </x:c>
      <x:c r="P11" t="n">
        <x:v>3</x:v>
      </x:c>
      <x:c r="Q11" t="str">
        <x:v>profession.skl_007.lvl_40</x:v>
      </x:c>
      <x:c r="R11" t="str">
        <x:v>Milestone effects are additive and should remain modest; resource tier unlocks create most progression.</x:v>
      </x:c>
      <x:c r="S11" t="str">
        <x:v>Profession_Unlock_Links</x:v>
      </x:c>
      <x:c r="T11" t="str">
        <x:v>Linked where concrete; future milestones roadmap</x:v>
      </x:c>
    </x:row>
    <x:row r="12">
      <x:c r="A12" t="str">
        <x:v>PMILE_0009</x:v>
      </x:c>
      <x:c r="B12" t="str">
        <x:v>SKL_007</x:v>
      </x:c>
      <x:c r="C12" t="str">
        <x:v>Mining</x:v>
      </x:c>
      <x:c r="D12" t="str">
        <x:v>Gathering</x:v>
      </x:c>
      <x:c r="E12" t="n">
        <x:v>50</x:v>
      </x:c>
      <x:c r="F12" t="str">
        <x:v>Masterwork Ore</x:v>
      </x:c>
      <x:c r="G12" t="str">
        <x:v>Feature / Tier Unlock</x:v>
      </x:c>
      <x:c r="H12" t="str">
        <x:v>Ore</x:v>
      </x:c>
      <x:c r="I12" t="str"/>
      <x:c r="J12" t="str"/>
      <x:c r="K12" t="str">
        <x:v>+2% relative rare chance</x:v>
      </x:c>
      <x:c r="L12" t="n">
        <x:v>4</x:v>
      </x:c>
      <x:c r="M12" t="str"/>
      <x:c r="N12" t="str">
        <x:v>Adds supply / demand depth</x:v>
      </x:c>
      <x:c r="O12" t="str">
        <x:v>Season/weather bonuses can improve this profession</x:v>
      </x:c>
      <x:c r="P12" t="n">
        <x:v>3</x:v>
      </x:c>
      <x:c r="Q12" t="str">
        <x:v>profession.skl_007.lvl_50</x:v>
      </x:c>
      <x:c r="R12" t="str">
        <x:v>Milestone effects are additive and should remain modest; resource tier unlocks create most progression.</x:v>
      </x:c>
      <x:c r="S12" t="str">
        <x:v>Profession_Unlock_Links</x:v>
      </x:c>
      <x:c r="T12" t="str">
        <x:v>Linked where concrete; future milestones roadmap</x:v>
      </x:c>
    </x:row>
    <x:row r="13">
      <x:c r="A13" t="str">
        <x:v>PMILE_0010</x:v>
      </x:c>
      <x:c r="B13" t="str">
        <x:v>SKL_007</x:v>
      </x:c>
      <x:c r="C13" t="str">
        <x:v>Mining</x:v>
      </x:c>
      <x:c r="D13" t="str">
        <x:v>Gathering</x:v>
      </x:c>
      <x:c r="E13" t="n">
        <x:v>60</x:v>
      </x:c>
      <x:c r="F13" t="str">
        <x:v>Sunscar Veins</x:v>
      </x:c>
      <x:c r="G13" t="str">
        <x:v>Passive / Efficiency</x:v>
      </x:c>
      <x:c r="H13" t="str">
        <x:v>Ore</x:v>
      </x:c>
      <x:c r="I13" t="str">
        <x:v>Pickaxe Tier 4</x:v>
      </x:c>
      <x:c r="J13" t="str">
        <x:v>+2.0% Yield / rare ore</x:v>
      </x:c>
      <x:c r="K13" t="str"/>
      <x:c r="L13" t="n">
        <x:v>4</x:v>
      </x:c>
      <x:c r="M13" t="str"/>
      <x:c r="N13" t="str">
        <x:v>Adds supply / demand depth</x:v>
      </x:c>
      <x:c r="O13" t="str">
        <x:v>Season/weather bonuses can improve this profession</x:v>
      </x:c>
      <x:c r="P13" t="n">
        <x:v>4</x:v>
      </x:c>
      <x:c r="Q13" t="str">
        <x:v>profession.skl_007.lvl_60</x:v>
      </x:c>
      <x:c r="R13" t="str">
        <x:v>Milestone effects are additive and should remain modest; resource tier unlocks create most progression.</x:v>
      </x:c>
      <x:c r="S13" t="str">
        <x:v>Profession_Unlock_Links</x:v>
      </x:c>
      <x:c r="T13" t="str">
        <x:v>Linked where concrete; future milestones roadmap</x:v>
      </x:c>
    </x:row>
    <x:row r="14">
      <x:c r="A14" t="str">
        <x:v>PMILE_0011</x:v>
      </x:c>
      <x:c r="B14" t="str">
        <x:v>SKL_007</x:v>
      </x:c>
      <x:c r="C14" t="str">
        <x:v>Mining</x:v>
      </x:c>
      <x:c r="D14" t="str">
        <x:v>Gathering</x:v>
      </x:c>
      <x:c r="E14" t="n">
        <x:v>70</x:v>
      </x:c>
      <x:c r="F14" t="str">
        <x:v>Double Ore II</x:v>
      </x:c>
      <x:c r="G14" t="str">
        <x:v>Feature / Tier Unlock</x:v>
      </x:c>
      <x:c r="H14" t="str">
        <x:v>Ore</x:v>
      </x:c>
      <x:c r="I14" t="str"/>
      <x:c r="J14" t="str"/>
      <x:c r="K14" t="str"/>
      <x:c r="L14" t="n">
        <x:v>4</x:v>
      </x:c>
      <x:c r="M14" t="str"/>
      <x:c r="N14" t="str">
        <x:v>Adds supply / demand depth</x:v>
      </x:c>
      <x:c r="O14" t="str">
        <x:v>Season/weather bonuses can improve this profession</x:v>
      </x:c>
      <x:c r="P14" t="n">
        <x:v>4</x:v>
      </x:c>
      <x:c r="Q14" t="str">
        <x:v>profession.skl_007.lvl_70</x:v>
      </x:c>
      <x:c r="R14" t="str">
        <x:v>Milestone effects are additive and should remain modest; resource tier unlocks create most progression.</x:v>
      </x:c>
      <x:c r="S14" t="str">
        <x:v>Profession_Unlock_Links</x:v>
      </x:c>
      <x:c r="T14" t="str">
        <x:v>Linked where concrete; future milestones roadmap</x:v>
      </x:c>
    </x:row>
    <x:row r="15">
      <x:c r="A15" t="str">
        <x:v>PMILE_0012</x:v>
      </x:c>
      <x:c r="B15" t="str">
        <x:v>SKL_007</x:v>
      </x:c>
      <x:c r="C15" t="str">
        <x:v>Mining</x:v>
      </x:c>
      <x:c r="D15" t="str">
        <x:v>Gathering</x:v>
      </x:c>
      <x:c r="E15" t="n">
        <x:v>80</x:v>
      </x:c>
      <x:c r="F15" t="str">
        <x:v>Frostmarch Veins</x:v>
      </x:c>
      <x:c r="G15" t="str">
        <x:v>Passive / Efficiency</x:v>
      </x:c>
      <x:c r="H15" t="str">
        <x:v>Ore</x:v>
      </x:c>
      <x:c r="I15" t="str">
        <x:v>Pickaxe Tier 5</x:v>
      </x:c>
      <x:c r="J15" t="str">
        <x:v>+2.5% Yield / rare ore</x:v>
      </x:c>
      <x:c r="K15" t="str">
        <x:v>+3% relative rare chance</x:v>
      </x:c>
      <x:c r="L15" t="n">
        <x:v>5</x:v>
      </x:c>
      <x:c r="M15" t="str">
        <x:v>Offline efficiency +5%</x:v>
      </x:c>
      <x:c r="N15" t="str">
        <x:v>Adds supply / demand depth</x:v>
      </x:c>
      <x:c r="O15" t="str">
        <x:v>Season/weather bonuses can improve this profession</x:v>
      </x:c>
      <x:c r="P15" t="n">
        <x:v>5</x:v>
      </x:c>
      <x:c r="Q15" t="str">
        <x:v>profession.skl_007.lvl_80</x:v>
      </x:c>
      <x:c r="R15" t="str">
        <x:v>Milestone effects are additive and should remain modest; resource tier unlocks create most progression.</x:v>
      </x:c>
      <x:c r="S15" t="str">
        <x:v>Profession_Unlock_Links</x:v>
      </x:c>
      <x:c r="T15" t="str">
        <x:v>Linked where concrete; future milestones roadmap</x:v>
      </x:c>
    </x:row>
    <x:row r="16">
      <x:c r="A16" t="str">
        <x:v>PMILE_0013</x:v>
      </x:c>
      <x:c r="B16" t="str">
        <x:v>SKL_007</x:v>
      </x:c>
      <x:c r="C16" t="str">
        <x:v>Mining</x:v>
      </x:c>
      <x:c r="D16" t="str">
        <x:v>Gathering</x:v>
      </x:c>
      <x:c r="E16" t="n">
        <x:v>90</x:v>
      </x:c>
      <x:c r="F16" t="str">
        <x:v>Echo Ore</x:v>
      </x:c>
      <x:c r="G16" t="str">
        <x:v>Feature / Tier Unlock</x:v>
      </x:c>
      <x:c r="H16" t="str">
        <x:v>Ore</x:v>
      </x:c>
      <x:c r="I16" t="str"/>
      <x:c r="J16" t="str"/>
      <x:c r="K16" t="str"/>
      <x:c r="L16" t="n">
        <x:v>5</x:v>
      </x:c>
      <x:c r="M16" t="str"/>
      <x:c r="N16" t="str">
        <x:v>Adds supply / demand depth</x:v>
      </x:c>
      <x:c r="O16" t="str">
        <x:v>Season/weather bonuses can improve this profession</x:v>
      </x:c>
      <x:c r="P16" t="n">
        <x:v>5</x:v>
      </x:c>
      <x:c r="Q16" t="str">
        <x:v>profession.skl_007.lvl_90</x:v>
      </x:c>
      <x:c r="R16" t="str">
        <x:v>Milestone effects are additive and should remain modest; resource tier unlocks create most progression.</x:v>
      </x:c>
      <x:c r="S16" t="str">
        <x:v>Profession_Unlock_Links</x:v>
      </x:c>
      <x:c r="T16" t="str">
        <x:v>Linked where concrete; future milestones roadmap</x:v>
      </x:c>
    </x:row>
    <x:row r="17">
      <x:c r="A17" t="str">
        <x:v>PMILE_0014</x:v>
      </x:c>
      <x:c r="B17" t="str">
        <x:v>SKL_007</x:v>
      </x:c>
      <x:c r="C17" t="str">
        <x:v>Mining</x:v>
      </x:c>
      <x:c r="D17" t="str">
        <x:v>Gathering</x:v>
      </x:c>
      <x:c r="E17" t="n">
        <x:v>100</x:v>
      </x:c>
      <x:c r="F17" t="str">
        <x:v>Grandmaster Mining</x:v>
      </x:c>
      <x:c r="G17" t="str">
        <x:v>Feature / Tier Unlock</x:v>
      </x:c>
      <x:c r="H17" t="str">
        <x:v>Ore</x:v>
      </x:c>
      <x:c r="I17" t="str"/>
      <x:c r="J17" t="str"/>
      <x:c r="K17" t="str">
        <x:v>+4% relative rare chance</x:v>
      </x:c>
      <x:c r="L17" t="n">
        <x:v>5</x:v>
      </x:c>
      <x:c r="M17" t="str"/>
      <x:c r="N17" t="str">
        <x:v>Adds supply / demand depth</x:v>
      </x:c>
      <x:c r="O17" t="str">
        <x:v>Season/weather bonuses can improve this profession</x:v>
      </x:c>
      <x:c r="P17" t="n">
        <x:v>5</x:v>
      </x:c>
      <x:c r="Q17" t="str">
        <x:v>profession.skl_007.lvl_100</x:v>
      </x:c>
      <x:c r="R17" t="str">
        <x:v>Milestone effects are additive and should remain modest; resource tier unlocks create most progression.</x:v>
      </x:c>
      <x:c r="S17" t="str">
        <x:v>Profession_Unlock_Links</x:v>
      </x:c>
      <x:c r="T17" t="str">
        <x:v>Linked where concrete; future milestones roadmap</x:v>
      </x:c>
    </x:row>
    <x:row r="18">
      <x:c r="A18" t="str">
        <x:v>PMILE_0015</x:v>
      </x:c>
      <x:c r="B18" t="str">
        <x:v>SKL_008</x:v>
      </x:c>
      <x:c r="C18" t="str">
        <x:v>Woodcutting</x:v>
      </x:c>
      <x:c r="D18" t="str">
        <x:v>Gathering</x:v>
      </x:c>
      <x:c r="E18" t="n">
        <x:v>1</x:v>
      </x:c>
      <x:c r="F18" t="str">
        <x:v>Saplings</x:v>
      </x:c>
      <x:c r="G18" t="str">
        <x:v>Feature / Tier Unlock</x:v>
      </x:c>
      <x:c r="H18" t="str">
        <x:v>Logs</x:v>
      </x:c>
      <x:c r="I18" t="str"/>
      <x:c r="J18" t="str"/>
      <x:c r="K18" t="str"/>
      <x:c r="L18" t="n">
        <x:v>1</x:v>
      </x:c>
      <x:c r="M18" t="str"/>
      <x:c r="N18" t="str">
        <x:v>Adds supply / demand depth</x:v>
      </x:c>
      <x:c r="O18" t="str">
        <x:v>Season/weather bonuses can improve this profession</x:v>
      </x:c>
      <x:c r="P18" t="n">
        <x:v>1</x:v>
      </x:c>
      <x:c r="Q18" t="str">
        <x:v>profession.skl_008.lvl_1</x:v>
      </x:c>
      <x:c r="R18" t="str">
        <x:v>Milestone effects are additive and should remain modest; resource tier unlocks create most progression.</x:v>
      </x:c>
      <x:c r="S18" t="str">
        <x:v>Profession_Unlock_Links</x:v>
      </x:c>
      <x:c r="T18" t="str">
        <x:v>Linked where concrete; future milestones roadmap</x:v>
      </x:c>
    </x:row>
    <x:row r="19">
      <x:c r="A19" t="str">
        <x:v>PMILE_0016</x:v>
      </x:c>
      <x:c r="B19" t="str">
        <x:v>SKL_008</x:v>
      </x:c>
      <x:c r="C19" t="str">
        <x:v>Woodcutting</x:v>
      </x:c>
      <x:c r="D19" t="str">
        <x:v>Gathering</x:v>
      </x:c>
      <x:c r="E19" t="n">
        <x:v>5</x:v>
      </x:c>
      <x:c r="F19" t="str">
        <x:v>Ironwood</x:v>
      </x:c>
      <x:c r="G19" t="str">
        <x:v>Passive / Efficiency</x:v>
      </x:c>
      <x:c r="H19" t="str">
        <x:v>Logs</x:v>
      </x:c>
      <x:c r="I19" t="str"/>
      <x:c r="J19" t="str">
        <x:v>+0.5% Yield / rare wood</x:v>
      </x:c>
      <x:c r="K19" t="str"/>
      <x:c r="L19" t="n">
        <x:v>1</x:v>
      </x:c>
      <x:c r="M19" t="str">
        <x:v>Training Ground eligible</x:v>
      </x:c>
      <x:c r="N19" t="str">
        <x:v>Adds supply / demand depth</x:v>
      </x:c>
      <x:c r="O19" t="str">
        <x:v>Season/weather bonuses can improve this profession</x:v>
      </x:c>
      <x:c r="P19" t="n">
        <x:v>1</x:v>
      </x:c>
      <x:c r="Q19" t="str">
        <x:v>profession.skl_008.lvl_5</x:v>
      </x:c>
      <x:c r="R19" t="str">
        <x:v>Milestone effects are additive and should remain modest; resource tier unlocks create most progression.</x:v>
      </x:c>
      <x:c r="S19" t="str">
        <x:v>Profession_Unlock_Links</x:v>
      </x:c>
      <x:c r="T19" t="str">
        <x:v>Linked where concrete; future milestones roadmap</x:v>
      </x:c>
    </x:row>
    <x:row r="20">
      <x:c r="A20" t="str">
        <x:v>PMILE_0017</x:v>
      </x:c>
      <x:c r="B20" t="str">
        <x:v>SKL_008</x:v>
      </x:c>
      <x:c r="C20" t="str">
        <x:v>Woodcutting</x:v>
      </x:c>
      <x:c r="D20" t="str">
        <x:v>Gathering</x:v>
      </x:c>
      <x:c r="E20" t="n">
        <x:v>10</x:v>
      </x:c>
      <x:c r="F20" t="str">
        <x:v>Tool Tier II</x:v>
      </x:c>
      <x:c r="G20" t="str">
        <x:v>Feature / Tier Unlock</x:v>
      </x:c>
      <x:c r="H20" t="str">
        <x:v>Logs</x:v>
      </x:c>
      <x:c r="I20" t="str">
        <x:v>Axe Tier 1</x:v>
      </x:c>
      <x:c r="J20" t="str"/>
      <x:c r="K20" t="str"/>
      <x:c r="L20" t="n">
        <x:v>2</x:v>
      </x:c>
      <x:c r="M20" t="str"/>
      <x:c r="N20" t="str">
        <x:v>Adds supply / demand depth</x:v>
      </x:c>
      <x:c r="O20" t="str">
        <x:v>Season/weather bonuses can improve this profession</x:v>
      </x:c>
      <x:c r="P20" t="n">
        <x:v>1</x:v>
      </x:c>
      <x:c r="Q20" t="str">
        <x:v>profession.skl_008.lvl_10</x:v>
      </x:c>
      <x:c r="R20" t="str">
        <x:v>Milestone effects are additive and should remain modest; resource tier unlocks create most progression.</x:v>
      </x:c>
      <x:c r="S20" t="str">
        <x:v>Profession_Unlock_Links</x:v>
      </x:c>
      <x:c r="T20" t="str">
        <x:v>Linked where concrete; future milestones roadmap</x:v>
      </x:c>
    </x:row>
    <x:row r="21">
      <x:c r="A21" t="str">
        <x:v>PMILE_0018</x:v>
      </x:c>
      <x:c r="B21" t="str">
        <x:v>SKL_008</x:v>
      </x:c>
      <x:c r="C21" t="str">
        <x:v>Woodcutting</x:v>
      </x:c>
      <x:c r="D21" t="str">
        <x:v>Gathering</x:v>
      </x:c>
      <x:c r="E21" t="n">
        <x:v>15</x:v>
      </x:c>
      <x:c r="F21" t="str">
        <x:v>Heartwood</x:v>
      </x:c>
      <x:c r="G21" t="str">
        <x:v>Passive / Efficiency</x:v>
      </x:c>
      <x:c r="H21" t="str">
        <x:v>Logs</x:v>
      </x:c>
      <x:c r="I21" t="str"/>
      <x:c r="J21" t="str">
        <x:v>+0.5% Yield / rare wood</x:v>
      </x:c>
      <x:c r="K21" t="str"/>
      <x:c r="L21" t="n">
        <x:v>2</x:v>
      </x:c>
      <x:c r="M21" t="str"/>
      <x:c r="N21" t="str">
        <x:v>Adds supply / demand depth</x:v>
      </x:c>
      <x:c r="O21" t="str">
        <x:v>Season/weather bonuses can improve this profession</x:v>
      </x:c>
      <x:c r="P21" t="n">
        <x:v>1</x:v>
      </x:c>
      <x:c r="Q21" t="str">
        <x:v>profession.skl_008.lvl_15</x:v>
      </x:c>
      <x:c r="R21" t="str">
        <x:v>Milestone effects are additive and should remain modest; resource tier unlocks create most progression.</x:v>
      </x:c>
      <x:c r="S21" t="str">
        <x:v>Profession_Unlock_Links</x:v>
      </x:c>
      <x:c r="T21" t="str">
        <x:v>Linked where concrete; future milestones roadmap</x:v>
      </x:c>
    </x:row>
    <x:row r="22">
      <x:c r="A22" t="str">
        <x:v>PMILE_0019</x:v>
      </x:c>
      <x:c r="B22" t="str">
        <x:v>SKL_008</x:v>
      </x:c>
      <x:c r="C22" t="str">
        <x:v>Woodcutting</x:v>
      </x:c>
      <x:c r="D22" t="str">
        <x:v>Gathering</x:v>
      </x:c>
      <x:c r="E22" t="n">
        <x:v>20</x:v>
      </x:c>
      <x:c r="F22" t="str">
        <x:v>Resin Sense</x:v>
      </x:c>
      <x:c r="G22" t="str">
        <x:v>Feature / Tier Unlock</x:v>
      </x:c>
      <x:c r="H22" t="str">
        <x:v>Logs</x:v>
      </x:c>
      <x:c r="I22" t="str"/>
      <x:c r="J22" t="str"/>
      <x:c r="K22" t="str"/>
      <x:c r="L22" t="n">
        <x:v>2</x:v>
      </x:c>
      <x:c r="M22" t="str"/>
      <x:c r="N22" t="str">
        <x:v>Adds supply / demand depth</x:v>
      </x:c>
      <x:c r="O22" t="str">
        <x:v>Season/weather bonuses can improve this profession</x:v>
      </x:c>
      <x:c r="P22" t="n">
        <x:v>2</x:v>
      </x:c>
      <x:c r="Q22" t="str">
        <x:v>profession.skl_008.lvl_20</x:v>
      </x:c>
      <x:c r="R22" t="str">
        <x:v>Milestone effects are additive and should remain modest; resource tier unlocks create most progression.</x:v>
      </x:c>
      <x:c r="S22" t="str">
        <x:v>Profession_Unlock_Links</x:v>
      </x:c>
      <x:c r="T22" t="str">
        <x:v>Linked where concrete; future milestones roadmap</x:v>
      </x:c>
    </x:row>
    <x:row r="23">
      <x:c r="A23" t="str">
        <x:v>PMILE_0020</x:v>
      </x:c>
      <x:c r="B23" t="str">
        <x:v>SKL_008</x:v>
      </x:c>
      <x:c r="C23" t="str">
        <x:v>Woodcutting</x:v>
      </x:c>
      <x:c r="D23" t="str">
        <x:v>Gathering</x:v>
      </x:c>
      <x:c r="E23" t="n">
        <x:v>25</x:v>
      </x:c>
      <x:c r="F23" t="str">
        <x:v>Ancient Growth</x:v>
      </x:c>
      <x:c r="G23" t="str">
        <x:v>Passive / Efficiency</x:v>
      </x:c>
      <x:c r="H23" t="str">
        <x:v>Logs</x:v>
      </x:c>
      <x:c r="I23" t="str">
        <x:v>Axe Tier 2</x:v>
      </x:c>
      <x:c r="J23" t="str">
        <x:v>+1.0% Yield / rare wood</x:v>
      </x:c>
      <x:c r="K23" t="str">
        <x:v>+1% relative rare chance</x:v>
      </x:c>
      <x:c r="L23" t="n">
        <x:v>3</x:v>
      </x:c>
      <x:c r="M23" t="str"/>
      <x:c r="N23" t="str">
        <x:v>Adds supply / demand depth</x:v>
      </x:c>
      <x:c r="O23" t="str">
        <x:v>Season/weather bonuses can improve this profession</x:v>
      </x:c>
      <x:c r="P23" t="n">
        <x:v>2</x:v>
      </x:c>
      <x:c r="Q23" t="str">
        <x:v>profession.skl_008.lvl_25</x:v>
      </x:c>
      <x:c r="R23" t="str">
        <x:v>Milestone effects are additive and should remain modest; resource tier unlocks create most progression.</x:v>
      </x:c>
      <x:c r="S23" t="str">
        <x:v>Profession_Unlock_Links</x:v>
      </x:c>
      <x:c r="T23" t="str">
        <x:v>Linked where concrete; future milestones roadmap</x:v>
      </x:c>
    </x:row>
    <x:row r="24">
      <x:c r="A24" t="str">
        <x:v>PMILE_0021</x:v>
      </x:c>
      <x:c r="B24" t="str">
        <x:v>SKL_008</x:v>
      </x:c>
      <x:c r="C24" t="str">
        <x:v>Woodcutting</x:v>
      </x:c>
      <x:c r="D24" t="str">
        <x:v>Gathering</x:v>
      </x:c>
      <x:c r="E24" t="n">
        <x:v>30</x:v>
      </x:c>
      <x:c r="F24" t="str">
        <x:v>Double Logs I</x:v>
      </x:c>
      <x:c r="G24" t="str">
        <x:v>Feature / Tier Unlock</x:v>
      </x:c>
      <x:c r="H24" t="str">
        <x:v>Logs</x:v>
      </x:c>
      <x:c r="I24" t="str"/>
      <x:c r="J24" t="str"/>
      <x:c r="K24" t="str"/>
      <x:c r="L24" t="n">
        <x:v>3</x:v>
      </x:c>
      <x:c r="M24" t="str"/>
      <x:c r="N24" t="str">
        <x:v>Adds supply / demand depth</x:v>
      </x:c>
      <x:c r="O24" t="str">
        <x:v>Season/weather bonuses can improve this profession</x:v>
      </x:c>
      <x:c r="P24" t="n">
        <x:v>2</x:v>
      </x:c>
      <x:c r="Q24" t="str">
        <x:v>profession.skl_008.lvl_30</x:v>
      </x:c>
      <x:c r="R24" t="str">
        <x:v>Milestone effects are additive and should remain modest; resource tier unlocks create most progression.</x:v>
      </x:c>
      <x:c r="S24" t="str">
        <x:v>Profession_Unlock_Links</x:v>
      </x:c>
      <x:c r="T24" t="str">
        <x:v>Linked where concrete; future milestones roadmap</x:v>
      </x:c>
    </x:row>
    <x:row r="25">
      <x:c r="A25" t="str">
        <x:v>PMILE_0022</x:v>
      </x:c>
      <x:c r="B25" t="str">
        <x:v>SKL_008</x:v>
      </x:c>
      <x:c r="C25" t="str">
        <x:v>Woodcutting</x:v>
      </x:c>
      <x:c r="D25" t="str">
        <x:v>Gathering</x:v>
      </x:c>
      <x:c r="E25" t="n">
        <x:v>40</x:v>
      </x:c>
      <x:c r="F25" t="str">
        <x:v>Rare Wood Sense</x:v>
      </x:c>
      <x:c r="G25" t="str">
        <x:v>Passive / Efficiency</x:v>
      </x:c>
      <x:c r="H25" t="str">
        <x:v>Logs</x:v>
      </x:c>
      <x:c r="I25" t="str">
        <x:v>Axe Tier 3</x:v>
      </x:c>
      <x:c r="J25" t="str">
        <x:v>+1.5% Yield / rare wood</x:v>
      </x:c>
      <x:c r="K25" t="str"/>
      <x:c r="L25" t="n">
        <x:v>3</x:v>
      </x:c>
      <x:c r="M25" t="str">
        <x:v>Offline efficiency +5%</x:v>
      </x:c>
      <x:c r="N25" t="str">
        <x:v>Adds supply / demand depth</x:v>
      </x:c>
      <x:c r="O25" t="str">
        <x:v>Season/weather bonuses can improve this profession</x:v>
      </x:c>
      <x:c r="P25" t="n">
        <x:v>3</x:v>
      </x:c>
      <x:c r="Q25" t="str">
        <x:v>profession.skl_008.lvl_40</x:v>
      </x:c>
      <x:c r="R25" t="str">
        <x:v>Milestone effects are additive and should remain modest; resource tier unlocks create most progression.</x:v>
      </x:c>
      <x:c r="S25" t="str">
        <x:v>Profession_Unlock_Links</x:v>
      </x:c>
      <x:c r="T25" t="str">
        <x:v>Linked where concrete; future milestones roadmap</x:v>
      </x:c>
    </x:row>
    <x:row r="26">
      <x:c r="A26" t="str">
        <x:v>PMILE_0023</x:v>
      </x:c>
      <x:c r="B26" t="str">
        <x:v>SKL_008</x:v>
      </x:c>
      <x:c r="C26" t="str">
        <x:v>Woodcutting</x:v>
      </x:c>
      <x:c r="D26" t="str">
        <x:v>Gathering</x:v>
      </x:c>
      <x:c r="E26" t="n">
        <x:v>50</x:v>
      </x:c>
      <x:c r="F26" t="str">
        <x:v>Masterwork Timber</x:v>
      </x:c>
      <x:c r="G26" t="str">
        <x:v>Feature / Tier Unlock</x:v>
      </x:c>
      <x:c r="H26" t="str">
        <x:v>Logs</x:v>
      </x:c>
      <x:c r="I26" t="str"/>
      <x:c r="J26" t="str"/>
      <x:c r="K26" t="str">
        <x:v>+2% relative rare chance</x:v>
      </x:c>
      <x:c r="L26" t="n">
        <x:v>4</x:v>
      </x:c>
      <x:c r="M26" t="str"/>
      <x:c r="N26" t="str">
        <x:v>Adds supply / demand depth</x:v>
      </x:c>
      <x:c r="O26" t="str">
        <x:v>Season/weather bonuses can improve this profession</x:v>
      </x:c>
      <x:c r="P26" t="n">
        <x:v>3</x:v>
      </x:c>
      <x:c r="Q26" t="str">
        <x:v>profession.skl_008.lvl_50</x:v>
      </x:c>
      <x:c r="R26" t="str">
        <x:v>Milestone effects are additive and should remain modest; resource tier unlocks create most progression.</x:v>
      </x:c>
      <x:c r="S26" t="str">
        <x:v>Profession_Unlock_Links</x:v>
      </x:c>
      <x:c r="T26" t="str">
        <x:v>Linked where concrete; future milestones roadmap</x:v>
      </x:c>
    </x:row>
    <x:row r="27">
      <x:c r="A27" t="str">
        <x:v>PMILE_0024</x:v>
      </x:c>
      <x:c r="B27" t="str">
        <x:v>SKL_008</x:v>
      </x:c>
      <x:c r="C27" t="str">
        <x:v>Woodcutting</x:v>
      </x:c>
      <x:c r="D27" t="str">
        <x:v>Gathering</x:v>
      </x:c>
      <x:c r="E27" t="n">
        <x:v>60</x:v>
      </x:c>
      <x:c r="F27" t="str">
        <x:v>Sunscar Timber</x:v>
      </x:c>
      <x:c r="G27" t="str">
        <x:v>Passive / Efficiency</x:v>
      </x:c>
      <x:c r="H27" t="str">
        <x:v>Logs</x:v>
      </x:c>
      <x:c r="I27" t="str">
        <x:v>Axe Tier 4</x:v>
      </x:c>
      <x:c r="J27" t="str">
        <x:v>+2.0% Yield / rare wood</x:v>
      </x:c>
      <x:c r="K27" t="str"/>
      <x:c r="L27" t="n">
        <x:v>4</x:v>
      </x:c>
      <x:c r="M27" t="str"/>
      <x:c r="N27" t="str">
        <x:v>Adds supply / demand depth</x:v>
      </x:c>
      <x:c r="O27" t="str">
        <x:v>Season/weather bonuses can improve this profession</x:v>
      </x:c>
      <x:c r="P27" t="n">
        <x:v>4</x:v>
      </x:c>
      <x:c r="Q27" t="str">
        <x:v>profession.skl_008.lvl_60</x:v>
      </x:c>
      <x:c r="R27" t="str">
        <x:v>Milestone effects are additive and should remain modest; resource tier unlocks create most progression.</x:v>
      </x:c>
      <x:c r="S27" t="str">
        <x:v>Profession_Unlock_Links</x:v>
      </x:c>
      <x:c r="T27" t="str">
        <x:v>Linked where concrete; future milestones roadmap</x:v>
      </x:c>
    </x:row>
    <x:row r="28">
      <x:c r="A28" t="str">
        <x:v>PMILE_0025</x:v>
      </x:c>
      <x:c r="B28" t="str">
        <x:v>SKL_008</x:v>
      </x:c>
      <x:c r="C28" t="str">
        <x:v>Woodcutting</x:v>
      </x:c>
      <x:c r="D28" t="str">
        <x:v>Gathering</x:v>
      </x:c>
      <x:c r="E28" t="n">
        <x:v>70</x:v>
      </x:c>
      <x:c r="F28" t="str">
        <x:v>Double Logs II</x:v>
      </x:c>
      <x:c r="G28" t="str">
        <x:v>Feature / Tier Unlock</x:v>
      </x:c>
      <x:c r="H28" t="str">
        <x:v>Logs</x:v>
      </x:c>
      <x:c r="I28" t="str"/>
      <x:c r="J28" t="str"/>
      <x:c r="K28" t="str"/>
      <x:c r="L28" t="n">
        <x:v>4</x:v>
      </x:c>
      <x:c r="M28" t="str"/>
      <x:c r="N28" t="str">
        <x:v>Adds supply / demand depth</x:v>
      </x:c>
      <x:c r="O28" t="str">
        <x:v>Season/weather bonuses can improve this profession</x:v>
      </x:c>
      <x:c r="P28" t="n">
        <x:v>4</x:v>
      </x:c>
      <x:c r="Q28" t="str">
        <x:v>profession.skl_008.lvl_70</x:v>
      </x:c>
      <x:c r="R28" t="str">
        <x:v>Milestone effects are additive and should remain modest; resource tier unlocks create most progression.</x:v>
      </x:c>
      <x:c r="S28" t="str">
        <x:v>Profession_Unlock_Links</x:v>
      </x:c>
      <x:c r="T28" t="str">
        <x:v>Linked where concrete; future milestones roadmap</x:v>
      </x:c>
    </x:row>
    <x:row r="29">
      <x:c r="A29" t="str">
        <x:v>PMILE_0026</x:v>
      </x:c>
      <x:c r="B29" t="str">
        <x:v>SKL_008</x:v>
      </x:c>
      <x:c r="C29" t="str">
        <x:v>Woodcutting</x:v>
      </x:c>
      <x:c r="D29" t="str">
        <x:v>Gathering</x:v>
      </x:c>
      <x:c r="E29" t="n">
        <x:v>80</x:v>
      </x:c>
      <x:c r="F29" t="str">
        <x:v>Frostwood</x:v>
      </x:c>
      <x:c r="G29" t="str">
        <x:v>Passive / Efficiency</x:v>
      </x:c>
      <x:c r="H29" t="str">
        <x:v>Logs</x:v>
      </x:c>
      <x:c r="I29" t="str">
        <x:v>Axe Tier 5</x:v>
      </x:c>
      <x:c r="J29" t="str">
        <x:v>+2.5% Yield / rare wood</x:v>
      </x:c>
      <x:c r="K29" t="str">
        <x:v>+3% relative rare chance</x:v>
      </x:c>
      <x:c r="L29" t="n">
        <x:v>5</x:v>
      </x:c>
      <x:c r="M29" t="str">
        <x:v>Offline efficiency +5%</x:v>
      </x:c>
      <x:c r="N29" t="str">
        <x:v>Adds supply / demand depth</x:v>
      </x:c>
      <x:c r="O29" t="str">
        <x:v>Season/weather bonuses can improve this profession</x:v>
      </x:c>
      <x:c r="P29" t="n">
        <x:v>5</x:v>
      </x:c>
      <x:c r="Q29" t="str">
        <x:v>profession.skl_008.lvl_80</x:v>
      </x:c>
      <x:c r="R29" t="str">
        <x:v>Milestone effects are additive and should remain modest; resource tier unlocks create most progression.</x:v>
      </x:c>
      <x:c r="S29" t="str">
        <x:v>Profession_Unlock_Links</x:v>
      </x:c>
      <x:c r="T29" t="str">
        <x:v>Linked where concrete; future milestones roadmap</x:v>
      </x:c>
    </x:row>
    <x:row r="30">
      <x:c r="A30" t="str">
        <x:v>PMILE_0027</x:v>
      </x:c>
      <x:c r="B30" t="str">
        <x:v>SKL_008</x:v>
      </x:c>
      <x:c r="C30" t="str">
        <x:v>Woodcutting</x:v>
      </x:c>
      <x:c r="D30" t="str">
        <x:v>Gathering</x:v>
      </x:c>
      <x:c r="E30" t="n">
        <x:v>90</x:v>
      </x:c>
      <x:c r="F30" t="str">
        <x:v>Echo Timber</x:v>
      </x:c>
      <x:c r="G30" t="str">
        <x:v>Feature / Tier Unlock</x:v>
      </x:c>
      <x:c r="H30" t="str">
        <x:v>Logs</x:v>
      </x:c>
      <x:c r="I30" t="str"/>
      <x:c r="J30" t="str"/>
      <x:c r="K30" t="str"/>
      <x:c r="L30" t="n">
        <x:v>5</x:v>
      </x:c>
      <x:c r="M30" t="str"/>
      <x:c r="N30" t="str">
        <x:v>Adds supply / demand depth</x:v>
      </x:c>
      <x:c r="O30" t="str">
        <x:v>Season/weather bonuses can improve this profession</x:v>
      </x:c>
      <x:c r="P30" t="n">
        <x:v>5</x:v>
      </x:c>
      <x:c r="Q30" t="str">
        <x:v>profession.skl_008.lvl_90</x:v>
      </x:c>
      <x:c r="R30" t="str">
        <x:v>Milestone effects are additive and should remain modest; resource tier unlocks create most progression.</x:v>
      </x:c>
      <x:c r="S30" t="str">
        <x:v>Profession_Unlock_Links</x:v>
      </x:c>
      <x:c r="T30" t="str">
        <x:v>Linked where concrete; future milestones roadmap</x:v>
      </x:c>
    </x:row>
    <x:row r="31">
      <x:c r="A31" t="str">
        <x:v>PMILE_0028</x:v>
      </x:c>
      <x:c r="B31" t="str">
        <x:v>SKL_008</x:v>
      </x:c>
      <x:c r="C31" t="str">
        <x:v>Woodcutting</x:v>
      </x:c>
      <x:c r="D31" t="str">
        <x:v>Gathering</x:v>
      </x:c>
      <x:c r="E31" t="n">
        <x:v>100</x:v>
      </x:c>
      <x:c r="F31" t="str">
        <x:v>Grandmaster Woodcutting</x:v>
      </x:c>
      <x:c r="G31" t="str">
        <x:v>Feature / Tier Unlock</x:v>
      </x:c>
      <x:c r="H31" t="str">
        <x:v>Logs</x:v>
      </x:c>
      <x:c r="I31" t="str"/>
      <x:c r="J31" t="str"/>
      <x:c r="K31" t="str">
        <x:v>+4% relative rare chance</x:v>
      </x:c>
      <x:c r="L31" t="n">
        <x:v>5</x:v>
      </x:c>
      <x:c r="M31" t="str"/>
      <x:c r="N31" t="str">
        <x:v>Adds supply / demand depth</x:v>
      </x:c>
      <x:c r="O31" t="str">
        <x:v>Season/weather bonuses can improve this profession</x:v>
      </x:c>
      <x:c r="P31" t="n">
        <x:v>5</x:v>
      </x:c>
      <x:c r="Q31" t="str">
        <x:v>profession.skl_008.lvl_100</x:v>
      </x:c>
      <x:c r="R31" t="str">
        <x:v>Milestone effects are additive and should remain modest; resource tier unlocks create most progression.</x:v>
      </x:c>
      <x:c r="S31" t="str">
        <x:v>Profession_Unlock_Links</x:v>
      </x:c>
      <x:c r="T31" t="str">
        <x:v>Linked where concrete; future milestones roadmap</x:v>
      </x:c>
    </x:row>
    <x:row r="32">
      <x:c r="A32" t="str">
        <x:v>PMILE_0029</x:v>
      </x:c>
      <x:c r="B32" t="str">
        <x:v>SKL_009</x:v>
      </x:c>
      <x:c r="C32" t="str">
        <x:v>Fishing</x:v>
      </x:c>
      <x:c r="D32" t="str">
        <x:v>Gathering</x:v>
      </x:c>
      <x:c r="E32" t="n">
        <x:v>1</x:v>
      </x:c>
      <x:c r="F32" t="str">
        <x:v>Riverfish</x:v>
      </x:c>
      <x:c r="G32" t="str">
        <x:v>Feature / Tier Unlock</x:v>
      </x:c>
      <x:c r="H32" t="str">
        <x:v>Fish</x:v>
      </x:c>
      <x:c r="I32" t="str"/>
      <x:c r="J32" t="str"/>
      <x:c r="K32" t="str"/>
      <x:c r="L32" t="n">
        <x:v>1</x:v>
      </x:c>
      <x:c r="M32" t="str"/>
      <x:c r="N32" t="str">
        <x:v>Adds supply / demand depth</x:v>
      </x:c>
      <x:c r="O32" t="str">
        <x:v>Season/weather bonuses can improve this profession</x:v>
      </x:c>
      <x:c r="P32" t="n">
        <x:v>1</x:v>
      </x:c>
      <x:c r="Q32" t="str">
        <x:v>profession.skl_009.lvl_1</x:v>
      </x:c>
      <x:c r="R32" t="str">
        <x:v>Milestone effects are additive and should remain modest; resource tier unlocks create most progression.</x:v>
      </x:c>
      <x:c r="S32" t="str">
        <x:v>Profession_Unlock_Links</x:v>
      </x:c>
      <x:c r="T32" t="str">
        <x:v>Linked where concrete; future milestones roadmap</x:v>
      </x:c>
    </x:row>
    <x:row r="33">
      <x:c r="A33" t="str">
        <x:v>PMILE_0030</x:v>
      </x:c>
      <x:c r="B33" t="str">
        <x:v>SKL_009</x:v>
      </x:c>
      <x:c r="C33" t="str">
        <x:v>Fishing</x:v>
      </x:c>
      <x:c r="D33" t="str">
        <x:v>Gathering</x:v>
      </x:c>
      <x:c r="E33" t="n">
        <x:v>5</x:v>
      </x:c>
      <x:c r="F33" t="str">
        <x:v>Silverbrook Netting</x:v>
      </x:c>
      <x:c r="G33" t="str">
        <x:v>Passive / Efficiency</x:v>
      </x:c>
      <x:c r="H33" t="str">
        <x:v>Fish</x:v>
      </x:c>
      <x:c r="I33" t="str"/>
      <x:c r="J33" t="str">
        <x:v>+0.5% Catch rate / rare fish</x:v>
      </x:c>
      <x:c r="K33" t="str"/>
      <x:c r="L33" t="n">
        <x:v>1</x:v>
      </x:c>
      <x:c r="M33" t="str">
        <x:v>Training Ground eligible</x:v>
      </x:c>
      <x:c r="N33" t="str">
        <x:v>Adds supply / demand depth</x:v>
      </x:c>
      <x:c r="O33" t="str">
        <x:v>Season/weather bonuses can improve this profession</x:v>
      </x:c>
      <x:c r="P33" t="n">
        <x:v>1</x:v>
      </x:c>
      <x:c r="Q33" t="str">
        <x:v>profession.skl_009.lvl_5</x:v>
      </x:c>
      <x:c r="R33" t="str">
        <x:v>Milestone effects are additive and should remain modest; resource tier unlocks create most progression.</x:v>
      </x:c>
      <x:c r="S33" t="str">
        <x:v>Profession_Unlock_Links</x:v>
      </x:c>
      <x:c r="T33" t="str">
        <x:v>Linked where concrete; future milestones roadmap</x:v>
      </x:c>
    </x:row>
    <x:row r="34">
      <x:c r="A34" t="str">
        <x:v>PMILE_0031</x:v>
      </x:c>
      <x:c r="B34" t="str">
        <x:v>SKL_009</x:v>
      </x:c>
      <x:c r="C34" t="str">
        <x:v>Fishing</x:v>
      </x:c>
      <x:c r="D34" t="str">
        <x:v>Gathering</x:v>
      </x:c>
      <x:c r="E34" t="n">
        <x:v>10</x:v>
      </x:c>
      <x:c r="F34" t="str">
        <x:v>Tool Tier II</x:v>
      </x:c>
      <x:c r="G34" t="str">
        <x:v>Feature / Tier Unlock</x:v>
      </x:c>
      <x:c r="H34" t="str">
        <x:v>Fish</x:v>
      </x:c>
      <x:c r="I34" t="str">
        <x:v>Rod / Net Tier 1</x:v>
      </x:c>
      <x:c r="J34" t="str"/>
      <x:c r="K34" t="str"/>
      <x:c r="L34" t="n">
        <x:v>2</x:v>
      </x:c>
      <x:c r="M34" t="str"/>
      <x:c r="N34" t="str">
        <x:v>Adds supply / demand depth</x:v>
      </x:c>
      <x:c r="O34" t="str">
        <x:v>Season/weather bonuses can improve this profession</x:v>
      </x:c>
      <x:c r="P34" t="n">
        <x:v>1</x:v>
      </x:c>
      <x:c r="Q34" t="str">
        <x:v>profession.skl_009.lvl_10</x:v>
      </x:c>
      <x:c r="R34" t="str">
        <x:v>Milestone effects are additive and should remain modest; resource tier unlocks create most progression.</x:v>
      </x:c>
      <x:c r="S34" t="str">
        <x:v>Profession_Unlock_Links</x:v>
      </x:c>
      <x:c r="T34" t="str">
        <x:v>Linked where concrete; future milestones roadmap</x:v>
      </x:c>
    </x:row>
    <x:row r="35">
      <x:c r="A35" t="str">
        <x:v>PMILE_0032</x:v>
      </x:c>
      <x:c r="B35" t="str">
        <x:v>SKL_009</x:v>
      </x:c>
      <x:c r="C35" t="str">
        <x:v>Fishing</x:v>
      </x:c>
      <x:c r="D35" t="str">
        <x:v>Gathering</x:v>
      </x:c>
      <x:c r="E35" t="n">
        <x:v>15</x:v>
      </x:c>
      <x:c r="F35" t="str">
        <x:v>Deep Pools</x:v>
      </x:c>
      <x:c r="G35" t="str">
        <x:v>Passive / Efficiency</x:v>
      </x:c>
      <x:c r="H35" t="str">
        <x:v>Fish</x:v>
      </x:c>
      <x:c r="I35" t="str"/>
      <x:c r="J35" t="str">
        <x:v>+0.5% Catch rate / rare fish</x:v>
      </x:c>
      <x:c r="K35" t="str"/>
      <x:c r="L35" t="n">
        <x:v>2</x:v>
      </x:c>
      <x:c r="M35" t="str"/>
      <x:c r="N35" t="str">
        <x:v>Adds supply / demand depth</x:v>
      </x:c>
      <x:c r="O35" t="str">
        <x:v>Season/weather bonuses can improve this profession</x:v>
      </x:c>
      <x:c r="P35" t="n">
        <x:v>1</x:v>
      </x:c>
      <x:c r="Q35" t="str">
        <x:v>profession.skl_009.lvl_15</x:v>
      </x:c>
      <x:c r="R35" t="str">
        <x:v>Milestone effects are additive and should remain modest; resource tier unlocks create most progression.</x:v>
      </x:c>
      <x:c r="S35" t="str">
        <x:v>Profession_Unlock_Links</x:v>
      </x:c>
      <x:c r="T35" t="str">
        <x:v>Linked where concrete; future milestones roadmap</x:v>
      </x:c>
    </x:row>
    <x:row r="36">
      <x:c r="A36" t="str">
        <x:v>PMILE_0033</x:v>
      </x:c>
      <x:c r="B36" t="str">
        <x:v>SKL_009</x:v>
      </x:c>
      <x:c r="C36" t="str">
        <x:v>Fishing</x:v>
      </x:c>
      <x:c r="D36" t="str">
        <x:v>Gathering</x:v>
      </x:c>
      <x:c r="E36" t="n">
        <x:v>20</x:v>
      </x:c>
      <x:c r="F36" t="str">
        <x:v>Rare Bite Sense</x:v>
      </x:c>
      <x:c r="G36" t="str">
        <x:v>Feature / Tier Unlock</x:v>
      </x:c>
      <x:c r="H36" t="str">
        <x:v>Fish</x:v>
      </x:c>
      <x:c r="I36" t="str"/>
      <x:c r="J36" t="str"/>
      <x:c r="K36" t="str"/>
      <x:c r="L36" t="n">
        <x:v>2</x:v>
      </x:c>
      <x:c r="M36" t="str"/>
      <x:c r="N36" t="str">
        <x:v>Adds supply / demand depth</x:v>
      </x:c>
      <x:c r="O36" t="str">
        <x:v>Season/weather bonuses can improve this profession</x:v>
      </x:c>
      <x:c r="P36" t="n">
        <x:v>2</x:v>
      </x:c>
      <x:c r="Q36" t="str">
        <x:v>profession.skl_009.lvl_20</x:v>
      </x:c>
      <x:c r="R36" t="str">
        <x:v>Milestone effects are additive and should remain modest; resource tier unlocks create most progression.</x:v>
      </x:c>
      <x:c r="S36" t="str">
        <x:v>Profession_Unlock_Links</x:v>
      </x:c>
      <x:c r="T36" t="str">
        <x:v>Linked where concrete; future milestones roadmap</x:v>
      </x:c>
    </x:row>
    <x:row r="37">
      <x:c r="A37" t="str">
        <x:v>PMILE_0034</x:v>
      </x:c>
      <x:c r="B37" t="str">
        <x:v>SKL_009</x:v>
      </x:c>
      <x:c r="C37" t="str">
        <x:v>Fishing</x:v>
      </x:c>
      <x:c r="D37" t="str">
        <x:v>Gathering</x:v>
      </x:c>
      <x:c r="E37" t="n">
        <x:v>25</x:v>
      </x:c>
      <x:c r="F37" t="str">
        <x:v>Asterfall River Mastery</x:v>
      </x:c>
      <x:c r="G37" t="str">
        <x:v>Passive / Efficiency</x:v>
      </x:c>
      <x:c r="H37" t="str">
        <x:v>Fish</x:v>
      </x:c>
      <x:c r="I37" t="str">
        <x:v>Rod / Net Tier 2</x:v>
      </x:c>
      <x:c r="J37" t="str">
        <x:v>+1.0% Catch rate / rare fish</x:v>
      </x:c>
      <x:c r="K37" t="str">
        <x:v>+1% relative rare chance</x:v>
      </x:c>
      <x:c r="L37" t="n">
        <x:v>3</x:v>
      </x:c>
      <x:c r="M37" t="str"/>
      <x:c r="N37" t="str">
        <x:v>Adds supply / demand depth</x:v>
      </x:c>
      <x:c r="O37" t="str">
        <x:v>Season/weather bonuses can improve this profession</x:v>
      </x:c>
      <x:c r="P37" t="n">
        <x:v>2</x:v>
      </x:c>
      <x:c r="Q37" t="str">
        <x:v>profession.skl_009.lvl_25</x:v>
      </x:c>
      <x:c r="R37" t="str">
        <x:v>Milestone effects are additive and should remain modest; resource tier unlocks create most progression.</x:v>
      </x:c>
      <x:c r="S37" t="str">
        <x:v>Profession_Unlock_Links</x:v>
      </x:c>
      <x:c r="T37" t="str">
        <x:v>Linked where concrete; future milestones roadmap</x:v>
      </x:c>
    </x:row>
    <x:row r="38">
      <x:c r="A38" t="str">
        <x:v>PMILE_0035</x:v>
      </x:c>
      <x:c r="B38" t="str">
        <x:v>SKL_009</x:v>
      </x:c>
      <x:c r="C38" t="str">
        <x:v>Fishing</x:v>
      </x:c>
      <x:c r="D38" t="str">
        <x:v>Gathering</x:v>
      </x:c>
      <x:c r="E38" t="n">
        <x:v>30</x:v>
      </x:c>
      <x:c r="F38" t="str">
        <x:v>Double Catch I</x:v>
      </x:c>
      <x:c r="G38" t="str">
        <x:v>Feature / Tier Unlock</x:v>
      </x:c>
      <x:c r="H38" t="str">
        <x:v>Fish</x:v>
      </x:c>
      <x:c r="I38" t="str"/>
      <x:c r="J38" t="str"/>
      <x:c r="K38" t="str"/>
      <x:c r="L38" t="n">
        <x:v>3</x:v>
      </x:c>
      <x:c r="M38" t="str"/>
      <x:c r="N38" t="str">
        <x:v>Adds supply / demand depth</x:v>
      </x:c>
      <x:c r="O38" t="str">
        <x:v>Season/weather bonuses can improve this profession</x:v>
      </x:c>
      <x:c r="P38" t="n">
        <x:v>2</x:v>
      </x:c>
      <x:c r="Q38" t="str">
        <x:v>profession.skl_009.lvl_30</x:v>
      </x:c>
      <x:c r="R38" t="str">
        <x:v>Milestone effects are additive and should remain modest; resource tier unlocks create most progression.</x:v>
      </x:c>
      <x:c r="S38" t="str">
        <x:v>Profession_Unlock_Links</x:v>
      </x:c>
      <x:c r="T38" t="str">
        <x:v>Linked where concrete; future milestones roadmap</x:v>
      </x:c>
    </x:row>
    <x:row r="39">
      <x:c r="A39" t="str">
        <x:v>PMILE_0036</x:v>
      </x:c>
      <x:c r="B39" t="str">
        <x:v>SKL_009</x:v>
      </x:c>
      <x:c r="C39" t="str">
        <x:v>Fishing</x:v>
      </x:c>
      <x:c r="D39" t="str">
        <x:v>Gathering</x:v>
      </x:c>
      <x:c r="E39" t="n">
        <x:v>40</x:v>
      </x:c>
      <x:c r="F39" t="str">
        <x:v>Rare Fish Sense</x:v>
      </x:c>
      <x:c r="G39" t="str">
        <x:v>Passive / Efficiency</x:v>
      </x:c>
      <x:c r="H39" t="str">
        <x:v>Fish</x:v>
      </x:c>
      <x:c r="I39" t="str">
        <x:v>Rod / Net Tier 3</x:v>
      </x:c>
      <x:c r="J39" t="str">
        <x:v>+1.5% Catch rate / rare fish</x:v>
      </x:c>
      <x:c r="K39" t="str"/>
      <x:c r="L39" t="n">
        <x:v>3</x:v>
      </x:c>
      <x:c r="M39" t="str">
        <x:v>Offline efficiency +5%</x:v>
      </x:c>
      <x:c r="N39" t="str">
        <x:v>Adds supply / demand depth</x:v>
      </x:c>
      <x:c r="O39" t="str">
        <x:v>Season/weather bonuses can improve this profession</x:v>
      </x:c>
      <x:c r="P39" t="n">
        <x:v>3</x:v>
      </x:c>
      <x:c r="Q39" t="str">
        <x:v>profession.skl_009.lvl_40</x:v>
      </x:c>
      <x:c r="R39" t="str">
        <x:v>Milestone effects are additive and should remain modest; resource tier unlocks create most progression.</x:v>
      </x:c>
      <x:c r="S39" t="str">
        <x:v>Profession_Unlock_Links</x:v>
      </x:c>
      <x:c r="T39" t="str">
        <x:v>Linked where concrete; future milestones roadmap</x:v>
      </x:c>
    </x:row>
    <x:row r="40">
      <x:c r="A40" t="str">
        <x:v>PMILE_0037</x:v>
      </x:c>
      <x:c r="B40" t="str">
        <x:v>SKL_009</x:v>
      </x:c>
      <x:c r="C40" t="str">
        <x:v>Fishing</x:v>
      </x:c>
      <x:c r="D40" t="str">
        <x:v>Gathering</x:v>
      </x:c>
      <x:c r="E40" t="n">
        <x:v>50</x:v>
      </x:c>
      <x:c r="F40" t="str">
        <x:v>Perfect Catch</x:v>
      </x:c>
      <x:c r="G40" t="str">
        <x:v>Feature / Tier Unlock</x:v>
      </x:c>
      <x:c r="H40" t="str">
        <x:v>Fish</x:v>
      </x:c>
      <x:c r="I40" t="str"/>
      <x:c r="J40" t="str"/>
      <x:c r="K40" t="str">
        <x:v>+2% relative rare chance</x:v>
      </x:c>
      <x:c r="L40" t="n">
        <x:v>4</x:v>
      </x:c>
      <x:c r="M40" t="str"/>
      <x:c r="N40" t="str">
        <x:v>Adds supply / demand depth</x:v>
      </x:c>
      <x:c r="O40" t="str">
        <x:v>Season/weather bonuses can improve this profession</x:v>
      </x:c>
      <x:c r="P40" t="n">
        <x:v>3</x:v>
      </x:c>
      <x:c r="Q40" t="str">
        <x:v>profession.skl_009.lvl_50</x:v>
      </x:c>
      <x:c r="R40" t="str">
        <x:v>Milestone effects are additive and should remain modest; resource tier unlocks create most progression.</x:v>
      </x:c>
      <x:c r="S40" t="str">
        <x:v>Profession_Unlock_Links</x:v>
      </x:c>
      <x:c r="T40" t="str">
        <x:v>Linked where concrete; future milestones roadmap</x:v>
      </x:c>
    </x:row>
    <x:row r="41">
      <x:c r="A41" t="str">
        <x:v>PMILE_0038</x:v>
      </x:c>
      <x:c r="B41" t="str">
        <x:v>SKL_009</x:v>
      </x:c>
      <x:c r="C41" t="str">
        <x:v>Fishing</x:v>
      </x:c>
      <x:c r="D41" t="str">
        <x:v>Gathering</x:v>
      </x:c>
      <x:c r="E41" t="n">
        <x:v>60</x:v>
      </x:c>
      <x:c r="F41" t="str">
        <x:v>Sunscar Oasis</x:v>
      </x:c>
      <x:c r="G41" t="str">
        <x:v>Passive / Efficiency</x:v>
      </x:c>
      <x:c r="H41" t="str">
        <x:v>Fish</x:v>
      </x:c>
      <x:c r="I41" t="str">
        <x:v>Rod / Net Tier 4</x:v>
      </x:c>
      <x:c r="J41" t="str">
        <x:v>+2.0% Catch rate / rare fish</x:v>
      </x:c>
      <x:c r="K41" t="str"/>
      <x:c r="L41" t="n">
        <x:v>4</x:v>
      </x:c>
      <x:c r="M41" t="str"/>
      <x:c r="N41" t="str">
        <x:v>Adds supply / demand depth</x:v>
      </x:c>
      <x:c r="O41" t="str">
        <x:v>Season/weather bonuses can improve this profession</x:v>
      </x:c>
      <x:c r="P41" t="n">
        <x:v>4</x:v>
      </x:c>
      <x:c r="Q41" t="str">
        <x:v>profession.skl_009.lvl_60</x:v>
      </x:c>
      <x:c r="R41" t="str">
        <x:v>Milestone effects are additive and should remain modest; resource tier unlocks create most progression.</x:v>
      </x:c>
      <x:c r="S41" t="str">
        <x:v>Profession_Unlock_Links</x:v>
      </x:c>
      <x:c r="T41" t="str">
        <x:v>Linked where concrete; future milestones roadmap</x:v>
      </x:c>
    </x:row>
    <x:row r="42">
      <x:c r="A42" t="str">
        <x:v>PMILE_0039</x:v>
      </x:c>
      <x:c r="B42" t="str">
        <x:v>SKL_009</x:v>
      </x:c>
      <x:c r="C42" t="str">
        <x:v>Fishing</x:v>
      </x:c>
      <x:c r="D42" t="str">
        <x:v>Gathering</x:v>
      </x:c>
      <x:c r="E42" t="n">
        <x:v>70</x:v>
      </x:c>
      <x:c r="F42" t="str">
        <x:v>Double Catch II</x:v>
      </x:c>
      <x:c r="G42" t="str">
        <x:v>Feature / Tier Unlock</x:v>
      </x:c>
      <x:c r="H42" t="str">
        <x:v>Fish</x:v>
      </x:c>
      <x:c r="I42" t="str"/>
      <x:c r="J42" t="str"/>
      <x:c r="K42" t="str"/>
      <x:c r="L42" t="n">
        <x:v>4</x:v>
      </x:c>
      <x:c r="M42" t="str"/>
      <x:c r="N42" t="str">
        <x:v>Adds supply / demand depth</x:v>
      </x:c>
      <x:c r="O42" t="str">
        <x:v>Season/weather bonuses can improve this profession</x:v>
      </x:c>
      <x:c r="P42" t="n">
        <x:v>4</x:v>
      </x:c>
      <x:c r="Q42" t="str">
        <x:v>profession.skl_009.lvl_70</x:v>
      </x:c>
      <x:c r="R42" t="str">
        <x:v>Milestone effects are additive and should remain modest; resource tier unlocks create most progression.</x:v>
      </x:c>
      <x:c r="S42" t="str">
        <x:v>Profession_Unlock_Links</x:v>
      </x:c>
      <x:c r="T42" t="str">
        <x:v>Linked where concrete; future milestones roadmap</x:v>
      </x:c>
    </x:row>
    <x:row r="43">
      <x:c r="A43" t="str">
        <x:v>PMILE_0040</x:v>
      </x:c>
      <x:c r="B43" t="str">
        <x:v>SKL_009</x:v>
      </x:c>
      <x:c r="C43" t="str">
        <x:v>Fishing</x:v>
      </x:c>
      <x:c r="D43" t="str">
        <x:v>Gathering</x:v>
      </x:c>
      <x:c r="E43" t="n">
        <x:v>80</x:v>
      </x:c>
      <x:c r="F43" t="str">
        <x:v>Icewater Fishing</x:v>
      </x:c>
      <x:c r="G43" t="str">
        <x:v>Passive / Efficiency</x:v>
      </x:c>
      <x:c r="H43" t="str">
        <x:v>Fish</x:v>
      </x:c>
      <x:c r="I43" t="str">
        <x:v>Rod / Net Tier 5</x:v>
      </x:c>
      <x:c r="J43" t="str">
        <x:v>+2.5% Catch rate / rare fish</x:v>
      </x:c>
      <x:c r="K43" t="str">
        <x:v>+3% relative rare chance</x:v>
      </x:c>
      <x:c r="L43" t="n">
        <x:v>5</x:v>
      </x:c>
      <x:c r="M43" t="str">
        <x:v>Offline efficiency +5%</x:v>
      </x:c>
      <x:c r="N43" t="str">
        <x:v>Adds supply / demand depth</x:v>
      </x:c>
      <x:c r="O43" t="str">
        <x:v>Season/weather bonuses can improve this profession</x:v>
      </x:c>
      <x:c r="P43" t="n">
        <x:v>5</x:v>
      </x:c>
      <x:c r="Q43" t="str">
        <x:v>profession.skl_009.lvl_80</x:v>
      </x:c>
      <x:c r="R43" t="str">
        <x:v>Milestone effects are additive and should remain modest; resource tier unlocks create most progression.</x:v>
      </x:c>
      <x:c r="S43" t="str">
        <x:v>Profession_Unlock_Links</x:v>
      </x:c>
      <x:c r="T43" t="str">
        <x:v>Linked where concrete; future milestones roadmap</x:v>
      </x:c>
    </x:row>
    <x:row r="44">
      <x:c r="A44" t="str">
        <x:v>PMILE_0041</x:v>
      </x:c>
      <x:c r="B44" t="str">
        <x:v>SKL_009</x:v>
      </x:c>
      <x:c r="C44" t="str">
        <x:v>Fishing</x:v>
      </x:c>
      <x:c r="D44" t="str">
        <x:v>Gathering</x:v>
      </x:c>
      <x:c r="E44" t="n">
        <x:v>90</x:v>
      </x:c>
      <x:c r="F44" t="str">
        <x:v>Echo Shoals</x:v>
      </x:c>
      <x:c r="G44" t="str">
        <x:v>Feature / Tier Unlock</x:v>
      </x:c>
      <x:c r="H44" t="str">
        <x:v>Fish</x:v>
      </x:c>
      <x:c r="I44" t="str"/>
      <x:c r="J44" t="str"/>
      <x:c r="K44" t="str"/>
      <x:c r="L44" t="n">
        <x:v>5</x:v>
      </x:c>
      <x:c r="M44" t="str"/>
      <x:c r="N44" t="str">
        <x:v>Adds supply / demand depth</x:v>
      </x:c>
      <x:c r="O44" t="str">
        <x:v>Season/weather bonuses can improve this profession</x:v>
      </x:c>
      <x:c r="P44" t="n">
        <x:v>5</x:v>
      </x:c>
      <x:c r="Q44" t="str">
        <x:v>profession.skl_009.lvl_90</x:v>
      </x:c>
      <x:c r="R44" t="str">
        <x:v>Milestone effects are additive and should remain modest; resource tier unlocks create most progression.</x:v>
      </x:c>
      <x:c r="S44" t="str">
        <x:v>Profession_Unlock_Links</x:v>
      </x:c>
      <x:c r="T44" t="str">
        <x:v>Linked where concrete; future milestones roadmap</x:v>
      </x:c>
    </x:row>
    <x:row r="45">
      <x:c r="A45" t="str">
        <x:v>PMILE_0042</x:v>
      </x:c>
      <x:c r="B45" t="str">
        <x:v>SKL_009</x:v>
      </x:c>
      <x:c r="C45" t="str">
        <x:v>Fishing</x:v>
      </x:c>
      <x:c r="D45" t="str">
        <x:v>Gathering</x:v>
      </x:c>
      <x:c r="E45" t="n">
        <x:v>100</x:v>
      </x:c>
      <x:c r="F45" t="str">
        <x:v>Grandmaster Fishing</x:v>
      </x:c>
      <x:c r="G45" t="str">
        <x:v>Feature / Tier Unlock</x:v>
      </x:c>
      <x:c r="H45" t="str">
        <x:v>Fish</x:v>
      </x:c>
      <x:c r="I45" t="str"/>
      <x:c r="J45" t="str"/>
      <x:c r="K45" t="str">
        <x:v>+4% relative rare chance</x:v>
      </x:c>
      <x:c r="L45" t="n">
        <x:v>5</x:v>
      </x:c>
      <x:c r="M45" t="str"/>
      <x:c r="N45" t="str">
        <x:v>Adds supply / demand depth</x:v>
      </x:c>
      <x:c r="O45" t="str">
        <x:v>Season/weather bonuses can improve this profession</x:v>
      </x:c>
      <x:c r="P45" t="n">
        <x:v>5</x:v>
      </x:c>
      <x:c r="Q45" t="str">
        <x:v>profession.skl_009.lvl_100</x:v>
      </x:c>
      <x:c r="R45" t="str">
        <x:v>Milestone effects are additive and should remain modest; resource tier unlocks create most progression.</x:v>
      </x:c>
      <x:c r="S45" t="str">
        <x:v>Profession_Unlock_Links</x:v>
      </x:c>
      <x:c r="T45" t="str">
        <x:v>Linked where concrete; future milestones roadmap</x:v>
      </x:c>
    </x:row>
    <x:row r="46">
      <x:c r="A46" t="str">
        <x:v>PMILE_0043</x:v>
      </x:c>
      <x:c r="B46" t="str">
        <x:v>SKL_010</x:v>
      </x:c>
      <x:c r="C46" t="str">
        <x:v>Herbalism</x:v>
      </x:c>
      <x:c r="D46" t="str">
        <x:v>Gathering</x:v>
      </x:c>
      <x:c r="E46" t="n">
        <x:v>1</x:v>
      </x:c>
      <x:c r="F46" t="str">
        <x:v>Common Herbs</x:v>
      </x:c>
      <x:c r="G46" t="str">
        <x:v>Feature / Tier Unlock</x:v>
      </x:c>
      <x:c r="H46" t="str">
        <x:v>Herbs</x:v>
      </x:c>
      <x:c r="I46" t="str"/>
      <x:c r="J46" t="str"/>
      <x:c r="K46" t="str"/>
      <x:c r="L46" t="n">
        <x:v>1</x:v>
      </x:c>
      <x:c r="M46" t="str"/>
      <x:c r="N46" t="str">
        <x:v>Adds supply / demand depth</x:v>
      </x:c>
      <x:c r="O46" t="str">
        <x:v>Season/weather bonuses can improve this profession</x:v>
      </x:c>
      <x:c r="P46" t="n">
        <x:v>1</x:v>
      </x:c>
      <x:c r="Q46" t="str">
        <x:v>profession.skl_010.lvl_1</x:v>
      </x:c>
      <x:c r="R46" t="str">
        <x:v>Milestone effects are additive and should remain modest; resource tier unlocks create most progression.</x:v>
      </x:c>
      <x:c r="S46" t="str">
        <x:v>Profession_Unlock_Links</x:v>
      </x:c>
      <x:c r="T46" t="str">
        <x:v>Linked where concrete; future milestones roadmap</x:v>
      </x:c>
    </x:row>
    <x:row r="47">
      <x:c r="A47" t="str">
        <x:v>PMILE_0044</x:v>
      </x:c>
      <x:c r="B47" t="str">
        <x:v>SKL_010</x:v>
      </x:c>
      <x:c r="C47" t="str">
        <x:v>Herbalism</x:v>
      </x:c>
      <x:c r="D47" t="str">
        <x:v>Gathering</x:v>
      </x:c>
      <x:c r="E47" t="n">
        <x:v>5</x:v>
      </x:c>
      <x:c r="F47" t="str">
        <x:v>Briar Herbs</x:v>
      </x:c>
      <x:c r="G47" t="str">
        <x:v>Passive / Efficiency</x:v>
      </x:c>
      <x:c r="H47" t="str">
        <x:v>Herbs</x:v>
      </x:c>
      <x:c r="I47" t="str"/>
      <x:c r="J47" t="str">
        <x:v>+0.5% Herb yield / potency</x:v>
      </x:c>
      <x:c r="K47" t="str"/>
      <x:c r="L47" t="n">
        <x:v>1</x:v>
      </x:c>
      <x:c r="M47" t="str">
        <x:v>Training Ground eligible</x:v>
      </x:c>
      <x:c r="N47" t="str">
        <x:v>Adds supply / demand depth</x:v>
      </x:c>
      <x:c r="O47" t="str">
        <x:v>Season/weather bonuses can improve this profession</x:v>
      </x:c>
      <x:c r="P47" t="n">
        <x:v>1</x:v>
      </x:c>
      <x:c r="Q47" t="str">
        <x:v>profession.skl_010.lvl_5</x:v>
      </x:c>
      <x:c r="R47" t="str">
        <x:v>Milestone effects are additive and should remain modest; resource tier unlocks create most progression.</x:v>
      </x:c>
      <x:c r="S47" t="str">
        <x:v>Profession_Unlock_Links</x:v>
      </x:c>
      <x:c r="T47" t="str">
        <x:v>Linked where concrete; future milestones roadmap</x:v>
      </x:c>
    </x:row>
    <x:row r="48">
      <x:c r="A48" t="str">
        <x:v>PMILE_0045</x:v>
      </x:c>
      <x:c r="B48" t="str">
        <x:v>SKL_010</x:v>
      </x:c>
      <x:c r="C48" t="str">
        <x:v>Herbalism</x:v>
      </x:c>
      <x:c r="D48" t="str">
        <x:v>Gathering</x:v>
      </x:c>
      <x:c r="E48" t="n">
        <x:v>10</x:v>
      </x:c>
      <x:c r="F48" t="str">
        <x:v>Tool Tier II</x:v>
      </x:c>
      <x:c r="G48" t="str">
        <x:v>Feature / Tier Unlock</x:v>
      </x:c>
      <x:c r="H48" t="str">
        <x:v>Herbs</x:v>
      </x:c>
      <x:c r="I48" t="str">
        <x:v>Sickle / Kit Tier 1</x:v>
      </x:c>
      <x:c r="J48" t="str"/>
      <x:c r="K48" t="str"/>
      <x:c r="L48" t="n">
        <x:v>2</x:v>
      </x:c>
      <x:c r="M48" t="str"/>
      <x:c r="N48" t="str">
        <x:v>Adds supply / demand depth</x:v>
      </x:c>
      <x:c r="O48" t="str">
        <x:v>Season/weather bonuses can improve this profession</x:v>
      </x:c>
      <x:c r="P48" t="n">
        <x:v>1</x:v>
      </x:c>
      <x:c r="Q48" t="str">
        <x:v>profession.skl_010.lvl_10</x:v>
      </x:c>
      <x:c r="R48" t="str">
        <x:v>Milestone effects are additive and should remain modest; resource tier unlocks create most progression.</x:v>
      </x:c>
      <x:c r="S48" t="str">
        <x:v>Profession_Unlock_Links</x:v>
      </x:c>
      <x:c r="T48" t="str">
        <x:v>Linked where concrete; future milestones roadmap</x:v>
      </x:c>
    </x:row>
    <x:row r="49">
      <x:c r="A49" t="str">
        <x:v>PMILE_0046</x:v>
      </x:c>
      <x:c r="B49" t="str">
        <x:v>SKL_010</x:v>
      </x:c>
      <x:c r="C49" t="str">
        <x:v>Herbalism</x:v>
      </x:c>
      <x:c r="D49" t="str">
        <x:v>Gathering</x:v>
      </x:c>
      <x:c r="E49" t="n">
        <x:v>15</x:v>
      </x:c>
      <x:c r="F49" t="str">
        <x:v>Venom Plants</x:v>
      </x:c>
      <x:c r="G49" t="str">
        <x:v>Passive / Efficiency</x:v>
      </x:c>
      <x:c r="H49" t="str">
        <x:v>Herbs</x:v>
      </x:c>
      <x:c r="I49" t="str"/>
      <x:c r="J49" t="str">
        <x:v>+0.5% Herb yield / potency</x:v>
      </x:c>
      <x:c r="K49" t="str"/>
      <x:c r="L49" t="n">
        <x:v>2</x:v>
      </x:c>
      <x:c r="M49" t="str"/>
      <x:c r="N49" t="str">
        <x:v>Adds supply / demand depth</x:v>
      </x:c>
      <x:c r="O49" t="str">
        <x:v>Season/weather bonuses can improve this profession</x:v>
      </x:c>
      <x:c r="P49" t="n">
        <x:v>1</x:v>
      </x:c>
      <x:c r="Q49" t="str">
        <x:v>profession.skl_010.lvl_15</x:v>
      </x:c>
      <x:c r="R49" t="str">
        <x:v>Milestone effects are additive and should remain modest; resource tier unlocks create most progression.</x:v>
      </x:c>
      <x:c r="S49" t="str">
        <x:v>Profession_Unlock_Links</x:v>
      </x:c>
      <x:c r="T49" t="str">
        <x:v>Linked where concrete; future milestones roadmap</x:v>
      </x:c>
    </x:row>
    <x:row r="50">
      <x:c r="A50" t="str">
        <x:v>PMILE_0047</x:v>
      </x:c>
      <x:c r="B50" t="str">
        <x:v>SKL_010</x:v>
      </x:c>
      <x:c r="C50" t="str">
        <x:v>Herbalism</x:v>
      </x:c>
      <x:c r="D50" t="str">
        <x:v>Gathering</x:v>
      </x:c>
      <x:c r="E50" t="n">
        <x:v>20</x:v>
      </x:c>
      <x:c r="F50" t="str">
        <x:v>Potency Sense</x:v>
      </x:c>
      <x:c r="G50" t="str">
        <x:v>Feature / Tier Unlock</x:v>
      </x:c>
      <x:c r="H50" t="str">
        <x:v>Herbs</x:v>
      </x:c>
      <x:c r="I50" t="str"/>
      <x:c r="J50" t="str"/>
      <x:c r="K50" t="str"/>
      <x:c r="L50" t="n">
        <x:v>2</x:v>
      </x:c>
      <x:c r="M50" t="str"/>
      <x:c r="N50" t="str">
        <x:v>Adds supply / demand depth</x:v>
      </x:c>
      <x:c r="O50" t="str">
        <x:v>Season/weather bonuses can improve this profession</x:v>
      </x:c>
      <x:c r="P50" t="n">
        <x:v>2</x:v>
      </x:c>
      <x:c r="Q50" t="str">
        <x:v>profession.skl_010.lvl_20</x:v>
      </x:c>
      <x:c r="R50" t="str">
        <x:v>Milestone effects are additive and should remain modest; resource tier unlocks create most progression.</x:v>
      </x:c>
      <x:c r="S50" t="str">
        <x:v>Profession_Unlock_Links</x:v>
      </x:c>
      <x:c r="T50" t="str">
        <x:v>Linked where concrete; future milestones roadmap</x:v>
      </x:c>
    </x:row>
    <x:row r="51">
      <x:c r="A51" t="str">
        <x:v>PMILE_0048</x:v>
      </x:c>
      <x:c r="B51" t="str">
        <x:v>SKL_010</x:v>
      </x:c>
      <x:c r="C51" t="str">
        <x:v>Herbalism</x:v>
      </x:c>
      <x:c r="D51" t="str">
        <x:v>Gathering</x:v>
      </x:c>
      <x:c r="E51" t="n">
        <x:v>25</x:v>
      </x:c>
      <x:c r="F51" t="str">
        <x:v>Asterfall Botanist</x:v>
      </x:c>
      <x:c r="G51" t="str">
        <x:v>Passive / Efficiency</x:v>
      </x:c>
      <x:c r="H51" t="str">
        <x:v>Herbs</x:v>
      </x:c>
      <x:c r="I51" t="str">
        <x:v>Sickle / Kit Tier 2</x:v>
      </x:c>
      <x:c r="J51" t="str">
        <x:v>+1.0% Herb yield / potency</x:v>
      </x:c>
      <x:c r="K51" t="str">
        <x:v>+1% relative rare chance</x:v>
      </x:c>
      <x:c r="L51" t="n">
        <x:v>3</x:v>
      </x:c>
      <x:c r="M51" t="str"/>
      <x:c r="N51" t="str">
        <x:v>Adds supply / demand depth</x:v>
      </x:c>
      <x:c r="O51" t="str">
        <x:v>Season/weather bonuses can improve this profession</x:v>
      </x:c>
      <x:c r="P51" t="n">
        <x:v>2</x:v>
      </x:c>
      <x:c r="Q51" t="str">
        <x:v>profession.skl_010.lvl_25</x:v>
      </x:c>
      <x:c r="R51" t="str">
        <x:v>Milestone effects are additive and should remain modest; resource tier unlocks create most progression.</x:v>
      </x:c>
      <x:c r="S51" t="str">
        <x:v>Profession_Unlock_Links</x:v>
      </x:c>
      <x:c r="T51" t="str">
        <x:v>Linked where concrete; future milestones roadmap</x:v>
      </x:c>
    </x:row>
    <x:row r="52">
      <x:c r="A52" t="str">
        <x:v>PMILE_0049</x:v>
      </x:c>
      <x:c r="B52" t="str">
        <x:v>SKL_010</x:v>
      </x:c>
      <x:c r="C52" t="str">
        <x:v>Herbalism</x:v>
      </x:c>
      <x:c r="D52" t="str">
        <x:v>Gathering</x:v>
      </x:c>
      <x:c r="E52" t="n">
        <x:v>30</x:v>
      </x:c>
      <x:c r="F52" t="str">
        <x:v>Double Herbs I</x:v>
      </x:c>
      <x:c r="G52" t="str">
        <x:v>Feature / Tier Unlock</x:v>
      </x:c>
      <x:c r="H52" t="str">
        <x:v>Herbs</x:v>
      </x:c>
      <x:c r="I52" t="str"/>
      <x:c r="J52" t="str"/>
      <x:c r="K52" t="str"/>
      <x:c r="L52" t="n">
        <x:v>3</x:v>
      </x:c>
      <x:c r="M52" t="str"/>
      <x:c r="N52" t="str">
        <x:v>Adds supply / demand depth</x:v>
      </x:c>
      <x:c r="O52" t="str">
        <x:v>Season/weather bonuses can improve this profession</x:v>
      </x:c>
      <x:c r="P52" t="n">
        <x:v>2</x:v>
      </x:c>
      <x:c r="Q52" t="str">
        <x:v>profession.skl_010.lvl_30</x:v>
      </x:c>
      <x:c r="R52" t="str">
        <x:v>Milestone effects are additive and should remain modest; resource tier unlocks create most progression.</x:v>
      </x:c>
      <x:c r="S52" t="str">
        <x:v>Profession_Unlock_Links</x:v>
      </x:c>
      <x:c r="T52" t="str">
        <x:v>Linked where concrete; future milestones roadmap</x:v>
      </x:c>
    </x:row>
    <x:row r="53">
      <x:c r="A53" t="str">
        <x:v>PMILE_0050</x:v>
      </x:c>
      <x:c r="B53" t="str">
        <x:v>SKL_010</x:v>
      </x:c>
      <x:c r="C53" t="str">
        <x:v>Herbalism</x:v>
      </x:c>
      <x:c r="D53" t="str">
        <x:v>Gathering</x:v>
      </x:c>
      <x:c r="E53" t="n">
        <x:v>40</x:v>
      </x:c>
      <x:c r="F53" t="str">
        <x:v>Rare Herb Sense</x:v>
      </x:c>
      <x:c r="G53" t="str">
        <x:v>Passive / Efficiency</x:v>
      </x:c>
      <x:c r="H53" t="str">
        <x:v>Herbs</x:v>
      </x:c>
      <x:c r="I53" t="str">
        <x:v>Sickle / Kit Tier 3</x:v>
      </x:c>
      <x:c r="J53" t="str">
        <x:v>+1.5% Herb yield / potency</x:v>
      </x:c>
      <x:c r="K53" t="str"/>
      <x:c r="L53" t="n">
        <x:v>3</x:v>
      </x:c>
      <x:c r="M53" t="str">
        <x:v>Offline efficiency +5%</x:v>
      </x:c>
      <x:c r="N53" t="str">
        <x:v>Adds supply / demand depth</x:v>
      </x:c>
      <x:c r="O53" t="str">
        <x:v>Season/weather bonuses can improve this profession</x:v>
      </x:c>
      <x:c r="P53" t="n">
        <x:v>3</x:v>
      </x:c>
      <x:c r="Q53" t="str">
        <x:v>profession.skl_010.lvl_40</x:v>
      </x:c>
      <x:c r="R53" t="str">
        <x:v>Milestone effects are additive and should remain modest; resource tier unlocks create most progression.</x:v>
      </x:c>
      <x:c r="S53" t="str">
        <x:v>Profession_Unlock_Links</x:v>
      </x:c>
      <x:c r="T53" t="str">
        <x:v>Linked where concrete; future milestones roadmap</x:v>
      </x:c>
    </x:row>
    <x:row r="54">
      <x:c r="A54" t="str">
        <x:v>PMILE_0051</x:v>
      </x:c>
      <x:c r="B54" t="str">
        <x:v>SKL_010</x:v>
      </x:c>
      <x:c r="C54" t="str">
        <x:v>Herbalism</x:v>
      </x:c>
      <x:c r="D54" t="str">
        <x:v>Gathering</x:v>
      </x:c>
      <x:c r="E54" t="n">
        <x:v>50</x:v>
      </x:c>
      <x:c r="F54" t="str">
        <x:v>Perfect Harvest</x:v>
      </x:c>
      <x:c r="G54" t="str">
        <x:v>Feature / Tier Unlock</x:v>
      </x:c>
      <x:c r="H54" t="str">
        <x:v>Herbs</x:v>
      </x:c>
      <x:c r="I54" t="str"/>
      <x:c r="J54" t="str"/>
      <x:c r="K54" t="str">
        <x:v>+2% relative rare chance</x:v>
      </x:c>
      <x:c r="L54" t="n">
        <x:v>4</x:v>
      </x:c>
      <x:c r="M54" t="str"/>
      <x:c r="N54" t="str">
        <x:v>Adds supply / demand depth</x:v>
      </x:c>
      <x:c r="O54" t="str">
        <x:v>Season/weather bonuses can improve this profession</x:v>
      </x:c>
      <x:c r="P54" t="n">
        <x:v>3</x:v>
      </x:c>
      <x:c r="Q54" t="str">
        <x:v>profession.skl_010.lvl_50</x:v>
      </x:c>
      <x:c r="R54" t="str">
        <x:v>Milestone effects are additive and should remain modest; resource tier unlocks create most progression.</x:v>
      </x:c>
      <x:c r="S54" t="str">
        <x:v>Profession_Unlock_Links</x:v>
      </x:c>
      <x:c r="T54" t="str">
        <x:v>Linked where concrete; future milestones roadmap</x:v>
      </x:c>
    </x:row>
    <x:row r="55">
      <x:c r="A55" t="str">
        <x:v>PMILE_0052</x:v>
      </x:c>
      <x:c r="B55" t="str">
        <x:v>SKL_010</x:v>
      </x:c>
      <x:c r="C55" t="str">
        <x:v>Herbalism</x:v>
      </x:c>
      <x:c r="D55" t="str">
        <x:v>Gathering</x:v>
      </x:c>
      <x:c r="E55" t="n">
        <x:v>60</x:v>
      </x:c>
      <x:c r="F55" t="str">
        <x:v>Sunscar Flora</x:v>
      </x:c>
      <x:c r="G55" t="str">
        <x:v>Passive / Efficiency</x:v>
      </x:c>
      <x:c r="H55" t="str">
        <x:v>Herbs</x:v>
      </x:c>
      <x:c r="I55" t="str">
        <x:v>Sickle / Kit Tier 4</x:v>
      </x:c>
      <x:c r="J55" t="str">
        <x:v>+2.0% Herb yield / potency</x:v>
      </x:c>
      <x:c r="K55" t="str"/>
      <x:c r="L55" t="n">
        <x:v>4</x:v>
      </x:c>
      <x:c r="M55" t="str"/>
      <x:c r="N55" t="str">
        <x:v>Adds supply / demand depth</x:v>
      </x:c>
      <x:c r="O55" t="str">
        <x:v>Season/weather bonuses can improve this profession</x:v>
      </x:c>
      <x:c r="P55" t="n">
        <x:v>4</x:v>
      </x:c>
      <x:c r="Q55" t="str">
        <x:v>profession.skl_010.lvl_60</x:v>
      </x:c>
      <x:c r="R55" t="str">
        <x:v>Milestone effects are additive and should remain modest; resource tier unlocks create most progression.</x:v>
      </x:c>
      <x:c r="S55" t="str">
        <x:v>Profession_Unlock_Links</x:v>
      </x:c>
      <x:c r="T55" t="str">
        <x:v>Linked where concrete; future milestones roadmap</x:v>
      </x:c>
    </x:row>
    <x:row r="56">
      <x:c r="A56" t="str">
        <x:v>PMILE_0053</x:v>
      </x:c>
      <x:c r="B56" t="str">
        <x:v>SKL_010</x:v>
      </x:c>
      <x:c r="C56" t="str">
        <x:v>Herbalism</x:v>
      </x:c>
      <x:c r="D56" t="str">
        <x:v>Gathering</x:v>
      </x:c>
      <x:c r="E56" t="n">
        <x:v>70</x:v>
      </x:c>
      <x:c r="F56" t="str">
        <x:v>Double Herbs II</x:v>
      </x:c>
      <x:c r="G56" t="str">
        <x:v>Feature / Tier Unlock</x:v>
      </x:c>
      <x:c r="H56" t="str">
        <x:v>Herbs</x:v>
      </x:c>
      <x:c r="I56" t="str"/>
      <x:c r="J56" t="str"/>
      <x:c r="K56" t="str"/>
      <x:c r="L56" t="n">
        <x:v>4</x:v>
      </x:c>
      <x:c r="M56" t="str"/>
      <x:c r="N56" t="str">
        <x:v>Adds supply / demand depth</x:v>
      </x:c>
      <x:c r="O56" t="str">
        <x:v>Season/weather bonuses can improve this profession</x:v>
      </x:c>
      <x:c r="P56" t="n">
        <x:v>4</x:v>
      </x:c>
      <x:c r="Q56" t="str">
        <x:v>profession.skl_010.lvl_70</x:v>
      </x:c>
      <x:c r="R56" t="str">
        <x:v>Milestone effects are additive and should remain modest; resource tier unlocks create most progression.</x:v>
      </x:c>
      <x:c r="S56" t="str">
        <x:v>Profession_Unlock_Links</x:v>
      </x:c>
      <x:c r="T56" t="str">
        <x:v>Linked where concrete; future milestones roadmap</x:v>
      </x:c>
    </x:row>
    <x:row r="57">
      <x:c r="A57" t="str">
        <x:v>PMILE_0054</x:v>
      </x:c>
      <x:c r="B57" t="str">
        <x:v>SKL_010</x:v>
      </x:c>
      <x:c r="C57" t="str">
        <x:v>Herbalism</x:v>
      </x:c>
      <x:c r="D57" t="str">
        <x:v>Gathering</x:v>
      </x:c>
      <x:c r="E57" t="n">
        <x:v>80</x:v>
      </x:c>
      <x:c r="F57" t="str">
        <x:v>Frost Herbs</x:v>
      </x:c>
      <x:c r="G57" t="str">
        <x:v>Passive / Efficiency</x:v>
      </x:c>
      <x:c r="H57" t="str">
        <x:v>Herbs</x:v>
      </x:c>
      <x:c r="I57" t="str">
        <x:v>Sickle / Kit Tier 5</x:v>
      </x:c>
      <x:c r="J57" t="str">
        <x:v>+2.5% Herb yield / potency</x:v>
      </x:c>
      <x:c r="K57" t="str">
        <x:v>+3% relative rare chance</x:v>
      </x:c>
      <x:c r="L57" t="n">
        <x:v>5</x:v>
      </x:c>
      <x:c r="M57" t="str">
        <x:v>Offline efficiency +5%</x:v>
      </x:c>
      <x:c r="N57" t="str">
        <x:v>Adds supply / demand depth</x:v>
      </x:c>
      <x:c r="O57" t="str">
        <x:v>Season/weather bonuses can improve this profession</x:v>
      </x:c>
      <x:c r="P57" t="n">
        <x:v>5</x:v>
      </x:c>
      <x:c r="Q57" t="str">
        <x:v>profession.skl_010.lvl_80</x:v>
      </x:c>
      <x:c r="R57" t="str">
        <x:v>Milestone effects are additive and should remain modest; resource tier unlocks create most progression.</x:v>
      </x:c>
      <x:c r="S57" t="str">
        <x:v>Profession_Unlock_Links</x:v>
      </x:c>
      <x:c r="T57" t="str">
        <x:v>Linked where concrete; future milestones roadmap</x:v>
      </x:c>
    </x:row>
    <x:row r="58">
      <x:c r="A58" t="str">
        <x:v>PMILE_0055</x:v>
      </x:c>
      <x:c r="B58" t="str">
        <x:v>SKL_010</x:v>
      </x:c>
      <x:c r="C58" t="str">
        <x:v>Herbalism</x:v>
      </x:c>
      <x:c r="D58" t="str">
        <x:v>Gathering</x:v>
      </x:c>
      <x:c r="E58" t="n">
        <x:v>90</x:v>
      </x:c>
      <x:c r="F58" t="str">
        <x:v>Echo Bloom</x:v>
      </x:c>
      <x:c r="G58" t="str">
        <x:v>Feature / Tier Unlock</x:v>
      </x:c>
      <x:c r="H58" t="str">
        <x:v>Herbs</x:v>
      </x:c>
      <x:c r="I58" t="str"/>
      <x:c r="J58" t="str"/>
      <x:c r="K58" t="str"/>
      <x:c r="L58" t="n">
        <x:v>5</x:v>
      </x:c>
      <x:c r="M58" t="str"/>
      <x:c r="N58" t="str">
        <x:v>Adds supply / demand depth</x:v>
      </x:c>
      <x:c r="O58" t="str">
        <x:v>Season/weather bonuses can improve this profession</x:v>
      </x:c>
      <x:c r="P58" t="n">
        <x:v>5</x:v>
      </x:c>
      <x:c r="Q58" t="str">
        <x:v>profession.skl_010.lvl_90</x:v>
      </x:c>
      <x:c r="R58" t="str">
        <x:v>Milestone effects are additive and should remain modest; resource tier unlocks create most progression.</x:v>
      </x:c>
      <x:c r="S58" t="str">
        <x:v>Profession_Unlock_Links</x:v>
      </x:c>
      <x:c r="T58" t="str">
        <x:v>Linked where concrete; future milestones roadmap</x:v>
      </x:c>
    </x:row>
    <x:row r="59">
      <x:c r="A59" t="str">
        <x:v>PMILE_0056</x:v>
      </x:c>
      <x:c r="B59" t="str">
        <x:v>SKL_010</x:v>
      </x:c>
      <x:c r="C59" t="str">
        <x:v>Herbalism</x:v>
      </x:c>
      <x:c r="D59" t="str">
        <x:v>Gathering</x:v>
      </x:c>
      <x:c r="E59" t="n">
        <x:v>100</x:v>
      </x:c>
      <x:c r="F59" t="str">
        <x:v>Grandmaster Herbalism</x:v>
      </x:c>
      <x:c r="G59" t="str">
        <x:v>Feature / Tier Unlock</x:v>
      </x:c>
      <x:c r="H59" t="str">
        <x:v>Herbs</x:v>
      </x:c>
      <x:c r="I59" t="str"/>
      <x:c r="J59" t="str"/>
      <x:c r="K59" t="str">
        <x:v>+4% relative rare chance</x:v>
      </x:c>
      <x:c r="L59" t="n">
        <x:v>5</x:v>
      </x:c>
      <x:c r="M59" t="str"/>
      <x:c r="N59" t="str">
        <x:v>Adds supply / demand depth</x:v>
      </x:c>
      <x:c r="O59" t="str">
        <x:v>Season/weather bonuses can improve this profession</x:v>
      </x:c>
      <x:c r="P59" t="n">
        <x:v>5</x:v>
      </x:c>
      <x:c r="Q59" t="str">
        <x:v>profession.skl_010.lvl_100</x:v>
      </x:c>
      <x:c r="R59" t="str">
        <x:v>Milestone effects are additive and should remain modest; resource tier unlocks create most progression.</x:v>
      </x:c>
      <x:c r="S59" t="str">
        <x:v>Profession_Unlock_Links</x:v>
      </x:c>
      <x:c r="T59" t="str">
        <x:v>Linked where concrete; future milestones roadmap</x:v>
      </x:c>
    </x:row>
    <x:row r="60">
      <x:c r="A60" t="str">
        <x:v>PMILE_0057</x:v>
      </x:c>
      <x:c r="B60" t="str">
        <x:v>SKL_011</x:v>
      </x:c>
      <x:c r="C60" t="str">
        <x:v>Hunting</x:v>
      </x:c>
      <x:c r="D60" t="str">
        <x:v>Gathering</x:v>
      </x:c>
      <x:c r="E60" t="n">
        <x:v>1</x:v>
      </x:c>
      <x:c r="F60" t="str">
        <x:v>Small Game</x:v>
      </x:c>
      <x:c r="G60" t="str">
        <x:v>Feature / Tier Unlock</x:v>
      </x:c>
      <x:c r="H60" t="str">
        <x:v>Hides / meat</x:v>
      </x:c>
      <x:c r="I60" t="str"/>
      <x:c r="J60" t="str"/>
      <x:c r="K60" t="str"/>
      <x:c r="L60" t="n">
        <x:v>1</x:v>
      </x:c>
      <x:c r="M60" t="str"/>
      <x:c r="N60" t="str">
        <x:v>Adds supply / demand depth</x:v>
      </x:c>
      <x:c r="O60" t="str">
        <x:v>Season/weather bonuses can improve this profession</x:v>
      </x:c>
      <x:c r="P60" t="n">
        <x:v>1</x:v>
      </x:c>
      <x:c r="Q60" t="str">
        <x:v>profession.skl_011.lvl_1</x:v>
      </x:c>
      <x:c r="R60" t="str">
        <x:v>Milestone effects are additive and should remain modest; resource tier unlocks create most progression.</x:v>
      </x:c>
      <x:c r="S60" t="str">
        <x:v>Profession_Unlock_Links</x:v>
      </x:c>
      <x:c r="T60" t="str">
        <x:v>Linked where concrete; future milestones roadmap</x:v>
      </x:c>
    </x:row>
    <x:row r="61">
      <x:c r="A61" t="str">
        <x:v>PMILE_0058</x:v>
      </x:c>
      <x:c r="B61" t="str">
        <x:v>SKL_011</x:v>
      </x:c>
      <x:c r="C61" t="str">
        <x:v>Hunting</x:v>
      </x:c>
      <x:c r="D61" t="str">
        <x:v>Gathering</x:v>
      </x:c>
      <x:c r="E61" t="n">
        <x:v>5</x:v>
      </x:c>
      <x:c r="F61" t="str">
        <x:v>Wolf Trails</x:v>
      </x:c>
      <x:c r="G61" t="str">
        <x:v>Passive / Efficiency</x:v>
      </x:c>
      <x:c r="H61" t="str">
        <x:v>Hides / meat</x:v>
      </x:c>
      <x:c r="I61" t="str"/>
      <x:c r="J61" t="str">
        <x:v>+0.5% Rare prey / hide quality</x:v>
      </x:c>
      <x:c r="K61" t="str"/>
      <x:c r="L61" t="n">
        <x:v>1</x:v>
      </x:c>
      <x:c r="M61" t="str">
        <x:v>Training Ground eligible</x:v>
      </x:c>
      <x:c r="N61" t="str">
        <x:v>Adds supply / demand depth</x:v>
      </x:c>
      <x:c r="O61" t="str">
        <x:v>Season/weather bonuses can improve this profession</x:v>
      </x:c>
      <x:c r="P61" t="n">
        <x:v>1</x:v>
      </x:c>
      <x:c r="Q61" t="str">
        <x:v>profession.skl_011.lvl_5</x:v>
      </x:c>
      <x:c r="R61" t="str">
        <x:v>Milestone effects are additive and should remain modest; resource tier unlocks create most progression.</x:v>
      </x:c>
      <x:c r="S61" t="str">
        <x:v>Profession_Unlock_Links</x:v>
      </x:c>
      <x:c r="T61" t="str">
        <x:v>Linked where concrete; future milestones roadmap</x:v>
      </x:c>
    </x:row>
    <x:row r="62">
      <x:c r="A62" t="str">
        <x:v>PMILE_0059</x:v>
      </x:c>
      <x:c r="B62" t="str">
        <x:v>SKL_011</x:v>
      </x:c>
      <x:c r="C62" t="str">
        <x:v>Hunting</x:v>
      </x:c>
      <x:c r="D62" t="str">
        <x:v>Gathering</x:v>
      </x:c>
      <x:c r="E62" t="n">
        <x:v>10</x:v>
      </x:c>
      <x:c r="F62" t="str">
        <x:v>Trap Tier II</x:v>
      </x:c>
      <x:c r="G62" t="str">
        <x:v>Feature / Tier Unlock</x:v>
      </x:c>
      <x:c r="H62" t="str">
        <x:v>Hides / meat</x:v>
      </x:c>
      <x:c r="I62" t="str">
        <x:v>Trap / Bow Tier 1</x:v>
      </x:c>
      <x:c r="J62" t="str"/>
      <x:c r="K62" t="str"/>
      <x:c r="L62" t="n">
        <x:v>2</x:v>
      </x:c>
      <x:c r="M62" t="str"/>
      <x:c r="N62" t="str">
        <x:v>Adds supply / demand depth</x:v>
      </x:c>
      <x:c r="O62" t="str">
        <x:v>Season/weather bonuses can improve this profession</x:v>
      </x:c>
      <x:c r="P62" t="n">
        <x:v>1</x:v>
      </x:c>
      <x:c r="Q62" t="str">
        <x:v>profession.skl_011.lvl_10</x:v>
      </x:c>
      <x:c r="R62" t="str">
        <x:v>Milestone effects are additive and should remain modest; resource tier unlocks create most progression.</x:v>
      </x:c>
      <x:c r="S62" t="str">
        <x:v>Profession_Unlock_Links</x:v>
      </x:c>
      <x:c r="T62" t="str">
        <x:v>Linked where concrete; future milestones roadmap</x:v>
      </x:c>
    </x:row>
    <x:row r="63">
      <x:c r="A63" t="str">
        <x:v>PMILE_0060</x:v>
      </x:c>
      <x:c r="B63" t="str">
        <x:v>SKL_011</x:v>
      </x:c>
      <x:c r="C63" t="str">
        <x:v>Hunting</x:v>
      </x:c>
      <x:c r="D63" t="str">
        <x:v>Gathering</x:v>
      </x:c>
      <x:c r="E63" t="n">
        <x:v>15</x:v>
      </x:c>
      <x:c r="F63" t="str">
        <x:v>Venom Prey</x:v>
      </x:c>
      <x:c r="G63" t="str">
        <x:v>Passive / Efficiency</x:v>
      </x:c>
      <x:c r="H63" t="str">
        <x:v>Hides / meat</x:v>
      </x:c>
      <x:c r="I63" t="str"/>
      <x:c r="J63" t="str">
        <x:v>+0.5% Rare prey / hide quality</x:v>
      </x:c>
      <x:c r="K63" t="str"/>
      <x:c r="L63" t="n">
        <x:v>2</x:v>
      </x:c>
      <x:c r="M63" t="str"/>
      <x:c r="N63" t="str">
        <x:v>Adds supply / demand depth</x:v>
      </x:c>
      <x:c r="O63" t="str">
        <x:v>Season/weather bonuses can improve this profession</x:v>
      </x:c>
      <x:c r="P63" t="n">
        <x:v>1</x:v>
      </x:c>
      <x:c r="Q63" t="str">
        <x:v>profession.skl_011.lvl_15</x:v>
      </x:c>
      <x:c r="R63" t="str">
        <x:v>Milestone effects are additive and should remain modest; resource tier unlocks create most progression.</x:v>
      </x:c>
      <x:c r="S63" t="str">
        <x:v>Profession_Unlock_Links</x:v>
      </x:c>
      <x:c r="T63" t="str">
        <x:v>Linked where concrete; future milestones roadmap</x:v>
      </x:c>
    </x:row>
    <x:row r="64">
      <x:c r="A64" t="str">
        <x:v>PMILE_0061</x:v>
      </x:c>
      <x:c r="B64" t="str">
        <x:v>SKL_011</x:v>
      </x:c>
      <x:c r="C64" t="str">
        <x:v>Hunting</x:v>
      </x:c>
      <x:c r="D64" t="str">
        <x:v>Gathering</x:v>
      </x:c>
      <x:c r="E64" t="n">
        <x:v>20</x:v>
      </x:c>
      <x:c r="F64" t="str">
        <x:v>Elite Tracks</x:v>
      </x:c>
      <x:c r="G64" t="str">
        <x:v>Feature / Tier Unlock</x:v>
      </x:c>
      <x:c r="H64" t="str">
        <x:v>Hides / meat</x:v>
      </x:c>
      <x:c r="I64" t="str"/>
      <x:c r="J64" t="str"/>
      <x:c r="K64" t="str"/>
      <x:c r="L64" t="n">
        <x:v>2</x:v>
      </x:c>
      <x:c r="M64" t="str"/>
      <x:c r="N64" t="str">
        <x:v>Adds supply / demand depth</x:v>
      </x:c>
      <x:c r="O64" t="str">
        <x:v>Season/weather bonuses can improve this profession</x:v>
      </x:c>
      <x:c r="P64" t="n">
        <x:v>2</x:v>
      </x:c>
      <x:c r="Q64" t="str">
        <x:v>profession.skl_011.lvl_20</x:v>
      </x:c>
      <x:c r="R64" t="str">
        <x:v>Milestone effects are additive and should remain modest; resource tier unlocks create most progression.</x:v>
      </x:c>
      <x:c r="S64" t="str">
        <x:v>Profession_Unlock_Links</x:v>
      </x:c>
      <x:c r="T64" t="str">
        <x:v>Linked where concrete; future milestones roadmap</x:v>
      </x:c>
    </x:row>
    <x:row r="65">
      <x:c r="A65" t="str">
        <x:v>PMILE_0062</x:v>
      </x:c>
      <x:c r="B65" t="str">
        <x:v>SKL_011</x:v>
      </x:c>
      <x:c r="C65" t="str">
        <x:v>Hunting</x:v>
      </x:c>
      <x:c r="D65" t="str">
        <x:v>Gathering</x:v>
      </x:c>
      <x:c r="E65" t="n">
        <x:v>25</x:v>
      </x:c>
      <x:c r="F65" t="str">
        <x:v>Asterfall Hunter</x:v>
      </x:c>
      <x:c r="G65" t="str">
        <x:v>Passive / Efficiency</x:v>
      </x:c>
      <x:c r="H65" t="str">
        <x:v>Hides / meat</x:v>
      </x:c>
      <x:c r="I65" t="str">
        <x:v>Trap / Bow Tier 2</x:v>
      </x:c>
      <x:c r="J65" t="str">
        <x:v>+1.0% Rare prey / hide quality</x:v>
      </x:c>
      <x:c r="K65" t="str">
        <x:v>+1% relative rare chance</x:v>
      </x:c>
      <x:c r="L65" t="n">
        <x:v>3</x:v>
      </x:c>
      <x:c r="M65" t="str"/>
      <x:c r="N65" t="str">
        <x:v>Adds supply / demand depth</x:v>
      </x:c>
      <x:c r="O65" t="str">
        <x:v>Season/weather bonuses can improve this profession</x:v>
      </x:c>
      <x:c r="P65" t="n">
        <x:v>2</x:v>
      </x:c>
      <x:c r="Q65" t="str">
        <x:v>profession.skl_011.lvl_25</x:v>
      </x:c>
      <x:c r="R65" t="str">
        <x:v>Milestone effects are additive and should remain modest; resource tier unlocks create most progression.</x:v>
      </x:c>
      <x:c r="S65" t="str">
        <x:v>Profession_Unlock_Links</x:v>
      </x:c>
      <x:c r="T65" t="str">
        <x:v>Linked where concrete; future milestones roadmap</x:v>
      </x:c>
    </x:row>
    <x:row r="66">
      <x:c r="A66" t="str">
        <x:v>PMILE_0063</x:v>
      </x:c>
      <x:c r="B66" t="str">
        <x:v>SKL_011</x:v>
      </x:c>
      <x:c r="C66" t="str">
        <x:v>Hunting</x:v>
      </x:c>
      <x:c r="D66" t="str">
        <x:v>Gathering</x:v>
      </x:c>
      <x:c r="E66" t="n">
        <x:v>30</x:v>
      </x:c>
      <x:c r="F66" t="str">
        <x:v>Double Hide I</x:v>
      </x:c>
      <x:c r="G66" t="str">
        <x:v>Feature / Tier Unlock</x:v>
      </x:c>
      <x:c r="H66" t="str">
        <x:v>Hides / meat</x:v>
      </x:c>
      <x:c r="I66" t="str"/>
      <x:c r="J66" t="str"/>
      <x:c r="K66" t="str"/>
      <x:c r="L66" t="n">
        <x:v>3</x:v>
      </x:c>
      <x:c r="M66" t="str"/>
      <x:c r="N66" t="str">
        <x:v>Adds supply / demand depth</x:v>
      </x:c>
      <x:c r="O66" t="str">
        <x:v>Season/weather bonuses can improve this profession</x:v>
      </x:c>
      <x:c r="P66" t="n">
        <x:v>2</x:v>
      </x:c>
      <x:c r="Q66" t="str">
        <x:v>profession.skl_011.lvl_30</x:v>
      </x:c>
      <x:c r="R66" t="str">
        <x:v>Milestone effects are additive and should remain modest; resource tier unlocks create most progression.</x:v>
      </x:c>
      <x:c r="S66" t="str">
        <x:v>Profession_Unlock_Links</x:v>
      </x:c>
      <x:c r="T66" t="str">
        <x:v>Linked where concrete; future milestones roadmap</x:v>
      </x:c>
    </x:row>
    <x:row r="67">
      <x:c r="A67" t="str">
        <x:v>PMILE_0064</x:v>
      </x:c>
      <x:c r="B67" t="str">
        <x:v>SKL_011</x:v>
      </x:c>
      <x:c r="C67" t="str">
        <x:v>Hunting</x:v>
      </x:c>
      <x:c r="D67" t="str">
        <x:v>Gathering</x:v>
      </x:c>
      <x:c r="E67" t="n">
        <x:v>40</x:v>
      </x:c>
      <x:c r="F67" t="str">
        <x:v>Rare Prey Sense</x:v>
      </x:c>
      <x:c r="G67" t="str">
        <x:v>Passive / Efficiency</x:v>
      </x:c>
      <x:c r="H67" t="str">
        <x:v>Hides / meat</x:v>
      </x:c>
      <x:c r="I67" t="str">
        <x:v>Trap / Bow Tier 3</x:v>
      </x:c>
      <x:c r="J67" t="str">
        <x:v>+1.5% Rare prey / hide quality</x:v>
      </x:c>
      <x:c r="K67" t="str"/>
      <x:c r="L67" t="n">
        <x:v>3</x:v>
      </x:c>
      <x:c r="M67" t="str">
        <x:v>Offline efficiency +5%</x:v>
      </x:c>
      <x:c r="N67" t="str">
        <x:v>Adds supply / demand depth</x:v>
      </x:c>
      <x:c r="O67" t="str">
        <x:v>Season/weather bonuses can improve this profession</x:v>
      </x:c>
      <x:c r="P67" t="n">
        <x:v>3</x:v>
      </x:c>
      <x:c r="Q67" t="str">
        <x:v>profession.skl_011.lvl_40</x:v>
      </x:c>
      <x:c r="R67" t="str">
        <x:v>Milestone effects are additive and should remain modest; resource tier unlocks create most progression.</x:v>
      </x:c>
      <x:c r="S67" t="str">
        <x:v>Profession_Unlock_Links</x:v>
      </x:c>
      <x:c r="T67" t="str">
        <x:v>Linked where concrete; future milestones roadmap</x:v>
      </x:c>
    </x:row>
    <x:row r="68">
      <x:c r="A68" t="str">
        <x:v>PMILE_0065</x:v>
      </x:c>
      <x:c r="B68" t="str">
        <x:v>SKL_011</x:v>
      </x:c>
      <x:c r="C68" t="str">
        <x:v>Hunting</x:v>
      </x:c>
      <x:c r="D68" t="str">
        <x:v>Gathering</x:v>
      </x:c>
      <x:c r="E68" t="n">
        <x:v>50</x:v>
      </x:c>
      <x:c r="F68" t="str">
        <x:v>Perfect Pelt</x:v>
      </x:c>
      <x:c r="G68" t="str">
        <x:v>Feature / Tier Unlock</x:v>
      </x:c>
      <x:c r="H68" t="str">
        <x:v>Hides / meat</x:v>
      </x:c>
      <x:c r="I68" t="str"/>
      <x:c r="J68" t="str"/>
      <x:c r="K68" t="str">
        <x:v>+2% relative rare chance</x:v>
      </x:c>
      <x:c r="L68" t="n">
        <x:v>4</x:v>
      </x:c>
      <x:c r="M68" t="str"/>
      <x:c r="N68" t="str">
        <x:v>Adds supply / demand depth</x:v>
      </x:c>
      <x:c r="O68" t="str">
        <x:v>Season/weather bonuses can improve this profession</x:v>
      </x:c>
      <x:c r="P68" t="n">
        <x:v>3</x:v>
      </x:c>
      <x:c r="Q68" t="str">
        <x:v>profession.skl_011.lvl_50</x:v>
      </x:c>
      <x:c r="R68" t="str">
        <x:v>Milestone effects are additive and should remain modest; resource tier unlocks create most progression.</x:v>
      </x:c>
      <x:c r="S68" t="str">
        <x:v>Profession_Unlock_Links</x:v>
      </x:c>
      <x:c r="T68" t="str">
        <x:v>Linked where concrete; future milestones roadmap</x:v>
      </x:c>
    </x:row>
    <x:row r="69">
      <x:c r="A69" t="str">
        <x:v>PMILE_0066</x:v>
      </x:c>
      <x:c r="B69" t="str">
        <x:v>SKL_011</x:v>
      </x:c>
      <x:c r="C69" t="str">
        <x:v>Hunting</x:v>
      </x:c>
      <x:c r="D69" t="str">
        <x:v>Gathering</x:v>
      </x:c>
      <x:c r="E69" t="n">
        <x:v>60</x:v>
      </x:c>
      <x:c r="F69" t="str">
        <x:v>Sunscar Hunt</x:v>
      </x:c>
      <x:c r="G69" t="str">
        <x:v>Passive / Efficiency</x:v>
      </x:c>
      <x:c r="H69" t="str">
        <x:v>Hides / meat</x:v>
      </x:c>
      <x:c r="I69" t="str">
        <x:v>Trap / Bow Tier 4</x:v>
      </x:c>
      <x:c r="J69" t="str">
        <x:v>+2.0% Rare prey / hide quality</x:v>
      </x:c>
      <x:c r="K69" t="str"/>
      <x:c r="L69" t="n">
        <x:v>4</x:v>
      </x:c>
      <x:c r="M69" t="str"/>
      <x:c r="N69" t="str">
        <x:v>Adds supply / demand depth</x:v>
      </x:c>
      <x:c r="O69" t="str">
        <x:v>Season/weather bonuses can improve this profession</x:v>
      </x:c>
      <x:c r="P69" t="n">
        <x:v>4</x:v>
      </x:c>
      <x:c r="Q69" t="str">
        <x:v>profession.skl_011.lvl_60</x:v>
      </x:c>
      <x:c r="R69" t="str">
        <x:v>Milestone effects are additive and should remain modest; resource tier unlocks create most progression.</x:v>
      </x:c>
      <x:c r="S69" t="str">
        <x:v>Profession_Unlock_Links</x:v>
      </x:c>
      <x:c r="T69" t="str">
        <x:v>Linked where concrete; future milestones roadmap</x:v>
      </x:c>
    </x:row>
    <x:row r="70">
      <x:c r="A70" t="str">
        <x:v>PMILE_0067</x:v>
      </x:c>
      <x:c r="B70" t="str">
        <x:v>SKL_011</x:v>
      </x:c>
      <x:c r="C70" t="str">
        <x:v>Hunting</x:v>
      </x:c>
      <x:c r="D70" t="str">
        <x:v>Gathering</x:v>
      </x:c>
      <x:c r="E70" t="n">
        <x:v>70</x:v>
      </x:c>
      <x:c r="F70" t="str">
        <x:v>Double Hide II</x:v>
      </x:c>
      <x:c r="G70" t="str">
        <x:v>Feature / Tier Unlock</x:v>
      </x:c>
      <x:c r="H70" t="str">
        <x:v>Hides / meat</x:v>
      </x:c>
      <x:c r="I70" t="str"/>
      <x:c r="J70" t="str"/>
      <x:c r="K70" t="str"/>
      <x:c r="L70" t="n">
        <x:v>4</x:v>
      </x:c>
      <x:c r="M70" t="str"/>
      <x:c r="N70" t="str">
        <x:v>Adds supply / demand depth</x:v>
      </x:c>
      <x:c r="O70" t="str">
        <x:v>Season/weather bonuses can improve this profession</x:v>
      </x:c>
      <x:c r="P70" t="n">
        <x:v>4</x:v>
      </x:c>
      <x:c r="Q70" t="str">
        <x:v>profession.skl_011.lvl_70</x:v>
      </x:c>
      <x:c r="R70" t="str">
        <x:v>Milestone effects are additive and should remain modest; resource tier unlocks create most progression.</x:v>
      </x:c>
      <x:c r="S70" t="str">
        <x:v>Profession_Unlock_Links</x:v>
      </x:c>
      <x:c r="T70" t="str">
        <x:v>Linked where concrete; future milestones roadmap</x:v>
      </x:c>
    </x:row>
    <x:row r="71">
      <x:c r="A71" t="str">
        <x:v>PMILE_0068</x:v>
      </x:c>
      <x:c r="B71" t="str">
        <x:v>SKL_011</x:v>
      </x:c>
      <x:c r="C71" t="str">
        <x:v>Hunting</x:v>
      </x:c>
      <x:c r="D71" t="str">
        <x:v>Gathering</x:v>
      </x:c>
      <x:c r="E71" t="n">
        <x:v>80</x:v>
      </x:c>
      <x:c r="F71" t="str">
        <x:v>Frost Prey</x:v>
      </x:c>
      <x:c r="G71" t="str">
        <x:v>Passive / Efficiency</x:v>
      </x:c>
      <x:c r="H71" t="str">
        <x:v>Hides / meat</x:v>
      </x:c>
      <x:c r="I71" t="str">
        <x:v>Trap / Bow Tier 5</x:v>
      </x:c>
      <x:c r="J71" t="str">
        <x:v>+2.5% Rare prey / hide quality</x:v>
      </x:c>
      <x:c r="K71" t="str">
        <x:v>+3% relative rare chance</x:v>
      </x:c>
      <x:c r="L71" t="n">
        <x:v>5</x:v>
      </x:c>
      <x:c r="M71" t="str">
        <x:v>Offline efficiency +5%</x:v>
      </x:c>
      <x:c r="N71" t="str">
        <x:v>Adds supply / demand depth</x:v>
      </x:c>
      <x:c r="O71" t="str">
        <x:v>Season/weather bonuses can improve this profession</x:v>
      </x:c>
      <x:c r="P71" t="n">
        <x:v>5</x:v>
      </x:c>
      <x:c r="Q71" t="str">
        <x:v>profession.skl_011.lvl_80</x:v>
      </x:c>
      <x:c r="R71" t="str">
        <x:v>Milestone effects are additive and should remain modest; resource tier unlocks create most progression.</x:v>
      </x:c>
      <x:c r="S71" t="str">
        <x:v>Profession_Unlock_Links</x:v>
      </x:c>
      <x:c r="T71" t="str">
        <x:v>Linked where concrete; future milestones roadmap</x:v>
      </x:c>
    </x:row>
    <x:row r="72">
      <x:c r="A72" t="str">
        <x:v>PMILE_0069</x:v>
      </x:c>
      <x:c r="B72" t="str">
        <x:v>SKL_011</x:v>
      </x:c>
      <x:c r="C72" t="str">
        <x:v>Hunting</x:v>
      </x:c>
      <x:c r="D72" t="str">
        <x:v>Gathering</x:v>
      </x:c>
      <x:c r="E72" t="n">
        <x:v>90</x:v>
      </x:c>
      <x:c r="F72" t="str">
        <x:v>Echo Quarry</x:v>
      </x:c>
      <x:c r="G72" t="str">
        <x:v>Feature / Tier Unlock</x:v>
      </x:c>
      <x:c r="H72" t="str">
        <x:v>Hides / meat</x:v>
      </x:c>
      <x:c r="I72" t="str"/>
      <x:c r="J72" t="str"/>
      <x:c r="K72" t="str"/>
      <x:c r="L72" t="n">
        <x:v>5</x:v>
      </x:c>
      <x:c r="M72" t="str"/>
      <x:c r="N72" t="str">
        <x:v>Adds supply / demand depth</x:v>
      </x:c>
      <x:c r="O72" t="str">
        <x:v>Season/weather bonuses can improve this profession</x:v>
      </x:c>
      <x:c r="P72" t="n">
        <x:v>5</x:v>
      </x:c>
      <x:c r="Q72" t="str">
        <x:v>profession.skl_011.lvl_90</x:v>
      </x:c>
      <x:c r="R72" t="str">
        <x:v>Milestone effects are additive and should remain modest; resource tier unlocks create most progression.</x:v>
      </x:c>
      <x:c r="S72" t="str">
        <x:v>Profession_Unlock_Links</x:v>
      </x:c>
      <x:c r="T72" t="str">
        <x:v>Linked where concrete; future milestones roadmap</x:v>
      </x:c>
    </x:row>
    <x:row r="73">
      <x:c r="A73" t="str">
        <x:v>PMILE_0070</x:v>
      </x:c>
      <x:c r="B73" t="str">
        <x:v>SKL_011</x:v>
      </x:c>
      <x:c r="C73" t="str">
        <x:v>Hunting</x:v>
      </x:c>
      <x:c r="D73" t="str">
        <x:v>Gathering</x:v>
      </x:c>
      <x:c r="E73" t="n">
        <x:v>100</x:v>
      </x:c>
      <x:c r="F73" t="str">
        <x:v>Grandmaster Hunting</x:v>
      </x:c>
      <x:c r="G73" t="str">
        <x:v>Feature / Tier Unlock</x:v>
      </x:c>
      <x:c r="H73" t="str">
        <x:v>Hides / meat</x:v>
      </x:c>
      <x:c r="I73" t="str"/>
      <x:c r="J73" t="str"/>
      <x:c r="K73" t="str">
        <x:v>+4% relative rare chance</x:v>
      </x:c>
      <x:c r="L73" t="n">
        <x:v>5</x:v>
      </x:c>
      <x:c r="M73" t="str"/>
      <x:c r="N73" t="str">
        <x:v>Adds supply / demand depth</x:v>
      </x:c>
      <x:c r="O73" t="str">
        <x:v>Season/weather bonuses can improve this profession</x:v>
      </x:c>
      <x:c r="P73" t="n">
        <x:v>5</x:v>
      </x:c>
      <x:c r="Q73" t="str">
        <x:v>profession.skl_011.lvl_100</x:v>
      </x:c>
      <x:c r="R73" t="str">
        <x:v>Milestone effects are additive and should remain modest; resource tier unlocks create most progression.</x:v>
      </x:c>
      <x:c r="S73" t="str">
        <x:v>Profession_Unlock_Links</x:v>
      </x:c>
      <x:c r="T73" t="str">
        <x:v>Linked where concrete; future milestones roadmap</x:v>
      </x:c>
    </x:row>
    <x:row r="74">
      <x:c r="A74" t="str">
        <x:v>PMILE_0071</x:v>
      </x:c>
      <x:c r="B74" t="str">
        <x:v>SKL_012</x:v>
      </x:c>
      <x:c r="C74" t="str">
        <x:v>Smithing</x:v>
      </x:c>
      <x:c r="D74" t="str">
        <x:v>Crafting</x:v>
      </x:c>
      <x:c r="E74" t="n">
        <x:v>1</x:v>
      </x:c>
      <x:c r="F74" t="str">
        <x:v>Bronze Work</x:v>
      </x:c>
      <x:c r="G74" t="str">
        <x:v>Feature / Tier Unlock</x:v>
      </x:c>
      <x:c r="H74" t="str">
        <x:v>Metal equipment</x:v>
      </x:c>
      <x:c r="I74" t="str"/>
      <x:c r="J74" t="str"/>
      <x:c r="K74" t="str"/>
      <x:c r="L74" t="n">
        <x:v>1</x:v>
      </x:c>
      <x:c r="M74" t="str"/>
      <x:c r="N74" t="str">
        <x:v>Adds supply / demand depth</x:v>
      </x:c>
      <x:c r="O74" t="str">
        <x:v>Season/weather bonuses can improve this profession</x:v>
      </x:c>
      <x:c r="P74" t="n">
        <x:v>1</x:v>
      </x:c>
      <x:c r="Q74" t="str">
        <x:v>profession.skl_012.lvl_1</x:v>
      </x:c>
      <x:c r="R74" t="str">
        <x:v>Milestone effects are additive and should remain modest; resource tier unlocks create most progression.</x:v>
      </x:c>
      <x:c r="S74" t="str">
        <x:v>Profession_Unlock_Links</x:v>
      </x:c>
      <x:c r="T74" t="str">
        <x:v>Linked where concrete; future milestones roadmap</x:v>
      </x:c>
    </x:row>
    <x:row r="75">
      <x:c r="A75" t="str">
        <x:v>PMILE_0072</x:v>
      </x:c>
      <x:c r="B75" t="str">
        <x:v>SKL_012</x:v>
      </x:c>
      <x:c r="C75" t="str">
        <x:v>Smithing</x:v>
      </x:c>
      <x:c r="D75" t="str">
        <x:v>Crafting</x:v>
      </x:c>
      <x:c r="E75" t="n">
        <x:v>5</x:v>
      </x:c>
      <x:c r="F75" t="str">
        <x:v>Iron Gear</x:v>
      </x:c>
      <x:c r="G75" t="str">
        <x:v>Passive / Efficiency</x:v>
      </x:c>
      <x:c r="H75" t="str">
        <x:v>Metal equipment</x:v>
      </x:c>
      <x:c r="I75" t="str"/>
      <x:c r="J75" t="str">
        <x:v>+0.5% Quality / equipment tiers</x:v>
      </x:c>
      <x:c r="K75" t="str"/>
      <x:c r="L75" t="n">
        <x:v>1</x:v>
      </x:c>
      <x:c r="M75" t="str">
        <x:v>Training Ground eligible</x:v>
      </x:c>
      <x:c r="N75" t="str">
        <x:v>Adds supply / demand depth</x:v>
      </x:c>
      <x:c r="O75" t="str">
        <x:v>Season/weather bonuses can improve this profession</x:v>
      </x:c>
      <x:c r="P75" t="n">
        <x:v>1</x:v>
      </x:c>
      <x:c r="Q75" t="str">
        <x:v>profession.skl_012.lvl_5</x:v>
      </x:c>
      <x:c r="R75" t="str">
        <x:v>Milestone effects are additive and should remain modest; resource tier unlocks create most progression.</x:v>
      </x:c>
      <x:c r="S75" t="str">
        <x:v>Profession_Unlock_Links</x:v>
      </x:c>
      <x:c r="T75" t="str">
        <x:v>Linked where concrete; future milestones roadmap</x:v>
      </x:c>
    </x:row>
    <x:row r="76">
      <x:c r="A76" t="str">
        <x:v>PMILE_0073</x:v>
      </x:c>
      <x:c r="B76" t="str">
        <x:v>SKL_012</x:v>
      </x:c>
      <x:c r="C76" t="str">
        <x:v>Smithing</x:v>
      </x:c>
      <x:c r="D76" t="str">
        <x:v>Crafting</x:v>
      </x:c>
      <x:c r="E76" t="n">
        <x:v>10</x:v>
      </x:c>
      <x:c r="F76" t="str">
        <x:v>Forge Tier II</x:v>
      </x:c>
      <x:c r="G76" t="str">
        <x:v>Feature / Tier Unlock</x:v>
      </x:c>
      <x:c r="H76" t="str">
        <x:v>Metal equipment</x:v>
      </x:c>
      <x:c r="I76" t="str">
        <x:v>Forge Tier 1</x:v>
      </x:c>
      <x:c r="J76" t="str"/>
      <x:c r="K76" t="str"/>
      <x:c r="L76" t="n">
        <x:v>2</x:v>
      </x:c>
      <x:c r="M76" t="str"/>
      <x:c r="N76" t="str">
        <x:v>Adds supply / demand depth</x:v>
      </x:c>
      <x:c r="O76" t="str">
        <x:v>Season/weather bonuses can improve this profession</x:v>
      </x:c>
      <x:c r="P76" t="n">
        <x:v>1</x:v>
      </x:c>
      <x:c r="Q76" t="str">
        <x:v>profession.skl_012.lvl_10</x:v>
      </x:c>
      <x:c r="R76" t="str">
        <x:v>Milestone effects are additive and should remain modest; resource tier unlocks create most progression.</x:v>
      </x:c>
      <x:c r="S76" t="str">
        <x:v>Profession_Unlock_Links</x:v>
      </x:c>
      <x:c r="T76" t="str">
        <x:v>Linked where concrete; future milestones roadmap</x:v>
      </x:c>
    </x:row>
    <x:row r="77">
      <x:c r="A77" t="str">
        <x:v>PMILE_0074</x:v>
      </x:c>
      <x:c r="B77" t="str">
        <x:v>SKL_012</x:v>
      </x:c>
      <x:c r="C77" t="str">
        <x:v>Smithing</x:v>
      </x:c>
      <x:c r="D77" t="str">
        <x:v>Crafting</x:v>
      </x:c>
      <x:c r="E77" t="n">
        <x:v>15</x:v>
      </x:c>
      <x:c r="F77" t="str">
        <x:v>Profile Gear I</x:v>
      </x:c>
      <x:c r="G77" t="str">
        <x:v>Passive / Efficiency</x:v>
      </x:c>
      <x:c r="H77" t="str">
        <x:v>Metal equipment</x:v>
      </x:c>
      <x:c r="I77" t="str"/>
      <x:c r="J77" t="str">
        <x:v>+0.5% Quality / equipment tiers</x:v>
      </x:c>
      <x:c r="K77" t="str"/>
      <x:c r="L77" t="n">
        <x:v>2</x:v>
      </x:c>
      <x:c r="M77" t="str"/>
      <x:c r="N77" t="str">
        <x:v>Adds supply / demand depth</x:v>
      </x:c>
      <x:c r="O77" t="str">
        <x:v>Season/weather bonuses can improve this profession</x:v>
      </x:c>
      <x:c r="P77" t="n">
        <x:v>1</x:v>
      </x:c>
      <x:c r="Q77" t="str">
        <x:v>profession.skl_012.lvl_15</x:v>
      </x:c>
      <x:c r="R77" t="str">
        <x:v>Milestone effects are additive and should remain modest; resource tier unlocks create most progression.</x:v>
      </x:c>
      <x:c r="S77" t="str">
        <x:v>Profession_Unlock_Links</x:v>
      </x:c>
      <x:c r="T77" t="str">
        <x:v>Linked where concrete; future milestones roadmap</x:v>
      </x:c>
    </x:row>
    <x:row r="78">
      <x:c r="A78" t="str">
        <x:v>PMILE_0075</x:v>
      </x:c>
      <x:c r="B78" t="str">
        <x:v>SKL_012</x:v>
      </x:c>
      <x:c r="C78" t="str">
        <x:v>Smithing</x:v>
      </x:c>
      <x:c r="D78" t="str">
        <x:v>Crafting</x:v>
      </x:c>
      <x:c r="E78" t="n">
        <x:v>20</x:v>
      </x:c>
      <x:c r="F78" t="str">
        <x:v>Upgrade Stones</x:v>
      </x:c>
      <x:c r="G78" t="str">
        <x:v>Feature / Tier Unlock</x:v>
      </x:c>
      <x:c r="H78" t="str">
        <x:v>Metal equipment</x:v>
      </x:c>
      <x:c r="I78" t="str"/>
      <x:c r="J78" t="str"/>
      <x:c r="K78" t="str"/>
      <x:c r="L78" t="n">
        <x:v>2</x:v>
      </x:c>
      <x:c r="M78" t="str"/>
      <x:c r="N78" t="str">
        <x:v>Adds supply / demand depth</x:v>
      </x:c>
      <x:c r="O78" t="str">
        <x:v>Season/weather bonuses can improve this profession</x:v>
      </x:c>
      <x:c r="P78" t="n">
        <x:v>2</x:v>
      </x:c>
      <x:c r="Q78" t="str">
        <x:v>profession.skl_012.lvl_20</x:v>
      </x:c>
      <x:c r="R78" t="str">
        <x:v>Milestone effects are additive and should remain modest; resource tier unlocks create most progression.</x:v>
      </x:c>
      <x:c r="S78" t="str">
        <x:v>Profession_Unlock_Links</x:v>
      </x:c>
      <x:c r="T78" t="str">
        <x:v>Linked where concrete; future milestones roadmap</x:v>
      </x:c>
    </x:row>
    <x:row r="79">
      <x:c r="A79" t="str">
        <x:v>PMILE_0076</x:v>
      </x:c>
      <x:c r="B79" t="str">
        <x:v>SKL_012</x:v>
      </x:c>
      <x:c r="C79" t="str">
        <x:v>Smithing</x:v>
      </x:c>
      <x:c r="D79" t="str">
        <x:v>Crafting</x:v>
      </x:c>
      <x:c r="E79" t="n">
        <x:v>25</x:v>
      </x:c>
      <x:c r="F79" t="str">
        <x:v>Asterfall Smith</x:v>
      </x:c>
      <x:c r="G79" t="str">
        <x:v>Passive / Efficiency</x:v>
      </x:c>
      <x:c r="H79" t="str">
        <x:v>Metal equipment</x:v>
      </x:c>
      <x:c r="I79" t="str">
        <x:v>Forge Tier 2</x:v>
      </x:c>
      <x:c r="J79" t="str">
        <x:v>+1.0% Quality / equipment tiers</x:v>
      </x:c>
      <x:c r="K79" t="str"/>
      <x:c r="L79" t="n">
        <x:v>3</x:v>
      </x:c>
      <x:c r="M79" t="str"/>
      <x:c r="N79" t="str">
        <x:v>Adds supply / demand depth</x:v>
      </x:c>
      <x:c r="O79" t="str">
        <x:v>Season/weather bonuses can improve this profession</x:v>
      </x:c>
      <x:c r="P79" t="n">
        <x:v>2</x:v>
      </x:c>
      <x:c r="Q79" t="str">
        <x:v>profession.skl_012.lvl_25</x:v>
      </x:c>
      <x:c r="R79" t="str">
        <x:v>Milestone effects are additive and should remain modest; resource tier unlocks create most progression.</x:v>
      </x:c>
      <x:c r="S79" t="str">
        <x:v>Profession_Unlock_Links</x:v>
      </x:c>
      <x:c r="T79" t="str">
        <x:v>Linked where concrete; future milestones roadmap</x:v>
      </x:c>
    </x:row>
    <x:row r="80">
      <x:c r="A80" t="str">
        <x:v>PMILE_0077</x:v>
      </x:c>
      <x:c r="B80" t="str">
        <x:v>SKL_012</x:v>
      </x:c>
      <x:c r="C80" t="str">
        <x:v>Smithing</x:v>
      </x:c>
      <x:c r="D80" t="str">
        <x:v>Crafting</x:v>
      </x:c>
      <x:c r="E80" t="n">
        <x:v>30</x:v>
      </x:c>
      <x:c r="F80" t="str">
        <x:v>Quality +5</x:v>
      </x:c>
      <x:c r="G80" t="str">
        <x:v>Feature / Tier Unlock</x:v>
      </x:c>
      <x:c r="H80" t="str">
        <x:v>Metal equipment</x:v>
      </x:c>
      <x:c r="I80" t="str"/>
      <x:c r="J80" t="str"/>
      <x:c r="K80" t="str"/>
      <x:c r="L80" t="n">
        <x:v>3</x:v>
      </x:c>
      <x:c r="M80" t="str"/>
      <x:c r="N80" t="str">
        <x:v>Adds supply / demand depth</x:v>
      </x:c>
      <x:c r="O80" t="str">
        <x:v>Season/weather bonuses can improve this profession</x:v>
      </x:c>
      <x:c r="P80" t="n">
        <x:v>2</x:v>
      </x:c>
      <x:c r="Q80" t="str">
        <x:v>profession.skl_012.lvl_30</x:v>
      </x:c>
      <x:c r="R80" t="str">
        <x:v>Milestone effects are additive and should remain modest; resource tier unlocks create most progression.</x:v>
      </x:c>
      <x:c r="S80" t="str">
        <x:v>Profession_Unlock_Links</x:v>
      </x:c>
      <x:c r="T80" t="str">
        <x:v>Linked where concrete; future milestones roadmap</x:v>
      </x:c>
    </x:row>
    <x:row r="81">
      <x:c r="A81" t="str">
        <x:v>PMILE_0078</x:v>
      </x:c>
      <x:c r="B81" t="str">
        <x:v>SKL_012</x:v>
      </x:c>
      <x:c r="C81" t="str">
        <x:v>Smithing</x:v>
      </x:c>
      <x:c r="D81" t="str">
        <x:v>Crafting</x:v>
      </x:c>
      <x:c r="E81" t="n">
        <x:v>40</x:v>
      </x:c>
      <x:c r="F81" t="str">
        <x:v>Rare Affix Craft</x:v>
      </x:c>
      <x:c r="G81" t="str">
        <x:v>Passive / Efficiency</x:v>
      </x:c>
      <x:c r="H81" t="str">
        <x:v>Metal equipment</x:v>
      </x:c>
      <x:c r="I81" t="str">
        <x:v>Forge Tier 3</x:v>
      </x:c>
      <x:c r="J81" t="str">
        <x:v>+1.5% Quality / equipment tiers</x:v>
      </x:c>
      <x:c r="K81" t="str"/>
      <x:c r="L81" t="n">
        <x:v>3</x:v>
      </x:c>
      <x:c r="M81" t="str">
        <x:v>Offline efficiency +5%</x:v>
      </x:c>
      <x:c r="N81" t="str">
        <x:v>Adds supply / demand depth</x:v>
      </x:c>
      <x:c r="O81" t="str">
        <x:v>Season/weather bonuses can improve this profession</x:v>
      </x:c>
      <x:c r="P81" t="n">
        <x:v>3</x:v>
      </x:c>
      <x:c r="Q81" t="str">
        <x:v>profession.skl_012.lvl_40</x:v>
      </x:c>
      <x:c r="R81" t="str">
        <x:v>Milestone effects are additive and should remain modest; resource tier unlocks create most progression.</x:v>
      </x:c>
      <x:c r="S81" t="str">
        <x:v>Profession_Unlock_Links</x:v>
      </x:c>
      <x:c r="T81" t="str">
        <x:v>Linked where concrete; future milestones roadmap</x:v>
      </x:c>
    </x:row>
    <x:row r="82">
      <x:c r="A82" t="str">
        <x:v>PMILE_0079</x:v>
      </x:c>
      <x:c r="B82" t="str">
        <x:v>SKL_012</x:v>
      </x:c>
      <x:c r="C82" t="str">
        <x:v>Smithing</x:v>
      </x:c>
      <x:c r="D82" t="str">
        <x:v>Crafting</x:v>
      </x:c>
      <x:c r="E82" t="n">
        <x:v>50</x:v>
      </x:c>
      <x:c r="F82" t="str">
        <x:v>Masterwork Gear</x:v>
      </x:c>
      <x:c r="G82" t="str">
        <x:v>Feature / Tier Unlock</x:v>
      </x:c>
      <x:c r="H82" t="str">
        <x:v>Metal equipment</x:v>
      </x:c>
      <x:c r="I82" t="str"/>
      <x:c r="J82" t="str"/>
      <x:c r="K82" t="str"/>
      <x:c r="L82" t="n">
        <x:v>4</x:v>
      </x:c>
      <x:c r="M82" t="str"/>
      <x:c r="N82" t="str">
        <x:v>Adds supply / demand depth</x:v>
      </x:c>
      <x:c r="O82" t="str">
        <x:v>Season/weather bonuses can improve this profession</x:v>
      </x:c>
      <x:c r="P82" t="n">
        <x:v>3</x:v>
      </x:c>
      <x:c r="Q82" t="str">
        <x:v>profession.skl_012.lvl_50</x:v>
      </x:c>
      <x:c r="R82" t="str">
        <x:v>Milestone effects are additive and should remain modest; resource tier unlocks create most progression.</x:v>
      </x:c>
      <x:c r="S82" t="str">
        <x:v>Profession_Unlock_Links</x:v>
      </x:c>
      <x:c r="T82" t="str">
        <x:v>Linked where concrete; future milestones roadmap</x:v>
      </x:c>
    </x:row>
    <x:row r="83">
      <x:c r="A83" t="str">
        <x:v>PMILE_0080</x:v>
      </x:c>
      <x:c r="B83" t="str">
        <x:v>SKL_012</x:v>
      </x:c>
      <x:c r="C83" t="str">
        <x:v>Smithing</x:v>
      </x:c>
      <x:c r="D83" t="str">
        <x:v>Crafting</x:v>
      </x:c>
      <x:c r="E83" t="n">
        <x:v>60</x:v>
      </x:c>
      <x:c r="F83" t="str">
        <x:v>Sunscar Metal</x:v>
      </x:c>
      <x:c r="G83" t="str">
        <x:v>Passive / Efficiency</x:v>
      </x:c>
      <x:c r="H83" t="str">
        <x:v>Metal equipment</x:v>
      </x:c>
      <x:c r="I83" t="str">
        <x:v>Forge Tier 4</x:v>
      </x:c>
      <x:c r="J83" t="str">
        <x:v>+2.0% Quality / equipment tiers</x:v>
      </x:c>
      <x:c r="K83" t="str"/>
      <x:c r="L83" t="n">
        <x:v>4</x:v>
      </x:c>
      <x:c r="M83" t="str"/>
      <x:c r="N83" t="str">
        <x:v>Adds supply / demand depth</x:v>
      </x:c>
      <x:c r="O83" t="str">
        <x:v>Season/weather bonuses can improve this profession</x:v>
      </x:c>
      <x:c r="P83" t="n">
        <x:v>4</x:v>
      </x:c>
      <x:c r="Q83" t="str">
        <x:v>profession.skl_012.lvl_60</x:v>
      </x:c>
      <x:c r="R83" t="str">
        <x:v>Milestone effects are additive and should remain modest; resource tier unlocks create most progression.</x:v>
      </x:c>
      <x:c r="S83" t="str">
        <x:v>Profession_Unlock_Links</x:v>
      </x:c>
      <x:c r="T83" t="str">
        <x:v>Linked where concrete; future milestones roadmap</x:v>
      </x:c>
    </x:row>
    <x:row r="84">
      <x:c r="A84" t="str">
        <x:v>PMILE_0081</x:v>
      </x:c>
      <x:c r="B84" t="str">
        <x:v>SKL_012</x:v>
      </x:c>
      <x:c r="C84" t="str">
        <x:v>Smithing</x:v>
      </x:c>
      <x:c r="D84" t="str">
        <x:v>Crafting</x:v>
      </x:c>
      <x:c r="E84" t="n">
        <x:v>70</x:v>
      </x:c>
      <x:c r="F84" t="str">
        <x:v>Quality +10</x:v>
      </x:c>
      <x:c r="G84" t="str">
        <x:v>Feature / Tier Unlock</x:v>
      </x:c>
      <x:c r="H84" t="str">
        <x:v>Metal equipment</x:v>
      </x:c>
      <x:c r="I84" t="str"/>
      <x:c r="J84" t="str"/>
      <x:c r="K84" t="str"/>
      <x:c r="L84" t="n">
        <x:v>4</x:v>
      </x:c>
      <x:c r="M84" t="str"/>
      <x:c r="N84" t="str">
        <x:v>Adds supply / demand depth</x:v>
      </x:c>
      <x:c r="O84" t="str">
        <x:v>Season/weather bonuses can improve this profession</x:v>
      </x:c>
      <x:c r="P84" t="n">
        <x:v>4</x:v>
      </x:c>
      <x:c r="Q84" t="str">
        <x:v>profession.skl_012.lvl_70</x:v>
      </x:c>
      <x:c r="R84" t="str">
        <x:v>Milestone effects are additive and should remain modest; resource tier unlocks create most progression.</x:v>
      </x:c>
      <x:c r="S84" t="str">
        <x:v>Profession_Unlock_Links</x:v>
      </x:c>
      <x:c r="T84" t="str">
        <x:v>Linked where concrete; future milestones roadmap</x:v>
      </x:c>
    </x:row>
    <x:row r="85">
      <x:c r="A85" t="str">
        <x:v>PMILE_0082</x:v>
      </x:c>
      <x:c r="B85" t="str">
        <x:v>SKL_012</x:v>
      </x:c>
      <x:c r="C85" t="str">
        <x:v>Smithing</x:v>
      </x:c>
      <x:c r="D85" t="str">
        <x:v>Crafting</x:v>
      </x:c>
      <x:c r="E85" t="n">
        <x:v>80</x:v>
      </x:c>
      <x:c r="F85" t="str">
        <x:v>Frost Alloy</x:v>
      </x:c>
      <x:c r="G85" t="str">
        <x:v>Passive / Efficiency</x:v>
      </x:c>
      <x:c r="H85" t="str">
        <x:v>Metal equipment</x:v>
      </x:c>
      <x:c r="I85" t="str">
        <x:v>Forge Tier 5</x:v>
      </x:c>
      <x:c r="J85" t="str">
        <x:v>+2.5% Quality / equipment tiers</x:v>
      </x:c>
      <x:c r="K85" t="str"/>
      <x:c r="L85" t="n">
        <x:v>5</x:v>
      </x:c>
      <x:c r="M85" t="str">
        <x:v>Offline efficiency +5%</x:v>
      </x:c>
      <x:c r="N85" t="str">
        <x:v>Adds supply / demand depth</x:v>
      </x:c>
      <x:c r="O85" t="str">
        <x:v>Season/weather bonuses can improve this profession</x:v>
      </x:c>
      <x:c r="P85" t="n">
        <x:v>5</x:v>
      </x:c>
      <x:c r="Q85" t="str">
        <x:v>profession.skl_012.lvl_80</x:v>
      </x:c>
      <x:c r="R85" t="str">
        <x:v>Milestone effects are additive and should remain modest; resource tier unlocks create most progression.</x:v>
      </x:c>
      <x:c r="S85" t="str">
        <x:v>Profession_Unlock_Links</x:v>
      </x:c>
      <x:c r="T85" t="str">
        <x:v>Linked where concrete; future milestones roadmap</x:v>
      </x:c>
    </x:row>
    <x:row r="86">
      <x:c r="A86" t="str">
        <x:v>PMILE_0083</x:v>
      </x:c>
      <x:c r="B86" t="str">
        <x:v>SKL_012</x:v>
      </x:c>
      <x:c r="C86" t="str">
        <x:v>Smithing</x:v>
      </x:c>
      <x:c r="D86" t="str">
        <x:v>Crafting</x:v>
      </x:c>
      <x:c r="E86" t="n">
        <x:v>90</x:v>
      </x:c>
      <x:c r="F86" t="str">
        <x:v>Relic-Compatible Craft</x:v>
      </x:c>
      <x:c r="G86" t="str">
        <x:v>Feature / Tier Unlock</x:v>
      </x:c>
      <x:c r="H86" t="str">
        <x:v>Metal equipment</x:v>
      </x:c>
      <x:c r="I86" t="str"/>
      <x:c r="J86" t="str"/>
      <x:c r="K86" t="str"/>
      <x:c r="L86" t="n">
        <x:v>5</x:v>
      </x:c>
      <x:c r="M86" t="str"/>
      <x:c r="N86" t="str">
        <x:v>Adds supply / demand depth</x:v>
      </x:c>
      <x:c r="O86" t="str">
        <x:v>Season/weather bonuses can improve this profession</x:v>
      </x:c>
      <x:c r="P86" t="n">
        <x:v>5</x:v>
      </x:c>
      <x:c r="Q86" t="str">
        <x:v>profession.skl_012.lvl_90</x:v>
      </x:c>
      <x:c r="R86" t="str">
        <x:v>Milestone effects are additive and should remain modest; resource tier unlocks create most progression.</x:v>
      </x:c>
      <x:c r="S86" t="str">
        <x:v>Profession_Unlock_Links</x:v>
      </x:c>
      <x:c r="T86" t="str">
        <x:v>Linked where concrete; future milestones roadmap</x:v>
      </x:c>
    </x:row>
    <x:row r="87">
      <x:c r="A87" t="str">
        <x:v>PMILE_0084</x:v>
      </x:c>
      <x:c r="B87" t="str">
        <x:v>SKL_012</x:v>
      </x:c>
      <x:c r="C87" t="str">
        <x:v>Smithing</x:v>
      </x:c>
      <x:c r="D87" t="str">
        <x:v>Crafting</x:v>
      </x:c>
      <x:c r="E87" t="n">
        <x:v>100</x:v>
      </x:c>
      <x:c r="F87" t="str">
        <x:v>Grandmaster Smithing</x:v>
      </x:c>
      <x:c r="G87" t="str">
        <x:v>Feature / Tier Unlock</x:v>
      </x:c>
      <x:c r="H87" t="str">
        <x:v>Metal equipment</x:v>
      </x:c>
      <x:c r="I87" t="str"/>
      <x:c r="J87" t="str"/>
      <x:c r="K87" t="str"/>
      <x:c r="L87" t="n">
        <x:v>5</x:v>
      </x:c>
      <x:c r="M87" t="str"/>
      <x:c r="N87" t="str">
        <x:v>Adds supply / demand depth</x:v>
      </x:c>
      <x:c r="O87" t="str">
        <x:v>Season/weather bonuses can improve this profession</x:v>
      </x:c>
      <x:c r="P87" t="n">
        <x:v>5</x:v>
      </x:c>
      <x:c r="Q87" t="str">
        <x:v>profession.skl_012.lvl_100</x:v>
      </x:c>
      <x:c r="R87" t="str">
        <x:v>Milestone effects are additive and should remain modest; resource tier unlocks create most progression.</x:v>
      </x:c>
      <x:c r="S87" t="str">
        <x:v>Profession_Unlock_Links</x:v>
      </x:c>
      <x:c r="T87" t="str">
        <x:v>Linked where concrete; future milestones roadmap</x:v>
      </x:c>
    </x:row>
    <x:row r="88">
      <x:c r="A88" t="str">
        <x:v>PMILE_0085</x:v>
      </x:c>
      <x:c r="B88" t="str">
        <x:v>SKL_013</x:v>
      </x:c>
      <x:c r="C88" t="str">
        <x:v>Cooking</x:v>
      </x:c>
      <x:c r="D88" t="str">
        <x:v>Crafting</x:v>
      </x:c>
      <x:c r="E88" t="n">
        <x:v>1</x:v>
      </x:c>
      <x:c r="F88" t="str">
        <x:v>Simple Meals</x:v>
      </x:c>
      <x:c r="G88" t="str">
        <x:v>Feature / Tier Unlock</x:v>
      </x:c>
      <x:c r="H88" t="str">
        <x:v>Food</x:v>
      </x:c>
      <x:c r="I88" t="str"/>
      <x:c r="J88" t="str"/>
      <x:c r="K88" t="str"/>
      <x:c r="L88" t="n">
        <x:v>1</x:v>
      </x:c>
      <x:c r="M88" t="str"/>
      <x:c r="N88" t="str">
        <x:v>Adds supply / demand depth</x:v>
      </x:c>
      <x:c r="O88" t="str">
        <x:v>Season/weather bonuses can improve this profession</x:v>
      </x:c>
      <x:c r="P88" t="n">
        <x:v>1</x:v>
      </x:c>
      <x:c r="Q88" t="str">
        <x:v>profession.skl_013.lvl_1</x:v>
      </x:c>
      <x:c r="R88" t="str">
        <x:v>Milestone effects are additive and should remain modest; resource tier unlocks create most progression.</x:v>
      </x:c>
      <x:c r="S88" t="str">
        <x:v>Profession_Unlock_Links</x:v>
      </x:c>
      <x:c r="T88" t="str">
        <x:v>Linked where concrete; future milestones roadmap</x:v>
      </x:c>
    </x:row>
    <x:row r="89">
      <x:c r="A89" t="str">
        <x:v>PMILE_0086</x:v>
      </x:c>
      <x:c r="B89" t="str">
        <x:v>SKL_013</x:v>
      </x:c>
      <x:c r="C89" t="str">
        <x:v>Cooking</x:v>
      </x:c>
      <x:c r="D89" t="str">
        <x:v>Crafting</x:v>
      </x:c>
      <x:c r="E89" t="n">
        <x:v>5</x:v>
      </x:c>
      <x:c r="F89" t="str">
        <x:v>Riverfish Cooking</x:v>
      </x:c>
      <x:c r="G89" t="str">
        <x:v>Passive / Efficiency</x:v>
      </x:c>
      <x:c r="H89" t="str">
        <x:v>Food</x:v>
      </x:c>
      <x:c r="I89" t="str"/>
      <x:c r="J89" t="str">
        <x:v>+0.5% Buff duration / food tiers</x:v>
      </x:c>
      <x:c r="K89" t="str"/>
      <x:c r="L89" t="n">
        <x:v>1</x:v>
      </x:c>
      <x:c r="M89" t="str">
        <x:v>Training Ground eligible</x:v>
      </x:c>
      <x:c r="N89" t="str">
        <x:v>Adds supply / demand depth</x:v>
      </x:c>
      <x:c r="O89" t="str">
        <x:v>Season/weather bonuses can improve this profession</x:v>
      </x:c>
      <x:c r="P89" t="n">
        <x:v>1</x:v>
      </x:c>
      <x:c r="Q89" t="str">
        <x:v>profession.skl_013.lvl_5</x:v>
      </x:c>
      <x:c r="R89" t="str">
        <x:v>Milestone effects are additive and should remain modest; resource tier unlocks create most progression.</x:v>
      </x:c>
      <x:c r="S89" t="str">
        <x:v>Profession_Unlock_Links</x:v>
      </x:c>
      <x:c r="T89" t="str">
        <x:v>Linked where concrete; future milestones roadmap</x:v>
      </x:c>
    </x:row>
    <x:row r="90">
      <x:c r="A90" t="str">
        <x:v>PMILE_0087</x:v>
      </x:c>
      <x:c r="B90" t="str">
        <x:v>SKL_013</x:v>
      </x:c>
      <x:c r="C90" t="str">
        <x:v>Cooking</x:v>
      </x:c>
      <x:c r="D90" t="str">
        <x:v>Crafting</x:v>
      </x:c>
      <x:c r="E90" t="n">
        <x:v>10</x:v>
      </x:c>
      <x:c r="F90" t="str">
        <x:v>Kitchen Tier II</x:v>
      </x:c>
      <x:c r="G90" t="str">
        <x:v>Feature / Tier Unlock</x:v>
      </x:c>
      <x:c r="H90" t="str">
        <x:v>Food</x:v>
      </x:c>
      <x:c r="I90" t="str">
        <x:v>Kitchen Tier 1</x:v>
      </x:c>
      <x:c r="J90" t="str"/>
      <x:c r="K90" t="str"/>
      <x:c r="L90" t="n">
        <x:v>2</x:v>
      </x:c>
      <x:c r="M90" t="str"/>
      <x:c r="N90" t="str">
        <x:v>Adds supply / demand depth</x:v>
      </x:c>
      <x:c r="O90" t="str">
        <x:v>Season/weather bonuses can improve this profession</x:v>
      </x:c>
      <x:c r="P90" t="n">
        <x:v>1</x:v>
      </x:c>
      <x:c r="Q90" t="str">
        <x:v>profession.skl_013.lvl_10</x:v>
      </x:c>
      <x:c r="R90" t="str">
        <x:v>Milestone effects are additive and should remain modest; resource tier unlocks create most progression.</x:v>
      </x:c>
      <x:c r="S90" t="str">
        <x:v>Profession_Unlock_Links</x:v>
      </x:c>
      <x:c r="T90" t="str">
        <x:v>Linked where concrete; future milestones roadmap</x:v>
      </x:c>
    </x:row>
    <x:row r="91">
      <x:c r="A91" t="str">
        <x:v>PMILE_0088</x:v>
      </x:c>
      <x:c r="B91" t="str">
        <x:v>SKL_013</x:v>
      </x:c>
      <x:c r="C91" t="str">
        <x:v>Cooking</x:v>
      </x:c>
      <x:c r="D91" t="str">
        <x:v>Crafting</x:v>
      </x:c>
      <x:c r="E91" t="n">
        <x:v>15</x:v>
      </x:c>
      <x:c r="F91" t="str">
        <x:v>Combat Meals</x:v>
      </x:c>
      <x:c r="G91" t="str">
        <x:v>Passive / Efficiency</x:v>
      </x:c>
      <x:c r="H91" t="str">
        <x:v>Food</x:v>
      </x:c>
      <x:c r="I91" t="str"/>
      <x:c r="J91" t="str">
        <x:v>+0.5% Buff duration / food tiers</x:v>
      </x:c>
      <x:c r="K91" t="str"/>
      <x:c r="L91" t="n">
        <x:v>2</x:v>
      </x:c>
      <x:c r="M91" t="str"/>
      <x:c r="N91" t="str">
        <x:v>Adds supply / demand depth</x:v>
      </x:c>
      <x:c r="O91" t="str">
        <x:v>Season/weather bonuses can improve this profession</x:v>
      </x:c>
      <x:c r="P91" t="n">
        <x:v>1</x:v>
      </x:c>
      <x:c r="Q91" t="str">
        <x:v>profession.skl_013.lvl_15</x:v>
      </x:c>
      <x:c r="R91" t="str">
        <x:v>Milestone effects are additive and should remain modest; resource tier unlocks create most progression.</x:v>
      </x:c>
      <x:c r="S91" t="str">
        <x:v>Profession_Unlock_Links</x:v>
      </x:c>
      <x:c r="T91" t="str">
        <x:v>Linked where concrete; future milestones roadmap</x:v>
      </x:c>
    </x:row>
    <x:row r="92">
      <x:c r="A92" t="str">
        <x:v>PMILE_0089</x:v>
      </x:c>
      <x:c r="B92" t="str">
        <x:v>SKL_013</x:v>
      </x:c>
      <x:c r="C92" t="str">
        <x:v>Cooking</x:v>
      </x:c>
      <x:c r="D92" t="str">
        <x:v>Crafting</x:v>
      </x:c>
      <x:c r="E92" t="n">
        <x:v>20</x:v>
      </x:c>
      <x:c r="F92" t="str">
        <x:v>Double Portion Chance</x:v>
      </x:c>
      <x:c r="G92" t="str">
        <x:v>Feature / Tier Unlock</x:v>
      </x:c>
      <x:c r="H92" t="str">
        <x:v>Food</x:v>
      </x:c>
      <x:c r="I92" t="str"/>
      <x:c r="J92" t="str"/>
      <x:c r="K92" t="str"/>
      <x:c r="L92" t="n">
        <x:v>2</x:v>
      </x:c>
      <x:c r="M92" t="str"/>
      <x:c r="N92" t="str">
        <x:v>Adds supply / demand depth</x:v>
      </x:c>
      <x:c r="O92" t="str">
        <x:v>Season/weather bonuses can improve this profession</x:v>
      </x:c>
      <x:c r="P92" t="n">
        <x:v>2</x:v>
      </x:c>
      <x:c r="Q92" t="str">
        <x:v>profession.skl_013.lvl_20</x:v>
      </x:c>
      <x:c r="R92" t="str">
        <x:v>Milestone effects are additive and should remain modest; resource tier unlocks create most progression.</x:v>
      </x:c>
      <x:c r="S92" t="str">
        <x:v>Profession_Unlock_Links</x:v>
      </x:c>
      <x:c r="T92" t="str">
        <x:v>Linked where concrete; future milestones roadmap</x:v>
      </x:c>
    </x:row>
    <x:row r="93">
      <x:c r="A93" t="str">
        <x:v>PMILE_0090</x:v>
      </x:c>
      <x:c r="B93" t="str">
        <x:v>SKL_013</x:v>
      </x:c>
      <x:c r="C93" t="str">
        <x:v>Cooking</x:v>
      </x:c>
      <x:c r="D93" t="str">
        <x:v>Crafting</x:v>
      </x:c>
      <x:c r="E93" t="n">
        <x:v>25</x:v>
      </x:c>
      <x:c r="F93" t="str">
        <x:v>Asterfall Chef</x:v>
      </x:c>
      <x:c r="G93" t="str">
        <x:v>Passive / Efficiency</x:v>
      </x:c>
      <x:c r="H93" t="str">
        <x:v>Food</x:v>
      </x:c>
      <x:c r="I93" t="str">
        <x:v>Kitchen Tier 2</x:v>
      </x:c>
      <x:c r="J93" t="str">
        <x:v>+1.0% Buff duration / food tiers</x:v>
      </x:c>
      <x:c r="K93" t="str"/>
      <x:c r="L93" t="n">
        <x:v>3</x:v>
      </x:c>
      <x:c r="M93" t="str"/>
      <x:c r="N93" t="str">
        <x:v>Adds supply / demand depth</x:v>
      </x:c>
      <x:c r="O93" t="str">
        <x:v>Season/weather bonuses can improve this profession</x:v>
      </x:c>
      <x:c r="P93" t="n">
        <x:v>2</x:v>
      </x:c>
      <x:c r="Q93" t="str">
        <x:v>profession.skl_013.lvl_25</x:v>
      </x:c>
      <x:c r="R93" t="str">
        <x:v>Milestone effects are additive and should remain modest; resource tier unlocks create most progression.</x:v>
      </x:c>
      <x:c r="S93" t="str">
        <x:v>Profession_Unlock_Links</x:v>
      </x:c>
      <x:c r="T93" t="str">
        <x:v>Linked where concrete; future milestones roadmap</x:v>
      </x:c>
    </x:row>
    <x:row r="94">
      <x:c r="A94" t="str">
        <x:v>PMILE_0091</x:v>
      </x:c>
      <x:c r="B94" t="str">
        <x:v>SKL_013</x:v>
      </x:c>
      <x:c r="C94" t="str">
        <x:v>Cooking</x:v>
      </x:c>
      <x:c r="D94" t="str">
        <x:v>Crafting</x:v>
      </x:c>
      <x:c r="E94" t="n">
        <x:v>30</x:v>
      </x:c>
      <x:c r="F94" t="str">
        <x:v>Buff Duration I</x:v>
      </x:c>
      <x:c r="G94" t="str">
        <x:v>Feature / Tier Unlock</x:v>
      </x:c>
      <x:c r="H94" t="str">
        <x:v>Food</x:v>
      </x:c>
      <x:c r="I94" t="str"/>
      <x:c r="J94" t="str"/>
      <x:c r="K94" t="str"/>
      <x:c r="L94" t="n">
        <x:v>3</x:v>
      </x:c>
      <x:c r="M94" t="str"/>
      <x:c r="N94" t="str">
        <x:v>Adds supply / demand depth</x:v>
      </x:c>
      <x:c r="O94" t="str">
        <x:v>Season/weather bonuses can improve this profession</x:v>
      </x:c>
      <x:c r="P94" t="n">
        <x:v>2</x:v>
      </x:c>
      <x:c r="Q94" t="str">
        <x:v>profession.skl_013.lvl_30</x:v>
      </x:c>
      <x:c r="R94" t="str">
        <x:v>Milestone effects are additive and should remain modest; resource tier unlocks create most progression.</x:v>
      </x:c>
      <x:c r="S94" t="str">
        <x:v>Profession_Unlock_Links</x:v>
      </x:c>
      <x:c r="T94" t="str">
        <x:v>Linked where concrete; future milestones roadmap</x:v>
      </x:c>
    </x:row>
    <x:row r="95">
      <x:c r="A95" t="str">
        <x:v>PMILE_0092</x:v>
      </x:c>
      <x:c r="B95" t="str">
        <x:v>SKL_013</x:v>
      </x:c>
      <x:c r="C95" t="str">
        <x:v>Cooking</x:v>
      </x:c>
      <x:c r="D95" t="str">
        <x:v>Crafting</x:v>
      </x:c>
      <x:c r="E95" t="n">
        <x:v>40</x:v>
      </x:c>
      <x:c r="F95" t="str">
        <x:v>Rare Recipe</x:v>
      </x:c>
      <x:c r="G95" t="str">
        <x:v>Passive / Efficiency</x:v>
      </x:c>
      <x:c r="H95" t="str">
        <x:v>Food</x:v>
      </x:c>
      <x:c r="I95" t="str">
        <x:v>Kitchen Tier 3</x:v>
      </x:c>
      <x:c r="J95" t="str">
        <x:v>+1.5% Buff duration / food tiers</x:v>
      </x:c>
      <x:c r="K95" t="str"/>
      <x:c r="L95" t="n">
        <x:v>3</x:v>
      </x:c>
      <x:c r="M95" t="str">
        <x:v>Offline efficiency +5%</x:v>
      </x:c>
      <x:c r="N95" t="str">
        <x:v>Adds supply / demand depth</x:v>
      </x:c>
      <x:c r="O95" t="str">
        <x:v>Season/weather bonuses can improve this profession</x:v>
      </x:c>
      <x:c r="P95" t="n">
        <x:v>3</x:v>
      </x:c>
      <x:c r="Q95" t="str">
        <x:v>profession.skl_013.lvl_40</x:v>
      </x:c>
      <x:c r="R95" t="str">
        <x:v>Milestone effects are additive and should remain modest; resource tier unlocks create most progression.</x:v>
      </x:c>
      <x:c r="S95" t="str">
        <x:v>Profession_Unlock_Links</x:v>
      </x:c>
      <x:c r="T95" t="str">
        <x:v>Linked where concrete; future milestones roadmap</x:v>
      </x:c>
    </x:row>
    <x:row r="96">
      <x:c r="A96" t="str">
        <x:v>PMILE_0093</x:v>
      </x:c>
      <x:c r="B96" t="str">
        <x:v>SKL_013</x:v>
      </x:c>
      <x:c r="C96" t="str">
        <x:v>Cooking</x:v>
      </x:c>
      <x:c r="D96" t="str">
        <x:v>Crafting</x:v>
      </x:c>
      <x:c r="E96" t="n">
        <x:v>50</x:v>
      </x:c>
      <x:c r="F96" t="str">
        <x:v>Perfect Meal</x:v>
      </x:c>
      <x:c r="G96" t="str">
        <x:v>Feature / Tier Unlock</x:v>
      </x:c>
      <x:c r="H96" t="str">
        <x:v>Food</x:v>
      </x:c>
      <x:c r="I96" t="str"/>
      <x:c r="J96" t="str"/>
      <x:c r="K96" t="str"/>
      <x:c r="L96" t="n">
        <x:v>4</x:v>
      </x:c>
      <x:c r="M96" t="str"/>
      <x:c r="N96" t="str">
        <x:v>Adds supply / demand depth</x:v>
      </x:c>
      <x:c r="O96" t="str">
        <x:v>Season/weather bonuses can improve this profession</x:v>
      </x:c>
      <x:c r="P96" t="n">
        <x:v>3</x:v>
      </x:c>
      <x:c r="Q96" t="str">
        <x:v>profession.skl_013.lvl_50</x:v>
      </x:c>
      <x:c r="R96" t="str">
        <x:v>Milestone effects are additive and should remain modest; resource tier unlocks create most progression.</x:v>
      </x:c>
      <x:c r="S96" t="str">
        <x:v>Profession_Unlock_Links</x:v>
      </x:c>
      <x:c r="T96" t="str">
        <x:v>Linked where concrete; future milestones roadmap</x:v>
      </x:c>
    </x:row>
    <x:row r="97">
      <x:c r="A97" t="str">
        <x:v>PMILE_0094</x:v>
      </x:c>
      <x:c r="B97" t="str">
        <x:v>SKL_013</x:v>
      </x:c>
      <x:c r="C97" t="str">
        <x:v>Cooking</x:v>
      </x:c>
      <x:c r="D97" t="str">
        <x:v>Crafting</x:v>
      </x:c>
      <x:c r="E97" t="n">
        <x:v>60</x:v>
      </x:c>
      <x:c r="F97" t="str">
        <x:v>Sunscar Cuisine</x:v>
      </x:c>
      <x:c r="G97" t="str">
        <x:v>Passive / Efficiency</x:v>
      </x:c>
      <x:c r="H97" t="str">
        <x:v>Food</x:v>
      </x:c>
      <x:c r="I97" t="str">
        <x:v>Kitchen Tier 4</x:v>
      </x:c>
      <x:c r="J97" t="str">
        <x:v>+2.0% Buff duration / food tiers</x:v>
      </x:c>
      <x:c r="K97" t="str"/>
      <x:c r="L97" t="n">
        <x:v>4</x:v>
      </x:c>
      <x:c r="M97" t="str"/>
      <x:c r="N97" t="str">
        <x:v>Adds supply / demand depth</x:v>
      </x:c>
      <x:c r="O97" t="str">
        <x:v>Season/weather bonuses can improve this profession</x:v>
      </x:c>
      <x:c r="P97" t="n">
        <x:v>4</x:v>
      </x:c>
      <x:c r="Q97" t="str">
        <x:v>profession.skl_013.lvl_60</x:v>
      </x:c>
      <x:c r="R97" t="str">
        <x:v>Milestone effects are additive and should remain modest; resource tier unlocks create most progression.</x:v>
      </x:c>
      <x:c r="S97" t="str">
        <x:v>Profession_Unlock_Links</x:v>
      </x:c>
      <x:c r="T97" t="str">
        <x:v>Linked where concrete; future milestones roadmap</x:v>
      </x:c>
    </x:row>
    <x:row r="98">
      <x:c r="A98" t="str">
        <x:v>PMILE_0095</x:v>
      </x:c>
      <x:c r="B98" t="str">
        <x:v>SKL_013</x:v>
      </x:c>
      <x:c r="C98" t="str">
        <x:v>Cooking</x:v>
      </x:c>
      <x:c r="D98" t="str">
        <x:v>Crafting</x:v>
      </x:c>
      <x:c r="E98" t="n">
        <x:v>70</x:v>
      </x:c>
      <x:c r="F98" t="str">
        <x:v>Buff Duration II</x:v>
      </x:c>
      <x:c r="G98" t="str">
        <x:v>Feature / Tier Unlock</x:v>
      </x:c>
      <x:c r="H98" t="str">
        <x:v>Food</x:v>
      </x:c>
      <x:c r="I98" t="str"/>
      <x:c r="J98" t="str"/>
      <x:c r="K98" t="str"/>
      <x:c r="L98" t="n">
        <x:v>4</x:v>
      </x:c>
      <x:c r="M98" t="str"/>
      <x:c r="N98" t="str">
        <x:v>Adds supply / demand depth</x:v>
      </x:c>
      <x:c r="O98" t="str">
        <x:v>Season/weather bonuses can improve this profession</x:v>
      </x:c>
      <x:c r="P98" t="n">
        <x:v>4</x:v>
      </x:c>
      <x:c r="Q98" t="str">
        <x:v>profession.skl_013.lvl_70</x:v>
      </x:c>
      <x:c r="R98" t="str">
        <x:v>Milestone effects are additive and should remain modest; resource tier unlocks create most progression.</x:v>
      </x:c>
      <x:c r="S98" t="str">
        <x:v>Profession_Unlock_Links</x:v>
      </x:c>
      <x:c r="T98" t="str">
        <x:v>Linked where concrete; future milestones roadmap</x:v>
      </x:c>
    </x:row>
    <x:row r="99">
      <x:c r="A99" t="str">
        <x:v>PMILE_0096</x:v>
      </x:c>
      <x:c r="B99" t="str">
        <x:v>SKL_013</x:v>
      </x:c>
      <x:c r="C99" t="str">
        <x:v>Cooking</x:v>
      </x:c>
      <x:c r="D99" t="str">
        <x:v>Crafting</x:v>
      </x:c>
      <x:c r="E99" t="n">
        <x:v>80</x:v>
      </x:c>
      <x:c r="F99" t="str">
        <x:v>Frost Cuisine</x:v>
      </x:c>
      <x:c r="G99" t="str">
        <x:v>Passive / Efficiency</x:v>
      </x:c>
      <x:c r="H99" t="str">
        <x:v>Food</x:v>
      </x:c>
      <x:c r="I99" t="str">
        <x:v>Kitchen Tier 5</x:v>
      </x:c>
      <x:c r="J99" t="str">
        <x:v>+2.5% Buff duration / food tiers</x:v>
      </x:c>
      <x:c r="K99" t="str"/>
      <x:c r="L99" t="n">
        <x:v>5</x:v>
      </x:c>
      <x:c r="M99" t="str">
        <x:v>Offline efficiency +5%</x:v>
      </x:c>
      <x:c r="N99" t="str">
        <x:v>Adds supply / demand depth</x:v>
      </x:c>
      <x:c r="O99" t="str">
        <x:v>Season/weather bonuses can improve this profession</x:v>
      </x:c>
      <x:c r="P99" t="n">
        <x:v>5</x:v>
      </x:c>
      <x:c r="Q99" t="str">
        <x:v>profession.skl_013.lvl_80</x:v>
      </x:c>
      <x:c r="R99" t="str">
        <x:v>Milestone effects are additive and should remain modest; resource tier unlocks create most progression.</x:v>
      </x:c>
      <x:c r="S99" t="str">
        <x:v>Profession_Unlock_Links</x:v>
      </x:c>
      <x:c r="T99" t="str">
        <x:v>Linked where concrete; future milestones roadmap</x:v>
      </x:c>
    </x:row>
    <x:row r="100">
      <x:c r="A100" t="str">
        <x:v>PMILE_0097</x:v>
      </x:c>
      <x:c r="B100" t="str">
        <x:v>SKL_013</x:v>
      </x:c>
      <x:c r="C100" t="str">
        <x:v>Cooking</x:v>
      </x:c>
      <x:c r="D100" t="str">
        <x:v>Crafting</x:v>
      </x:c>
      <x:c r="E100" t="n">
        <x:v>90</x:v>
      </x:c>
      <x:c r="F100" t="str">
        <x:v>Echo Feast</x:v>
      </x:c>
      <x:c r="G100" t="str">
        <x:v>Feature / Tier Unlock</x:v>
      </x:c>
      <x:c r="H100" t="str">
        <x:v>Food</x:v>
      </x:c>
      <x:c r="I100" t="str"/>
      <x:c r="J100" t="str"/>
      <x:c r="K100" t="str"/>
      <x:c r="L100" t="n">
        <x:v>5</x:v>
      </x:c>
      <x:c r="M100" t="str"/>
      <x:c r="N100" t="str">
        <x:v>Adds supply / demand depth</x:v>
      </x:c>
      <x:c r="O100" t="str">
        <x:v>Season/weather bonuses can improve this profession</x:v>
      </x:c>
      <x:c r="P100" t="n">
        <x:v>5</x:v>
      </x:c>
      <x:c r="Q100" t="str">
        <x:v>profession.skl_013.lvl_90</x:v>
      </x:c>
      <x:c r="R100" t="str">
        <x:v>Milestone effects are additive and should remain modest; resource tier unlocks create most progression.</x:v>
      </x:c>
      <x:c r="S100" t="str">
        <x:v>Profession_Unlock_Links</x:v>
      </x:c>
      <x:c r="T100" t="str">
        <x:v>Linked where concrete; future milestones roadmap</x:v>
      </x:c>
    </x:row>
    <x:row r="101">
      <x:c r="A101" t="str">
        <x:v>PMILE_0098</x:v>
      </x:c>
      <x:c r="B101" t="str">
        <x:v>SKL_013</x:v>
      </x:c>
      <x:c r="C101" t="str">
        <x:v>Cooking</x:v>
      </x:c>
      <x:c r="D101" t="str">
        <x:v>Crafting</x:v>
      </x:c>
      <x:c r="E101" t="n">
        <x:v>100</x:v>
      </x:c>
      <x:c r="F101" t="str">
        <x:v>Grandmaster Cooking</x:v>
      </x:c>
      <x:c r="G101" t="str">
        <x:v>Feature / Tier Unlock</x:v>
      </x:c>
      <x:c r="H101" t="str">
        <x:v>Food</x:v>
      </x:c>
      <x:c r="I101" t="str"/>
      <x:c r="J101" t="str"/>
      <x:c r="K101" t="str"/>
      <x:c r="L101" t="n">
        <x:v>5</x:v>
      </x:c>
      <x:c r="M101" t="str"/>
      <x:c r="N101" t="str">
        <x:v>Adds supply / demand depth</x:v>
      </x:c>
      <x:c r="O101" t="str">
        <x:v>Season/weather bonuses can improve this profession</x:v>
      </x:c>
      <x:c r="P101" t="n">
        <x:v>5</x:v>
      </x:c>
      <x:c r="Q101" t="str">
        <x:v>profession.skl_013.lvl_100</x:v>
      </x:c>
      <x:c r="R101" t="str">
        <x:v>Milestone effects are additive and should remain modest; resource tier unlocks create most progression.</x:v>
      </x:c>
      <x:c r="S101" t="str">
        <x:v>Profession_Unlock_Links</x:v>
      </x:c>
      <x:c r="T101" t="str">
        <x:v>Linked where concrete; future milestones roadmap</x:v>
      </x:c>
    </x:row>
    <x:row r="102">
      <x:c r="A102" t="str">
        <x:v>PMILE_0099</x:v>
      </x:c>
      <x:c r="B102" t="str">
        <x:v>SKL_014</x:v>
      </x:c>
      <x:c r="C102" t="str">
        <x:v>Alchemy</x:v>
      </x:c>
      <x:c r="D102" t="str">
        <x:v>Crafting</x:v>
      </x:c>
      <x:c r="E102" t="n">
        <x:v>1</x:v>
      </x:c>
      <x:c r="F102" t="str">
        <x:v>Minor Potions</x:v>
      </x:c>
      <x:c r="G102" t="str">
        <x:v>Feature / Tier Unlock</x:v>
      </x:c>
      <x:c r="H102" t="str">
        <x:v>Potions</x:v>
      </x:c>
      <x:c r="I102" t="str"/>
      <x:c r="J102" t="str"/>
      <x:c r="K102" t="str"/>
      <x:c r="L102" t="n">
        <x:v>1</x:v>
      </x:c>
      <x:c r="M102" t="str"/>
      <x:c r="N102" t="str">
        <x:v>Adds supply / demand depth</x:v>
      </x:c>
      <x:c r="O102" t="str">
        <x:v>Season/weather bonuses can improve this profession</x:v>
      </x:c>
      <x:c r="P102" t="n">
        <x:v>1</x:v>
      </x:c>
      <x:c r="Q102" t="str">
        <x:v>profession.skl_014.lvl_1</x:v>
      </x:c>
      <x:c r="R102" t="str">
        <x:v>Milestone effects are additive and should remain modest; resource tier unlocks create most progression.</x:v>
      </x:c>
      <x:c r="S102" t="str">
        <x:v>Profession_Unlock_Links</x:v>
      </x:c>
      <x:c r="T102" t="str">
        <x:v>Linked where concrete; future milestones roadmap</x:v>
      </x:c>
    </x:row>
    <x:row r="103">
      <x:c r="A103" t="str">
        <x:v>PMILE_0100</x:v>
      </x:c>
      <x:c r="B103" t="str">
        <x:v>SKL_014</x:v>
      </x:c>
      <x:c r="C103" t="str">
        <x:v>Alchemy</x:v>
      </x:c>
      <x:c r="D103" t="str">
        <x:v>Crafting</x:v>
      </x:c>
      <x:c r="E103" t="n">
        <x:v>5</x:v>
      </x:c>
      <x:c r="F103" t="str">
        <x:v>Antidotes</x:v>
      </x:c>
      <x:c r="G103" t="str">
        <x:v>Passive / Efficiency</x:v>
      </x:c>
      <x:c r="H103" t="str">
        <x:v>Potions</x:v>
      </x:c>
      <x:c r="I103" t="str"/>
      <x:c r="J103" t="str">
        <x:v>+0.5% Potion strength / charges</x:v>
      </x:c>
      <x:c r="K103" t="str"/>
      <x:c r="L103" t="n">
        <x:v>1</x:v>
      </x:c>
      <x:c r="M103" t="str">
        <x:v>Training Ground eligible</x:v>
      </x:c>
      <x:c r="N103" t="str">
        <x:v>Adds supply / demand depth</x:v>
      </x:c>
      <x:c r="O103" t="str">
        <x:v>Season/weather bonuses can improve this profession</x:v>
      </x:c>
      <x:c r="P103" t="n">
        <x:v>1</x:v>
      </x:c>
      <x:c r="Q103" t="str">
        <x:v>profession.skl_014.lvl_5</x:v>
      </x:c>
      <x:c r="R103" t="str">
        <x:v>Milestone effects are additive and should remain modest; resource tier unlocks create most progression.</x:v>
      </x:c>
      <x:c r="S103" t="str">
        <x:v>Profession_Unlock_Links</x:v>
      </x:c>
      <x:c r="T103" t="str">
        <x:v>Linked where concrete; future milestones roadmap</x:v>
      </x:c>
    </x:row>
    <x:row r="104">
      <x:c r="A104" t="str">
        <x:v>PMILE_0101</x:v>
      </x:c>
      <x:c r="B104" t="str">
        <x:v>SKL_014</x:v>
      </x:c>
      <x:c r="C104" t="str">
        <x:v>Alchemy</x:v>
      </x:c>
      <x:c r="D104" t="str">
        <x:v>Crafting</x:v>
      </x:c>
      <x:c r="E104" t="n">
        <x:v>10</x:v>
      </x:c>
      <x:c r="F104" t="str">
        <x:v>Lab Tier II</x:v>
      </x:c>
      <x:c r="G104" t="str">
        <x:v>Feature / Tier Unlock</x:v>
      </x:c>
      <x:c r="H104" t="str">
        <x:v>Potions</x:v>
      </x:c>
      <x:c r="I104" t="str">
        <x:v>Lab Tier 1</x:v>
      </x:c>
      <x:c r="J104" t="str"/>
      <x:c r="K104" t="str"/>
      <x:c r="L104" t="n">
        <x:v>2</x:v>
      </x:c>
      <x:c r="M104" t="str"/>
      <x:c r="N104" t="str">
        <x:v>Adds supply / demand depth</x:v>
      </x:c>
      <x:c r="O104" t="str">
        <x:v>Season/weather bonuses can improve this profession</x:v>
      </x:c>
      <x:c r="P104" t="n">
        <x:v>1</x:v>
      </x:c>
      <x:c r="Q104" t="str">
        <x:v>profession.skl_014.lvl_10</x:v>
      </x:c>
      <x:c r="R104" t="str">
        <x:v>Milestone effects are additive and should remain modest; resource tier unlocks create most progression.</x:v>
      </x:c>
      <x:c r="S104" t="str">
        <x:v>Profession_Unlock_Links</x:v>
      </x:c>
      <x:c r="T104" t="str">
        <x:v>Linked where concrete; future milestones roadmap</x:v>
      </x:c>
    </x:row>
    <x:row r="105">
      <x:c r="A105" t="str">
        <x:v>PMILE_0102</x:v>
      </x:c>
      <x:c r="B105" t="str">
        <x:v>SKL_014</x:v>
      </x:c>
      <x:c r="C105" t="str">
        <x:v>Alchemy</x:v>
      </x:c>
      <x:c r="D105" t="str">
        <x:v>Crafting</x:v>
      </x:c>
      <x:c r="E105" t="n">
        <x:v>15</x:v>
      </x:c>
      <x:c r="F105" t="str">
        <x:v>Ward Tonics</x:v>
      </x:c>
      <x:c r="G105" t="str">
        <x:v>Passive / Efficiency</x:v>
      </x:c>
      <x:c r="H105" t="str">
        <x:v>Potions</x:v>
      </x:c>
      <x:c r="I105" t="str"/>
      <x:c r="J105" t="str">
        <x:v>+0.5% Potion strength / charges</x:v>
      </x:c>
      <x:c r="K105" t="str"/>
      <x:c r="L105" t="n">
        <x:v>2</x:v>
      </x:c>
      <x:c r="M105" t="str"/>
      <x:c r="N105" t="str">
        <x:v>Adds supply / demand depth</x:v>
      </x:c>
      <x:c r="O105" t="str">
        <x:v>Season/weather bonuses can improve this profession</x:v>
      </x:c>
      <x:c r="P105" t="n">
        <x:v>1</x:v>
      </x:c>
      <x:c r="Q105" t="str">
        <x:v>profession.skl_014.lvl_15</x:v>
      </x:c>
      <x:c r="R105" t="str">
        <x:v>Milestone effects are additive and should remain modest; resource tier unlocks create most progression.</x:v>
      </x:c>
      <x:c r="S105" t="str">
        <x:v>Profession_Unlock_Links</x:v>
      </x:c>
      <x:c r="T105" t="str">
        <x:v>Linked where concrete; future milestones roadmap</x:v>
      </x:c>
    </x:row>
    <x:row r="106">
      <x:c r="A106" t="str">
        <x:v>PMILE_0103</x:v>
      </x:c>
      <x:c r="B106" t="str">
        <x:v>SKL_014</x:v>
      </x:c>
      <x:c r="C106" t="str">
        <x:v>Alchemy</x:v>
      </x:c>
      <x:c r="D106" t="str">
        <x:v>Crafting</x:v>
      </x:c>
      <x:c r="E106" t="n">
        <x:v>20</x:v>
      </x:c>
      <x:c r="F106" t="str">
        <x:v>Double Brew Chance</x:v>
      </x:c>
      <x:c r="G106" t="str">
        <x:v>Feature / Tier Unlock</x:v>
      </x:c>
      <x:c r="H106" t="str">
        <x:v>Potions</x:v>
      </x:c>
      <x:c r="I106" t="str"/>
      <x:c r="J106" t="str"/>
      <x:c r="K106" t="str"/>
      <x:c r="L106" t="n">
        <x:v>2</x:v>
      </x:c>
      <x:c r="M106" t="str"/>
      <x:c r="N106" t="str">
        <x:v>Adds supply / demand depth</x:v>
      </x:c>
      <x:c r="O106" t="str">
        <x:v>Season/weather bonuses can improve this profession</x:v>
      </x:c>
      <x:c r="P106" t="n">
        <x:v>2</x:v>
      </x:c>
      <x:c r="Q106" t="str">
        <x:v>profession.skl_014.lvl_20</x:v>
      </x:c>
      <x:c r="R106" t="str">
        <x:v>Milestone effects are additive and should remain modest; resource tier unlocks create most progression.</x:v>
      </x:c>
      <x:c r="S106" t="str">
        <x:v>Profession_Unlock_Links</x:v>
      </x:c>
      <x:c r="T106" t="str">
        <x:v>Linked where concrete; future milestones roadmap</x:v>
      </x:c>
    </x:row>
    <x:row r="107">
      <x:c r="A107" t="str">
        <x:v>PMILE_0104</x:v>
      </x:c>
      <x:c r="B107" t="str">
        <x:v>SKL_014</x:v>
      </x:c>
      <x:c r="C107" t="str">
        <x:v>Alchemy</x:v>
      </x:c>
      <x:c r="D107" t="str">
        <x:v>Crafting</x:v>
      </x:c>
      <x:c r="E107" t="n">
        <x:v>25</x:v>
      </x:c>
      <x:c r="F107" t="str">
        <x:v>Asterfall Alchemist</x:v>
      </x:c>
      <x:c r="G107" t="str">
        <x:v>Passive / Efficiency</x:v>
      </x:c>
      <x:c r="H107" t="str">
        <x:v>Potions</x:v>
      </x:c>
      <x:c r="I107" t="str">
        <x:v>Lab Tier 2</x:v>
      </x:c>
      <x:c r="J107" t="str">
        <x:v>+1.0% Potion strength / charges</x:v>
      </x:c>
      <x:c r="K107" t="str"/>
      <x:c r="L107" t="n">
        <x:v>3</x:v>
      </x:c>
      <x:c r="M107" t="str"/>
      <x:c r="N107" t="str">
        <x:v>Adds supply / demand depth</x:v>
      </x:c>
      <x:c r="O107" t="str">
        <x:v>Season/weather bonuses can improve this profession</x:v>
      </x:c>
      <x:c r="P107" t="n">
        <x:v>2</x:v>
      </x:c>
      <x:c r="Q107" t="str">
        <x:v>profession.skl_014.lvl_25</x:v>
      </x:c>
      <x:c r="R107" t="str">
        <x:v>Milestone effects are additive and should remain modest; resource tier unlocks create most progression.</x:v>
      </x:c>
      <x:c r="S107" t="str">
        <x:v>Profession_Unlock_Links</x:v>
      </x:c>
      <x:c r="T107" t="str">
        <x:v>Linked where concrete; future milestones roadmap</x:v>
      </x:c>
    </x:row>
    <x:row r="108">
      <x:c r="A108" t="str">
        <x:v>PMILE_0105</x:v>
      </x:c>
      <x:c r="B108" t="str">
        <x:v>SKL_014</x:v>
      </x:c>
      <x:c r="C108" t="str">
        <x:v>Alchemy</x:v>
      </x:c>
      <x:c r="D108" t="str">
        <x:v>Crafting</x:v>
      </x:c>
      <x:c r="E108" t="n">
        <x:v>30</x:v>
      </x:c>
      <x:c r="F108" t="str">
        <x:v>Potion Duration I</x:v>
      </x:c>
      <x:c r="G108" t="str">
        <x:v>Feature / Tier Unlock</x:v>
      </x:c>
      <x:c r="H108" t="str">
        <x:v>Potions</x:v>
      </x:c>
      <x:c r="I108" t="str"/>
      <x:c r="J108" t="str"/>
      <x:c r="K108" t="str"/>
      <x:c r="L108" t="n">
        <x:v>3</x:v>
      </x:c>
      <x:c r="M108" t="str"/>
      <x:c r="N108" t="str">
        <x:v>Adds supply / demand depth</x:v>
      </x:c>
      <x:c r="O108" t="str">
        <x:v>Season/weather bonuses can improve this profession</x:v>
      </x:c>
      <x:c r="P108" t="n">
        <x:v>2</x:v>
      </x:c>
      <x:c r="Q108" t="str">
        <x:v>profession.skl_014.lvl_30</x:v>
      </x:c>
      <x:c r="R108" t="str">
        <x:v>Milestone effects are additive and should remain modest; resource tier unlocks create most progression.</x:v>
      </x:c>
      <x:c r="S108" t="str">
        <x:v>Profession_Unlock_Links</x:v>
      </x:c>
      <x:c r="T108" t="str">
        <x:v>Linked where concrete; future milestones roadmap</x:v>
      </x:c>
    </x:row>
    <x:row r="109">
      <x:c r="A109" t="str">
        <x:v>PMILE_0106</x:v>
      </x:c>
      <x:c r="B109" t="str">
        <x:v>SKL_014</x:v>
      </x:c>
      <x:c r="C109" t="str">
        <x:v>Alchemy</x:v>
      </x:c>
      <x:c r="D109" t="str">
        <x:v>Crafting</x:v>
      </x:c>
      <x:c r="E109" t="n">
        <x:v>40</x:v>
      </x:c>
      <x:c r="F109" t="str">
        <x:v>Rare Formula</x:v>
      </x:c>
      <x:c r="G109" t="str">
        <x:v>Passive / Efficiency</x:v>
      </x:c>
      <x:c r="H109" t="str">
        <x:v>Potions</x:v>
      </x:c>
      <x:c r="I109" t="str">
        <x:v>Lab Tier 3</x:v>
      </x:c>
      <x:c r="J109" t="str">
        <x:v>+1.5% Potion strength / charges</x:v>
      </x:c>
      <x:c r="K109" t="str"/>
      <x:c r="L109" t="n">
        <x:v>3</x:v>
      </x:c>
      <x:c r="M109" t="str">
        <x:v>Offline efficiency +5%</x:v>
      </x:c>
      <x:c r="N109" t="str">
        <x:v>Adds supply / demand depth</x:v>
      </x:c>
      <x:c r="O109" t="str">
        <x:v>Season/weather bonuses can improve this profession</x:v>
      </x:c>
      <x:c r="P109" t="n">
        <x:v>3</x:v>
      </x:c>
      <x:c r="Q109" t="str">
        <x:v>profession.skl_014.lvl_40</x:v>
      </x:c>
      <x:c r="R109" t="str">
        <x:v>Milestone effects are additive and should remain modest; resource tier unlocks create most progression.</x:v>
      </x:c>
      <x:c r="S109" t="str">
        <x:v>Profession_Unlock_Links</x:v>
      </x:c>
      <x:c r="T109" t="str">
        <x:v>Linked where concrete; future milestones roadmap</x:v>
      </x:c>
    </x:row>
    <x:row r="110">
      <x:c r="A110" t="str">
        <x:v>PMILE_0107</x:v>
      </x:c>
      <x:c r="B110" t="str">
        <x:v>SKL_014</x:v>
      </x:c>
      <x:c r="C110" t="str">
        <x:v>Alchemy</x:v>
      </x:c>
      <x:c r="D110" t="str">
        <x:v>Crafting</x:v>
      </x:c>
      <x:c r="E110" t="n">
        <x:v>50</x:v>
      </x:c>
      <x:c r="F110" t="str">
        <x:v>Perfect Brew</x:v>
      </x:c>
      <x:c r="G110" t="str">
        <x:v>Feature / Tier Unlock</x:v>
      </x:c>
      <x:c r="H110" t="str">
        <x:v>Potions</x:v>
      </x:c>
      <x:c r="I110" t="str"/>
      <x:c r="J110" t="str"/>
      <x:c r="K110" t="str"/>
      <x:c r="L110" t="n">
        <x:v>4</x:v>
      </x:c>
      <x:c r="M110" t="str"/>
      <x:c r="N110" t="str">
        <x:v>Adds supply / demand depth</x:v>
      </x:c>
      <x:c r="O110" t="str">
        <x:v>Season/weather bonuses can improve this profession</x:v>
      </x:c>
      <x:c r="P110" t="n">
        <x:v>3</x:v>
      </x:c>
      <x:c r="Q110" t="str">
        <x:v>profession.skl_014.lvl_50</x:v>
      </x:c>
      <x:c r="R110" t="str">
        <x:v>Milestone effects are additive and should remain modest; resource tier unlocks create most progression.</x:v>
      </x:c>
      <x:c r="S110" t="str">
        <x:v>Profession_Unlock_Links</x:v>
      </x:c>
      <x:c r="T110" t="str">
        <x:v>Linked where concrete; future milestones roadmap</x:v>
      </x:c>
    </x:row>
    <x:row r="111">
      <x:c r="A111" t="str">
        <x:v>PMILE_0108</x:v>
      </x:c>
      <x:c r="B111" t="str">
        <x:v>SKL_014</x:v>
      </x:c>
      <x:c r="C111" t="str">
        <x:v>Alchemy</x:v>
      </x:c>
      <x:c r="D111" t="str">
        <x:v>Crafting</x:v>
      </x:c>
      <x:c r="E111" t="n">
        <x:v>60</x:v>
      </x:c>
      <x:c r="F111" t="str">
        <x:v>Sunscar Elixirs</x:v>
      </x:c>
      <x:c r="G111" t="str">
        <x:v>Passive / Efficiency</x:v>
      </x:c>
      <x:c r="H111" t="str">
        <x:v>Potions</x:v>
      </x:c>
      <x:c r="I111" t="str">
        <x:v>Lab Tier 4</x:v>
      </x:c>
      <x:c r="J111" t="str">
        <x:v>+2.0% Potion strength / charges</x:v>
      </x:c>
      <x:c r="K111" t="str"/>
      <x:c r="L111" t="n">
        <x:v>4</x:v>
      </x:c>
      <x:c r="M111" t="str"/>
      <x:c r="N111" t="str">
        <x:v>Adds supply / demand depth</x:v>
      </x:c>
      <x:c r="O111" t="str">
        <x:v>Season/weather bonuses can improve this profession</x:v>
      </x:c>
      <x:c r="P111" t="n">
        <x:v>4</x:v>
      </x:c>
      <x:c r="Q111" t="str">
        <x:v>profession.skl_014.lvl_60</x:v>
      </x:c>
      <x:c r="R111" t="str">
        <x:v>Milestone effects are additive and should remain modest; resource tier unlocks create most progression.</x:v>
      </x:c>
      <x:c r="S111" t="str">
        <x:v>Profession_Unlock_Links</x:v>
      </x:c>
      <x:c r="T111" t="str">
        <x:v>Linked where concrete; future milestones roadmap</x:v>
      </x:c>
    </x:row>
    <x:row r="112">
      <x:c r="A112" t="str">
        <x:v>PMILE_0109</x:v>
      </x:c>
      <x:c r="B112" t="str">
        <x:v>SKL_014</x:v>
      </x:c>
      <x:c r="C112" t="str">
        <x:v>Alchemy</x:v>
      </x:c>
      <x:c r="D112" t="str">
        <x:v>Crafting</x:v>
      </x:c>
      <x:c r="E112" t="n">
        <x:v>70</x:v>
      </x:c>
      <x:c r="F112" t="str">
        <x:v>Potion Duration II</x:v>
      </x:c>
      <x:c r="G112" t="str">
        <x:v>Feature / Tier Unlock</x:v>
      </x:c>
      <x:c r="H112" t="str">
        <x:v>Potions</x:v>
      </x:c>
      <x:c r="I112" t="str"/>
      <x:c r="J112" t="str"/>
      <x:c r="K112" t="str"/>
      <x:c r="L112" t="n">
        <x:v>4</x:v>
      </x:c>
      <x:c r="M112" t="str"/>
      <x:c r="N112" t="str">
        <x:v>Adds supply / demand depth</x:v>
      </x:c>
      <x:c r="O112" t="str">
        <x:v>Season/weather bonuses can improve this profession</x:v>
      </x:c>
      <x:c r="P112" t="n">
        <x:v>4</x:v>
      </x:c>
      <x:c r="Q112" t="str">
        <x:v>profession.skl_014.lvl_70</x:v>
      </x:c>
      <x:c r="R112" t="str">
        <x:v>Milestone effects are additive and should remain modest; resource tier unlocks create most progression.</x:v>
      </x:c>
      <x:c r="S112" t="str">
        <x:v>Profession_Unlock_Links</x:v>
      </x:c>
      <x:c r="T112" t="str">
        <x:v>Linked where concrete; future milestones roadmap</x:v>
      </x:c>
    </x:row>
    <x:row r="113">
      <x:c r="A113" t="str">
        <x:v>PMILE_0110</x:v>
      </x:c>
      <x:c r="B113" t="str">
        <x:v>SKL_014</x:v>
      </x:c>
      <x:c r="C113" t="str">
        <x:v>Alchemy</x:v>
      </x:c>
      <x:c r="D113" t="str">
        <x:v>Crafting</x:v>
      </x:c>
      <x:c r="E113" t="n">
        <x:v>80</x:v>
      </x:c>
      <x:c r="F113" t="str">
        <x:v>Frost Elixirs</x:v>
      </x:c>
      <x:c r="G113" t="str">
        <x:v>Passive / Efficiency</x:v>
      </x:c>
      <x:c r="H113" t="str">
        <x:v>Potions</x:v>
      </x:c>
      <x:c r="I113" t="str">
        <x:v>Lab Tier 5</x:v>
      </x:c>
      <x:c r="J113" t="str">
        <x:v>+2.5% Potion strength / charges</x:v>
      </x:c>
      <x:c r="K113" t="str"/>
      <x:c r="L113" t="n">
        <x:v>5</x:v>
      </x:c>
      <x:c r="M113" t="str">
        <x:v>Offline efficiency +5%</x:v>
      </x:c>
      <x:c r="N113" t="str">
        <x:v>Adds supply / demand depth</x:v>
      </x:c>
      <x:c r="O113" t="str">
        <x:v>Season/weather bonuses can improve this profession</x:v>
      </x:c>
      <x:c r="P113" t="n">
        <x:v>5</x:v>
      </x:c>
      <x:c r="Q113" t="str">
        <x:v>profession.skl_014.lvl_80</x:v>
      </x:c>
      <x:c r="R113" t="str">
        <x:v>Milestone effects are additive and should remain modest; resource tier unlocks create most progression.</x:v>
      </x:c>
      <x:c r="S113" t="str">
        <x:v>Profession_Unlock_Links</x:v>
      </x:c>
      <x:c r="T113" t="str">
        <x:v>Linked where concrete; future milestones roadmap</x:v>
      </x:c>
    </x:row>
    <x:row r="114">
      <x:c r="A114" t="str">
        <x:v>PMILE_0111</x:v>
      </x:c>
      <x:c r="B114" t="str">
        <x:v>SKL_014</x:v>
      </x:c>
      <x:c r="C114" t="str">
        <x:v>Alchemy</x:v>
      </x:c>
      <x:c r="D114" t="str">
        <x:v>Crafting</x:v>
      </x:c>
      <x:c r="E114" t="n">
        <x:v>90</x:v>
      </x:c>
      <x:c r="F114" t="str">
        <x:v>Echo Distillate</x:v>
      </x:c>
      <x:c r="G114" t="str">
        <x:v>Feature / Tier Unlock</x:v>
      </x:c>
      <x:c r="H114" t="str">
        <x:v>Potions</x:v>
      </x:c>
      <x:c r="I114" t="str"/>
      <x:c r="J114" t="str"/>
      <x:c r="K114" t="str"/>
      <x:c r="L114" t="n">
        <x:v>5</x:v>
      </x:c>
      <x:c r="M114" t="str"/>
      <x:c r="N114" t="str">
        <x:v>Adds supply / demand depth</x:v>
      </x:c>
      <x:c r="O114" t="str">
        <x:v>Season/weather bonuses can improve this profession</x:v>
      </x:c>
      <x:c r="P114" t="n">
        <x:v>5</x:v>
      </x:c>
      <x:c r="Q114" t="str">
        <x:v>profession.skl_014.lvl_90</x:v>
      </x:c>
      <x:c r="R114" t="str">
        <x:v>Milestone effects are additive and should remain modest; resource tier unlocks create most progression.</x:v>
      </x:c>
      <x:c r="S114" t="str">
        <x:v>Profession_Unlock_Links</x:v>
      </x:c>
      <x:c r="T114" t="str">
        <x:v>Linked where concrete; future milestones roadmap</x:v>
      </x:c>
    </x:row>
    <x:row r="115">
      <x:c r="A115" t="str">
        <x:v>PMILE_0112</x:v>
      </x:c>
      <x:c r="B115" t="str">
        <x:v>SKL_014</x:v>
      </x:c>
      <x:c r="C115" t="str">
        <x:v>Alchemy</x:v>
      </x:c>
      <x:c r="D115" t="str">
        <x:v>Crafting</x:v>
      </x:c>
      <x:c r="E115" t="n">
        <x:v>100</x:v>
      </x:c>
      <x:c r="F115" t="str">
        <x:v>Grandmaster Alchemy</x:v>
      </x:c>
      <x:c r="G115" t="str">
        <x:v>Feature / Tier Unlock</x:v>
      </x:c>
      <x:c r="H115" t="str">
        <x:v>Potions</x:v>
      </x:c>
      <x:c r="I115" t="str"/>
      <x:c r="J115" t="str"/>
      <x:c r="K115" t="str"/>
      <x:c r="L115" t="n">
        <x:v>5</x:v>
      </x:c>
      <x:c r="M115" t="str"/>
      <x:c r="N115" t="str">
        <x:v>Adds supply / demand depth</x:v>
      </x:c>
      <x:c r="O115" t="str">
        <x:v>Season/weather bonuses can improve this profession</x:v>
      </x:c>
      <x:c r="P115" t="n">
        <x:v>5</x:v>
      </x:c>
      <x:c r="Q115" t="str">
        <x:v>profession.skl_014.lvl_100</x:v>
      </x:c>
      <x:c r="R115" t="str">
        <x:v>Milestone effects are additive and should remain modest; resource tier unlocks create most progression.</x:v>
      </x:c>
      <x:c r="S115" t="str">
        <x:v>Profession_Unlock_Links</x:v>
      </x:c>
      <x:c r="T115" t="str">
        <x:v>Linked where concrete; future milestones roadmap</x:v>
      </x:c>
    </x:row>
    <x:row r="116">
      <x:c r="A116" t="str">
        <x:v>PMILE_0113</x:v>
      </x:c>
      <x:c r="B116" t="str">
        <x:v>SKL_015</x:v>
      </x:c>
      <x:c r="C116" t="str">
        <x:v>Tailoring</x:v>
      </x:c>
      <x:c r="D116" t="str">
        <x:v>Crafting</x:v>
      </x:c>
      <x:c r="E116" t="n">
        <x:v>1</x:v>
      </x:c>
      <x:c r="F116" t="str">
        <x:v>Simple Cloth</x:v>
      </x:c>
      <x:c r="G116" t="str">
        <x:v>Feature / Tier Unlock</x:v>
      </x:c>
      <x:c r="H116" t="str">
        <x:v>Cloth / light gear</x:v>
      </x:c>
      <x:c r="I116" t="str"/>
      <x:c r="J116" t="str"/>
      <x:c r="K116" t="str"/>
      <x:c r="L116" t="n">
        <x:v>1</x:v>
      </x:c>
      <x:c r="M116" t="str"/>
      <x:c r="N116" t="str">
        <x:v>Adds supply / demand depth</x:v>
      </x:c>
      <x:c r="O116" t="str">
        <x:v>Season/weather bonuses can improve this profession</x:v>
      </x:c>
      <x:c r="P116" t="n">
        <x:v>1</x:v>
      </x:c>
      <x:c r="Q116" t="str">
        <x:v>profession.skl_015.lvl_1</x:v>
      </x:c>
      <x:c r="R116" t="str">
        <x:v>Milestone effects are additive and should remain modest; resource tier unlocks create most progression.</x:v>
      </x:c>
      <x:c r="S116" t="str">
        <x:v>Profession_Unlock_Links</x:v>
      </x:c>
      <x:c r="T116" t="str">
        <x:v>Linked where concrete; future milestones roadmap</x:v>
      </x:c>
    </x:row>
    <x:row r="117">
      <x:c r="A117" t="str">
        <x:v>PMILE_0114</x:v>
      </x:c>
      <x:c r="B117" t="str">
        <x:v>SKL_015</x:v>
      </x:c>
      <x:c r="C117" t="str">
        <x:v>Tailoring</x:v>
      </x:c>
      <x:c r="D117" t="str">
        <x:v>Crafting</x:v>
      </x:c>
      <x:c r="E117" t="n">
        <x:v>5</x:v>
      </x:c>
      <x:c r="F117" t="str">
        <x:v>Light Armor</x:v>
      </x:c>
      <x:c r="G117" t="str">
        <x:v>Passive / Efficiency</x:v>
      </x:c>
      <x:c r="H117" t="str">
        <x:v>Cloth / light gear</x:v>
      </x:c>
      <x:c r="I117" t="str"/>
      <x:c r="J117" t="str">
        <x:v>+0.5% Quality / armor tiers</x:v>
      </x:c>
      <x:c r="K117" t="str"/>
      <x:c r="L117" t="n">
        <x:v>1</x:v>
      </x:c>
      <x:c r="M117" t="str">
        <x:v>Training Ground eligible</x:v>
      </x:c>
      <x:c r="N117" t="str">
        <x:v>Adds supply / demand depth</x:v>
      </x:c>
      <x:c r="O117" t="str">
        <x:v>Season/weather bonuses can improve this profession</x:v>
      </x:c>
      <x:c r="P117" t="n">
        <x:v>1</x:v>
      </x:c>
      <x:c r="Q117" t="str">
        <x:v>profession.skl_015.lvl_5</x:v>
      </x:c>
      <x:c r="R117" t="str">
        <x:v>Milestone effects are additive and should remain modest; resource tier unlocks create most progression.</x:v>
      </x:c>
      <x:c r="S117" t="str">
        <x:v>Profession_Unlock_Links</x:v>
      </x:c>
      <x:c r="T117" t="str">
        <x:v>Linked where concrete; future milestones roadmap</x:v>
      </x:c>
    </x:row>
    <x:row r="118">
      <x:c r="A118" t="str">
        <x:v>PMILE_0115</x:v>
      </x:c>
      <x:c r="B118" t="str">
        <x:v>SKL_015</x:v>
      </x:c>
      <x:c r="C118" t="str">
        <x:v>Tailoring</x:v>
      </x:c>
      <x:c r="D118" t="str">
        <x:v>Crafting</x:v>
      </x:c>
      <x:c r="E118" t="n">
        <x:v>10</x:v>
      </x:c>
      <x:c r="F118" t="str">
        <x:v>Loom Tier II</x:v>
      </x:c>
      <x:c r="G118" t="str">
        <x:v>Feature / Tier Unlock</x:v>
      </x:c>
      <x:c r="H118" t="str">
        <x:v>Cloth / light gear</x:v>
      </x:c>
      <x:c r="I118" t="str">
        <x:v>Loom Tier 1</x:v>
      </x:c>
      <x:c r="J118" t="str"/>
      <x:c r="K118" t="str"/>
      <x:c r="L118" t="n">
        <x:v>2</x:v>
      </x:c>
      <x:c r="M118" t="str"/>
      <x:c r="N118" t="str">
        <x:v>Adds supply / demand depth</x:v>
      </x:c>
      <x:c r="O118" t="str">
        <x:v>Season/weather bonuses can improve this profession</x:v>
      </x:c>
      <x:c r="P118" t="n">
        <x:v>1</x:v>
      </x:c>
      <x:c r="Q118" t="str">
        <x:v>profession.skl_015.lvl_10</x:v>
      </x:c>
      <x:c r="R118" t="str">
        <x:v>Milestone effects are additive and should remain modest; resource tier unlocks create most progression.</x:v>
      </x:c>
      <x:c r="S118" t="str">
        <x:v>Profession_Unlock_Links</x:v>
      </x:c>
      <x:c r="T118" t="str">
        <x:v>Linked where concrete; future milestones roadmap</x:v>
      </x:c>
    </x:row>
    <x:row r="119">
      <x:c r="A119" t="str">
        <x:v>PMILE_0116</x:v>
      </x:c>
      <x:c r="B119" t="str">
        <x:v>SKL_015</x:v>
      </x:c>
      <x:c r="C119" t="str">
        <x:v>Tailoring</x:v>
      </x:c>
      <x:c r="D119" t="str">
        <x:v>Crafting</x:v>
      </x:c>
      <x:c r="E119" t="n">
        <x:v>15</x:v>
      </x:c>
      <x:c r="F119" t="str">
        <x:v>Profile Gear I</x:v>
      </x:c>
      <x:c r="G119" t="str">
        <x:v>Passive / Efficiency</x:v>
      </x:c>
      <x:c r="H119" t="str">
        <x:v>Cloth / light gear</x:v>
      </x:c>
      <x:c r="I119" t="str"/>
      <x:c r="J119" t="str">
        <x:v>+0.5% Quality / armor tiers</x:v>
      </x:c>
      <x:c r="K119" t="str"/>
      <x:c r="L119" t="n">
        <x:v>2</x:v>
      </x:c>
      <x:c r="M119" t="str"/>
      <x:c r="N119" t="str">
        <x:v>Adds supply / demand depth</x:v>
      </x:c>
      <x:c r="O119" t="str">
        <x:v>Season/weather bonuses can improve this profession</x:v>
      </x:c>
      <x:c r="P119" t="n">
        <x:v>1</x:v>
      </x:c>
      <x:c r="Q119" t="str">
        <x:v>profession.skl_015.lvl_15</x:v>
      </x:c>
      <x:c r="R119" t="str">
        <x:v>Milestone effects are additive and should remain modest; resource tier unlocks create most progression.</x:v>
      </x:c>
      <x:c r="S119" t="str">
        <x:v>Profession_Unlock_Links</x:v>
      </x:c>
      <x:c r="T119" t="str">
        <x:v>Linked where concrete; future milestones roadmap</x:v>
      </x:c>
    </x:row>
    <x:row r="120">
      <x:c r="A120" t="str">
        <x:v>PMILE_0117</x:v>
      </x:c>
      <x:c r="B120" t="str">
        <x:v>SKL_015</x:v>
      </x:c>
      <x:c r="C120" t="str">
        <x:v>Tailoring</x:v>
      </x:c>
      <x:c r="D120" t="str">
        <x:v>Crafting</x:v>
      </x:c>
      <x:c r="E120" t="n">
        <x:v>20</x:v>
      </x:c>
      <x:c r="F120" t="str">
        <x:v>Rune Thread</x:v>
      </x:c>
      <x:c r="G120" t="str">
        <x:v>Feature / Tier Unlock</x:v>
      </x:c>
      <x:c r="H120" t="str">
        <x:v>Cloth / light gear</x:v>
      </x:c>
      <x:c r="I120" t="str"/>
      <x:c r="J120" t="str"/>
      <x:c r="K120" t="str"/>
      <x:c r="L120" t="n">
        <x:v>2</x:v>
      </x:c>
      <x:c r="M120" t="str"/>
      <x:c r="N120" t="str">
        <x:v>Adds supply / demand depth</x:v>
      </x:c>
      <x:c r="O120" t="str">
        <x:v>Season/weather bonuses can improve this profession</x:v>
      </x:c>
      <x:c r="P120" t="n">
        <x:v>2</x:v>
      </x:c>
      <x:c r="Q120" t="str">
        <x:v>profession.skl_015.lvl_20</x:v>
      </x:c>
      <x:c r="R120" t="str">
        <x:v>Milestone effects are additive and should remain modest; resource tier unlocks create most progression.</x:v>
      </x:c>
      <x:c r="S120" t="str">
        <x:v>Profession_Unlock_Links</x:v>
      </x:c>
      <x:c r="T120" t="str">
        <x:v>Linked where concrete; future milestones roadmap</x:v>
      </x:c>
    </x:row>
    <x:row r="121">
      <x:c r="A121" t="str">
        <x:v>PMILE_0118</x:v>
      </x:c>
      <x:c r="B121" t="str">
        <x:v>SKL_015</x:v>
      </x:c>
      <x:c r="C121" t="str">
        <x:v>Tailoring</x:v>
      </x:c>
      <x:c r="D121" t="str">
        <x:v>Crafting</x:v>
      </x:c>
      <x:c r="E121" t="n">
        <x:v>25</x:v>
      </x:c>
      <x:c r="F121" t="str">
        <x:v>Asterfall Tailor</x:v>
      </x:c>
      <x:c r="G121" t="str">
        <x:v>Passive / Efficiency</x:v>
      </x:c>
      <x:c r="H121" t="str">
        <x:v>Cloth / light gear</x:v>
      </x:c>
      <x:c r="I121" t="str">
        <x:v>Loom Tier 2</x:v>
      </x:c>
      <x:c r="J121" t="str">
        <x:v>+1.0% Quality / armor tiers</x:v>
      </x:c>
      <x:c r="K121" t="str"/>
      <x:c r="L121" t="n">
        <x:v>3</x:v>
      </x:c>
      <x:c r="M121" t="str"/>
      <x:c r="N121" t="str">
        <x:v>Adds supply / demand depth</x:v>
      </x:c>
      <x:c r="O121" t="str">
        <x:v>Season/weather bonuses can improve this profession</x:v>
      </x:c>
      <x:c r="P121" t="n">
        <x:v>2</x:v>
      </x:c>
      <x:c r="Q121" t="str">
        <x:v>profession.skl_015.lvl_25</x:v>
      </x:c>
      <x:c r="R121" t="str">
        <x:v>Milestone effects are additive and should remain modest; resource tier unlocks create most progression.</x:v>
      </x:c>
      <x:c r="S121" t="str">
        <x:v>Profession_Unlock_Links</x:v>
      </x:c>
      <x:c r="T121" t="str">
        <x:v>Linked where concrete; future milestones roadmap</x:v>
      </x:c>
    </x:row>
    <x:row r="122">
      <x:c r="A122" t="str">
        <x:v>PMILE_0119</x:v>
      </x:c>
      <x:c r="B122" t="str">
        <x:v>SKL_015</x:v>
      </x:c>
      <x:c r="C122" t="str">
        <x:v>Tailoring</x:v>
      </x:c>
      <x:c r="D122" t="str">
        <x:v>Crafting</x:v>
      </x:c>
      <x:c r="E122" t="n">
        <x:v>30</x:v>
      </x:c>
      <x:c r="F122" t="str">
        <x:v>Quality +5</x:v>
      </x:c>
      <x:c r="G122" t="str">
        <x:v>Feature / Tier Unlock</x:v>
      </x:c>
      <x:c r="H122" t="str">
        <x:v>Cloth / light gear</x:v>
      </x:c>
      <x:c r="I122" t="str"/>
      <x:c r="J122" t="str"/>
      <x:c r="K122" t="str"/>
      <x:c r="L122" t="n">
        <x:v>3</x:v>
      </x:c>
      <x:c r="M122" t="str"/>
      <x:c r="N122" t="str">
        <x:v>Adds supply / demand depth</x:v>
      </x:c>
      <x:c r="O122" t="str">
        <x:v>Season/weather bonuses can improve this profession</x:v>
      </x:c>
      <x:c r="P122" t="n">
        <x:v>2</x:v>
      </x:c>
      <x:c r="Q122" t="str">
        <x:v>profession.skl_015.lvl_30</x:v>
      </x:c>
      <x:c r="R122" t="str">
        <x:v>Milestone effects are additive and should remain modest; resource tier unlocks create most progression.</x:v>
      </x:c>
      <x:c r="S122" t="str">
        <x:v>Profession_Unlock_Links</x:v>
      </x:c>
      <x:c r="T122" t="str">
        <x:v>Linked where concrete; future milestones roadmap</x:v>
      </x:c>
    </x:row>
    <x:row r="123">
      <x:c r="A123" t="str">
        <x:v>PMILE_0120</x:v>
      </x:c>
      <x:c r="B123" t="str">
        <x:v>SKL_015</x:v>
      </x:c>
      <x:c r="C123" t="str">
        <x:v>Tailoring</x:v>
      </x:c>
      <x:c r="D123" t="str">
        <x:v>Crafting</x:v>
      </x:c>
      <x:c r="E123" t="n">
        <x:v>40</x:v>
      </x:c>
      <x:c r="F123" t="str">
        <x:v>Rare Affix Sew</x:v>
      </x:c>
      <x:c r="G123" t="str">
        <x:v>Passive / Efficiency</x:v>
      </x:c>
      <x:c r="H123" t="str">
        <x:v>Cloth / light gear</x:v>
      </x:c>
      <x:c r="I123" t="str">
        <x:v>Loom Tier 3</x:v>
      </x:c>
      <x:c r="J123" t="str">
        <x:v>+1.5% Quality / armor tiers</x:v>
      </x:c>
      <x:c r="K123" t="str"/>
      <x:c r="L123" t="n">
        <x:v>3</x:v>
      </x:c>
      <x:c r="M123" t="str">
        <x:v>Offline efficiency +5%</x:v>
      </x:c>
      <x:c r="N123" t="str">
        <x:v>Adds supply / demand depth</x:v>
      </x:c>
      <x:c r="O123" t="str">
        <x:v>Season/weather bonuses can improve this profession</x:v>
      </x:c>
      <x:c r="P123" t="n">
        <x:v>3</x:v>
      </x:c>
      <x:c r="Q123" t="str">
        <x:v>profession.skl_015.lvl_40</x:v>
      </x:c>
      <x:c r="R123" t="str">
        <x:v>Milestone effects are additive and should remain modest; resource tier unlocks create most progression.</x:v>
      </x:c>
      <x:c r="S123" t="str">
        <x:v>Profession_Unlock_Links</x:v>
      </x:c>
      <x:c r="T123" t="str">
        <x:v>Linked where concrete; future milestones roadmap</x:v>
      </x:c>
    </x:row>
    <x:row r="124">
      <x:c r="A124" t="str">
        <x:v>PMILE_0121</x:v>
      </x:c>
      <x:c r="B124" t="str">
        <x:v>SKL_015</x:v>
      </x:c>
      <x:c r="C124" t="str">
        <x:v>Tailoring</x:v>
      </x:c>
      <x:c r="D124" t="str">
        <x:v>Crafting</x:v>
      </x:c>
      <x:c r="E124" t="n">
        <x:v>50</x:v>
      </x:c>
      <x:c r="F124" t="str">
        <x:v>Masterwork Garment</x:v>
      </x:c>
      <x:c r="G124" t="str">
        <x:v>Feature / Tier Unlock</x:v>
      </x:c>
      <x:c r="H124" t="str">
        <x:v>Cloth / light gear</x:v>
      </x:c>
      <x:c r="I124" t="str"/>
      <x:c r="J124" t="str"/>
      <x:c r="K124" t="str"/>
      <x:c r="L124" t="n">
        <x:v>4</x:v>
      </x:c>
      <x:c r="M124" t="str"/>
      <x:c r="N124" t="str">
        <x:v>Adds supply / demand depth</x:v>
      </x:c>
      <x:c r="O124" t="str">
        <x:v>Season/weather bonuses can improve this profession</x:v>
      </x:c>
      <x:c r="P124" t="n">
        <x:v>3</x:v>
      </x:c>
      <x:c r="Q124" t="str">
        <x:v>profession.skl_015.lvl_50</x:v>
      </x:c>
      <x:c r="R124" t="str">
        <x:v>Milestone effects are additive and should remain modest; resource tier unlocks create most progression.</x:v>
      </x:c>
      <x:c r="S124" t="str">
        <x:v>Profession_Unlock_Links</x:v>
      </x:c>
      <x:c r="T124" t="str">
        <x:v>Linked where concrete; future milestones roadmap</x:v>
      </x:c>
    </x:row>
    <x:row r="125">
      <x:c r="A125" t="str">
        <x:v>PMILE_0122</x:v>
      </x:c>
      <x:c r="B125" t="str">
        <x:v>SKL_015</x:v>
      </x:c>
      <x:c r="C125" t="str">
        <x:v>Tailoring</x:v>
      </x:c>
      <x:c r="D125" t="str">
        <x:v>Crafting</x:v>
      </x:c>
      <x:c r="E125" t="n">
        <x:v>60</x:v>
      </x:c>
      <x:c r="F125" t="str">
        <x:v>Sunscar Cloth</x:v>
      </x:c>
      <x:c r="G125" t="str">
        <x:v>Passive / Efficiency</x:v>
      </x:c>
      <x:c r="H125" t="str">
        <x:v>Cloth / light gear</x:v>
      </x:c>
      <x:c r="I125" t="str">
        <x:v>Loom Tier 4</x:v>
      </x:c>
      <x:c r="J125" t="str">
        <x:v>+2.0% Quality / armor tiers</x:v>
      </x:c>
      <x:c r="K125" t="str"/>
      <x:c r="L125" t="n">
        <x:v>4</x:v>
      </x:c>
      <x:c r="M125" t="str"/>
      <x:c r="N125" t="str">
        <x:v>Adds supply / demand depth</x:v>
      </x:c>
      <x:c r="O125" t="str">
        <x:v>Season/weather bonuses can improve this profession</x:v>
      </x:c>
      <x:c r="P125" t="n">
        <x:v>4</x:v>
      </x:c>
      <x:c r="Q125" t="str">
        <x:v>profession.skl_015.lvl_60</x:v>
      </x:c>
      <x:c r="R125" t="str">
        <x:v>Milestone effects are additive and should remain modest; resource tier unlocks create most progression.</x:v>
      </x:c>
      <x:c r="S125" t="str">
        <x:v>Profession_Unlock_Links</x:v>
      </x:c>
      <x:c r="T125" t="str">
        <x:v>Linked where concrete; future milestones roadmap</x:v>
      </x:c>
    </x:row>
    <x:row r="126">
      <x:c r="A126" t="str">
        <x:v>PMILE_0123</x:v>
      </x:c>
      <x:c r="B126" t="str">
        <x:v>SKL_015</x:v>
      </x:c>
      <x:c r="C126" t="str">
        <x:v>Tailoring</x:v>
      </x:c>
      <x:c r="D126" t="str">
        <x:v>Crafting</x:v>
      </x:c>
      <x:c r="E126" t="n">
        <x:v>70</x:v>
      </x:c>
      <x:c r="F126" t="str">
        <x:v>Quality +10</x:v>
      </x:c>
      <x:c r="G126" t="str">
        <x:v>Feature / Tier Unlock</x:v>
      </x:c>
      <x:c r="H126" t="str">
        <x:v>Cloth / light gear</x:v>
      </x:c>
      <x:c r="I126" t="str"/>
      <x:c r="J126" t="str"/>
      <x:c r="K126" t="str"/>
      <x:c r="L126" t="n">
        <x:v>4</x:v>
      </x:c>
      <x:c r="M126" t="str"/>
      <x:c r="N126" t="str">
        <x:v>Adds supply / demand depth</x:v>
      </x:c>
      <x:c r="O126" t="str">
        <x:v>Season/weather bonuses can improve this profession</x:v>
      </x:c>
      <x:c r="P126" t="n">
        <x:v>4</x:v>
      </x:c>
      <x:c r="Q126" t="str">
        <x:v>profession.skl_015.lvl_70</x:v>
      </x:c>
      <x:c r="R126" t="str">
        <x:v>Milestone effects are additive and should remain modest; resource tier unlocks create most progression.</x:v>
      </x:c>
      <x:c r="S126" t="str">
        <x:v>Profession_Unlock_Links</x:v>
      </x:c>
      <x:c r="T126" t="str">
        <x:v>Linked where concrete; future milestones roadmap</x:v>
      </x:c>
    </x:row>
    <x:row r="127">
      <x:c r="A127" t="str">
        <x:v>PMILE_0124</x:v>
      </x:c>
      <x:c r="B127" t="str">
        <x:v>SKL_015</x:v>
      </x:c>
      <x:c r="C127" t="str">
        <x:v>Tailoring</x:v>
      </x:c>
      <x:c r="D127" t="str">
        <x:v>Crafting</x:v>
      </x:c>
      <x:c r="E127" t="n">
        <x:v>80</x:v>
      </x:c>
      <x:c r="F127" t="str">
        <x:v>Frostweave</x:v>
      </x:c>
      <x:c r="G127" t="str">
        <x:v>Passive / Efficiency</x:v>
      </x:c>
      <x:c r="H127" t="str">
        <x:v>Cloth / light gear</x:v>
      </x:c>
      <x:c r="I127" t="str">
        <x:v>Loom Tier 5</x:v>
      </x:c>
      <x:c r="J127" t="str">
        <x:v>+2.5% Quality / armor tiers</x:v>
      </x:c>
      <x:c r="K127" t="str"/>
      <x:c r="L127" t="n">
        <x:v>5</x:v>
      </x:c>
      <x:c r="M127" t="str">
        <x:v>Offline efficiency +5%</x:v>
      </x:c>
      <x:c r="N127" t="str">
        <x:v>Adds supply / demand depth</x:v>
      </x:c>
      <x:c r="O127" t="str">
        <x:v>Season/weather bonuses can improve this profession</x:v>
      </x:c>
      <x:c r="P127" t="n">
        <x:v>5</x:v>
      </x:c>
      <x:c r="Q127" t="str">
        <x:v>profession.skl_015.lvl_80</x:v>
      </x:c>
      <x:c r="R127" t="str">
        <x:v>Milestone effects are additive and should remain modest; resource tier unlocks create most progression.</x:v>
      </x:c>
      <x:c r="S127" t="str">
        <x:v>Profession_Unlock_Links</x:v>
      </x:c>
      <x:c r="T127" t="str">
        <x:v>Linked where concrete; future milestones roadmap</x:v>
      </x:c>
    </x:row>
    <x:row r="128">
      <x:c r="A128" t="str">
        <x:v>PMILE_0125</x:v>
      </x:c>
      <x:c r="B128" t="str">
        <x:v>SKL_015</x:v>
      </x:c>
      <x:c r="C128" t="str">
        <x:v>Tailoring</x:v>
      </x:c>
      <x:c r="D128" t="str">
        <x:v>Crafting</x:v>
      </x:c>
      <x:c r="E128" t="n">
        <x:v>90</x:v>
      </x:c>
      <x:c r="F128" t="str">
        <x:v>Relic-Compatible Sew</x:v>
      </x:c>
      <x:c r="G128" t="str">
        <x:v>Feature / Tier Unlock</x:v>
      </x:c>
      <x:c r="H128" t="str">
        <x:v>Cloth / light gear</x:v>
      </x:c>
      <x:c r="I128" t="str"/>
      <x:c r="J128" t="str"/>
      <x:c r="K128" t="str"/>
      <x:c r="L128" t="n">
        <x:v>5</x:v>
      </x:c>
      <x:c r="M128" t="str"/>
      <x:c r="N128" t="str">
        <x:v>Adds supply / demand depth</x:v>
      </x:c>
      <x:c r="O128" t="str">
        <x:v>Season/weather bonuses can improve this profession</x:v>
      </x:c>
      <x:c r="P128" t="n">
        <x:v>5</x:v>
      </x:c>
      <x:c r="Q128" t="str">
        <x:v>profession.skl_015.lvl_90</x:v>
      </x:c>
      <x:c r="R128" t="str">
        <x:v>Milestone effects are additive and should remain modest; resource tier unlocks create most progression.</x:v>
      </x:c>
      <x:c r="S128" t="str">
        <x:v>Profession_Unlock_Links</x:v>
      </x:c>
      <x:c r="T128" t="str">
        <x:v>Linked where concrete; future milestones roadmap</x:v>
      </x:c>
    </x:row>
    <x:row r="129">
      <x:c r="A129" t="str">
        <x:v>PMILE_0126</x:v>
      </x:c>
      <x:c r="B129" t="str">
        <x:v>SKL_015</x:v>
      </x:c>
      <x:c r="C129" t="str">
        <x:v>Tailoring</x:v>
      </x:c>
      <x:c r="D129" t="str">
        <x:v>Crafting</x:v>
      </x:c>
      <x:c r="E129" t="n">
        <x:v>100</x:v>
      </x:c>
      <x:c r="F129" t="str">
        <x:v>Grandmaster Tailoring</x:v>
      </x:c>
      <x:c r="G129" t="str">
        <x:v>Feature / Tier Unlock</x:v>
      </x:c>
      <x:c r="H129" t="str">
        <x:v>Cloth / light gear</x:v>
      </x:c>
      <x:c r="I129" t="str"/>
      <x:c r="J129" t="str"/>
      <x:c r="K129" t="str"/>
      <x:c r="L129" t="n">
        <x:v>5</x:v>
      </x:c>
      <x:c r="M129" t="str"/>
      <x:c r="N129" t="str">
        <x:v>Adds supply / demand depth</x:v>
      </x:c>
      <x:c r="O129" t="str">
        <x:v>Season/weather bonuses can improve this profession</x:v>
      </x:c>
      <x:c r="P129" t="n">
        <x:v>5</x:v>
      </x:c>
      <x:c r="Q129" t="str">
        <x:v>profession.skl_015.lvl_100</x:v>
      </x:c>
      <x:c r="R129" t="str">
        <x:v>Milestone effects are additive and should remain modest; resource tier unlocks create most progression.</x:v>
      </x:c>
      <x:c r="S129" t="str">
        <x:v>Profession_Unlock_Links</x:v>
      </x:c>
      <x:c r="T129" t="str">
        <x:v>Linked where concrete; future milestones roadmap</x:v>
      </x:c>
    </x:row>
    <x:row r="130">
      <x:c r="A130" t="str">
        <x:v>PMILE_0127</x:v>
      </x:c>
      <x:c r="B130" t="str">
        <x:v>SKL_016</x:v>
      </x:c>
      <x:c r="C130" t="str">
        <x:v>Enchanting</x:v>
      </x:c>
      <x:c r="D130" t="str">
        <x:v>Crafting</x:v>
      </x:c>
      <x:c r="E130" t="n">
        <x:v>1</x:v>
      </x:c>
      <x:c r="F130" t="str">
        <x:v>Basic Etching</x:v>
      </x:c>
      <x:c r="G130" t="str">
        <x:v>Feature / Tier Unlock</x:v>
      </x:c>
      <x:c r="H130" t="str">
        <x:v>Enhancements</x:v>
      </x:c>
      <x:c r="I130" t="str"/>
      <x:c r="J130" t="str"/>
      <x:c r="K130" t="str"/>
      <x:c r="L130" t="n">
        <x:v>1</x:v>
      </x:c>
      <x:c r="M130" t="str"/>
      <x:c r="N130" t="str">
        <x:v>Adds supply / demand depth</x:v>
      </x:c>
      <x:c r="O130" t="str">
        <x:v>Season/weather bonuses can improve this profession</x:v>
      </x:c>
      <x:c r="P130" t="n">
        <x:v>1</x:v>
      </x:c>
      <x:c r="Q130" t="str">
        <x:v>profession.skl_016.lvl_1</x:v>
      </x:c>
      <x:c r="R130" t="str">
        <x:v>Milestone effects are additive and should remain modest; resource tier unlocks create most progression.</x:v>
      </x:c>
      <x:c r="S130" t="str">
        <x:v>Profession_Unlock_Links</x:v>
      </x:c>
      <x:c r="T130" t="str">
        <x:v>Linked where concrete; future milestones roadmap</x:v>
      </x:c>
    </x:row>
    <x:row r="131">
      <x:c r="A131" t="str">
        <x:v>PMILE_0128</x:v>
      </x:c>
      <x:c r="B131" t="str">
        <x:v>SKL_016</x:v>
      </x:c>
      <x:c r="C131" t="str">
        <x:v>Enchanting</x:v>
      </x:c>
      <x:c r="D131" t="str">
        <x:v>Crafting</x:v>
      </x:c>
      <x:c r="E131" t="n">
        <x:v>5</x:v>
      </x:c>
      <x:c r="F131" t="str">
        <x:v>Rank I Enchants</x:v>
      </x:c>
      <x:c r="G131" t="str">
        <x:v>Passive / Efficiency</x:v>
      </x:c>
      <x:c r="H131" t="str">
        <x:v>Enhancements</x:v>
      </x:c>
      <x:c r="I131" t="str"/>
      <x:c r="J131" t="str">
        <x:v>+0.5% Enchant ranks / gem handling</x:v>
      </x:c>
      <x:c r="K131" t="str"/>
      <x:c r="L131" t="n">
        <x:v>1</x:v>
      </x:c>
      <x:c r="M131" t="str">
        <x:v>Training Ground eligible</x:v>
      </x:c>
      <x:c r="N131" t="str">
        <x:v>Adds supply / demand depth</x:v>
      </x:c>
      <x:c r="O131" t="str">
        <x:v>Season/weather bonuses can improve this profession</x:v>
      </x:c>
      <x:c r="P131" t="n">
        <x:v>1</x:v>
      </x:c>
      <x:c r="Q131" t="str">
        <x:v>profession.skl_016.lvl_5</x:v>
      </x:c>
      <x:c r="R131" t="str">
        <x:v>Milestone effects are additive and should remain modest; resource tier unlocks create most progression.</x:v>
      </x:c>
      <x:c r="S131" t="str">
        <x:v>Profession_Unlock_Links</x:v>
      </x:c>
      <x:c r="T131" t="str">
        <x:v>Linked where concrete; future milestones roadmap</x:v>
      </x:c>
    </x:row>
    <x:row r="132">
      <x:c r="A132" t="str">
        <x:v>PMILE_0129</x:v>
      </x:c>
      <x:c r="B132" t="str">
        <x:v>SKL_016</x:v>
      </x:c>
      <x:c r="C132" t="str">
        <x:v>Enchanting</x:v>
      </x:c>
      <x:c r="D132" t="str">
        <x:v>Crafting</x:v>
      </x:c>
      <x:c r="E132" t="n">
        <x:v>10</x:v>
      </x:c>
      <x:c r="F132" t="str">
        <x:v>Rune Table II</x:v>
      </x:c>
      <x:c r="G132" t="str">
        <x:v>Feature / Tier Unlock</x:v>
      </x:c>
      <x:c r="H132" t="str">
        <x:v>Enhancements</x:v>
      </x:c>
      <x:c r="I132" t="str">
        <x:v>Rune Table Tier 1</x:v>
      </x:c>
      <x:c r="J132" t="str"/>
      <x:c r="K132" t="str"/>
      <x:c r="L132" t="n">
        <x:v>2</x:v>
      </x:c>
      <x:c r="M132" t="str"/>
      <x:c r="N132" t="str">
        <x:v>Adds supply / demand depth</x:v>
      </x:c>
      <x:c r="O132" t="str">
        <x:v>Season/weather bonuses can improve this profession</x:v>
      </x:c>
      <x:c r="P132" t="n">
        <x:v>1</x:v>
      </x:c>
      <x:c r="Q132" t="str">
        <x:v>profession.skl_016.lvl_10</x:v>
      </x:c>
      <x:c r="R132" t="str">
        <x:v>Milestone effects are additive and should remain modest; resource tier unlocks create most progression.</x:v>
      </x:c>
      <x:c r="S132" t="str">
        <x:v>Profession_Unlock_Links</x:v>
      </x:c>
      <x:c r="T132" t="str">
        <x:v>Linked where concrete; future milestones roadmap</x:v>
      </x:c>
    </x:row>
    <x:row r="133">
      <x:c r="A133" t="str">
        <x:v>PMILE_0130</x:v>
      </x:c>
      <x:c r="B133" t="str">
        <x:v>SKL_016</x:v>
      </x:c>
      <x:c r="C133" t="str">
        <x:v>Enchanting</x:v>
      </x:c>
      <x:c r="D133" t="str">
        <x:v>Crafting</x:v>
      </x:c>
      <x:c r="E133" t="n">
        <x:v>15</x:v>
      </x:c>
      <x:c r="F133" t="str">
        <x:v>Rank II Enchants</x:v>
      </x:c>
      <x:c r="G133" t="str">
        <x:v>Passive / Efficiency</x:v>
      </x:c>
      <x:c r="H133" t="str">
        <x:v>Enhancements</x:v>
      </x:c>
      <x:c r="I133" t="str"/>
      <x:c r="J133" t="str">
        <x:v>+0.5% Enchant ranks / gem handling</x:v>
      </x:c>
      <x:c r="K133" t="str"/>
      <x:c r="L133" t="n">
        <x:v>2</x:v>
      </x:c>
      <x:c r="M133" t="str"/>
      <x:c r="N133" t="str">
        <x:v>Adds supply / demand depth</x:v>
      </x:c>
      <x:c r="O133" t="str">
        <x:v>Season/weather bonuses can improve this profession</x:v>
      </x:c>
      <x:c r="P133" t="n">
        <x:v>1</x:v>
      </x:c>
      <x:c r="Q133" t="str">
        <x:v>profession.skl_016.lvl_15</x:v>
      </x:c>
      <x:c r="R133" t="str">
        <x:v>Milestone effects are additive and should remain modest; resource tier unlocks create most progression.</x:v>
      </x:c>
      <x:c r="S133" t="str">
        <x:v>Profession_Unlock_Links</x:v>
      </x:c>
      <x:c r="T133" t="str">
        <x:v>Linked where concrete; future milestones roadmap</x:v>
      </x:c>
    </x:row>
    <x:row r="134">
      <x:c r="A134" t="str">
        <x:v>PMILE_0131</x:v>
      </x:c>
      <x:c r="B134" t="str">
        <x:v>SKL_016</x:v>
      </x:c>
      <x:c r="C134" t="str">
        <x:v>Enchanting</x:v>
      </x:c>
      <x:c r="D134" t="str">
        <x:v>Crafting</x:v>
      </x:c>
      <x:c r="E134" t="n">
        <x:v>20</x:v>
      </x:c>
      <x:c r="F134" t="str">
        <x:v>Gem Removal</x:v>
      </x:c>
      <x:c r="G134" t="str">
        <x:v>Feature / Tier Unlock</x:v>
      </x:c>
      <x:c r="H134" t="str">
        <x:v>Enhancements</x:v>
      </x:c>
      <x:c r="I134" t="str"/>
      <x:c r="J134" t="str"/>
      <x:c r="K134" t="str"/>
      <x:c r="L134" t="n">
        <x:v>2</x:v>
      </x:c>
      <x:c r="M134" t="str"/>
      <x:c r="N134" t="str">
        <x:v>Adds supply / demand depth</x:v>
      </x:c>
      <x:c r="O134" t="str">
        <x:v>Season/weather bonuses can improve this profession</x:v>
      </x:c>
      <x:c r="P134" t="n">
        <x:v>2</x:v>
      </x:c>
      <x:c r="Q134" t="str">
        <x:v>profession.skl_016.lvl_20</x:v>
      </x:c>
      <x:c r="R134" t="str">
        <x:v>Milestone effects are additive and should remain modest; resource tier unlocks create most progression.</x:v>
      </x:c>
      <x:c r="S134" t="str">
        <x:v>Profession_Unlock_Links</x:v>
      </x:c>
      <x:c r="T134" t="str">
        <x:v>Linked where concrete; future milestones roadmap</x:v>
      </x:c>
    </x:row>
    <x:row r="135">
      <x:c r="A135" t="str">
        <x:v>PMILE_0132</x:v>
      </x:c>
      <x:c r="B135" t="str">
        <x:v>SKL_016</x:v>
      </x:c>
      <x:c r="C135" t="str">
        <x:v>Enchanting</x:v>
      </x:c>
      <x:c r="D135" t="str">
        <x:v>Crafting</x:v>
      </x:c>
      <x:c r="E135" t="n">
        <x:v>25</x:v>
      </x:c>
      <x:c r="F135" t="str">
        <x:v>Asterfall Enchanter</x:v>
      </x:c>
      <x:c r="G135" t="str">
        <x:v>Passive / Efficiency</x:v>
      </x:c>
      <x:c r="H135" t="str">
        <x:v>Enhancements</x:v>
      </x:c>
      <x:c r="I135" t="str">
        <x:v>Rune Table Tier 2</x:v>
      </x:c>
      <x:c r="J135" t="str">
        <x:v>+1.0% Enchant ranks / gem handling</x:v>
      </x:c>
      <x:c r="K135" t="str"/>
      <x:c r="L135" t="n">
        <x:v>3</x:v>
      </x:c>
      <x:c r="M135" t="str"/>
      <x:c r="N135" t="str">
        <x:v>Adds supply / demand depth</x:v>
      </x:c>
      <x:c r="O135" t="str">
        <x:v>Season/weather bonuses can improve this profession</x:v>
      </x:c>
      <x:c r="P135" t="n">
        <x:v>2</x:v>
      </x:c>
      <x:c r="Q135" t="str">
        <x:v>profession.skl_016.lvl_25</x:v>
      </x:c>
      <x:c r="R135" t="str">
        <x:v>Milestone effects are additive and should remain modest; resource tier unlocks create most progression.</x:v>
      </x:c>
      <x:c r="S135" t="str">
        <x:v>Profession_Unlock_Links</x:v>
      </x:c>
      <x:c r="T135" t="str">
        <x:v>Linked where concrete; future milestones roadmap</x:v>
      </x:c>
    </x:row>
    <x:row r="136">
      <x:c r="A136" t="str">
        <x:v>PMILE_0133</x:v>
      </x:c>
      <x:c r="B136" t="str">
        <x:v>SKL_016</x:v>
      </x:c>
      <x:c r="C136" t="str">
        <x:v>Enchanting</x:v>
      </x:c>
      <x:c r="D136" t="str">
        <x:v>Crafting</x:v>
      </x:c>
      <x:c r="E136" t="n">
        <x:v>30</x:v>
      </x:c>
      <x:c r="F136" t="str">
        <x:v>Rank III Enchants</x:v>
      </x:c>
      <x:c r="G136" t="str">
        <x:v>Feature / Tier Unlock</x:v>
      </x:c>
      <x:c r="H136" t="str">
        <x:v>Enhancements</x:v>
      </x:c>
      <x:c r="I136" t="str"/>
      <x:c r="J136" t="str"/>
      <x:c r="K136" t="str"/>
      <x:c r="L136" t="n">
        <x:v>3</x:v>
      </x:c>
      <x:c r="M136" t="str"/>
      <x:c r="N136" t="str">
        <x:v>Adds supply / demand depth</x:v>
      </x:c>
      <x:c r="O136" t="str">
        <x:v>Season/weather bonuses can improve this profession</x:v>
      </x:c>
      <x:c r="P136" t="n">
        <x:v>2</x:v>
      </x:c>
      <x:c r="Q136" t="str">
        <x:v>profession.skl_016.lvl_30</x:v>
      </x:c>
      <x:c r="R136" t="str">
        <x:v>Milestone effects are additive and should remain modest; resource tier unlocks create most progression.</x:v>
      </x:c>
      <x:c r="S136" t="str">
        <x:v>Profession_Unlock_Links</x:v>
      </x:c>
      <x:c r="T136" t="str">
        <x:v>Linked where concrete; future milestones roadmap</x:v>
      </x:c>
    </x:row>
    <x:row r="137">
      <x:c r="A137" t="str">
        <x:v>PMILE_0134</x:v>
      </x:c>
      <x:c r="B137" t="str">
        <x:v>SKL_016</x:v>
      </x:c>
      <x:c r="C137" t="str">
        <x:v>Enchanting</x:v>
      </x:c>
      <x:c r="D137" t="str">
        <x:v>Crafting</x:v>
      </x:c>
      <x:c r="E137" t="n">
        <x:v>40</x:v>
      </x:c>
      <x:c r="F137" t="str">
        <x:v>Affix Lock</x:v>
      </x:c>
      <x:c r="G137" t="str">
        <x:v>Passive / Efficiency</x:v>
      </x:c>
      <x:c r="H137" t="str">
        <x:v>Enhancements</x:v>
      </x:c>
      <x:c r="I137" t="str">
        <x:v>Rune Table Tier 3</x:v>
      </x:c>
      <x:c r="J137" t="str">
        <x:v>+1.5% Enchant ranks / gem handling</x:v>
      </x:c>
      <x:c r="K137" t="str"/>
      <x:c r="L137" t="n">
        <x:v>3</x:v>
      </x:c>
      <x:c r="M137" t="str">
        <x:v>Offline efficiency +5%</x:v>
      </x:c>
      <x:c r="N137" t="str">
        <x:v>Adds supply / demand depth</x:v>
      </x:c>
      <x:c r="O137" t="str">
        <x:v>Season/weather bonuses can improve this profession</x:v>
      </x:c>
      <x:c r="P137" t="n">
        <x:v>3</x:v>
      </x:c>
      <x:c r="Q137" t="str">
        <x:v>profession.skl_016.lvl_40</x:v>
      </x:c>
      <x:c r="R137" t="str">
        <x:v>Milestone effects are additive and should remain modest; resource tier unlocks create most progression.</x:v>
      </x:c>
      <x:c r="S137" t="str">
        <x:v>Profession_Unlock_Links</x:v>
      </x:c>
      <x:c r="T137" t="str">
        <x:v>Linked where concrete; future milestones roadmap</x:v>
      </x:c>
    </x:row>
    <x:row r="138">
      <x:c r="A138" t="str">
        <x:v>PMILE_0135</x:v>
      </x:c>
      <x:c r="B138" t="str">
        <x:v>SKL_016</x:v>
      </x:c>
      <x:c r="C138" t="str">
        <x:v>Enchanting</x:v>
      </x:c>
      <x:c r="D138" t="str">
        <x:v>Crafting</x:v>
      </x:c>
      <x:c r="E138" t="n">
        <x:v>50</x:v>
      </x:c>
      <x:c r="F138" t="str">
        <x:v>Prismatic Work</x:v>
      </x:c>
      <x:c r="G138" t="str">
        <x:v>Feature / Tier Unlock</x:v>
      </x:c>
      <x:c r="H138" t="str">
        <x:v>Enhancements</x:v>
      </x:c>
      <x:c r="I138" t="str"/>
      <x:c r="J138" t="str"/>
      <x:c r="K138" t="str"/>
      <x:c r="L138" t="n">
        <x:v>4</x:v>
      </x:c>
      <x:c r="M138" t="str"/>
      <x:c r="N138" t="str">
        <x:v>Adds supply / demand depth</x:v>
      </x:c>
      <x:c r="O138" t="str">
        <x:v>Season/weather bonuses can improve this profession</x:v>
      </x:c>
      <x:c r="P138" t="n">
        <x:v>3</x:v>
      </x:c>
      <x:c r="Q138" t="str">
        <x:v>profession.skl_016.lvl_50</x:v>
      </x:c>
      <x:c r="R138" t="str">
        <x:v>Milestone effects are additive and should remain modest; resource tier unlocks create most progression.</x:v>
      </x:c>
      <x:c r="S138" t="str">
        <x:v>Profession_Unlock_Links</x:v>
      </x:c>
      <x:c r="T138" t="str">
        <x:v>Linked where concrete; future milestones roadmap</x:v>
      </x:c>
    </x:row>
    <x:row r="139">
      <x:c r="A139" t="str">
        <x:v>PMILE_0136</x:v>
      </x:c>
      <x:c r="B139" t="str">
        <x:v>SKL_016</x:v>
      </x:c>
      <x:c r="C139" t="str">
        <x:v>Enchanting</x:v>
      </x:c>
      <x:c r="D139" t="str">
        <x:v>Crafting</x:v>
      </x:c>
      <x:c r="E139" t="n">
        <x:v>60</x:v>
      </x:c>
      <x:c r="F139" t="str">
        <x:v>Rank IV Enchants</x:v>
      </x:c>
      <x:c r="G139" t="str">
        <x:v>Passive / Efficiency</x:v>
      </x:c>
      <x:c r="H139" t="str">
        <x:v>Enhancements</x:v>
      </x:c>
      <x:c r="I139" t="str">
        <x:v>Rune Table Tier 4</x:v>
      </x:c>
      <x:c r="J139" t="str">
        <x:v>+2.0% Enchant ranks / gem handling</x:v>
      </x:c>
      <x:c r="K139" t="str"/>
      <x:c r="L139" t="n">
        <x:v>4</x:v>
      </x:c>
      <x:c r="M139" t="str"/>
      <x:c r="N139" t="str">
        <x:v>Adds supply / demand depth</x:v>
      </x:c>
      <x:c r="O139" t="str">
        <x:v>Season/weather bonuses can improve this profession</x:v>
      </x:c>
      <x:c r="P139" t="n">
        <x:v>4</x:v>
      </x:c>
      <x:c r="Q139" t="str">
        <x:v>profession.skl_016.lvl_60</x:v>
      </x:c>
      <x:c r="R139" t="str">
        <x:v>Milestone effects are additive and should remain modest; resource tier unlocks create most progression.</x:v>
      </x:c>
      <x:c r="S139" t="str">
        <x:v>Profession_Unlock_Links</x:v>
      </x:c>
      <x:c r="T139" t="str">
        <x:v>Linked where concrete; future milestones roadmap</x:v>
      </x:c>
    </x:row>
    <x:row r="140">
      <x:c r="A140" t="str">
        <x:v>PMILE_0137</x:v>
      </x:c>
      <x:c r="B140" t="str">
        <x:v>SKL_016</x:v>
      </x:c>
      <x:c r="C140" t="str">
        <x:v>Enchanting</x:v>
      </x:c>
      <x:c r="D140" t="str">
        <x:v>Crafting</x:v>
      </x:c>
      <x:c r="E140" t="n">
        <x:v>70</x:v>
      </x:c>
      <x:c r="F140" t="str">
        <x:v>Dual Reagent Efficiency</x:v>
      </x:c>
      <x:c r="G140" t="str">
        <x:v>Feature / Tier Unlock</x:v>
      </x:c>
      <x:c r="H140" t="str">
        <x:v>Enhancements</x:v>
      </x:c>
      <x:c r="I140" t="str"/>
      <x:c r="J140" t="str"/>
      <x:c r="K140" t="str"/>
      <x:c r="L140" t="n">
        <x:v>4</x:v>
      </x:c>
      <x:c r="M140" t="str"/>
      <x:c r="N140" t="str">
        <x:v>Adds supply / demand depth</x:v>
      </x:c>
      <x:c r="O140" t="str">
        <x:v>Season/weather bonuses can improve this profession</x:v>
      </x:c>
      <x:c r="P140" t="n">
        <x:v>4</x:v>
      </x:c>
      <x:c r="Q140" t="str">
        <x:v>profession.skl_016.lvl_70</x:v>
      </x:c>
      <x:c r="R140" t="str">
        <x:v>Milestone effects are additive and should remain modest; resource tier unlocks create most progression.</x:v>
      </x:c>
      <x:c r="S140" t="str">
        <x:v>Profession_Unlock_Links</x:v>
      </x:c>
      <x:c r="T140" t="str">
        <x:v>Linked where concrete; future milestones roadmap</x:v>
      </x:c>
    </x:row>
    <x:row r="141">
      <x:c r="A141" t="str">
        <x:v>PMILE_0138</x:v>
      </x:c>
      <x:c r="B141" t="str">
        <x:v>SKL_016</x:v>
      </x:c>
      <x:c r="C141" t="str">
        <x:v>Enchanting</x:v>
      </x:c>
      <x:c r="D141" t="str">
        <x:v>Crafting</x:v>
      </x:c>
      <x:c r="E141" t="n">
        <x:v>80</x:v>
      </x:c>
      <x:c r="F141" t="str">
        <x:v>Rank V Enchants</x:v>
      </x:c>
      <x:c r="G141" t="str">
        <x:v>Passive / Efficiency</x:v>
      </x:c>
      <x:c r="H141" t="str">
        <x:v>Enhancements</x:v>
      </x:c>
      <x:c r="I141" t="str">
        <x:v>Rune Table Tier 5</x:v>
      </x:c>
      <x:c r="J141" t="str">
        <x:v>+2.5% Enchant ranks / gem handling</x:v>
      </x:c>
      <x:c r="K141" t="str"/>
      <x:c r="L141" t="n">
        <x:v>5</x:v>
      </x:c>
      <x:c r="M141" t="str">
        <x:v>Offline efficiency +5%</x:v>
      </x:c>
      <x:c r="N141" t="str">
        <x:v>Adds supply / demand depth</x:v>
      </x:c>
      <x:c r="O141" t="str">
        <x:v>Season/weather bonuses can improve this profession</x:v>
      </x:c>
      <x:c r="P141" t="n">
        <x:v>5</x:v>
      </x:c>
      <x:c r="Q141" t="str">
        <x:v>profession.skl_016.lvl_80</x:v>
      </x:c>
      <x:c r="R141" t="str">
        <x:v>Milestone effects are additive and should remain modest; resource tier unlocks create most progression.</x:v>
      </x:c>
      <x:c r="S141" t="str">
        <x:v>Profession_Unlock_Links</x:v>
      </x:c>
      <x:c r="T141" t="str">
        <x:v>Linked where concrete; future milestones roadmap</x:v>
      </x:c>
    </x:row>
    <x:row r="142">
      <x:c r="A142" t="str">
        <x:v>PMILE_0139</x:v>
      </x:c>
      <x:c r="B142" t="str">
        <x:v>SKL_016</x:v>
      </x:c>
      <x:c r="C142" t="str">
        <x:v>Enchanting</x:v>
      </x:c>
      <x:c r="D142" t="str">
        <x:v>Crafting</x:v>
      </x:c>
      <x:c r="E142" t="n">
        <x:v>90</x:v>
      </x:c>
      <x:c r="F142" t="str">
        <x:v>Effect Gem Refinement</x:v>
      </x:c>
      <x:c r="G142" t="str">
        <x:v>Feature / Tier Unlock</x:v>
      </x:c>
      <x:c r="H142" t="str">
        <x:v>Enhancements</x:v>
      </x:c>
      <x:c r="I142" t="str"/>
      <x:c r="J142" t="str"/>
      <x:c r="K142" t="str"/>
      <x:c r="L142" t="n">
        <x:v>5</x:v>
      </x:c>
      <x:c r="M142" t="str"/>
      <x:c r="N142" t="str">
        <x:v>Adds supply / demand depth</x:v>
      </x:c>
      <x:c r="O142" t="str">
        <x:v>Season/weather bonuses can improve this profession</x:v>
      </x:c>
      <x:c r="P142" t="n">
        <x:v>5</x:v>
      </x:c>
      <x:c r="Q142" t="str">
        <x:v>profession.skl_016.lvl_90</x:v>
      </x:c>
      <x:c r="R142" t="str">
        <x:v>Milestone effects are additive and should remain modest; resource tier unlocks create most progression.</x:v>
      </x:c>
      <x:c r="S142" t="str">
        <x:v>Profession_Unlock_Links</x:v>
      </x:c>
      <x:c r="T142" t="str">
        <x:v>Linked where concrete; future milestones roadmap</x:v>
      </x:c>
    </x:row>
    <x:row r="143">
      <x:c r="A143" t="str">
        <x:v>PMILE_0140</x:v>
      </x:c>
      <x:c r="B143" t="str">
        <x:v>SKL_016</x:v>
      </x:c>
      <x:c r="C143" t="str">
        <x:v>Enchanting</x:v>
      </x:c>
      <x:c r="D143" t="str">
        <x:v>Crafting</x:v>
      </x:c>
      <x:c r="E143" t="n">
        <x:v>100</x:v>
      </x:c>
      <x:c r="F143" t="str">
        <x:v>Grandmaster Enchanting</x:v>
      </x:c>
      <x:c r="G143" t="str">
        <x:v>Feature / Tier Unlock</x:v>
      </x:c>
      <x:c r="H143" t="str">
        <x:v>Enhancements</x:v>
      </x:c>
      <x:c r="I143" t="str"/>
      <x:c r="J143" t="str"/>
      <x:c r="K143" t="str"/>
      <x:c r="L143" t="n">
        <x:v>5</x:v>
      </x:c>
      <x:c r="M143" t="str"/>
      <x:c r="N143" t="str">
        <x:v>Adds supply / demand depth</x:v>
      </x:c>
      <x:c r="O143" t="str">
        <x:v>Season/weather bonuses can improve this profession</x:v>
      </x:c>
      <x:c r="P143" t="n">
        <x:v>5</x:v>
      </x:c>
      <x:c r="Q143" t="str">
        <x:v>profession.skl_016.lvl_100</x:v>
      </x:c>
      <x:c r="R143" t="str">
        <x:v>Milestone effects are additive and should remain modest; resource tier unlocks create most progression.</x:v>
      </x:c>
      <x:c r="S143" t="str">
        <x:v>Profession_Unlock_Links</x:v>
      </x:c>
      <x:c r="T143" t="str">
        <x:v>Linked where concrete; future milestones roadmap</x:v>
      </x:c>
    </x:row>
    <x:row r="144">
      <x:c r="A144" t="str">
        <x:v>PMILE_0141</x:v>
      </x:c>
      <x:c r="B144" t="str">
        <x:v>SKL_017</x:v>
      </x:c>
      <x:c r="C144" t="str">
        <x:v>Exploration</x:v>
      </x:c>
      <x:c r="D144" t="str">
        <x:v>Utility</x:v>
      </x:c>
      <x:c r="E144" t="n">
        <x:v>1</x:v>
      </x:c>
      <x:c r="F144" t="str">
        <x:v>Local Mapping</x:v>
      </x:c>
      <x:c r="G144" t="str">
        <x:v>Feature / Tier Unlock</x:v>
      </x:c>
      <x:c r="H144" t="str">
        <x:v>World access</x:v>
      </x:c>
      <x:c r="I144" t="str"/>
      <x:c r="J144" t="str"/>
      <x:c r="K144" t="str"/>
      <x:c r="L144" t="n">
        <x:v>1</x:v>
      </x:c>
      <x:c r="M144" t="str"/>
      <x:c r="N144" t="str"/>
      <x:c r="O144" t="str">
        <x:v>Season/weather bonuses can improve this profession</x:v>
      </x:c>
      <x:c r="P144" t="n">
        <x:v>1</x:v>
      </x:c>
      <x:c r="Q144" t="str">
        <x:v>profession.skl_017.lvl_1</x:v>
      </x:c>
      <x:c r="R144" t="str">
        <x:v>Milestone effects are additive and should remain modest; resource tier unlocks create most progression.</x:v>
      </x:c>
      <x:c r="S144" t="str">
        <x:v>Profession_Unlock_Links</x:v>
      </x:c>
      <x:c r="T144" t="str">
        <x:v>Linked where concrete; future milestones roadmap</x:v>
      </x:c>
    </x:row>
    <x:row r="145">
      <x:c r="A145" t="str">
        <x:v>PMILE_0142</x:v>
      </x:c>
      <x:c r="B145" t="str">
        <x:v>SKL_017</x:v>
      </x:c>
      <x:c r="C145" t="str">
        <x:v>Exploration</x:v>
      </x:c>
      <x:c r="D145" t="str">
        <x:v>Utility</x:v>
      </x:c>
      <x:c r="E145" t="n">
        <x:v>5</x:v>
      </x:c>
      <x:c r="F145" t="str">
        <x:v>Hidden Paths</x:v>
      </x:c>
      <x:c r="G145" t="str">
        <x:v>Passive / Efficiency</x:v>
      </x:c>
      <x:c r="H145" t="str">
        <x:v>World access</x:v>
      </x:c>
      <x:c r="I145" t="str"/>
      <x:c r="J145" t="str">
        <x:v>+0.5% Discovery / route knowledge</x:v>
      </x:c>
      <x:c r="K145" t="str"/>
      <x:c r="L145" t="n">
        <x:v>1</x:v>
      </x:c>
      <x:c r="M145" t="str">
        <x:v>Training Ground eligible</x:v>
      </x:c>
      <x:c r="N145" t="str"/>
      <x:c r="O145" t="str">
        <x:v>Season/weather bonuses can improve this profession</x:v>
      </x:c>
      <x:c r="P145" t="n">
        <x:v>1</x:v>
      </x:c>
      <x:c r="Q145" t="str">
        <x:v>profession.skl_017.lvl_5</x:v>
      </x:c>
      <x:c r="R145" t="str">
        <x:v>Milestone effects are additive and should remain modest; resource tier unlocks create most progression.</x:v>
      </x:c>
      <x:c r="S145" t="str">
        <x:v>Profession_Unlock_Links</x:v>
      </x:c>
      <x:c r="T145" t="str">
        <x:v>Linked where concrete; future milestones roadmap</x:v>
      </x:c>
    </x:row>
    <x:row r="146">
      <x:c r="A146" t="str">
        <x:v>PMILE_0143</x:v>
      </x:c>
      <x:c r="B146" t="str">
        <x:v>SKL_017</x:v>
      </x:c>
      <x:c r="C146" t="str">
        <x:v>Exploration</x:v>
      </x:c>
      <x:c r="D146" t="str">
        <x:v>Utility</x:v>
      </x:c>
      <x:c r="E146" t="n">
        <x:v>10</x:v>
      </x:c>
      <x:c r="F146" t="str">
        <x:v>Map Tier II</x:v>
      </x:c>
      <x:c r="G146" t="str">
        <x:v>Feature / Tier Unlock</x:v>
      </x:c>
      <x:c r="H146" t="str">
        <x:v>World access</x:v>
      </x:c>
      <x:c r="I146" t="str">
        <x:v>Map Kit Tier 1</x:v>
      </x:c>
      <x:c r="J146" t="str"/>
      <x:c r="K146" t="str"/>
      <x:c r="L146" t="n">
        <x:v>2</x:v>
      </x:c>
      <x:c r="M146" t="str"/>
      <x:c r="N146" t="str"/>
      <x:c r="O146" t="str">
        <x:v>Season/weather bonuses can improve this profession</x:v>
      </x:c>
      <x:c r="P146" t="n">
        <x:v>1</x:v>
      </x:c>
      <x:c r="Q146" t="str">
        <x:v>profession.skl_017.lvl_10</x:v>
      </x:c>
      <x:c r="R146" t="str">
        <x:v>Milestone effects are additive and should remain modest; resource tier unlocks create most progression.</x:v>
      </x:c>
      <x:c r="S146" t="str">
        <x:v>Profession_Unlock_Links</x:v>
      </x:c>
      <x:c r="T146" t="str">
        <x:v>Linked where concrete; future milestones roadmap</x:v>
      </x:c>
    </x:row>
    <x:row r="147">
      <x:c r="A147" t="str">
        <x:v>PMILE_0144</x:v>
      </x:c>
      <x:c r="B147" t="str">
        <x:v>SKL_017</x:v>
      </x:c>
      <x:c r="C147" t="str">
        <x:v>Exploration</x:v>
      </x:c>
      <x:c r="D147" t="str">
        <x:v>Utility</x:v>
      </x:c>
      <x:c r="E147" t="n">
        <x:v>15</x:v>
      </x:c>
      <x:c r="F147" t="str">
        <x:v>Treasure Clues</x:v>
      </x:c>
      <x:c r="G147" t="str">
        <x:v>Passive / Efficiency</x:v>
      </x:c>
      <x:c r="H147" t="str">
        <x:v>World access</x:v>
      </x:c>
      <x:c r="I147" t="str"/>
      <x:c r="J147" t="str">
        <x:v>+0.5% Discovery / route knowledge</x:v>
      </x:c>
      <x:c r="K147" t="str"/>
      <x:c r="L147" t="n">
        <x:v>2</x:v>
      </x:c>
      <x:c r="M147" t="str"/>
      <x:c r="N147" t="str"/>
      <x:c r="O147" t="str">
        <x:v>Season/weather bonuses can improve this profession</x:v>
      </x:c>
      <x:c r="P147" t="n">
        <x:v>1</x:v>
      </x:c>
      <x:c r="Q147" t="str">
        <x:v>profession.skl_017.lvl_15</x:v>
      </x:c>
      <x:c r="R147" t="str">
        <x:v>Milestone effects are additive and should remain modest; resource tier unlocks create most progression.</x:v>
      </x:c>
      <x:c r="S147" t="str">
        <x:v>Profession_Unlock_Links</x:v>
      </x:c>
      <x:c r="T147" t="str">
        <x:v>Linked where concrete; future milestones roadmap</x:v>
      </x:c>
    </x:row>
    <x:row r="148">
      <x:c r="A148" t="str">
        <x:v>PMILE_0145</x:v>
      </x:c>
      <x:c r="B148" t="str">
        <x:v>SKL_017</x:v>
      </x:c>
      <x:c r="C148" t="str">
        <x:v>Exploration</x:v>
      </x:c>
      <x:c r="D148" t="str">
        <x:v>Utility</x:v>
      </x:c>
      <x:c r="E148" t="n">
        <x:v>20</x:v>
      </x:c>
      <x:c r="F148" t="str">
        <x:v>Route Read</x:v>
      </x:c>
      <x:c r="G148" t="str">
        <x:v>Feature / Tier Unlock</x:v>
      </x:c>
      <x:c r="H148" t="str">
        <x:v>World access</x:v>
      </x:c>
      <x:c r="I148" t="str"/>
      <x:c r="J148" t="str"/>
      <x:c r="K148" t="str"/>
      <x:c r="L148" t="n">
        <x:v>2</x:v>
      </x:c>
      <x:c r="M148" t="str"/>
      <x:c r="N148" t="str"/>
      <x:c r="O148" t="str">
        <x:v>Season/weather bonuses can improve this profession</x:v>
      </x:c>
      <x:c r="P148" t="n">
        <x:v>2</x:v>
      </x:c>
      <x:c r="Q148" t="str">
        <x:v>profession.skl_017.lvl_20</x:v>
      </x:c>
      <x:c r="R148" t="str">
        <x:v>Milestone effects are additive and should remain modest; resource tier unlocks create most progression.</x:v>
      </x:c>
      <x:c r="S148" t="str">
        <x:v>Profession_Unlock_Links</x:v>
      </x:c>
      <x:c r="T148" t="str">
        <x:v>Linked where concrete; future milestones roadmap</x:v>
      </x:c>
    </x:row>
    <x:row r="149">
      <x:c r="A149" t="str">
        <x:v>PMILE_0146</x:v>
      </x:c>
      <x:c r="B149" t="str">
        <x:v>SKL_017</x:v>
      </x:c>
      <x:c r="C149" t="str">
        <x:v>Exploration</x:v>
      </x:c>
      <x:c r="D149" t="str">
        <x:v>Utility</x:v>
      </x:c>
      <x:c r="E149" t="n">
        <x:v>25</x:v>
      </x:c>
      <x:c r="F149" t="str">
        <x:v>Asterfall Cartographer</x:v>
      </x:c>
      <x:c r="G149" t="str">
        <x:v>Passive / Efficiency</x:v>
      </x:c>
      <x:c r="H149" t="str">
        <x:v>World access</x:v>
      </x:c>
      <x:c r="I149" t="str">
        <x:v>Map Kit Tier 2</x:v>
      </x:c>
      <x:c r="J149" t="str">
        <x:v>+1.0% Discovery / route knowledge</x:v>
      </x:c>
      <x:c r="K149" t="str"/>
      <x:c r="L149" t="n">
        <x:v>3</x:v>
      </x:c>
      <x:c r="M149" t="str"/>
      <x:c r="N149" t="str"/>
      <x:c r="O149" t="str">
        <x:v>Season/weather bonuses can improve this profession</x:v>
      </x:c>
      <x:c r="P149" t="n">
        <x:v>2</x:v>
      </x:c>
      <x:c r="Q149" t="str">
        <x:v>profession.skl_017.lvl_25</x:v>
      </x:c>
      <x:c r="R149" t="str">
        <x:v>Milestone effects are additive and should remain modest; resource tier unlocks create most progression.</x:v>
      </x:c>
      <x:c r="S149" t="str">
        <x:v>Profession_Unlock_Links</x:v>
      </x:c>
      <x:c r="T149" t="str">
        <x:v>Linked where concrete; future milestones roadmap</x:v>
      </x:c>
    </x:row>
    <x:row r="150">
      <x:c r="A150" t="str">
        <x:v>PMILE_0147</x:v>
      </x:c>
      <x:c r="B150" t="str">
        <x:v>SKL_017</x:v>
      </x:c>
      <x:c r="C150" t="str">
        <x:v>Exploration</x:v>
      </x:c>
      <x:c r="D150" t="str">
        <x:v>Utility</x:v>
      </x:c>
      <x:c r="E150" t="n">
        <x:v>30</x:v>
      </x:c>
      <x:c r="F150" t="str">
        <x:v>Travel Efficiency I</x:v>
      </x:c>
      <x:c r="G150" t="str">
        <x:v>Feature / Tier Unlock</x:v>
      </x:c>
      <x:c r="H150" t="str">
        <x:v>World access</x:v>
      </x:c>
      <x:c r="I150" t="str"/>
      <x:c r="J150" t="str"/>
      <x:c r="K150" t="str"/>
      <x:c r="L150" t="n">
        <x:v>3</x:v>
      </x:c>
      <x:c r="M150" t="str"/>
      <x:c r="N150" t="str"/>
      <x:c r="O150" t="str">
        <x:v>Season/weather bonuses can improve this profession</x:v>
      </x:c>
      <x:c r="P150" t="n">
        <x:v>2</x:v>
      </x:c>
      <x:c r="Q150" t="str">
        <x:v>profession.skl_017.lvl_30</x:v>
      </x:c>
      <x:c r="R150" t="str">
        <x:v>Milestone effects are additive and should remain modest; resource tier unlocks create most progression.</x:v>
      </x:c>
      <x:c r="S150" t="str">
        <x:v>Profession_Unlock_Links</x:v>
      </x:c>
      <x:c r="T150" t="str">
        <x:v>Linked where concrete; future milestones roadmap</x:v>
      </x:c>
    </x:row>
    <x:row r="151">
      <x:c r="A151" t="str">
        <x:v>PMILE_0148</x:v>
      </x:c>
      <x:c r="B151" t="str">
        <x:v>SKL_017</x:v>
      </x:c>
      <x:c r="C151" t="str">
        <x:v>Exploration</x:v>
      </x:c>
      <x:c r="D151" t="str">
        <x:v>Utility</x:v>
      </x:c>
      <x:c r="E151" t="n">
        <x:v>40</x:v>
      </x:c>
      <x:c r="F151" t="str">
        <x:v>Secret Node Sense</x:v>
      </x:c>
      <x:c r="G151" t="str">
        <x:v>Passive / Efficiency</x:v>
      </x:c>
      <x:c r="H151" t="str">
        <x:v>World access</x:v>
      </x:c>
      <x:c r="I151" t="str">
        <x:v>Map Kit Tier 3</x:v>
      </x:c>
      <x:c r="J151" t="str">
        <x:v>+1.5% Discovery / route knowledge</x:v>
      </x:c>
      <x:c r="K151" t="str"/>
      <x:c r="L151" t="n">
        <x:v>3</x:v>
      </x:c>
      <x:c r="M151" t="str">
        <x:v>Offline efficiency +5%</x:v>
      </x:c>
      <x:c r="N151" t="str"/>
      <x:c r="O151" t="str">
        <x:v>Season/weather bonuses can improve this profession</x:v>
      </x:c>
      <x:c r="P151" t="n">
        <x:v>3</x:v>
      </x:c>
      <x:c r="Q151" t="str">
        <x:v>profession.skl_017.lvl_40</x:v>
      </x:c>
      <x:c r="R151" t="str">
        <x:v>Milestone effects are additive and should remain modest; resource tier unlocks create most progression.</x:v>
      </x:c>
      <x:c r="S151" t="str">
        <x:v>Profession_Unlock_Links</x:v>
      </x:c>
      <x:c r="T151" t="str">
        <x:v>Linked where concrete; future milestones roadmap</x:v>
      </x:c>
    </x:row>
    <x:row r="152">
      <x:c r="A152" t="str">
        <x:v>PMILE_0149</x:v>
      </x:c>
      <x:c r="B152" t="str">
        <x:v>SKL_017</x:v>
      </x:c>
      <x:c r="C152" t="str">
        <x:v>Exploration</x:v>
      </x:c>
      <x:c r="D152" t="str">
        <x:v>Utility</x:v>
      </x:c>
      <x:c r="E152" t="n">
        <x:v>50</x:v>
      </x:c>
      <x:c r="F152" t="str">
        <x:v>World Memory</x:v>
      </x:c>
      <x:c r="G152" t="str">
        <x:v>Feature / Tier Unlock</x:v>
      </x:c>
      <x:c r="H152" t="str">
        <x:v>World access</x:v>
      </x:c>
      <x:c r="I152" t="str"/>
      <x:c r="J152" t="str"/>
      <x:c r="K152" t="str"/>
      <x:c r="L152" t="n">
        <x:v>4</x:v>
      </x:c>
      <x:c r="M152" t="str"/>
      <x:c r="N152" t="str"/>
      <x:c r="O152" t="str">
        <x:v>Season/weather bonuses can improve this profession</x:v>
      </x:c>
      <x:c r="P152" t="n">
        <x:v>3</x:v>
      </x:c>
      <x:c r="Q152" t="str">
        <x:v>profession.skl_017.lvl_50</x:v>
      </x:c>
      <x:c r="R152" t="str">
        <x:v>Milestone effects are additive and should remain modest; resource tier unlocks create most progression.</x:v>
      </x:c>
      <x:c r="S152" t="str">
        <x:v>Profession_Unlock_Links</x:v>
      </x:c>
      <x:c r="T152" t="str">
        <x:v>Linked where concrete; future milestones roadmap</x:v>
      </x:c>
    </x:row>
    <x:row r="153">
      <x:c r="A153" t="str">
        <x:v>PMILE_0150</x:v>
      </x:c>
      <x:c r="B153" t="str">
        <x:v>SKL_017</x:v>
      </x:c>
      <x:c r="C153" t="str">
        <x:v>Exploration</x:v>
      </x:c>
      <x:c r="D153" t="str">
        <x:v>Utility</x:v>
      </x:c>
      <x:c r="E153" t="n">
        <x:v>60</x:v>
      </x:c>
      <x:c r="F153" t="str">
        <x:v>Sunscar Mapping</x:v>
      </x:c>
      <x:c r="G153" t="str">
        <x:v>Passive / Efficiency</x:v>
      </x:c>
      <x:c r="H153" t="str">
        <x:v>World access</x:v>
      </x:c>
      <x:c r="I153" t="str">
        <x:v>Map Kit Tier 4</x:v>
      </x:c>
      <x:c r="J153" t="str">
        <x:v>+2.0% Discovery / route knowledge</x:v>
      </x:c>
      <x:c r="K153" t="str"/>
      <x:c r="L153" t="n">
        <x:v>4</x:v>
      </x:c>
      <x:c r="M153" t="str"/>
      <x:c r="N153" t="str"/>
      <x:c r="O153" t="str">
        <x:v>Season/weather bonuses can improve this profession</x:v>
      </x:c>
      <x:c r="P153" t="n">
        <x:v>4</x:v>
      </x:c>
      <x:c r="Q153" t="str">
        <x:v>profession.skl_017.lvl_60</x:v>
      </x:c>
      <x:c r="R153" t="str">
        <x:v>Milestone effects are additive and should remain modest; resource tier unlocks create most progression.</x:v>
      </x:c>
      <x:c r="S153" t="str">
        <x:v>Profession_Unlock_Links</x:v>
      </x:c>
      <x:c r="T153" t="str">
        <x:v>Linked where concrete; future milestones roadmap</x:v>
      </x:c>
    </x:row>
    <x:row r="154">
      <x:c r="A154" t="str">
        <x:v>PMILE_0151</x:v>
      </x:c>
      <x:c r="B154" t="str">
        <x:v>SKL_017</x:v>
      </x:c>
      <x:c r="C154" t="str">
        <x:v>Exploration</x:v>
      </x:c>
      <x:c r="D154" t="str">
        <x:v>Utility</x:v>
      </x:c>
      <x:c r="E154" t="n">
        <x:v>70</x:v>
      </x:c>
      <x:c r="F154" t="str">
        <x:v>Travel Efficiency II</x:v>
      </x:c>
      <x:c r="G154" t="str">
        <x:v>Feature / Tier Unlock</x:v>
      </x:c>
      <x:c r="H154" t="str">
        <x:v>World access</x:v>
      </x:c>
      <x:c r="I154" t="str"/>
      <x:c r="J154" t="str"/>
      <x:c r="K154" t="str"/>
      <x:c r="L154" t="n">
        <x:v>4</x:v>
      </x:c>
      <x:c r="M154" t="str"/>
      <x:c r="N154" t="str"/>
      <x:c r="O154" t="str">
        <x:v>Season/weather bonuses can improve this profession</x:v>
      </x:c>
      <x:c r="P154" t="n">
        <x:v>4</x:v>
      </x:c>
      <x:c r="Q154" t="str">
        <x:v>profession.skl_017.lvl_70</x:v>
      </x:c>
      <x:c r="R154" t="str">
        <x:v>Milestone effects are additive and should remain modest; resource tier unlocks create most progression.</x:v>
      </x:c>
      <x:c r="S154" t="str">
        <x:v>Profession_Unlock_Links</x:v>
      </x:c>
      <x:c r="T154" t="str">
        <x:v>Linked where concrete; future milestones roadmap</x:v>
      </x:c>
    </x:row>
    <x:row r="155">
      <x:c r="A155" t="str">
        <x:v>PMILE_0152</x:v>
      </x:c>
      <x:c r="B155" t="str">
        <x:v>SKL_017</x:v>
      </x:c>
      <x:c r="C155" t="str">
        <x:v>Exploration</x:v>
      </x:c>
      <x:c r="D155" t="str">
        <x:v>Utility</x:v>
      </x:c>
      <x:c r="E155" t="n">
        <x:v>80</x:v>
      </x:c>
      <x:c r="F155" t="str">
        <x:v>Frostmarch Mapping</x:v>
      </x:c>
      <x:c r="G155" t="str">
        <x:v>Passive / Efficiency</x:v>
      </x:c>
      <x:c r="H155" t="str">
        <x:v>World access</x:v>
      </x:c>
      <x:c r="I155" t="str">
        <x:v>Map Kit Tier 5</x:v>
      </x:c>
      <x:c r="J155" t="str">
        <x:v>+2.5% Discovery / route knowledge</x:v>
      </x:c>
      <x:c r="K155" t="str"/>
      <x:c r="L155" t="n">
        <x:v>5</x:v>
      </x:c>
      <x:c r="M155" t="str">
        <x:v>Offline efficiency +5%</x:v>
      </x:c>
      <x:c r="N155" t="str"/>
      <x:c r="O155" t="str">
        <x:v>Season/weather bonuses can improve this profession</x:v>
      </x:c>
      <x:c r="P155" t="n">
        <x:v>5</x:v>
      </x:c>
      <x:c r="Q155" t="str">
        <x:v>profession.skl_017.lvl_80</x:v>
      </x:c>
      <x:c r="R155" t="str">
        <x:v>Milestone effects are additive and should remain modest; resource tier unlocks create most progression.</x:v>
      </x:c>
      <x:c r="S155" t="str">
        <x:v>Profession_Unlock_Links</x:v>
      </x:c>
      <x:c r="T155" t="str">
        <x:v>Linked where concrete; future milestones roadmap</x:v>
      </x:c>
    </x:row>
    <x:row r="156">
      <x:c r="A156" t="str">
        <x:v>PMILE_0153</x:v>
      </x:c>
      <x:c r="B156" t="str">
        <x:v>SKL_017</x:v>
      </x:c>
      <x:c r="C156" t="str">
        <x:v>Exploration</x:v>
      </x:c>
      <x:c r="D156" t="str">
        <x:v>Utility</x:v>
      </x:c>
      <x:c r="E156" t="n">
        <x:v>90</x:v>
      </x:c>
      <x:c r="F156" t="str">
        <x:v>Echo Landmark</x:v>
      </x:c>
      <x:c r="G156" t="str">
        <x:v>Feature / Tier Unlock</x:v>
      </x:c>
      <x:c r="H156" t="str">
        <x:v>World access</x:v>
      </x:c>
      <x:c r="I156" t="str"/>
      <x:c r="J156" t="str"/>
      <x:c r="K156" t="str"/>
      <x:c r="L156" t="n">
        <x:v>5</x:v>
      </x:c>
      <x:c r="M156" t="str"/>
      <x:c r="N156" t="str"/>
      <x:c r="O156" t="str">
        <x:v>Season/weather bonuses can improve this profession</x:v>
      </x:c>
      <x:c r="P156" t="n">
        <x:v>5</x:v>
      </x:c>
      <x:c r="Q156" t="str">
        <x:v>profession.skl_017.lvl_90</x:v>
      </x:c>
      <x:c r="R156" t="str">
        <x:v>Milestone effects are additive and should remain modest; resource tier unlocks create most progression.</x:v>
      </x:c>
      <x:c r="S156" t="str">
        <x:v>Profession_Unlock_Links</x:v>
      </x:c>
      <x:c r="T156" t="str">
        <x:v>Linked where concrete; future milestones roadmap</x:v>
      </x:c>
    </x:row>
    <x:row r="157">
      <x:c r="A157" t="str">
        <x:v>PMILE_0154</x:v>
      </x:c>
      <x:c r="B157" t="str">
        <x:v>SKL_017</x:v>
      </x:c>
      <x:c r="C157" t="str">
        <x:v>Exploration</x:v>
      </x:c>
      <x:c r="D157" t="str">
        <x:v>Utility</x:v>
      </x:c>
      <x:c r="E157" t="n">
        <x:v>100</x:v>
      </x:c>
      <x:c r="F157" t="str">
        <x:v>Grandmaster Exploration</x:v>
      </x:c>
      <x:c r="G157" t="str">
        <x:v>Feature / Tier Unlock</x:v>
      </x:c>
      <x:c r="H157" t="str">
        <x:v>World access</x:v>
      </x:c>
      <x:c r="I157" t="str"/>
      <x:c r="J157" t="str"/>
      <x:c r="K157" t="str"/>
      <x:c r="L157" t="n">
        <x:v>5</x:v>
      </x:c>
      <x:c r="M157" t="str"/>
      <x:c r="N157" t="str"/>
      <x:c r="O157" t="str">
        <x:v>Season/weather bonuses can improve this profession</x:v>
      </x:c>
      <x:c r="P157" t="n">
        <x:v>5</x:v>
      </x:c>
      <x:c r="Q157" t="str">
        <x:v>profession.skl_017.lvl_100</x:v>
      </x:c>
      <x:c r="R157" t="str">
        <x:v>Milestone effects are additive and should remain modest; resource tier unlocks create most progression.</x:v>
      </x:c>
      <x:c r="S157" t="str">
        <x:v>Profession_Unlock_Links</x:v>
      </x:c>
      <x:c r="T157" t="str">
        <x:v>Linked where concrete; future milestones roadmap</x:v>
      </x:c>
    </x:row>
    <x:row r="158">
      <x:c r="A158" t="str">
        <x:v>PMILE_0155</x:v>
      </x:c>
      <x:c r="B158" t="str">
        <x:v>SKL_018</x:v>
      </x:c>
      <x:c r="C158" t="str">
        <x:v>Trading</x:v>
      </x:c>
      <x:c r="D158" t="str">
        <x:v>Utility</x:v>
      </x:c>
      <x:c r="E158" t="n">
        <x:v>1</x:v>
      </x:c>
      <x:c r="F158" t="str">
        <x:v>Market Access</x:v>
      </x:c>
      <x:c r="G158" t="str">
        <x:v>Feature / Tier Unlock</x:v>
      </x:c>
      <x:c r="H158" t="str">
        <x:v>Market</x:v>
      </x:c>
      <x:c r="I158" t="str"/>
      <x:c r="J158" t="str"/>
      <x:c r="K158" t="str"/>
      <x:c r="L158" t="n">
        <x:v>1</x:v>
      </x:c>
      <x:c r="M158" t="str"/>
      <x:c r="N158" t="str">
        <x:v>Unlocks market information</x:v>
      </x:c>
      <x:c r="O158" t="str">
        <x:v>Market demand can shift by season</x:v>
      </x:c>
      <x:c r="P158" t="n">
        <x:v>1</x:v>
      </x:c>
      <x:c r="Q158" t="str">
        <x:v>profession.skl_018.lvl_1</x:v>
      </x:c>
      <x:c r="R158" t="str">
        <x:v>Milestone effects are additive and should remain modest; resource tier unlocks create most progression.</x:v>
      </x:c>
      <x:c r="S158" t="str">
        <x:v>Profession_Unlock_Links</x:v>
      </x:c>
      <x:c r="T158" t="str">
        <x:v>Linked where concrete; future milestones roadmap</x:v>
      </x:c>
    </x:row>
    <x:row r="159">
      <x:c r="A159" t="str">
        <x:v>PMILE_0156</x:v>
      </x:c>
      <x:c r="B159" t="str">
        <x:v>SKL_018</x:v>
      </x:c>
      <x:c r="C159" t="str">
        <x:v>Trading</x:v>
      </x:c>
      <x:c r="D159" t="str">
        <x:v>Utility</x:v>
      </x:c>
      <x:c r="E159" t="n">
        <x:v>5</x:v>
      </x:c>
      <x:c r="F159" t="str">
        <x:v>2 Buy Orders</x:v>
      </x:c>
      <x:c r="G159" t="str">
        <x:v>Passive / Efficiency</x:v>
      </x:c>
      <x:c r="H159" t="str">
        <x:v>Market</x:v>
      </x:c>
      <x:c r="I159" t="str"/>
      <x:c r="J159" t="str">
        <x:v>+0.5% Order slots / market insight</x:v>
      </x:c>
      <x:c r="K159" t="str"/>
      <x:c r="L159" t="n">
        <x:v>1</x:v>
      </x:c>
      <x:c r="M159" t="str">
        <x:v>Training Ground eligible</x:v>
      </x:c>
      <x:c r="N159" t="str">
        <x:v>Unlocks market information</x:v>
      </x:c>
      <x:c r="O159" t="str">
        <x:v>Market demand can shift by season</x:v>
      </x:c>
      <x:c r="P159" t="n">
        <x:v>1</x:v>
      </x:c>
      <x:c r="Q159" t="str">
        <x:v>profession.skl_018.lvl_5</x:v>
      </x:c>
      <x:c r="R159" t="str">
        <x:v>Milestone effects are additive and should remain modest; resource tier unlocks create most progression.</x:v>
      </x:c>
      <x:c r="S159" t="str">
        <x:v>Profession_Unlock_Links</x:v>
      </x:c>
      <x:c r="T159" t="str">
        <x:v>Linked where concrete; future milestones roadmap</x:v>
      </x:c>
    </x:row>
    <x:row r="160">
      <x:c r="A160" t="str">
        <x:v>PMILE_0157</x:v>
      </x:c>
      <x:c r="B160" t="str">
        <x:v>SKL_018</x:v>
      </x:c>
      <x:c r="C160" t="str">
        <x:v>Trading</x:v>
      </x:c>
      <x:c r="D160" t="str">
        <x:v>Utility</x:v>
      </x:c>
      <x:c r="E160" t="n">
        <x:v>10</x:v>
      </x:c>
      <x:c r="F160" t="str">
        <x:v>Ledger Tier II</x:v>
      </x:c>
      <x:c r="G160" t="str">
        <x:v>Feature / Tier Unlock</x:v>
      </x:c>
      <x:c r="H160" t="str">
        <x:v>Market</x:v>
      </x:c>
      <x:c r="I160" t="str">
        <x:v>Ledger Tier 1</x:v>
      </x:c>
      <x:c r="J160" t="str"/>
      <x:c r="K160" t="str"/>
      <x:c r="L160" t="n">
        <x:v>2</x:v>
      </x:c>
      <x:c r="M160" t="str"/>
      <x:c r="N160" t="str">
        <x:v>Unlocks market information</x:v>
      </x:c>
      <x:c r="O160" t="str">
        <x:v>Market demand can shift by season</x:v>
      </x:c>
      <x:c r="P160" t="n">
        <x:v>1</x:v>
      </x:c>
      <x:c r="Q160" t="str">
        <x:v>profession.skl_018.lvl_10</x:v>
      </x:c>
      <x:c r="R160" t="str">
        <x:v>Milestone effects are additive and should remain modest; resource tier unlocks create most progression.</x:v>
      </x:c>
      <x:c r="S160" t="str">
        <x:v>Profession_Unlock_Links</x:v>
      </x:c>
      <x:c r="T160" t="str">
        <x:v>Linked where concrete; future milestones roadmap</x:v>
      </x:c>
    </x:row>
    <x:row r="161">
      <x:c r="A161" t="str">
        <x:v>PMILE_0158</x:v>
      </x:c>
      <x:c r="B161" t="str">
        <x:v>SKL_018</x:v>
      </x:c>
      <x:c r="C161" t="str">
        <x:v>Trading</x:v>
      </x:c>
      <x:c r="D161" t="str">
        <x:v>Utility</x:v>
      </x:c>
      <x:c r="E161" t="n">
        <x:v>15</x:v>
      </x:c>
      <x:c r="F161" t="str">
        <x:v>2 Sell Orders</x:v>
      </x:c>
      <x:c r="G161" t="str">
        <x:v>Passive / Efficiency</x:v>
      </x:c>
      <x:c r="H161" t="str">
        <x:v>Market</x:v>
      </x:c>
      <x:c r="I161" t="str"/>
      <x:c r="J161" t="str">
        <x:v>+0.5% Order slots / market insight</x:v>
      </x:c>
      <x:c r="K161" t="str"/>
      <x:c r="L161" t="n">
        <x:v>2</x:v>
      </x:c>
      <x:c r="M161" t="str"/>
      <x:c r="N161" t="str">
        <x:v>Unlocks market information</x:v>
      </x:c>
      <x:c r="O161" t="str">
        <x:v>Market demand can shift by season</x:v>
      </x:c>
      <x:c r="P161" t="n">
        <x:v>1</x:v>
      </x:c>
      <x:c r="Q161" t="str">
        <x:v>profession.skl_018.lvl_15</x:v>
      </x:c>
      <x:c r="R161" t="str">
        <x:v>Milestone effects are additive and should remain modest; resource tier unlocks create most progression.</x:v>
      </x:c>
      <x:c r="S161" t="str">
        <x:v>Profession_Unlock_Links</x:v>
      </x:c>
      <x:c r="T161" t="str">
        <x:v>Linked where concrete; future milestones roadmap</x:v>
      </x:c>
    </x:row>
    <x:row r="162">
      <x:c r="A162" t="str">
        <x:v>PMILE_0159</x:v>
      </x:c>
      <x:c r="B162" t="str">
        <x:v>SKL_018</x:v>
      </x:c>
      <x:c r="C162" t="str">
        <x:v>Trading</x:v>
      </x:c>
      <x:c r="D162" t="str">
        <x:v>Utility</x:v>
      </x:c>
      <x:c r="E162" t="n">
        <x:v>20</x:v>
      </x:c>
      <x:c r="F162" t="str">
        <x:v>7d Price History</x:v>
      </x:c>
      <x:c r="G162" t="str">
        <x:v>Feature / Tier Unlock</x:v>
      </x:c>
      <x:c r="H162" t="str">
        <x:v>Market</x:v>
      </x:c>
      <x:c r="I162" t="str"/>
      <x:c r="J162" t="str"/>
      <x:c r="K162" t="str"/>
      <x:c r="L162" t="n">
        <x:v>2</x:v>
      </x:c>
      <x:c r="M162" t="str"/>
      <x:c r="N162" t="str">
        <x:v>Unlocks market information</x:v>
      </x:c>
      <x:c r="O162" t="str">
        <x:v>Market demand can shift by season</x:v>
      </x:c>
      <x:c r="P162" t="n">
        <x:v>2</x:v>
      </x:c>
      <x:c r="Q162" t="str">
        <x:v>profession.skl_018.lvl_20</x:v>
      </x:c>
      <x:c r="R162" t="str">
        <x:v>Milestone effects are additive and should remain modest; resource tier unlocks create most progression.</x:v>
      </x:c>
      <x:c r="S162" t="str">
        <x:v>Profession_Unlock_Links</x:v>
      </x:c>
      <x:c r="T162" t="str">
        <x:v>Linked where concrete; future milestones roadmap</x:v>
      </x:c>
    </x:row>
    <x:row r="163">
      <x:c r="A163" t="str">
        <x:v>PMILE_0160</x:v>
      </x:c>
      <x:c r="B163" t="str">
        <x:v>SKL_018</x:v>
      </x:c>
      <x:c r="C163" t="str">
        <x:v>Trading</x:v>
      </x:c>
      <x:c r="D163" t="str">
        <x:v>Utility</x:v>
      </x:c>
      <x:c r="E163" t="n">
        <x:v>25</x:v>
      </x:c>
      <x:c r="F163" t="str">
        <x:v>Asterfall Trader</x:v>
      </x:c>
      <x:c r="G163" t="str">
        <x:v>Passive / Efficiency</x:v>
      </x:c>
      <x:c r="H163" t="str">
        <x:v>Market</x:v>
      </x:c>
      <x:c r="I163" t="str">
        <x:v>Ledger Tier 2</x:v>
      </x:c>
      <x:c r="J163" t="str">
        <x:v>+1.0% Order slots / market insight</x:v>
      </x:c>
      <x:c r="K163" t="str"/>
      <x:c r="L163" t="n">
        <x:v>3</x:v>
      </x:c>
      <x:c r="M163" t="str"/>
      <x:c r="N163" t="str">
        <x:v>Unlocks market information</x:v>
      </x:c>
      <x:c r="O163" t="str">
        <x:v>Market demand can shift by season</x:v>
      </x:c>
      <x:c r="P163" t="n">
        <x:v>2</x:v>
      </x:c>
      <x:c r="Q163" t="str">
        <x:v>profession.skl_018.lvl_25</x:v>
      </x:c>
      <x:c r="R163" t="str">
        <x:v>Milestone effects are additive and should remain modest; resource tier unlocks create most progression.</x:v>
      </x:c>
      <x:c r="S163" t="str">
        <x:v>Profession_Unlock_Links</x:v>
      </x:c>
      <x:c r="T163" t="str">
        <x:v>Linked where concrete; future milestones roadmap</x:v>
      </x:c>
    </x:row>
    <x:row r="164">
      <x:c r="A164" t="str">
        <x:v>PMILE_0161</x:v>
      </x:c>
      <x:c r="B164" t="str">
        <x:v>SKL_018</x:v>
      </x:c>
      <x:c r="C164" t="str">
        <x:v>Trading</x:v>
      </x:c>
      <x:c r="D164" t="str">
        <x:v>Utility</x:v>
      </x:c>
      <x:c r="E164" t="n">
        <x:v>30</x:v>
      </x:c>
      <x:c r="F164" t="str">
        <x:v>Tax Reduction I</x:v>
      </x:c>
      <x:c r="G164" t="str">
        <x:v>Feature / Tier Unlock</x:v>
      </x:c>
      <x:c r="H164" t="str">
        <x:v>Market</x:v>
      </x:c>
      <x:c r="I164" t="str"/>
      <x:c r="J164" t="str"/>
      <x:c r="K164" t="str"/>
      <x:c r="L164" t="n">
        <x:v>3</x:v>
      </x:c>
      <x:c r="M164" t="str"/>
      <x:c r="N164" t="str">
        <x:v>Unlocks market information</x:v>
      </x:c>
      <x:c r="O164" t="str">
        <x:v>Market demand can shift by season</x:v>
      </x:c>
      <x:c r="P164" t="n">
        <x:v>2</x:v>
      </x:c>
      <x:c r="Q164" t="str">
        <x:v>profession.skl_018.lvl_30</x:v>
      </x:c>
      <x:c r="R164" t="str">
        <x:v>Milestone effects are additive and should remain modest; resource tier unlocks create most progression.</x:v>
      </x:c>
      <x:c r="S164" t="str">
        <x:v>Profession_Unlock_Links</x:v>
      </x:c>
      <x:c r="T164" t="str">
        <x:v>Linked where concrete; future milestones roadmap</x:v>
      </x:c>
    </x:row>
    <x:row r="165">
      <x:c r="A165" t="str">
        <x:v>PMILE_0162</x:v>
      </x:c>
      <x:c r="B165" t="str">
        <x:v>SKL_018</x:v>
      </x:c>
      <x:c r="C165" t="str">
        <x:v>Trading</x:v>
      </x:c>
      <x:c r="D165" t="str">
        <x:v>Utility</x:v>
      </x:c>
      <x:c r="E165" t="n">
        <x:v>40</x:v>
      </x:c>
      <x:c r="F165" t="str">
        <x:v>Demand Preview</x:v>
      </x:c>
      <x:c r="G165" t="str">
        <x:v>Passive / Efficiency</x:v>
      </x:c>
      <x:c r="H165" t="str">
        <x:v>Market</x:v>
      </x:c>
      <x:c r="I165" t="str">
        <x:v>Ledger Tier 3</x:v>
      </x:c>
      <x:c r="J165" t="str">
        <x:v>+1.5% Order slots / market insight</x:v>
      </x:c>
      <x:c r="K165" t="str"/>
      <x:c r="L165" t="n">
        <x:v>3</x:v>
      </x:c>
      <x:c r="M165" t="str">
        <x:v>Offline efficiency +5%</x:v>
      </x:c>
      <x:c r="N165" t="str">
        <x:v>Unlocks market information</x:v>
      </x:c>
      <x:c r="O165" t="str">
        <x:v>Market demand can shift by season</x:v>
      </x:c>
      <x:c r="P165" t="n">
        <x:v>3</x:v>
      </x:c>
      <x:c r="Q165" t="str">
        <x:v>profession.skl_018.lvl_40</x:v>
      </x:c>
      <x:c r="R165" t="str">
        <x:v>Milestone effects are additive and should remain modest; resource tier unlocks create most progression.</x:v>
      </x:c>
      <x:c r="S165" t="str">
        <x:v>Profession_Unlock_Links</x:v>
      </x:c>
      <x:c r="T165" t="str">
        <x:v>Linked where concrete; future milestones roadmap</x:v>
      </x:c>
    </x:row>
    <x:row r="166">
      <x:c r="A166" t="str">
        <x:v>PMILE_0163</x:v>
      </x:c>
      <x:c r="B166" t="str">
        <x:v>SKL_018</x:v>
      </x:c>
      <x:c r="C166" t="str">
        <x:v>Trading</x:v>
      </x:c>
      <x:c r="D166" t="str">
        <x:v>Utility</x:v>
      </x:c>
      <x:c r="E166" t="n">
        <x:v>50</x:v>
      </x:c>
      <x:c r="F166" t="str">
        <x:v>Market Watchlist+</x:v>
      </x:c>
      <x:c r="G166" t="str">
        <x:v>Feature / Tier Unlock</x:v>
      </x:c>
      <x:c r="H166" t="str">
        <x:v>Market</x:v>
      </x:c>
      <x:c r="I166" t="str"/>
      <x:c r="J166" t="str"/>
      <x:c r="K166" t="str"/>
      <x:c r="L166" t="n">
        <x:v>4</x:v>
      </x:c>
      <x:c r="M166" t="str"/>
      <x:c r="N166" t="str">
        <x:v>Unlocks market information</x:v>
      </x:c>
      <x:c r="O166" t="str">
        <x:v>Market demand can shift by season</x:v>
      </x:c>
      <x:c r="P166" t="n">
        <x:v>3</x:v>
      </x:c>
      <x:c r="Q166" t="str">
        <x:v>profession.skl_018.lvl_50</x:v>
      </x:c>
      <x:c r="R166" t="str">
        <x:v>Milestone effects are additive and should remain modest; resource tier unlocks create most progression.</x:v>
      </x:c>
      <x:c r="S166" t="str">
        <x:v>Profession_Unlock_Links</x:v>
      </x:c>
      <x:c r="T166" t="str">
        <x:v>Linked where concrete; future milestones roadmap</x:v>
      </x:c>
    </x:row>
    <x:row r="167">
      <x:c r="A167" t="str">
        <x:v>PMILE_0164</x:v>
      </x:c>
      <x:c r="B167" t="str">
        <x:v>SKL_018</x:v>
      </x:c>
      <x:c r="C167" t="str">
        <x:v>Trading</x:v>
      </x:c>
      <x:c r="D167" t="str">
        <x:v>Utility</x:v>
      </x:c>
      <x:c r="E167" t="n">
        <x:v>60</x:v>
      </x:c>
      <x:c r="F167" t="str">
        <x:v>Regional Arbitrage</x:v>
      </x:c>
      <x:c r="G167" t="str">
        <x:v>Passive / Efficiency</x:v>
      </x:c>
      <x:c r="H167" t="str">
        <x:v>Market</x:v>
      </x:c>
      <x:c r="I167" t="str">
        <x:v>Ledger Tier 4</x:v>
      </x:c>
      <x:c r="J167" t="str">
        <x:v>+2.0% Order slots / market insight</x:v>
      </x:c>
      <x:c r="K167" t="str"/>
      <x:c r="L167" t="n">
        <x:v>4</x:v>
      </x:c>
      <x:c r="M167" t="str"/>
      <x:c r="N167" t="str">
        <x:v>Unlocks market information</x:v>
      </x:c>
      <x:c r="O167" t="str">
        <x:v>Market demand can shift by season</x:v>
      </x:c>
      <x:c r="P167" t="n">
        <x:v>4</x:v>
      </x:c>
      <x:c r="Q167" t="str">
        <x:v>profession.skl_018.lvl_60</x:v>
      </x:c>
      <x:c r="R167" t="str">
        <x:v>Milestone effects are additive and should remain modest; resource tier unlocks create most progression.</x:v>
      </x:c>
      <x:c r="S167" t="str">
        <x:v>Profession_Unlock_Links</x:v>
      </x:c>
      <x:c r="T167" t="str">
        <x:v>Linked where concrete; future milestones roadmap</x:v>
      </x:c>
    </x:row>
    <x:row r="168">
      <x:c r="A168" t="str">
        <x:v>PMILE_0165</x:v>
      </x:c>
      <x:c r="B168" t="str">
        <x:v>SKL_018</x:v>
      </x:c>
      <x:c r="C168" t="str">
        <x:v>Trading</x:v>
      </x:c>
      <x:c r="D168" t="str">
        <x:v>Utility</x:v>
      </x:c>
      <x:c r="E168" t="n">
        <x:v>70</x:v>
      </x:c>
      <x:c r="F168" t="str">
        <x:v>Tax Reduction II</x:v>
      </x:c>
      <x:c r="G168" t="str">
        <x:v>Feature / Tier Unlock</x:v>
      </x:c>
      <x:c r="H168" t="str">
        <x:v>Market</x:v>
      </x:c>
      <x:c r="I168" t="str"/>
      <x:c r="J168" t="str"/>
      <x:c r="K168" t="str"/>
      <x:c r="L168" t="n">
        <x:v>4</x:v>
      </x:c>
      <x:c r="M168" t="str"/>
      <x:c r="N168" t="str">
        <x:v>Unlocks market information</x:v>
      </x:c>
      <x:c r="O168" t="str">
        <x:v>Market demand can shift by season</x:v>
      </x:c>
      <x:c r="P168" t="n">
        <x:v>4</x:v>
      </x:c>
      <x:c r="Q168" t="str">
        <x:v>profession.skl_018.lvl_70</x:v>
      </x:c>
      <x:c r="R168" t="str">
        <x:v>Milestone effects are additive and should remain modest; resource tier unlocks create most progression.</x:v>
      </x:c>
      <x:c r="S168" t="str">
        <x:v>Profession_Unlock_Links</x:v>
      </x:c>
      <x:c r="T168" t="str">
        <x:v>Linked where concrete; future milestones roadmap</x:v>
      </x:c>
    </x:row>
    <x:row r="169">
      <x:c r="A169" t="str">
        <x:v>PMILE_0166</x:v>
      </x:c>
      <x:c r="B169" t="str">
        <x:v>SKL_018</x:v>
      </x:c>
      <x:c r="C169" t="str">
        <x:v>Trading</x:v>
      </x:c>
      <x:c r="D169" t="str">
        <x:v>Utility</x:v>
      </x:c>
      <x:c r="E169" t="n">
        <x:v>80</x:v>
      </x:c>
      <x:c r="F169" t="str">
        <x:v>Deep Price History</x:v>
      </x:c>
      <x:c r="G169" t="str">
        <x:v>Passive / Efficiency</x:v>
      </x:c>
      <x:c r="H169" t="str">
        <x:v>Market</x:v>
      </x:c>
      <x:c r="I169" t="str">
        <x:v>Ledger Tier 5</x:v>
      </x:c>
      <x:c r="J169" t="str">
        <x:v>+2.5% Order slots / market insight</x:v>
      </x:c>
      <x:c r="K169" t="str"/>
      <x:c r="L169" t="n">
        <x:v>5</x:v>
      </x:c>
      <x:c r="M169" t="str">
        <x:v>Offline efficiency +5%</x:v>
      </x:c>
      <x:c r="N169" t="str">
        <x:v>Unlocks market information</x:v>
      </x:c>
      <x:c r="O169" t="str">
        <x:v>Market demand can shift by season</x:v>
      </x:c>
      <x:c r="P169" t="n">
        <x:v>5</x:v>
      </x:c>
      <x:c r="Q169" t="str">
        <x:v>profession.skl_018.lvl_80</x:v>
      </x:c>
      <x:c r="R169" t="str">
        <x:v>Milestone effects are additive and should remain modest; resource tier unlocks create most progression.</x:v>
      </x:c>
      <x:c r="S169" t="str">
        <x:v>Profession_Unlock_Links</x:v>
      </x:c>
      <x:c r="T169" t="str">
        <x:v>Linked where concrete; future milestones roadmap</x:v>
      </x:c>
    </x:row>
    <x:row r="170">
      <x:c r="A170" t="str">
        <x:v>PMILE_0167</x:v>
      </x:c>
      <x:c r="B170" t="str">
        <x:v>SKL_018</x:v>
      </x:c>
      <x:c r="C170" t="str">
        <x:v>Trading</x:v>
      </x:c>
      <x:c r="D170" t="str">
        <x:v>Utility</x:v>
      </x:c>
      <x:c r="E170" t="n">
        <x:v>90</x:v>
      </x:c>
      <x:c r="F170" t="str">
        <x:v>Guild Procurement Mastery</x:v>
      </x:c>
      <x:c r="G170" t="str">
        <x:v>Feature / Tier Unlock</x:v>
      </x:c>
      <x:c r="H170" t="str">
        <x:v>Market</x:v>
      </x:c>
      <x:c r="I170" t="str"/>
      <x:c r="J170" t="str"/>
      <x:c r="K170" t="str"/>
      <x:c r="L170" t="n">
        <x:v>5</x:v>
      </x:c>
      <x:c r="M170" t="str"/>
      <x:c r="N170" t="str">
        <x:v>Unlocks market information</x:v>
      </x:c>
      <x:c r="O170" t="str">
        <x:v>Market demand can shift by season</x:v>
      </x:c>
      <x:c r="P170" t="n">
        <x:v>5</x:v>
      </x:c>
      <x:c r="Q170" t="str">
        <x:v>profession.skl_018.lvl_90</x:v>
      </x:c>
      <x:c r="R170" t="str">
        <x:v>Milestone effects are additive and should remain modest; resource tier unlocks create most progression.</x:v>
      </x:c>
      <x:c r="S170" t="str">
        <x:v>Profession_Unlock_Links</x:v>
      </x:c>
      <x:c r="T170" t="str">
        <x:v>Linked where concrete; future milestones roadmap</x:v>
      </x:c>
    </x:row>
    <x:row r="171">
      <x:c r="A171" t="str">
        <x:v>PMILE_0168</x:v>
      </x:c>
      <x:c r="B171" t="str">
        <x:v>SKL_018</x:v>
      </x:c>
      <x:c r="C171" t="str">
        <x:v>Trading</x:v>
      </x:c>
      <x:c r="D171" t="str">
        <x:v>Utility</x:v>
      </x:c>
      <x:c r="E171" t="n">
        <x:v>100</x:v>
      </x:c>
      <x:c r="F171" t="str">
        <x:v>Grandmaster Trading</x:v>
      </x:c>
      <x:c r="G171" t="str">
        <x:v>Feature / Tier Unlock</x:v>
      </x:c>
      <x:c r="H171" t="str">
        <x:v>Market</x:v>
      </x:c>
      <x:c r="I171" t="str"/>
      <x:c r="J171" t="str"/>
      <x:c r="K171" t="str"/>
      <x:c r="L171" t="n">
        <x:v>5</x:v>
      </x:c>
      <x:c r="M171" t="str"/>
      <x:c r="N171" t="str">
        <x:v>Unlocks market information</x:v>
      </x:c>
      <x:c r="O171" t="str">
        <x:v>Market demand can shift by season</x:v>
      </x:c>
      <x:c r="P171" t="n">
        <x:v>5</x:v>
      </x:c>
      <x:c r="Q171" t="str">
        <x:v>profession.skl_018.lvl_100</x:v>
      </x:c>
      <x:c r="R171" t="str">
        <x:v>Milestone effects are additive and should remain modest; resource tier unlocks create most progression.</x:v>
      </x:c>
      <x:c r="S171" t="str">
        <x:v>Profession_Unlock_Links</x:v>
      </x:c>
      <x:c r="T171" t="str">
        <x:v>Linked where concrete; future milestones roadmap</x:v>
      </x:c>
    </x:row>
  </x:sheetData>
  <x:mergeCells>
    <x:mergeCell ref="A1:R1"/>
  </x:mergeCells>
  <x:pageMargins left="0.7" right="0.7" top="0.75" bottom="0.75" header="0.3" footer="0.3"/>
</x:worksheet>
</file>

<file path=xl/worksheets/sheet101.xml><?xml version="1.0" encoding="utf-8"?>
<x:worksheet xmlns:x="http://schemas.openxmlformats.org/spreadsheetml/2006/main">
  <x:sheetFormatPr defaultRowHeight="15"/>
  <x:sheetData>
    <x:row r="1" ht="28" customHeight="1">
      <x:c r="A1" s="164" t="str">
        <x:v>CLASS PROGRESSION SUMMARY</x:v>
      </x:c>
    </x:row>
    <x:row r="3" ht="26" customHeight="1">
      <x:c r="A3" s="167" t="str">
        <x:v>Class_ID</x:v>
      </x:c>
      <x:c r="B3" s="167" t="str">
        <x:v>Class_Name</x:v>
      </x:c>
      <x:c r="C3" s="167" t="str">
        <x:v>Role</x:v>
      </x:c>
      <x:c r="D3" s="167" t="str">
        <x:v>Primary_Class_Skill</x:v>
      </x:c>
      <x:c r="E3" s="167" t="str">
        <x:v>Secondary_Class_Skill</x:v>
      </x:c>
      <x:c r="F3" s="167" t="str">
        <x:v>Class_Max_Total</x:v>
      </x:c>
      <x:c r="G3" s="167" t="str">
        <x:v>Lvl10_Identity</x:v>
      </x:c>
      <x:c r="H3" s="167" t="str">
        <x:v>Lvl25_Asterfall_Breakpoint</x:v>
      </x:c>
      <x:c r="I3" s="167" t="str">
        <x:v>Lvl50_Midgame_Identity</x:v>
      </x:c>
      <x:c r="J3" s="167" t="str">
        <x:v>Lvl75_Lategame_Identity</x:v>
      </x:c>
      <x:c r="K3" s="167" t="str">
        <x:v>Lvl100_Capstone</x:v>
      </x:c>
      <x:c r="L3" s="167" t="str">
        <x:v>Primary_Gear_Profile</x:v>
      </x:c>
      <x:c r="M3" s="167" t="str">
        <x:v>Offline_Training_Recommended</x:v>
      </x:c>
      <x:c r="N3" s="167" t="str">
        <x:v>Coop_Identity</x:v>
      </x:c>
      <x:c r="O3" s="167" t="str">
        <x:v>Ranking_Category</x:v>
      </x:c>
      <x:c r="P3" s="167" t="str">
        <x:v>Notes</x:v>
      </x:c>
    </x:row>
    <x:row r="4">
      <x:c r="A4" t="str">
        <x:v>CLS_001</x:v>
      </x:c>
      <x:c r="B4" t="str">
        <x:v>Ironwarden</x:v>
      </x:c>
      <x:c r="C4" t="str">
        <x:v>Tank</x:v>
      </x:c>
      <x:c r="D4" t="str">
        <x:v>Guardcraft</x:v>
      </x:c>
      <x:c r="E4" t="str">
        <x:v>Warding</x:v>
      </x:c>
      <x:c r="F4" t="n">
        <x:v>200</x:v>
      </x:c>
      <x:c r="G4" t="str">
        <x:v>Reliable blocking</x:v>
      </x:c>
      <x:c r="H4" t="str">
        <x:v>Physical/magic tank profile choice</x:v>
      </x:c>
      <x:c r="I4" t="str">
        <x:v>Guard + ward specialization</x:v>
      </x:c>
      <x:c r="J4" t="str">
        <x:v>Party bastion</x:v>
      </x:c>
      <x:c r="K4" t="str">
        <x:v>Grandmaster defensive control</x:v>
      </x:c>
      <x:c r="L4" t="str">
        <x:v>Heavy / Shield</x:v>
      </x:c>
      <x:c r="M4" s="32" t="b">
        <x:v>1</x:v>
      </x:c>
      <x:c r="N4" t="str">
        <x:v>Threat, intercept, mitigation</x:v>
      </x:c>
      <x:c r="O4" t="str">
        <x:v>Combat</x:v>
      </x:c>
      <x:c r="P4" t="str"/>
    </x:row>
    <x:row r="5">
      <x:c r="A5" t="str">
        <x:v>CLS_002</x:v>
      </x:c>
      <x:c r="B5" t="str">
        <x:v>Dawnkeeper</x:v>
      </x:c>
      <x:c r="C5" t="str">
        <x:v>Support</x:v>
      </x:c>
      <x:c r="D5" t="str">
        <x:v>Restoration</x:v>
      </x:c>
      <x:c r="E5" t="str">
        <x:v>Sanctity</x:v>
      </x:c>
      <x:c r="F5" t="n">
        <x:v>200</x:v>
      </x:c>
      <x:c r="G5" t="str">
        <x:v>Heal + cleanse</x:v>
      </x:c>
      <x:c r="H5" t="str">
        <x:v>Restoration vs Ward support choice</x:v>
      </x:c>
      <x:c r="I5" t="str">
        <x:v>Group recovery specialist</x:v>
      </x:c>
      <x:c r="J5" t="str">
        <x:v>Emergency support mastery</x:v>
      </x:c>
      <x:c r="K5" t="str">
        <x:v>Grandmaster restoration/support</x:v>
      </x:c>
      <x:c r="L5" t="str">
        <x:v>Medium / Relic</x:v>
      </x:c>
      <x:c r="M5" s="32" t="b">
        <x:v>1</x:v>
      </x:c>
      <x:c r="N5" t="str">
        <x:v>Healing, cleanse, Ward</x:v>
      </x:c>
      <x:c r="O5" t="str">
        <x:v>Support</x:v>
      </x:c>
      <x:c r="P5" t="str"/>
    </x:row>
    <x:row r="6">
      <x:c r="A6" t="str">
        <x:v>CLS_003</x:v>
      </x:c>
      <x:c r="B6" t="str">
        <x:v>Wayfinder</x:v>
      </x:c>
      <x:c r="C6" t="str">
        <x:v>Damage</x:v>
      </x:c>
      <x:c r="D6" t="str">
        <x:v>Marksmanship</x:v>
      </x:c>
      <x:c r="E6" t="str">
        <x:v>Tracking</x:v>
      </x:c>
      <x:c r="F6" t="n">
        <x:v>200</x:v>
      </x:c>
      <x:c r="G6" t="str">
        <x:v>Accurate ranged DPS</x:v>
      </x:c>
      <x:c r="H6" t="str">
        <x:v>Mark + tracking choice</x:v>
      </x:c>
      <x:c r="I6" t="str">
        <x:v>Weak-point specialist</x:v>
      </x:c>
      <x:c r="J6" t="str">
        <x:v>Rare prey / boss precision</x:v>
      </x:c>
      <x:c r="K6" t="str">
        <x:v>Grandmaster hunter</x:v>
      </x:c>
      <x:c r="L6" t="str">
        <x:v>Light / Bow</x:v>
      </x:c>
      <x:c r="M6" s="32" t="b">
        <x:v>1</x:v>
      </x:c>
      <x:c r="N6" t="str">
        <x:v>Marks, accuracy, boss utility</x:v>
      </x:c>
      <x:c r="O6" t="str">
        <x:v>Combat</x:v>
      </x:c>
      <x:c r="P6" t="str"/>
    </x:row>
    <x:row r="7">
      <x:c r="A7" t="str">
        <x:v>CLS_004</x:v>
      </x:c>
      <x:c r="B7" t="str">
        <x:v>Ravager</x:v>
      </x:c>
      <x:c r="C7" t="str">
        <x:v>Damage</x:v>
      </x:c>
      <x:c r="D7" t="str">
        <x:v>Might</x:v>
      </x:c>
      <x:c r="E7" t="str">
        <x:v>Breaking</x:v>
      </x:c>
      <x:c r="F7" t="n">
        <x:v>200</x:v>
      </x:c>
      <x:c r="G7" t="str">
        <x:v>Heavy melee burst</x:v>
      </x:c>
      <x:c r="H7" t="str">
        <x:v>Power vs break specialization</x:v>
      </x:c>
      <x:c r="I7" t="str">
        <x:v>Fury/break windows</x:v>
      </x:c>
      <x:c r="J7" t="str">
        <x:v>Boss breaker</x:v>
      </x:c>
      <x:c r="K7" t="str">
        <x:v>Grandmaster heavy DPS</x:v>
      </x:c>
      <x:c r="L7" t="str">
        <x:v>Heavy / 2H</x:v>
      </x:c>
      <x:c r="M7" s="32" t="b">
        <x:v>1</x:v>
      </x:c>
      <x:c r="N7" t="str">
        <x:v>Burst, armor break</x:v>
      </x:c>
      <x:c r="O7" t="str">
        <x:v>Combat</x:v>
      </x:c>
      <x:c r="P7" t="str"/>
    </x:row>
    <x:row r="8">
      <x:c r="A8" t="str">
        <x:v>CLS_005</x:v>
      </x:c>
      <x:c r="B8" t="str">
        <x:v>Hexweaver</x:v>
      </x:c>
      <x:c r="C8" t="str">
        <x:v>Damage</x:v>
      </x:c>
      <x:c r="D8" t="str">
        <x:v>Spellcraft</x:v>
      </x:c>
      <x:c r="E8" t="str">
        <x:v>Hexcraft</x:v>
      </x:c>
      <x:c r="F8" t="n">
        <x:v>200</x:v>
      </x:c>
      <x:c r="G8" t="str">
        <x:v>Spell + hex identity</x:v>
      </x:c>
      <x:c r="H8" t="str">
        <x:v>Magic vs curse specialization</x:v>
      </x:c>
      <x:c r="I8" t="str">
        <x:v>Hex sequences</x:v>
      </x:c>
      <x:c r="J8" t="str">
        <x:v>Boss curse specialist</x:v>
      </x:c>
      <x:c r="K8" t="str">
        <x:v>Grandmaster spell/hex control</x:v>
      </x:c>
      <x:c r="L8" t="str">
        <x:v>Cloth / Wand+Focus</x:v>
      </x:c>
      <x:c r="M8" s="32" t="b">
        <x:v>1</x:v>
      </x:c>
      <x:c r="N8" t="str">
        <x:v>Debuffs + magic DPS</x:v>
      </x:c>
      <x:c r="O8" t="str">
        <x:v>Combat</x:v>
      </x:c>
      <x:c r="P8" t="str"/>
    </x:row>
    <x:row r="9">
      <x:c r="A9" t="str">
        <x:v>CLS_006</x:v>
      </x:c>
      <x:c r="B9" t="str">
        <x:v>Knife Dancer</x:v>
      </x:c>
      <x:c r="C9" t="str">
        <x:v>Damage</x:v>
      </x:c>
      <x:c r="D9" t="str">
        <x:v>Blade Rhythm</x:v>
      </x:c>
      <x:c r="E9" t="str">
        <x:v>Precision</x:v>
      </x:c>
      <x:c r="F9" t="n">
        <x:v>200</x:v>
      </x:c>
      <x:c r="G9" t="str">
        <x:v>Fast combo identity</x:v>
      </x:c>
      <x:c r="H9" t="str">
        <x:v>Rhythm vs precision</x:v>
      </x:c>
      <x:c r="I9" t="str">
        <x:v>Interrupt/combo specialist</x:v>
      </x:c>
      <x:c r="J9" t="str">
        <x:v>Perfect sequence play</x:v>
      </x:c>
      <x:c r="K9" t="str">
        <x:v>Grandmaster agile DPS</x:v>
      </x:c>
      <x:c r="L9" t="str">
        <x:v>Light / Dual Blades</x:v>
      </x:c>
      <x:c r="M9" s="32" t="b">
        <x:v>1</x:v>
      </x:c>
      <x:c r="N9" t="str">
        <x:v>Interrupts, haste, dodge</x:v>
      </x:c>
      <x:c r="O9" t="str">
        <x:v>Combat</x:v>
      </x:c>
      <x:c r="P9" t="str"/>
    </x:row>
    <x:row r="10">
      <x:c r="A10" t="str">
        <x:v>CLS_007</x:v>
      </x:c>
      <x:c r="B10" t="str">
        <x:v>Stonecaller</x:v>
      </x:c>
      <x:c r="C10" t="str">
        <x:v>Support</x:v>
      </x:c>
      <x:c r="D10" t="str">
        <x:v>Resonance</x:v>
      </x:c>
      <x:c r="E10" t="str">
        <x:v>Geomancy</x:v>
      </x:c>
      <x:c r="F10" t="n">
        <x:v>200</x:v>
      </x:c>
      <x:c r="G10" t="str">
        <x:v>Totem support</x:v>
      </x:c>
      <x:c r="H10" t="str">
        <x:v>Buff vs mitigation support</x:v>
      </x:c>
      <x:c r="I10" t="str">
        <x:v>Double-totem identity</x:v>
      </x:c>
      <x:c r="J10" t="str">
        <x:v>Raid utility specialist</x:v>
      </x:c>
      <x:c r="K10" t="str">
        <x:v>Grandmaster hybrid support</x:v>
      </x:c>
      <x:c r="L10" t="str">
        <x:v>Medium / Staff+Totem</x:v>
      </x:c>
      <x:c r="M10" s="32" t="b">
        <x:v>1</x:v>
      </x:c>
      <x:c r="N10" t="str">
        <x:v>Buffs, mitigation, sustain</x:v>
      </x:c>
      <x:c r="O10" t="str">
        <x:v>Support</x:v>
      </x:c>
      <x:c r="P10" t="str"/>
    </x:row>
  </x:sheetData>
  <x:mergeCells>
    <x:mergeCell ref="A1:P1"/>
  </x:mergeCells>
  <x:pageMargins left="0.7" right="0.7" top="0.75" bottom="0.75" header="0.3" footer="0.3"/>
</x:worksheet>
</file>

<file path=xl/worksheets/sheet102.xml><?xml version="1.0" encoding="utf-8"?>
<x:worksheet xmlns:x="http://schemas.openxmlformats.org/spreadsheetml/2006/main">
  <x:sheetFormatPr defaultRowHeight="15"/>
  <x:sheetData>
    <x:row r="1" ht="28" customHeight="1">
      <x:c r="A1" s="164" t="str">
        <x:v>PROFESSION PROGRESSION SUMMARY</x:v>
      </x:c>
    </x:row>
    <x:row r="3" ht="26" customHeight="1">
      <x:c r="A3" s="167" t="str">
        <x:v>Skill_ID</x:v>
      </x:c>
      <x:c r="B3" s="167" t="str">
        <x:v>Profession</x:v>
      </x:c>
      <x:c r="C3" s="167" t="str">
        <x:v>Category</x:v>
      </x:c>
      <x:c r="D3" s="167" t="str">
        <x:v>Max_Level</x:v>
      </x:c>
      <x:c r="E3" s="167" t="str">
        <x:v>Core_Output</x:v>
      </x:c>
      <x:c r="F3" s="167" t="str">
        <x:v>Lvl10</x:v>
      </x:c>
      <x:c r="G3" s="167" t="str">
        <x:v>Lvl25</x:v>
      </x:c>
      <x:c r="H3" s="167" t="str">
        <x:v>Lvl50</x:v>
      </x:c>
      <x:c r="I3" s="167" t="str">
        <x:v>Lvl75</x:v>
      </x:c>
      <x:c r="J3" s="167" t="str">
        <x:v>Lvl100</x:v>
      </x:c>
      <x:c r="K3" s="167" t="str">
        <x:v>Primary_Station_or_Tool</x:v>
      </x:c>
      <x:c r="L3" s="167" t="str">
        <x:v>Season_Synergy</x:v>
      </x:c>
      <x:c r="M3" s="167" t="str">
        <x:v>Market_Role</x:v>
      </x:c>
      <x:c r="N3" s="167" t="str">
        <x:v>Offline_Efficiency</x:v>
      </x:c>
      <x:c r="O3" s="167" t="str">
        <x:v>Ranking_Category</x:v>
      </x:c>
      <x:c r="P3" s="167" t="str">
        <x:v>Notes</x:v>
      </x:c>
    </x:row>
    <x:row r="4">
      <x:c r="A4" t="str">
        <x:v>SKL_007</x:v>
      </x:c>
      <x:c r="B4" t="str">
        <x:v>Mining</x:v>
      </x:c>
      <x:c r="C4" t="str">
        <x:v>Gathering</x:v>
      </x:c>
      <x:c r="D4" t="n">
        <x:v>100</x:v>
      </x:c>
      <x:c r="E4" t="str">
        <x:v>Ore</x:v>
      </x:c>
      <x:c r="F4" t="str">
        <x:v>Tool Tier II</x:v>
      </x:c>
      <x:c r="G4" t="str">
        <x:v>Asterfall Deep Veins</x:v>
      </x:c>
      <x:c r="H4" t="str">
        <x:v>Masterwork Ore</x:v>
      </x:c>
      <x:c r="I4" t="str">
        <x:v>Double Ore II</x:v>
      </x:c>
      <x:c r="J4" t="str">
        <x:v>Grandmaster Mining</x:v>
      </x:c>
      <x:c r="K4" t="str">
        <x:v>Pickaxe</x:v>
      </x:c>
      <x:c r="L4" t="str">
        <x:v>Yes</x:v>
      </x:c>
      <x:c r="M4" t="str">
        <x:v>Supply</x:v>
      </x:c>
      <x:c r="N4" s="67" t="n">
        <x:v>0.65</x:v>
      </x:c>
      <x:c r="O4" t="str">
        <x:v>Gathering</x:v>
      </x:c>
      <x:c r="P4" t="str"/>
    </x:row>
    <x:row r="5">
      <x:c r="A5" t="str">
        <x:v>SKL_008</x:v>
      </x:c>
      <x:c r="B5" t="str">
        <x:v>Woodcutting</x:v>
      </x:c>
      <x:c r="C5" t="str">
        <x:v>Gathering</x:v>
      </x:c>
      <x:c r="D5" t="n">
        <x:v>100</x:v>
      </x:c>
      <x:c r="E5" t="str">
        <x:v>Logs</x:v>
      </x:c>
      <x:c r="F5" t="str">
        <x:v>Tool Tier II</x:v>
      </x:c>
      <x:c r="G5" t="str">
        <x:v>Ancient Growth</x:v>
      </x:c>
      <x:c r="H5" t="str">
        <x:v>Masterwork Timber</x:v>
      </x:c>
      <x:c r="I5" t="str">
        <x:v>Double Logs II</x:v>
      </x:c>
      <x:c r="J5" t="str">
        <x:v>Grandmaster Woodcutting</x:v>
      </x:c>
      <x:c r="K5" t="str">
        <x:v>Axe</x:v>
      </x:c>
      <x:c r="L5" t="str">
        <x:v>Yes</x:v>
      </x:c>
      <x:c r="M5" t="str">
        <x:v>Supply</x:v>
      </x:c>
      <x:c r="N5" s="67" t="n">
        <x:v>0.65</x:v>
      </x:c>
      <x:c r="O5" t="str">
        <x:v>Gathering</x:v>
      </x:c>
      <x:c r="P5" t="str"/>
    </x:row>
    <x:row r="6">
      <x:c r="A6" t="str">
        <x:v>SKL_009</x:v>
      </x:c>
      <x:c r="B6" t="str">
        <x:v>Fishing</x:v>
      </x:c>
      <x:c r="C6" t="str">
        <x:v>Gathering</x:v>
      </x:c>
      <x:c r="D6" t="n">
        <x:v>100</x:v>
      </x:c>
      <x:c r="E6" t="str">
        <x:v>Fish</x:v>
      </x:c>
      <x:c r="F6" t="str">
        <x:v>Tool Tier II</x:v>
      </x:c>
      <x:c r="G6" t="str">
        <x:v>Asterfall River Mastery</x:v>
      </x:c>
      <x:c r="H6" t="str">
        <x:v>Perfect Catch</x:v>
      </x:c>
      <x:c r="I6" t="str">
        <x:v>Double Catch II</x:v>
      </x:c>
      <x:c r="J6" t="str">
        <x:v>Grandmaster Fishing</x:v>
      </x:c>
      <x:c r="K6" t="str">
        <x:v>Rod / Net</x:v>
      </x:c>
      <x:c r="L6" t="str">
        <x:v>Yes</x:v>
      </x:c>
      <x:c r="M6" t="str">
        <x:v>Supply</x:v>
      </x:c>
      <x:c r="N6" s="67" t="n">
        <x:v>0.65</x:v>
      </x:c>
      <x:c r="O6" t="str">
        <x:v>Gathering</x:v>
      </x:c>
      <x:c r="P6" t="str"/>
    </x:row>
    <x:row r="7">
      <x:c r="A7" t="str">
        <x:v>SKL_010</x:v>
      </x:c>
      <x:c r="B7" t="str">
        <x:v>Herbalism</x:v>
      </x:c>
      <x:c r="C7" t="str">
        <x:v>Gathering</x:v>
      </x:c>
      <x:c r="D7" t="n">
        <x:v>100</x:v>
      </x:c>
      <x:c r="E7" t="str">
        <x:v>Herbs</x:v>
      </x:c>
      <x:c r="F7" t="str">
        <x:v>Tool Tier II</x:v>
      </x:c>
      <x:c r="G7" t="str">
        <x:v>Asterfall Botanist</x:v>
      </x:c>
      <x:c r="H7" t="str">
        <x:v>Perfect Harvest</x:v>
      </x:c>
      <x:c r="I7" t="str">
        <x:v>Double Herbs II</x:v>
      </x:c>
      <x:c r="J7" t="str">
        <x:v>Grandmaster Herbalism</x:v>
      </x:c>
      <x:c r="K7" t="str">
        <x:v>Sickle / Kit</x:v>
      </x:c>
      <x:c r="L7" t="str">
        <x:v>Yes</x:v>
      </x:c>
      <x:c r="M7" t="str">
        <x:v>Supply</x:v>
      </x:c>
      <x:c r="N7" s="67" t="n">
        <x:v>0.65</x:v>
      </x:c>
      <x:c r="O7" t="str">
        <x:v>Gathering</x:v>
      </x:c>
      <x:c r="P7" t="str"/>
    </x:row>
    <x:row r="8">
      <x:c r="A8" t="str">
        <x:v>SKL_011</x:v>
      </x:c>
      <x:c r="B8" t="str">
        <x:v>Hunting</x:v>
      </x:c>
      <x:c r="C8" t="str">
        <x:v>Gathering</x:v>
      </x:c>
      <x:c r="D8" t="n">
        <x:v>100</x:v>
      </x:c>
      <x:c r="E8" t="str">
        <x:v>Hides / meat</x:v>
      </x:c>
      <x:c r="F8" t="str">
        <x:v>Trap Tier II</x:v>
      </x:c>
      <x:c r="G8" t="str">
        <x:v>Asterfall Hunter</x:v>
      </x:c>
      <x:c r="H8" t="str">
        <x:v>Perfect Pelt</x:v>
      </x:c>
      <x:c r="I8" t="str">
        <x:v>Double Hide II</x:v>
      </x:c>
      <x:c r="J8" t="str">
        <x:v>Grandmaster Hunting</x:v>
      </x:c>
      <x:c r="K8" t="str">
        <x:v>Trap / Bow</x:v>
      </x:c>
      <x:c r="L8" t="str">
        <x:v>Yes</x:v>
      </x:c>
      <x:c r="M8" t="str">
        <x:v>Supply</x:v>
      </x:c>
      <x:c r="N8" s="67" t="n">
        <x:v>0.65</x:v>
      </x:c>
      <x:c r="O8" t="str">
        <x:v>Gathering</x:v>
      </x:c>
      <x:c r="P8" t="str"/>
    </x:row>
    <x:row r="9">
      <x:c r="A9" t="str">
        <x:v>SKL_012</x:v>
      </x:c>
      <x:c r="B9" t="str">
        <x:v>Smithing</x:v>
      </x:c>
      <x:c r="C9" t="str">
        <x:v>Crafting</x:v>
      </x:c>
      <x:c r="D9" t="n">
        <x:v>100</x:v>
      </x:c>
      <x:c r="E9" t="str">
        <x:v>Metal equipment</x:v>
      </x:c>
      <x:c r="F9" t="str">
        <x:v>Forge Tier II</x:v>
      </x:c>
      <x:c r="G9" t="str">
        <x:v>Asterfall Smith</x:v>
      </x:c>
      <x:c r="H9" t="str">
        <x:v>Masterwork Gear</x:v>
      </x:c>
      <x:c r="I9" t="str">
        <x:v>Quality +10</x:v>
      </x:c>
      <x:c r="J9" t="str">
        <x:v>Grandmaster Smithing</x:v>
      </x:c>
      <x:c r="K9" t="str">
        <x:v>Forge</x:v>
      </x:c>
      <x:c r="L9" t="str">
        <x:v>Yes</x:v>
      </x:c>
      <x:c r="M9" t="str">
        <x:v>Value-add production</x:v>
      </x:c>
      <x:c r="N9" s="67" t="n">
        <x:v>0.55</x:v>
      </x:c>
      <x:c r="O9" t="str">
        <x:v>Crafting</x:v>
      </x:c>
      <x:c r="P9" t="str"/>
    </x:row>
    <x:row r="10">
      <x:c r="A10" t="str">
        <x:v>SKL_013</x:v>
      </x:c>
      <x:c r="B10" t="str">
        <x:v>Cooking</x:v>
      </x:c>
      <x:c r="C10" t="str">
        <x:v>Crafting</x:v>
      </x:c>
      <x:c r="D10" t="n">
        <x:v>100</x:v>
      </x:c>
      <x:c r="E10" t="str">
        <x:v>Food</x:v>
      </x:c>
      <x:c r="F10" t="str">
        <x:v>Kitchen Tier II</x:v>
      </x:c>
      <x:c r="G10" t="str">
        <x:v>Asterfall Chef</x:v>
      </x:c>
      <x:c r="H10" t="str">
        <x:v>Perfect Meal</x:v>
      </x:c>
      <x:c r="I10" t="str">
        <x:v>Buff Duration II</x:v>
      </x:c>
      <x:c r="J10" t="str">
        <x:v>Grandmaster Cooking</x:v>
      </x:c>
      <x:c r="K10" t="str">
        <x:v>Kitchen</x:v>
      </x:c>
      <x:c r="L10" t="str">
        <x:v>Yes</x:v>
      </x:c>
      <x:c r="M10" t="str">
        <x:v>Value-add production</x:v>
      </x:c>
      <x:c r="N10" s="67" t="n">
        <x:v>0.55</x:v>
      </x:c>
      <x:c r="O10" t="str">
        <x:v>Crafting</x:v>
      </x:c>
      <x:c r="P10" t="str"/>
    </x:row>
    <x:row r="11">
      <x:c r="A11" t="str">
        <x:v>SKL_014</x:v>
      </x:c>
      <x:c r="B11" t="str">
        <x:v>Alchemy</x:v>
      </x:c>
      <x:c r="C11" t="str">
        <x:v>Crafting</x:v>
      </x:c>
      <x:c r="D11" t="n">
        <x:v>100</x:v>
      </x:c>
      <x:c r="E11" t="str">
        <x:v>Potions</x:v>
      </x:c>
      <x:c r="F11" t="str">
        <x:v>Lab Tier II</x:v>
      </x:c>
      <x:c r="G11" t="str">
        <x:v>Asterfall Alchemist</x:v>
      </x:c>
      <x:c r="H11" t="str">
        <x:v>Perfect Brew</x:v>
      </x:c>
      <x:c r="I11" t="str">
        <x:v>Potion Duration II</x:v>
      </x:c>
      <x:c r="J11" t="str">
        <x:v>Grandmaster Alchemy</x:v>
      </x:c>
      <x:c r="K11" t="str">
        <x:v>Lab</x:v>
      </x:c>
      <x:c r="L11" t="str">
        <x:v>Yes</x:v>
      </x:c>
      <x:c r="M11" t="str">
        <x:v>Value-add production</x:v>
      </x:c>
      <x:c r="N11" s="67" t="n">
        <x:v>0.55</x:v>
      </x:c>
      <x:c r="O11" t="str">
        <x:v>Crafting</x:v>
      </x:c>
      <x:c r="P11" t="str"/>
    </x:row>
    <x:row r="12">
      <x:c r="A12" t="str">
        <x:v>SKL_015</x:v>
      </x:c>
      <x:c r="B12" t="str">
        <x:v>Tailoring</x:v>
      </x:c>
      <x:c r="C12" t="str">
        <x:v>Crafting</x:v>
      </x:c>
      <x:c r="D12" t="n">
        <x:v>100</x:v>
      </x:c>
      <x:c r="E12" t="str">
        <x:v>Cloth / light gear</x:v>
      </x:c>
      <x:c r="F12" t="str">
        <x:v>Loom Tier II</x:v>
      </x:c>
      <x:c r="G12" t="str">
        <x:v>Asterfall Tailor</x:v>
      </x:c>
      <x:c r="H12" t="str">
        <x:v>Masterwork Garment</x:v>
      </x:c>
      <x:c r="I12" t="str">
        <x:v>Quality +10</x:v>
      </x:c>
      <x:c r="J12" t="str">
        <x:v>Grandmaster Tailoring</x:v>
      </x:c>
      <x:c r="K12" t="str">
        <x:v>Loom</x:v>
      </x:c>
      <x:c r="L12" t="str">
        <x:v>Yes</x:v>
      </x:c>
      <x:c r="M12" t="str">
        <x:v>Value-add production</x:v>
      </x:c>
      <x:c r="N12" s="67" t="n">
        <x:v>0.55</x:v>
      </x:c>
      <x:c r="O12" t="str">
        <x:v>Crafting</x:v>
      </x:c>
      <x:c r="P12" t="str"/>
    </x:row>
    <x:row r="13">
      <x:c r="A13" t="str">
        <x:v>SKL_016</x:v>
      </x:c>
      <x:c r="B13" t="str">
        <x:v>Enchanting</x:v>
      </x:c>
      <x:c r="C13" t="str">
        <x:v>Crafting</x:v>
      </x:c>
      <x:c r="D13" t="n">
        <x:v>100</x:v>
      </x:c>
      <x:c r="E13" t="str">
        <x:v>Enhancements</x:v>
      </x:c>
      <x:c r="F13" t="str">
        <x:v>Rune Table II</x:v>
      </x:c>
      <x:c r="G13" t="str">
        <x:v>Asterfall Enchanter</x:v>
      </x:c>
      <x:c r="H13" t="str">
        <x:v>Prismatic Work</x:v>
      </x:c>
      <x:c r="I13" t="str">
        <x:v>Dual Reagent Efficiency</x:v>
      </x:c>
      <x:c r="J13" t="str">
        <x:v>Grandmaster Enchanting</x:v>
      </x:c>
      <x:c r="K13" t="str">
        <x:v>Rune Table</x:v>
      </x:c>
      <x:c r="L13" t="str">
        <x:v>Yes</x:v>
      </x:c>
      <x:c r="M13" t="str">
        <x:v>Value-add production</x:v>
      </x:c>
      <x:c r="N13" s="67" t="n">
        <x:v>0.55</x:v>
      </x:c>
      <x:c r="O13" t="str">
        <x:v>Crafting</x:v>
      </x:c>
      <x:c r="P13" t="str"/>
    </x:row>
    <x:row r="14">
      <x:c r="A14" t="str">
        <x:v>SKL_017</x:v>
      </x:c>
      <x:c r="B14" t="str">
        <x:v>Exploration</x:v>
      </x:c>
      <x:c r="C14" t="str">
        <x:v>Utility</x:v>
      </x:c>
      <x:c r="D14" t="n">
        <x:v>100</x:v>
      </x:c>
      <x:c r="E14" t="str">
        <x:v>World access</x:v>
      </x:c>
      <x:c r="F14" t="str">
        <x:v>Map Tier II</x:v>
      </x:c>
      <x:c r="G14" t="str">
        <x:v>Asterfall Cartographer</x:v>
      </x:c>
      <x:c r="H14" t="str">
        <x:v>World Memory</x:v>
      </x:c>
      <x:c r="I14" t="str">
        <x:v>Travel Efficiency II</x:v>
      </x:c>
      <x:c r="J14" t="str">
        <x:v>Grandmaster Exploration</x:v>
      </x:c>
      <x:c r="K14" t="str">
        <x:v>Map Kit</x:v>
      </x:c>
      <x:c r="L14" t="str">
        <x:v>Yes</x:v>
      </x:c>
      <x:c r="M14" t="str">
        <x:v>Information/access</x:v>
      </x:c>
      <x:c r="N14" s="67" t="n">
        <x:v>0.45</x:v>
      </x:c>
      <x:c r="O14" t="str">
        <x:v>Utility</x:v>
      </x:c>
      <x:c r="P14" t="str"/>
    </x:row>
    <x:row r="15">
      <x:c r="A15" t="str">
        <x:v>SKL_018</x:v>
      </x:c>
      <x:c r="B15" t="str">
        <x:v>Trading</x:v>
      </x:c>
      <x:c r="C15" t="str">
        <x:v>Utility</x:v>
      </x:c>
      <x:c r="D15" t="n">
        <x:v>100</x:v>
      </x:c>
      <x:c r="E15" t="str">
        <x:v>Market</x:v>
      </x:c>
      <x:c r="F15" t="str">
        <x:v>Ledger Tier II</x:v>
      </x:c>
      <x:c r="G15" t="str">
        <x:v>Asterfall Trader</x:v>
      </x:c>
      <x:c r="H15" t="str">
        <x:v>Market Watchlist+</x:v>
      </x:c>
      <x:c r="I15" t="str">
        <x:v>Tax Reduction II</x:v>
      </x:c>
      <x:c r="J15" t="str">
        <x:v>Grandmaster Trading</x:v>
      </x:c>
      <x:c r="K15" t="str">
        <x:v>Ledger</x:v>
      </x:c>
      <x:c r="L15" t="str">
        <x:v>Yes</x:v>
      </x:c>
      <x:c r="M15" t="str">
        <x:v>Information/access</x:v>
      </x:c>
      <x:c r="N15" s="67" t="n">
        <x:v>0.45</x:v>
      </x:c>
      <x:c r="O15" t="str">
        <x:v>Utility</x:v>
      </x:c>
      <x:c r="P15" t="str"/>
    </x:row>
  </x:sheetData>
  <x:mergeCells>
    <x:mergeCell ref="A1:P1"/>
  </x:mergeCells>
  <x:pageMargins left="0.7" right="0.7" top="0.75" bottom="0.75" header="0.3" footer="0.3"/>
</x:worksheet>
</file>

<file path=xl/worksheets/sheet103.xml><?xml version="1.0" encoding="utf-8"?>
<x:worksheet xmlns:x="http://schemas.openxmlformats.org/spreadsheetml/2006/main">
  <x:sheetFormatPr defaultRowHeight="15"/>
  <x:sheetData>
    <x:row r="1" ht="28" customHeight="1">
      <x:c r="A1" s="164" t="str">
        <x:v>TRAINING GROUND / OFFLINE SKILL TRAINING</x:v>
      </x:c>
    </x:row>
    <x:row r="3" ht="26" customHeight="1">
      <x:c r="A3" s="167" t="str">
        <x:v>Training_ID</x:v>
      </x:c>
      <x:c r="B3" s="167" t="str">
        <x:v>Skill_Group</x:v>
      </x:c>
      <x:c r="C3" s="167" t="str">
        <x:v>Unlock</x:v>
      </x:c>
      <x:c r="D3" s="167" t="str">
        <x:v>Base_XP_Per_Hour_Relative</x:v>
      </x:c>
      <x:c r="E3" s="167" t="str">
        <x:v>Offline_Cap_Hours</x:v>
      </x:c>
      <x:c r="F3" s="167" t="str">
        <x:v>Can_Use_Crowns</x:v>
      </x:c>
      <x:c r="G3" s="167" t="str">
        <x:v>Crown_Acceleration_Max</x:v>
      </x:c>
      <x:c r="H3" s="167" t="str">
        <x:v>Cannot_Exceed_Current_Level_Cap</x:v>
      </x:c>
      <x:c r="I3" s="167" t="str">
        <x:v>Active_Character_Only</x:v>
      </x:c>
      <x:c r="J3" s="167" t="str">
        <x:v>Queue_Slots_Base</x:v>
      </x:c>
      <x:c r="K3" s="167" t="str">
        <x:v>Queue_Slots_Max</x:v>
      </x:c>
      <x:c r="L3" s="167" t="str">
        <x:v>VIP_XP_Applies</x:v>
      </x:c>
      <x:c r="M3" s="167" t="str">
        <x:v>Season_Weather_Applies</x:v>
      </x:c>
      <x:c r="N3" s="167" t="str">
        <x:v>Training_Item_Applies</x:v>
      </x:c>
      <x:c r="O3" s="167" t="str">
        <x:v>Skill_Tree_Bonus_Applies</x:v>
      </x:c>
      <x:c r="P3" s="167" t="str">
        <x:v>Server_Simulation</x:v>
      </x:c>
      <x:c r="Q3" s="167" t="str">
        <x:v>Notes</x:v>
      </x:c>
    </x:row>
    <x:row r="4">
      <x:c r="A4" t="str">
        <x:v>TRN_001</x:v>
      </x:c>
      <x:c r="B4" t="str">
        <x:v>Class Combat / Support</x:v>
      </x:c>
      <x:c r="C4" t="str">
        <x:v>Homebase Training Ground</x:v>
      </x:c>
      <x:c r="D4" s="67" t="n">
        <x:v>0.5</x:v>
      </x:c>
      <x:c r="E4" t="n">
        <x:v>8</x:v>
      </x:c>
      <x:c r="F4" s="32" t="b">
        <x:v>1</x:v>
      </x:c>
      <x:c r="G4" t="n">
        <x:v>2</x:v>
      </x:c>
      <x:c r="H4" s="32" t="b">
        <x:v>1</x:v>
      </x:c>
      <x:c r="I4" s="32" t="b">
        <x:v>1</x:v>
      </x:c>
      <x:c r="J4" t="n">
        <x:v>1</x:v>
      </x:c>
      <x:c r="K4" t="n">
        <x:v>3</x:v>
      </x:c>
      <x:c r="L4" s="32" t="b">
        <x:v>1</x:v>
      </x:c>
      <x:c r="M4" s="32" t="b">
        <x:v>0</x:v>
      </x:c>
      <x:c r="N4" s="32" t="b">
        <x:v>1</x:v>
      </x:c>
      <x:c r="O4" s="32" t="b">
        <x:v>1</x:v>
      </x:c>
      <x:c r="P4" s="32" t="b">
        <x:v>1</x:v>
      </x:c>
      <x:c r="Q4" t="str">
        <x:v>Training is catch-up/idle progression, not fastest path. Cannot bypass boss-gated cap.</x:v>
      </x:c>
    </x:row>
    <x:row r="5">
      <x:c r="A5" t="str">
        <x:v>TRN_002</x:v>
      </x:c>
      <x:c r="B5" t="str">
        <x:v>Gathering</x:v>
      </x:c>
      <x:c r="C5" t="str">
        <x:v>Training Ground Lv2</x:v>
      </x:c>
      <x:c r="D5" s="67" t="n">
        <x:v>0.4</x:v>
      </x:c>
      <x:c r="E5" t="n">
        <x:v>8</x:v>
      </x:c>
      <x:c r="F5" s="32" t="b">
        <x:v>1</x:v>
      </x:c>
      <x:c r="G5" t="n">
        <x:v>2</x:v>
      </x:c>
      <x:c r="H5" s="32" t="b">
        <x:v>1</x:v>
      </x:c>
      <x:c r="I5" s="32" t="b">
        <x:v>1</x:v>
      </x:c>
      <x:c r="J5" t="n">
        <x:v>1</x:v>
      </x:c>
      <x:c r="K5" t="n">
        <x:v>3</x:v>
      </x:c>
      <x:c r="L5" s="32" t="b">
        <x:v>1</x:v>
      </x:c>
      <x:c r="M5" s="32" t="b">
        <x:v>0</x:v>
      </x:c>
      <x:c r="N5" s="32" t="b">
        <x:v>1</x:v>
      </x:c>
      <x:c r="O5" s="32" t="b">
        <x:v>1</x:v>
      </x:c>
      <x:c r="P5" s="32" t="b">
        <x:v>1</x:v>
      </x:c>
      <x:c r="Q5" t="str">
        <x:v>Represents drills/practice; active gathering remains superior.</x:v>
      </x:c>
    </x:row>
    <x:row r="6">
      <x:c r="A6" t="str">
        <x:v>TRN_003</x:v>
      </x:c>
      <x:c r="B6" t="str">
        <x:v>Crafting</x:v>
      </x:c>
      <x:c r="C6" t="str">
        <x:v>Training Ground Lv2</x:v>
      </x:c>
      <x:c r="D6" s="67" t="n">
        <x:v>0.35</x:v>
      </x:c>
      <x:c r="E6" t="n">
        <x:v>8</x:v>
      </x:c>
      <x:c r="F6" s="32" t="b">
        <x:v>1</x:v>
      </x:c>
      <x:c r="G6" t="n">
        <x:v>2</x:v>
      </x:c>
      <x:c r="H6" s="32" t="b">
        <x:v>1</x:v>
      </x:c>
      <x:c r="I6" s="32" t="b">
        <x:v>1</x:v>
      </x:c>
      <x:c r="J6" t="n">
        <x:v>1</x:v>
      </x:c>
      <x:c r="K6" t="n">
        <x:v>3</x:v>
      </x:c>
      <x:c r="L6" s="32" t="b">
        <x:v>1</x:v>
      </x:c>
      <x:c r="M6" s="32" t="b">
        <x:v>0</x:v>
      </x:c>
      <x:c r="N6" s="32" t="b">
        <x:v>1</x:v>
      </x:c>
      <x:c r="O6" s="32" t="b">
        <x:v>1</x:v>
      </x:c>
      <x:c r="P6" s="32" t="b">
        <x:v>1</x:v>
      </x:c>
      <x:c r="Q6" t="str">
        <x:v>Does not generate crafted items while training.</x:v>
      </x:c>
    </x:row>
    <x:row r="7">
      <x:c r="A7" t="str">
        <x:v>TRN_004</x:v>
      </x:c>
      <x:c r="B7" t="str">
        <x:v>Exploration / Trading</x:v>
      </x:c>
      <x:c r="C7" t="str">
        <x:v>Training Ground Lv3</x:v>
      </x:c>
      <x:c r="D7" s="67" t="n">
        <x:v>0.25</x:v>
      </x:c>
      <x:c r="E7" t="n">
        <x:v>8</x:v>
      </x:c>
      <x:c r="F7" s="32" t="b">
        <x:v>1</x:v>
      </x:c>
      <x:c r="G7" t="n">
        <x:v>1.5</x:v>
      </x:c>
      <x:c r="H7" s="32" t="b">
        <x:v>1</x:v>
      </x:c>
      <x:c r="I7" s="32" t="b">
        <x:v>1</x:v>
      </x:c>
      <x:c r="J7" t="n">
        <x:v>1</x:v>
      </x:c>
      <x:c r="K7" t="n">
        <x:v>2</x:v>
      </x:c>
      <x:c r="L7" s="32" t="b">
        <x:v>1</x:v>
      </x:c>
      <x:c r="M7" s="32" t="b">
        <x:v>0</x:v>
      </x:c>
      <x:c r="N7" s="32" t="b">
        <x:v>1</x:v>
      </x:c>
      <x:c r="O7" s="32" t="b">
        <x:v>1</x:v>
      </x:c>
      <x:c r="P7" s="32" t="b">
        <x:v>1</x:v>
      </x:c>
      <x:c r="Q7" t="str">
        <x:v>No market profit or exploration rewards generated—XP only.</x:v>
      </x:c>
    </x:row>
  </x:sheetData>
  <x:mergeCells>
    <x:mergeCell ref="A1:Q1"/>
  </x:mergeCells>
  <x:pageMargins left="0.7" right="0.7" top="0.75" bottom="0.75" header="0.3" footer="0.3"/>
</x:worksheet>
</file>

<file path=xl/worksheets/sheet104.xml><?xml version="1.0" encoding="utf-8"?>
<x:worksheet xmlns:x="http://schemas.openxmlformats.org/spreadsheetml/2006/main">
  <x:sheetFormatPr defaultRowHeight="15"/>
  <x:sheetData>
    <x:row r="1" ht="28" customHeight="1">
      <x:c r="A1" s="164" t="str">
        <x:v>BOSS-GATED SKILL LEVEL CAPS</x:v>
      </x:c>
    </x:row>
    <x:row r="3" ht="26" customHeight="1">
      <x:c r="A3" s="167" t="str">
        <x:v>Cap_ID</x:v>
      </x:c>
      <x:c r="B3" s="167" t="str">
        <x:v>Progression_State</x:v>
      </x:c>
      <x:c r="C3" s="167" t="str">
        <x:v>Required_Boss</x:v>
      </x:c>
      <x:c r="D3" s="167" t="str">
        <x:v>Region_Unlocked</x:v>
      </x:c>
      <x:c r="E3" s="167" t="str">
        <x:v>Class_Skill_Cap</x:v>
      </x:c>
      <x:c r="F3" s="167" t="str">
        <x:v>Profession_Skill_Cap</x:v>
      </x:c>
      <x:c r="G3" s="167" t="str">
        <x:v>Suggested_Player_Total_Level</x:v>
      </x:c>
      <x:c r="H3" s="167" t="str">
        <x:v>Training_Cap</x:v>
      </x:c>
      <x:c r="I3" s="167" t="str">
        <x:v>Gear_Tier</x:v>
      </x:c>
      <x:c r="J3" s="167" t="str">
        <x:v>Coop_Tier</x:v>
      </x:c>
      <x:c r="K3" s="167" t="str">
        <x:v>Reason</x:v>
      </x:c>
      <x:c r="L3" s="167" t="str">
        <x:v>Catchup_Bonus</x:v>
      </x:c>
      <x:c r="M3" s="167" t="str">
        <x:v>Server_Flag</x:v>
      </x:c>
      <x:c r="N3" s="167" t="str">
        <x:v>Notes</x:v>
      </x:c>
    </x:row>
    <x:row r="4">
      <x:c r="A4" t="str">
        <x:v>SCAP_001</x:v>
      </x:c>
      <x:c r="B4" t="str">
        <x:v>Start</x:v>
      </x:c>
      <x:c r="C4" t="str">
        <x:v>None</x:v>
      </x:c>
      <x:c r="D4" t="str">
        <x:v>Asterfall</x:v>
      </x:c>
      <x:c r="E4" t="n">
        <x:v>15</x:v>
      </x:c>
      <x:c r="F4" t="n">
        <x:v>20</x:v>
      </x:c>
      <x:c r="G4" t="n">
        <x:v>80</x:v>
      </x:c>
      <x:c r="H4" t="n">
        <x:v>15</x:v>
      </x:c>
      <x:c r="I4" t="str">
        <x:v>TIER_001-002</x:v>
      </x:c>
      <x:c r="J4" t="str">
        <x:v>Intro</x:v>
      </x:c>
      <x:c r="K4" t="str">
        <x:v>Prevents early overleveling</x:v>
      </x:c>
      <x:c r="L4" s="67" t="n">
        <x:v>0</x:v>
      </x:c>
      <x:c r="M4" t="str">
        <x:v>cap_asterfall_start</x:v>
      </x:c>
      <x:c r="N4" t="str"/>
    </x:row>
    <x:row r="5">
      <x:c r="A5" t="str">
        <x:v>SCAP_002</x:v>
      </x:c>
      <x:c r="B5" t="str">
        <x:v>Asterfall Mid</x:v>
      </x:c>
      <x:c r="C5" t="str">
        <x:v>The Knotted Custodian</x:v>
      </x:c>
      <x:c r="D5" t="str">
        <x:v>Asterfall Deep</x:v>
      </x:c>
      <x:c r="E5" t="n">
        <x:v>20</x:v>
      </x:c>
      <x:c r="F5" t="n">
        <x:v>25</x:v>
      </x:c>
      <x:c r="G5" t="n">
        <x:v>180</x:v>
      </x:c>
      <x:c r="H5" t="n">
        <x:v>20</x:v>
      </x:c>
      <x:c r="I5" t="str">
        <x:v>TIER_002-003</x:v>
      </x:c>
      <x:c r="J5" t="str">
        <x:v>COP_001</x:v>
      </x:c>
      <x:c r="K5" t="str">
        <x:v>Makes first co-op meaningful</x:v>
      </x:c>
      <x:c r="L5" s="67" t="n">
        <x:v>0.05</x:v>
      </x:c>
      <x:c r="M5" t="str">
        <x:v>cap_asterfall_mid</x:v>
      </x:c>
      <x:c r="N5" t="str"/>
    </x:row>
    <x:row r="6">
      <x:c r="A6" t="str">
        <x:v>SCAP_003</x:v>
      </x:c>
      <x:c r="B6" t="str">
        <x:v>Asterfall Finale</x:v>
      </x:c>
      <x:c r="C6" t="str">
        <x:v>The Fallen Knight</x:v>
      </x:c>
      <x:c r="D6" t="str">
        <x:v>Sunscar</x:v>
      </x:c>
      <x:c r="E6" t="n">
        <x:v>35</x:v>
      </x:c>
      <x:c r="F6" t="n">
        <x:v>40</x:v>
      </x:c>
      <x:c r="G6" t="n">
        <x:v>350</x:v>
      </x:c>
      <x:c r="H6" t="n">
        <x:v>35</x:v>
      </x:c>
      <x:c r="I6" t="str">
        <x:v>TIER_004-005</x:v>
      </x:c>
      <x:c r="J6" t="str">
        <x:v>Sunscar T1</x:v>
      </x:c>
      <x:c r="K6" t="str">
        <x:v>Regional boss opens major progression</x:v>
      </x:c>
      <x:c r="L6" s="67" t="n">
        <x:v>0.08</x:v>
      </x:c>
      <x:c r="M6" t="str">
        <x:v>cap_sunscar</x:v>
      </x:c>
      <x:c r="N6" t="str"/>
    </x:row>
    <x:row r="7">
      <x:c r="A7" t="str">
        <x:v>SCAP_004</x:v>
      </x:c>
      <x:c r="B7" t="str">
        <x:v>Sunscar Finale</x:v>
      </x:c>
      <x:c r="C7" t="str">
        <x:v>The Sand Tyrant</x:v>
      </x:c>
      <x:c r="D7" t="str">
        <x:v>Frostmarch</x:v>
      </x:c>
      <x:c r="E7" t="n">
        <x:v>55</x:v>
      </x:c>
      <x:c r="F7" t="n">
        <x:v>60</x:v>
      </x:c>
      <x:c r="G7" t="n">
        <x:v>550</x:v>
      </x:c>
      <x:c r="H7" t="n">
        <x:v>55</x:v>
      </x:c>
      <x:c r="I7" t="str">
        <x:v>TIER_006+</x:v>
      </x:c>
      <x:c r="J7" t="str">
        <x:v>Frostmarch T1</x:v>
      </x:c>
      <x:c r="K7" t="str">
        <x:v>Controls midgame progression</x:v>
      </x:c>
      <x:c r="L7" s="67" t="n">
        <x:v>0.1</x:v>
      </x:c>
      <x:c r="M7" t="str">
        <x:v>cap_frostmarch</x:v>
      </x:c>
      <x:c r="N7" t="str"/>
    </x:row>
    <x:row r="8">
      <x:c r="A8" t="str">
        <x:v>SCAP_005</x:v>
      </x:c>
      <x:c r="B8" t="str">
        <x:v>Frostmarch Finale</x:v>
      </x:c>
      <x:c r="C8" t="str">
        <x:v>Frost Wyrm</x:v>
      </x:c>
      <x:c r="D8" t="str">
        <x:v>Ashlands</x:v>
      </x:c>
      <x:c r="E8" t="n">
        <x:v>75</x:v>
      </x:c>
      <x:c r="F8" t="n">
        <x:v>80</x:v>
      </x:c>
      <x:c r="G8" t="n">
        <x:v>800</x:v>
      </x:c>
      <x:c r="H8" t="n">
        <x:v>75</x:v>
      </x:c>
      <x:c r="I8" t="str">
        <x:v>TIER_008+</x:v>
      </x:c>
      <x:c r="J8" t="str">
        <x:v>Ashlands T1</x:v>
      </x:c>
      <x:c r="K8" t="str">
        <x:v>Late-game gate</x:v>
      </x:c>
      <x:c r="L8" s="67" t="n">
        <x:v>0.12</x:v>
      </x:c>
      <x:c r="M8" t="str">
        <x:v>cap_ashlands</x:v>
      </x:c>
      <x:c r="N8" t="str"/>
    </x:row>
    <x:row r="9">
      <x:c r="A9" t="str">
        <x:v>SCAP_006</x:v>
      </x:c>
      <x:c r="B9" t="str">
        <x:v>Endgame</x:v>
      </x:c>
      <x:c r="C9" t="str">
        <x:v>Future endgame boss</x:v>
      </x:c>
      <x:c r="D9" t="str">
        <x:v>Endgame</x:v>
      </x:c>
      <x:c r="E9" t="n">
        <x:v>100</x:v>
      </x:c>
      <x:c r="F9" t="n">
        <x:v>100</x:v>
      </x:c>
      <x:c r="G9" t="n">
        <x:v>1200</x:v>
      </x:c>
      <x:c r="H9" t="n">
        <x:v>100</x:v>
      </x:c>
      <x:c r="I9" t="str">
        <x:v>Endgame</x:v>
      </x:c>
      <x:c r="J9" t="str">
        <x:v>Raid</x:v>
      </x:c>
      <x:c r="K9" t="str">
        <x:v>Final mastery</x:v>
      </x:c>
      <x:c r="L9" s="67" t="n">
        <x:v>0.15</x:v>
      </x:c>
      <x:c r="M9" t="str">
        <x:v>cap_endgame</x:v>
      </x:c>
      <x:c r="N9" t="str"/>
    </x:row>
  </x:sheetData>
  <x:mergeCells>
    <x:mergeCell ref="A1:N1"/>
  </x:mergeCells>
  <x:pageMargins left="0.7" right="0.7" top="0.75" bottom="0.75" header="0.3" footer="0.3"/>
</x:worksheet>
</file>

<file path=xl/worksheets/sheet105.xml><?xml version="1.0" encoding="utf-8"?>
<x:worksheet xmlns:x="http://schemas.openxmlformats.org/spreadsheetml/2006/main">
  <x:sheetFormatPr defaultRowHeight="15"/>
  <x:sheetData>
    <x:row r="1" ht="28" customHeight="1">
      <x:c r="A1" s="164" t="str">
        <x:v>SKILL ICON VISUALS — UNIFORM PIXEL STYLE</x:v>
      </x:c>
    </x:row>
    <x:row r="3" ht="26" customHeight="1">
      <x:c r="A3" s="167" t="str">
        <x:v>Visual_ID</x:v>
      </x:c>
      <x:c r="B3" s="167" t="str">
        <x:v>Skill_ID</x:v>
      </x:c>
      <x:c r="C3" s="167" t="str">
        <x:v>Skill_Name</x:v>
      </x:c>
      <x:c r="D3" s="167" t="str">
        <x:v>Skill_Group</x:v>
      </x:c>
      <x:c r="E3" s="167" t="str">
        <x:v>Logical_Canvas</x:v>
      </x:c>
      <x:c r="F3" s="167" t="str">
        <x:v>Aspect_Ratio</x:v>
      </x:c>
      <x:c r="G3" s="167" t="str">
        <x:v>Generation_Size</x:v>
      </x:c>
      <x:c r="H3" s="167" t="str">
        <x:v>Primary_Symbol</x:v>
      </x:c>
      <x:c r="I3" s="167" t="str">
        <x:v>Secondary_Symbol</x:v>
      </x:c>
      <x:c r="J3" s="167" t="str">
        <x:v>Palette</x:v>
      </x:c>
      <x:c r="K3" s="167" t="str">
        <x:v>Outline</x:v>
      </x:c>
      <x:c r="L3" s="167" t="str">
        <x:v>Rank_Treatment</x:v>
      </x:c>
      <x:c r="M3" s="167" t="str">
        <x:v>Prompt_Suffix</x:v>
      </x:c>
      <x:c r="N3" s="167" t="str">
        <x:v>UI_Display_Size</x:v>
      </x:c>
      <x:c r="O3" s="167" t="str">
        <x:v>Animation</x:v>
      </x:c>
      <x:c r="P3" s="167" t="str">
        <x:v>Notes</x:v>
      </x:c>
    </x:row>
    <x:row r="4">
      <x:c r="A4" t="str">
        <x:v>VIS_SKILL_001</x:v>
      </x:c>
      <x:c r="B4" t="str">
        <x:v>CSK_001</x:v>
      </x:c>
      <x:c r="C4" t="str">
        <x:v>Guardcraft</x:v>
      </x:c>
      <x:c r="D4" t="str">
        <x:v>Class</x:v>
      </x:c>
      <x:c r="E4" t="str">
        <x:v>48x48</x:v>
      </x:c>
      <x:c r="F4" t="str">
        <x:v>1:1</x:v>
      </x:c>
      <x:c r="G4" t="str">
        <x:v>384x384</x:v>
      </x:c>
      <x:c r="H4" t="str">
        <x:v>shield</x:v>
      </x:c>
      <x:c r="I4" t="str">
        <x:v>impact notch</x:v>
      </x:c>
      <x:c r="J4" t="str">
        <x:v>steel / amber</x:v>
      </x:c>
      <x:c r="K4" t="str">
        <x:v>1–2 px dark</x:v>
      </x:c>
      <x:c r="L4" t="str">
        <x:v>Rank I–V changes small corner pips only</x:v>
      </x:c>
      <x:c r="M4" t="str">
        <x:v>Guardcraft skill icon, shield, impact notch, steel / amber, fantasy RPG pixel UI icon, transparent background</x:v>
      </x:c>
      <x:c r="N4" t="str">
        <x:v>32–48px</x:v>
      </x:c>
      <x:c r="O4" t="str">
        <x:v>optional 2-frame milestone glint</x:v>
      </x:c>
      <x:c r="P4" t="str">
        <x:v>Keep symbol unchanged across all levels.</x:v>
      </x:c>
    </x:row>
    <x:row r="5">
      <x:c r="A5" t="str">
        <x:v>VIS_SKILL_002</x:v>
      </x:c>
      <x:c r="B5" t="str">
        <x:v>CSK_002</x:v>
      </x:c>
      <x:c r="C5" t="str">
        <x:v>Warding</x:v>
      </x:c>
      <x:c r="D5" t="str">
        <x:v>Class</x:v>
      </x:c>
      <x:c r="E5" t="str">
        <x:v>48x48</x:v>
      </x:c>
      <x:c r="F5" t="str">
        <x:v>1:1</x:v>
      </x:c>
      <x:c r="G5" t="str">
        <x:v>384x384</x:v>
      </x:c>
      <x:c r="H5" t="str">
        <x:v>shield rune</x:v>
      </x:c>
      <x:c r="I5" t="str">
        <x:v>cyan arc</x:v>
      </x:c>
      <x:c r="J5" t="str">
        <x:v>steel / cyan</x:v>
      </x:c>
      <x:c r="K5" t="str">
        <x:v>1–2 px dark</x:v>
      </x:c>
      <x:c r="L5" t="str">
        <x:v>Rank I–V changes small corner pips only</x:v>
      </x:c>
      <x:c r="M5" t="str">
        <x:v>Warding skill icon, shield rune, cyan arc, steel / cyan, fantasy RPG pixel UI icon, transparent background</x:v>
      </x:c>
      <x:c r="N5" t="str">
        <x:v>32–48px</x:v>
      </x:c>
      <x:c r="O5" t="str">
        <x:v>optional 2-frame milestone glint</x:v>
      </x:c>
      <x:c r="P5" t="str">
        <x:v>Keep symbol unchanged across all levels.</x:v>
      </x:c>
    </x:row>
    <x:row r="6">
      <x:c r="A6" t="str">
        <x:v>VIS_SKILL_003</x:v>
      </x:c>
      <x:c r="B6" t="str">
        <x:v>CSK_003</x:v>
      </x:c>
      <x:c r="C6" t="str">
        <x:v>Restoration</x:v>
      </x:c>
      <x:c r="D6" t="str">
        <x:v>Class</x:v>
      </x:c>
      <x:c r="E6" t="str">
        <x:v>48x48</x:v>
      </x:c>
      <x:c r="F6" t="str">
        <x:v>1:1</x:v>
      </x:c>
      <x:c r="G6" t="str">
        <x:v>384x384</x:v>
      </x:c>
      <x:c r="H6" t="str">
        <x:v>open hand</x:v>
      </x:c>
      <x:c r="I6" t="str">
        <x:v>sun spark</x:v>
      </x:c>
      <x:c r="J6" t="str">
        <x:v>ivory / green / gold</x:v>
      </x:c>
      <x:c r="K6" t="str">
        <x:v>1–2 px dark</x:v>
      </x:c>
      <x:c r="L6" t="str">
        <x:v>Rank I–V changes small corner pips only</x:v>
      </x:c>
      <x:c r="M6" t="str">
        <x:v>Restoration skill icon, open hand, sun spark, ivory / green / gold, fantasy RPG pixel UI icon, transparent background</x:v>
      </x:c>
      <x:c r="N6" t="str">
        <x:v>32–48px</x:v>
      </x:c>
      <x:c r="O6" t="str">
        <x:v>optional 2-frame milestone glint</x:v>
      </x:c>
      <x:c r="P6" t="str">
        <x:v>Keep symbol unchanged across all levels.</x:v>
      </x:c>
    </x:row>
    <x:row r="7">
      <x:c r="A7" t="str">
        <x:v>VIS_SKILL_004</x:v>
      </x:c>
      <x:c r="B7" t="str">
        <x:v>CSK_004</x:v>
      </x:c>
      <x:c r="C7" t="str">
        <x:v>Sanctity</x:v>
      </x:c>
      <x:c r="D7" t="str">
        <x:v>Class</x:v>
      </x:c>
      <x:c r="E7" t="str">
        <x:v>48x48</x:v>
      </x:c>
      <x:c r="F7" t="str">
        <x:v>1:1</x:v>
      </x:c>
      <x:c r="G7" t="str">
        <x:v>384x384</x:v>
      </x:c>
      <x:c r="H7" t="str">
        <x:v>relic</x:v>
      </x:c>
      <x:c r="I7" t="str">
        <x:v>cleanse star</x:v>
      </x:c>
      <x:c r="J7" t="str">
        <x:v>white / gold / cyan</x:v>
      </x:c>
      <x:c r="K7" t="str">
        <x:v>1–2 px dark</x:v>
      </x:c>
      <x:c r="L7" t="str">
        <x:v>Rank I–V changes small corner pips only</x:v>
      </x:c>
      <x:c r="M7" t="str">
        <x:v>Sanctity skill icon, relic, cleanse star, white / gold / cyan, fantasy RPG pixel UI icon, transparent background</x:v>
      </x:c>
      <x:c r="N7" t="str">
        <x:v>32–48px</x:v>
      </x:c>
      <x:c r="O7" t="str">
        <x:v>optional 2-frame milestone glint</x:v>
      </x:c>
      <x:c r="P7" t="str">
        <x:v>Keep symbol unchanged across all levels.</x:v>
      </x:c>
    </x:row>
    <x:row r="8">
      <x:c r="A8" t="str">
        <x:v>VIS_SKILL_005</x:v>
      </x:c>
      <x:c r="B8" t="str">
        <x:v>CSK_005</x:v>
      </x:c>
      <x:c r="C8" t="str">
        <x:v>Marksmanship</x:v>
      </x:c>
      <x:c r="D8" t="str">
        <x:v>Class</x:v>
      </x:c>
      <x:c r="E8" t="str">
        <x:v>48x48</x:v>
      </x:c>
      <x:c r="F8" t="str">
        <x:v>1:1</x:v>
      </x:c>
      <x:c r="G8" t="str">
        <x:v>384x384</x:v>
      </x:c>
      <x:c r="H8" t="str">
        <x:v>arrowhead</x:v>
      </x:c>
      <x:c r="I8" t="str">
        <x:v>target ring</x:v>
      </x:c>
      <x:c r="J8" t="str">
        <x:v>red / steel</x:v>
      </x:c>
      <x:c r="K8" t="str">
        <x:v>1–2 px dark</x:v>
      </x:c>
      <x:c r="L8" t="str">
        <x:v>Rank I–V changes small corner pips only</x:v>
      </x:c>
      <x:c r="M8" t="str">
        <x:v>Marksmanship skill icon, arrowhead, target ring, red / steel, fantasy RPG pixel UI icon, transparent background</x:v>
      </x:c>
      <x:c r="N8" t="str">
        <x:v>32–48px</x:v>
      </x:c>
      <x:c r="O8" t="str">
        <x:v>optional 2-frame milestone glint</x:v>
      </x:c>
      <x:c r="P8" t="str">
        <x:v>Keep symbol unchanged across all levels.</x:v>
      </x:c>
    </x:row>
    <x:row r="9">
      <x:c r="A9" t="str">
        <x:v>VIS_SKILL_006</x:v>
      </x:c>
      <x:c r="B9" t="str">
        <x:v>CSK_006</x:v>
      </x:c>
      <x:c r="C9" t="str">
        <x:v>Tracking</x:v>
      </x:c>
      <x:c r="D9" t="str">
        <x:v>Class</x:v>
      </x:c>
      <x:c r="E9" t="str">
        <x:v>48x48</x:v>
      </x:c>
      <x:c r="F9" t="str">
        <x:v>1:1</x:v>
      </x:c>
      <x:c r="G9" t="str">
        <x:v>384x384</x:v>
      </x:c>
      <x:c r="H9" t="str">
        <x:v>footprint</x:v>
      </x:c>
      <x:c r="I9" t="str">
        <x:v>leaf trail</x:v>
      </x:c>
      <x:c r="J9" t="str">
        <x:v>brown / green</x:v>
      </x:c>
      <x:c r="K9" t="str">
        <x:v>1–2 px dark</x:v>
      </x:c>
      <x:c r="L9" t="str">
        <x:v>Rank I–V changes small corner pips only</x:v>
      </x:c>
      <x:c r="M9" t="str">
        <x:v>Tracking skill icon, footprint, leaf trail, brown / green, fantasy RPG pixel UI icon, transparent background</x:v>
      </x:c>
      <x:c r="N9" t="str">
        <x:v>32–48px</x:v>
      </x:c>
      <x:c r="O9" t="str">
        <x:v>optional 2-frame milestone glint</x:v>
      </x:c>
      <x:c r="P9" t="str">
        <x:v>Keep symbol unchanged across all levels.</x:v>
      </x:c>
    </x:row>
    <x:row r="10">
      <x:c r="A10" t="str">
        <x:v>VIS_SKILL_007</x:v>
      </x:c>
      <x:c r="B10" t="str">
        <x:v>CSK_007</x:v>
      </x:c>
      <x:c r="C10" t="str">
        <x:v>Might</x:v>
      </x:c>
      <x:c r="D10" t="str">
        <x:v>Class</x:v>
      </x:c>
      <x:c r="E10" t="str">
        <x:v>48x48</x:v>
      </x:c>
      <x:c r="F10" t="str">
        <x:v>1:1</x:v>
      </x:c>
      <x:c r="G10" t="str">
        <x:v>384x384</x:v>
      </x:c>
      <x:c r="H10" t="str">
        <x:v>greatblade</x:v>
      </x:c>
      <x:c r="I10" t="str">
        <x:v>fury slash</x:v>
      </x:c>
      <x:c r="J10" t="str">
        <x:v>bronze / crimson</x:v>
      </x:c>
      <x:c r="K10" t="str">
        <x:v>1–2 px dark</x:v>
      </x:c>
      <x:c r="L10" t="str">
        <x:v>Rank I–V changes small corner pips only</x:v>
      </x:c>
      <x:c r="M10" t="str">
        <x:v>Might skill icon, greatblade, fury slash, bronze / crimson, fantasy RPG pixel UI icon, transparent background</x:v>
      </x:c>
      <x:c r="N10" t="str">
        <x:v>32–48px</x:v>
      </x:c>
      <x:c r="O10" t="str">
        <x:v>optional 2-frame milestone glint</x:v>
      </x:c>
      <x:c r="P10" t="str">
        <x:v>Keep symbol unchanged across all levels.</x:v>
      </x:c>
    </x:row>
    <x:row r="11">
      <x:c r="A11" t="str">
        <x:v>VIS_SKILL_008</x:v>
      </x:c>
      <x:c r="B11" t="str">
        <x:v>CSK_008</x:v>
      </x:c>
      <x:c r="C11" t="str">
        <x:v>Breaking</x:v>
      </x:c>
      <x:c r="D11" t="str">
        <x:v>Class</x:v>
      </x:c>
      <x:c r="E11" t="str">
        <x:v>48x48</x:v>
      </x:c>
      <x:c r="F11" t="str">
        <x:v>1:1</x:v>
      </x:c>
      <x:c r="G11" t="str">
        <x:v>384x384</x:v>
      </x:c>
      <x:c r="H11" t="str">
        <x:v>cracked armor plate</x:v>
      </x:c>
      <x:c r="I11" t="str">
        <x:v>hammer mark</x:v>
      </x:c>
      <x:c r="J11" t="str">
        <x:v>iron / orange</x:v>
      </x:c>
      <x:c r="K11" t="str">
        <x:v>1–2 px dark</x:v>
      </x:c>
      <x:c r="L11" t="str">
        <x:v>Rank I–V changes small corner pips only</x:v>
      </x:c>
      <x:c r="M11" t="str">
        <x:v>Breaking skill icon, cracked armor plate, hammer mark, iron / orange, fantasy RPG pixel UI icon, transparent background</x:v>
      </x:c>
      <x:c r="N11" t="str">
        <x:v>32–48px</x:v>
      </x:c>
      <x:c r="O11" t="str">
        <x:v>optional 2-frame milestone glint</x:v>
      </x:c>
      <x:c r="P11" t="str">
        <x:v>Keep symbol unchanged across all levels.</x:v>
      </x:c>
    </x:row>
    <x:row r="12">
      <x:c r="A12" t="str">
        <x:v>VIS_SKILL_009</x:v>
      </x:c>
      <x:c r="B12" t="str">
        <x:v>CSK_009</x:v>
      </x:c>
      <x:c r="C12" t="str">
        <x:v>Spellcraft</x:v>
      </x:c>
      <x:c r="D12" t="str">
        <x:v>Class</x:v>
      </x:c>
      <x:c r="E12" t="str">
        <x:v>48x48</x:v>
      </x:c>
      <x:c r="F12" t="str">
        <x:v>1:1</x:v>
      </x:c>
      <x:c r="G12" t="str">
        <x:v>384x384</x:v>
      </x:c>
      <x:c r="H12" t="str">
        <x:v>wand spark</x:v>
      </x:c>
      <x:c r="I12" t="str">
        <x:v>arc rune</x:v>
      </x:c>
      <x:c r="J12" t="str">
        <x:v>violet / cyan</x:v>
      </x:c>
      <x:c r="K12" t="str">
        <x:v>1–2 px dark</x:v>
      </x:c>
      <x:c r="L12" t="str">
        <x:v>Rank I–V changes small corner pips only</x:v>
      </x:c>
      <x:c r="M12" t="str">
        <x:v>Spellcraft skill icon, wand spark, arc rune, violet / cyan, fantasy RPG pixel UI icon, transparent background</x:v>
      </x:c>
      <x:c r="N12" t="str">
        <x:v>32–48px</x:v>
      </x:c>
      <x:c r="O12" t="str">
        <x:v>optional 2-frame milestone glint</x:v>
      </x:c>
      <x:c r="P12" t="str">
        <x:v>Keep symbol unchanged across all levels.</x:v>
      </x:c>
    </x:row>
    <x:row r="13">
      <x:c r="A13" t="str">
        <x:v>VIS_SKILL_010</x:v>
      </x:c>
      <x:c r="B13" t="str">
        <x:v>CSK_010</x:v>
      </x:c>
      <x:c r="C13" t="str">
        <x:v>Hexcraft</x:v>
      </x:c>
      <x:c r="D13" t="str">
        <x:v>Class</x:v>
      </x:c>
      <x:c r="E13" t="str">
        <x:v>48x48</x:v>
      </x:c>
      <x:c r="F13" t="str">
        <x:v>1:1</x:v>
      </x:c>
      <x:c r="G13" t="str">
        <x:v>384x384</x:v>
      </x:c>
      <x:c r="H13" t="str">
        <x:v>spiral rune</x:v>
      </x:c>
      <x:c r="I13" t="str">
        <x:v>three dots</x:v>
      </x:c>
      <x:c r="J13" t="str">
        <x:v>black / violet</x:v>
      </x:c>
      <x:c r="K13" t="str">
        <x:v>1–2 px dark</x:v>
      </x:c>
      <x:c r="L13" t="str">
        <x:v>Rank I–V changes small corner pips only</x:v>
      </x:c>
      <x:c r="M13" t="str">
        <x:v>Hexcraft skill icon, spiral rune, three dots, black / violet, fantasy RPG pixel UI icon, transparent background</x:v>
      </x:c>
      <x:c r="N13" t="str">
        <x:v>32–48px</x:v>
      </x:c>
      <x:c r="O13" t="str">
        <x:v>optional 2-frame milestone glint</x:v>
      </x:c>
      <x:c r="P13" t="str">
        <x:v>Keep symbol unchanged across all levels.</x:v>
      </x:c>
    </x:row>
    <x:row r="14">
      <x:c r="A14" t="str">
        <x:v>VIS_SKILL_011</x:v>
      </x:c>
      <x:c r="B14" t="str">
        <x:v>CSK_011</x:v>
      </x:c>
      <x:c r="C14" t="str">
        <x:v>Blade Rhythm</x:v>
      </x:c>
      <x:c r="D14" t="str">
        <x:v>Class</x:v>
      </x:c>
      <x:c r="E14" t="str">
        <x:v>48x48</x:v>
      </x:c>
      <x:c r="F14" t="str">
        <x:v>1:1</x:v>
      </x:c>
      <x:c r="G14" t="str">
        <x:v>384x384</x:v>
      </x:c>
      <x:c r="H14" t="str">
        <x:v>crossed blades</x:v>
      </x:c>
      <x:c r="I14" t="str">
        <x:v>rhythm streak</x:v>
      </x:c>
      <x:c r="J14" t="str">
        <x:v>scarlet / silver</x:v>
      </x:c>
      <x:c r="K14" t="str">
        <x:v>1–2 px dark</x:v>
      </x:c>
      <x:c r="L14" t="str">
        <x:v>Rank I–V changes small corner pips only</x:v>
      </x:c>
      <x:c r="M14" t="str">
        <x:v>Blade Rhythm skill icon, crossed blades, rhythm streak, scarlet / silver, fantasy RPG pixel UI icon, transparent background</x:v>
      </x:c>
      <x:c r="N14" t="str">
        <x:v>32–48px</x:v>
      </x:c>
      <x:c r="O14" t="str">
        <x:v>optional 2-frame milestone glint</x:v>
      </x:c>
      <x:c r="P14" t="str">
        <x:v>Keep symbol unchanged across all levels.</x:v>
      </x:c>
    </x:row>
    <x:row r="15">
      <x:c r="A15" t="str">
        <x:v>VIS_SKILL_012</x:v>
      </x:c>
      <x:c r="B15" t="str">
        <x:v>CSK_012</x:v>
      </x:c>
      <x:c r="C15" t="str">
        <x:v>Precision</x:v>
      </x:c>
      <x:c r="D15" t="str">
        <x:v>Class</x:v>
      </x:c>
      <x:c r="E15" t="str">
        <x:v>48x48</x:v>
      </x:c>
      <x:c r="F15" t="str">
        <x:v>1:1</x:v>
      </x:c>
      <x:c r="G15" t="str">
        <x:v>384x384</x:v>
      </x:c>
      <x:c r="H15" t="str">
        <x:v>needle blade</x:v>
      </x:c>
      <x:c r="I15" t="str">
        <x:v>small target</x:v>
      </x:c>
      <x:c r="J15" t="str">
        <x:v>steel blue / white</x:v>
      </x:c>
      <x:c r="K15" t="str">
        <x:v>1–2 px dark</x:v>
      </x:c>
      <x:c r="L15" t="str">
        <x:v>Rank I–V changes small corner pips only</x:v>
      </x:c>
      <x:c r="M15" t="str">
        <x:v>Precision skill icon, needle blade, small target, steel blue / white, fantasy RPG pixel UI icon, transparent background</x:v>
      </x:c>
      <x:c r="N15" t="str">
        <x:v>32–48px</x:v>
      </x:c>
      <x:c r="O15" t="str">
        <x:v>optional 2-frame milestone glint</x:v>
      </x:c>
      <x:c r="P15" t="str">
        <x:v>Keep symbol unchanged across all levels.</x:v>
      </x:c>
    </x:row>
    <x:row r="16">
      <x:c r="A16" t="str">
        <x:v>VIS_SKILL_013</x:v>
      </x:c>
      <x:c r="B16" t="str">
        <x:v>CSK_013</x:v>
      </x:c>
      <x:c r="C16" t="str">
        <x:v>Resonance</x:v>
      </x:c>
      <x:c r="D16" t="str">
        <x:v>Class</x:v>
      </x:c>
      <x:c r="E16" t="str">
        <x:v>48x48</x:v>
      </x:c>
      <x:c r="F16" t="str">
        <x:v>1:1</x:v>
      </x:c>
      <x:c r="G16" t="str">
        <x:v>384x384</x:v>
      </x:c>
      <x:c r="H16" t="str">
        <x:v>totem ring</x:v>
      </x:c>
      <x:c r="I16" t="str">
        <x:v>pulse lines</x:v>
      </x:c>
      <x:c r="J16" t="str">
        <x:v>teal / stone</x:v>
      </x:c>
      <x:c r="K16" t="str">
        <x:v>1–2 px dark</x:v>
      </x:c>
      <x:c r="L16" t="str">
        <x:v>Rank I–V changes small corner pips only</x:v>
      </x:c>
      <x:c r="M16" t="str">
        <x:v>Resonance skill icon, totem ring, pulse lines, teal / stone, fantasy RPG pixel UI icon, transparent background</x:v>
      </x:c>
      <x:c r="N16" t="str">
        <x:v>32–48px</x:v>
      </x:c>
      <x:c r="O16" t="str">
        <x:v>optional 2-frame milestone glint</x:v>
      </x:c>
      <x:c r="P16" t="str">
        <x:v>Keep symbol unchanged across all levels.</x:v>
      </x:c>
    </x:row>
    <x:row r="17">
      <x:c r="A17" t="str">
        <x:v>VIS_SKILL_014</x:v>
      </x:c>
      <x:c r="B17" t="str">
        <x:v>CSK_014</x:v>
      </x:c>
      <x:c r="C17" t="str">
        <x:v>Geomancy</x:v>
      </x:c>
      <x:c r="D17" t="str">
        <x:v>Class</x:v>
      </x:c>
      <x:c r="E17" t="str">
        <x:v>48x48</x:v>
      </x:c>
      <x:c r="F17" t="str">
        <x:v>1:1</x:v>
      </x:c>
      <x:c r="G17" t="str">
        <x:v>384x384</x:v>
      </x:c>
      <x:c r="H17" t="str">
        <x:v>stone sigil</x:v>
      </x:c>
      <x:c r="I17" t="str">
        <x:v>shield arc</x:v>
      </x:c>
      <x:c r="J17" t="str">
        <x:v>moss / slate</x:v>
      </x:c>
      <x:c r="K17" t="str">
        <x:v>1–2 px dark</x:v>
      </x:c>
      <x:c r="L17" t="str">
        <x:v>Rank I–V changes small corner pips only</x:v>
      </x:c>
      <x:c r="M17" t="str">
        <x:v>Geomancy skill icon, stone sigil, shield arc, moss / slate, fantasy RPG pixel UI icon, transparent background</x:v>
      </x:c>
      <x:c r="N17" t="str">
        <x:v>32–48px</x:v>
      </x:c>
      <x:c r="O17" t="str">
        <x:v>optional 2-frame milestone glint</x:v>
      </x:c>
      <x:c r="P17" t="str">
        <x:v>Keep symbol unchanged across all levels.</x:v>
      </x:c>
    </x:row>
    <x:row r="18">
      <x:c r="A18" t="str">
        <x:v>VIS_SKILL_015</x:v>
      </x:c>
      <x:c r="B18" t="str">
        <x:v>SKL_007</x:v>
      </x:c>
      <x:c r="C18" t="str">
        <x:v>Mining</x:v>
      </x:c>
      <x:c r="D18" t="str">
        <x:v>Profession</x:v>
      </x:c>
      <x:c r="E18" t="str">
        <x:v>48x48</x:v>
      </x:c>
      <x:c r="F18" t="str">
        <x:v>1:1</x:v>
      </x:c>
      <x:c r="G18" t="str">
        <x:v>384x384</x:v>
      </x:c>
      <x:c r="H18" t="str">
        <x:v>pickaxe</x:v>
      </x:c>
      <x:c r="I18" t="str">
        <x:v>ore shard</x:v>
      </x:c>
      <x:c r="J18" t="str">
        <x:v>iron / copper</x:v>
      </x:c>
      <x:c r="K18" t="str">
        <x:v>1–2 px dark</x:v>
      </x:c>
      <x:c r="L18" t="str">
        <x:v>Rank I–V changes small corner pips only</x:v>
      </x:c>
      <x:c r="M18" t="str">
        <x:v>Mining skill icon, pickaxe, ore shard, iron / copper, fantasy RPG pixel UI icon, transparent background</x:v>
      </x:c>
      <x:c r="N18" t="str">
        <x:v>32–48px</x:v>
      </x:c>
      <x:c r="O18" t="str">
        <x:v>optional 2-frame milestone glint</x:v>
      </x:c>
      <x:c r="P18" t="str">
        <x:v>Same 48x48 logical grid as other skill icons.</x:v>
      </x:c>
    </x:row>
    <x:row r="19">
      <x:c r="A19" t="str">
        <x:v>VIS_SKILL_016</x:v>
      </x:c>
      <x:c r="B19" t="str">
        <x:v>SKL_008</x:v>
      </x:c>
      <x:c r="C19" t="str">
        <x:v>Woodcutting</x:v>
      </x:c>
      <x:c r="D19" t="str">
        <x:v>Profession</x:v>
      </x:c>
      <x:c r="E19" t="str">
        <x:v>48x48</x:v>
      </x:c>
      <x:c r="F19" t="str">
        <x:v>1:1</x:v>
      </x:c>
      <x:c r="G19" t="str">
        <x:v>384x384</x:v>
      </x:c>
      <x:c r="H19" t="str">
        <x:v>axe</x:v>
      </x:c>
      <x:c r="I19" t="str">
        <x:v>log rings</x:v>
      </x:c>
      <x:c r="J19" t="str">
        <x:v>brown / green</x:v>
      </x:c>
      <x:c r="K19" t="str">
        <x:v>1–2 px dark</x:v>
      </x:c>
      <x:c r="L19" t="str">
        <x:v>Rank I–V changes small corner pips only</x:v>
      </x:c>
      <x:c r="M19" t="str">
        <x:v>Woodcutting skill icon, axe, log rings, brown / green, fantasy RPG pixel UI icon, transparent background</x:v>
      </x:c>
      <x:c r="N19" t="str">
        <x:v>32–48px</x:v>
      </x:c>
      <x:c r="O19" t="str">
        <x:v>optional 2-frame milestone glint</x:v>
      </x:c>
      <x:c r="P19" t="str">
        <x:v>Same 48x48 logical grid as other skill icons.</x:v>
      </x:c>
    </x:row>
    <x:row r="20">
      <x:c r="A20" t="str">
        <x:v>VIS_SKILL_017</x:v>
      </x:c>
      <x:c r="B20" t="str">
        <x:v>SKL_009</x:v>
      </x:c>
      <x:c r="C20" t="str">
        <x:v>Fishing</x:v>
      </x:c>
      <x:c r="D20" t="str">
        <x:v>Profession</x:v>
      </x:c>
      <x:c r="E20" t="str">
        <x:v>48x48</x:v>
      </x:c>
      <x:c r="F20" t="str">
        <x:v>1:1</x:v>
      </x:c>
      <x:c r="G20" t="str">
        <x:v>384x384</x:v>
      </x:c>
      <x:c r="H20" t="str">
        <x:v>hook</x:v>
      </x:c>
      <x:c r="I20" t="str">
        <x:v>fish silhouette</x:v>
      </x:c>
      <x:c r="J20" t="str">
        <x:v>blue / silver</x:v>
      </x:c>
      <x:c r="K20" t="str">
        <x:v>1–2 px dark</x:v>
      </x:c>
      <x:c r="L20" t="str">
        <x:v>Rank I–V changes small corner pips only</x:v>
      </x:c>
      <x:c r="M20" t="str">
        <x:v>Fishing skill icon, hook, fish silhouette, blue / silver, fantasy RPG pixel UI icon, transparent background</x:v>
      </x:c>
      <x:c r="N20" t="str">
        <x:v>32–48px</x:v>
      </x:c>
      <x:c r="O20" t="str">
        <x:v>optional 2-frame milestone glint</x:v>
      </x:c>
      <x:c r="P20" t="str">
        <x:v>Same 48x48 logical grid as other skill icons.</x:v>
      </x:c>
    </x:row>
    <x:row r="21">
      <x:c r="A21" t="str">
        <x:v>VIS_SKILL_018</x:v>
      </x:c>
      <x:c r="B21" t="str">
        <x:v>SKL_010</x:v>
      </x:c>
      <x:c r="C21" t="str">
        <x:v>Herbalism</x:v>
      </x:c>
      <x:c r="D21" t="str">
        <x:v>Profession</x:v>
      </x:c>
      <x:c r="E21" t="str">
        <x:v>48x48</x:v>
      </x:c>
      <x:c r="F21" t="str">
        <x:v>1:1</x:v>
      </x:c>
      <x:c r="G21" t="str">
        <x:v>384x384</x:v>
      </x:c>
      <x:c r="H21" t="str">
        <x:v>leaf</x:v>
      </x:c>
      <x:c r="I21" t="str">
        <x:v>small vial</x:v>
      </x:c>
      <x:c r="J21" t="str">
        <x:v>green / lime</x:v>
      </x:c>
      <x:c r="K21" t="str">
        <x:v>1–2 px dark</x:v>
      </x:c>
      <x:c r="L21" t="str">
        <x:v>Rank I–V changes small corner pips only</x:v>
      </x:c>
      <x:c r="M21" t="str">
        <x:v>Herbalism skill icon, leaf, small vial, green / lime, fantasy RPG pixel UI icon, transparent background</x:v>
      </x:c>
      <x:c r="N21" t="str">
        <x:v>32–48px</x:v>
      </x:c>
      <x:c r="O21" t="str">
        <x:v>optional 2-frame milestone glint</x:v>
      </x:c>
      <x:c r="P21" t="str">
        <x:v>Same 48x48 logical grid as other skill icons.</x:v>
      </x:c>
    </x:row>
    <x:row r="22">
      <x:c r="A22" t="str">
        <x:v>VIS_SKILL_019</x:v>
      </x:c>
      <x:c r="B22" t="str">
        <x:v>SKL_011</x:v>
      </x:c>
      <x:c r="C22" t="str">
        <x:v>Hunting</x:v>
      </x:c>
      <x:c r="D22" t="str">
        <x:v>Profession</x:v>
      </x:c>
      <x:c r="E22" t="str">
        <x:v>48x48</x:v>
      </x:c>
      <x:c r="F22" t="str">
        <x:v>1:1</x:v>
      </x:c>
      <x:c r="G22" t="str">
        <x:v>384x384</x:v>
      </x:c>
      <x:c r="H22" t="str">
        <x:v>trap</x:v>
      </x:c>
      <x:c r="I22" t="str">
        <x:v>paw mark</x:v>
      </x:c>
      <x:c r="J22" t="str">
        <x:v>brown / red</x:v>
      </x:c>
      <x:c r="K22" t="str">
        <x:v>1–2 px dark</x:v>
      </x:c>
      <x:c r="L22" t="str">
        <x:v>Rank I–V changes small corner pips only</x:v>
      </x:c>
      <x:c r="M22" t="str">
        <x:v>Hunting skill icon, trap, paw mark, brown / red, fantasy RPG pixel UI icon, transparent background</x:v>
      </x:c>
      <x:c r="N22" t="str">
        <x:v>32–48px</x:v>
      </x:c>
      <x:c r="O22" t="str">
        <x:v>optional 2-frame milestone glint</x:v>
      </x:c>
      <x:c r="P22" t="str">
        <x:v>Same 48x48 logical grid as other skill icons.</x:v>
      </x:c>
    </x:row>
    <x:row r="23">
      <x:c r="A23" t="str">
        <x:v>VIS_SKILL_020</x:v>
      </x:c>
      <x:c r="B23" t="str">
        <x:v>SKL_012</x:v>
      </x:c>
      <x:c r="C23" t="str">
        <x:v>Smithing</x:v>
      </x:c>
      <x:c r="D23" t="str">
        <x:v>Profession</x:v>
      </x:c>
      <x:c r="E23" t="str">
        <x:v>48x48</x:v>
      </x:c>
      <x:c r="F23" t="str">
        <x:v>1:1</x:v>
      </x:c>
      <x:c r="G23" t="str">
        <x:v>384x384</x:v>
      </x:c>
      <x:c r="H23" t="str">
        <x:v>hammer</x:v>
      </x:c>
      <x:c r="I23" t="str">
        <x:v>anvil</x:v>
      </x:c>
      <x:c r="J23" t="str">
        <x:v>steel / orange</x:v>
      </x:c>
      <x:c r="K23" t="str">
        <x:v>1–2 px dark</x:v>
      </x:c>
      <x:c r="L23" t="str">
        <x:v>Rank I–V changes small corner pips only</x:v>
      </x:c>
      <x:c r="M23" t="str">
        <x:v>Smithing skill icon, hammer, anvil, steel / orange, fantasy RPG pixel UI icon, transparent background</x:v>
      </x:c>
      <x:c r="N23" t="str">
        <x:v>32–48px</x:v>
      </x:c>
      <x:c r="O23" t="str">
        <x:v>optional 2-frame milestone glint</x:v>
      </x:c>
      <x:c r="P23" t="str">
        <x:v>Same 48x48 logical grid as other skill icons.</x:v>
      </x:c>
    </x:row>
    <x:row r="24">
      <x:c r="A24" t="str">
        <x:v>VIS_SKILL_021</x:v>
      </x:c>
      <x:c r="B24" t="str">
        <x:v>SKL_013</x:v>
      </x:c>
      <x:c r="C24" t="str">
        <x:v>Cooking</x:v>
      </x:c>
      <x:c r="D24" t="str">
        <x:v>Profession</x:v>
      </x:c>
      <x:c r="E24" t="str">
        <x:v>48x48</x:v>
      </x:c>
      <x:c r="F24" t="str">
        <x:v>1:1</x:v>
      </x:c>
      <x:c r="G24" t="str">
        <x:v>384x384</x:v>
      </x:c>
      <x:c r="H24" t="str">
        <x:v>pan</x:v>
      </x:c>
      <x:c r="I24" t="str">
        <x:v>steam</x:v>
      </x:c>
      <x:c r="J24" t="str">
        <x:v>gold / red</x:v>
      </x:c>
      <x:c r="K24" t="str">
        <x:v>1–2 px dark</x:v>
      </x:c>
      <x:c r="L24" t="str">
        <x:v>Rank I–V changes small corner pips only</x:v>
      </x:c>
      <x:c r="M24" t="str">
        <x:v>Cooking skill icon, pan, steam, gold / red, fantasy RPG pixel UI icon, transparent background</x:v>
      </x:c>
      <x:c r="N24" t="str">
        <x:v>32–48px</x:v>
      </x:c>
      <x:c r="O24" t="str">
        <x:v>optional 2-frame milestone glint</x:v>
      </x:c>
      <x:c r="P24" t="str">
        <x:v>Same 48x48 logical grid as other skill icons.</x:v>
      </x:c>
    </x:row>
    <x:row r="25">
      <x:c r="A25" t="str">
        <x:v>VIS_SKILL_022</x:v>
      </x:c>
      <x:c r="B25" t="str">
        <x:v>SKL_014</x:v>
      </x:c>
      <x:c r="C25" t="str">
        <x:v>Alchemy</x:v>
      </x:c>
      <x:c r="D25" t="str">
        <x:v>Profession</x:v>
      </x:c>
      <x:c r="E25" t="str">
        <x:v>48x48</x:v>
      </x:c>
      <x:c r="F25" t="str">
        <x:v>1:1</x:v>
      </x:c>
      <x:c r="G25" t="str">
        <x:v>384x384</x:v>
      </x:c>
      <x:c r="H25" t="str">
        <x:v>flask</x:v>
      </x:c>
      <x:c r="I25" t="str">
        <x:v>bubbles</x:v>
      </x:c>
      <x:c r="J25" t="str">
        <x:v>violet / green</x:v>
      </x:c>
      <x:c r="K25" t="str">
        <x:v>1–2 px dark</x:v>
      </x:c>
      <x:c r="L25" t="str">
        <x:v>Rank I–V changes small corner pips only</x:v>
      </x:c>
      <x:c r="M25" t="str">
        <x:v>Alchemy skill icon, flask, bubbles, violet / green, fantasy RPG pixel UI icon, transparent background</x:v>
      </x:c>
      <x:c r="N25" t="str">
        <x:v>32–48px</x:v>
      </x:c>
      <x:c r="O25" t="str">
        <x:v>optional 2-frame milestone glint</x:v>
      </x:c>
      <x:c r="P25" t="str">
        <x:v>Same 48x48 logical grid as other skill icons.</x:v>
      </x:c>
    </x:row>
    <x:row r="26">
      <x:c r="A26" t="str">
        <x:v>VIS_SKILL_023</x:v>
      </x:c>
      <x:c r="B26" t="str">
        <x:v>SKL_015</x:v>
      </x:c>
      <x:c r="C26" t="str">
        <x:v>Tailoring</x:v>
      </x:c>
      <x:c r="D26" t="str">
        <x:v>Profession</x:v>
      </x:c>
      <x:c r="E26" t="str">
        <x:v>48x48</x:v>
      </x:c>
      <x:c r="F26" t="str">
        <x:v>1:1</x:v>
      </x:c>
      <x:c r="G26" t="str">
        <x:v>384x384</x:v>
      </x:c>
      <x:c r="H26" t="str">
        <x:v>needle</x:v>
      </x:c>
      <x:c r="I26" t="str">
        <x:v>thread spool</x:v>
      </x:c>
      <x:c r="J26" t="str">
        <x:v>blue / rose</x:v>
      </x:c>
      <x:c r="K26" t="str">
        <x:v>1–2 px dark</x:v>
      </x:c>
      <x:c r="L26" t="str">
        <x:v>Rank I–V changes small corner pips only</x:v>
      </x:c>
      <x:c r="M26" t="str">
        <x:v>Tailoring skill icon, needle, thread spool, blue / rose, fantasy RPG pixel UI icon, transparent background</x:v>
      </x:c>
      <x:c r="N26" t="str">
        <x:v>32–48px</x:v>
      </x:c>
      <x:c r="O26" t="str">
        <x:v>optional 2-frame milestone glint</x:v>
      </x:c>
      <x:c r="P26" t="str">
        <x:v>Same 48x48 logical grid as other skill icons.</x:v>
      </x:c>
    </x:row>
    <x:row r="27">
      <x:c r="A27" t="str">
        <x:v>VIS_SKILL_024</x:v>
      </x:c>
      <x:c r="B27" t="str">
        <x:v>SKL_016</x:v>
      </x:c>
      <x:c r="C27" t="str">
        <x:v>Enchanting</x:v>
      </x:c>
      <x:c r="D27" t="str">
        <x:v>Profession</x:v>
      </x:c>
      <x:c r="E27" t="str">
        <x:v>48x48</x:v>
      </x:c>
      <x:c r="F27" t="str">
        <x:v>1:1</x:v>
      </x:c>
      <x:c r="G27" t="str">
        <x:v>384x384</x:v>
      </x:c>
      <x:c r="H27" t="str">
        <x:v>rune stone</x:v>
      </x:c>
      <x:c r="I27" t="str">
        <x:v>spark</x:v>
      </x:c>
      <x:c r="J27" t="str">
        <x:v>cyan / violet</x:v>
      </x:c>
      <x:c r="K27" t="str">
        <x:v>1–2 px dark</x:v>
      </x:c>
      <x:c r="L27" t="str">
        <x:v>Rank I–V changes small corner pips only</x:v>
      </x:c>
      <x:c r="M27" t="str">
        <x:v>Enchanting skill icon, rune stone, spark, cyan / violet, fantasy RPG pixel UI icon, transparent background</x:v>
      </x:c>
      <x:c r="N27" t="str">
        <x:v>32–48px</x:v>
      </x:c>
      <x:c r="O27" t="str">
        <x:v>optional 2-frame milestone glint</x:v>
      </x:c>
      <x:c r="P27" t="str">
        <x:v>Same 48x48 logical grid as other skill icons.</x:v>
      </x:c>
    </x:row>
    <x:row r="28">
      <x:c r="A28" t="str">
        <x:v>VIS_SKILL_025</x:v>
      </x:c>
      <x:c r="B28" t="str">
        <x:v>SKL_017</x:v>
      </x:c>
      <x:c r="C28" t="str">
        <x:v>Exploration</x:v>
      </x:c>
      <x:c r="D28" t="str">
        <x:v>Profession</x:v>
      </x:c>
      <x:c r="E28" t="str">
        <x:v>48x48</x:v>
      </x:c>
      <x:c r="F28" t="str">
        <x:v>1:1</x:v>
      </x:c>
      <x:c r="G28" t="str">
        <x:v>384x384</x:v>
      </x:c>
      <x:c r="H28" t="str">
        <x:v>compass</x:v>
      </x:c>
      <x:c r="I28" t="str">
        <x:v>path</x:v>
      </x:c>
      <x:c r="J28" t="str">
        <x:v>parchment / cyan</x:v>
      </x:c>
      <x:c r="K28" t="str">
        <x:v>1–2 px dark</x:v>
      </x:c>
      <x:c r="L28" t="str">
        <x:v>Rank I–V changes small corner pips only</x:v>
      </x:c>
      <x:c r="M28" t="str">
        <x:v>Exploration skill icon, compass, path, parchment / cyan, fantasy RPG pixel UI icon, transparent background</x:v>
      </x:c>
      <x:c r="N28" t="str">
        <x:v>32–48px</x:v>
      </x:c>
      <x:c r="O28" t="str">
        <x:v>optional 2-frame milestone glint</x:v>
      </x:c>
      <x:c r="P28" t="str">
        <x:v>Same 48x48 logical grid as other skill icons.</x:v>
      </x:c>
    </x:row>
    <x:row r="29">
      <x:c r="A29" t="str">
        <x:v>VIS_SKILL_026</x:v>
      </x:c>
      <x:c r="B29" t="str">
        <x:v>SKL_018</x:v>
      </x:c>
      <x:c r="C29" t="str">
        <x:v>Trading</x:v>
      </x:c>
      <x:c r="D29" t="str">
        <x:v>Profession</x:v>
      </x:c>
      <x:c r="E29" t="str">
        <x:v>48x48</x:v>
      </x:c>
      <x:c r="F29" t="str">
        <x:v>1:1</x:v>
      </x:c>
      <x:c r="G29" t="str">
        <x:v>384x384</x:v>
      </x:c>
      <x:c r="H29" t="str">
        <x:v>coin</x:v>
      </x:c>
      <x:c r="I29" t="str">
        <x:v>ledger</x:v>
      </x:c>
      <x:c r="J29" t="str">
        <x:v>gold / teal</x:v>
      </x:c>
      <x:c r="K29" t="str">
        <x:v>1–2 px dark</x:v>
      </x:c>
      <x:c r="L29" t="str">
        <x:v>Rank I–V changes small corner pips only</x:v>
      </x:c>
      <x:c r="M29" t="str">
        <x:v>Trading skill icon, coin, ledger, gold / teal, fantasy RPG pixel UI icon, transparent background</x:v>
      </x:c>
      <x:c r="N29" t="str">
        <x:v>32–48px</x:v>
      </x:c>
      <x:c r="O29" t="str">
        <x:v>optional 2-frame milestone glint</x:v>
      </x:c>
      <x:c r="P29" t="str">
        <x:v>Same 48x48 logical grid as other skill icons.</x:v>
      </x:c>
    </x:row>
  </x:sheetData>
  <x:mergeCells>
    <x:mergeCell ref="A1:P1"/>
  </x:mergeCells>
  <x:pageMargins left="0.7" right="0.7" top="0.75" bottom="0.75" header="0.3" footer="0.3"/>
</x:worksheet>
</file>

<file path=xl/worksheets/sheet106.xml><?xml version="1.0" encoding="utf-8"?>
<x:worksheet xmlns:x="http://schemas.openxmlformats.org/spreadsheetml/2006/main">
  <x:sheetFormatPr defaultRowHeight="15"/>
  <x:sheetData>
    <x:row r="1" ht="28" customHeight="1">
      <x:c r="A1" s="171" t="str">
        <x:v>RESOURCE CATALOG — PROFESSION PROGRESSION</x:v>
      </x:c>
    </x:row>
    <x:row r="3" ht="26" customHeight="1">
      <x:c r="A3" s="174" t="str">
        <x:v>Resource_ID</x:v>
      </x:c>
      <x:c r="B3" s="174" t="str">
        <x:v>Item_ID</x:v>
      </x:c>
      <x:c r="C3" s="174" t="str">
        <x:v>Resource_Name</x:v>
      </x:c>
      <x:c r="D3" s="174" t="str">
        <x:v>Profession</x:v>
      </x:c>
      <x:c r="E3" s="174" t="str">
        <x:v>Req_Level</x:v>
      </x:c>
      <x:c r="F3" s="174" t="str">
        <x:v>Region</x:v>
      </x:c>
      <x:c r="G3" s="174" t="str">
        <x:v>Zone</x:v>
      </x:c>
      <x:c r="H3" s="174" t="str">
        <x:v>Tier</x:v>
      </x:c>
      <x:c r="I3" s="174" t="str">
        <x:v>Rarity</x:v>
      </x:c>
      <x:c r="J3" s="174" t="str">
        <x:v>Base_Yield</x:v>
      </x:c>
      <x:c r="K3" s="174" t="str">
        <x:v>Base_Action_Sec</x:v>
      </x:c>
      <x:c r="L3" s="174" t="str">
        <x:v>Base_Value_Gold</x:v>
      </x:c>
      <x:c r="M3" s="174" t="str">
        <x:v>Primary_Uses</x:v>
      </x:c>
      <x:c r="N3" s="174" t="str">
        <x:v>Rare_Byproduct</x:v>
      </x:c>
      <x:c r="O3" s="174" t="str">
        <x:v>Season_Bias</x:v>
      </x:c>
      <x:c r="P3" s="174" t="str">
        <x:v>Weather_Bias</x:v>
      </x:c>
      <x:c r="Q3" s="174" t="str">
        <x:v>Market_Role</x:v>
      </x:c>
      <x:c r="R3" s="174" t="str">
        <x:v>Pixel_Visual_ID</x:v>
      </x:c>
      <x:c r="S3" s="174" t="str">
        <x:v>Status</x:v>
      </x:c>
    </x:row>
    <x:row r="4">
      <x:c r="A4" t="str">
        <x:v>RES_001</x:v>
      </x:c>
      <x:c r="B4" t="str">
        <x:v>ITEM_0009</x:v>
      </x:c>
      <x:c r="C4" t="str">
        <x:v>Copper Ore</x:v>
      </x:c>
      <x:c r="D4" t="str">
        <x:v>Mining</x:v>
      </x:c>
      <x:c r="E4" t="n">
        <x:v>1</x:v>
      </x:c>
      <x:c r="F4" t="str">
        <x:v>Asterfall</x:v>
      </x:c>
      <x:c r="G4" t="str">
        <x:v>Old Mines</x:v>
      </x:c>
      <x:c r="H4" t="n">
        <x:v>1</x:v>
      </x:c>
      <x:c r="I4" t="str">
        <x:v>Common</x:v>
      </x:c>
      <x:c r="J4" t="n">
        <x:v>1</x:v>
      </x:c>
      <x:c r="K4" t="n">
        <x:v>5</x:v>
      </x:c>
      <x:c r="L4" t="n">
        <x:v>6</x:v>
      </x:c>
      <x:c r="M4" t="str">
        <x:v>Starter tools; bronze fittings</x:v>
      </x:c>
      <x:c r="N4" t="str"/>
      <x:c r="O4" t="str">
        <x:v>None</x:v>
      </x:c>
      <x:c r="P4" t="str">
        <x:v>Prospector weather</x:v>
      </x:c>
      <x:c r="Q4" t="str">
        <x:v>High-volume ore</x:v>
      </x:c>
      <x:c r="R4" t="str">
        <x:v>VIS_RES_001</x:v>
      </x:c>
      <x:c r="S4" t="str">
        <x:v>Implemented</x:v>
      </x:c>
    </x:row>
    <x:row r="5">
      <x:c r="A5" t="str">
        <x:v>RES_002</x:v>
      </x:c>
      <x:c r="B5" t="str">
        <x:v>ITEM_0010</x:v>
      </x:c>
      <x:c r="C5" t="str">
        <x:v>Iron Ore</x:v>
      </x:c>
      <x:c r="D5" t="str">
        <x:v>Mining</x:v>
      </x:c>
      <x:c r="E5" t="n">
        <x:v>5</x:v>
      </x:c>
      <x:c r="F5" t="str">
        <x:v>Asterfall</x:v>
      </x:c>
      <x:c r="G5" t="str">
        <x:v>Old Mines</x:v>
      </x:c>
      <x:c r="H5" t="n">
        <x:v>1</x:v>
      </x:c>
      <x:c r="I5" t="str">
        <x:v>Common</x:v>
      </x:c>
      <x:c r="J5" t="n">
        <x:v>1</x:v>
      </x:c>
      <x:c r="K5" t="n">
        <x:v>8</x:v>
      </x:c>
      <x:c r="L5" t="n">
        <x:v>14</x:v>
      </x:c>
      <x:c r="M5" t="str">
        <x:v>Iron gear; tools; upgrades</x:v>
      </x:c>
      <x:c r="N5" t="str">
        <x:v>ITEM_0021</x:v>
      </x:c>
      <x:c r="O5" t="str">
        <x:v>Winter +3%</x:v>
      </x:c>
      <x:c r="P5" t="str">
        <x:v>Deep Frost</x:v>
      </x:c>
      <x:c r="Q5" t="str">
        <x:v>Core equipment ore</x:v>
      </x:c>
      <x:c r="R5" t="str">
        <x:v>VIS_RES_002</x:v>
      </x:c>
      <x:c r="S5" t="str">
        <x:v>Implemented</x:v>
      </x:c>
    </x:row>
    <x:row r="6">
      <x:c r="A6" t="str">
        <x:v>RES_003</x:v>
      </x:c>
      <x:c r="B6" t="str">
        <x:v>ITEM_0028</x:v>
      </x:c>
      <x:c r="C6" t="str">
        <x:v>Dense Iron Chunk</x:v>
      </x:c>
      <x:c r="D6" t="str">
        <x:v>Mining</x:v>
      </x:c>
      <x:c r="E6" t="n">
        <x:v>15</x:v>
      </x:c>
      <x:c r="F6" t="str">
        <x:v>Asterfall</x:v>
      </x:c>
      <x:c r="G6" t="str">
        <x:v>Old Mines</x:v>
      </x:c>
      <x:c r="H6" t="n">
        <x:v>2</x:v>
      </x:c>
      <x:c r="I6" t="str">
        <x:v>Uncommon</x:v>
      </x:c>
      <x:c r="J6" t="n">
        <x:v>1</x:v>
      </x:c>
      <x:c r="K6" t="n">
        <x:v>10</x:v>
      </x:c>
      <x:c r="L6" t="n">
        <x:v>32</x:v>
      </x:c>
      <x:c r="M6" t="str">
        <x:v>Profile gear; Tier II tools</x:v>
      </x:c>
      <x:c r="N6" t="str">
        <x:v>ITEM_0030</x:v>
      </x:c>
      <x:c r="O6" t="str">
        <x:v>Winter +3%</x:v>
      </x:c>
      <x:c r="P6" t="str">
        <x:v>Deep Frost</x:v>
      </x:c>
      <x:c r="Q6" t="str">
        <x:v>Mid-Asterfall metal</x:v>
      </x:c>
      <x:c r="R6" t="str">
        <x:v>VIS_RES_003</x:v>
      </x:c>
      <x:c r="S6" t="str">
        <x:v>New</x:v>
      </x:c>
    </x:row>
    <x:row r="7">
      <x:c r="A7" t="str">
        <x:v>RES_004</x:v>
      </x:c>
      <x:c r="B7" t="str">
        <x:v>ITEM_0029</x:v>
      </x:c>
      <x:c r="C7" t="str">
        <x:v>Echo Quartz</x:v>
      </x:c>
      <x:c r="D7" t="str">
        <x:v>Mining</x:v>
      </x:c>
      <x:c r="E7" t="n">
        <x:v>20</x:v>
      </x:c>
      <x:c r="F7" t="str">
        <x:v>Asterfall</x:v>
      </x:c>
      <x:c r="G7" t="str">
        <x:v>Old Mines</x:v>
      </x:c>
      <x:c r="H7" t="n">
        <x:v>2</x:v>
      </x:c>
      <x:c r="I7" t="str">
        <x:v>Rare</x:v>
      </x:c>
      <x:c r="J7" t="n">
        <x:v>1</x:v>
      </x:c>
      <x:c r="K7" t="n">
        <x:v>14</x:v>
      </x:c>
      <x:c r="L7" t="n">
        <x:v>85</x:v>
      </x:c>
      <x:c r="M7" t="str">
        <x:v>Enchanting; gems; magic equipment</x:v>
      </x:c>
      <x:c r="N7" t="str">
        <x:v>ITEM_0030</x:v>
      </x:c>
      <x:c r="O7" t="str">
        <x:v>None</x:v>
      </x:c>
      <x:c r="P7" t="str">
        <x:v>Thunder/Deep Frost</x:v>
      </x:c>
      <x:c r="Q7" t="str">
        <x:v>Rare crafting mineral</x:v>
      </x:c>
      <x:c r="R7" t="str">
        <x:v>VIS_RES_004</x:v>
      </x:c>
      <x:c r="S7" t="str">
        <x:v>New</x:v>
      </x:c>
    </x:row>
    <x:row r="8">
      <x:c r="A8" t="str">
        <x:v>RES_005</x:v>
      </x:c>
      <x:c r="B8" t="str">
        <x:v>ITEM_0030</x:v>
      </x:c>
      <x:c r="C8" t="str">
        <x:v>Oathsilver Ore</x:v>
      </x:c>
      <x:c r="D8" t="str">
        <x:v>Mining</x:v>
      </x:c>
      <x:c r="E8" t="n">
        <x:v>25</x:v>
      </x:c>
      <x:c r="F8" t="str">
        <x:v>Asterfall</x:v>
      </x:c>
      <x:c r="G8" t="str">
        <x:v>Old Mines Deep</x:v>
      </x:c>
      <x:c r="H8" t="n">
        <x:v>3</x:v>
      </x:c>
      <x:c r="I8" t="str">
        <x:v>Rare</x:v>
      </x:c>
      <x:c r="J8" t="n">
        <x:v>1</x:v>
      </x:c>
      <x:c r="K8" t="n">
        <x:v>18</x:v>
      </x:c>
      <x:c r="L8" t="n">
        <x:v>145</x:v>
      </x:c>
      <x:c r="M8" t="str">
        <x:v>Fallen/Oathforged gear; high enchants</x:v>
      </x:c>
      <x:c r="N8" t="str">
        <x:v>ITEM_0021</x:v>
      </x:c>
      <x:c r="O8" t="str">
        <x:v>Winter +5%</x:v>
      </x:c>
      <x:c r="P8" t="str">
        <x:v>Deep Frost</x:v>
      </x:c>
      <x:c r="Q8" t="str">
        <x:v>Asterfall chase ore</x:v>
      </x:c>
      <x:c r="R8" t="str">
        <x:v>VIS_RES_005</x:v>
      </x:c>
      <x:c r="S8" t="str">
        <x:v>New</x:v>
      </x:c>
    </x:row>
    <x:row r="9">
      <x:c r="A9" t="str">
        <x:v>RES_006</x:v>
      </x:c>
      <x:c r="B9"/>
      <x:c r="C9" t="str">
        <x:v>Sunstone Ore</x:v>
      </x:c>
      <x:c r="D9" t="str">
        <x:v>Mining</x:v>
      </x:c>
      <x:c r="E9" t="n">
        <x:v>28</x:v>
      </x:c>
      <x:c r="F9" t="str">
        <x:v>Sunscar</x:v>
      </x:c>
      <x:c r="G9" t="str">
        <x:v>Scorchwind Flats</x:v>
      </x:c>
      <x:c r="H9" t="n">
        <x:v>4</x:v>
      </x:c>
      <x:c r="I9" t="str">
        <x:v>Common</x:v>
      </x:c>
      <x:c r="J9" t="n">
        <x:v>1</x:v>
      </x:c>
      <x:c r="K9" t="n">
        <x:v>12</x:v>
      </x:c>
      <x:c r="L9" t="n">
        <x:v>65</x:v>
      </x:c>
      <x:c r="M9" t="str">
        <x:v>Smithing; upgrades; guild projects</x:v>
      </x:c>
      <x:c r="N9" t="str">
        <x:v>Amberglass</x:v>
      </x:c>
      <x:c r="O9" t="str">
        <x:v>Summer</x:v>
      </x:c>
      <x:c r="P9" t="str">
        <x:v>Heatwave</x:v>
      </x:c>
      <x:c r="Q9" t="str">
        <x:v>Core Sunscar ore</x:v>
      </x:c>
      <x:c r="R9" t="str">
        <x:v>VIS_RES_006</x:v>
      </x:c>
      <x:c r="S9" t="str">
        <x:v>Roadmap</x:v>
      </x:c>
    </x:row>
    <x:row r="10">
      <x:c r="A10" t="str">
        <x:v>RES_007</x:v>
      </x:c>
      <x:c r="B10"/>
      <x:c r="C10" t="str">
        <x:v>Frostiron</x:v>
      </x:c>
      <x:c r="D10" t="str">
        <x:v>Mining</x:v>
      </x:c>
      <x:c r="E10" t="n">
        <x:v>46</x:v>
      </x:c>
      <x:c r="F10" t="str">
        <x:v>Frostmarch</x:v>
      </x:c>
      <x:c r="G10" t="str">
        <x:v>Thawgate</x:v>
      </x:c>
      <x:c r="H10" t="n">
        <x:v>5</x:v>
      </x:c>
      <x:c r="I10" t="str">
        <x:v>Common</x:v>
      </x:c>
      <x:c r="J10" t="n">
        <x:v>1</x:v>
      </x:c>
      <x:c r="K10" t="n">
        <x:v>14</x:v>
      </x:c>
      <x:c r="L10" t="n">
        <x:v>115</x:v>
      </x:c>
      <x:c r="M10" t="str">
        <x:v>Armor; tools; upgrades</x:v>
      </x:c>
      <x:c r="N10" t="str">
        <x:v>Rimeglass</x:v>
      </x:c>
      <x:c r="O10" t="str">
        <x:v>Winter</x:v>
      </x:c>
      <x:c r="P10" t="str">
        <x:v>Blizzard</x:v>
      </x:c>
      <x:c r="Q10" t="str">
        <x:v>Core Frostmarch ore</x:v>
      </x:c>
      <x:c r="R10" t="str">
        <x:v>VIS_RES_007</x:v>
      </x:c>
      <x:c r="S10" t="str">
        <x:v>Roadmap</x:v>
      </x:c>
    </x:row>
    <x:row r="11">
      <x:c r="A11" t="str">
        <x:v>RES_008</x:v>
      </x:c>
      <x:c r="B11" t="str">
        <x:v>ITEM_0008</x:v>
      </x:c>
      <x:c r="C11" t="str">
        <x:v>Ironwood Log</x:v>
      </x:c>
      <x:c r="D11" t="str">
        <x:v>Woodcutting</x:v>
      </x:c>
      <x:c r="E11" t="n">
        <x:v>1</x:v>
      </x:c>
      <x:c r="F11" t="str">
        <x:v>Asterfall</x:v>
      </x:c>
      <x:c r="G11" t="str">
        <x:v>Ironwood Forest</x:v>
      </x:c>
      <x:c r="H11" t="n">
        <x:v>1</x:v>
      </x:c>
      <x:c r="I11" t="str">
        <x:v>Common</x:v>
      </x:c>
      <x:c r="J11" t="n">
        <x:v>1</x:v>
      </x:c>
      <x:c r="K11" t="n">
        <x:v>5</x:v>
      </x:c>
      <x:c r="L11" t="n">
        <x:v>8</x:v>
      </x:c>
      <x:c r="M11" t="str">
        <x:v>Weapons; handles; construction</x:v>
      </x:c>
      <x:c r="N11" t="str"/>
      <x:c r="O11" t="str">
        <x:v>Spring +5%</x:v>
      </x:c>
      <x:c r="P11" t="str">
        <x:v>Soft Rain</x:v>
      </x:c>
      <x:c r="Q11" t="str">
        <x:v>Core timber</x:v>
      </x:c>
      <x:c r="R11" t="str">
        <x:v>VIS_RES_008</x:v>
      </x:c>
      <x:c r="S11" t="str">
        <x:v>Implemented</x:v>
      </x:c>
    </x:row>
    <x:row r="12">
      <x:c r="A12" t="str">
        <x:v>RES_009</x:v>
      </x:c>
      <x:c r="B12" t="str">
        <x:v>ITEM_0031</x:v>
      </x:c>
      <x:c r="C12" t="str">
        <x:v>Heartwood Log</x:v>
      </x:c>
      <x:c r="D12" t="str">
        <x:v>Woodcutting</x:v>
      </x:c>
      <x:c r="E12" t="n">
        <x:v>15</x:v>
      </x:c>
      <x:c r="F12" t="str">
        <x:v>Asterfall</x:v>
      </x:c>
      <x:c r="G12" t="str">
        <x:v>Ironwood Forest</x:v>
      </x:c>
      <x:c r="H12" t="n">
        <x:v>2</x:v>
      </x:c>
      <x:c r="I12" t="str">
        <x:v>Uncommon</x:v>
      </x:c>
      <x:c r="J12" t="n">
        <x:v>1</x:v>
      </x:c>
      <x:c r="K12" t="n">
        <x:v>9</x:v>
      </x:c>
      <x:c r="L12" t="n">
        <x:v>28</x:v>
      </x:c>
      <x:c r="M12" t="str">
        <x:v>Profile weapons; shields</x:v>
      </x:c>
      <x:c r="N12" t="str">
        <x:v>ITEM_0032</x:v>
      </x:c>
      <x:c r="O12" t="str">
        <x:v>Spring +5%</x:v>
      </x:c>
      <x:c r="P12" t="str">
        <x:v>Bloomwind</x:v>
      </x:c>
      <x:c r="Q12" t="str">
        <x:v>Mid-tier timber</x:v>
      </x:c>
      <x:c r="R12" t="str">
        <x:v>VIS_RES_009</x:v>
      </x:c>
      <x:c r="S12" t="str">
        <x:v>New</x:v>
      </x:c>
    </x:row>
    <x:row r="13">
      <x:c r="A13" t="str">
        <x:v>RES_010</x:v>
      </x:c>
      <x:c r="B13" t="str">
        <x:v>ITEM_0032</x:v>
      </x:c>
      <x:c r="C13" t="str">
        <x:v>Ironwood Resin</x:v>
      </x:c>
      <x:c r="D13" t="str">
        <x:v>Woodcutting</x:v>
      </x:c>
      <x:c r="E13" t="n">
        <x:v>20</x:v>
      </x:c>
      <x:c r="F13" t="str">
        <x:v>Asterfall</x:v>
      </x:c>
      <x:c r="G13" t="str">
        <x:v>Ironwood Forest</x:v>
      </x:c>
      <x:c r="H13" t="n">
        <x:v>2</x:v>
      </x:c>
      <x:c r="I13" t="str">
        <x:v>Rare</x:v>
      </x:c>
      <x:c r="J13" t="n">
        <x:v>1</x:v>
      </x:c>
      <x:c r="K13" t="n">
        <x:v>12</x:v>
      </x:c>
      <x:c r="L13" t="n">
        <x:v>70</x:v>
      </x:c>
      <x:c r="M13" t="str">
        <x:v>Alchemy; enchanting; bows</x:v>
      </x:c>
      <x:c r="N13" t="str"/>
      <x:c r="O13" t="str">
        <x:v>Spring +5%</x:v>
      </x:c>
      <x:c r="P13" t="str">
        <x:v>Soft Rain</x:v>
      </x:c>
      <x:c r="Q13" t="str">
        <x:v>Cross-profession reagent</x:v>
      </x:c>
      <x:c r="R13" t="str">
        <x:v>VIS_RES_010</x:v>
      </x:c>
      <x:c r="S13" t="str">
        <x:v>New</x:v>
      </x:c>
    </x:row>
    <x:row r="14">
      <x:c r="A14" t="str">
        <x:v>RES_011</x:v>
      </x:c>
      <x:c r="B14" t="str">
        <x:v>ITEM_0033</x:v>
      </x:c>
      <x:c r="C14" t="str">
        <x:v>Ancient Timber</x:v>
      </x:c>
      <x:c r="D14" t="str">
        <x:v>Woodcutting</x:v>
      </x:c>
      <x:c r="E14" t="n">
        <x:v>25</x:v>
      </x:c>
      <x:c r="F14" t="str">
        <x:v>Asterfall</x:v>
      </x:c>
      <x:c r="G14" t="str">
        <x:v>Ancient Growth</x:v>
      </x:c>
      <x:c r="H14" t="n">
        <x:v>3</x:v>
      </x:c>
      <x:c r="I14" t="str">
        <x:v>Rare</x:v>
      </x:c>
      <x:c r="J14" t="n">
        <x:v>1</x:v>
      </x:c>
      <x:c r="K14" t="n">
        <x:v>16</x:v>
      </x:c>
      <x:c r="L14" t="n">
        <x:v>135</x:v>
      </x:c>
      <x:c r="M14" t="str">
        <x:v>Oathforged weapons; guild projects</x:v>
      </x:c>
      <x:c r="N14" t="str">
        <x:v>ITEM_0007</x:v>
      </x:c>
      <x:c r="O14" t="str">
        <x:v>Spring +5%</x:v>
      </x:c>
      <x:c r="P14" t="str">
        <x:v>Bloomwind</x:v>
      </x:c>
      <x:c r="Q14" t="str">
        <x:v>Asterfall chase timber</x:v>
      </x:c>
      <x:c r="R14" t="str">
        <x:v>VIS_RES_011</x:v>
      </x:c>
      <x:c r="S14" t="str">
        <x:v>New</x:v>
      </x:c>
    </x:row>
    <x:row r="15">
      <x:c r="A15" t="str">
        <x:v>RES_012</x:v>
      </x:c>
      <x:c r="B15"/>
      <x:c r="C15" t="str">
        <x:v>Dunewood</x:v>
      </x:c>
      <x:c r="D15" t="str">
        <x:v>Woodcutting</x:v>
      </x:c>
      <x:c r="E15" t="n">
        <x:v>26</x:v>
      </x:c>
      <x:c r="F15" t="str">
        <x:v>Sunscar</x:v>
      </x:c>
      <x:c r="G15" t="str">
        <x:v>Saffron Gate</x:v>
      </x:c>
      <x:c r="H15" t="n">
        <x:v>4</x:v>
      </x:c>
      <x:c r="I15" t="str">
        <x:v>Common</x:v>
      </x:c>
      <x:c r="J15" t="n">
        <x:v>1</x:v>
      </x:c>
      <x:c r="K15" t="n">
        <x:v>11</x:v>
      </x:c>
      <x:c r="L15" t="n">
        <x:v>58</x:v>
      </x:c>
      <x:c r="M15" t="str">
        <x:v>Bows; staves; guild projects</x:v>
      </x:c>
      <x:c r="N15" t="str">
        <x:v>Charbark</x:v>
      </x:c>
      <x:c r="O15" t="str">
        <x:v>Summer</x:v>
      </x:c>
      <x:c r="P15" t="str">
        <x:v>Dry Wind</x:v>
      </x:c>
      <x:c r="Q15" t="str">
        <x:v>Core Sunscar timber</x:v>
      </x:c>
      <x:c r="R15" t="str">
        <x:v>VIS_RES_012</x:v>
      </x:c>
      <x:c r="S15" t="str">
        <x:v>Roadmap</x:v>
      </x:c>
    </x:row>
    <x:row r="16">
      <x:c r="A16" t="str">
        <x:v>RES_013</x:v>
      </x:c>
      <x:c r="B16"/>
      <x:c r="C16" t="str">
        <x:v>Whitepine Log</x:v>
      </x:c>
      <x:c r="D16" t="str">
        <x:v>Woodcutting</x:v>
      </x:c>
      <x:c r="E16" t="n">
        <x:v>48</x:v>
      </x:c>
      <x:c r="F16" t="str">
        <x:v>Frostmarch</x:v>
      </x:c>
      <x:c r="G16" t="str">
        <x:v>Whitepine Reach</x:v>
      </x:c>
      <x:c r="H16" t="n">
        <x:v>5</x:v>
      </x:c>
      <x:c r="I16" t="str">
        <x:v>Common</x:v>
      </x:c>
      <x:c r="J16" t="n">
        <x:v>1</x:v>
      </x:c>
      <x:c r="K16" t="n">
        <x:v>14</x:v>
      </x:c>
      <x:c r="L16" t="n">
        <x:v>105</x:v>
      </x:c>
      <x:c r="M16" t="str">
        <x:v>Weapons; guild; cosmetics</x:v>
      </x:c>
      <x:c r="N16" t="str">
        <x:v>Rime Resin</x:v>
      </x:c>
      <x:c r="O16" t="str">
        <x:v>Winter</x:v>
      </x:c>
      <x:c r="P16" t="str">
        <x:v>Light Snow</x:v>
      </x:c>
      <x:c r="Q16" t="str">
        <x:v>Core Frostmarch timber</x:v>
      </x:c>
      <x:c r="R16" t="str">
        <x:v>VIS_RES_013</x:v>
      </x:c>
      <x:c r="S16" t="str">
        <x:v>Roadmap</x:v>
      </x:c>
    </x:row>
    <x:row r="17">
      <x:c r="A17" t="str">
        <x:v>RES_014</x:v>
      </x:c>
      <x:c r="B17" t="str">
        <x:v>ITEM_0011</x:v>
      </x:c>
      <x:c r="C17" t="str">
        <x:v>Raw Riverfish</x:v>
      </x:c>
      <x:c r="D17" t="str">
        <x:v>Fishing</x:v>
      </x:c>
      <x:c r="E17" t="n">
        <x:v>1</x:v>
      </x:c>
      <x:c r="F17" t="str">
        <x:v>Asterfall</x:v>
      </x:c>
      <x:c r="G17" t="str">
        <x:v>Silverbrook</x:v>
      </x:c>
      <x:c r="H17" t="n">
        <x:v>1</x:v>
      </x:c>
      <x:c r="I17" t="str">
        <x:v>Common</x:v>
      </x:c>
      <x:c r="J17" t="n">
        <x:v>1</x:v>
      </x:c>
      <x:c r="K17" t="n">
        <x:v>4</x:v>
      </x:c>
      <x:c r="L17" t="n">
        <x:v>7</x:v>
      </x:c>
      <x:c r="M17" t="str">
        <x:v>Starter cooking</x:v>
      </x:c>
      <x:c r="N17" t="str"/>
      <x:c r="O17" t="str">
        <x:v>Spring</x:v>
      </x:c>
      <x:c r="P17" t="str">
        <x:v>Soft Rain</x:v>
      </x:c>
      <x:c r="Q17" t="str">
        <x:v>Starter food supply</x:v>
      </x:c>
      <x:c r="R17" t="str">
        <x:v>VIS_RES_014</x:v>
      </x:c>
      <x:c r="S17" t="str">
        <x:v>Implemented</x:v>
      </x:c>
    </x:row>
    <x:row r="18">
      <x:c r="A18" t="str">
        <x:v>RES_015</x:v>
      </x:c>
      <x:c r="B18" t="str">
        <x:v>ITEM_0034</x:v>
      </x:c>
      <x:c r="C18" t="str">
        <x:v>Silver Minnow</x:v>
      </x:c>
      <x:c r="D18" t="str">
        <x:v>Fishing</x:v>
      </x:c>
      <x:c r="E18" t="n">
        <x:v>5</x:v>
      </x:c>
      <x:c r="F18" t="str">
        <x:v>Asterfall</x:v>
      </x:c>
      <x:c r="G18" t="str">
        <x:v>Silverbrook</x:v>
      </x:c>
      <x:c r="H18" t="n">
        <x:v>1</x:v>
      </x:c>
      <x:c r="I18" t="str">
        <x:v>Common</x:v>
      </x:c>
      <x:c r="J18" t="n">
        <x:v>1</x:v>
      </x:c>
      <x:c r="K18" t="n">
        <x:v>5</x:v>
      </x:c>
      <x:c r="L18" t="n">
        <x:v>12</x:v>
      </x:c>
      <x:c r="M18" t="str">
        <x:v>Accuracy food; bait</x:v>
      </x:c>
      <x:c r="N18" t="str"/>
      <x:c r="O18" t="str">
        <x:v>Spring</x:v>
      </x:c>
      <x:c r="P18" t="str">
        <x:v>Soft Rain</x:v>
      </x:c>
      <x:c r="Q18" t="str">
        <x:v>Common food fish</x:v>
      </x:c>
      <x:c r="R18" t="str">
        <x:v>VIS_RES_015</x:v>
      </x:c>
      <x:c r="S18" t="str">
        <x:v>New</x:v>
      </x:c>
    </x:row>
    <x:row r="19">
      <x:c r="A19" t="str">
        <x:v>RES_016</x:v>
      </x:c>
      <x:c r="B19" t="str">
        <x:v>ITEM_0035</x:v>
      </x:c>
      <x:c r="C19" t="str">
        <x:v>Lantern Carp</x:v>
      </x:c>
      <x:c r="D19" t="str">
        <x:v>Fishing</x:v>
      </x:c>
      <x:c r="E19" t="n">
        <x:v>15</x:v>
      </x:c>
      <x:c r="F19" t="str">
        <x:v>Asterfall</x:v>
      </x:c>
      <x:c r="G19" t="str">
        <x:v>Silverbrook Deep Pools</x:v>
      </x:c>
      <x:c r="H19" t="n">
        <x:v>2</x:v>
      </x:c>
      <x:c r="I19" t="str">
        <x:v>Uncommon</x:v>
      </x:c>
      <x:c r="J19" t="n">
        <x:v>1</x:v>
      </x:c>
      <x:c r="K19" t="n">
        <x:v>8</x:v>
      </x:c>
      <x:c r="L19" t="n">
        <x:v>34</x:v>
      </x:c>
      <x:c r="M19" t="str">
        <x:v>Support food; event recipes</x:v>
      </x:c>
      <x:c r="N19" t="str">
        <x:v>ITEM_0036</x:v>
      </x:c>
      <x:c r="O19" t="str">
        <x:v>Autumn</x:v>
      </x:c>
      <x:c r="P19" t="str">
        <x:v>Harvest Fog</x:v>
      </x:c>
      <x:c r="Q19" t="str">
        <x:v>Mid-tier food fish</x:v>
      </x:c>
      <x:c r="R19" t="str">
        <x:v>VIS_RES_016</x:v>
      </x:c>
      <x:c r="S19" t="str">
        <x:v>New</x:v>
      </x:c>
    </x:row>
    <x:row r="20">
      <x:c r="A20" t="str">
        <x:v>RES_017</x:v>
      </x:c>
      <x:c r="B20" t="str">
        <x:v>ITEM_0036</x:v>
      </x:c>
      <x:c r="C20" t="str">
        <x:v>Gloam Eel</x:v>
      </x:c>
      <x:c r="D20" t="str">
        <x:v>Fishing</x:v>
      </x:c>
      <x:c r="E20" t="n">
        <x:v>25</x:v>
      </x:c>
      <x:c r="F20" t="str">
        <x:v>Asterfall</x:v>
      </x:c>
      <x:c r="G20" t="str">
        <x:v>Gloamwater Pool</x:v>
      </x:c>
      <x:c r="H20" t="n">
        <x:v>3</x:v>
      </x:c>
      <x:c r="I20" t="str">
        <x:v>Rare</x:v>
      </x:c>
      <x:c r="J20" t="n">
        <x:v>1</x:v>
      </x:c>
      <x:c r="K20" t="n">
        <x:v>14</x:v>
      </x:c>
      <x:c r="L20" t="n">
        <x:v>110</x:v>
      </x:c>
      <x:c r="M20" t="str">
        <x:v>Magic food; alchemy</x:v>
      </x:c>
      <x:c r="N20" t="str"/>
      <x:c r="O20" t="str">
        <x:v>Autumn</x:v>
      </x:c>
      <x:c r="P20" t="str">
        <x:v>Harvest Fog</x:v>
      </x:c>
      <x:c r="Q20" t="str">
        <x:v>Rare fish</x:v>
      </x:c>
      <x:c r="R20" t="str">
        <x:v>VIS_RES_017</x:v>
      </x:c>
      <x:c r="S20" t="str">
        <x:v>New</x:v>
      </x:c>
    </x:row>
    <x:row r="21">
      <x:c r="A21" t="str">
        <x:v>RES_018</x:v>
      </x:c>
      <x:c r="B21"/>
      <x:c r="C21" t="str">
        <x:v>Oasis Carp</x:v>
      </x:c>
      <x:c r="D21" t="str">
        <x:v>Fishing</x:v>
      </x:c>
      <x:c r="E21" t="n">
        <x:v>32</x:v>
      </x:c>
      <x:c r="F21" t="str">
        <x:v>Sunscar</x:v>
      </x:c>
      <x:c r="G21" t="str">
        <x:v>Mirage Basin</x:v>
      </x:c>
      <x:c r="H21" t="n">
        <x:v>4</x:v>
      </x:c>
      <x:c r="I21" t="str">
        <x:v>Common</x:v>
      </x:c>
      <x:c r="J21" t="n">
        <x:v>1</x:v>
      </x:c>
      <x:c r="K21" t="n">
        <x:v>11</x:v>
      </x:c>
      <x:c r="L21" t="n">
        <x:v>52</x:v>
      </x:c>
      <x:c r="M21" t="str">
        <x:v>Cooking; food buffs; pet path</x:v>
      </x:c>
      <x:c r="N21" t="str">
        <x:v>Glassfin</x:v>
      </x:c>
      <x:c r="O21" t="str">
        <x:v>Summer</x:v>
      </x:c>
      <x:c r="P21" t="str">
        <x:v>Clear Heat</x:v>
      </x:c>
      <x:c r="Q21" t="str">
        <x:v>Core Sunscar fish</x:v>
      </x:c>
      <x:c r="R21" t="str">
        <x:v>VIS_RES_018</x:v>
      </x:c>
      <x:c r="S21" t="str">
        <x:v>Roadmap</x:v>
      </x:c>
    </x:row>
    <x:row r="22">
      <x:c r="A22" t="str">
        <x:v>RES_019</x:v>
      </x:c>
      <x:c r="B22"/>
      <x:c r="C22" t="str">
        <x:v>Icefin</x:v>
      </x:c>
      <x:c r="D22" t="str">
        <x:v>Fishing</x:v>
      </x:c>
      <x:c r="E22" t="n">
        <x:v>52</x:v>
      </x:c>
      <x:c r="F22" t="str">
        <x:v>Frostmarch</x:v>
      </x:c>
      <x:c r="G22" t="str">
        <x:v>Shiverlake</x:v>
      </x:c>
      <x:c r="H22" t="n">
        <x:v>5</x:v>
      </x:c>
      <x:c r="I22" t="str">
        <x:v>Common</x:v>
      </x:c>
      <x:c r="J22" t="n">
        <x:v>1</x:v>
      </x:c>
      <x:c r="K22" t="n">
        <x:v>14</x:v>
      </x:c>
      <x:c r="L22" t="n">
        <x:v>95</x:v>
      </x:c>
      <x:c r="M22" t="str">
        <x:v>Cooking; food buffs; pet path</x:v>
      </x:c>
      <x:c r="N22" t="str">
        <x:v>Bellfin Scale</x:v>
      </x:c>
      <x:c r="O22" t="str">
        <x:v>Winter</x:v>
      </x:c>
      <x:c r="P22" t="str">
        <x:v>Blizzard</x:v>
      </x:c>
      <x:c r="Q22" t="str">
        <x:v>Core Frostmarch fish</x:v>
      </x:c>
      <x:c r="R22" t="str">
        <x:v>VIS_RES_019</x:v>
      </x:c>
      <x:c r="S22" t="str">
        <x:v>Roadmap</x:v>
      </x:c>
    </x:row>
    <x:row r="23">
      <x:c r="A23" t="str">
        <x:v>RES_020</x:v>
      </x:c>
      <x:c r="B23" t="str">
        <x:v>ITEM_0037</x:v>
      </x:c>
      <x:c r="C23" t="str">
        <x:v>Greenleaf</x:v>
      </x:c>
      <x:c r="D23" t="str">
        <x:v>Herbalism</x:v>
      </x:c>
      <x:c r="E23" t="n">
        <x:v>1</x:v>
      </x:c>
      <x:c r="F23" t="str">
        <x:v>Asterfall</x:v>
      </x:c>
      <x:c r="G23" t="str">
        <x:v>Greenfields</x:v>
      </x:c>
      <x:c r="H23" t="n">
        <x:v>1</x:v>
      </x:c>
      <x:c r="I23" t="str">
        <x:v>Common</x:v>
      </x:c>
      <x:c r="J23" t="n">
        <x:v>1</x:v>
      </x:c>
      <x:c r="K23" t="n">
        <x:v>5</x:v>
      </x:c>
      <x:c r="L23" t="n">
        <x:v>6</x:v>
      </x:c>
      <x:c r="M23" t="str">
        <x:v>Health potions; food</x:v>
      </x:c>
      <x:c r="N23" t="str"/>
      <x:c r="O23" t="str">
        <x:v>Spring +5%</x:v>
      </x:c>
      <x:c r="P23" t="str">
        <x:v>Soft Rain</x:v>
      </x:c>
      <x:c r="Q23" t="str">
        <x:v>Basic herb</x:v>
      </x:c>
      <x:c r="R23" t="str">
        <x:v>VIS_RES_020</x:v>
      </x:c>
      <x:c r="S23" t="str">
        <x:v>New</x:v>
      </x:c>
    </x:row>
    <x:row r="24">
      <x:c r="A24" t="str">
        <x:v>RES_021</x:v>
      </x:c>
      <x:c r="B24" t="str">
        <x:v>ITEM_0038</x:v>
      </x:c>
      <x:c r="C24" t="str">
        <x:v>Briarleaf</x:v>
      </x:c>
      <x:c r="D24" t="str">
        <x:v>Herbalism</x:v>
      </x:c>
      <x:c r="E24" t="n">
        <x:v>5</x:v>
      </x:c>
      <x:c r="F24" t="str">
        <x:v>Asterfall</x:v>
      </x:c>
      <x:c r="G24" t="str">
        <x:v>Ironwood Forest</x:v>
      </x:c>
      <x:c r="H24" t="n">
        <x:v>1</x:v>
      </x:c>
      <x:c r="I24" t="str">
        <x:v>Common</x:v>
      </x:c>
      <x:c r="J24" t="n">
        <x:v>1</x:v>
      </x:c>
      <x:c r="K24" t="n">
        <x:v>6</x:v>
      </x:c>
      <x:c r="L24" t="n">
        <x:v>11</x:v>
      </x:c>
      <x:c r="M24" t="str">
        <x:v>Antidotes; armor tonics</x:v>
      </x:c>
      <x:c r="N24" t="str"/>
      <x:c r="O24" t="str">
        <x:v>Spring +5%</x:v>
      </x:c>
      <x:c r="P24" t="str">
        <x:v>Soft Rain</x:v>
      </x:c>
      <x:c r="Q24" t="str">
        <x:v>Common reagent</x:v>
      </x:c>
      <x:c r="R24" t="str">
        <x:v>VIS_RES_021</x:v>
      </x:c>
      <x:c r="S24" t="str">
        <x:v>New</x:v>
      </x:c>
    </x:row>
    <x:row r="25">
      <x:c r="A25" t="str">
        <x:v>RES_022</x:v>
      </x:c>
      <x:c r="B25" t="str">
        <x:v>ITEM_0039</x:v>
      </x:c>
      <x:c r="C25" t="str">
        <x:v>Gloamcap</x:v>
      </x:c>
      <x:c r="D25" t="str">
        <x:v>Herbalism</x:v>
      </x:c>
      <x:c r="E25" t="n">
        <x:v>15</x:v>
      </x:c>
      <x:c r="F25" t="str">
        <x:v>Asterfall</x:v>
      </x:c>
      <x:c r="G25" t="str">
        <x:v>Ironwood Forest</x:v>
      </x:c>
      <x:c r="H25" t="n">
        <x:v>2</x:v>
      </x:c>
      <x:c r="I25" t="str">
        <x:v>Uncommon</x:v>
      </x:c>
      <x:c r="J25" t="n">
        <x:v>1</x:v>
      </x:c>
      <x:c r="K25" t="n">
        <x:v>9</x:v>
      </x:c>
      <x:c r="L25" t="n">
        <x:v>30</x:v>
      </x:c>
      <x:c r="M25" t="str">
        <x:v>Ward potions; hex reagents</x:v>
      </x:c>
      <x:c r="N25" t="str">
        <x:v>ITEM_0016</x:v>
      </x:c>
      <x:c r="O25" t="str">
        <x:v>Spring</x:v>
      </x:c>
      <x:c r="P25" t="str">
        <x:v>Harvest Fog</x:v>
      </x:c>
      <x:c r="Q25" t="str">
        <x:v>Magic reagent</x:v>
      </x:c>
      <x:c r="R25" t="str">
        <x:v>VIS_RES_022</x:v>
      </x:c>
      <x:c r="S25" t="str">
        <x:v>New</x:v>
      </x:c>
    </x:row>
    <x:row r="26">
      <x:c r="A26" t="str">
        <x:v>RES_023</x:v>
      </x:c>
      <x:c r="B26" t="str">
        <x:v>ITEM_0040</x:v>
      </x:c>
      <x:c r="C26" t="str">
        <x:v>Sunpetal</x:v>
      </x:c>
      <x:c r="D26" t="str">
        <x:v>Herbalism</x:v>
      </x:c>
      <x:c r="E26" t="n">
        <x:v>20</x:v>
      </x:c>
      <x:c r="F26" t="str">
        <x:v>Asterfall</x:v>
      </x:c>
      <x:c r="G26" t="str">
        <x:v>Greenfields</x:v>
      </x:c>
      <x:c r="H26" t="n">
        <x:v>2</x:v>
      </x:c>
      <x:c r="I26" t="str">
        <x:v>Rare</x:v>
      </x:c>
      <x:c r="J26" t="n">
        <x:v>1</x:v>
      </x:c>
      <x:c r="K26" t="n">
        <x:v>12</x:v>
      </x:c>
      <x:c r="L26" t="n">
        <x:v>65</x:v>
      </x:c>
      <x:c r="M26" t="str">
        <x:v>Healing/support elixirs</x:v>
      </x:c>
      <x:c r="N26" t="str"/>
      <x:c r="O26" t="str">
        <x:v>Summer</x:v>
      </x:c>
      <x:c r="P26" t="str">
        <x:v>Clear Heat</x:v>
      </x:c>
      <x:c r="Q26" t="str">
        <x:v>Support reagent</x:v>
      </x:c>
      <x:c r="R26" t="str">
        <x:v>VIS_RES_023</x:v>
      </x:c>
      <x:c r="S26" t="str">
        <x:v>New</x:v>
      </x:c>
    </x:row>
    <x:row r="27">
      <x:c r="A27" t="str">
        <x:v>RES_024</x:v>
      </x:c>
      <x:c r="B27" t="str">
        <x:v>ITEM_0041</x:v>
      </x:c>
      <x:c r="C27" t="str">
        <x:v>Oathbloom</x:v>
      </x:c>
      <x:c r="D27" t="str">
        <x:v>Herbalism</x:v>
      </x:c>
      <x:c r="E27" t="n">
        <x:v>25</x:v>
      </x:c>
      <x:c r="F27" t="str">
        <x:v>Asterfall</x:v>
      </x:c>
      <x:c r="G27" t="str">
        <x:v>King's Road</x:v>
      </x:c>
      <x:c r="H27" t="n">
        <x:v>3</x:v>
      </x:c>
      <x:c r="I27" t="str">
        <x:v>Rare</x:v>
      </x:c>
      <x:c r="J27" t="n">
        <x:v>1</x:v>
      </x:c>
      <x:c r="K27" t="n">
        <x:v>15</x:v>
      </x:c>
      <x:c r="L27" t="n">
        <x:v>125</x:v>
      </x:c>
      <x:c r="M27" t="str">
        <x:v>High potions; enchanting</x:v>
      </x:c>
      <x:c r="N27" t="str"/>
      <x:c r="O27" t="str">
        <x:v>Autumn</x:v>
      </x:c>
      <x:c r="P27" t="str">
        <x:v>Harvest Fog</x:v>
      </x:c>
      <x:c r="Q27" t="str">
        <x:v>Asterfall chase herb</x:v>
      </x:c>
      <x:c r="R27" t="str">
        <x:v>VIS_RES_024</x:v>
      </x:c>
      <x:c r="S27" t="str">
        <x:v>New</x:v>
      </x:c>
    </x:row>
    <x:row r="28">
      <x:c r="A28" t="str">
        <x:v>RES_025</x:v>
      </x:c>
      <x:c r="B28" t="str">
        <x:v>ITEM_0042</x:v>
      </x:c>
      <x:c r="C28" t="str">
        <x:v>Small Game Meat</x:v>
      </x:c>
      <x:c r="D28" t="str">
        <x:v>Hunting</x:v>
      </x:c>
      <x:c r="E28" t="n">
        <x:v>1</x:v>
      </x:c>
      <x:c r="F28" t="str">
        <x:v>Asterfall</x:v>
      </x:c>
      <x:c r="G28" t="str">
        <x:v>Greenfields</x:v>
      </x:c>
      <x:c r="H28" t="n">
        <x:v>1</x:v>
      </x:c>
      <x:c r="I28" t="str">
        <x:v>Common</x:v>
      </x:c>
      <x:c r="J28" t="n">
        <x:v>1</x:v>
      </x:c>
      <x:c r="K28" t="n">
        <x:v>6</x:v>
      </x:c>
      <x:c r="L28" t="n">
        <x:v>8</x:v>
      </x:c>
      <x:c r="M28" t="str">
        <x:v>Cooking</x:v>
      </x:c>
      <x:c r="N28" t="str"/>
      <x:c r="O28" t="str">
        <x:v>Autumn</x:v>
      </x:c>
      <x:c r="P28" t="str">
        <x:v>Falling Leaves</x:v>
      </x:c>
      <x:c r="Q28" t="str">
        <x:v>Starter hunting food</x:v>
      </x:c>
      <x:c r="R28" t="str">
        <x:v>VIS_RES_025</x:v>
      </x:c>
      <x:c r="S28" t="str">
        <x:v>New</x:v>
      </x:c>
    </x:row>
    <x:row r="29">
      <x:c r="A29" t="str">
        <x:v>RES_026</x:v>
      </x:c>
      <x:c r="B29" t="str">
        <x:v>ITEM_0002</x:v>
      </x:c>
      <x:c r="C29" t="str">
        <x:v>Wolf Pelt</x:v>
      </x:c>
      <x:c r="D29" t="str">
        <x:v>Hunting</x:v>
      </x:c>
      <x:c r="E29" t="n">
        <x:v>5</x:v>
      </x:c>
      <x:c r="F29" t="str">
        <x:v>Asterfall</x:v>
      </x:c>
      <x:c r="G29" t="str">
        <x:v>Ironwood Forest</x:v>
      </x:c>
      <x:c r="H29" t="n">
        <x:v>1</x:v>
      </x:c>
      <x:c r="I29" t="str">
        <x:v>Common</x:v>
      </x:c>
      <x:c r="J29" t="n">
        <x:v>1</x:v>
      </x:c>
      <x:c r="K29" t="n">
        <x:v>8</x:v>
      </x:c>
      <x:c r="L29" t="n">
        <x:v>12</x:v>
      </x:c>
      <x:c r="M29" t="str">
        <x:v>Leather/light equipment</x:v>
      </x:c>
      <x:c r="N29" t="str"/>
      <x:c r="O29" t="str">
        <x:v>Autumn +4%</x:v>
      </x:c>
      <x:c r="P29" t="str">
        <x:v>Falling Leaves</x:v>
      </x:c>
      <x:c r="Q29" t="str">
        <x:v>Core hide</x:v>
      </x:c>
      <x:c r="R29" t="str">
        <x:v>VIS_RES_026</x:v>
      </x:c>
      <x:c r="S29" t="str">
        <x:v>Implemented</x:v>
      </x:c>
    </x:row>
    <x:row r="30">
      <x:c r="A30" t="str">
        <x:v>RES_027</x:v>
      </x:c>
      <x:c r="B30" t="str">
        <x:v>ITEM_0043</x:v>
      </x:c>
      <x:c r="C30" t="str">
        <x:v>Fine Wolf Hide</x:v>
      </x:c>
      <x:c r="D30" t="str">
        <x:v>Hunting</x:v>
      </x:c>
      <x:c r="E30" t="n">
        <x:v>15</x:v>
      </x:c>
      <x:c r="F30" t="str">
        <x:v>Asterfall</x:v>
      </x:c>
      <x:c r="G30" t="str">
        <x:v>Ironwood Forest</x:v>
      </x:c>
      <x:c r="H30" t="n">
        <x:v>2</x:v>
      </x:c>
      <x:c r="I30" t="str">
        <x:v>Uncommon</x:v>
      </x:c>
      <x:c r="J30" t="n">
        <x:v>1</x:v>
      </x:c>
      <x:c r="K30" t="n">
        <x:v>10</x:v>
      </x:c>
      <x:c r="L30" t="n">
        <x:v>36</x:v>
      </x:c>
      <x:c r="M30" t="str">
        <x:v>Rare leather gear; quivers</x:v>
      </x:c>
      <x:c r="N30" t="str"/>
      <x:c r="O30" t="str">
        <x:v>Autumn +4%</x:v>
      </x:c>
      <x:c r="P30" t="str">
        <x:v>Gale</x:v>
      </x:c>
      <x:c r="Q30" t="str">
        <x:v>Mid-tier hide</x:v>
      </x:c>
      <x:c r="R30" t="str">
        <x:v>VIS_RES_027</x:v>
      </x:c>
      <x:c r="S30" t="str">
        <x:v>New</x:v>
      </x:c>
    </x:row>
    <x:row r="31">
      <x:c r="A31" t="str">
        <x:v>RES_028</x:v>
      </x:c>
      <x:c r="B31" t="str">
        <x:v>ITEM_0044</x:v>
      </x:c>
      <x:c r="C31" t="str">
        <x:v>Briarhorn</x:v>
      </x:c>
      <x:c r="D31" t="str">
        <x:v>Hunting</x:v>
      </x:c>
      <x:c r="E31" t="n">
        <x:v>20</x:v>
      </x:c>
      <x:c r="F31" t="str">
        <x:v>Asterfall</x:v>
      </x:c>
      <x:c r="G31" t="str">
        <x:v>Ironwood Forest</x:v>
      </x:c>
      <x:c r="H31" t="n">
        <x:v>2</x:v>
      </x:c>
      <x:c r="I31" t="str">
        <x:v>Rare</x:v>
      </x:c>
      <x:c r="J31" t="n">
        <x:v>1</x:v>
      </x:c>
      <x:c r="K31" t="n">
        <x:v>13</x:v>
      </x:c>
      <x:c r="L31" t="n">
        <x:v>78</x:v>
      </x:c>
      <x:c r="M31" t="str">
        <x:v>Weapon grips; alchemy</x:v>
      </x:c>
      <x:c r="N31" t="str"/>
      <x:c r="O31" t="str">
        <x:v>Autumn</x:v>
      </x:c>
      <x:c r="P31" t="str">
        <x:v>Falling Leaves</x:v>
      </x:c>
      <x:c r="Q31" t="str">
        <x:v>Rare hunting reagent</x:v>
      </x:c>
      <x:c r="R31" t="str">
        <x:v>VIS_RES_028</x:v>
      </x:c>
      <x:c r="S31" t="str">
        <x:v>New</x:v>
      </x:c>
    </x:row>
    <x:row r="32">
      <x:c r="A32" t="str">
        <x:v>RES_029</x:v>
      </x:c>
      <x:c r="B32" t="str">
        <x:v>ITEM_0045</x:v>
      </x:c>
      <x:c r="C32" t="str">
        <x:v>Echo-Touched Pelt</x:v>
      </x:c>
      <x:c r="D32" t="str">
        <x:v>Hunting</x:v>
      </x:c>
      <x:c r="E32" t="n">
        <x:v>25</x:v>
      </x:c>
      <x:c r="F32" t="str">
        <x:v>Asterfall</x:v>
      </x:c>
      <x:c r="G32" t="str">
        <x:v>Echo Hunt</x:v>
      </x:c>
      <x:c r="H32" t="n">
        <x:v>3</x:v>
      </x:c>
      <x:c r="I32" t="str">
        <x:v>Rare</x:v>
      </x:c>
      <x:c r="J32" t="n">
        <x:v>1</x:v>
      </x:c>
      <x:c r="K32" t="n">
        <x:v>17</x:v>
      </x:c>
      <x:c r="L32" t="n">
        <x:v>140</x:v>
      </x:c>
      <x:c r="M32" t="str">
        <x:v>Oathforged light gear; enchanting</x:v>
      </x:c>
      <x:c r="N32" t="str"/>
      <x:c r="O32" t="str">
        <x:v>Autumn</x:v>
      </x:c>
      <x:c r="P32" t="str">
        <x:v>Harvest Fog</x:v>
      </x:c>
      <x:c r="Q32" t="str">
        <x:v>Chase hide</x:v>
      </x:c>
      <x:c r="R32" t="str">
        <x:v>VIS_RES_029</x:v>
      </x:c>
      <x:c r="S32" t="str">
        <x:v>New</x:v>
      </x:c>
    </x:row>
    <x:row r="33">
      <x:c r="A33" t="str">
        <x:v>RES_030</x:v>
      </x:c>
      <x:c r="B33"/>
      <x:c r="C33" t="str">
        <x:v>Amberglass</x:v>
      </x:c>
      <x:c r="D33" t="str">
        <x:v>Mining</x:v>
      </x:c>
      <x:c r="E33" t="n">
        <x:v>36</x:v>
      </x:c>
      <x:c r="F33" t="str">
        <x:v>Sunscar</x:v>
      </x:c>
      <x:c r="G33" t="str">
        <x:v>Buried Observatory</x:v>
      </x:c>
      <x:c r="H33" t="n">
        <x:v>4</x:v>
      </x:c>
      <x:c r="I33" t="str">
        <x:v>Uncommon</x:v>
      </x:c>
      <x:c r="J33" t="n">
        <x:v>1</x:v>
      </x:c>
      <x:c r="K33" t="n">
        <x:v>17</x:v>
      </x:c>
      <x:c r="L33" t="n">
        <x:v>180</x:v>
      </x:c>
      <x:c r="M33" t="str">
        <x:v>Weapons; enchants; relic fallback</x:v>
      </x:c>
      <x:c r="N33"/>
      <x:c r="O33" t="str">
        <x:v>Summer</x:v>
      </x:c>
      <x:c r="P33" t="str">
        <x:v>Falling Stars</x:v>
      </x:c>
      <x:c r="Q33" t="str">
        <x:v>Rare Sunscar mineral</x:v>
      </x:c>
    </x:row>
    <x:row r="34">
      <x:c r="A34" t="str">
        <x:v>RES_031</x:v>
      </x:c>
      <x:c r="B34"/>
      <x:c r="C34" t="str">
        <x:v>Saffron Reed</x:v>
      </x:c>
      <x:c r="D34" t="str">
        <x:v>Herbalism</x:v>
      </x:c>
      <x:c r="E34" t="n">
        <x:v>32</x:v>
      </x:c>
      <x:c r="F34" t="str">
        <x:v>Sunscar</x:v>
      </x:c>
      <x:c r="G34" t="str">
        <x:v>Mirage Basin</x:v>
      </x:c>
      <x:c r="H34" t="n">
        <x:v>4</x:v>
      </x:c>
      <x:c r="I34" t="str">
        <x:v>Common</x:v>
      </x:c>
      <x:c r="J34" t="n">
        <x:v>1</x:v>
      </x:c>
      <x:c r="K34" t="n">
        <x:v>10</x:v>
      </x:c>
      <x:c r="L34" t="n">
        <x:v>48</x:v>
      </x:c>
      <x:c r="M34" t="str">
        <x:v>Alchemy; cooking; buffs</x:v>
      </x:c>
      <x:c r="N34" t="str">
        <x:v>Mirage Bloom</x:v>
      </x:c>
      <x:c r="O34" t="str">
        <x:v>Summer</x:v>
      </x:c>
      <x:c r="P34" t="str">
        <x:v>Clear Heat</x:v>
      </x:c>
      <x:c r="Q34" t="str">
        <x:v>Sunscar herb</x:v>
      </x:c>
    </x:row>
    <x:row r="35">
      <x:c r="A35" t="str">
        <x:v>RES_032</x:v>
      </x:c>
      <x:c r="B35"/>
      <x:c r="C35" t="str">
        <x:v>Rimeglass</x:v>
      </x:c>
      <x:c r="D35" t="str">
        <x:v>Mining</x:v>
      </x:c>
      <x:c r="E35" t="n">
        <x:v>60</x:v>
      </x:c>
      <x:c r="F35" t="str">
        <x:v>Frostmarch</x:v>
      </x:c>
      <x:c r="G35" t="str">
        <x:v>Choir Caverns</x:v>
      </x:c>
      <x:c r="H35" t="n">
        <x:v>5</x:v>
      </x:c>
      <x:c r="I35" t="str">
        <x:v>Rare</x:v>
      </x:c>
      <x:c r="J35" t="n">
        <x:v>1</x:v>
      </x:c>
      <x:c r="K35" t="n">
        <x:v>20</x:v>
      </x:c>
      <x:c r="L35" t="n">
        <x:v>260</x:v>
      </x:c>
      <x:c r="M35" t="str">
        <x:v>Gems; relics; weapons</x:v>
      </x:c>
      <x:c r="N35"/>
      <x:c r="O35" t="str">
        <x:v>Winter</x:v>
      </x:c>
      <x:c r="P35" t="str">
        <x:v>Blizzard</x:v>
      </x:c>
      <x:c r="Q35" t="str">
        <x:v>Frostmarch chase mineral</x:v>
      </x:c>
    </x:row>
    <x:row r="36">
      <x:c r="A36" t="str">
        <x:v>RES_033</x:v>
      </x:c>
      <x:c r="B36"/>
      <x:c r="C36" t="str">
        <x:v>Wintermint</x:v>
      </x:c>
      <x:c r="D36" t="str">
        <x:v>Herbalism</x:v>
      </x:c>
      <x:c r="E36" t="n">
        <x:v>49</x:v>
      </x:c>
      <x:c r="F36" t="str">
        <x:v>Frostmarch</x:v>
      </x:c>
      <x:c r="G36" t="str">
        <x:v>Whitepine Reach</x:v>
      </x:c>
      <x:c r="H36" t="n">
        <x:v>5</x:v>
      </x:c>
      <x:c r="I36" t="str">
        <x:v>Common</x:v>
      </x:c>
      <x:c r="J36" t="n">
        <x:v>1</x:v>
      </x:c>
      <x:c r="K36" t="n">
        <x:v>12</x:v>
      </x:c>
      <x:c r="L36" t="n">
        <x:v>82</x:v>
      </x:c>
      <x:c r="M36" t="str">
        <x:v>Food; cleanse potion; buffs</x:v>
      </x:c>
      <x:c r="N36" t="str">
        <x:v>Choir Bloom</x:v>
      </x:c>
      <x:c r="O36" t="str">
        <x:v>Winter</x:v>
      </x:c>
      <x:c r="P36" t="str">
        <x:v>Light Snow</x:v>
      </x:c>
      <x:c r="Q36" t="str">
        <x:v>Frostmarch herb</x:v>
      </x:c>
    </x:row>
    <x:row r="37">
      <x:c r="A37" t="str">
        <x:v>RES_034</x:v>
      </x:c>
      <x:c r="B37"/>
      <x:c r="C37" t="str">
        <x:v>Ember Ore</x:v>
      </x:c>
      <x:c r="D37" t="str">
        <x:v>Mining</x:v>
      </x:c>
      <x:c r="E37" t="n">
        <x:v>73</x:v>
      </x:c>
      <x:c r="F37" t="str">
        <x:v>Ashlands</x:v>
      </x:c>
      <x:c r="G37" t="str">
        <x:v>Ember Wastes</x:v>
      </x:c>
      <x:c r="H37" t="n">
        <x:v>6</x:v>
      </x:c>
      <x:c r="I37" t="str">
        <x:v>Common</x:v>
      </x:c>
      <x:c r="J37" t="n">
        <x:v>1</x:v>
      </x:c>
      <x:c r="K37" t="n">
        <x:v>15</x:v>
      </x:c>
      <x:c r="L37" t="n">
        <x:v>165</x:v>
      </x:c>
      <x:c r="M37" t="str">
        <x:v>Smithing; upgrades; guild</x:v>
      </x:c>
      <x:c r="N37" t="str">
        <x:v>Black Obsidian</x:v>
      </x:c>
      <x:c r="O37" t="str">
        <x:v>Summer</x:v>
      </x:c>
      <x:c r="P37" t="str">
        <x:v>Heatwave</x:v>
      </x:c>
      <x:c r="Q37" t="str">
        <x:v>Core Ashlands ore</x:v>
      </x:c>
    </x:row>
    <x:row r="38">
      <x:c r="A38" t="str">
        <x:v>RES_035</x:v>
      </x:c>
      <x:c r="B38"/>
      <x:c r="C38" t="str">
        <x:v>Black Obsidian</x:v>
      </x:c>
      <x:c r="D38" t="str">
        <x:v>Mining</x:v>
      </x:c>
      <x:c r="E38" t="n">
        <x:v>78</x:v>
      </x:c>
      <x:c r="F38" t="str">
        <x:v>Ashlands</x:v>
      </x:c>
      <x:c r="G38" t="str">
        <x:v>Ember Wastes</x:v>
      </x:c>
      <x:c r="H38" t="n">
        <x:v>6</x:v>
      </x:c>
      <x:c r="I38" t="str">
        <x:v>Uncommon</x:v>
      </x:c>
      <x:c r="J38" t="n">
        <x:v>1</x:v>
      </x:c>
      <x:c r="K38" t="n">
        <x:v>19</x:v>
      </x:c>
      <x:c r="L38" t="n">
        <x:v>310</x:v>
      </x:c>
      <x:c r="M38" t="str">
        <x:v>Weapons; gems; tools</x:v>
      </x:c>
      <x:c r="N38"/>
      <x:c r="O38" t="str">
        <x:v>Summer</x:v>
      </x:c>
      <x:c r="P38" t="str">
        <x:v>Ashfall</x:v>
      </x:c>
      <x:c r="Q38" t="str">
        <x:v>Ashlands mineral</x:v>
      </x:c>
    </x:row>
    <x:row r="39">
      <x:c r="A39" t="str">
        <x:v>RES_036</x:v>
      </x:c>
      <x:c r="B39"/>
      <x:c r="C39" t="str">
        <x:v>Sootbloom</x:v>
      </x:c>
      <x:c r="D39" t="str">
        <x:v>Herbalism</x:v>
      </x:c>
      <x:c r="E39" t="n">
        <x:v>79</x:v>
      </x:c>
      <x:c r="F39" t="str">
        <x:v>Ashlands</x:v>
      </x:c>
      <x:c r="G39" t="str">
        <x:v>Blackglass Marsh</x:v>
      </x:c>
      <x:c r="H39" t="n">
        <x:v>6</x:v>
      </x:c>
      <x:c r="I39" t="str">
        <x:v>Common</x:v>
      </x:c>
      <x:c r="J39" t="n">
        <x:v>1</x:v>
      </x:c>
      <x:c r="K39" t="n">
        <x:v>14</x:v>
      </x:c>
      <x:c r="L39" t="n">
        <x:v>145</x:v>
      </x:c>
      <x:c r="M39" t="str">
        <x:v>Alchemy; cleanse; food</x:v>
      </x:c>
      <x:c r="N39" t="str">
        <x:v>Night Ember</x:v>
      </x:c>
      <x:c r="O39" t="str">
        <x:v>Autumn</x:v>
      </x:c>
      <x:c r="P39" t="str">
        <x:v>Ashfall</x:v>
      </x:c>
      <x:c r="Q39" t="str">
        <x:v>Ashlands herb</x:v>
      </x:c>
    </x:row>
    <x:row r="40">
      <x:c r="A40" t="str">
        <x:v>RES_037</x:v>
      </x:c>
      <x:c r="B40"/>
      <x:c r="C40" t="str">
        <x:v>Charroot</x:v>
      </x:c>
      <x:c r="D40" t="str">
        <x:v>Woodcutting</x:v>
      </x:c>
      <x:c r="E40" t="n">
        <x:v>72</x:v>
      </x:c>
      <x:c r="F40" t="str">
        <x:v>Ashlands</x:v>
      </x:c>
      <x:c r="G40" t="str">
        <x:v>Cinderwatch</x:v>
      </x:c>
      <x:c r="H40" t="n">
        <x:v>6</x:v>
      </x:c>
      <x:c r="I40" t="str">
        <x:v>Common</x:v>
      </x:c>
      <x:c r="J40" t="n">
        <x:v>1</x:v>
      </x:c>
      <x:c r="K40" t="n">
        <x:v>14</x:v>
      </x:c>
      <x:c r="L40" t="n">
        <x:v>150</x:v>
      </x:c>
      <x:c r="M40" t="str">
        <x:v>Staves; fuel; upgrades</x:v>
      </x:c>
      <x:c r="N40" t="str">
        <x:v>Blackglass Reed</x:v>
      </x:c>
      <x:c r="O40" t="str">
        <x:v>Summer</x:v>
      </x:c>
      <x:c r="P40" t="str">
        <x:v>Ashfall</x:v>
      </x:c>
      <x:c r="Q40" t="str">
        <x:v>Ashlands timber</x:v>
      </x:c>
    </x:row>
    <x:row r="41">
      <x:c r="A41" t="str">
        <x:v>RES_038</x:v>
      </x:c>
      <x:c r="B41"/>
      <x:c r="C41" t="str">
        <x:v>Cinder Eel</x:v>
      </x:c>
      <x:c r="D41" t="str">
        <x:v>Fishing</x:v>
      </x:c>
      <x:c r="E41" t="n">
        <x:v>78</x:v>
      </x:c>
      <x:c r="F41" t="str">
        <x:v>Ashlands</x:v>
      </x:c>
      <x:c r="G41" t="str">
        <x:v>Blackglass Marsh</x:v>
      </x:c>
      <x:c r="H41" t="n">
        <x:v>6</x:v>
      </x:c>
      <x:c r="I41" t="str">
        <x:v>Common</x:v>
      </x:c>
      <x:c r="J41" t="n">
        <x:v>1</x:v>
      </x:c>
      <x:c r="K41" t="n">
        <x:v>15</x:v>
      </x:c>
      <x:c r="L41" t="n">
        <x:v>155</x:v>
      </x:c>
      <x:c r="M41" t="str">
        <x:v>Food; pet path</x:v>
      </x:c>
      <x:c r="N41" t="str">
        <x:v>Molten Pearl</x:v>
      </x:c>
      <x:c r="O41" t="str">
        <x:v>Summer</x:v>
      </x:c>
      <x:c r="P41" t="str">
        <x:v>Ashfall</x:v>
      </x:c>
      <x:c r="Q41" t="str">
        <x:v>Ashlands fish</x:v>
      </x:c>
    </x:row>
    <x:row r="42">
      <x:c r="A42" t="str">
        <x:v>RES_039</x:v>
      </x:c>
      <x:c r="B42"/>
      <x:c r="C42" t="str">
        <x:v>Primal Core</x:v>
      </x:c>
      <x:c r="D42" t="str">
        <x:v>Combat</x:v>
      </x:c>
      <x:c r="E42" t="n">
        <x:v>90</x:v>
      </x:c>
      <x:c r="F42" t="str">
        <x:v>Ashlands</x:v>
      </x:c>
      <x:c r="G42" t="str">
        <x:v>Crucible Depths</x:v>
      </x:c>
      <x:c r="H42" t="n">
        <x:v>7</x:v>
      </x:c>
      <x:c r="I42" t="str">
        <x:v>Rare</x:v>
      </x:c>
      <x:c r="J42" t="n">
        <x:v>1</x:v>
      </x:c>
      <x:c r="K42" t="n">
        <x:v>0</x:v>
      </x:c>
      <x:c r="L42" t="n">
        <x:v>600</x:v>
      </x:c>
      <x:c r="M42" t="str">
        <x:v>Relics; raid prep; set craft</x:v>
      </x:c>
      <x:c r="N42"/>
      <x:c r="O42" t="str">
        <x:v>None</x:v>
      </x:c>
      <x:c r="P42" t="str">
        <x:v>None</x:v>
      </x:c>
      <x:c r="Q42" t="str">
        <x:v>Endgame reagent</x:v>
      </x:c>
    </x:row>
  </x:sheetData>
  <x:mergeCells>
    <x:mergeCell ref="A1:S1"/>
  </x:mergeCells>
  <x:pageMargins left="0.7" right="0.7" top="0.75" bottom="0.75" header="0.3" footer="0.3"/>
</x:worksheet>
</file>

<file path=xl/worksheets/sheet107.xml><?xml version="1.0" encoding="utf-8"?>
<x:worksheet xmlns:x="http://schemas.openxmlformats.org/spreadsheetml/2006/main">
  <x:sheetFormatPr defaultRowHeight="15"/>
  <x:sheetData>
    <x:row r="1" ht="28" customHeight="1">
      <x:c r="A1" s="171" t="str">
        <x:v>GATHERING TOOL PROGRESSION</x:v>
      </x:c>
    </x:row>
    <x:row r="3" ht="26" customHeight="1">
      <x:c r="A3" s="174" t="str">
        <x:v>Tool_ID</x:v>
      </x:c>
      <x:c r="B3" s="174" t="str">
        <x:v>Item_ID</x:v>
      </x:c>
      <x:c r="C3" s="174" t="str">
        <x:v>Profession</x:v>
      </x:c>
      <x:c r="D3" s="174" t="str">
        <x:v>Tool_Name</x:v>
      </x:c>
      <x:c r="E3" s="174" t="str">
        <x:v>Tier</x:v>
      </x:c>
      <x:c r="F3" s="174" t="str">
        <x:v>Req_Level</x:v>
      </x:c>
      <x:c r="G3" s="174" t="str">
        <x:v>Region</x:v>
      </x:c>
      <x:c r="H3" s="174" t="str">
        <x:v>Rarity</x:v>
      </x:c>
      <x:c r="I3" s="174" t="str">
        <x:v>Speed_Bonus</x:v>
      </x:c>
      <x:c r="J3" s="174" t="str">
        <x:v>Yield_Bonus</x:v>
      </x:c>
      <x:c r="K3" s="174" t="str">
        <x:v>Rare_Bonus</x:v>
      </x:c>
      <x:c r="L3" s="174" t="str">
        <x:v>Durability_System</x:v>
      </x:c>
      <x:c r="M3" s="174" t="str">
        <x:v>Crafting_Skill</x:v>
      </x:c>
      <x:c r="N3" s="174" t="str">
        <x:v>Crafting_Level</x:v>
      </x:c>
      <x:c r="O3" s="174" t="str">
        <x:v>Primary_Materials</x:v>
      </x:c>
      <x:c r="P3" s="174" t="str">
        <x:v>Tradeable</x:v>
      </x:c>
      <x:c r="Q3" s="174" t="str">
        <x:v>Pixel_Visual_ID</x:v>
      </x:c>
      <x:c r="R3" s="174" t="str">
        <x:v>Status</x:v>
      </x:c>
    </x:row>
    <x:row r="4">
      <x:c r="A4" t="str">
        <x:v>TOOL_001</x:v>
      </x:c>
      <x:c r="B4" t="str">
        <x:v>ITEM_0046</x:v>
      </x:c>
      <x:c r="C4" t="str">
        <x:v>Mining</x:v>
      </x:c>
      <x:c r="D4" t="str">
        <x:v>Iron Pickaxe</x:v>
      </x:c>
      <x:c r="E4" t="n">
        <x:v>1</x:v>
      </x:c>
      <x:c r="F4" t="n">
        <x:v>5</x:v>
      </x:c>
      <x:c r="G4" t="str">
        <x:v>Asterfall</x:v>
      </x:c>
      <x:c r="H4" t="str">
        <x:v>Uncommon</x:v>
      </x:c>
      <x:c r="I4" s="67" t="n">
        <x:v>0.04</x:v>
      </x:c>
      <x:c r="J4" s="67" t="n">
        <x:v>0</x:v>
      </x:c>
      <x:c r="K4" s="67" t="n">
        <x:v>0</x:v>
      </x:c>
      <x:c r="L4" s="32" t="b">
        <x:v>0</x:v>
      </x:c>
      <x:c r="M4" t="str">
        <x:v>SKL_012</x:v>
      </x:c>
      <x:c r="N4" t="n">
        <x:v>5</x:v>
      </x:c>
      <x:c r="O4" t="str">
        <x:v>Iron / Ironwood</x:v>
      </x:c>
      <x:c r="P4" s="32" t="b">
        <x:v>1</x:v>
      </x:c>
      <x:c r="Q4" t="str">
        <x:v>VIS_TOOL_001</x:v>
      </x:c>
      <x:c r="R4" t="str">
        <x:v>Implemented</x:v>
      </x:c>
    </x:row>
    <x:row r="5">
      <x:c r="A5" t="str">
        <x:v>TOOL_002</x:v>
      </x:c>
      <x:c r="B5" t="str">
        <x:v>ITEM_0047</x:v>
      </x:c>
      <x:c r="C5" t="str">
        <x:v>Mining</x:v>
      </x:c>
      <x:c r="D5" t="str">
        <x:v>Heartiron Pickaxe</x:v>
      </x:c>
      <x:c r="E5" t="n">
        <x:v>2</x:v>
      </x:c>
      <x:c r="F5" t="n">
        <x:v>20</x:v>
      </x:c>
      <x:c r="G5" t="str">
        <x:v>Asterfall</x:v>
      </x:c>
      <x:c r="H5" t="str">
        <x:v>Uncommon</x:v>
      </x:c>
      <x:c r="I5" s="67" t="n">
        <x:v>0.08</x:v>
      </x:c>
      <x:c r="J5" s="67" t="n">
        <x:v>0.02</x:v>
      </x:c>
      <x:c r="K5" s="67" t="n">
        <x:v>0.01</x:v>
      </x:c>
      <x:c r="L5" s="32" t="b">
        <x:v>0</x:v>
      </x:c>
      <x:c r="M5" t="str">
        <x:v>SKL_012</x:v>
      </x:c>
      <x:c r="N5" t="n">
        <x:v>18</x:v>
      </x:c>
      <x:c r="O5" t="str">
        <x:v>Dense Iron + Heartwood</x:v>
      </x:c>
      <x:c r="P5" s="32" t="b">
        <x:v>1</x:v>
      </x:c>
      <x:c r="Q5" t="str">
        <x:v>VIS_TOOL_002</x:v>
      </x:c>
      <x:c r="R5" t="str">
        <x:v>Implemented</x:v>
      </x:c>
    </x:row>
    <x:row r="6">
      <x:c r="A6" t="str">
        <x:v>TOOL_003</x:v>
      </x:c>
      <x:c r="B6" t="str"/>
      <x:c r="C6" t="str">
        <x:v>Mining</x:v>
      </x:c>
      <x:c r="D6" t="str">
        <x:v>Oathsilver Pickaxe</x:v>
      </x:c>
      <x:c r="E6" t="n">
        <x:v>3</x:v>
      </x:c>
      <x:c r="F6" t="n">
        <x:v>35</x:v>
      </x:c>
      <x:c r="G6" t="str">
        <x:v>Sunscar</x:v>
      </x:c>
      <x:c r="H6" t="str">
        <x:v>Rare</x:v>
      </x:c>
      <x:c r="I6" s="67" t="n">
        <x:v>0.12</x:v>
      </x:c>
      <x:c r="J6" s="67" t="n">
        <x:v>0.04</x:v>
      </x:c>
      <x:c r="K6" s="67" t="n">
        <x:v>0.02</x:v>
      </x:c>
      <x:c r="L6" s="32" t="b">
        <x:v>0</x:v>
      </x:c>
      <x:c r="M6" t="str">
        <x:v>SKL_012</x:v>
      </x:c>
      <x:c r="N6" t="n">
        <x:v>38</x:v>
      </x:c>
      <x:c r="O6" t="str">
        <x:v>Regional materials</x:v>
      </x:c>
      <x:c r="P6" s="32" t="b">
        <x:v>1</x:v>
      </x:c>
      <x:c r="Q6" t="str">
        <x:v>VIS_TOOL_003</x:v>
      </x:c>
      <x:c r="R6" t="str">
        <x:v>Roadmap</x:v>
      </x:c>
    </x:row>
    <x:row r="7">
      <x:c r="A7" t="str">
        <x:v>TOOL_004</x:v>
      </x:c>
      <x:c r="B7" t="str"/>
      <x:c r="C7" t="str">
        <x:v>Mining</x:v>
      </x:c>
      <x:c r="D7" t="str">
        <x:v>Glassore Pickaxe</x:v>
      </x:c>
      <x:c r="E7" t="n">
        <x:v>4</x:v>
      </x:c>
      <x:c r="F7" t="n">
        <x:v>58</x:v>
      </x:c>
      <x:c r="G7" t="str">
        <x:v>Frostmarch</x:v>
      </x:c>
      <x:c r="H7" t="str">
        <x:v>Rare</x:v>
      </x:c>
      <x:c r="I7" s="67" t="n">
        <x:v>0.16</x:v>
      </x:c>
      <x:c r="J7" s="67" t="n">
        <x:v>0.06</x:v>
      </x:c>
      <x:c r="K7" s="67" t="n">
        <x:v>0.03</x:v>
      </x:c>
      <x:c r="L7" s="32" t="b">
        <x:v>0</x:v>
      </x:c>
      <x:c r="M7" t="str">
        <x:v>SKL_012</x:v>
      </x:c>
      <x:c r="N7" t="n">
        <x:v>58</x:v>
      </x:c>
      <x:c r="O7" t="str">
        <x:v>Regional materials</x:v>
      </x:c>
      <x:c r="P7" s="32" t="b">
        <x:v>1</x:v>
      </x:c>
      <x:c r="Q7" t="str">
        <x:v>VIS_TOOL_004</x:v>
      </x:c>
      <x:c r="R7" t="str">
        <x:v>Roadmap</x:v>
      </x:c>
    </x:row>
    <x:row r="8">
      <x:c r="A8" t="str">
        <x:v>TOOL_005</x:v>
      </x:c>
      <x:c r="B8" t="str"/>
      <x:c r="C8" t="str">
        <x:v>Mining</x:v>
      </x:c>
      <x:c r="D8" t="str">
        <x:v>Frostiron Pickaxe</x:v>
      </x:c>
      <x:c r="E8" t="n">
        <x:v>5</x:v>
      </x:c>
      <x:c r="F8" t="n">
        <x:v>82</x:v>
      </x:c>
      <x:c r="G8" t="str">
        <x:v>Ashlands</x:v>
      </x:c>
      <x:c r="H8" t="str">
        <x:v>Epic</x:v>
      </x:c>
      <x:c r="I8" s="67" t="n">
        <x:v>0.2</x:v>
      </x:c>
      <x:c r="J8" s="67" t="n">
        <x:v>0.08</x:v>
      </x:c>
      <x:c r="K8" s="67" t="n">
        <x:v>0.04</x:v>
      </x:c>
      <x:c r="L8" s="32" t="b">
        <x:v>0</x:v>
      </x:c>
      <x:c r="M8" t="str">
        <x:v>SKL_012</x:v>
      </x:c>
      <x:c r="N8" t="n">
        <x:v>78</x:v>
      </x:c>
      <x:c r="O8" t="str">
        <x:v>Regional materials</x:v>
      </x:c>
      <x:c r="P8" s="32" t="b">
        <x:v>1</x:v>
      </x:c>
      <x:c r="Q8" t="str">
        <x:v>VIS_TOOL_005</x:v>
      </x:c>
      <x:c r="R8" t="str">
        <x:v>Roadmap</x:v>
      </x:c>
    </x:row>
    <x:row r="9">
      <x:c r="A9" t="str">
        <x:v>TOOL_006</x:v>
      </x:c>
      <x:c r="B9" t="str">
        <x:v>ITEM_0048</x:v>
      </x:c>
      <x:c r="C9" t="str">
        <x:v>Woodcutting</x:v>
      </x:c>
      <x:c r="D9" t="str">
        <x:v>Ironwood Axe</x:v>
      </x:c>
      <x:c r="E9" t="n">
        <x:v>1</x:v>
      </x:c>
      <x:c r="F9" t="n">
        <x:v>5</x:v>
      </x:c>
      <x:c r="G9" t="str">
        <x:v>Asterfall</x:v>
      </x:c>
      <x:c r="H9" t="str">
        <x:v>Uncommon</x:v>
      </x:c>
      <x:c r="I9" s="67" t="n">
        <x:v>0.04</x:v>
      </x:c>
      <x:c r="J9" s="67" t="n">
        <x:v>0</x:v>
      </x:c>
      <x:c r="K9" s="67" t="n">
        <x:v>0</x:v>
      </x:c>
      <x:c r="L9" s="32" t="b">
        <x:v>0</x:v>
      </x:c>
      <x:c r="M9" t="str">
        <x:v>SKL_012</x:v>
      </x:c>
      <x:c r="N9" t="n">
        <x:v>5</x:v>
      </x:c>
      <x:c r="O9" t="str">
        <x:v>Iron / Ironwood</x:v>
      </x:c>
      <x:c r="P9" s="32" t="b">
        <x:v>1</x:v>
      </x:c>
      <x:c r="Q9" t="str">
        <x:v>VIS_TOOL_006</x:v>
      </x:c>
      <x:c r="R9" t="str">
        <x:v>Implemented</x:v>
      </x:c>
    </x:row>
    <x:row r="10">
      <x:c r="A10" t="str">
        <x:v>TOOL_007</x:v>
      </x:c>
      <x:c r="B10" t="str">
        <x:v>ITEM_0049</x:v>
      </x:c>
      <x:c r="C10" t="str">
        <x:v>Woodcutting</x:v>
      </x:c>
      <x:c r="D10" t="str">
        <x:v>Heartwood Axe</x:v>
      </x:c>
      <x:c r="E10" t="n">
        <x:v>2</x:v>
      </x:c>
      <x:c r="F10" t="n">
        <x:v>20</x:v>
      </x:c>
      <x:c r="G10" t="str">
        <x:v>Asterfall</x:v>
      </x:c>
      <x:c r="H10" t="str">
        <x:v>Uncommon</x:v>
      </x:c>
      <x:c r="I10" s="67" t="n">
        <x:v>0.08</x:v>
      </x:c>
      <x:c r="J10" s="67" t="n">
        <x:v>0.02</x:v>
      </x:c>
      <x:c r="K10" s="67" t="n">
        <x:v>0.01</x:v>
      </x:c>
      <x:c r="L10" s="32" t="b">
        <x:v>0</x:v>
      </x:c>
      <x:c r="M10" t="str">
        <x:v>SKL_012</x:v>
      </x:c>
      <x:c r="N10" t="n">
        <x:v>18</x:v>
      </x:c>
      <x:c r="O10" t="str">
        <x:v>Dense Iron + Heartwood</x:v>
      </x:c>
      <x:c r="P10" s="32" t="b">
        <x:v>1</x:v>
      </x:c>
      <x:c r="Q10" t="str">
        <x:v>VIS_TOOL_007</x:v>
      </x:c>
      <x:c r="R10" t="str">
        <x:v>Implemented</x:v>
      </x:c>
    </x:row>
    <x:row r="11">
      <x:c r="A11" t="str">
        <x:v>TOOL_008</x:v>
      </x:c>
      <x:c r="B11" t="str"/>
      <x:c r="C11" t="str">
        <x:v>Woodcutting</x:v>
      </x:c>
      <x:c r="D11" t="str">
        <x:v>Oathsilver Axe</x:v>
      </x:c>
      <x:c r="E11" t="n">
        <x:v>3</x:v>
      </x:c>
      <x:c r="F11" t="n">
        <x:v>35</x:v>
      </x:c>
      <x:c r="G11" t="str">
        <x:v>Sunscar</x:v>
      </x:c>
      <x:c r="H11" t="str">
        <x:v>Rare</x:v>
      </x:c>
      <x:c r="I11" s="67" t="n">
        <x:v>0.12</x:v>
      </x:c>
      <x:c r="J11" s="67" t="n">
        <x:v>0.04</x:v>
      </x:c>
      <x:c r="K11" s="67" t="n">
        <x:v>0.02</x:v>
      </x:c>
      <x:c r="L11" s="32" t="b">
        <x:v>0</x:v>
      </x:c>
      <x:c r="M11" t="str">
        <x:v>SKL_012</x:v>
      </x:c>
      <x:c r="N11" t="n">
        <x:v>38</x:v>
      </x:c>
      <x:c r="O11" t="str">
        <x:v>Regional materials</x:v>
      </x:c>
      <x:c r="P11" s="32" t="b">
        <x:v>1</x:v>
      </x:c>
      <x:c r="Q11" t="str">
        <x:v>VIS_TOOL_008</x:v>
      </x:c>
      <x:c r="R11" t="str">
        <x:v>Roadmap</x:v>
      </x:c>
    </x:row>
    <x:row r="12">
      <x:c r="A12" t="str">
        <x:v>TOOL_009</x:v>
      </x:c>
      <x:c r="B12" t="str"/>
      <x:c r="C12" t="str">
        <x:v>Woodcutting</x:v>
      </x:c>
      <x:c r="D12" t="str">
        <x:v>Glassore Axe</x:v>
      </x:c>
      <x:c r="E12" t="n">
        <x:v>4</x:v>
      </x:c>
      <x:c r="F12" t="n">
        <x:v>58</x:v>
      </x:c>
      <x:c r="G12" t="str">
        <x:v>Frostmarch</x:v>
      </x:c>
      <x:c r="H12" t="str">
        <x:v>Rare</x:v>
      </x:c>
      <x:c r="I12" s="67" t="n">
        <x:v>0.16</x:v>
      </x:c>
      <x:c r="J12" s="67" t="n">
        <x:v>0.06</x:v>
      </x:c>
      <x:c r="K12" s="67" t="n">
        <x:v>0.03</x:v>
      </x:c>
      <x:c r="L12" s="32" t="b">
        <x:v>0</x:v>
      </x:c>
      <x:c r="M12" t="str">
        <x:v>SKL_012</x:v>
      </x:c>
      <x:c r="N12" t="n">
        <x:v>58</x:v>
      </x:c>
      <x:c r="O12" t="str">
        <x:v>Regional materials</x:v>
      </x:c>
      <x:c r="P12" s="32" t="b">
        <x:v>1</x:v>
      </x:c>
      <x:c r="Q12" t="str">
        <x:v>VIS_TOOL_009</x:v>
      </x:c>
      <x:c r="R12" t="str">
        <x:v>Roadmap</x:v>
      </x:c>
    </x:row>
    <x:row r="13">
      <x:c r="A13" t="str">
        <x:v>TOOL_010</x:v>
      </x:c>
      <x:c r="B13" t="str"/>
      <x:c r="C13" t="str">
        <x:v>Woodcutting</x:v>
      </x:c>
      <x:c r="D13" t="str">
        <x:v>Frostiron Axe</x:v>
      </x:c>
      <x:c r="E13" t="n">
        <x:v>5</x:v>
      </x:c>
      <x:c r="F13" t="n">
        <x:v>82</x:v>
      </x:c>
      <x:c r="G13" t="str">
        <x:v>Ashlands</x:v>
      </x:c>
      <x:c r="H13" t="str">
        <x:v>Epic</x:v>
      </x:c>
      <x:c r="I13" s="67" t="n">
        <x:v>0.2</x:v>
      </x:c>
      <x:c r="J13" s="67" t="n">
        <x:v>0.08</x:v>
      </x:c>
      <x:c r="K13" s="67" t="n">
        <x:v>0.04</x:v>
      </x:c>
      <x:c r="L13" s="32" t="b">
        <x:v>0</x:v>
      </x:c>
      <x:c r="M13" t="str">
        <x:v>SKL_012</x:v>
      </x:c>
      <x:c r="N13" t="n">
        <x:v>78</x:v>
      </x:c>
      <x:c r="O13" t="str">
        <x:v>Regional materials</x:v>
      </x:c>
      <x:c r="P13" s="32" t="b">
        <x:v>1</x:v>
      </x:c>
      <x:c r="Q13" t="str">
        <x:v>VIS_TOOL_010</x:v>
      </x:c>
      <x:c r="R13" t="str">
        <x:v>Roadmap</x:v>
      </x:c>
    </x:row>
    <x:row r="14">
      <x:c r="A14" t="str">
        <x:v>TOOL_011</x:v>
      </x:c>
      <x:c r="B14" t="str">
        <x:v>ITEM_0050</x:v>
      </x:c>
      <x:c r="C14" t="str">
        <x:v>Fishing</x:v>
      </x:c>
      <x:c r="D14" t="str">
        <x:v>Silverbrook Rod</x:v>
      </x:c>
      <x:c r="E14" t="n">
        <x:v>1</x:v>
      </x:c>
      <x:c r="F14" t="n">
        <x:v>5</x:v>
      </x:c>
      <x:c r="G14" t="str">
        <x:v>Asterfall</x:v>
      </x:c>
      <x:c r="H14" t="str">
        <x:v>Uncommon</x:v>
      </x:c>
      <x:c r="I14" s="67" t="n">
        <x:v>0.04</x:v>
      </x:c>
      <x:c r="J14" s="67" t="n">
        <x:v>0</x:v>
      </x:c>
      <x:c r="K14" s="67" t="n">
        <x:v>0</x:v>
      </x:c>
      <x:c r="L14" s="32" t="b">
        <x:v>0</x:v>
      </x:c>
      <x:c r="M14" t="str">
        <x:v>SKL_015</x:v>
      </x:c>
      <x:c r="N14" t="n">
        <x:v>5</x:v>
      </x:c>
      <x:c r="O14" t="str">
        <x:v>Iron / Ironwood</x:v>
      </x:c>
      <x:c r="P14" s="32" t="b">
        <x:v>1</x:v>
      </x:c>
      <x:c r="Q14" t="str">
        <x:v>VIS_TOOL_011</x:v>
      </x:c>
      <x:c r="R14" t="str">
        <x:v>Implemented</x:v>
      </x:c>
    </x:row>
    <x:row r="15">
      <x:c r="A15" t="str">
        <x:v>TOOL_012</x:v>
      </x:c>
      <x:c r="B15" t="str">
        <x:v>ITEM_0051</x:v>
      </x:c>
      <x:c r="C15" t="str">
        <x:v>Fishing</x:v>
      </x:c>
      <x:c r="D15" t="str">
        <x:v>Heartwood Rod</x:v>
      </x:c>
      <x:c r="E15" t="n">
        <x:v>2</x:v>
      </x:c>
      <x:c r="F15" t="n">
        <x:v>20</x:v>
      </x:c>
      <x:c r="G15" t="str">
        <x:v>Asterfall</x:v>
      </x:c>
      <x:c r="H15" t="str">
        <x:v>Uncommon</x:v>
      </x:c>
      <x:c r="I15" s="67" t="n">
        <x:v>0.08</x:v>
      </x:c>
      <x:c r="J15" s="67" t="n">
        <x:v>0.02</x:v>
      </x:c>
      <x:c r="K15" s="67" t="n">
        <x:v>0.01</x:v>
      </x:c>
      <x:c r="L15" s="32" t="b">
        <x:v>0</x:v>
      </x:c>
      <x:c r="M15" t="str">
        <x:v>SKL_015</x:v>
      </x:c>
      <x:c r="N15" t="n">
        <x:v>18</x:v>
      </x:c>
      <x:c r="O15" t="str">
        <x:v>Dense Iron + Heartwood</x:v>
      </x:c>
      <x:c r="P15" s="32" t="b">
        <x:v>1</x:v>
      </x:c>
      <x:c r="Q15" t="str">
        <x:v>VIS_TOOL_012</x:v>
      </x:c>
      <x:c r="R15" t="str">
        <x:v>Implemented</x:v>
      </x:c>
    </x:row>
    <x:row r="16">
      <x:c r="A16" t="str">
        <x:v>TOOL_013</x:v>
      </x:c>
      <x:c r="B16" t="str"/>
      <x:c r="C16" t="str">
        <x:v>Fishing</x:v>
      </x:c>
      <x:c r="D16" t="str">
        <x:v>Oathline Rod</x:v>
      </x:c>
      <x:c r="E16" t="n">
        <x:v>3</x:v>
      </x:c>
      <x:c r="F16" t="n">
        <x:v>35</x:v>
      </x:c>
      <x:c r="G16" t="str">
        <x:v>Sunscar</x:v>
      </x:c>
      <x:c r="H16" t="str">
        <x:v>Rare</x:v>
      </x:c>
      <x:c r="I16" s="67" t="n">
        <x:v>0.12</x:v>
      </x:c>
      <x:c r="J16" s="67" t="n">
        <x:v>0.04</x:v>
      </x:c>
      <x:c r="K16" s="67" t="n">
        <x:v>0.02</x:v>
      </x:c>
      <x:c r="L16" s="32" t="b">
        <x:v>0</x:v>
      </x:c>
      <x:c r="M16" t="str">
        <x:v>SKL_015</x:v>
      </x:c>
      <x:c r="N16" t="n">
        <x:v>38</x:v>
      </x:c>
      <x:c r="O16" t="str">
        <x:v>Regional materials</x:v>
      </x:c>
      <x:c r="P16" s="32" t="b">
        <x:v>1</x:v>
      </x:c>
      <x:c r="Q16" t="str">
        <x:v>VIS_TOOL_013</x:v>
      </x:c>
      <x:c r="R16" t="str">
        <x:v>Roadmap</x:v>
      </x:c>
    </x:row>
    <x:row r="17">
      <x:c r="A17" t="str">
        <x:v>TOOL_014</x:v>
      </x:c>
      <x:c r="B17" t="str"/>
      <x:c r="C17" t="str">
        <x:v>Fishing</x:v>
      </x:c>
      <x:c r="D17" t="str">
        <x:v>Glassfin Rod</x:v>
      </x:c>
      <x:c r="E17" t="n">
        <x:v>4</x:v>
      </x:c>
      <x:c r="F17" t="n">
        <x:v>58</x:v>
      </x:c>
      <x:c r="G17" t="str">
        <x:v>Frostmarch</x:v>
      </x:c>
      <x:c r="H17" t="str">
        <x:v>Rare</x:v>
      </x:c>
      <x:c r="I17" s="67" t="n">
        <x:v>0.16</x:v>
      </x:c>
      <x:c r="J17" s="67" t="n">
        <x:v>0.06</x:v>
      </x:c>
      <x:c r="K17" s="67" t="n">
        <x:v>0.03</x:v>
      </x:c>
      <x:c r="L17" s="32" t="b">
        <x:v>0</x:v>
      </x:c>
      <x:c r="M17" t="str">
        <x:v>SKL_015</x:v>
      </x:c>
      <x:c r="N17" t="n">
        <x:v>58</x:v>
      </x:c>
      <x:c r="O17" t="str">
        <x:v>Regional materials</x:v>
      </x:c>
      <x:c r="P17" s="32" t="b">
        <x:v>1</x:v>
      </x:c>
      <x:c r="Q17" t="str">
        <x:v>VIS_TOOL_014</x:v>
      </x:c>
      <x:c r="R17" t="str">
        <x:v>Roadmap</x:v>
      </x:c>
    </x:row>
    <x:row r="18">
      <x:c r="A18" t="str">
        <x:v>TOOL_015</x:v>
      </x:c>
      <x:c r="B18" t="str"/>
      <x:c r="C18" t="str">
        <x:v>Fishing</x:v>
      </x:c>
      <x:c r="D18" t="str">
        <x:v>Frostline Rod</x:v>
      </x:c>
      <x:c r="E18" t="n">
        <x:v>5</x:v>
      </x:c>
      <x:c r="F18" t="n">
        <x:v>82</x:v>
      </x:c>
      <x:c r="G18" t="str">
        <x:v>Ashlands</x:v>
      </x:c>
      <x:c r="H18" t="str">
        <x:v>Epic</x:v>
      </x:c>
      <x:c r="I18" s="67" t="n">
        <x:v>0.2</x:v>
      </x:c>
      <x:c r="J18" s="67" t="n">
        <x:v>0.08</x:v>
      </x:c>
      <x:c r="K18" s="67" t="n">
        <x:v>0.04</x:v>
      </x:c>
      <x:c r="L18" s="32" t="b">
        <x:v>0</x:v>
      </x:c>
      <x:c r="M18" t="str">
        <x:v>SKL_015</x:v>
      </x:c>
      <x:c r="N18" t="n">
        <x:v>78</x:v>
      </x:c>
      <x:c r="O18" t="str">
        <x:v>Regional materials</x:v>
      </x:c>
      <x:c r="P18" s="32" t="b">
        <x:v>1</x:v>
      </x:c>
      <x:c r="Q18" t="str">
        <x:v>VIS_TOOL_015</x:v>
      </x:c>
      <x:c r="R18" t="str">
        <x:v>Roadmap</x:v>
      </x:c>
    </x:row>
    <x:row r="19">
      <x:c r="A19" t="str">
        <x:v>TOOL_016</x:v>
      </x:c>
      <x:c r="B19" t="str">
        <x:v>ITEM_0052</x:v>
      </x:c>
      <x:c r="C19" t="str">
        <x:v>Herbalism</x:v>
      </x:c>
      <x:c r="D19" t="str">
        <x:v>Iron Sickle</x:v>
      </x:c>
      <x:c r="E19" t="n">
        <x:v>1</x:v>
      </x:c>
      <x:c r="F19" t="n">
        <x:v>5</x:v>
      </x:c>
      <x:c r="G19" t="str">
        <x:v>Asterfall</x:v>
      </x:c>
      <x:c r="H19" t="str">
        <x:v>Uncommon</x:v>
      </x:c>
      <x:c r="I19" s="67" t="n">
        <x:v>0.04</x:v>
      </x:c>
      <x:c r="J19" s="67" t="n">
        <x:v>0</x:v>
      </x:c>
      <x:c r="K19" s="67" t="n">
        <x:v>0</x:v>
      </x:c>
      <x:c r="L19" s="32" t="b">
        <x:v>0</x:v>
      </x:c>
      <x:c r="M19" t="str">
        <x:v>SKL_012</x:v>
      </x:c>
      <x:c r="N19" t="n">
        <x:v>5</x:v>
      </x:c>
      <x:c r="O19" t="str">
        <x:v>Iron / Ironwood</x:v>
      </x:c>
      <x:c r="P19" s="32" t="b">
        <x:v>1</x:v>
      </x:c>
      <x:c r="Q19" t="str">
        <x:v>VIS_TOOL_016</x:v>
      </x:c>
      <x:c r="R19" t="str">
        <x:v>Implemented</x:v>
      </x:c>
    </x:row>
    <x:row r="20">
      <x:c r="A20" t="str">
        <x:v>TOOL_017</x:v>
      </x:c>
      <x:c r="B20" t="str">
        <x:v>ITEM_0053</x:v>
      </x:c>
      <x:c r="C20" t="str">
        <x:v>Herbalism</x:v>
      </x:c>
      <x:c r="D20" t="str">
        <x:v>Briar Sickle</x:v>
      </x:c>
      <x:c r="E20" t="n">
        <x:v>2</x:v>
      </x:c>
      <x:c r="F20" t="n">
        <x:v>20</x:v>
      </x:c>
      <x:c r="G20" t="str">
        <x:v>Asterfall</x:v>
      </x:c>
      <x:c r="H20" t="str">
        <x:v>Uncommon</x:v>
      </x:c>
      <x:c r="I20" s="67" t="n">
        <x:v>0.08</x:v>
      </x:c>
      <x:c r="J20" s="67" t="n">
        <x:v>0.02</x:v>
      </x:c>
      <x:c r="K20" s="67" t="n">
        <x:v>0.01</x:v>
      </x:c>
      <x:c r="L20" s="32" t="b">
        <x:v>0</x:v>
      </x:c>
      <x:c r="M20" t="str">
        <x:v>SKL_012</x:v>
      </x:c>
      <x:c r="N20" t="n">
        <x:v>18</x:v>
      </x:c>
      <x:c r="O20" t="str">
        <x:v>Dense Iron + Heartwood</x:v>
      </x:c>
      <x:c r="P20" s="32" t="b">
        <x:v>1</x:v>
      </x:c>
      <x:c r="Q20" t="str">
        <x:v>VIS_TOOL_017</x:v>
      </x:c>
      <x:c r="R20" t="str">
        <x:v>Implemented</x:v>
      </x:c>
    </x:row>
    <x:row r="21">
      <x:c r="A21" t="str">
        <x:v>TOOL_018</x:v>
      </x:c>
      <x:c r="B21" t="str"/>
      <x:c r="C21" t="str">
        <x:v>Herbalism</x:v>
      </x:c>
      <x:c r="D21" t="str">
        <x:v>Oathsilver Sickle</x:v>
      </x:c>
      <x:c r="E21" t="n">
        <x:v>3</x:v>
      </x:c>
      <x:c r="F21" t="n">
        <x:v>35</x:v>
      </x:c>
      <x:c r="G21" t="str">
        <x:v>Sunscar</x:v>
      </x:c>
      <x:c r="H21" t="str">
        <x:v>Rare</x:v>
      </x:c>
      <x:c r="I21" s="67" t="n">
        <x:v>0.12</x:v>
      </x:c>
      <x:c r="J21" s="67" t="n">
        <x:v>0.04</x:v>
      </x:c>
      <x:c r="K21" s="67" t="n">
        <x:v>0.02</x:v>
      </x:c>
      <x:c r="L21" s="32" t="b">
        <x:v>0</x:v>
      </x:c>
      <x:c r="M21" t="str">
        <x:v>SKL_012</x:v>
      </x:c>
      <x:c r="N21" t="n">
        <x:v>38</x:v>
      </x:c>
      <x:c r="O21" t="str">
        <x:v>Regional materials</x:v>
      </x:c>
      <x:c r="P21" s="32" t="b">
        <x:v>1</x:v>
      </x:c>
      <x:c r="Q21" t="str">
        <x:v>VIS_TOOL_018</x:v>
      </x:c>
      <x:c r="R21" t="str">
        <x:v>Roadmap</x:v>
      </x:c>
    </x:row>
    <x:row r="22">
      <x:c r="A22" t="str">
        <x:v>TOOL_019</x:v>
      </x:c>
      <x:c r="B22" t="str"/>
      <x:c r="C22" t="str">
        <x:v>Herbalism</x:v>
      </x:c>
      <x:c r="D22" t="str">
        <x:v>Glass Sickle</x:v>
      </x:c>
      <x:c r="E22" t="n">
        <x:v>4</x:v>
      </x:c>
      <x:c r="F22" t="n">
        <x:v>58</x:v>
      </x:c>
      <x:c r="G22" t="str">
        <x:v>Frostmarch</x:v>
      </x:c>
      <x:c r="H22" t="str">
        <x:v>Rare</x:v>
      </x:c>
      <x:c r="I22" s="67" t="n">
        <x:v>0.16</x:v>
      </x:c>
      <x:c r="J22" s="67" t="n">
        <x:v>0.06</x:v>
      </x:c>
      <x:c r="K22" s="67" t="n">
        <x:v>0.03</x:v>
      </x:c>
      <x:c r="L22" s="32" t="b">
        <x:v>0</x:v>
      </x:c>
      <x:c r="M22" t="str">
        <x:v>SKL_012</x:v>
      </x:c>
      <x:c r="N22" t="n">
        <x:v>58</x:v>
      </x:c>
      <x:c r="O22" t="str">
        <x:v>Regional materials</x:v>
      </x:c>
      <x:c r="P22" s="32" t="b">
        <x:v>1</x:v>
      </x:c>
      <x:c r="Q22" t="str">
        <x:v>VIS_TOOL_019</x:v>
      </x:c>
      <x:c r="R22" t="str">
        <x:v>Roadmap</x:v>
      </x:c>
    </x:row>
    <x:row r="23">
      <x:c r="A23" t="str">
        <x:v>TOOL_020</x:v>
      </x:c>
      <x:c r="B23" t="str"/>
      <x:c r="C23" t="str">
        <x:v>Herbalism</x:v>
      </x:c>
      <x:c r="D23" t="str">
        <x:v>Frost Sickle</x:v>
      </x:c>
      <x:c r="E23" t="n">
        <x:v>5</x:v>
      </x:c>
      <x:c r="F23" t="n">
        <x:v>82</x:v>
      </x:c>
      <x:c r="G23" t="str">
        <x:v>Ashlands</x:v>
      </x:c>
      <x:c r="H23" t="str">
        <x:v>Epic</x:v>
      </x:c>
      <x:c r="I23" s="67" t="n">
        <x:v>0.2</x:v>
      </x:c>
      <x:c r="J23" s="67" t="n">
        <x:v>0.08</x:v>
      </x:c>
      <x:c r="K23" s="67" t="n">
        <x:v>0.04</x:v>
      </x:c>
      <x:c r="L23" s="32" t="b">
        <x:v>0</x:v>
      </x:c>
      <x:c r="M23" t="str">
        <x:v>SKL_012</x:v>
      </x:c>
      <x:c r="N23" t="n">
        <x:v>78</x:v>
      </x:c>
      <x:c r="O23" t="str">
        <x:v>Regional materials</x:v>
      </x:c>
      <x:c r="P23" s="32" t="b">
        <x:v>1</x:v>
      </x:c>
      <x:c r="Q23" t="str">
        <x:v>VIS_TOOL_020</x:v>
      </x:c>
      <x:c r="R23" t="str">
        <x:v>Roadmap</x:v>
      </x:c>
    </x:row>
    <x:row r="24">
      <x:c r="A24" t="str">
        <x:v>TOOL_021</x:v>
      </x:c>
      <x:c r="B24" t="str">
        <x:v>ITEM_0054</x:v>
      </x:c>
      <x:c r="C24" t="str">
        <x:v>Hunting</x:v>
      </x:c>
      <x:c r="D24" t="str">
        <x:v>Field Trap Kit</x:v>
      </x:c>
      <x:c r="E24" t="n">
        <x:v>1</x:v>
      </x:c>
      <x:c r="F24" t="n">
        <x:v>5</x:v>
      </x:c>
      <x:c r="G24" t="str">
        <x:v>Asterfall</x:v>
      </x:c>
      <x:c r="H24" t="str">
        <x:v>Uncommon</x:v>
      </x:c>
      <x:c r="I24" s="67" t="n">
        <x:v>0.04</x:v>
      </x:c>
      <x:c r="J24" s="67" t="n">
        <x:v>0</x:v>
      </x:c>
      <x:c r="K24" s="67" t="n">
        <x:v>0</x:v>
      </x:c>
      <x:c r="L24" s="32" t="b">
        <x:v>0</x:v>
      </x:c>
      <x:c r="M24" t="str">
        <x:v>SKL_015</x:v>
      </x:c>
      <x:c r="N24" t="n">
        <x:v>5</x:v>
      </x:c>
      <x:c r="O24" t="str">
        <x:v>Iron / Ironwood</x:v>
      </x:c>
      <x:c r="P24" s="32" t="b">
        <x:v>1</x:v>
      </x:c>
      <x:c r="Q24" t="str">
        <x:v>VIS_TOOL_021</x:v>
      </x:c>
      <x:c r="R24" t="str">
        <x:v>Implemented</x:v>
      </x:c>
    </x:row>
    <x:row r="25">
      <x:c r="A25" t="str">
        <x:v>TOOL_022</x:v>
      </x:c>
      <x:c r="B25" t="str">
        <x:v>ITEM_0055</x:v>
      </x:c>
      <x:c r="C25" t="str">
        <x:v>Hunting</x:v>
      </x:c>
      <x:c r="D25" t="str">
        <x:v>Ironwood Trap Kit</x:v>
      </x:c>
      <x:c r="E25" t="n">
        <x:v>2</x:v>
      </x:c>
      <x:c r="F25" t="n">
        <x:v>20</x:v>
      </x:c>
      <x:c r="G25" t="str">
        <x:v>Asterfall</x:v>
      </x:c>
      <x:c r="H25" t="str">
        <x:v>Uncommon</x:v>
      </x:c>
      <x:c r="I25" s="67" t="n">
        <x:v>0.08</x:v>
      </x:c>
      <x:c r="J25" s="67" t="n">
        <x:v>0.02</x:v>
      </x:c>
      <x:c r="K25" s="67" t="n">
        <x:v>0.01</x:v>
      </x:c>
      <x:c r="L25" s="32" t="b">
        <x:v>0</x:v>
      </x:c>
      <x:c r="M25" t="str">
        <x:v>SKL_015</x:v>
      </x:c>
      <x:c r="N25" t="n">
        <x:v>18</x:v>
      </x:c>
      <x:c r="O25" t="str">
        <x:v>Dense Iron + Heartwood</x:v>
      </x:c>
      <x:c r="P25" s="32" t="b">
        <x:v>1</x:v>
      </x:c>
      <x:c r="Q25" t="str">
        <x:v>VIS_TOOL_022</x:v>
      </x:c>
      <x:c r="R25" t="str">
        <x:v>Implemented</x:v>
      </x:c>
    </x:row>
    <x:row r="26">
      <x:c r="A26" t="str">
        <x:v>TOOL_023</x:v>
      </x:c>
      <x:c r="B26" t="str"/>
      <x:c r="C26" t="str">
        <x:v>Hunting</x:v>
      </x:c>
      <x:c r="D26" t="str">
        <x:v>Oathbound Trap Kit</x:v>
      </x:c>
      <x:c r="E26" t="n">
        <x:v>3</x:v>
      </x:c>
      <x:c r="F26" t="n">
        <x:v>35</x:v>
      </x:c>
      <x:c r="G26" t="str">
        <x:v>Sunscar</x:v>
      </x:c>
      <x:c r="H26" t="str">
        <x:v>Rare</x:v>
      </x:c>
      <x:c r="I26" s="67" t="n">
        <x:v>0.12</x:v>
      </x:c>
      <x:c r="J26" s="67" t="n">
        <x:v>0.04</x:v>
      </x:c>
      <x:c r="K26" s="67" t="n">
        <x:v>0.02</x:v>
      </x:c>
      <x:c r="L26" s="32" t="b">
        <x:v>0</x:v>
      </x:c>
      <x:c r="M26" t="str">
        <x:v>SKL_015</x:v>
      </x:c>
      <x:c r="N26" t="n">
        <x:v>38</x:v>
      </x:c>
      <x:c r="O26" t="str">
        <x:v>Regional materials</x:v>
      </x:c>
      <x:c r="P26" s="32" t="b">
        <x:v>1</x:v>
      </x:c>
      <x:c r="Q26" t="str">
        <x:v>VIS_TOOL_023</x:v>
      </x:c>
      <x:c r="R26" t="str">
        <x:v>Roadmap</x:v>
      </x:c>
    </x:row>
    <x:row r="27">
      <x:c r="A27" t="str">
        <x:v>TOOL_024</x:v>
      </x:c>
      <x:c r="B27" t="str"/>
      <x:c r="C27" t="str">
        <x:v>Hunting</x:v>
      </x:c>
      <x:c r="D27" t="str">
        <x:v>Sunscar Trap Kit</x:v>
      </x:c>
      <x:c r="E27" t="n">
        <x:v>4</x:v>
      </x:c>
      <x:c r="F27" t="n">
        <x:v>58</x:v>
      </x:c>
      <x:c r="G27" t="str">
        <x:v>Frostmarch</x:v>
      </x:c>
      <x:c r="H27" t="str">
        <x:v>Rare</x:v>
      </x:c>
      <x:c r="I27" s="67" t="n">
        <x:v>0.16</x:v>
      </x:c>
      <x:c r="J27" s="67" t="n">
        <x:v>0.06</x:v>
      </x:c>
      <x:c r="K27" s="67" t="n">
        <x:v>0.03</x:v>
      </x:c>
      <x:c r="L27" s="32" t="b">
        <x:v>0</x:v>
      </x:c>
      <x:c r="M27" t="str">
        <x:v>SKL_015</x:v>
      </x:c>
      <x:c r="N27" t="n">
        <x:v>58</x:v>
      </x:c>
      <x:c r="O27" t="str">
        <x:v>Regional materials</x:v>
      </x:c>
      <x:c r="P27" s="32" t="b">
        <x:v>1</x:v>
      </x:c>
      <x:c r="Q27" t="str">
        <x:v>VIS_TOOL_024</x:v>
      </x:c>
      <x:c r="R27" t="str">
        <x:v>Roadmap</x:v>
      </x:c>
    </x:row>
    <x:row r="28">
      <x:c r="A28" t="str">
        <x:v>TOOL_025</x:v>
      </x:c>
      <x:c r="B28" t="str"/>
      <x:c r="C28" t="str">
        <x:v>Hunting</x:v>
      </x:c>
      <x:c r="D28" t="str">
        <x:v>Frostmarch Trap Kit</x:v>
      </x:c>
      <x:c r="E28" t="n">
        <x:v>5</x:v>
      </x:c>
      <x:c r="F28" t="n">
        <x:v>82</x:v>
      </x:c>
      <x:c r="G28" t="str">
        <x:v>Ashlands</x:v>
      </x:c>
      <x:c r="H28" t="str">
        <x:v>Epic</x:v>
      </x:c>
      <x:c r="I28" s="67" t="n">
        <x:v>0.2</x:v>
      </x:c>
      <x:c r="J28" s="67" t="n">
        <x:v>0.08</x:v>
      </x:c>
      <x:c r="K28" s="67" t="n">
        <x:v>0.04</x:v>
      </x:c>
      <x:c r="L28" s="32" t="b">
        <x:v>0</x:v>
      </x:c>
      <x:c r="M28" t="str">
        <x:v>SKL_015</x:v>
      </x:c>
      <x:c r="N28" t="n">
        <x:v>78</x:v>
      </x:c>
      <x:c r="O28" t="str">
        <x:v>Regional materials</x:v>
      </x:c>
      <x:c r="P28" s="32" t="b">
        <x:v>1</x:v>
      </x:c>
      <x:c r="Q28" t="str">
        <x:v>VIS_TOOL_025</x:v>
      </x:c>
      <x:c r="R28" t="str">
        <x:v>Roadmap</x:v>
      </x:c>
    </x:row>
  </x:sheetData>
  <x:mergeCells>
    <x:mergeCell ref="A1:R1"/>
  </x:mergeCells>
  <x:pageMargins left="0.7" right="0.7" top="0.75" bottom="0.75" header="0.3" footer="0.3"/>
</x:worksheet>
</file>

<file path=xl/worksheets/sheet108.xml><?xml version="1.0" encoding="utf-8"?>
<x:worksheet xmlns:x="http://schemas.openxmlformats.org/spreadsheetml/2006/main">
  <x:sheetFormatPr defaultRowHeight="15"/>
  <x:sheetData>
    <x:row r="1" ht="28" customHeight="1">
      <x:c r="A1" s="171" t="str">
        <x:v>ASTERFALL CONSUMABLES — FOOD / POTIONS</x:v>
      </x:c>
    </x:row>
    <x:row r="3" ht="26" customHeight="1">
      <x:c r="A3" s="174" t="str">
        <x:v>Consumable_ID</x:v>
      </x:c>
      <x:c r="B3" s="174" t="str">
        <x:v>Item_ID</x:v>
      </x:c>
      <x:c r="C3" s="174" t="str">
        <x:v>Name</x:v>
      </x:c>
      <x:c r="D3" s="174" t="str">
        <x:v>Type</x:v>
      </x:c>
      <x:c r="E3" s="174" t="str">
        <x:v>Crafting_Skill</x:v>
      </x:c>
      <x:c r="F3" s="174" t="str">
        <x:v>Req_Level</x:v>
      </x:c>
      <x:c r="G3" s="174" t="str">
        <x:v>Tier</x:v>
      </x:c>
      <x:c r="H3" s="174" t="str">
        <x:v>Duration_Turns_or_Min</x:v>
      </x:c>
      <x:c r="I3" s="174" t="str">
        <x:v>Primary_Effect</x:v>
      </x:c>
      <x:c r="J3" s="174" t="str">
        <x:v>Primary_Value</x:v>
      </x:c>
      <x:c r="K3" s="174" t="str">
        <x:v>Secondary_Effect</x:v>
      </x:c>
      <x:c r="L3" s="174" t="str">
        <x:v>Secondary_Value</x:v>
      </x:c>
      <x:c r="M3" s="174" t="str">
        <x:v>Inputs_Theme</x:v>
      </x:c>
      <x:c r="N3" s="174" t="str">
        <x:v>Base_Value_Gold</x:v>
      </x:c>
      <x:c r="O3" s="174" t="str">
        <x:v>Tradable</x:v>
      </x:c>
      <x:c r="P3" s="174" t="str">
        <x:v>Pixel_Visual_ID</x:v>
      </x:c>
      <x:c r="Q3" s="174" t="str">
        <x:v>Boss_Use</x:v>
      </x:c>
      <x:c r="R3" s="174" t="str">
        <x:v>Notes</x:v>
      </x:c>
    </x:row>
    <x:row r="4">
      <x:c r="A4" t="str">
        <x:v>CONS_001</x:v>
      </x:c>
      <x:c r="B4" t="str">
        <x:v>ITEM_0056</x:v>
      </x:c>
      <x:c r="C4" t="str">
        <x:v>Cooked Silver Minnow</x:v>
      </x:c>
      <x:c r="D4" t="str">
        <x:v>Food</x:v>
      </x:c>
      <x:c r="E4" t="str">
        <x:v>SKL_013</x:v>
      </x:c>
      <x:c r="F4" t="n">
        <x:v>5</x:v>
      </x:c>
      <x:c r="G4" t="n">
        <x:v>1</x:v>
      </x:c>
      <x:c r="H4" t="n">
        <x:v>20</x:v>
      </x:c>
      <x:c r="I4" t="str">
        <x:v>Accuracy</x:v>
      </x:c>
      <x:c r="J4" t="n">
        <x:v>0.03</x:v>
      </x:c>
      <x:c r="K4" t="str">
        <x:v>HP Restore</x:v>
      </x:c>
      <x:c r="L4" t="n">
        <x:v>35</x:v>
      </x:c>
      <x:c r="M4" t="str">
        <x:v>Silver Minnow</x:v>
      </x:c>
      <x:c r="N4" t="n">
        <x:v>26</x:v>
      </x:c>
      <x:c r="O4" s="32" t="b">
        <x:v>1</x:v>
      </x:c>
      <x:c r="P4" t="str">
        <x:v>VIS_CONS_001</x:v>
      </x:c>
      <x:c r="Q4" t="str">
        <x:v>Early accuracy checks</x:v>
      </x:c>
      <x:c r="R4" t="str"/>
    </x:row>
    <x:row r="5">
      <x:c r="A5" t="str">
        <x:v>CONS_002</x:v>
      </x:c>
      <x:c r="B5" t="str">
        <x:v>ITEM_0057</x:v>
      </x:c>
      <x:c r="C5" t="str">
        <x:v>Ironwood Hunter Roast</x:v>
      </x:c>
      <x:c r="D5" t="str">
        <x:v>Food</x:v>
      </x:c>
      <x:c r="E5" t="str">
        <x:v>SKL_013</x:v>
      </x:c>
      <x:c r="F5" t="n">
        <x:v>10</x:v>
      </x:c>
      <x:c r="G5" t="n">
        <x:v>1</x:v>
      </x:c>
      <x:c r="H5" t="n">
        <x:v>20</x:v>
      </x:c>
      <x:c r="I5" t="str">
        <x:v>Physical Power</x:v>
      </x:c>
      <x:c r="J5" t="n">
        <x:v>0.03</x:v>
      </x:c>
      <x:c r="K5" t="str">
        <x:v>HP Restore</x:v>
      </x:c>
      <x:c r="L5" t="n">
        <x:v>55</x:v>
      </x:c>
      <x:c r="M5" t="str">
        <x:v>Small Game Meat + Briarleaf</x:v>
      </x:c>
      <x:c r="N5" t="n">
        <x:v>42</x:v>
      </x:c>
      <x:c r="O5" s="32" t="b">
        <x:v>1</x:v>
      </x:c>
      <x:c r="P5" t="str">
        <x:v>VIS_CONS_002</x:v>
      </x:c>
      <x:c r="Q5" t="str">
        <x:v>General melee</x:v>
      </x:c>
      <x:c r="R5" t="str"/>
    </x:row>
    <x:row r="6">
      <x:c r="A6" t="str">
        <x:v>CONS_003</x:v>
      </x:c>
      <x:c r="B6" t="str">
        <x:v>ITEM_0058</x:v>
      </x:c>
      <x:c r="C6" t="str">
        <x:v>Lantern Carp Stew</x:v>
      </x:c>
      <x:c r="D6" t="str">
        <x:v>Food</x:v>
      </x:c>
      <x:c r="E6" t="str">
        <x:v>SKL_013</x:v>
      </x:c>
      <x:c r="F6" t="n">
        <x:v>15</x:v>
      </x:c>
      <x:c r="G6" t="n">
        <x:v>2</x:v>
      </x:c>
      <x:c r="H6" t="n">
        <x:v>25</x:v>
      </x:c>
      <x:c r="I6" t="str">
        <x:v>Healing Power</x:v>
      </x:c>
      <x:c r="J6" t="n">
        <x:v>0.04</x:v>
      </x:c>
      <x:c r="K6" t="str">
        <x:v>Ward</x:v>
      </x:c>
      <x:c r="L6" t="n">
        <x:v>0.03</x:v>
      </x:c>
      <x:c r="M6" t="str">
        <x:v>Lantern Carp + Greenleaf</x:v>
      </x:c>
      <x:c r="N6" t="n">
        <x:v>72</x:v>
      </x:c>
      <x:c r="O6" s="32" t="b">
        <x:v>1</x:v>
      </x:c>
      <x:c r="P6" t="str">
        <x:v>VIS_CONS_003</x:v>
      </x:c>
      <x:c r="Q6" t="str">
        <x:v>Wickless Captain support</x:v>
      </x:c>
      <x:c r="R6" t="str"/>
    </x:row>
    <x:row r="7">
      <x:c r="A7" t="str">
        <x:v>CONS_004</x:v>
      </x:c>
      <x:c r="B7" t="str">
        <x:v>ITEM_0059</x:v>
      </x:c>
      <x:c r="C7" t="str">
        <x:v>Heartwood Trail Meal</x:v>
      </x:c>
      <x:c r="D7" t="str">
        <x:v>Food</x:v>
      </x:c>
      <x:c r="E7" t="str">
        <x:v>SKL_013</x:v>
      </x:c>
      <x:c r="F7" t="n">
        <x:v>20</x:v>
      </x:c>
      <x:c r="G7" t="n">
        <x:v>2</x:v>
      </x:c>
      <x:c r="H7" t="n">
        <x:v>30</x:v>
      </x:c>
      <x:c r="I7" t="str">
        <x:v>Max HP</x:v>
      </x:c>
      <x:c r="J7" t="n">
        <x:v>0.05</x:v>
      </x:c>
      <x:c r="K7" t="str">
        <x:v>Physical Defense</x:v>
      </x:c>
      <x:c r="L7" t="n">
        <x:v>0.03</x:v>
      </x:c>
      <x:c r="M7" t="str">
        <x:v>Meat + Heartwood resin seasoning</x:v>
      </x:c>
      <x:c r="N7" t="n">
        <x:v>95</x:v>
      </x:c>
      <x:c r="O7" s="32" t="b">
        <x:v>1</x:v>
      </x:c>
      <x:c r="P7" t="str">
        <x:v>VIS_CONS_004</x:v>
      </x:c>
      <x:c r="Q7" t="str">
        <x:v>Knotted Custodian / tanking</x:v>
      </x:c>
      <x:c r="R7" t="str"/>
    </x:row>
    <x:row r="8">
      <x:c r="A8" t="str">
        <x:v>CONS_005</x:v>
      </x:c>
      <x:c r="B8" t="str">
        <x:v>ITEM_0060</x:v>
      </x:c>
      <x:c r="C8" t="str">
        <x:v>Gloam Eel Skewer</x:v>
      </x:c>
      <x:c r="D8" t="str">
        <x:v>Food</x:v>
      </x:c>
      <x:c r="E8" t="str">
        <x:v>SKL_013</x:v>
      </x:c>
      <x:c r="F8" t="n">
        <x:v>25</x:v>
      </x:c>
      <x:c r="G8" t="n">
        <x:v>3</x:v>
      </x:c>
      <x:c r="H8" t="n">
        <x:v>30</x:v>
      </x:c>
      <x:c r="I8" t="str">
        <x:v>Magic Power</x:v>
      </x:c>
      <x:c r="J8" t="n">
        <x:v>0.05</x:v>
      </x:c>
      <x:c r="K8" t="str">
        <x:v>Magic Defense</x:v>
      </x:c>
      <x:c r="L8" t="n">
        <x:v>0.04</x:v>
      </x:c>
      <x:c r="M8" t="str">
        <x:v>Gloam Eel + Gloamcap</x:v>
      </x:c>
      <x:c r="N8" t="n">
        <x:v>165</x:v>
      </x:c>
      <x:c r="O8" s="32" t="b">
        <x:v>1</x:v>
      </x:c>
      <x:c r="P8" t="str">
        <x:v>VIS_CONS_005</x:v>
      </x:c>
      <x:c r="Q8" t="str">
        <x:v>Magic-heavy bosses</x:v>
      </x:c>
      <x:c r="R8" t="str"/>
    </x:row>
    <x:row r="9">
      <x:c r="A9" t="str">
        <x:v>CONS_006</x:v>
      </x:c>
      <x:c r="B9" t="str">
        <x:v>ITEM_0061</x:v>
      </x:c>
      <x:c r="C9" t="str">
        <x:v>Asterfall Oathfeast</x:v>
      </x:c>
      <x:c r="D9" t="str">
        <x:v>Food</x:v>
      </x:c>
      <x:c r="E9" t="str">
        <x:v>SKL_013</x:v>
      </x:c>
      <x:c r="F9" t="n">
        <x:v>25</x:v>
      </x:c>
      <x:c r="G9" t="n">
        <x:v>3</x:v>
      </x:c>
      <x:c r="H9" t="n">
        <x:v>30</x:v>
      </x:c>
      <x:c r="I9" t="str">
        <x:v>Mixed Mitigation</x:v>
      </x:c>
      <x:c r="J9" t="n">
        <x:v>0.04</x:v>
      </x:c>
      <x:c r="K9" t="str">
        <x:v>HP Restore</x:v>
      </x:c>
      <x:c r="L9" t="n">
        <x:v>120</x:v>
      </x:c>
      <x:c r="M9" t="str">
        <x:v>Oathbloom + Carp + Meat</x:v>
      </x:c>
      <x:c r="N9" t="n">
        <x:v>220</x:v>
      </x:c>
      <x:c r="O9" s="32" t="b">
        <x:v>1</x:v>
      </x:c>
      <x:c r="P9" t="str">
        <x:v>VIS_CONS_006</x:v>
      </x:c>
      <x:c r="Q9" t="str">
        <x:v>Fallen Knight preparation</x:v>
      </x:c>
      <x:c r="R9" t="str">
        <x:v>Expensive mixed-role feast.</x:v>
      </x:c>
    </x:row>
    <x:row r="10">
      <x:c r="A10" t="str">
        <x:v>CONS_007</x:v>
      </x:c>
      <x:c r="B10" t="str">
        <x:v>ITEM_0062</x:v>
      </x:c>
      <x:c r="C10" t="str">
        <x:v>Briar Antidote</x:v>
      </x:c>
      <x:c r="D10" t="str">
        <x:v>Potion</x:v>
      </x:c>
      <x:c r="E10" t="str">
        <x:v>SKL_014</x:v>
      </x:c>
      <x:c r="F10" t="n">
        <x:v>5</x:v>
      </x:c>
      <x:c r="G10" t="n">
        <x:v>1</x:v>
      </x:c>
      <x:c r="H10" t="n">
        <x:v>5</x:v>
      </x:c>
      <x:c r="I10" t="str">
        <x:v>Poison Resistance</x:v>
      </x:c>
      <x:c r="J10" t="n">
        <x:v>0.25</x:v>
      </x:c>
      <x:c r="K10" t="str">
        <x:v>Cleanse Poison</x:v>
      </x:c>
      <x:c r="L10" t="n">
        <x:v>1</x:v>
      </x:c>
      <x:c r="M10" t="str">
        <x:v>Briarleaf + Venom Gland</x:v>
      </x:c>
      <x:c r="N10" t="n">
        <x:v>38</x:v>
      </x:c>
      <x:c r="O10" s="32" t="b">
        <x:v>1</x:v>
      </x:c>
      <x:c r="P10" t="str">
        <x:v>VIS_CONS_007</x:v>
      </x:c>
      <x:c r="Q10" t="str">
        <x:v>Venom Weaver / Rootbound</x:v>
      </x:c>
      <x:c r="R10" t="str"/>
    </x:row>
    <x:row r="11">
      <x:c r="A11" t="str">
        <x:v>CONS_008</x:v>
      </x:c>
      <x:c r="B11" t="str">
        <x:v>ITEM_0063</x:v>
      </x:c>
      <x:c r="C11" t="str">
        <x:v>Ironhide Tonic</x:v>
      </x:c>
      <x:c r="D11" t="str">
        <x:v>Potion</x:v>
      </x:c>
      <x:c r="E11" t="str">
        <x:v>SKL_014</x:v>
      </x:c>
      <x:c r="F11" t="n">
        <x:v>10</x:v>
      </x:c>
      <x:c r="G11" t="n">
        <x:v>1</x:v>
      </x:c>
      <x:c r="H11" t="n">
        <x:v>8</x:v>
      </x:c>
      <x:c r="I11" t="str">
        <x:v>Physical Defense</x:v>
      </x:c>
      <x:c r="J11" t="n">
        <x:v>0.06</x:v>
      </x:c>
      <x:c r="K11" t="str">
        <x:v>Threat</x:v>
      </x:c>
      <x:c r="L11" t="n">
        <x:v>0.03</x:v>
      </x:c>
      <x:c r="M11" t="str">
        <x:v>Dense iron salts + Greenleaf</x:v>
      </x:c>
      <x:c r="N11" t="n">
        <x:v>58</x:v>
      </x:c>
      <x:c r="O11" s="32" t="b">
        <x:v>1</x:v>
      </x:c>
      <x:c r="P11" t="str">
        <x:v>VIS_CONS_008</x:v>
      </x:c>
      <x:c r="Q11" t="str">
        <x:v>Physical tank checks</x:v>
      </x:c>
      <x:c r="R11" t="str"/>
    </x:row>
    <x:row r="12">
      <x:c r="A12" t="str">
        <x:v>CONS_009</x:v>
      </x:c>
      <x:c r="B12" t="str">
        <x:v>ITEM_0064</x:v>
      </x:c>
      <x:c r="C12" t="str">
        <x:v>Ward Tonic</x:v>
      </x:c>
      <x:c r="D12" t="str">
        <x:v>Potion</x:v>
      </x:c>
      <x:c r="E12" t="str">
        <x:v>SKL_014</x:v>
      </x:c>
      <x:c r="F12" t="n">
        <x:v>15</x:v>
      </x:c>
      <x:c r="G12" t="n">
        <x:v>2</x:v>
      </x:c>
      <x:c r="H12" t="n">
        <x:v>8</x:v>
      </x:c>
      <x:c r="I12" t="str">
        <x:v>Magic Defense</x:v>
      </x:c>
      <x:c r="J12" t="n">
        <x:v>0.06</x:v>
      </x:c>
      <x:c r="K12" t="str">
        <x:v>Ward</x:v>
      </x:c>
      <x:c r="L12" t="n">
        <x:v>0.04</x:v>
      </x:c>
      <x:c r="M12" t="str">
        <x:v>Gloamcap + Echo Quartz</x:v>
      </x:c>
      <x:c r="N12" t="n">
        <x:v>90</x:v>
      </x:c>
      <x:c r="O12" s="32" t="b">
        <x:v>1</x:v>
      </x:c>
      <x:c r="P12" t="str">
        <x:v>VIS_CONS_009</x:v>
      </x:c>
      <x:c r="Q12" t="str">
        <x:v>Wickless Captain</x:v>
      </x:c>
      <x:c r="R12" t="str"/>
    </x:row>
    <x:row r="13">
      <x:c r="A13" t="str">
        <x:v>CONS_010</x:v>
      </x:c>
      <x:c r="B13" t="str">
        <x:v>ITEM_0065</x:v>
      </x:c>
      <x:c r="C13" t="str">
        <x:v>Quickstep Draught</x:v>
      </x:c>
      <x:c r="D13" t="str">
        <x:v>Potion</x:v>
      </x:c>
      <x:c r="E13" t="str">
        <x:v>SKL_014</x:v>
      </x:c>
      <x:c r="F13" t="n">
        <x:v>15</x:v>
      </x:c>
      <x:c r="G13" t="n">
        <x:v>2</x:v>
      </x:c>
      <x:c r="H13" t="n">
        <x:v>8</x:v>
      </x:c>
      <x:c r="I13" t="str">
        <x:v>Haste</x:v>
      </x:c>
      <x:c r="J13" t="n">
        <x:v>0.05</x:v>
      </x:c>
      <x:c r="K13" t="str">
        <x:v>Dodge</x:v>
      </x:c>
      <x:c r="L13" t="n">
        <x:v>0.02</x:v>
      </x:c>
      <x:c r="M13" t="str">
        <x:v>Sunpetal + Resin</x:v>
      </x:c>
      <x:c r="N13" t="n">
        <x:v>105</x:v>
      </x:c>
      <x:c r="O13" s="32" t="b">
        <x:v>1</x:v>
      </x:c>
      <x:c r="P13" t="str">
        <x:v>VIS_CONS_010</x:v>
      </x:c>
      <x:c r="Q13" t="str">
        <x:v>Cleanse/interrupt windows</x:v>
      </x:c>
      <x:c r="R13" t="str"/>
    </x:row>
    <x:row r="14">
      <x:c r="A14" t="str">
        <x:v>CONS_011</x:v>
      </x:c>
      <x:c r="B14" t="str">
        <x:v>ITEM_0066</x:v>
      </x:c>
      <x:c r="C14" t="str">
        <x:v>Precision Draught</x:v>
      </x:c>
      <x:c r="D14" t="str">
        <x:v>Potion</x:v>
      </x:c>
      <x:c r="E14" t="str">
        <x:v>SKL_014</x:v>
      </x:c>
      <x:c r="F14" t="n">
        <x:v>20</x:v>
      </x:c>
      <x:c r="G14" t="n">
        <x:v>2</x:v>
      </x:c>
      <x:c r="H14" t="n">
        <x:v>8</x:v>
      </x:c>
      <x:c r="I14" t="str">
        <x:v>Accuracy</x:v>
      </x:c>
      <x:c r="J14" t="n">
        <x:v>0.06</x:v>
      </x:c>
      <x:c r="K14" t="str">
        <x:v>Crit Chance</x:v>
      </x:c>
      <x:c r="L14" t="n">
        <x:v>0.03</x:v>
      </x:c>
      <x:c r="M14" t="str">
        <x:v>Briarhorn + Silver Minnow oil</x:v>
      </x:c>
      <x:c r="N14" t="n">
        <x:v>125</x:v>
      </x:c>
      <x:c r="O14" s="32" t="b">
        <x:v>1</x:v>
      </x:c>
      <x:c r="P14" t="str">
        <x:v>VIS_CONS_011</x:v>
      </x:c>
      <x:c r="Q14" t="str">
        <x:v>Veyren mechanics</x:v>
      </x:c>
      <x:c r="R14" t="str"/>
    </x:row>
    <x:row r="15">
      <x:c r="A15" t="str">
        <x:v>CONS_012</x:v>
      </x:c>
      <x:c r="B15" t="str">
        <x:v>ITEM_0067</x:v>
      </x:c>
      <x:c r="C15" t="str">
        <x:v>Radiant Elixir</x:v>
      </x:c>
      <x:c r="D15" t="str">
        <x:v>Potion</x:v>
      </x:c>
      <x:c r="E15" t="str">
        <x:v>SKL_014</x:v>
      </x:c>
      <x:c r="F15" t="n">
        <x:v>20</x:v>
      </x:c>
      <x:c r="G15" t="n">
        <x:v>2</x:v>
      </x:c>
      <x:c r="H15" t="n">
        <x:v>8</x:v>
      </x:c>
      <x:c r="I15" t="str">
        <x:v>Healing Power</x:v>
      </x:c>
      <x:c r="J15" t="n">
        <x:v>0.06</x:v>
      </x:c>
      <x:c r="K15" t="str">
        <x:v>Cleanse Cooldown</x:v>
      </x:c>
      <x:c r="L15" t="n">
        <x:v>0.05</x:v>
      </x:c>
      <x:c r="M15" t="str">
        <x:v>Sunpetal + Oathbloom trace</x:v>
      </x:c>
      <x:c r="N15" t="n">
        <x:v>145</x:v>
      </x:c>
      <x:c r="O15" s="32" t="b">
        <x:v>1</x:v>
      </x:c>
      <x:c r="P15" t="str">
        <x:v>VIS_CONS_012</x:v>
      </x:c>
      <x:c r="Q15" t="str">
        <x:v>Support progression</x:v>
      </x:c>
      <x:c r="R15" t="str"/>
    </x:row>
    <x:row r="16">
      <x:c r="A16" t="str">
        <x:v>CONS_013</x:v>
      </x:c>
      <x:c r="B16" t="str">
        <x:v>ITEM_0068</x:v>
      </x:c>
      <x:c r="C16" t="str">
        <x:v>Major Health Potion</x:v>
      </x:c>
      <x:c r="D16" t="str">
        <x:v>Potion</x:v>
      </x:c>
      <x:c r="E16" t="str">
        <x:v>SKL_014</x:v>
      </x:c>
      <x:c r="F16" t="n">
        <x:v>25</x:v>
      </x:c>
      <x:c r="G16" t="n">
        <x:v>3</x:v>
      </x:c>
      <x:c r="H16" t="n">
        <x:v>0</x:v>
      </x:c>
      <x:c r="I16" t="str">
        <x:v>Instant HP Restore</x:v>
      </x:c>
      <x:c r="J16" t="n">
        <x:v>180</x:v>
      </x:c>
      <x:c r="K16" t="str">
        <x:v>Healing Received</x:v>
      </x:c>
      <x:c r="L16" t="n">
        <x:v>0.05</x:v>
      </x:c>
      <x:c r="M16" t="str">
        <x:v>Oathbloom + Greenleaf</x:v>
      </x:c>
      <x:c r="N16" t="n">
        <x:v>175</x:v>
      </x:c>
      <x:c r="O16" s="32" t="b">
        <x:v>1</x:v>
      </x:c>
      <x:c r="P16" t="str">
        <x:v>VIS_CONS_013</x:v>
      </x:c>
      <x:c r="Q16" t="str">
        <x:v>All bosses</x:v>
      </x:c>
      <x:c r="R16" t="str">
        <x:v>Healing-received bonus lasts 3 turns.</x:v>
      </x:c>
    </x:row>
    <x:row r="17">
      <x:c r="A17" t="str">
        <x:v>CONS_014</x:v>
      </x:c>
      <x:c r="B17" t="str">
        <x:v>ITEM_0069</x:v>
      </x:c>
      <x:c r="C17" t="str">
        <x:v>Echo Ward Elixir</x:v>
      </x:c>
      <x:c r="D17" t="str">
        <x:v>Potion</x:v>
      </x:c>
      <x:c r="E17" t="str">
        <x:v>SKL_014</x:v>
      </x:c>
      <x:c r="F17" t="n">
        <x:v>25</x:v>
      </x:c>
      <x:c r="G17" t="n">
        <x:v>3</x:v>
      </x:c>
      <x:c r="H17" t="n">
        <x:v>8</x:v>
      </x:c>
      <x:c r="I17" t="str">
        <x:v>Negative Echo Reduction</x:v>
      </x:c>
      <x:c r="J17" t="n">
        <x:v>0.15</x:v>
      </x:c>
      <x:c r="K17" t="str">
        <x:v>Magic Defense</x:v>
      </x:c>
      <x:c r="L17" t="n">
        <x:v>0.03</x:v>
      </x:c>
      <x:c r="M17" t="str">
        <x:v>Echo Quartz + Gloam Dust + Oathbloom</x:v>
      </x:c>
      <x:c r="N17" t="n">
        <x:v>240</x:v>
      </x:c>
      <x:c r="O17" s="32" t="b">
        <x:v>1</x:v>
      </x:c>
      <x:c r="P17" t="str">
        <x:v>VIS_CONS_014</x:v>
      </x:c>
      <x:c r="Q17" t="str">
        <x:v>Echo-modified co-op</x:v>
      </x:c>
      <x:c r="R17" t="str">
        <x:v>Does not reduce boss core mechanics.</x:v>
      </x:c>
    </x:row>
  </x:sheetData>
  <x:mergeCells>
    <x:mergeCell ref="A1:R1"/>
  </x:mergeCells>
  <x:pageMargins left="0.7" right="0.7" top="0.75" bottom="0.75" header="0.3" footer="0.3"/>
</x:worksheet>
</file>

<file path=xl/worksheets/sheet109.xml><?xml version="1.0" encoding="utf-8"?>
<x:worksheet xmlns:x="http://schemas.openxmlformats.org/spreadsheetml/2006/main">
  <x:sheetFormatPr defaultRowHeight="15"/>
  <x:sheetData>
    <x:row r="1" ht="28" customHeight="1">
      <x:c r="A1" s="171" t="str">
        <x:v>EQUIPMENT CRAFTING FAMILIES — PROFILE-BASED RECIPES</x:v>
      </x:c>
    </x:row>
    <x:row r="3" ht="26" customHeight="1">
      <x:c r="A3" s="174" t="str">
        <x:v>Family_Recipe_ID</x:v>
      </x:c>
      <x:c r="B3" s="174" t="str">
        <x:v>Profile_ID</x:v>
      </x:c>
      <x:c r="C3" s="174" t="str">
        <x:v>Class_ID</x:v>
      </x:c>
      <x:c r="D3" s="174" t="str">
        <x:v>Profile_Name</x:v>
      </x:c>
      <x:c r="E3" s="174" t="str">
        <x:v>Crafting_Skill</x:v>
      </x:c>
      <x:c r="F3" s="174" t="str">
        <x:v>Armor_Method</x:v>
      </x:c>
      <x:c r="G3" s="174" t="str">
        <x:v>Tier2_Req_Level</x:v>
      </x:c>
      <x:c r="H3" s="174" t="str">
        <x:v>Tier2_Materials</x:v>
      </x:c>
      <x:c r="I3" s="174" t="str">
        <x:v>Tier3_Req_Level</x:v>
      </x:c>
      <x:c r="J3" s="174" t="str">
        <x:v>Tier3_Materials</x:v>
      </x:c>
      <x:c r="K3" s="174" t="str">
        <x:v>Tier4_Req_Level</x:v>
      </x:c>
      <x:c r="L3" s="174" t="str">
        <x:v>Tier4_Materials</x:v>
      </x:c>
      <x:c r="M3" s="174" t="str">
        <x:v>Craftable_Slots</x:v>
      </x:c>
      <x:c r="N3" s="174" t="str">
        <x:v>Base_Quality_Min</x:v>
      </x:c>
      <x:c r="O3" s="174" t="str">
        <x:v>Base_Quality_Max</x:v>
      </x:c>
      <x:c r="P3" s="174" t="str">
        <x:v>Masterwork_Chance_Base</x:v>
      </x:c>
      <x:c r="Q3" s="174" t="str">
        <x:v>Boss_Relic_Effect_Craftable</x:v>
      </x:c>
      <x:c r="R3" s="174" t="str">
        <x:v>Tradable</x:v>
      </x:c>
      <x:c r="S3" s="174" t="str">
        <x:v>Market_Identity</x:v>
      </x:c>
      <x:c r="T3" s="174" t="str">
        <x:v>Notes</x:v>
      </x:c>
    </x:row>
    <x:row r="4">
      <x:c r="A4" t="str">
        <x:v>EQFAM_001</x:v>
      </x:c>
      <x:c r="B4" t="str">
        <x:v>CGP_001</x:v>
      </x:c>
      <x:c r="C4" t="str">
        <x:v>CLS_001</x:v>
      </x:c>
      <x:c r="D4" t="str">
        <x:v>Runeward</x:v>
      </x:c>
      <x:c r="E4" t="str">
        <x:v>SKL_012</x:v>
      </x:c>
      <x:c r="F4" t="str">
        <x:v>Forged plate / reinforced metal</x:v>
      </x:c>
      <x:c r="G4" t="n">
        <x:v>10</x:v>
      </x:c>
      <x:c r="H4" t="str">
        <x:v>ITEM_0028 Dense Iron x4 + ITEM_0031 Heartwood x2</x:v>
      </x:c>
      <x:c r="I4" t="n">
        <x:v>18</x:v>
      </x:c>
      <x:c r="J4" t="str">
        <x:v>ITEM_0030 Oathsilver x3 + ITEM_0033 Ancient Timber x2</x:v>
      </x:c>
      <x:c r="K4" t="n">
        <x:v>25</x:v>
      </x:c>
      <x:c r="L4" t="str">
        <x:v>Oathsilver + co-op relic fragment + profile reagent</x:v>
      </x:c>
      <x:c r="M4" t="str">
        <x:v>Helmet;Chest;Legs;Boots;Gloves;Cape</x:v>
      </x:c>
      <x:c r="N4" s="67" t="n">
        <x:v>0.45</x:v>
      </x:c>
      <x:c r="O4" s="67" t="n">
        <x:v>0.9</x:v>
      </x:c>
      <x:c r="P4" s="67" t="n">
        <x:v>0.03</x:v>
      </x:c>
      <x:c r="Q4" s="32" t="b">
        <x:v>0</x:v>
      </x:c>
      <x:c r="R4" s="32" t="b">
        <x:v>1</x:v>
      </x:c>
      <x:c r="S4" t="str">
        <x:v>Runeward profile sidegrades</x:v>
      </x:c>
      <x:c r="T4" t="str">
        <x:v>Crafted gear can reach excellent quality; signature boss relic effects cannot be crafted.</x:v>
      </x:c>
    </x:row>
    <x:row r="5">
      <x:c r="A5" t="str">
        <x:v>EQFAM_002</x:v>
      </x:c>
      <x:c r="B5" t="str">
        <x:v>CGP_002</x:v>
      </x:c>
      <x:c r="C5" t="str">
        <x:v>CLS_001</x:v>
      </x:c>
      <x:c r="D5" t="str">
        <x:v>Ironwall</x:v>
      </x:c>
      <x:c r="E5" t="str">
        <x:v>SKL_012</x:v>
      </x:c>
      <x:c r="F5" t="str">
        <x:v>Forged plate / reinforced metal</x:v>
      </x:c>
      <x:c r="G5" t="n">
        <x:v>10</x:v>
      </x:c>
      <x:c r="H5" t="str">
        <x:v>ITEM_0028 Dense Iron x4 + ITEM_0031 Heartwood x2</x:v>
      </x:c>
      <x:c r="I5" t="n">
        <x:v>18</x:v>
      </x:c>
      <x:c r="J5" t="str">
        <x:v>ITEM_0030 Oathsilver x3 + ITEM_0033 Ancient Timber x2</x:v>
      </x:c>
      <x:c r="K5" t="n">
        <x:v>25</x:v>
      </x:c>
      <x:c r="L5" t="str">
        <x:v>Oathsilver + co-op relic fragment + profile reagent</x:v>
      </x:c>
      <x:c r="M5" t="str">
        <x:v>Helmet;Chest;Legs;Boots;Gloves;Cape</x:v>
      </x:c>
      <x:c r="N5" s="67" t="n">
        <x:v>0.45</x:v>
      </x:c>
      <x:c r="O5" s="67" t="n">
        <x:v>0.9</x:v>
      </x:c>
      <x:c r="P5" s="67" t="n">
        <x:v>0.03</x:v>
      </x:c>
      <x:c r="Q5" s="32" t="b">
        <x:v>0</x:v>
      </x:c>
      <x:c r="R5" s="32" t="b">
        <x:v>1</x:v>
      </x:c>
      <x:c r="S5" t="str">
        <x:v>Ironwall profile sidegrades</x:v>
      </x:c>
      <x:c r="T5" t="str">
        <x:v>Crafted gear can reach excellent quality; signature boss relic effects cannot be crafted.</x:v>
      </x:c>
    </x:row>
    <x:row r="6">
      <x:c r="A6" t="str">
        <x:v>EQFAM_003</x:v>
      </x:c>
      <x:c r="B6" t="str">
        <x:v>CGP_003</x:v>
      </x:c>
      <x:c r="C6" t="str">
        <x:v>CLS_001</x:v>
      </x:c>
      <x:c r="D6" t="str">
        <x:v>Stoneheart</x:v>
      </x:c>
      <x:c r="E6" t="str">
        <x:v>SKL_012</x:v>
      </x:c>
      <x:c r="F6" t="str">
        <x:v>Forged plate / reinforced metal</x:v>
      </x:c>
      <x:c r="G6" t="n">
        <x:v>10</x:v>
      </x:c>
      <x:c r="H6" t="str">
        <x:v>ITEM_0028 Dense Iron x4 + ITEM_0031 Heartwood x2</x:v>
      </x:c>
      <x:c r="I6" t="n">
        <x:v>18</x:v>
      </x:c>
      <x:c r="J6" t="str">
        <x:v>ITEM_0030 Oathsilver x3 + ITEM_0033 Ancient Timber x2</x:v>
      </x:c>
      <x:c r="K6" t="n">
        <x:v>25</x:v>
      </x:c>
      <x:c r="L6" t="str">
        <x:v>Oathsilver + co-op relic fragment + profile reagent</x:v>
      </x:c>
      <x:c r="M6" t="str">
        <x:v>Helmet;Chest;Legs;Boots;Gloves;Cape</x:v>
      </x:c>
      <x:c r="N6" s="67" t="n">
        <x:v>0.45</x:v>
      </x:c>
      <x:c r="O6" s="67" t="n">
        <x:v>0.9</x:v>
      </x:c>
      <x:c r="P6" s="67" t="n">
        <x:v>0.03</x:v>
      </x:c>
      <x:c r="Q6" s="32" t="b">
        <x:v>0</x:v>
      </x:c>
      <x:c r="R6" s="32" t="b">
        <x:v>1</x:v>
      </x:c>
      <x:c r="S6" t="str">
        <x:v>Stoneheart profile sidegrades</x:v>
      </x:c>
      <x:c r="T6" t="str">
        <x:v>Crafted gear can reach excellent quality; signature boss relic effects cannot be crafted.</x:v>
      </x:c>
    </x:row>
    <x:row r="7">
      <x:c r="A7" t="str">
        <x:v>EQFAM_004</x:v>
      </x:c>
      <x:c r="B7" t="str">
        <x:v>CGP_004</x:v>
      </x:c>
      <x:c r="C7" t="str">
        <x:v>CLS_002</x:v>
      </x:c>
      <x:c r="D7" t="str">
        <x:v>Lifebloom</x:v>
      </x:c>
      <x:c r="E7" t="str">
        <x:v>SKL_015</x:v>
      </x:c>
      <x:c r="F7" t="str">
        <x:v>Layered cloth/leather / ritual stitching</x:v>
      </x:c>
      <x:c r="G7" t="n">
        <x:v>10</x:v>
      </x:c>
      <x:c r="H7" t="str">
        <x:v>ITEM_0043 Fine Wolf Hide x4 + ITEM_0032 Resin x2</x:v>
      </x:c>
      <x:c r="I7" t="n">
        <x:v>18</x:v>
      </x:c>
      <x:c r="J7" t="str">
        <x:v>ITEM_0045 Echo-Touched Pelt x3 + ITEM_0041 Oathbloom x1</x:v>
      </x:c>
      <x:c r="K7" t="n">
        <x:v>25</x:v>
      </x:c>
      <x:c r="L7" t="str">
        <x:v>Echo Pelt + co-op relic fragment + profile reagent</x:v>
      </x:c>
      <x:c r="M7" t="str">
        <x:v>Helmet;Chest;Legs;Boots;Gloves;Cape</x:v>
      </x:c>
      <x:c r="N7" s="67" t="n">
        <x:v>0.45</x:v>
      </x:c>
      <x:c r="O7" s="67" t="n">
        <x:v>0.9</x:v>
      </x:c>
      <x:c r="P7" s="67" t="n">
        <x:v>0.03</x:v>
      </x:c>
      <x:c r="Q7" s="32" t="b">
        <x:v>0</x:v>
      </x:c>
      <x:c r="R7" s="32" t="b">
        <x:v>1</x:v>
      </x:c>
      <x:c r="S7" t="str">
        <x:v>Lifebloom profile sidegrades</x:v>
      </x:c>
      <x:c r="T7" t="str">
        <x:v>Crafted gear can reach excellent quality; signature boss relic effects cannot be crafted.</x:v>
      </x:c>
    </x:row>
    <x:row r="8">
      <x:c r="A8" t="str">
        <x:v>EQFAM_005</x:v>
      </x:c>
      <x:c r="B8" t="str">
        <x:v>CGP_005</x:v>
      </x:c>
      <x:c r="C8" t="str">
        <x:v>CLS_002</x:v>
      </x:c>
      <x:c r="D8" t="str">
        <x:v>Sunward</x:v>
      </x:c>
      <x:c r="E8" t="str">
        <x:v>SKL_015</x:v>
      </x:c>
      <x:c r="F8" t="str">
        <x:v>Layered cloth/leather / ritual stitching</x:v>
      </x:c>
      <x:c r="G8" t="n">
        <x:v>10</x:v>
      </x:c>
      <x:c r="H8" t="str">
        <x:v>ITEM_0043 Fine Wolf Hide x4 + ITEM_0032 Resin x2</x:v>
      </x:c>
      <x:c r="I8" t="n">
        <x:v>18</x:v>
      </x:c>
      <x:c r="J8" t="str">
        <x:v>ITEM_0045 Echo-Touched Pelt x3 + ITEM_0041 Oathbloom x1</x:v>
      </x:c>
      <x:c r="K8" t="n">
        <x:v>25</x:v>
      </x:c>
      <x:c r="L8" t="str">
        <x:v>Echo Pelt + co-op relic fragment + profile reagent</x:v>
      </x:c>
      <x:c r="M8" t="str">
        <x:v>Helmet;Chest;Legs;Boots;Gloves;Cape</x:v>
      </x:c>
      <x:c r="N8" s="67" t="n">
        <x:v>0.45</x:v>
      </x:c>
      <x:c r="O8" s="67" t="n">
        <x:v>0.9</x:v>
      </x:c>
      <x:c r="P8" s="67" t="n">
        <x:v>0.03</x:v>
      </x:c>
      <x:c r="Q8" s="32" t="b">
        <x:v>0</x:v>
      </x:c>
      <x:c r="R8" s="32" t="b">
        <x:v>1</x:v>
      </x:c>
      <x:c r="S8" t="str">
        <x:v>Sunward profile sidegrades</x:v>
      </x:c>
      <x:c r="T8" t="str">
        <x:v>Crafted gear can reach excellent quality; signature boss relic effects cannot be crafted.</x:v>
      </x:c>
    </x:row>
    <x:row r="9">
      <x:c r="A9" t="str">
        <x:v>EQFAM_006</x:v>
      </x:c>
      <x:c r="B9" t="str">
        <x:v>CGP_006</x:v>
      </x:c>
      <x:c r="C9" t="str">
        <x:v>CLS_002</x:v>
      </x:c>
      <x:c r="D9" t="str">
        <x:v>Quickprayer</x:v>
      </x:c>
      <x:c r="E9" t="str">
        <x:v>SKL_015</x:v>
      </x:c>
      <x:c r="F9" t="str">
        <x:v>Layered cloth/leather / ritual stitching</x:v>
      </x:c>
      <x:c r="G9" t="n">
        <x:v>10</x:v>
      </x:c>
      <x:c r="H9" t="str">
        <x:v>ITEM_0043 Fine Wolf Hide x4 + ITEM_0032 Resin x2</x:v>
      </x:c>
      <x:c r="I9" t="n">
        <x:v>18</x:v>
      </x:c>
      <x:c r="J9" t="str">
        <x:v>ITEM_0045 Echo-Touched Pelt x3 + ITEM_0041 Oathbloom x1</x:v>
      </x:c>
      <x:c r="K9" t="n">
        <x:v>25</x:v>
      </x:c>
      <x:c r="L9" t="str">
        <x:v>Echo Pelt + co-op relic fragment + profile reagent</x:v>
      </x:c>
      <x:c r="M9" t="str">
        <x:v>Helmet;Chest;Legs;Boots;Gloves;Cape</x:v>
      </x:c>
      <x:c r="N9" s="67" t="n">
        <x:v>0.45</x:v>
      </x:c>
      <x:c r="O9" s="67" t="n">
        <x:v>0.9</x:v>
      </x:c>
      <x:c r="P9" s="67" t="n">
        <x:v>0.03</x:v>
      </x:c>
      <x:c r="Q9" s="32" t="b">
        <x:v>0</x:v>
      </x:c>
      <x:c r="R9" s="32" t="b">
        <x:v>1</x:v>
      </x:c>
      <x:c r="S9" t="str">
        <x:v>Quickprayer profile sidegrades</x:v>
      </x:c>
      <x:c r="T9" t="str">
        <x:v>Crafted gear can reach excellent quality; signature boss relic effects cannot be crafted.</x:v>
      </x:c>
    </x:row>
    <x:row r="10">
      <x:c r="A10" t="str">
        <x:v>EQFAM_007</x:v>
      </x:c>
      <x:c r="B10" t="str">
        <x:v>CGP_007</x:v>
      </x:c>
      <x:c r="C10" t="str">
        <x:v>CLS_003</x:v>
      </x:c>
      <x:c r="D10" t="str">
        <x:v>Deadeye</x:v>
      </x:c>
      <x:c r="E10" t="str">
        <x:v>SKL_015</x:v>
      </x:c>
      <x:c r="F10" t="str">
        <x:v>Layered cloth/leather / ritual stitching</x:v>
      </x:c>
      <x:c r="G10" t="n">
        <x:v>10</x:v>
      </x:c>
      <x:c r="H10" t="str">
        <x:v>ITEM_0043 Fine Wolf Hide x4 + ITEM_0032 Resin x2</x:v>
      </x:c>
      <x:c r="I10" t="n">
        <x:v>18</x:v>
      </x:c>
      <x:c r="J10" t="str">
        <x:v>ITEM_0045 Echo-Touched Pelt x3 + ITEM_0041 Oathbloom x1</x:v>
      </x:c>
      <x:c r="K10" t="n">
        <x:v>25</x:v>
      </x:c>
      <x:c r="L10" t="str">
        <x:v>Echo Pelt + co-op relic fragment + profile reagent</x:v>
      </x:c>
      <x:c r="M10" t="str">
        <x:v>Helmet;Chest;Legs;Boots;Gloves;Cape</x:v>
      </x:c>
      <x:c r="N10" s="67" t="n">
        <x:v>0.45</x:v>
      </x:c>
      <x:c r="O10" s="67" t="n">
        <x:v>0.9</x:v>
      </x:c>
      <x:c r="P10" s="67" t="n">
        <x:v>0.03</x:v>
      </x:c>
      <x:c r="Q10" s="32" t="b">
        <x:v>0</x:v>
      </x:c>
      <x:c r="R10" s="32" t="b">
        <x:v>1</x:v>
      </x:c>
      <x:c r="S10" t="str">
        <x:v>Deadeye profile sidegrades</x:v>
      </x:c>
      <x:c r="T10" t="str">
        <x:v>Crafted gear can reach excellent quality; signature boss relic effects cannot be crafted.</x:v>
      </x:c>
    </x:row>
    <x:row r="11">
      <x:c r="A11" t="str">
        <x:v>EQFAM_008</x:v>
      </x:c>
      <x:c r="B11" t="str">
        <x:v>CGP_008</x:v>
      </x:c>
      <x:c r="C11" t="str">
        <x:v>CLS_003</x:v>
      </x:c>
      <x:c r="D11" t="str">
        <x:v>Tracker</x:v>
      </x:c>
      <x:c r="E11" t="str">
        <x:v>SKL_015</x:v>
      </x:c>
      <x:c r="F11" t="str">
        <x:v>Layered cloth/leather / ritual stitching</x:v>
      </x:c>
      <x:c r="G11" t="n">
        <x:v>10</x:v>
      </x:c>
      <x:c r="H11" t="str">
        <x:v>ITEM_0043 Fine Wolf Hide x4 + ITEM_0032 Resin x2</x:v>
      </x:c>
      <x:c r="I11" t="n">
        <x:v>18</x:v>
      </x:c>
      <x:c r="J11" t="str">
        <x:v>ITEM_0045 Echo-Touched Pelt x3 + ITEM_0041 Oathbloom x1</x:v>
      </x:c>
      <x:c r="K11" t="n">
        <x:v>25</x:v>
      </x:c>
      <x:c r="L11" t="str">
        <x:v>Echo Pelt + co-op relic fragment + profile reagent</x:v>
      </x:c>
      <x:c r="M11" t="str">
        <x:v>Helmet;Chest;Legs;Boots;Gloves;Cape</x:v>
      </x:c>
      <x:c r="N11" s="67" t="n">
        <x:v>0.45</x:v>
      </x:c>
      <x:c r="O11" s="67" t="n">
        <x:v>0.9</x:v>
      </x:c>
      <x:c r="P11" s="67" t="n">
        <x:v>0.03</x:v>
      </x:c>
      <x:c r="Q11" s="32" t="b">
        <x:v>0</x:v>
      </x:c>
      <x:c r="R11" s="32" t="b">
        <x:v>1</x:v>
      </x:c>
      <x:c r="S11" t="str">
        <x:v>Tracker profile sidegrades</x:v>
      </x:c>
      <x:c r="T11" t="str">
        <x:v>Crafted gear can reach excellent quality; signature boss relic effects cannot be crafted.</x:v>
      </x:c>
    </x:row>
    <x:row r="12">
      <x:c r="A12" t="str">
        <x:v>EQFAM_009</x:v>
      </x:c>
      <x:c r="B12" t="str">
        <x:v>CGP_009</x:v>
      </x:c>
      <x:c r="C12" t="str">
        <x:v>CLS_003</x:v>
      </x:c>
      <x:c r="D12" t="str">
        <x:v>Windshot</x:v>
      </x:c>
      <x:c r="E12" t="str">
        <x:v>SKL_015</x:v>
      </x:c>
      <x:c r="F12" t="str">
        <x:v>Layered cloth/leather / ritual stitching</x:v>
      </x:c>
      <x:c r="G12" t="n">
        <x:v>10</x:v>
      </x:c>
      <x:c r="H12" t="str">
        <x:v>ITEM_0043 Fine Wolf Hide x4 + ITEM_0032 Resin x2</x:v>
      </x:c>
      <x:c r="I12" t="n">
        <x:v>18</x:v>
      </x:c>
      <x:c r="J12" t="str">
        <x:v>ITEM_0045 Echo-Touched Pelt x3 + ITEM_0041 Oathbloom x1</x:v>
      </x:c>
      <x:c r="K12" t="n">
        <x:v>25</x:v>
      </x:c>
      <x:c r="L12" t="str">
        <x:v>Echo Pelt + co-op relic fragment + profile reagent</x:v>
      </x:c>
      <x:c r="M12" t="str">
        <x:v>Helmet;Chest;Legs;Boots;Gloves;Cape</x:v>
      </x:c>
      <x:c r="N12" s="67" t="n">
        <x:v>0.45</x:v>
      </x:c>
      <x:c r="O12" s="67" t="n">
        <x:v>0.9</x:v>
      </x:c>
      <x:c r="P12" s="67" t="n">
        <x:v>0.03</x:v>
      </x:c>
      <x:c r="Q12" s="32" t="b">
        <x:v>0</x:v>
      </x:c>
      <x:c r="R12" s="32" t="b">
        <x:v>1</x:v>
      </x:c>
      <x:c r="S12" t="str">
        <x:v>Windshot profile sidegrades</x:v>
      </x:c>
      <x:c r="T12" t="str">
        <x:v>Crafted gear can reach excellent quality; signature boss relic effects cannot be crafted.</x:v>
      </x:c>
    </x:row>
    <x:row r="13">
      <x:c r="A13" t="str">
        <x:v>EQFAM_010</x:v>
      </x:c>
      <x:c r="B13" t="str">
        <x:v>CGP_010</x:v>
      </x:c>
      <x:c r="C13" t="str">
        <x:v>CLS_004</x:v>
      </x:c>
      <x:c r="D13" t="str">
        <x:v>Colossus</x:v>
      </x:c>
      <x:c r="E13" t="str">
        <x:v>SKL_012</x:v>
      </x:c>
      <x:c r="F13" t="str">
        <x:v>Forged plate / reinforced metal</x:v>
      </x:c>
      <x:c r="G13" t="n">
        <x:v>10</x:v>
      </x:c>
      <x:c r="H13" t="str">
        <x:v>ITEM_0028 Dense Iron x4 + ITEM_0031 Heartwood x2</x:v>
      </x:c>
      <x:c r="I13" t="n">
        <x:v>18</x:v>
      </x:c>
      <x:c r="J13" t="str">
        <x:v>ITEM_0030 Oathsilver x3 + ITEM_0033 Ancient Timber x2</x:v>
      </x:c>
      <x:c r="K13" t="n">
        <x:v>25</x:v>
      </x:c>
      <x:c r="L13" t="str">
        <x:v>Oathsilver + co-op relic fragment + profile reagent</x:v>
      </x:c>
      <x:c r="M13" t="str">
        <x:v>Helmet;Chest;Legs;Boots;Gloves;Cape</x:v>
      </x:c>
      <x:c r="N13" s="67" t="n">
        <x:v>0.45</x:v>
      </x:c>
      <x:c r="O13" s="67" t="n">
        <x:v>0.9</x:v>
      </x:c>
      <x:c r="P13" s="67" t="n">
        <x:v>0.03</x:v>
      </x:c>
      <x:c r="Q13" s="32" t="b">
        <x:v>0</x:v>
      </x:c>
      <x:c r="R13" s="32" t="b">
        <x:v>1</x:v>
      </x:c>
      <x:c r="S13" t="str">
        <x:v>Colossus profile sidegrades</x:v>
      </x:c>
      <x:c r="T13" t="str">
        <x:v>Crafted gear can reach excellent quality; signature boss relic effects cannot be crafted.</x:v>
      </x:c>
    </x:row>
    <x:row r="14">
      <x:c r="A14" t="str">
        <x:v>EQFAM_011</x:v>
      </x:c>
      <x:c r="B14" t="str">
        <x:v>CGP_011</x:v>
      </x:c>
      <x:c r="C14" t="str">
        <x:v>CLS_004</x:v>
      </x:c>
      <x:c r="D14" t="str">
        <x:v>Bloodrush</x:v>
      </x:c>
      <x:c r="E14" t="str">
        <x:v>SKL_012</x:v>
      </x:c>
      <x:c r="F14" t="str">
        <x:v>Forged plate / reinforced metal</x:v>
      </x:c>
      <x:c r="G14" t="n">
        <x:v>10</x:v>
      </x:c>
      <x:c r="H14" t="str">
        <x:v>ITEM_0028 Dense Iron x4 + ITEM_0031 Heartwood x2</x:v>
      </x:c>
      <x:c r="I14" t="n">
        <x:v>18</x:v>
      </x:c>
      <x:c r="J14" t="str">
        <x:v>ITEM_0030 Oathsilver x3 + ITEM_0033 Ancient Timber x2</x:v>
      </x:c>
      <x:c r="K14" t="n">
        <x:v>25</x:v>
      </x:c>
      <x:c r="L14" t="str">
        <x:v>Oathsilver + co-op relic fragment + profile reagent</x:v>
      </x:c>
      <x:c r="M14" t="str">
        <x:v>Helmet;Chest;Legs;Boots;Gloves;Cape</x:v>
      </x:c>
      <x:c r="N14" s="67" t="n">
        <x:v>0.45</x:v>
      </x:c>
      <x:c r="O14" s="67" t="n">
        <x:v>0.9</x:v>
      </x:c>
      <x:c r="P14" s="67" t="n">
        <x:v>0.03</x:v>
      </x:c>
      <x:c r="Q14" s="32" t="b">
        <x:v>0</x:v>
      </x:c>
      <x:c r="R14" s="32" t="b">
        <x:v>1</x:v>
      </x:c>
      <x:c r="S14" t="str">
        <x:v>Bloodrush profile sidegrades</x:v>
      </x:c>
      <x:c r="T14" t="str">
        <x:v>Crafted gear can reach excellent quality; signature boss relic effects cannot be crafted.</x:v>
      </x:c>
    </x:row>
    <x:row r="15">
      <x:c r="A15" t="str">
        <x:v>EQFAM_012</x:v>
      </x:c>
      <x:c r="B15" t="str">
        <x:v>CGP_012</x:v>
      </x:c>
      <x:c r="C15" t="str">
        <x:v>CLS_004</x:v>
      </x:c>
      <x:c r="D15" t="str">
        <x:v>Executioner</x:v>
      </x:c>
      <x:c r="E15" t="str">
        <x:v>SKL_012</x:v>
      </x:c>
      <x:c r="F15" t="str">
        <x:v>Forged plate / reinforced metal</x:v>
      </x:c>
      <x:c r="G15" t="n">
        <x:v>10</x:v>
      </x:c>
      <x:c r="H15" t="str">
        <x:v>ITEM_0028 Dense Iron x4 + ITEM_0031 Heartwood x2</x:v>
      </x:c>
      <x:c r="I15" t="n">
        <x:v>18</x:v>
      </x:c>
      <x:c r="J15" t="str">
        <x:v>ITEM_0030 Oathsilver x3 + ITEM_0033 Ancient Timber x2</x:v>
      </x:c>
      <x:c r="K15" t="n">
        <x:v>25</x:v>
      </x:c>
      <x:c r="L15" t="str">
        <x:v>Oathsilver + co-op relic fragment + profile reagent</x:v>
      </x:c>
      <x:c r="M15" t="str">
        <x:v>Helmet;Chest;Legs;Boots;Gloves;Cape</x:v>
      </x:c>
      <x:c r="N15" s="67" t="n">
        <x:v>0.45</x:v>
      </x:c>
      <x:c r="O15" s="67" t="n">
        <x:v>0.9</x:v>
      </x:c>
      <x:c r="P15" s="67" t="n">
        <x:v>0.03</x:v>
      </x:c>
      <x:c r="Q15" s="32" t="b">
        <x:v>0</x:v>
      </x:c>
      <x:c r="R15" s="32" t="b">
        <x:v>1</x:v>
      </x:c>
      <x:c r="S15" t="str">
        <x:v>Executioner profile sidegrades</x:v>
      </x:c>
      <x:c r="T15" t="str">
        <x:v>Crafted gear can reach excellent quality; signature boss relic effects cannot be crafted.</x:v>
      </x:c>
    </x:row>
    <x:row r="16">
      <x:c r="A16" t="str">
        <x:v>EQFAM_013</x:v>
      </x:c>
      <x:c r="B16" t="str">
        <x:v>CGP_013</x:v>
      </x:c>
      <x:c r="C16" t="str">
        <x:v>CLS_005</x:v>
      </x:c>
      <x:c r="D16" t="str">
        <x:v>Gravecipher</x:v>
      </x:c>
      <x:c r="E16" t="str">
        <x:v>SKL_015</x:v>
      </x:c>
      <x:c r="F16" t="str">
        <x:v>Layered cloth/leather / ritual stitching</x:v>
      </x:c>
      <x:c r="G16" t="n">
        <x:v>10</x:v>
      </x:c>
      <x:c r="H16" t="str">
        <x:v>ITEM_0043 Fine Wolf Hide x4 + ITEM_0032 Resin x2</x:v>
      </x:c>
      <x:c r="I16" t="n">
        <x:v>18</x:v>
      </x:c>
      <x:c r="J16" t="str">
        <x:v>ITEM_0045 Echo-Touched Pelt x3 + ITEM_0041 Oathbloom x1</x:v>
      </x:c>
      <x:c r="K16" t="n">
        <x:v>25</x:v>
      </x:c>
      <x:c r="L16" t="str">
        <x:v>Echo Pelt + co-op relic fragment + profile reagent</x:v>
      </x:c>
      <x:c r="M16" t="str">
        <x:v>Helmet;Chest;Legs;Boots;Gloves;Cape</x:v>
      </x:c>
      <x:c r="N16" s="67" t="n">
        <x:v>0.45</x:v>
      </x:c>
      <x:c r="O16" s="67" t="n">
        <x:v>0.9</x:v>
      </x:c>
      <x:c r="P16" s="67" t="n">
        <x:v>0.03</x:v>
      </x:c>
      <x:c r="Q16" s="32" t="b">
        <x:v>0</x:v>
      </x:c>
      <x:c r="R16" s="32" t="b">
        <x:v>1</x:v>
      </x:c>
      <x:c r="S16" t="str">
        <x:v>Gravecipher profile sidegrades</x:v>
      </x:c>
      <x:c r="T16" t="str">
        <x:v>Crafted gear can reach excellent quality; signature boss relic effects cannot be crafted.</x:v>
      </x:c>
    </x:row>
    <x:row r="17">
      <x:c r="A17" t="str">
        <x:v>EQFAM_014</x:v>
      </x:c>
      <x:c r="B17" t="str">
        <x:v>CGP_014</x:v>
      </x:c>
      <x:c r="C17" t="str">
        <x:v>CLS_005</x:v>
      </x:c>
      <x:c r="D17" t="str">
        <x:v>Spellglass</x:v>
      </x:c>
      <x:c r="E17" t="str">
        <x:v>SKL_015</x:v>
      </x:c>
      <x:c r="F17" t="str">
        <x:v>Layered cloth/leather / ritual stitching</x:v>
      </x:c>
      <x:c r="G17" t="n">
        <x:v>10</x:v>
      </x:c>
      <x:c r="H17" t="str">
        <x:v>ITEM_0043 Fine Wolf Hide x4 + ITEM_0032 Resin x2</x:v>
      </x:c>
      <x:c r="I17" t="n">
        <x:v>18</x:v>
      </x:c>
      <x:c r="J17" t="str">
        <x:v>ITEM_0045 Echo-Touched Pelt x3 + ITEM_0041 Oathbloom x1</x:v>
      </x:c>
      <x:c r="K17" t="n">
        <x:v>25</x:v>
      </x:c>
      <x:c r="L17" t="str">
        <x:v>Echo Pelt + co-op relic fragment + profile reagent</x:v>
      </x:c>
      <x:c r="M17" t="str">
        <x:v>Helmet;Chest;Legs;Boots;Gloves;Cape</x:v>
      </x:c>
      <x:c r="N17" s="67" t="n">
        <x:v>0.45</x:v>
      </x:c>
      <x:c r="O17" s="67" t="n">
        <x:v>0.9</x:v>
      </x:c>
      <x:c r="P17" s="67" t="n">
        <x:v>0.03</x:v>
      </x:c>
      <x:c r="Q17" s="32" t="b">
        <x:v>0</x:v>
      </x:c>
      <x:c r="R17" s="32" t="b">
        <x:v>1</x:v>
      </x:c>
      <x:c r="S17" t="str">
        <x:v>Spellglass profile sidegrades</x:v>
      </x:c>
      <x:c r="T17" t="str">
        <x:v>Crafted gear can reach excellent quality; signature boss relic effects cannot be crafted.</x:v>
      </x:c>
    </x:row>
    <x:row r="18">
      <x:c r="A18" t="str">
        <x:v>EQFAM_015</x:v>
      </x:c>
      <x:c r="B18" t="str">
        <x:v>CGP_015</x:v>
      </x:c>
      <x:c r="C18" t="str">
        <x:v>CLS_005</x:v>
      </x:c>
      <x:c r="D18" t="str">
        <x:v>Threadseer</x:v>
      </x:c>
      <x:c r="E18" t="str">
        <x:v>SKL_015</x:v>
      </x:c>
      <x:c r="F18" t="str">
        <x:v>Layered cloth/leather / ritual stitching</x:v>
      </x:c>
      <x:c r="G18" t="n">
        <x:v>10</x:v>
      </x:c>
      <x:c r="H18" t="str">
        <x:v>ITEM_0043 Fine Wolf Hide x4 + ITEM_0032 Resin x2</x:v>
      </x:c>
      <x:c r="I18" t="n">
        <x:v>18</x:v>
      </x:c>
      <x:c r="J18" t="str">
        <x:v>ITEM_0045 Echo-Touched Pelt x3 + ITEM_0041 Oathbloom x1</x:v>
      </x:c>
      <x:c r="K18" t="n">
        <x:v>25</x:v>
      </x:c>
      <x:c r="L18" t="str">
        <x:v>Echo Pelt + co-op relic fragment + profile reagent</x:v>
      </x:c>
      <x:c r="M18" t="str">
        <x:v>Helmet;Chest;Legs;Boots;Gloves;Cape</x:v>
      </x:c>
      <x:c r="N18" s="67" t="n">
        <x:v>0.45</x:v>
      </x:c>
      <x:c r="O18" s="67" t="n">
        <x:v>0.9</x:v>
      </x:c>
      <x:c r="P18" s="67" t="n">
        <x:v>0.03</x:v>
      </x:c>
      <x:c r="Q18" s="32" t="b">
        <x:v>0</x:v>
      </x:c>
      <x:c r="R18" s="32" t="b">
        <x:v>1</x:v>
      </x:c>
      <x:c r="S18" t="str">
        <x:v>Threadseer profile sidegrades</x:v>
      </x:c>
      <x:c r="T18" t="str">
        <x:v>Crafted gear can reach excellent quality; signature boss relic effects cannot be crafted.</x:v>
      </x:c>
    </x:row>
    <x:row r="19">
      <x:c r="A19" t="str">
        <x:v>EQFAM_016</x:v>
      </x:c>
      <x:c r="B19" t="str">
        <x:v>CGP_016</x:v>
      </x:c>
      <x:c r="C19" t="str">
        <x:v>CLS_006</x:v>
      </x:c>
      <x:c r="D19" t="str">
        <x:v>Redstep</x:v>
      </x:c>
      <x:c r="E19" t="str">
        <x:v>SKL_015</x:v>
      </x:c>
      <x:c r="F19" t="str">
        <x:v>Layered cloth/leather / ritual stitching</x:v>
      </x:c>
      <x:c r="G19" t="n">
        <x:v>10</x:v>
      </x:c>
      <x:c r="H19" t="str">
        <x:v>ITEM_0043 Fine Wolf Hide x4 + ITEM_0032 Resin x2</x:v>
      </x:c>
      <x:c r="I19" t="n">
        <x:v>18</x:v>
      </x:c>
      <x:c r="J19" t="str">
        <x:v>ITEM_0045 Echo-Touched Pelt x3 + ITEM_0041 Oathbloom x1</x:v>
      </x:c>
      <x:c r="K19" t="n">
        <x:v>25</x:v>
      </x:c>
      <x:c r="L19" t="str">
        <x:v>Echo Pelt + co-op relic fragment + profile reagent</x:v>
      </x:c>
      <x:c r="M19" t="str">
        <x:v>Helmet;Chest;Legs;Boots;Gloves;Cape</x:v>
      </x:c>
      <x:c r="N19" s="67" t="n">
        <x:v>0.45</x:v>
      </x:c>
      <x:c r="O19" s="67" t="n">
        <x:v>0.9</x:v>
      </x:c>
      <x:c r="P19" s="67" t="n">
        <x:v>0.03</x:v>
      </x:c>
      <x:c r="Q19" s="32" t="b">
        <x:v>0</x:v>
      </x:c>
      <x:c r="R19" s="32" t="b">
        <x:v>1</x:v>
      </x:c>
      <x:c r="S19" t="str">
        <x:v>Redstep profile sidegrades</x:v>
      </x:c>
      <x:c r="T19" t="str">
        <x:v>Crafted gear can reach excellent quality; signature boss relic effects cannot be crafted.</x:v>
      </x:c>
    </x:row>
    <x:row r="20">
      <x:c r="A20" t="str">
        <x:v>EQFAM_017</x:v>
      </x:c>
      <x:c r="B20" t="str">
        <x:v>CGP_017</x:v>
      </x:c>
      <x:c r="C20" t="str">
        <x:v>CLS_006</x:v>
      </x:c>
      <x:c r="D20" t="str">
        <x:v>Nightfang</x:v>
      </x:c>
      <x:c r="E20" t="str">
        <x:v>SKL_015</x:v>
      </x:c>
      <x:c r="F20" t="str">
        <x:v>Layered cloth/leather / ritual stitching</x:v>
      </x:c>
      <x:c r="G20" t="n">
        <x:v>10</x:v>
      </x:c>
      <x:c r="H20" t="str">
        <x:v>ITEM_0043 Fine Wolf Hide x4 + ITEM_0032 Resin x2</x:v>
      </x:c>
      <x:c r="I20" t="n">
        <x:v>18</x:v>
      </x:c>
      <x:c r="J20" t="str">
        <x:v>ITEM_0045 Echo-Touched Pelt x3 + ITEM_0041 Oathbloom x1</x:v>
      </x:c>
      <x:c r="K20" t="n">
        <x:v>25</x:v>
      </x:c>
      <x:c r="L20" t="str">
        <x:v>Echo Pelt + co-op relic fragment + profile reagent</x:v>
      </x:c>
      <x:c r="M20" t="str">
        <x:v>Helmet;Chest;Legs;Boots;Gloves;Cape</x:v>
      </x:c>
      <x:c r="N20" s="67" t="n">
        <x:v>0.45</x:v>
      </x:c>
      <x:c r="O20" s="67" t="n">
        <x:v>0.9</x:v>
      </x:c>
      <x:c r="P20" s="67" t="n">
        <x:v>0.03</x:v>
      </x:c>
      <x:c r="Q20" s="32" t="b">
        <x:v>0</x:v>
      </x:c>
      <x:c r="R20" s="32" t="b">
        <x:v>1</x:v>
      </x:c>
      <x:c r="S20" t="str">
        <x:v>Nightfang profile sidegrades</x:v>
      </x:c>
      <x:c r="T20" t="str">
        <x:v>Crafted gear can reach excellent quality; signature boss relic effects cannot be crafted.</x:v>
      </x:c>
    </x:row>
    <x:row r="21">
      <x:c r="A21" t="str">
        <x:v>EQFAM_018</x:v>
      </x:c>
      <x:c r="B21" t="str">
        <x:v>CGP_018</x:v>
      </x:c>
      <x:c r="C21" t="str">
        <x:v>CLS_006</x:v>
      </x:c>
      <x:c r="D21" t="str">
        <x:v>Duelist</x:v>
      </x:c>
      <x:c r="E21" t="str">
        <x:v>SKL_015</x:v>
      </x:c>
      <x:c r="F21" t="str">
        <x:v>Layered cloth/leather / ritual stitching</x:v>
      </x:c>
      <x:c r="G21" t="n">
        <x:v>10</x:v>
      </x:c>
      <x:c r="H21" t="str">
        <x:v>ITEM_0043 Fine Wolf Hide x4 + ITEM_0032 Resin x2</x:v>
      </x:c>
      <x:c r="I21" t="n">
        <x:v>18</x:v>
      </x:c>
      <x:c r="J21" t="str">
        <x:v>ITEM_0045 Echo-Touched Pelt x3 + ITEM_0041 Oathbloom x1</x:v>
      </x:c>
      <x:c r="K21" t="n">
        <x:v>25</x:v>
      </x:c>
      <x:c r="L21" t="str">
        <x:v>Echo Pelt + co-op relic fragment + profile reagent</x:v>
      </x:c>
      <x:c r="M21" t="str">
        <x:v>Helmet;Chest;Legs;Boots;Gloves;Cape</x:v>
      </x:c>
      <x:c r="N21" s="67" t="n">
        <x:v>0.45</x:v>
      </x:c>
      <x:c r="O21" s="67" t="n">
        <x:v>0.9</x:v>
      </x:c>
      <x:c r="P21" s="67" t="n">
        <x:v>0.03</x:v>
      </x:c>
      <x:c r="Q21" s="32" t="b">
        <x:v>0</x:v>
      </x:c>
      <x:c r="R21" s="32" t="b">
        <x:v>1</x:v>
      </x:c>
      <x:c r="S21" t="str">
        <x:v>Duelist profile sidegrades</x:v>
      </x:c>
      <x:c r="T21" t="str">
        <x:v>Crafted gear can reach excellent quality; signature boss relic effects cannot be crafted.</x:v>
      </x:c>
    </x:row>
    <x:row r="22">
      <x:c r="A22" t="str">
        <x:v>EQFAM_019</x:v>
      </x:c>
      <x:c r="B22" t="str">
        <x:v>CGP_019</x:v>
      </x:c>
      <x:c r="C22" t="str">
        <x:v>CLS_007</x:v>
      </x:c>
      <x:c r="D22" t="str">
        <x:v>Earthsong</x:v>
      </x:c>
      <x:c r="E22" t="str">
        <x:v>SKL_015</x:v>
      </x:c>
      <x:c r="F22" t="str">
        <x:v>Layered cloth/leather / ritual stitching</x:v>
      </x:c>
      <x:c r="G22" t="n">
        <x:v>10</x:v>
      </x:c>
      <x:c r="H22" t="str">
        <x:v>ITEM_0043 Fine Wolf Hide x4 + ITEM_0032 Resin x2</x:v>
      </x:c>
      <x:c r="I22" t="n">
        <x:v>18</x:v>
      </x:c>
      <x:c r="J22" t="str">
        <x:v>ITEM_0045 Echo-Touched Pelt x3 + ITEM_0041 Oathbloom x1</x:v>
      </x:c>
      <x:c r="K22" t="n">
        <x:v>25</x:v>
      </x:c>
      <x:c r="L22" t="str">
        <x:v>Echo Pelt + co-op relic fragment + profile reagent</x:v>
      </x:c>
      <x:c r="M22" t="str">
        <x:v>Helmet;Chest;Legs;Boots;Gloves;Cape</x:v>
      </x:c>
      <x:c r="N22" s="67" t="n">
        <x:v>0.45</x:v>
      </x:c>
      <x:c r="O22" s="67" t="n">
        <x:v>0.9</x:v>
      </x:c>
      <x:c r="P22" s="67" t="n">
        <x:v>0.03</x:v>
      </x:c>
      <x:c r="Q22" s="32" t="b">
        <x:v>0</x:v>
      </x:c>
      <x:c r="R22" s="32" t="b">
        <x:v>1</x:v>
      </x:c>
      <x:c r="S22" t="str">
        <x:v>Earthsong profile sidegrades</x:v>
      </x:c>
      <x:c r="T22" t="str">
        <x:v>Crafted gear can reach excellent quality; signature boss relic effects cannot be crafted.</x:v>
      </x:c>
    </x:row>
    <x:row r="23">
      <x:c r="A23" t="str">
        <x:v>EQFAM_020</x:v>
      </x:c>
      <x:c r="B23" t="str">
        <x:v>CGP_020</x:v>
      </x:c>
      <x:c r="C23" t="str">
        <x:v>CLS_007</x:v>
      </x:c>
      <x:c r="D23" t="str">
        <x:v>Stormcarved</x:v>
      </x:c>
      <x:c r="E23" t="str">
        <x:v>SKL_015</x:v>
      </x:c>
      <x:c r="F23" t="str">
        <x:v>Layered cloth/leather / ritual stitching</x:v>
      </x:c>
      <x:c r="G23" t="n">
        <x:v>10</x:v>
      </x:c>
      <x:c r="H23" t="str">
        <x:v>ITEM_0043 Fine Wolf Hide x4 + ITEM_0032 Resin x2</x:v>
      </x:c>
      <x:c r="I23" t="n">
        <x:v>18</x:v>
      </x:c>
      <x:c r="J23" t="str">
        <x:v>ITEM_0045 Echo-Touched Pelt x3 + ITEM_0041 Oathbloom x1</x:v>
      </x:c>
      <x:c r="K23" t="n">
        <x:v>25</x:v>
      </x:c>
      <x:c r="L23" t="str">
        <x:v>Echo Pelt + co-op relic fragment + profile reagent</x:v>
      </x:c>
      <x:c r="M23" t="str">
        <x:v>Helmet;Chest;Legs;Boots;Gloves;Cape</x:v>
      </x:c>
      <x:c r="N23" s="67" t="n">
        <x:v>0.45</x:v>
      </x:c>
      <x:c r="O23" s="67" t="n">
        <x:v>0.9</x:v>
      </x:c>
      <x:c r="P23" s="67" t="n">
        <x:v>0.03</x:v>
      </x:c>
      <x:c r="Q23" s="32" t="b">
        <x:v>0</x:v>
      </x:c>
      <x:c r="R23" s="32" t="b">
        <x:v>1</x:v>
      </x:c>
      <x:c r="S23" t="str">
        <x:v>Stormcarved profile sidegrades</x:v>
      </x:c>
      <x:c r="T23" t="str">
        <x:v>Crafted gear can reach excellent quality; signature boss relic effects cannot be crafted.</x:v>
      </x:c>
    </x:row>
    <x:row r="24">
      <x:c r="A24" t="str">
        <x:v>EQFAM_021</x:v>
      </x:c>
      <x:c r="B24" t="str">
        <x:v>CGP_021</x:v>
      </x:c>
      <x:c r="C24" t="str">
        <x:v>CLS_007</x:v>
      </x:c>
      <x:c r="D24" t="str">
        <x:v>Deep Resonance</x:v>
      </x:c>
      <x:c r="E24" t="str">
        <x:v>SKL_015</x:v>
      </x:c>
      <x:c r="F24" t="str">
        <x:v>Layered cloth/leather / ritual stitching</x:v>
      </x:c>
      <x:c r="G24" t="n">
        <x:v>10</x:v>
      </x:c>
      <x:c r="H24" t="str">
        <x:v>ITEM_0043 Fine Wolf Hide x4 + ITEM_0032 Resin x2</x:v>
      </x:c>
      <x:c r="I24" t="n">
        <x:v>18</x:v>
      </x:c>
      <x:c r="J24" t="str">
        <x:v>ITEM_0045 Echo-Touched Pelt x3 + ITEM_0041 Oathbloom x1</x:v>
      </x:c>
      <x:c r="K24" t="n">
        <x:v>25</x:v>
      </x:c>
      <x:c r="L24" t="str">
        <x:v>Echo Pelt + co-op relic fragment + profile reagent</x:v>
      </x:c>
      <x:c r="M24" t="str">
        <x:v>Helmet;Chest;Legs;Boots;Gloves;Cape</x:v>
      </x:c>
      <x:c r="N24" s="67" t="n">
        <x:v>0.45</x:v>
      </x:c>
      <x:c r="O24" s="67" t="n">
        <x:v>0.9</x:v>
      </x:c>
      <x:c r="P24" s="67" t="n">
        <x:v>0.03</x:v>
      </x:c>
      <x:c r="Q24" s="32" t="b">
        <x:v>0</x:v>
      </x:c>
      <x:c r="R24" s="32" t="b">
        <x:v>1</x:v>
      </x:c>
      <x:c r="S24" t="str">
        <x:v>Deep Resonance profile sidegrades</x:v>
      </x:c>
      <x:c r="T24" t="str">
        <x:v>Crafted gear can reach excellent quality; signature boss relic effects cannot be crafted.</x:v>
      </x:c>
    </x:row>
  </x:sheetData>
  <x:mergeCells>
    <x:mergeCell ref="A1:T1"/>
  </x:mergeCells>
  <x:pageMargins left="0.7" right="0.7" top="0.75" bottom="0.75" header="0.3" footer="0.3"/>
</x:worksheet>
</file>

<file path=xl/worksheets/sheet110.xml><?xml version="1.0" encoding="utf-8"?>
<x:worksheet xmlns:x="http://schemas.openxmlformats.org/spreadsheetml/2006/main">
  <x:sheetFormatPr defaultRowHeight="15"/>
  <x:sheetData>
    <x:row r="1" ht="28" customHeight="1">
      <x:c r="A1" s="171" t="str">
        <x:v>PROFESSION MILESTONE → CONTENT LINKS</x:v>
      </x:c>
    </x:row>
    <x:row r="3" ht="26" customHeight="1">
      <x:c r="A3" s="174" t="str">
        <x:v>Link_ID</x:v>
      </x:c>
      <x:c r="B3" s="174" t="str">
        <x:v>Skill_ID</x:v>
      </x:c>
      <x:c r="C3" s="174" t="str">
        <x:v>Profession</x:v>
      </x:c>
      <x:c r="D3" s="174" t="str">
        <x:v>Level</x:v>
      </x:c>
      <x:c r="E3" s="174" t="str">
        <x:v>Milestone</x:v>
      </x:c>
      <x:c r="F3" s="174" t="str">
        <x:v>Content_Type</x:v>
      </x:c>
      <x:c r="G3" s="174" t="str">
        <x:v>Content_IDs</x:v>
      </x:c>
      <x:c r="H3" s="174" t="str">
        <x:v>Display_Unlock</x:v>
      </x:c>
      <x:c r="I3" s="174" t="str">
        <x:v>Region</x:v>
      </x:c>
      <x:c r="J3" s="174" t="str">
        <x:v>Tier</x:v>
      </x:c>
      <x:c r="K3" s="174" t="str">
        <x:v>Requires_Boss_State</x:v>
      </x:c>
      <x:c r="L3" s="174" t="str">
        <x:v>Market_Impact</x:v>
      </x:c>
      <x:c r="M3" s="174" t="str">
        <x:v>Pixel_Asset_Group</x:v>
      </x:c>
      <x:c r="N3" s="174" t="str">
        <x:v>Codex_Unlock_Key</x:v>
      </x:c>
      <x:c r="O3" s="174" t="str">
        <x:v>Implemented</x:v>
      </x:c>
      <x:c r="P3" s="174" t="str">
        <x:v>Notes</x:v>
      </x:c>
    </x:row>
    <x:row r="4">
      <x:c r="A4" t="str">
        <x:v>PUL_0001</x:v>
      </x:c>
      <x:c r="B4" t="str">
        <x:v>SKL_007</x:v>
      </x:c>
      <x:c r="C4" t="str">
        <x:v>Mining</x:v>
      </x:c>
      <x:c r="D4" t="n">
        <x:v>1</x:v>
      </x:c>
      <x:c r="E4" t="str">
        <x:v>Copper Seams</x:v>
      </x:c>
      <x:c r="F4" t="str">
        <x:v>Gathering Action</x:v>
      </x:c>
      <x:c r="G4" t="str">
        <x:v>GATH_002</x:v>
      </x:c>
      <x:c r="H4" t="str">
        <x:v>Copper Ore</x:v>
      </x:c>
      <x:c r="I4" t="str">
        <x:v>Asterfall</x:v>
      </x:c>
      <x:c r="J4" t="n">
        <x:v>1</x:v>
      </x:c>
      <x:c r="K4" t="str"/>
      <x:c r="L4" t="str">
        <x:v>Creates tradeable resource supply</x:v>
      </x:c>
      <x:c r="M4" t="str">
        <x:v>Resources / Tools</x:v>
      </x:c>
      <x:c r="N4" t="str">
        <x:v>profession.skl_007.unlock_1</x:v>
      </x:c>
      <x:c r="O4" s="32" t="b">
        <x:v>1</x:v>
      </x:c>
      <x:c r="P4" t="str"/>
    </x:row>
    <x:row r="5">
      <x:c r="A5" t="str">
        <x:v>PUL_0002</x:v>
      </x:c>
      <x:c r="B5" t="str">
        <x:v>SKL_007</x:v>
      </x:c>
      <x:c r="C5" t="str">
        <x:v>Mining</x:v>
      </x:c>
      <x:c r="D5" t="n">
        <x:v>5</x:v>
      </x:c>
      <x:c r="E5" t="str">
        <x:v>Iron Veins</x:v>
      </x:c>
      <x:c r="F5" t="str">
        <x:v>Gathering Action</x:v>
      </x:c>
      <x:c r="G5" t="str">
        <x:v>GATH_003</x:v>
      </x:c>
      <x:c r="H5" t="str">
        <x:v>Iron Ore</x:v>
      </x:c>
      <x:c r="I5" t="str">
        <x:v>Asterfall</x:v>
      </x:c>
      <x:c r="J5" t="n">
        <x:v>1</x:v>
      </x:c>
      <x:c r="K5" t="str"/>
      <x:c r="L5" t="str">
        <x:v>Creates tradeable resource supply</x:v>
      </x:c>
      <x:c r="M5" t="str">
        <x:v>Resources / Tools</x:v>
      </x:c>
      <x:c r="N5" t="str">
        <x:v>profession.skl_007.unlock_5</x:v>
      </x:c>
      <x:c r="O5" s="32" t="b">
        <x:v>1</x:v>
      </x:c>
      <x:c r="P5" t="str"/>
    </x:row>
    <x:row r="6">
      <x:c r="A6" t="str">
        <x:v>PUL_0003</x:v>
      </x:c>
      <x:c r="B6" t="str">
        <x:v>SKL_007</x:v>
      </x:c>
      <x:c r="C6" t="str">
        <x:v>Mining</x:v>
      </x:c>
      <x:c r="D6" t="n">
        <x:v>10</x:v>
      </x:c>
      <x:c r="E6" t="str">
        <x:v>Tool Tier II</x:v>
      </x:c>
      <x:c r="F6" t="str">
        <x:v>Tool</x:v>
      </x:c>
      <x:c r="G6" t="str">
        <x:v>ITEM_0046</x:v>
      </x:c>
      <x:c r="H6" t="str">
        <x:v>Iron Pickaxe</x:v>
      </x:c>
      <x:c r="I6" t="str">
        <x:v>Asterfall</x:v>
      </x:c>
      <x:c r="J6" t="n">
        <x:v>1</x:v>
      </x:c>
      <x:c r="K6" t="str"/>
      <x:c r="L6" t="str">
        <x:v>Creates tradeable resource supply</x:v>
      </x:c>
      <x:c r="M6" t="str">
        <x:v>Resources / Tools</x:v>
      </x:c>
      <x:c r="N6" t="str">
        <x:v>profession.skl_007.unlock_10</x:v>
      </x:c>
      <x:c r="O6" s="32" t="b">
        <x:v>1</x:v>
      </x:c>
      <x:c r="P6" t="str"/>
    </x:row>
    <x:row r="7">
      <x:c r="A7" t="str">
        <x:v>PUL_0004</x:v>
      </x:c>
      <x:c r="B7" t="str">
        <x:v>SKL_007</x:v>
      </x:c>
      <x:c r="C7" t="str">
        <x:v>Mining</x:v>
      </x:c>
      <x:c r="D7" t="n">
        <x:v>15</x:v>
      </x:c>
      <x:c r="E7" t="str">
        <x:v>Dense Veins</x:v>
      </x:c>
      <x:c r="F7" t="str">
        <x:v>Gathering Action</x:v>
      </x:c>
      <x:c r="G7" t="str">
        <x:v>GATH_005</x:v>
      </x:c>
      <x:c r="H7" t="str">
        <x:v>Dense Iron Chunk</x:v>
      </x:c>
      <x:c r="I7" t="str">
        <x:v>Asterfall</x:v>
      </x:c>
      <x:c r="J7" t="n">
        <x:v>2</x:v>
      </x:c>
      <x:c r="K7" t="str"/>
      <x:c r="L7" t="str">
        <x:v>Creates tradeable resource supply</x:v>
      </x:c>
      <x:c r="M7" t="str">
        <x:v>Resources / Tools</x:v>
      </x:c>
      <x:c r="N7" t="str">
        <x:v>profession.skl_007.unlock_15</x:v>
      </x:c>
      <x:c r="O7" s="32" t="b">
        <x:v>1</x:v>
      </x:c>
      <x:c r="P7" t="str"/>
    </x:row>
    <x:row r="8">
      <x:c r="A8" t="str">
        <x:v>PUL_0005</x:v>
      </x:c>
      <x:c r="B8" t="str">
        <x:v>SKL_007</x:v>
      </x:c>
      <x:c r="C8" t="str">
        <x:v>Mining</x:v>
      </x:c>
      <x:c r="D8" t="n">
        <x:v>20</x:v>
      </x:c>
      <x:c r="E8" t="str">
        <x:v>Geode Sense</x:v>
      </x:c>
      <x:c r="F8" t="str">
        <x:v>Gathering Action / Tool</x:v>
      </x:c>
      <x:c r="G8" t="str">
        <x:v>GATH_006;ITEM_0047</x:v>
      </x:c>
      <x:c r="H8" t="str">
        <x:v>Echo Quartz + Heartiron Pickaxe</x:v>
      </x:c>
      <x:c r="I8" t="str">
        <x:v>Asterfall</x:v>
      </x:c>
      <x:c r="J8" t="n">
        <x:v>2</x:v>
      </x:c>
      <x:c r="K8" t="str"/>
      <x:c r="L8" t="str">
        <x:v>Creates tradeable resource supply</x:v>
      </x:c>
      <x:c r="M8" t="str">
        <x:v>Resources / Tools</x:v>
      </x:c>
      <x:c r="N8" t="str">
        <x:v>profession.skl_007.unlock_20</x:v>
      </x:c>
      <x:c r="O8" s="32" t="b">
        <x:v>1</x:v>
      </x:c>
      <x:c r="P8" t="str"/>
    </x:row>
    <x:row r="9">
      <x:c r="A9" t="str">
        <x:v>PUL_0006</x:v>
      </x:c>
      <x:c r="B9" t="str">
        <x:v>SKL_007</x:v>
      </x:c>
      <x:c r="C9" t="str">
        <x:v>Mining</x:v>
      </x:c>
      <x:c r="D9" t="n">
        <x:v>25</x:v>
      </x:c>
      <x:c r="E9" t="str">
        <x:v>Asterfall Deep Veins</x:v>
      </x:c>
      <x:c r="F9" t="str">
        <x:v>Gathering Action</x:v>
      </x:c>
      <x:c r="G9" t="str">
        <x:v>GATH_007</x:v>
      </x:c>
      <x:c r="H9" t="str">
        <x:v>Oathsilver Ore</x:v>
      </x:c>
      <x:c r="I9" t="str">
        <x:v>Asterfall</x:v>
      </x:c>
      <x:c r="J9" t="n">
        <x:v>3</x:v>
      </x:c>
      <x:c r="K9" t="str"/>
      <x:c r="L9" t="str">
        <x:v>Creates tradeable resource supply</x:v>
      </x:c>
      <x:c r="M9" t="str">
        <x:v>Resources / Tools</x:v>
      </x:c>
      <x:c r="N9" t="str">
        <x:v>profession.skl_007.unlock_25</x:v>
      </x:c>
      <x:c r="O9" s="32" t="b">
        <x:v>1</x:v>
      </x:c>
      <x:c r="P9" t="str"/>
    </x:row>
    <x:row r="10">
      <x:c r="A10" t="str">
        <x:v>PUL_0007</x:v>
      </x:c>
      <x:c r="B10" t="str">
        <x:v>SKL_008</x:v>
      </x:c>
      <x:c r="C10" t="str">
        <x:v>Woodcutting</x:v>
      </x:c>
      <x:c r="D10" t="n">
        <x:v>1</x:v>
      </x:c>
      <x:c r="E10" t="str">
        <x:v>Saplings</x:v>
      </x:c>
      <x:c r="F10" t="str">
        <x:v>Gathering Action</x:v>
      </x:c>
      <x:c r="G10" t="str">
        <x:v>GATH_001</x:v>
      </x:c>
      <x:c r="H10" t="str">
        <x:v>Ironwood Log</x:v>
      </x:c>
      <x:c r="I10" t="str">
        <x:v>Asterfall</x:v>
      </x:c>
      <x:c r="J10" t="n">
        <x:v>1</x:v>
      </x:c>
      <x:c r="K10" t="str"/>
      <x:c r="L10" t="str">
        <x:v>Creates tradeable resource supply</x:v>
      </x:c>
      <x:c r="M10" t="str">
        <x:v>Resources / Tools</x:v>
      </x:c>
      <x:c r="N10" t="str">
        <x:v>profession.skl_008.unlock_1</x:v>
      </x:c>
      <x:c r="O10" s="32" t="b">
        <x:v>1</x:v>
      </x:c>
      <x:c r="P10" t="str"/>
    </x:row>
    <x:row r="11">
      <x:c r="A11" t="str">
        <x:v>PUL_0008</x:v>
      </x:c>
      <x:c r="B11" t="str">
        <x:v>SKL_008</x:v>
      </x:c>
      <x:c r="C11" t="str">
        <x:v>Woodcutting</x:v>
      </x:c>
      <x:c r="D11" t="n">
        <x:v>10</x:v>
      </x:c>
      <x:c r="E11" t="str">
        <x:v>Tool Tier II</x:v>
      </x:c>
      <x:c r="F11" t="str">
        <x:v>Tool</x:v>
      </x:c>
      <x:c r="G11" t="str">
        <x:v>ITEM_0048</x:v>
      </x:c>
      <x:c r="H11" t="str">
        <x:v>Ironwood Axe</x:v>
      </x:c>
      <x:c r="I11" t="str">
        <x:v>Asterfall</x:v>
      </x:c>
      <x:c r="J11" t="n">
        <x:v>1</x:v>
      </x:c>
      <x:c r="K11" t="str"/>
      <x:c r="L11" t="str">
        <x:v>Creates tradeable resource supply</x:v>
      </x:c>
      <x:c r="M11" t="str">
        <x:v>Resources / Tools</x:v>
      </x:c>
      <x:c r="N11" t="str">
        <x:v>profession.skl_008.unlock_10</x:v>
      </x:c>
      <x:c r="O11" s="32" t="b">
        <x:v>1</x:v>
      </x:c>
      <x:c r="P11" t="str"/>
    </x:row>
    <x:row r="12">
      <x:c r="A12" t="str">
        <x:v>PUL_0009</x:v>
      </x:c>
      <x:c r="B12" t="str">
        <x:v>SKL_008</x:v>
      </x:c>
      <x:c r="C12" t="str">
        <x:v>Woodcutting</x:v>
      </x:c>
      <x:c r="D12" t="n">
        <x:v>15</x:v>
      </x:c>
      <x:c r="E12" t="str">
        <x:v>Heartwood</x:v>
      </x:c>
      <x:c r="F12" t="str">
        <x:v>Gathering Action</x:v>
      </x:c>
      <x:c r="G12" t="str">
        <x:v>GATH_008</x:v>
      </x:c>
      <x:c r="H12" t="str">
        <x:v>Heartwood Log</x:v>
      </x:c>
      <x:c r="I12" t="str">
        <x:v>Asterfall</x:v>
      </x:c>
      <x:c r="J12" t="n">
        <x:v>2</x:v>
      </x:c>
      <x:c r="K12" t="str"/>
      <x:c r="L12" t="str">
        <x:v>Creates tradeable resource supply</x:v>
      </x:c>
      <x:c r="M12" t="str">
        <x:v>Resources / Tools</x:v>
      </x:c>
      <x:c r="N12" t="str">
        <x:v>profession.skl_008.unlock_15</x:v>
      </x:c>
      <x:c r="O12" s="32" t="b">
        <x:v>1</x:v>
      </x:c>
      <x:c r="P12" t="str"/>
    </x:row>
    <x:row r="13">
      <x:c r="A13" t="str">
        <x:v>PUL_0010</x:v>
      </x:c>
      <x:c r="B13" t="str">
        <x:v>SKL_008</x:v>
      </x:c>
      <x:c r="C13" t="str">
        <x:v>Woodcutting</x:v>
      </x:c>
      <x:c r="D13" t="n">
        <x:v>20</x:v>
      </x:c>
      <x:c r="E13" t="str">
        <x:v>Resin Sense</x:v>
      </x:c>
      <x:c r="F13" t="str">
        <x:v>Gathering Action / Tool</x:v>
      </x:c>
      <x:c r="G13" t="str">
        <x:v>GATH_009;ITEM_0049</x:v>
      </x:c>
      <x:c r="H13" t="str">
        <x:v>Ironwood Resin + Heartwood Axe</x:v>
      </x:c>
      <x:c r="I13" t="str">
        <x:v>Asterfall</x:v>
      </x:c>
      <x:c r="J13" t="n">
        <x:v>2</x:v>
      </x:c>
      <x:c r="K13" t="str"/>
      <x:c r="L13" t="str">
        <x:v>Creates tradeable resource supply</x:v>
      </x:c>
      <x:c r="M13" t="str">
        <x:v>Resources / Tools</x:v>
      </x:c>
      <x:c r="N13" t="str">
        <x:v>profession.skl_008.unlock_20</x:v>
      </x:c>
      <x:c r="O13" s="32" t="b">
        <x:v>1</x:v>
      </x:c>
      <x:c r="P13" t="str"/>
    </x:row>
    <x:row r="14">
      <x:c r="A14" t="str">
        <x:v>PUL_0011</x:v>
      </x:c>
      <x:c r="B14" t="str">
        <x:v>SKL_008</x:v>
      </x:c>
      <x:c r="C14" t="str">
        <x:v>Woodcutting</x:v>
      </x:c>
      <x:c r="D14" t="n">
        <x:v>25</x:v>
      </x:c>
      <x:c r="E14" t="str">
        <x:v>Ancient Growth</x:v>
      </x:c>
      <x:c r="F14" t="str">
        <x:v>Gathering Action</x:v>
      </x:c>
      <x:c r="G14" t="str">
        <x:v>GATH_010</x:v>
      </x:c>
      <x:c r="H14" t="str">
        <x:v>Ancient Timber</x:v>
      </x:c>
      <x:c r="I14" t="str">
        <x:v>Asterfall</x:v>
      </x:c>
      <x:c r="J14" t="n">
        <x:v>3</x:v>
      </x:c>
      <x:c r="K14" t="str"/>
      <x:c r="L14" t="str">
        <x:v>Creates tradeable resource supply</x:v>
      </x:c>
      <x:c r="M14" t="str">
        <x:v>Resources / Tools</x:v>
      </x:c>
      <x:c r="N14" t="str">
        <x:v>profession.skl_008.unlock_25</x:v>
      </x:c>
      <x:c r="O14" s="32" t="b">
        <x:v>1</x:v>
      </x:c>
      <x:c r="P14" t="str"/>
    </x:row>
    <x:row r="15">
      <x:c r="A15" t="str">
        <x:v>PUL_0012</x:v>
      </x:c>
      <x:c r="B15" t="str">
        <x:v>SKL_009</x:v>
      </x:c>
      <x:c r="C15" t="str">
        <x:v>Fishing</x:v>
      </x:c>
      <x:c r="D15" t="n">
        <x:v>1</x:v>
      </x:c>
      <x:c r="E15" t="str">
        <x:v>Riverfish</x:v>
      </x:c>
      <x:c r="F15" t="str">
        <x:v>Gathering Action</x:v>
      </x:c>
      <x:c r="G15" t="str">
        <x:v>GATH_004</x:v>
      </x:c>
      <x:c r="H15" t="str">
        <x:v>Raw Riverfish</x:v>
      </x:c>
      <x:c r="I15" t="str">
        <x:v>Asterfall</x:v>
      </x:c>
      <x:c r="J15" t="n">
        <x:v>1</x:v>
      </x:c>
      <x:c r="K15" t="str"/>
      <x:c r="L15" t="str">
        <x:v>Creates tradeable resource supply</x:v>
      </x:c>
      <x:c r="M15" t="str">
        <x:v>Resources / Tools</x:v>
      </x:c>
      <x:c r="N15" t="str">
        <x:v>profession.skl_009.unlock_1</x:v>
      </x:c>
      <x:c r="O15" s="32" t="b">
        <x:v>1</x:v>
      </x:c>
      <x:c r="P15" t="str"/>
    </x:row>
    <x:row r="16">
      <x:c r="A16" t="str">
        <x:v>PUL_0013</x:v>
      </x:c>
      <x:c r="B16" t="str">
        <x:v>SKL_009</x:v>
      </x:c>
      <x:c r="C16" t="str">
        <x:v>Fishing</x:v>
      </x:c>
      <x:c r="D16" t="n">
        <x:v>5</x:v>
      </x:c>
      <x:c r="E16" t="str">
        <x:v>Silverbrook Netting</x:v>
      </x:c>
      <x:c r="F16" t="str">
        <x:v>Gathering Action / Tool</x:v>
      </x:c>
      <x:c r="G16" t="str">
        <x:v>GATH_011;ITEM_0050</x:v>
      </x:c>
      <x:c r="H16" t="str">
        <x:v>Silver Minnow + Silverbrook Rod</x:v>
      </x:c>
      <x:c r="I16" t="str">
        <x:v>Asterfall</x:v>
      </x:c>
      <x:c r="J16" t="n">
        <x:v>1</x:v>
      </x:c>
      <x:c r="K16" t="str"/>
      <x:c r="L16" t="str">
        <x:v>Creates tradeable resource supply</x:v>
      </x:c>
      <x:c r="M16" t="str">
        <x:v>Resources / Tools</x:v>
      </x:c>
      <x:c r="N16" t="str">
        <x:v>profession.skl_009.unlock_5</x:v>
      </x:c>
      <x:c r="O16" s="32" t="b">
        <x:v>1</x:v>
      </x:c>
      <x:c r="P16" t="str"/>
    </x:row>
    <x:row r="17">
      <x:c r="A17" t="str">
        <x:v>PUL_0014</x:v>
      </x:c>
      <x:c r="B17" t="str">
        <x:v>SKL_009</x:v>
      </x:c>
      <x:c r="C17" t="str">
        <x:v>Fishing</x:v>
      </x:c>
      <x:c r="D17" t="n">
        <x:v>15</x:v>
      </x:c>
      <x:c r="E17" t="str">
        <x:v>Deep Pools</x:v>
      </x:c>
      <x:c r="F17" t="str">
        <x:v>Gathering Action</x:v>
      </x:c>
      <x:c r="G17" t="str">
        <x:v>GATH_012</x:v>
      </x:c>
      <x:c r="H17" t="str">
        <x:v>Lantern Carp</x:v>
      </x:c>
      <x:c r="I17" t="str">
        <x:v>Asterfall</x:v>
      </x:c>
      <x:c r="J17" t="n">
        <x:v>2</x:v>
      </x:c>
      <x:c r="K17" t="str"/>
      <x:c r="L17" t="str">
        <x:v>Creates tradeable resource supply</x:v>
      </x:c>
      <x:c r="M17" t="str">
        <x:v>Resources / Tools</x:v>
      </x:c>
      <x:c r="N17" t="str">
        <x:v>profession.skl_009.unlock_15</x:v>
      </x:c>
      <x:c r="O17" s="32" t="b">
        <x:v>1</x:v>
      </x:c>
      <x:c r="P17" t="str"/>
    </x:row>
    <x:row r="18">
      <x:c r="A18" t="str">
        <x:v>PUL_0015</x:v>
      </x:c>
      <x:c r="B18" t="str">
        <x:v>SKL_009</x:v>
      </x:c>
      <x:c r="C18" t="str">
        <x:v>Fishing</x:v>
      </x:c>
      <x:c r="D18" t="n">
        <x:v>20</x:v>
      </x:c>
      <x:c r="E18" t="str">
        <x:v>Rare Bite Sense</x:v>
      </x:c>
      <x:c r="F18" t="str">
        <x:v>Tool</x:v>
      </x:c>
      <x:c r="G18" t="str">
        <x:v>ITEM_0051</x:v>
      </x:c>
      <x:c r="H18" t="str">
        <x:v>Heartwood Rod</x:v>
      </x:c>
      <x:c r="I18" t="str">
        <x:v>Asterfall</x:v>
      </x:c>
      <x:c r="J18" t="n">
        <x:v>2</x:v>
      </x:c>
      <x:c r="K18" t="str"/>
      <x:c r="L18" t="str">
        <x:v>Creates tradeable resource supply</x:v>
      </x:c>
      <x:c r="M18" t="str">
        <x:v>Resources / Tools</x:v>
      </x:c>
      <x:c r="N18" t="str">
        <x:v>profession.skl_009.unlock_20</x:v>
      </x:c>
      <x:c r="O18" s="32" t="b">
        <x:v>1</x:v>
      </x:c>
      <x:c r="P18" t="str"/>
    </x:row>
    <x:row r="19">
      <x:c r="A19" t="str">
        <x:v>PUL_0016</x:v>
      </x:c>
      <x:c r="B19" t="str">
        <x:v>SKL_009</x:v>
      </x:c>
      <x:c r="C19" t="str">
        <x:v>Fishing</x:v>
      </x:c>
      <x:c r="D19" t="n">
        <x:v>25</x:v>
      </x:c>
      <x:c r="E19" t="str">
        <x:v>Asterfall River Mastery</x:v>
      </x:c>
      <x:c r="F19" t="str">
        <x:v>Gathering Action</x:v>
      </x:c>
      <x:c r="G19" t="str">
        <x:v>GATH_013</x:v>
      </x:c>
      <x:c r="H19" t="str">
        <x:v>Gloam Eel</x:v>
      </x:c>
      <x:c r="I19" t="str">
        <x:v>Asterfall</x:v>
      </x:c>
      <x:c r="J19" t="n">
        <x:v>3</x:v>
      </x:c>
      <x:c r="K19" t="str"/>
      <x:c r="L19" t="str">
        <x:v>Creates tradeable resource supply</x:v>
      </x:c>
      <x:c r="M19" t="str">
        <x:v>Resources / Tools</x:v>
      </x:c>
      <x:c r="N19" t="str">
        <x:v>profession.skl_009.unlock_25</x:v>
      </x:c>
      <x:c r="O19" s="32" t="b">
        <x:v>1</x:v>
      </x:c>
      <x:c r="P19" t="str"/>
    </x:row>
    <x:row r="20">
      <x:c r="A20" t="str">
        <x:v>PUL_0017</x:v>
      </x:c>
      <x:c r="B20" t="str">
        <x:v>SKL_010</x:v>
      </x:c>
      <x:c r="C20" t="str">
        <x:v>Herbalism</x:v>
      </x:c>
      <x:c r="D20" t="n">
        <x:v>1</x:v>
      </x:c>
      <x:c r="E20" t="str">
        <x:v>Common Herbs</x:v>
      </x:c>
      <x:c r="F20" t="str">
        <x:v>Gathering Action</x:v>
      </x:c>
      <x:c r="G20" t="str">
        <x:v>GATH_014</x:v>
      </x:c>
      <x:c r="H20" t="str">
        <x:v>Greenleaf</x:v>
      </x:c>
      <x:c r="I20" t="str">
        <x:v>Asterfall</x:v>
      </x:c>
      <x:c r="J20" t="n">
        <x:v>1</x:v>
      </x:c>
      <x:c r="K20" t="str"/>
      <x:c r="L20" t="str">
        <x:v>Creates tradeable resource supply</x:v>
      </x:c>
      <x:c r="M20" t="str">
        <x:v>Resources / Tools</x:v>
      </x:c>
      <x:c r="N20" t="str">
        <x:v>profession.skl_010.unlock_1</x:v>
      </x:c>
      <x:c r="O20" s="32" t="b">
        <x:v>1</x:v>
      </x:c>
      <x:c r="P20" t="str"/>
    </x:row>
    <x:row r="21">
      <x:c r="A21" t="str">
        <x:v>PUL_0018</x:v>
      </x:c>
      <x:c r="B21" t="str">
        <x:v>SKL_010</x:v>
      </x:c>
      <x:c r="C21" t="str">
        <x:v>Herbalism</x:v>
      </x:c>
      <x:c r="D21" t="n">
        <x:v>5</x:v>
      </x:c>
      <x:c r="E21" t="str">
        <x:v>Briar Herbs</x:v>
      </x:c>
      <x:c r="F21" t="str">
        <x:v>Gathering Action / Tool</x:v>
      </x:c>
      <x:c r="G21" t="str">
        <x:v>GATH_015;ITEM_0052</x:v>
      </x:c>
      <x:c r="H21" t="str">
        <x:v>Briarleaf + Iron Sickle</x:v>
      </x:c>
      <x:c r="I21" t="str">
        <x:v>Asterfall</x:v>
      </x:c>
      <x:c r="J21" t="n">
        <x:v>1</x:v>
      </x:c>
      <x:c r="K21" t="str"/>
      <x:c r="L21" t="str">
        <x:v>Creates tradeable resource supply</x:v>
      </x:c>
      <x:c r="M21" t="str">
        <x:v>Resources / Tools</x:v>
      </x:c>
      <x:c r="N21" t="str">
        <x:v>profession.skl_010.unlock_5</x:v>
      </x:c>
      <x:c r="O21" s="32" t="b">
        <x:v>1</x:v>
      </x:c>
      <x:c r="P21" t="str"/>
    </x:row>
    <x:row r="22">
      <x:c r="A22" t="str">
        <x:v>PUL_0019</x:v>
      </x:c>
      <x:c r="B22" t="str">
        <x:v>SKL_010</x:v>
      </x:c>
      <x:c r="C22" t="str">
        <x:v>Herbalism</x:v>
      </x:c>
      <x:c r="D22" t="n">
        <x:v>15</x:v>
      </x:c>
      <x:c r="E22" t="str">
        <x:v>Venom Plants</x:v>
      </x:c>
      <x:c r="F22" t="str">
        <x:v>Gathering Action</x:v>
      </x:c>
      <x:c r="G22" t="str">
        <x:v>GATH_016</x:v>
      </x:c>
      <x:c r="H22" t="str">
        <x:v>Gloamcap</x:v>
      </x:c>
      <x:c r="I22" t="str">
        <x:v>Asterfall</x:v>
      </x:c>
      <x:c r="J22" t="n">
        <x:v>2</x:v>
      </x:c>
      <x:c r="K22" t="str"/>
      <x:c r="L22" t="str">
        <x:v>Creates tradeable resource supply</x:v>
      </x:c>
      <x:c r="M22" t="str">
        <x:v>Resources / Tools</x:v>
      </x:c>
      <x:c r="N22" t="str">
        <x:v>profession.skl_010.unlock_15</x:v>
      </x:c>
      <x:c r="O22" s="32" t="b">
        <x:v>1</x:v>
      </x:c>
      <x:c r="P22" t="str"/>
    </x:row>
    <x:row r="23">
      <x:c r="A23" t="str">
        <x:v>PUL_0020</x:v>
      </x:c>
      <x:c r="B23" t="str">
        <x:v>SKL_010</x:v>
      </x:c>
      <x:c r="C23" t="str">
        <x:v>Herbalism</x:v>
      </x:c>
      <x:c r="D23" t="n">
        <x:v>20</x:v>
      </x:c>
      <x:c r="E23" t="str">
        <x:v>Potency Sense</x:v>
      </x:c>
      <x:c r="F23" t="str">
        <x:v>Gathering Action / Tool</x:v>
      </x:c>
      <x:c r="G23" t="str">
        <x:v>GATH_017;ITEM_0053</x:v>
      </x:c>
      <x:c r="H23" t="str">
        <x:v>Sunpetal + Briar Sickle</x:v>
      </x:c>
      <x:c r="I23" t="str">
        <x:v>Asterfall</x:v>
      </x:c>
      <x:c r="J23" t="n">
        <x:v>2</x:v>
      </x:c>
      <x:c r="K23" t="str"/>
      <x:c r="L23" t="str">
        <x:v>Creates tradeable resource supply</x:v>
      </x:c>
      <x:c r="M23" t="str">
        <x:v>Resources / Tools</x:v>
      </x:c>
      <x:c r="N23" t="str">
        <x:v>profession.skl_010.unlock_20</x:v>
      </x:c>
      <x:c r="O23" s="32" t="b">
        <x:v>1</x:v>
      </x:c>
      <x:c r="P23" t="str"/>
    </x:row>
    <x:row r="24">
      <x:c r="A24" t="str">
        <x:v>PUL_0021</x:v>
      </x:c>
      <x:c r="B24" t="str">
        <x:v>SKL_010</x:v>
      </x:c>
      <x:c r="C24" t="str">
        <x:v>Herbalism</x:v>
      </x:c>
      <x:c r="D24" t="n">
        <x:v>25</x:v>
      </x:c>
      <x:c r="E24" t="str">
        <x:v>Asterfall Botanist</x:v>
      </x:c>
      <x:c r="F24" t="str">
        <x:v>Gathering Action</x:v>
      </x:c>
      <x:c r="G24" t="str">
        <x:v>GATH_018</x:v>
      </x:c>
      <x:c r="H24" t="str">
        <x:v>Oathbloom</x:v>
      </x:c>
      <x:c r="I24" t="str">
        <x:v>Asterfall</x:v>
      </x:c>
      <x:c r="J24" t="n">
        <x:v>3</x:v>
      </x:c>
      <x:c r="K24" t="str"/>
      <x:c r="L24" t="str">
        <x:v>Creates tradeable resource supply</x:v>
      </x:c>
      <x:c r="M24" t="str">
        <x:v>Resources / Tools</x:v>
      </x:c>
      <x:c r="N24" t="str">
        <x:v>profession.skl_010.unlock_25</x:v>
      </x:c>
      <x:c r="O24" s="32" t="b">
        <x:v>1</x:v>
      </x:c>
      <x:c r="P24" t="str"/>
    </x:row>
    <x:row r="25">
      <x:c r="A25" t="str">
        <x:v>PUL_0022</x:v>
      </x:c>
      <x:c r="B25" t="str">
        <x:v>SKL_011</x:v>
      </x:c>
      <x:c r="C25" t="str">
        <x:v>Hunting</x:v>
      </x:c>
      <x:c r="D25" t="n">
        <x:v>1</x:v>
      </x:c>
      <x:c r="E25" t="str">
        <x:v>Small Game</x:v>
      </x:c>
      <x:c r="F25" t="str">
        <x:v>Gathering Action</x:v>
      </x:c>
      <x:c r="G25" t="str">
        <x:v>GATH_019</x:v>
      </x:c>
      <x:c r="H25" t="str">
        <x:v>Small Game Meat</x:v>
      </x:c>
      <x:c r="I25" t="str">
        <x:v>Asterfall</x:v>
      </x:c>
      <x:c r="J25" t="n">
        <x:v>1</x:v>
      </x:c>
      <x:c r="K25" t="str"/>
      <x:c r="L25" t="str">
        <x:v>Creates tradeable resource supply</x:v>
      </x:c>
      <x:c r="M25" t="str">
        <x:v>Resources / Tools</x:v>
      </x:c>
      <x:c r="N25" t="str">
        <x:v>profession.skl_011.unlock_1</x:v>
      </x:c>
      <x:c r="O25" s="32" t="b">
        <x:v>1</x:v>
      </x:c>
      <x:c r="P25" t="str"/>
    </x:row>
    <x:row r="26">
      <x:c r="A26" t="str">
        <x:v>PUL_0023</x:v>
      </x:c>
      <x:c r="B26" t="str">
        <x:v>SKL_011</x:v>
      </x:c>
      <x:c r="C26" t="str">
        <x:v>Hunting</x:v>
      </x:c>
      <x:c r="D26" t="n">
        <x:v>5</x:v>
      </x:c>
      <x:c r="E26" t="str">
        <x:v>Wolf Trails</x:v>
      </x:c>
      <x:c r="F26" t="str">
        <x:v>Tool / Existing Drop</x:v>
      </x:c>
      <x:c r="G26" t="str">
        <x:v>ITEM_0054;ITEM_0002</x:v>
      </x:c>
      <x:c r="H26" t="str">
        <x:v>Field Trap Kit + Wolf Pelt</x:v>
      </x:c>
      <x:c r="I26" t="str">
        <x:v>Asterfall</x:v>
      </x:c>
      <x:c r="J26" t="n">
        <x:v>1</x:v>
      </x:c>
      <x:c r="K26" t="str"/>
      <x:c r="L26" t="str">
        <x:v>Creates tradeable resource supply</x:v>
      </x:c>
      <x:c r="M26" t="str">
        <x:v>Resources / Tools</x:v>
      </x:c>
      <x:c r="N26" t="str">
        <x:v>profession.skl_011.unlock_5</x:v>
      </x:c>
      <x:c r="O26" s="32" t="b">
        <x:v>1</x:v>
      </x:c>
      <x:c r="P26" t="str"/>
    </x:row>
    <x:row r="27">
      <x:c r="A27" t="str">
        <x:v>PUL_0024</x:v>
      </x:c>
      <x:c r="B27" t="str">
        <x:v>SKL_011</x:v>
      </x:c>
      <x:c r="C27" t="str">
        <x:v>Hunting</x:v>
      </x:c>
      <x:c r="D27" t="n">
        <x:v>15</x:v>
      </x:c>
      <x:c r="E27" t="str">
        <x:v>Venom Prey</x:v>
      </x:c>
      <x:c r="F27" t="str">
        <x:v>Gathering Action</x:v>
      </x:c>
      <x:c r="G27" t="str">
        <x:v>GATH_020</x:v>
      </x:c>
      <x:c r="H27" t="str">
        <x:v>Fine Wolf Hide</x:v>
      </x:c>
      <x:c r="I27" t="str">
        <x:v>Asterfall</x:v>
      </x:c>
      <x:c r="J27" t="n">
        <x:v>2</x:v>
      </x:c>
      <x:c r="K27" t="str"/>
      <x:c r="L27" t="str">
        <x:v>Creates tradeable resource supply</x:v>
      </x:c>
      <x:c r="M27" t="str">
        <x:v>Resources / Tools</x:v>
      </x:c>
      <x:c r="N27" t="str">
        <x:v>profession.skl_011.unlock_15</x:v>
      </x:c>
      <x:c r="O27" s="32" t="b">
        <x:v>1</x:v>
      </x:c>
      <x:c r="P27" t="str"/>
    </x:row>
    <x:row r="28">
      <x:c r="A28" t="str">
        <x:v>PUL_0025</x:v>
      </x:c>
      <x:c r="B28" t="str">
        <x:v>SKL_011</x:v>
      </x:c>
      <x:c r="C28" t="str">
        <x:v>Hunting</x:v>
      </x:c>
      <x:c r="D28" t="n">
        <x:v>20</x:v>
      </x:c>
      <x:c r="E28" t="str">
        <x:v>Elite Tracks</x:v>
      </x:c>
      <x:c r="F28" t="str">
        <x:v>Gathering Action / Tool</x:v>
      </x:c>
      <x:c r="G28" t="str">
        <x:v>GATH_021;ITEM_0055</x:v>
      </x:c>
      <x:c r="H28" t="str">
        <x:v>Briarhorn + Ironwood Trap Kit</x:v>
      </x:c>
      <x:c r="I28" t="str">
        <x:v>Asterfall</x:v>
      </x:c>
      <x:c r="J28" t="n">
        <x:v>2</x:v>
      </x:c>
      <x:c r="K28" t="str"/>
      <x:c r="L28" t="str">
        <x:v>Creates tradeable resource supply</x:v>
      </x:c>
      <x:c r="M28" t="str">
        <x:v>Resources / Tools</x:v>
      </x:c>
      <x:c r="N28" t="str">
        <x:v>profession.skl_011.unlock_20</x:v>
      </x:c>
      <x:c r="O28" s="32" t="b">
        <x:v>1</x:v>
      </x:c>
      <x:c r="P28" t="str"/>
    </x:row>
    <x:row r="29">
      <x:c r="A29" t="str">
        <x:v>PUL_0026</x:v>
      </x:c>
      <x:c r="B29" t="str">
        <x:v>SKL_011</x:v>
      </x:c>
      <x:c r="C29" t="str">
        <x:v>Hunting</x:v>
      </x:c>
      <x:c r="D29" t="n">
        <x:v>25</x:v>
      </x:c>
      <x:c r="E29" t="str">
        <x:v>Asterfall Hunter</x:v>
      </x:c>
      <x:c r="F29" t="str">
        <x:v>Gathering Action</x:v>
      </x:c>
      <x:c r="G29" t="str">
        <x:v>GATH_022</x:v>
      </x:c>
      <x:c r="H29" t="str">
        <x:v>Echo-Touched Pelt</x:v>
      </x:c>
      <x:c r="I29" t="str">
        <x:v>Asterfall</x:v>
      </x:c>
      <x:c r="J29" t="n">
        <x:v>3</x:v>
      </x:c>
      <x:c r="K29" t="str"/>
      <x:c r="L29" t="str">
        <x:v>Creates tradeable resource supply</x:v>
      </x:c>
      <x:c r="M29" t="str">
        <x:v>Resources / Tools</x:v>
      </x:c>
      <x:c r="N29" t="str">
        <x:v>profession.skl_011.unlock_25</x:v>
      </x:c>
      <x:c r="O29" s="32" t="b">
        <x:v>1</x:v>
      </x:c>
      <x:c r="P29" t="str"/>
    </x:row>
    <x:row r="30">
      <x:c r="A30" t="str">
        <x:v>PUL_0027</x:v>
      </x:c>
      <x:c r="B30" t="str">
        <x:v>SKL_013</x:v>
      </x:c>
      <x:c r="C30" t="str">
        <x:v>Cooking</x:v>
      </x:c>
      <x:c r="D30" t="n">
        <x:v>1</x:v>
      </x:c>
      <x:c r="E30" t="str">
        <x:v>Food progression</x:v>
      </x:c>
      <x:c r="F30" t="str">
        <x:v>Recipe</x:v>
      </x:c>
      <x:c r="G30" t="str">
        <x:v>RECIPE_001</x:v>
      </x:c>
      <x:c r="H30" t="str">
        <x:v>Cooked Riverfish</x:v>
      </x:c>
      <x:c r="I30" t="str">
        <x:v>Asterfall</x:v>
      </x:c>
      <x:c r="J30" t="n">
        <x:v>1</x:v>
      </x:c>
      <x:c r="K30" t="str"/>
      <x:c r="L30" t="str">
        <x:v>Consumes gathered food; creates boss-prep demand</x:v>
      </x:c>
      <x:c r="M30" t="str">
        <x:v>Consumables</x:v>
      </x:c>
      <x:c r="N30" t="str">
        <x:v>profession.skl_013.unlock_1</x:v>
      </x:c>
      <x:c r="O30" s="32" t="b">
        <x:v>1</x:v>
      </x:c>
      <x:c r="P30" t="str"/>
    </x:row>
    <x:row r="31">
      <x:c r="A31" t="str">
        <x:v>PUL_0028</x:v>
      </x:c>
      <x:c r="B31" t="str">
        <x:v>SKL_013</x:v>
      </x:c>
      <x:c r="C31" t="str">
        <x:v>Cooking</x:v>
      </x:c>
      <x:c r="D31" t="n">
        <x:v>5</x:v>
      </x:c>
      <x:c r="E31" t="str">
        <x:v>Food progression</x:v>
      </x:c>
      <x:c r="F31" t="str">
        <x:v>Recipe</x:v>
      </x:c>
      <x:c r="G31" t="str">
        <x:v>RECIPE_017</x:v>
      </x:c>
      <x:c r="H31" t="str">
        <x:v>Cooked Silver Minnow</x:v>
      </x:c>
      <x:c r="I31" t="str">
        <x:v>Asterfall</x:v>
      </x:c>
      <x:c r="J31" t="n">
        <x:v>1</x:v>
      </x:c>
      <x:c r="K31" t="str"/>
      <x:c r="L31" t="str">
        <x:v>Consumes gathered food; creates boss-prep demand</x:v>
      </x:c>
      <x:c r="M31" t="str">
        <x:v>Consumables</x:v>
      </x:c>
      <x:c r="N31" t="str">
        <x:v>profession.skl_013.unlock_5</x:v>
      </x:c>
      <x:c r="O31" s="32" t="b">
        <x:v>1</x:v>
      </x:c>
      <x:c r="P31" t="str"/>
    </x:row>
    <x:row r="32">
      <x:c r="A32" t="str">
        <x:v>PUL_0029</x:v>
      </x:c>
      <x:c r="B32" t="str">
        <x:v>SKL_013</x:v>
      </x:c>
      <x:c r="C32" t="str">
        <x:v>Cooking</x:v>
      </x:c>
      <x:c r="D32" t="n">
        <x:v>10</x:v>
      </x:c>
      <x:c r="E32" t="str">
        <x:v>Food progression</x:v>
      </x:c>
      <x:c r="F32" t="str">
        <x:v>Recipe</x:v>
      </x:c>
      <x:c r="G32" t="str">
        <x:v>RECIPE_018</x:v>
      </x:c>
      <x:c r="H32" t="str">
        <x:v>Ironwood Hunter Roast</x:v>
      </x:c>
      <x:c r="I32" t="str">
        <x:v>Asterfall</x:v>
      </x:c>
      <x:c r="J32" t="n">
        <x:v>1</x:v>
      </x:c>
      <x:c r="K32" t="str"/>
      <x:c r="L32" t="str">
        <x:v>Consumes gathered food; creates boss-prep demand</x:v>
      </x:c>
      <x:c r="M32" t="str">
        <x:v>Consumables</x:v>
      </x:c>
      <x:c r="N32" t="str">
        <x:v>profession.skl_013.unlock_10</x:v>
      </x:c>
      <x:c r="O32" s="32" t="b">
        <x:v>1</x:v>
      </x:c>
      <x:c r="P32" t="str"/>
    </x:row>
    <x:row r="33">
      <x:c r="A33" t="str">
        <x:v>PUL_0030</x:v>
      </x:c>
      <x:c r="B33" t="str">
        <x:v>SKL_013</x:v>
      </x:c>
      <x:c r="C33" t="str">
        <x:v>Cooking</x:v>
      </x:c>
      <x:c r="D33" t="n">
        <x:v>15</x:v>
      </x:c>
      <x:c r="E33" t="str">
        <x:v>Food progression</x:v>
      </x:c>
      <x:c r="F33" t="str">
        <x:v>Recipe</x:v>
      </x:c>
      <x:c r="G33" t="str">
        <x:v>RECIPE_019</x:v>
      </x:c>
      <x:c r="H33" t="str">
        <x:v>Lantern Carp Stew</x:v>
      </x:c>
      <x:c r="I33" t="str">
        <x:v>Asterfall</x:v>
      </x:c>
      <x:c r="J33" t="n">
        <x:v>2</x:v>
      </x:c>
      <x:c r="K33" t="str"/>
      <x:c r="L33" t="str">
        <x:v>Consumes gathered food; creates boss-prep demand</x:v>
      </x:c>
      <x:c r="M33" t="str">
        <x:v>Consumables</x:v>
      </x:c>
      <x:c r="N33" t="str">
        <x:v>profession.skl_013.unlock_15</x:v>
      </x:c>
      <x:c r="O33" s="32" t="b">
        <x:v>1</x:v>
      </x:c>
      <x:c r="P33" t="str"/>
    </x:row>
    <x:row r="34">
      <x:c r="A34" t="str">
        <x:v>PUL_0031</x:v>
      </x:c>
      <x:c r="B34" t="str">
        <x:v>SKL_013</x:v>
      </x:c>
      <x:c r="C34" t="str">
        <x:v>Cooking</x:v>
      </x:c>
      <x:c r="D34" t="n">
        <x:v>20</x:v>
      </x:c>
      <x:c r="E34" t="str">
        <x:v>Food progression</x:v>
      </x:c>
      <x:c r="F34" t="str">
        <x:v>Recipe</x:v>
      </x:c>
      <x:c r="G34" t="str">
        <x:v>RECIPE_020</x:v>
      </x:c>
      <x:c r="H34" t="str">
        <x:v>Heartwood Trail Meal</x:v>
      </x:c>
      <x:c r="I34" t="str">
        <x:v>Asterfall</x:v>
      </x:c>
      <x:c r="J34" t="n">
        <x:v>2</x:v>
      </x:c>
      <x:c r="K34" t="str"/>
      <x:c r="L34" t="str">
        <x:v>Consumes gathered food; creates boss-prep demand</x:v>
      </x:c>
      <x:c r="M34" t="str">
        <x:v>Consumables</x:v>
      </x:c>
      <x:c r="N34" t="str">
        <x:v>profession.skl_013.unlock_20</x:v>
      </x:c>
      <x:c r="O34" s="32" t="b">
        <x:v>1</x:v>
      </x:c>
      <x:c r="P34" t="str"/>
    </x:row>
    <x:row r="35">
      <x:c r="A35" t="str">
        <x:v>PUL_0032</x:v>
      </x:c>
      <x:c r="B35" t="str">
        <x:v>SKL_013</x:v>
      </x:c>
      <x:c r="C35" t="str">
        <x:v>Cooking</x:v>
      </x:c>
      <x:c r="D35" t="n">
        <x:v>25</x:v>
      </x:c>
      <x:c r="E35" t="str">
        <x:v>Food progression</x:v>
      </x:c>
      <x:c r="F35" t="str">
        <x:v>Recipe</x:v>
      </x:c>
      <x:c r="G35" t="str">
        <x:v>RECIPE_021;RECIPE_022</x:v>
      </x:c>
      <x:c r="H35" t="str">
        <x:v>Gloam Eel Skewer + Asterfall Oathfeast</x:v>
      </x:c>
      <x:c r="I35" t="str">
        <x:v>Asterfall</x:v>
      </x:c>
      <x:c r="J35" t="n">
        <x:v>3</x:v>
      </x:c>
      <x:c r="K35" t="str"/>
      <x:c r="L35" t="str">
        <x:v>Consumes gathered food; creates boss-prep demand</x:v>
      </x:c>
      <x:c r="M35" t="str">
        <x:v>Consumables</x:v>
      </x:c>
      <x:c r="N35" t="str">
        <x:v>profession.skl_013.unlock_25</x:v>
      </x:c>
      <x:c r="O35" s="32" t="b">
        <x:v>1</x:v>
      </x:c>
      <x:c r="P35" t="str"/>
    </x:row>
    <x:row r="36">
      <x:c r="A36" t="str">
        <x:v>PUL_0033</x:v>
      </x:c>
      <x:c r="B36" t="str">
        <x:v>SKL_014</x:v>
      </x:c>
      <x:c r="C36" t="str">
        <x:v>Alchemy</x:v>
      </x:c>
      <x:c r="D36" t="n">
        <x:v>5</x:v>
      </x:c>
      <x:c r="E36" t="str">
        <x:v>Potion progression</x:v>
      </x:c>
      <x:c r="F36" t="str">
        <x:v>Recipe</x:v>
      </x:c>
      <x:c r="G36" t="str">
        <x:v>RECIPE_023</x:v>
      </x:c>
      <x:c r="H36" t="str">
        <x:v>Briar Antidote</x:v>
      </x:c>
      <x:c r="I36" t="str">
        <x:v>Asterfall</x:v>
      </x:c>
      <x:c r="J36" t="n">
        <x:v>1</x:v>
      </x:c>
      <x:c r="K36" t="str"/>
      <x:c r="L36" t="str">
        <x:v>Consumes herbs/minerals; high boss demand</x:v>
      </x:c>
      <x:c r="M36" t="str">
        <x:v>Consumables</x:v>
      </x:c>
      <x:c r="N36" t="str">
        <x:v>profession.skl_014.unlock_5</x:v>
      </x:c>
      <x:c r="O36" s="32" t="b">
        <x:v>1</x:v>
      </x:c>
      <x:c r="P36" t="str"/>
    </x:row>
    <x:row r="37">
      <x:c r="A37" t="str">
        <x:v>PUL_0034</x:v>
      </x:c>
      <x:c r="B37" t="str">
        <x:v>SKL_014</x:v>
      </x:c>
      <x:c r="C37" t="str">
        <x:v>Alchemy</x:v>
      </x:c>
      <x:c r="D37" t="n">
        <x:v>10</x:v>
      </x:c>
      <x:c r="E37" t="str">
        <x:v>Potion progression</x:v>
      </x:c>
      <x:c r="F37" t="str">
        <x:v>Recipe</x:v>
      </x:c>
      <x:c r="G37" t="str">
        <x:v>RECIPE_024</x:v>
      </x:c>
      <x:c r="H37" t="str">
        <x:v>Ironhide Tonic</x:v>
      </x:c>
      <x:c r="I37" t="str">
        <x:v>Asterfall</x:v>
      </x:c>
      <x:c r="J37" t="n">
        <x:v>1</x:v>
      </x:c>
      <x:c r="K37" t="str"/>
      <x:c r="L37" t="str">
        <x:v>Consumes herbs/minerals; high boss demand</x:v>
      </x:c>
      <x:c r="M37" t="str">
        <x:v>Consumables</x:v>
      </x:c>
      <x:c r="N37" t="str">
        <x:v>profession.skl_014.unlock_10</x:v>
      </x:c>
      <x:c r="O37" s="32" t="b">
        <x:v>1</x:v>
      </x:c>
      <x:c r="P37" t="str"/>
    </x:row>
    <x:row r="38">
      <x:c r="A38" t="str">
        <x:v>PUL_0035</x:v>
      </x:c>
      <x:c r="B38" t="str">
        <x:v>SKL_014</x:v>
      </x:c>
      <x:c r="C38" t="str">
        <x:v>Alchemy</x:v>
      </x:c>
      <x:c r="D38" t="n">
        <x:v>15</x:v>
      </x:c>
      <x:c r="E38" t="str">
        <x:v>Potion progression</x:v>
      </x:c>
      <x:c r="F38" t="str">
        <x:v>Recipe</x:v>
      </x:c>
      <x:c r="G38" t="str">
        <x:v>RECIPE_025;RECIPE_026</x:v>
      </x:c>
      <x:c r="H38" t="str">
        <x:v>Ward Tonic + Quickstep Draught</x:v>
      </x:c>
      <x:c r="I38" t="str">
        <x:v>Asterfall</x:v>
      </x:c>
      <x:c r="J38" t="n">
        <x:v>2</x:v>
      </x:c>
      <x:c r="K38" t="str"/>
      <x:c r="L38" t="str">
        <x:v>Consumes herbs/minerals; high boss demand</x:v>
      </x:c>
      <x:c r="M38" t="str">
        <x:v>Consumables</x:v>
      </x:c>
      <x:c r="N38" t="str">
        <x:v>profession.skl_014.unlock_15</x:v>
      </x:c>
      <x:c r="O38" s="32" t="b">
        <x:v>1</x:v>
      </x:c>
      <x:c r="P38" t="str"/>
    </x:row>
    <x:row r="39">
      <x:c r="A39" t="str">
        <x:v>PUL_0036</x:v>
      </x:c>
      <x:c r="B39" t="str">
        <x:v>SKL_014</x:v>
      </x:c>
      <x:c r="C39" t="str">
        <x:v>Alchemy</x:v>
      </x:c>
      <x:c r="D39" t="n">
        <x:v>20</x:v>
      </x:c>
      <x:c r="E39" t="str">
        <x:v>Potion progression</x:v>
      </x:c>
      <x:c r="F39" t="str">
        <x:v>Recipe</x:v>
      </x:c>
      <x:c r="G39" t="str">
        <x:v>RECIPE_027;RECIPE_028</x:v>
      </x:c>
      <x:c r="H39" t="str">
        <x:v>Precision Draught + Radiant Elixir</x:v>
      </x:c>
      <x:c r="I39" t="str">
        <x:v>Asterfall</x:v>
      </x:c>
      <x:c r="J39" t="n">
        <x:v>2</x:v>
      </x:c>
      <x:c r="K39" t="str"/>
      <x:c r="L39" t="str">
        <x:v>Consumes herbs/minerals; high boss demand</x:v>
      </x:c>
      <x:c r="M39" t="str">
        <x:v>Consumables</x:v>
      </x:c>
      <x:c r="N39" t="str">
        <x:v>profession.skl_014.unlock_20</x:v>
      </x:c>
      <x:c r="O39" s="32" t="b">
        <x:v>1</x:v>
      </x:c>
      <x:c r="P39" t="str"/>
    </x:row>
    <x:row r="40">
      <x:c r="A40" t="str">
        <x:v>PUL_0037</x:v>
      </x:c>
      <x:c r="B40" t="str">
        <x:v>SKL_014</x:v>
      </x:c>
      <x:c r="C40" t="str">
        <x:v>Alchemy</x:v>
      </x:c>
      <x:c r="D40" t="n">
        <x:v>25</x:v>
      </x:c>
      <x:c r="E40" t="str">
        <x:v>Potion progression</x:v>
      </x:c>
      <x:c r="F40" t="str">
        <x:v>Recipe</x:v>
      </x:c>
      <x:c r="G40" t="str">
        <x:v>RECIPE_029;RECIPE_030</x:v>
      </x:c>
      <x:c r="H40" t="str">
        <x:v>Major Health Potion + Echo Ward Elixir</x:v>
      </x:c>
      <x:c r="I40" t="str">
        <x:v>Asterfall</x:v>
      </x:c>
      <x:c r="J40" t="n">
        <x:v>3</x:v>
      </x:c>
      <x:c r="K40" t="str"/>
      <x:c r="L40" t="str">
        <x:v>Consumes herbs/minerals; high boss demand</x:v>
      </x:c>
      <x:c r="M40" t="str">
        <x:v>Consumables</x:v>
      </x:c>
      <x:c r="N40" t="str">
        <x:v>profession.skl_014.unlock_25</x:v>
      </x:c>
      <x:c r="O40" s="32" t="b">
        <x:v>1</x:v>
      </x:c>
      <x:c r="P40" t="str"/>
    </x:row>
    <x:row r="41">
      <x:c r="A41" t="str">
        <x:v>PUL_0038</x:v>
      </x:c>
      <x:c r="B41" t="str">
        <x:v>SKL_012</x:v>
      </x:c>
      <x:c r="C41" t="str">
        <x:v>Smithing</x:v>
      </x:c>
      <x:c r="D41" t="n">
        <x:v>5</x:v>
      </x:c>
      <x:c r="E41" t="str">
        <x:v>Tool crafting</x:v>
      </x:c>
      <x:c r="F41" t="str">
        <x:v>Recipe</x:v>
      </x:c>
      <x:c r="G41" t="str">
        <x:v>RECIPE_007;RECIPE_009;RECIPE_013</x:v>
      </x:c>
      <x:c r="H41" t="str">
        <x:v>Iron gathering tools</x:v>
      </x:c>
      <x:c r="I41" t="str">
        <x:v>Asterfall</x:v>
      </x:c>
      <x:c r="J41" t="n">
        <x:v>1</x:v>
      </x:c>
      <x:c r="K41" t="str"/>
      <x:c r="L41" t="str">
        <x:v>Tool demand</x:v>
      </x:c>
      <x:c r="M41" t="str">
        <x:v>Tools</x:v>
      </x:c>
      <x:c r="N41" t="str">
        <x:v>profession.skl_012.unlock_5</x:v>
      </x:c>
      <x:c r="O41" s="32" t="b">
        <x:v>1</x:v>
      </x:c>
      <x:c r="P41" t="str"/>
    </x:row>
    <x:row r="42">
      <x:c r="A42" t="str">
        <x:v>PUL_0039</x:v>
      </x:c>
      <x:c r="B42" t="str">
        <x:v>SKL_012</x:v>
      </x:c>
      <x:c r="C42" t="str">
        <x:v>Smithing</x:v>
      </x:c>
      <x:c r="D42" t="n">
        <x:v>10</x:v>
      </x:c>
      <x:c r="E42" t="str">
        <x:v>Iron Gear</x:v>
      </x:c>
      <x:c r="F42" t="str">
        <x:v>Equipment Family</x:v>
      </x:c>
      <x:c r="G42" t="str">
        <x:v>EQFAM_001-003;EQFAM_010-012</x:v>
      </x:c>
      <x:c r="H42" t="str">
        <x:v>Tier II Ironwarden + Ravager profiles</x:v>
      </x:c>
      <x:c r="I42" t="str">
        <x:v>Asterfall</x:v>
      </x:c>
      <x:c r="J42" t="n">
        <x:v>2</x:v>
      </x:c>
      <x:c r="K42" t="str"/>
      <x:c r="L42" t="str">
        <x:v>Gear supply</x:v>
      </x:c>
      <x:c r="M42" t="str">
        <x:v>Equipment</x:v>
      </x:c>
      <x:c r="N42" t="str">
        <x:v>profession.skl_012.unlock_10</x:v>
      </x:c>
      <x:c r="O42" s="32" t="b">
        <x:v>1</x:v>
      </x:c>
      <x:c r="P42" t="str"/>
    </x:row>
    <x:row r="43">
      <x:c r="A43" t="str">
        <x:v>PUL_0040</x:v>
      </x:c>
      <x:c r="B43" t="str">
        <x:v>SKL_012</x:v>
      </x:c>
      <x:c r="C43" t="str">
        <x:v>Smithing</x:v>
      </x:c>
      <x:c r="D43" t="n">
        <x:v>18</x:v>
      </x:c>
      <x:c r="E43" t="str">
        <x:v>Profile Gear I</x:v>
      </x:c>
      <x:c r="F43" t="str">
        <x:v>Equipment Family</x:v>
      </x:c>
      <x:c r="G43" t="str">
        <x:v>EQFAM_001-003;EQFAM_010-012</x:v>
      </x:c>
      <x:c r="H43" t="str">
        <x:v>Tier III forged profile gear</x:v>
      </x:c>
      <x:c r="I43" t="str">
        <x:v>Asterfall</x:v>
      </x:c>
      <x:c r="J43" t="n">
        <x:v>3</x:v>
      </x:c>
      <x:c r="K43" t="str"/>
      <x:c r="L43" t="str">
        <x:v>Profile market liquidity</x:v>
      </x:c>
      <x:c r="M43" t="str">
        <x:v>Equipment</x:v>
      </x:c>
      <x:c r="N43" t="str">
        <x:v>profession.skl_012.unlock_18</x:v>
      </x:c>
      <x:c r="O43" s="32" t="b">
        <x:v>1</x:v>
      </x:c>
      <x:c r="P43" t="str"/>
    </x:row>
    <x:row r="44">
      <x:c r="A44" t="str">
        <x:v>PUL_0041</x:v>
      </x:c>
      <x:c r="B44" t="str">
        <x:v>SKL_012</x:v>
      </x:c>
      <x:c r="C44" t="str">
        <x:v>Smithing</x:v>
      </x:c>
      <x:c r="D44" t="n">
        <x:v>25</x:v>
      </x:c>
      <x:c r="E44" t="str">
        <x:v>Asterfall Smith</x:v>
      </x:c>
      <x:c r="F44" t="str">
        <x:v>Equipment Family</x:v>
      </x:c>
      <x:c r="G44" t="str">
        <x:v>EQFAM_001-003;EQFAM_010-012</x:v>
      </x:c>
      <x:c r="H44" t="str">
        <x:v>Tier IV Asterfall forged gear</x:v>
      </x:c>
      <x:c r="I44" t="str">
        <x:v>Asterfall</x:v>
      </x:c>
      <x:c r="J44" t="n">
        <x:v>4</x:v>
      </x:c>
      <x:c r="K44" t="str">
        <x:v>Asterfall finale access</x:v>
      </x:c>
      <x:c r="L44" t="str">
        <x:v>High-value crafted sidegrades</x:v>
      </x:c>
      <x:c r="M44" t="str">
        <x:v>Equipment</x:v>
      </x:c>
      <x:c r="N44" t="str">
        <x:v>profession.skl_012.unlock_25</x:v>
      </x:c>
      <x:c r="O44" s="32" t="b">
        <x:v>1</x:v>
      </x:c>
      <x:c r="P44" t="str"/>
    </x:row>
    <x:row r="45">
      <x:c r="A45" t="str">
        <x:v>PUL_0042</x:v>
      </x:c>
      <x:c r="B45" t="str">
        <x:v>SKL_015</x:v>
      </x:c>
      <x:c r="C45" t="str">
        <x:v>Tailoring</x:v>
      </x:c>
      <x:c r="D45" t="n">
        <x:v>5</x:v>
      </x:c>
      <x:c r="E45" t="str">
        <x:v>Tool crafting</x:v>
      </x:c>
      <x:c r="F45" t="str">
        <x:v>Recipe</x:v>
      </x:c>
      <x:c r="G45" t="str">
        <x:v>RECIPE_011;RECIPE_015</x:v>
      </x:c>
      <x:c r="H45" t="str">
        <x:v>Rod + trap kits</x:v>
      </x:c>
      <x:c r="I45" t="str">
        <x:v>Asterfall</x:v>
      </x:c>
      <x:c r="J45" t="n">
        <x:v>1</x:v>
      </x:c>
      <x:c r="K45" t="str"/>
      <x:c r="L45" t="str">
        <x:v>Tool demand</x:v>
      </x:c>
      <x:c r="M45" t="str">
        <x:v>Tools</x:v>
      </x:c>
      <x:c r="N45" t="str">
        <x:v>profession.skl_015.unlock_5</x:v>
      </x:c>
      <x:c r="O45" s="32" t="b">
        <x:v>1</x:v>
      </x:c>
      <x:c r="P45" t="str"/>
    </x:row>
    <x:row r="46">
      <x:c r="A46" t="str">
        <x:v>PUL_0043</x:v>
      </x:c>
      <x:c r="B46" t="str">
        <x:v>SKL_015</x:v>
      </x:c>
      <x:c r="C46" t="str">
        <x:v>Tailoring</x:v>
      </x:c>
      <x:c r="D46" t="n">
        <x:v>10</x:v>
      </x:c>
      <x:c r="E46" t="str">
        <x:v>Light Armor</x:v>
      </x:c>
      <x:c r="F46" t="str">
        <x:v>Equipment Family</x:v>
      </x:c>
      <x:c r="G46" t="str">
        <x:v>EQFAM_004-009;EQFAM_013-021</x:v>
      </x:c>
      <x:c r="H46" t="str">
        <x:v>Tier II support/light/cloth profiles</x:v>
      </x:c>
      <x:c r="I46" t="str">
        <x:v>Asterfall</x:v>
      </x:c>
      <x:c r="J46" t="n">
        <x:v>2</x:v>
      </x:c>
      <x:c r="K46" t="str"/>
      <x:c r="L46" t="str">
        <x:v>Gear supply</x:v>
      </x:c>
      <x:c r="M46" t="str">
        <x:v>Equipment</x:v>
      </x:c>
      <x:c r="N46" t="str">
        <x:v>profession.skl_015.unlock_10</x:v>
      </x:c>
      <x:c r="O46" s="32" t="b">
        <x:v>1</x:v>
      </x:c>
      <x:c r="P46" t="str"/>
    </x:row>
    <x:row r="47">
      <x:c r="A47" t="str">
        <x:v>PUL_0044</x:v>
      </x:c>
      <x:c r="B47" t="str">
        <x:v>SKL_015</x:v>
      </x:c>
      <x:c r="C47" t="str">
        <x:v>Tailoring</x:v>
      </x:c>
      <x:c r="D47" t="n">
        <x:v>18</x:v>
      </x:c>
      <x:c r="E47" t="str">
        <x:v>Profile Gear I</x:v>
      </x:c>
      <x:c r="F47" t="str">
        <x:v>Equipment Family</x:v>
      </x:c>
      <x:c r="G47" t="str">
        <x:v>EQFAM_004-009;EQFAM_013-021</x:v>
      </x:c>
      <x:c r="H47" t="str">
        <x:v>Tier III tailored profile gear</x:v>
      </x:c>
      <x:c r="I47" t="str">
        <x:v>Asterfall</x:v>
      </x:c>
      <x:c r="J47" t="n">
        <x:v>3</x:v>
      </x:c>
      <x:c r="K47" t="str"/>
      <x:c r="L47" t="str">
        <x:v>Profile market liquidity</x:v>
      </x:c>
      <x:c r="M47" t="str">
        <x:v>Equipment</x:v>
      </x:c>
      <x:c r="N47" t="str">
        <x:v>profession.skl_015.unlock_18</x:v>
      </x:c>
      <x:c r="O47" s="32" t="b">
        <x:v>1</x:v>
      </x:c>
      <x:c r="P47" t="str"/>
    </x:row>
    <x:row r="48">
      <x:c r="A48" t="str">
        <x:v>PUL_0045</x:v>
      </x:c>
      <x:c r="B48" t="str">
        <x:v>SKL_015</x:v>
      </x:c>
      <x:c r="C48" t="str">
        <x:v>Tailoring</x:v>
      </x:c>
      <x:c r="D48" t="n">
        <x:v>25</x:v>
      </x:c>
      <x:c r="E48" t="str">
        <x:v>Asterfall Tailor</x:v>
      </x:c>
      <x:c r="F48" t="str">
        <x:v>Equipment Family</x:v>
      </x:c>
      <x:c r="G48" t="str">
        <x:v>EQFAM_004-009;EQFAM_013-021</x:v>
      </x:c>
      <x:c r="H48" t="str">
        <x:v>Tier IV Asterfall tailored gear</x:v>
      </x:c>
      <x:c r="I48" t="str">
        <x:v>Asterfall</x:v>
      </x:c>
      <x:c r="J48" t="n">
        <x:v>4</x:v>
      </x:c>
      <x:c r="K48" t="str">
        <x:v>Asterfall finale access</x:v>
      </x:c>
      <x:c r="L48" t="str">
        <x:v>High-value crafted sidegrades</x:v>
      </x:c>
      <x:c r="M48" t="str">
        <x:v>Equipment</x:v>
      </x:c>
      <x:c r="N48" t="str">
        <x:v>profession.skl_015.unlock_25</x:v>
      </x:c>
      <x:c r="O48" s="32" t="b">
        <x:v>1</x:v>
      </x:c>
      <x:c r="P48" t="str"/>
    </x:row>
    <x:row r="49">
      <x:c r="A49" t="str">
        <x:v>PUL_0046</x:v>
      </x:c>
      <x:c r="B49" t="str">
        <x:v>SKL_016</x:v>
      </x:c>
      <x:c r="C49" t="str">
        <x:v>Enchanting</x:v>
      </x:c>
      <x:c r="D49" t="n">
        <x:v>1</x:v>
      </x:c>
      <x:c r="E49" t="str">
        <x:v>Basic Etching</x:v>
      </x:c>
      <x:c r="F49" t="str">
        <x:v>Enchant</x:v>
      </x:c>
      <x:c r="G49" t="str">
        <x:v>ENC_001;ENC_002;ENC_003</x:v>
      </x:c>
      <x:c r="H49" t="str">
        <x:v>Basic defensive enchants</x:v>
      </x:c>
      <x:c r="I49" t="str">
        <x:v>Asterfall</x:v>
      </x:c>
      <x:c r="J49" t="n">
        <x:v>1</x:v>
      </x:c>
      <x:c r="K49" t="str"/>
      <x:c r="L49" t="str">
        <x:v>Enchant reagent sink</x:v>
      </x:c>
      <x:c r="M49" t="str">
        <x:v>Rune UI</x:v>
      </x:c>
      <x:c r="N49" t="str">
        <x:v>profession.skl_016.unlock_1</x:v>
      </x:c>
      <x:c r="O49" s="32" t="b">
        <x:v>1</x:v>
      </x:c>
      <x:c r="P49" t="str"/>
    </x:row>
    <x:row r="50">
      <x:c r="A50" t="str">
        <x:v>PUL_0047</x:v>
      </x:c>
      <x:c r="B50" t="str">
        <x:v>SKL_016</x:v>
      </x:c>
      <x:c r="C50" t="str">
        <x:v>Enchanting</x:v>
      </x:c>
      <x:c r="D50" t="n">
        <x:v>5</x:v>
      </x:c>
      <x:c r="E50" t="str">
        <x:v>Rank I Enchants</x:v>
      </x:c>
      <x:c r="F50" t="str">
        <x:v>Enchant</x:v>
      </x:c>
      <x:c r="G50" t="str">
        <x:v>ENC_001-003</x:v>
      </x:c>
      <x:c r="H50" t="str">
        <x:v>Rank I defensive enchants</x:v>
      </x:c>
      <x:c r="I50" t="str">
        <x:v>Asterfall</x:v>
      </x:c>
      <x:c r="J50" t="n">
        <x:v>1</x:v>
      </x:c>
      <x:c r="K50" t="str"/>
      <x:c r="L50" t="str">
        <x:v>Equipment customization</x:v>
      </x:c>
      <x:c r="M50" t="str">
        <x:v>Rune UI</x:v>
      </x:c>
      <x:c r="N50" t="str">
        <x:v>profession.skl_016.unlock_5</x:v>
      </x:c>
      <x:c r="O50" s="32" t="b">
        <x:v>1</x:v>
      </x:c>
      <x:c r="P50" t="str"/>
    </x:row>
    <x:row r="51">
      <x:c r="A51" t="str">
        <x:v>PUL_0048</x:v>
      </x:c>
      <x:c r="B51" t="str">
        <x:v>SKL_016</x:v>
      </x:c>
      <x:c r="C51" t="str">
        <x:v>Enchanting</x:v>
      </x:c>
      <x:c r="D51" t="n">
        <x:v>15</x:v>
      </x:c>
      <x:c r="E51" t="str">
        <x:v>Rank II Enchants</x:v>
      </x:c>
      <x:c r="F51" t="str">
        <x:v>Enchant</x:v>
      </x:c>
      <x:c r="G51" t="str">
        <x:v>ENC_004;ENC_005</x:v>
      </x:c>
      <x:c r="H51" t="str">
        <x:v>Keen Edge + Quickening</x:v>
      </x:c>
      <x:c r="I51" t="str">
        <x:v>Asterfall</x:v>
      </x:c>
      <x:c r="J51" t="n">
        <x:v>2</x:v>
      </x:c>
      <x:c r="K51" t="str"/>
      <x:c r="L51" t="str">
        <x:v>Offensive enchant demand</x:v>
      </x:c>
      <x:c r="M51" t="str">
        <x:v>Rune UI</x:v>
      </x:c>
      <x:c r="N51" t="str">
        <x:v>profession.skl_016.unlock_15</x:v>
      </x:c>
      <x:c r="O51" s="32" t="b">
        <x:v>1</x:v>
      </x:c>
      <x:c r="P51" t="str"/>
    </x:row>
    <x:row r="52">
      <x:c r="A52" t="str">
        <x:v>PUL_0049</x:v>
      </x:c>
      <x:c r="B52" t="str">
        <x:v>SKL_016</x:v>
      </x:c>
      <x:c r="C52" t="str">
        <x:v>Enchanting</x:v>
      </x:c>
      <x:c r="D52" t="n">
        <x:v>20</x:v>
      </x:c>
      <x:c r="E52" t="str">
        <x:v>Gem Removal</x:v>
      </x:c>
      <x:c r="F52" t="str">
        <x:v>Gem System</x:v>
      </x:c>
      <x:c r="G52" t="str">
        <x:v>SOCK_001;SOCK_002</x:v>
      </x:c>
      <x:c r="H52" t="str">
        <x:v>Safe gem removal / replacement</x:v>
      </x:c>
      <x:c r="I52" t="str">
        <x:v>Asterfall</x:v>
      </x:c>
      <x:c r="J52" t="n">
        <x:v>2</x:v>
      </x:c>
      <x:c r="K52" t="str"/>
      <x:c r="L52" t="str">
        <x:v>Gem liquidity</x:v>
      </x:c>
      <x:c r="M52" t="str">
        <x:v>Gem UI</x:v>
      </x:c>
      <x:c r="N52" t="str">
        <x:v>profession.skl_016.unlock_20</x:v>
      </x:c>
      <x:c r="O52" s="32" t="b">
        <x:v>1</x:v>
      </x:c>
      <x:c r="P52" t="str"/>
    </x:row>
    <x:row r="53">
      <x:c r="A53" t="str">
        <x:v>PUL_0050</x:v>
      </x:c>
      <x:c r="B53" t="str">
        <x:v>SKL_016</x:v>
      </x:c>
      <x:c r="C53" t="str">
        <x:v>Enchanting</x:v>
      </x:c>
      <x:c r="D53" t="n">
        <x:v>25</x:v>
      </x:c>
      <x:c r="E53" t="str">
        <x:v>Asterfall Enchanter</x:v>
      </x:c>
      <x:c r="F53" t="str">
        <x:v>Enchant / Gem</x:v>
      </x:c>
      <x:c r="G53" t="str">
        <x:v>ENC_006;GSTAT_001-008</x:v>
      </x:c>
      <x:c r="H53" t="str">
        <x:v>Fortune + stat gem handling</x:v>
      </x:c>
      <x:c r="I53" t="str">
        <x:v>Asterfall</x:v>
      </x:c>
      <x:c r="J53" t="n">
        <x:v>3</x:v>
      </x:c>
      <x:c r="K53" t="str"/>
      <x:c r="L53" t="str">
        <x:v>Rare reagent and gem demand</x:v>
      </x:c>
      <x:c r="M53" t="str">
        <x:v>Gems / Runes</x:v>
      </x:c>
      <x:c r="N53" t="str">
        <x:v>profession.skl_016.unlock_25</x:v>
      </x:c>
      <x:c r="O53" s="32" t="b">
        <x:v>1</x:v>
      </x:c>
      <x:c r="P53" t="str"/>
    </x:row>
  </x:sheetData>
  <x:mergeCells>
    <x:mergeCell ref="A1:P1"/>
  </x:mergeCells>
  <x:pageMargins left="0.7" right="0.7" top="0.75" bottom="0.75" header="0.3" footer="0.3"/>
</x:worksheet>
</file>

<file path=xl/worksheets/sheet111.xml><?xml version="1.0" encoding="utf-8"?>
<x:worksheet xmlns:x="http://schemas.openxmlformats.org/spreadsheetml/2006/main">
  <x:sheetFormatPr defaultRowHeight="15"/>
  <x:sheetData>
    <x:row r="1" ht="28" customHeight="1">
      <x:c r="A1" s="171" t="str">
        <x:v>PROFESSION CONTENT VISUALS — PIXEL GENERATION READY</x:v>
      </x:c>
    </x:row>
    <x:row r="3" ht="26" customHeight="1">
      <x:c r="A3" s="174" t="str">
        <x:v>Visual_ID</x:v>
      </x:c>
      <x:c r="B3" s="174" t="str">
        <x:v>Entity_ID</x:v>
      </x:c>
      <x:c r="C3" s="174" t="str">
        <x:v>Display_Name</x:v>
      </x:c>
      <x:c r="D3" s="174" t="str">
        <x:v>Category</x:v>
      </x:c>
      <x:c r="E3" s="174" t="str">
        <x:v>Profession</x:v>
      </x:c>
      <x:c r="F3" s="174" t="str">
        <x:v>Logical_Canvas</x:v>
      </x:c>
      <x:c r="G3" s="174" t="str">
        <x:v>Aspect_Ratio</x:v>
      </x:c>
      <x:c r="H3" s="174" t="str">
        <x:v>Generation_Size</x:v>
      </x:c>
      <x:c r="I3" s="174" t="str">
        <x:v>Silhouette</x:v>
      </x:c>
      <x:c r="J3" s="174" t="str">
        <x:v>Material_or_Texture</x:v>
      </x:c>
      <x:c r="K3" s="174" t="str">
        <x:v>Palette</x:v>
      </x:c>
      <x:c r="L3" s="174" t="str">
        <x:v>Signature_Detail</x:v>
      </x:c>
      <x:c r="M3" s="174" t="str">
        <x:v>Prompt_Suffix</x:v>
      </x:c>
      <x:c r="N3" s="174" t="str">
        <x:v>Background</x:v>
      </x:c>
      <x:c r="O3" s="174" t="str">
        <x:v>Readability_Rule</x:v>
      </x:c>
      <x:c r="P3" s="174" t="str">
        <x:v>Pixel_Ratio_ID</x:v>
      </x:c>
      <x:c r="Q3" s="174" t="str">
        <x:v>Notes</x:v>
      </x:c>
    </x:row>
    <x:row r="4">
      <x:c r="A4" t="str">
        <x:v>VIS_RES_003</x:v>
      </x:c>
      <x:c r="B4" t="str">
        <x:v>ITEM_0028</x:v>
      </x:c>
      <x:c r="C4" t="str">
        <x:v>Dense Iron Chunk</x:v>
      </x:c>
      <x:c r="D4" t="str">
        <x:v>Resource</x:v>
      </x:c>
      <x:c r="E4" t="str">
        <x:v>Mining</x:v>
      </x:c>
      <x:c r="F4" t="str">
        <x:v>48x48</x:v>
      </x:c>
      <x:c r="G4" t="str">
        <x:v>1:1</x:v>
      </x:c>
      <x:c r="H4" t="str">
        <x:v>384x384</x:v>
      </x:c>
      <x:c r="I4" t="str">
        <x:v>angular heavy ore chunk</x:v>
      </x:c>
      <x:c r="J4" t="str">
        <x:v>dense iron</x:v>
      </x:c>
      <x:c r="K4" t="str">
        <x:v>dark iron / rust</x:v>
      </x:c>
      <x:c r="L4" t="str">
        <x:v>bright compressed metal seam</x:v>
      </x:c>
      <x:c r="M4" t="str">
        <x:v>Dense Iron Chunk, angular heavy ore chunk, dense iron, dark iron / rust, bright compressed metal seam, fantasy RPG crafting resource pixel icon, crisp square pixels</x:v>
      </x:c>
      <x:c r="N4" t="str">
        <x:v>transparent</x:v>
      </x:c>
      <x:c r="O4" t="str">
        <x:v>resource recognizable at 32px</x:v>
      </x:c>
      <x:c r="P4" t="str">
        <x:v>PXR_001</x:v>
      </x:c>
      <x:c r="Q4" t="str">
        <x:v>Use same upper-left lighting as equipment icons.</x:v>
      </x:c>
    </x:row>
    <x:row r="5">
      <x:c r="A5" t="str">
        <x:v>VIS_RES_004</x:v>
      </x:c>
      <x:c r="B5" t="str">
        <x:v>ITEM_0029</x:v>
      </x:c>
      <x:c r="C5" t="str">
        <x:v>Echo Quartz</x:v>
      </x:c>
      <x:c r="D5" t="str">
        <x:v>Resource</x:v>
      </x:c>
      <x:c r="E5" t="str">
        <x:v>Mining</x:v>
      </x:c>
      <x:c r="F5" t="str">
        <x:v>48x48</x:v>
      </x:c>
      <x:c r="G5" t="str">
        <x:v>1:1</x:v>
      </x:c>
      <x:c r="H5" t="str">
        <x:v>384x384</x:v>
      </x:c>
      <x:c r="I5" t="str">
        <x:v>three-point crystal cluster</x:v>
      </x:c>
      <x:c r="J5" t="str">
        <x:v>quartz crystal</x:v>
      </x:c>
      <x:c r="K5" t="str">
        <x:v>violet / cyan</x:v>
      </x:c>
      <x:c r="L5" t="str">
        <x:v>cyan Echo fault line</x:v>
      </x:c>
      <x:c r="M5" t="str">
        <x:v>Echo Quartz, three-point crystal cluster, quartz crystal, violet / cyan, cyan Echo fault line, fantasy RPG crafting resource pixel icon, crisp square pixels</x:v>
      </x:c>
      <x:c r="N5" t="str">
        <x:v>transparent</x:v>
      </x:c>
      <x:c r="O5" t="str">
        <x:v>resource recognizable at 32px</x:v>
      </x:c>
      <x:c r="P5" t="str">
        <x:v>PXR_001</x:v>
      </x:c>
      <x:c r="Q5" t="str">
        <x:v>Use same upper-left lighting as equipment icons.</x:v>
      </x:c>
    </x:row>
    <x:row r="6">
      <x:c r="A6" t="str">
        <x:v>VIS_RES_005</x:v>
      </x:c>
      <x:c r="B6" t="str">
        <x:v>ITEM_0030</x:v>
      </x:c>
      <x:c r="C6" t="str">
        <x:v>Oathsilver Ore</x:v>
      </x:c>
      <x:c r="D6" t="str">
        <x:v>Resource</x:v>
      </x:c>
      <x:c r="E6" t="str">
        <x:v>Mining</x:v>
      </x:c>
      <x:c r="F6" t="str">
        <x:v>48x48</x:v>
      </x:c>
      <x:c r="G6" t="str">
        <x:v>1:1</x:v>
      </x:c>
      <x:c r="H6" t="str">
        <x:v>384x384</x:v>
      </x:c>
      <x:c r="I6" t="str">
        <x:v>clean metallic ore shard</x:v>
      </x:c>
      <x:c r="J6" t="str">
        <x:v>silver ore</x:v>
      </x:c>
      <x:c r="K6" t="str">
        <x:v>silver / pale blue</x:v>
      </x:c>
      <x:c r="L6" t="str">
        <x:v>faint oath-rune vein</x:v>
      </x:c>
      <x:c r="M6" t="str">
        <x:v>Oathsilver Ore, clean metallic ore shard, silver ore, silver / pale blue, faint oath-rune vein, fantasy RPG crafting resource pixel icon, crisp square pixels</x:v>
      </x:c>
      <x:c r="N6" t="str">
        <x:v>transparent</x:v>
      </x:c>
      <x:c r="O6" t="str">
        <x:v>resource recognizable at 32px</x:v>
      </x:c>
      <x:c r="P6" t="str">
        <x:v>PXR_001</x:v>
      </x:c>
      <x:c r="Q6" t="str">
        <x:v>Use same upper-left lighting as equipment icons.</x:v>
      </x:c>
    </x:row>
    <x:row r="7">
      <x:c r="A7" t="str">
        <x:v>VIS_RES_009</x:v>
      </x:c>
      <x:c r="B7" t="str">
        <x:v>ITEM_0031</x:v>
      </x:c>
      <x:c r="C7" t="str">
        <x:v>Heartwood Log</x:v>
      </x:c>
      <x:c r="D7" t="str">
        <x:v>Resource</x:v>
      </x:c>
      <x:c r="E7" t="str">
        <x:v>Woodcutting</x:v>
      </x:c>
      <x:c r="F7" t="str">
        <x:v>48x48</x:v>
      </x:c>
      <x:c r="G7" t="str">
        <x:v>1:1</x:v>
      </x:c>
      <x:c r="H7" t="str">
        <x:v>384x384</x:v>
      </x:c>
      <x:c r="I7" t="str">
        <x:v>short cut log with dark heart rings</x:v>
      </x:c>
      <x:c r="J7" t="str">
        <x:v>wood</x:v>
      </x:c>
      <x:c r="K7" t="str">
        <x:v>deep brown / amber</x:v>
      </x:c>
      <x:c r="L7" t="str">
        <x:v>visible heartwood rings</x:v>
      </x:c>
      <x:c r="M7" t="str">
        <x:v>Heartwood Log, short cut log with dark heart rings, wood, deep brown / amber, visible heartwood rings, fantasy RPG crafting resource pixel icon, crisp square pixels</x:v>
      </x:c>
      <x:c r="N7" t="str">
        <x:v>transparent</x:v>
      </x:c>
      <x:c r="O7" t="str">
        <x:v>resource recognizable at 32px</x:v>
      </x:c>
      <x:c r="P7" t="str">
        <x:v>PXR_001</x:v>
      </x:c>
      <x:c r="Q7" t="str">
        <x:v>Use same upper-left lighting as equipment icons.</x:v>
      </x:c>
    </x:row>
    <x:row r="8">
      <x:c r="A8" t="str">
        <x:v>VIS_RES_010</x:v>
      </x:c>
      <x:c r="B8" t="str">
        <x:v>ITEM_0032</x:v>
      </x:c>
      <x:c r="C8" t="str">
        <x:v>Ironwood Resin</x:v>
      </x:c>
      <x:c r="D8" t="str">
        <x:v>Resource</x:v>
      </x:c>
      <x:c r="E8" t="str">
        <x:v>Woodcutting</x:v>
      </x:c>
      <x:c r="F8" t="str">
        <x:v>48x48</x:v>
      </x:c>
      <x:c r="G8" t="str">
        <x:v>1:1</x:v>
      </x:c>
      <x:c r="H8" t="str">
        <x:v>384x384</x:v>
      </x:c>
      <x:c r="I8" t="str">
        <x:v>small resin glob in bark cup</x:v>
      </x:c>
      <x:c r="J8" t="str">
        <x:v>resin</x:v>
      </x:c>
      <x:c r="K8" t="str">
        <x:v>amber / dark green</x:v>
      </x:c>
      <x:c r="L8" t="str">
        <x:v>thick glossy drop</x:v>
      </x:c>
      <x:c r="M8" t="str">
        <x:v>Ironwood Resin, small resin glob in bark cup, resin, amber / dark green, thick glossy drop, fantasy RPG crafting resource pixel icon, crisp square pixels</x:v>
      </x:c>
      <x:c r="N8" t="str">
        <x:v>transparent</x:v>
      </x:c>
      <x:c r="O8" t="str">
        <x:v>resource recognizable at 32px</x:v>
      </x:c>
      <x:c r="P8" t="str">
        <x:v>PXR_001</x:v>
      </x:c>
      <x:c r="Q8" t="str">
        <x:v>Use same upper-left lighting as equipment icons.</x:v>
      </x:c>
    </x:row>
    <x:row r="9">
      <x:c r="A9" t="str">
        <x:v>VIS_RES_011</x:v>
      </x:c>
      <x:c r="B9" t="str">
        <x:v>ITEM_0033</x:v>
      </x:c>
      <x:c r="C9" t="str">
        <x:v>Ancient Timber</x:v>
      </x:c>
      <x:c r="D9" t="str">
        <x:v>Resource</x:v>
      </x:c>
      <x:c r="E9" t="str">
        <x:v>Woodcutting</x:v>
      </x:c>
      <x:c r="F9" t="str">
        <x:v>48x48</x:v>
      </x:c>
      <x:c r="G9" t="str">
        <x:v>1:1</x:v>
      </x:c>
      <x:c r="H9" t="str">
        <x:v>384x384</x:v>
      </x:c>
      <x:c r="I9" t="str">
        <x:v>ancient split timber bundle</x:v>
      </x:c>
      <x:c r="J9" t="str">
        <x:v>old wood</x:v>
      </x:c>
      <x:c r="K9" t="str">
        <x:v>dark brown / moss</x:v>
      </x:c>
      <x:c r="L9" t="str">
        <x:v>one pale ancient growth ring</x:v>
      </x:c>
      <x:c r="M9" t="str">
        <x:v>Ancient Timber, ancient split timber bundle, old wood, dark brown / moss, one pale ancient growth ring, fantasy RPG crafting resource pixel icon, crisp square pixels</x:v>
      </x:c>
      <x:c r="N9" t="str">
        <x:v>transparent</x:v>
      </x:c>
      <x:c r="O9" t="str">
        <x:v>resource recognizable at 32px</x:v>
      </x:c>
      <x:c r="P9" t="str">
        <x:v>PXR_001</x:v>
      </x:c>
      <x:c r="Q9" t="str">
        <x:v>Use same upper-left lighting as equipment icons.</x:v>
      </x:c>
    </x:row>
    <x:row r="10">
      <x:c r="A10" t="str">
        <x:v>VIS_RES_015</x:v>
      </x:c>
      <x:c r="B10" t="str">
        <x:v>ITEM_0034</x:v>
      </x:c>
      <x:c r="C10" t="str">
        <x:v>Silver Minnow</x:v>
      </x:c>
      <x:c r="D10" t="str">
        <x:v>Resource</x:v>
      </x:c>
      <x:c r="E10" t="str">
        <x:v>Fishing</x:v>
      </x:c>
      <x:c r="F10" t="str">
        <x:v>48x48</x:v>
      </x:c>
      <x:c r="G10" t="str">
        <x:v>1:1</x:v>
      </x:c>
      <x:c r="H10" t="str">
        <x:v>384x384</x:v>
      </x:c>
      <x:c r="I10" t="str">
        <x:v>small narrow fish</x:v>
      </x:c>
      <x:c r="J10" t="str">
        <x:v>fish scales</x:v>
      </x:c>
      <x:c r="K10" t="str">
        <x:v>silver / blue</x:v>
      </x:c>
      <x:c r="L10" t="str">
        <x:v>bright silver flank</x:v>
      </x:c>
      <x:c r="M10" t="str">
        <x:v>Silver Minnow, small narrow fish, fish scales, silver / blue, bright silver flank, fantasy RPG crafting resource pixel icon, crisp square pixels</x:v>
      </x:c>
      <x:c r="N10" t="str">
        <x:v>transparent</x:v>
      </x:c>
      <x:c r="O10" t="str">
        <x:v>resource recognizable at 32px</x:v>
      </x:c>
      <x:c r="P10" t="str">
        <x:v>PXR_001</x:v>
      </x:c>
      <x:c r="Q10" t="str">
        <x:v>Use same upper-left lighting as equipment icons.</x:v>
      </x:c>
    </x:row>
    <x:row r="11">
      <x:c r="A11" t="str">
        <x:v>VIS_RES_016</x:v>
      </x:c>
      <x:c r="B11" t="str">
        <x:v>ITEM_0035</x:v>
      </x:c>
      <x:c r="C11" t="str">
        <x:v>Lantern Carp</x:v>
      </x:c>
      <x:c r="D11" t="str">
        <x:v>Resource</x:v>
      </x:c>
      <x:c r="E11" t="str">
        <x:v>Fishing</x:v>
      </x:c>
      <x:c r="F11" t="str">
        <x:v>48x48</x:v>
      </x:c>
      <x:c r="G11" t="str">
        <x:v>1:1</x:v>
      </x:c>
      <x:c r="H11" t="str">
        <x:v>384x384</x:v>
      </x:c>
      <x:c r="I11" t="str">
        <x:v>round river fish</x:v>
      </x:c>
      <x:c r="J11" t="str">
        <x:v>fish scales</x:v>
      </x:c>
      <x:c r="K11" t="str">
        <x:v>amber / blue</x:v>
      </x:c>
      <x:c r="L11" t="str">
        <x:v>lantern-like belly spot</x:v>
      </x:c>
      <x:c r="M11" t="str">
        <x:v>Lantern Carp, round river fish, fish scales, amber / blue, lantern-like belly spot, fantasy RPG crafting resource pixel icon, crisp square pixels</x:v>
      </x:c>
      <x:c r="N11" t="str">
        <x:v>transparent</x:v>
      </x:c>
      <x:c r="O11" t="str">
        <x:v>resource recognizable at 32px</x:v>
      </x:c>
      <x:c r="P11" t="str">
        <x:v>PXR_001</x:v>
      </x:c>
      <x:c r="Q11" t="str">
        <x:v>Use same upper-left lighting as equipment icons.</x:v>
      </x:c>
    </x:row>
    <x:row r="12">
      <x:c r="A12" t="str">
        <x:v>VIS_RES_017</x:v>
      </x:c>
      <x:c r="B12" t="str">
        <x:v>ITEM_0036</x:v>
      </x:c>
      <x:c r="C12" t="str">
        <x:v>Gloam Eel</x:v>
      </x:c>
      <x:c r="D12" t="str">
        <x:v>Resource</x:v>
      </x:c>
      <x:c r="E12" t="str">
        <x:v>Fishing</x:v>
      </x:c>
      <x:c r="F12" t="str">
        <x:v>48x48</x:v>
      </x:c>
      <x:c r="G12" t="str">
        <x:v>1:1</x:v>
      </x:c>
      <x:c r="H12" t="str">
        <x:v>384x384</x:v>
      </x:c>
      <x:c r="I12" t="str">
        <x:v>curved eel</x:v>
      </x:c>
      <x:c r="J12" t="str">
        <x:v>slick scales</x:v>
      </x:c>
      <x:c r="K12" t="str">
        <x:v>black violet / cyan</x:v>
      </x:c>
      <x:c r="L12" t="str">
        <x:v>thin cyan Gloam stripe</x:v>
      </x:c>
      <x:c r="M12" t="str">
        <x:v>Gloam Eel, curved eel, slick scales, black violet / cyan, thin cyan Gloam stripe, fantasy RPG crafting resource pixel icon, crisp square pixels</x:v>
      </x:c>
      <x:c r="N12" t="str">
        <x:v>transparent</x:v>
      </x:c>
      <x:c r="O12" t="str">
        <x:v>resource recognizable at 32px</x:v>
      </x:c>
      <x:c r="P12" t="str">
        <x:v>PXR_001</x:v>
      </x:c>
      <x:c r="Q12" t="str">
        <x:v>Use same upper-left lighting as equipment icons.</x:v>
      </x:c>
    </x:row>
    <x:row r="13">
      <x:c r="A13" t="str">
        <x:v>VIS_RES_020</x:v>
      </x:c>
      <x:c r="B13" t="str">
        <x:v>ITEM_0037</x:v>
      </x:c>
      <x:c r="C13" t="str">
        <x:v>Greenleaf</x:v>
      </x:c>
      <x:c r="D13" t="str">
        <x:v>Resource</x:v>
      </x:c>
      <x:c r="E13" t="str">
        <x:v>Herbalism</x:v>
      </x:c>
      <x:c r="F13" t="str">
        <x:v>48x48</x:v>
      </x:c>
      <x:c r="G13" t="str">
        <x:v>1:1</x:v>
      </x:c>
      <x:c r="H13" t="str">
        <x:v>384x384</x:v>
      </x:c>
      <x:c r="I13" t="str">
        <x:v>three-leaf herb sprig</x:v>
      </x:c>
      <x:c r="J13" t="str">
        <x:v>leaf</x:v>
      </x:c>
      <x:c r="K13" t="str">
        <x:v>fresh green / pale green</x:v>
      </x:c>
      <x:c r="L13" t="str">
        <x:v>round restorative leaves</x:v>
      </x:c>
      <x:c r="M13" t="str">
        <x:v>Greenleaf, three-leaf herb sprig, leaf, fresh green / pale green, round restorative leaves, fantasy RPG crafting resource pixel icon, crisp square pixels</x:v>
      </x:c>
      <x:c r="N13" t="str">
        <x:v>transparent</x:v>
      </x:c>
      <x:c r="O13" t="str">
        <x:v>resource recognizable at 32px</x:v>
      </x:c>
      <x:c r="P13" t="str">
        <x:v>PXR_001</x:v>
      </x:c>
      <x:c r="Q13" t="str">
        <x:v>Use same upper-left lighting as equipment icons.</x:v>
      </x:c>
    </x:row>
    <x:row r="14">
      <x:c r="A14" t="str">
        <x:v>VIS_RES_021</x:v>
      </x:c>
      <x:c r="B14" t="str">
        <x:v>ITEM_0038</x:v>
      </x:c>
      <x:c r="C14" t="str">
        <x:v>Briarleaf</x:v>
      </x:c>
      <x:c r="D14" t="str">
        <x:v>Resource</x:v>
      </x:c>
      <x:c r="E14" t="str">
        <x:v>Herbalism</x:v>
      </x:c>
      <x:c r="F14" t="str">
        <x:v>48x48</x:v>
      </x:c>
      <x:c r="G14" t="str">
        <x:v>1:1</x:v>
      </x:c>
      <x:c r="H14" t="str">
        <x:v>384x384</x:v>
      </x:c>
      <x:c r="I14" t="str">
        <x:v>thorn-edged leaf cluster</x:v>
      </x:c>
      <x:c r="J14" t="str">
        <x:v>leaf</x:v>
      </x:c>
      <x:c r="K14" t="str">
        <x:v>dark green / red</x:v>
      </x:c>
      <x:c r="L14" t="str">
        <x:v>red thorn tips</x:v>
      </x:c>
      <x:c r="M14" t="str">
        <x:v>Briarleaf, thorn-edged leaf cluster, leaf, dark green / red, red thorn tips, fantasy RPG crafting resource pixel icon, crisp square pixels</x:v>
      </x:c>
      <x:c r="N14" t="str">
        <x:v>transparent</x:v>
      </x:c>
      <x:c r="O14" t="str">
        <x:v>resource recognizable at 32px</x:v>
      </x:c>
      <x:c r="P14" t="str">
        <x:v>PXR_001</x:v>
      </x:c>
      <x:c r="Q14" t="str">
        <x:v>Use same upper-left lighting as equipment icons.</x:v>
      </x:c>
    </x:row>
    <x:row r="15">
      <x:c r="A15" t="str">
        <x:v>VIS_RES_022</x:v>
      </x:c>
      <x:c r="B15" t="str">
        <x:v>ITEM_0039</x:v>
      </x:c>
      <x:c r="C15" t="str">
        <x:v>Gloamcap</x:v>
      </x:c>
      <x:c r="D15" t="str">
        <x:v>Resource</x:v>
      </x:c>
      <x:c r="E15" t="str">
        <x:v>Herbalism</x:v>
      </x:c>
      <x:c r="F15" t="str">
        <x:v>48x48</x:v>
      </x:c>
      <x:c r="G15" t="str">
        <x:v>1:1</x:v>
      </x:c>
      <x:c r="H15" t="str">
        <x:v>384x384</x:v>
      </x:c>
      <x:c r="I15" t="str">
        <x:v>short mushroom cap</x:v>
      </x:c>
      <x:c r="J15" t="str">
        <x:v>fungus</x:v>
      </x:c>
      <x:c r="K15" t="str">
        <x:v>violet / gray</x:v>
      </x:c>
      <x:c r="L15" t="str">
        <x:v>cyan underside glow</x:v>
      </x:c>
      <x:c r="M15" t="str">
        <x:v>Gloamcap, short mushroom cap, fungus, violet / gray, cyan underside glow, fantasy RPG crafting resource pixel icon, crisp square pixels</x:v>
      </x:c>
      <x:c r="N15" t="str">
        <x:v>transparent</x:v>
      </x:c>
      <x:c r="O15" t="str">
        <x:v>resource recognizable at 32px</x:v>
      </x:c>
      <x:c r="P15" t="str">
        <x:v>PXR_001</x:v>
      </x:c>
      <x:c r="Q15" t="str">
        <x:v>Use same upper-left lighting as equipment icons.</x:v>
      </x:c>
    </x:row>
    <x:row r="16">
      <x:c r="A16" t="str">
        <x:v>VIS_RES_023</x:v>
      </x:c>
      <x:c r="B16" t="str">
        <x:v>ITEM_0040</x:v>
      </x:c>
      <x:c r="C16" t="str">
        <x:v>Sunpetal</x:v>
      </x:c>
      <x:c r="D16" t="str">
        <x:v>Resource</x:v>
      </x:c>
      <x:c r="E16" t="str">
        <x:v>Herbalism</x:v>
      </x:c>
      <x:c r="F16" t="str">
        <x:v>48x48</x:v>
      </x:c>
      <x:c r="G16" t="str">
        <x:v>1:1</x:v>
      </x:c>
      <x:c r="H16" t="str">
        <x:v>384x384</x:v>
      </x:c>
      <x:c r="I16" t="str">
        <x:v>five-petal flower</x:v>
      </x:c>
      <x:c r="J16" t="str">
        <x:v>flower</x:v>
      </x:c>
      <x:c r="K16" t="str">
        <x:v>gold / ivory</x:v>
      </x:c>
      <x:c r="L16" t="str">
        <x:v>sun-shaped center</x:v>
      </x:c>
      <x:c r="M16" t="str">
        <x:v>Sunpetal, five-petal flower, flower, gold / ivory, sun-shaped center, fantasy RPG crafting resource pixel icon, crisp square pixels</x:v>
      </x:c>
      <x:c r="N16" t="str">
        <x:v>transparent</x:v>
      </x:c>
      <x:c r="O16" t="str">
        <x:v>resource recognizable at 32px</x:v>
      </x:c>
      <x:c r="P16" t="str">
        <x:v>PXR_001</x:v>
      </x:c>
      <x:c r="Q16" t="str">
        <x:v>Use same upper-left lighting as equipment icons.</x:v>
      </x:c>
    </x:row>
    <x:row r="17">
      <x:c r="A17" t="str">
        <x:v>VIS_RES_024</x:v>
      </x:c>
      <x:c r="B17" t="str">
        <x:v>ITEM_0041</x:v>
      </x:c>
      <x:c r="C17" t="str">
        <x:v>Oathbloom</x:v>
      </x:c>
      <x:c r="D17" t="str">
        <x:v>Resource</x:v>
      </x:c>
      <x:c r="E17" t="str">
        <x:v>Herbalism</x:v>
      </x:c>
      <x:c r="F17" t="str">
        <x:v>48x48</x:v>
      </x:c>
      <x:c r="G17" t="str">
        <x:v>1:1</x:v>
      </x:c>
      <x:c r="H17" t="str">
        <x:v>384x384</x:v>
      </x:c>
      <x:c r="I17" t="str">
        <x:v>tall closed bloom</x:v>
      </x:c>
      <x:c r="J17" t="str">
        <x:v>flower</x:v>
      </x:c>
      <x:c r="K17" t="str">
        <x:v>faded blue / pale cyan</x:v>
      </x:c>
      <x:c r="L17" t="str">
        <x:v>oath-rune shaped petals</x:v>
      </x:c>
      <x:c r="M17" t="str">
        <x:v>Oathbloom, tall closed bloom, flower, faded blue / pale cyan, oath-rune shaped petals, fantasy RPG crafting resource pixel icon, crisp square pixels</x:v>
      </x:c>
      <x:c r="N17" t="str">
        <x:v>transparent</x:v>
      </x:c>
      <x:c r="O17" t="str">
        <x:v>resource recognizable at 32px</x:v>
      </x:c>
      <x:c r="P17" t="str">
        <x:v>PXR_001</x:v>
      </x:c>
      <x:c r="Q17" t="str">
        <x:v>Use same upper-left lighting as equipment icons.</x:v>
      </x:c>
    </x:row>
    <x:row r="18">
      <x:c r="A18" t="str">
        <x:v>VIS_RES_025</x:v>
      </x:c>
      <x:c r="B18" t="str">
        <x:v>ITEM_0042</x:v>
      </x:c>
      <x:c r="C18" t="str">
        <x:v>Small Game Meat</x:v>
      </x:c>
      <x:c r="D18" t="str">
        <x:v>Resource</x:v>
      </x:c>
      <x:c r="E18" t="str">
        <x:v>Hunting</x:v>
      </x:c>
      <x:c r="F18" t="str">
        <x:v>48x48</x:v>
      </x:c>
      <x:c r="G18" t="str">
        <x:v>1:1</x:v>
      </x:c>
      <x:c r="H18" t="str">
        <x:v>384x384</x:v>
      </x:c>
      <x:c r="I18" t="str">
        <x:v>small wrapped meat cut</x:v>
      </x:c>
      <x:c r="J18" t="str">
        <x:v>meat</x:v>
      </x:c>
      <x:c r="K18" t="str">
        <x:v>red brown / cream</x:v>
      </x:c>
      <x:c r="L18" t="str">
        <x:v>clean game-meat bundle</x:v>
      </x:c>
      <x:c r="M18" t="str">
        <x:v>Small Game Meat, small wrapped meat cut, meat, red brown / cream, clean game-meat bundle, fantasy RPG crafting resource pixel icon, crisp square pixels</x:v>
      </x:c>
      <x:c r="N18" t="str">
        <x:v>transparent</x:v>
      </x:c>
      <x:c r="O18" t="str">
        <x:v>resource recognizable at 32px</x:v>
      </x:c>
      <x:c r="P18" t="str">
        <x:v>PXR_001</x:v>
      </x:c>
      <x:c r="Q18" t="str">
        <x:v>Use same upper-left lighting as equipment icons.</x:v>
      </x:c>
    </x:row>
    <x:row r="19">
      <x:c r="A19" t="str">
        <x:v>VIS_RES_027</x:v>
      </x:c>
      <x:c r="B19" t="str">
        <x:v>ITEM_0043</x:v>
      </x:c>
      <x:c r="C19" t="str">
        <x:v>Fine Wolf Hide</x:v>
      </x:c>
      <x:c r="D19" t="str">
        <x:v>Resource</x:v>
      </x:c>
      <x:c r="E19" t="str">
        <x:v>Hunting</x:v>
      </x:c>
      <x:c r="F19" t="str">
        <x:v>48x48</x:v>
      </x:c>
      <x:c r="G19" t="str">
        <x:v>1:1</x:v>
      </x:c>
      <x:c r="H19" t="str">
        <x:v>384x384</x:v>
      </x:c>
      <x:c r="I19" t="str">
        <x:v>folded high-quality hide</x:v>
      </x:c>
      <x:c r="J19" t="str">
        <x:v>fur/leather</x:v>
      </x:c>
      <x:c r="K19" t="str">
        <x:v>gray brown / cream</x:v>
      </x:c>
      <x:c r="L19" t="str">
        <x:v>clean pale edge</x:v>
      </x:c>
      <x:c r="M19" t="str">
        <x:v>Fine Wolf Hide, folded high-quality hide, fur/leather, gray brown / cream, clean pale edge, fantasy RPG crafting resource pixel icon, crisp square pixels</x:v>
      </x:c>
      <x:c r="N19" t="str">
        <x:v>transparent</x:v>
      </x:c>
      <x:c r="O19" t="str">
        <x:v>resource recognizable at 32px</x:v>
      </x:c>
      <x:c r="P19" t="str">
        <x:v>PXR_001</x:v>
      </x:c>
      <x:c r="Q19" t="str">
        <x:v>Use same upper-left lighting as equipment icons.</x:v>
      </x:c>
    </x:row>
    <x:row r="20">
      <x:c r="A20" t="str">
        <x:v>VIS_RES_028</x:v>
      </x:c>
      <x:c r="B20" t="str">
        <x:v>ITEM_0044</x:v>
      </x:c>
      <x:c r="C20" t="str">
        <x:v>Briarhorn</x:v>
      </x:c>
      <x:c r="D20" t="str">
        <x:v>Resource</x:v>
      </x:c>
      <x:c r="E20" t="str">
        <x:v>Hunting</x:v>
      </x:c>
      <x:c r="F20" t="str">
        <x:v>48x48</x:v>
      </x:c>
      <x:c r="G20" t="str">
        <x:v>1:1</x:v>
      </x:c>
      <x:c r="H20" t="str">
        <x:v>384x384</x:v>
      </x:c>
      <x:c r="I20" t="str">
        <x:v>curved thorn horn</x:v>
      </x:c>
      <x:c r="J20" t="str">
        <x:v>horn</x:v>
      </x:c>
      <x:c r="K20" t="str">
        <x:v>bone / briar red</x:v>
      </x:c>
      <x:c r="L20" t="str">
        <x:v>natural thorn ridges</x:v>
      </x:c>
      <x:c r="M20" t="str">
        <x:v>Briarhorn, curved thorn horn, horn, bone / briar red, natural thorn ridges, fantasy RPG crafting resource pixel icon, crisp square pixels</x:v>
      </x:c>
      <x:c r="N20" t="str">
        <x:v>transparent</x:v>
      </x:c>
      <x:c r="O20" t="str">
        <x:v>resource recognizable at 32px</x:v>
      </x:c>
      <x:c r="P20" t="str">
        <x:v>PXR_001</x:v>
      </x:c>
      <x:c r="Q20" t="str">
        <x:v>Use same upper-left lighting as equipment icons.</x:v>
      </x:c>
    </x:row>
    <x:row r="21">
      <x:c r="A21" t="str">
        <x:v>VIS_RES_029</x:v>
      </x:c>
      <x:c r="B21" t="str">
        <x:v>ITEM_0045</x:v>
      </x:c>
      <x:c r="C21" t="str">
        <x:v>Echo-Touched Pelt</x:v>
      </x:c>
      <x:c r="D21" t="str">
        <x:v>Resource</x:v>
      </x:c>
      <x:c r="E21" t="str">
        <x:v>Hunting</x:v>
      </x:c>
      <x:c r="F21" t="str">
        <x:v>48x48</x:v>
      </x:c>
      <x:c r="G21" t="str">
        <x:v>1:1</x:v>
      </x:c>
      <x:c r="H21" t="str">
        <x:v>384x384</x:v>
      </x:c>
      <x:c r="I21" t="str">
        <x:v>folded pelt with glowing edge</x:v>
      </x:c>
      <x:c r="J21" t="str">
        <x:v>fur</x:v>
      </x:c>
      <x:c r="K21" t="str">
        <x:v>dark gray / violet</x:v>
      </x:c>
      <x:c r="L21" t="str">
        <x:v>violet Echo-touched tips</x:v>
      </x:c>
      <x:c r="M21" t="str">
        <x:v>Echo-Touched Pelt, folded pelt with glowing edge, fur, dark gray / violet, violet Echo-touched tips, fantasy RPG crafting resource pixel icon, crisp square pixels</x:v>
      </x:c>
      <x:c r="N21" t="str">
        <x:v>transparent</x:v>
      </x:c>
      <x:c r="O21" t="str">
        <x:v>resource recognizable at 32px</x:v>
      </x:c>
      <x:c r="P21" t="str">
        <x:v>PXR_001</x:v>
      </x:c>
      <x:c r="Q21" t="str">
        <x:v>Use same upper-left lighting as equipment icons.</x:v>
      </x:c>
    </x:row>
    <x:row r="22">
      <x:c r="A22" t="str">
        <x:v>VIS_TOOL_001</x:v>
      </x:c>
      <x:c r="B22" t="str">
        <x:v>ITEM_0046</x:v>
      </x:c>
      <x:c r="C22" t="str">
        <x:v>Iron Pickaxe</x:v>
      </x:c>
      <x:c r="D22" t="str">
        <x:v>Tool</x:v>
      </x:c>
      <x:c r="E22" t="str">
        <x:v>Mining</x:v>
      </x:c>
      <x:c r="F22" t="str">
        <x:v>64x64</x:v>
      </x:c>
      <x:c r="G22" t="str">
        <x:v>1:1</x:v>
      </x:c>
      <x:c r="H22" t="str">
        <x:v>512x512</x:v>
      </x:c>
      <x:c r="I22" t="str">
        <x:v>pickaxe diagonal</x:v>
      </x:c>
      <x:c r="J22" t="str">
        <x:v>forged metal + wood/leather</x:v>
      </x:c>
      <x:c r="K22" t="str">
        <x:v>iron / brown</x:v>
      </x:c>
      <x:c r="L22" t="str">
        <x:v>Tier II adds one clear material accent, not extra clutter</x:v>
      </x:c>
      <x:c r="M22" t="str">
        <x:v>Iron Pickaxe, pickaxe diagonal, iron / brown, fantasy RPG gathering tool pixel icon, consistent diagonal/readable silhouette</x:v>
      </x:c>
      <x:c r="N22" t="str">
        <x:v>transparent</x:v>
      </x:c>
      <x:c r="O22" t="str">
        <x:v>tool type instantly recognizable at 32px</x:v>
      </x:c>
      <x:c r="P22" t="str">
        <x:v>PXR_002</x:v>
      </x:c>
      <x:c r="Q22" t="str">
        <x:v>All tools of same profession use identical orientation.</x:v>
      </x:c>
    </x:row>
    <x:row r="23">
      <x:c r="A23" t="str">
        <x:v>VIS_TOOL_002</x:v>
      </x:c>
      <x:c r="B23" t="str">
        <x:v>ITEM_0047</x:v>
      </x:c>
      <x:c r="C23" t="str">
        <x:v>Heartiron Pickaxe</x:v>
      </x:c>
      <x:c r="D23" t="str">
        <x:v>Tool</x:v>
      </x:c>
      <x:c r="E23" t="str">
        <x:v>Mining</x:v>
      </x:c>
      <x:c r="F23" t="str">
        <x:v>64x64</x:v>
      </x:c>
      <x:c r="G23" t="str">
        <x:v>1:1</x:v>
      </x:c>
      <x:c r="H23" t="str">
        <x:v>512x512</x:v>
      </x:c>
      <x:c r="I23" t="str">
        <x:v>pickaxe diagonal</x:v>
      </x:c>
      <x:c r="J23" t="str">
        <x:v>forged metal + wood/leather</x:v>
      </x:c>
      <x:c r="K23" t="str">
        <x:v>dark iron / heartwood / amber</x:v>
      </x:c>
      <x:c r="L23" t="str">
        <x:v>Tier II adds one clear material accent, not extra clutter</x:v>
      </x:c>
      <x:c r="M23" t="str">
        <x:v>Heartiron Pickaxe, pickaxe diagonal, dark iron / heartwood / amber, fantasy RPG gathering tool pixel icon, consistent diagonal/readable silhouette</x:v>
      </x:c>
      <x:c r="N23" t="str">
        <x:v>transparent</x:v>
      </x:c>
      <x:c r="O23" t="str">
        <x:v>tool type instantly recognizable at 32px</x:v>
      </x:c>
      <x:c r="P23" t="str">
        <x:v>PXR_002</x:v>
      </x:c>
      <x:c r="Q23" t="str">
        <x:v>All tools of same profession use identical orientation.</x:v>
      </x:c>
    </x:row>
    <x:row r="24">
      <x:c r="A24" t="str">
        <x:v>VIS_TOOL_006</x:v>
      </x:c>
      <x:c r="B24" t="str">
        <x:v>ITEM_0048</x:v>
      </x:c>
      <x:c r="C24" t="str">
        <x:v>Ironwood Axe</x:v>
      </x:c>
      <x:c r="D24" t="str">
        <x:v>Tool</x:v>
      </x:c>
      <x:c r="E24" t="str">
        <x:v>Woodcutting</x:v>
      </x:c>
      <x:c r="F24" t="str">
        <x:v>64x64</x:v>
      </x:c>
      <x:c r="G24" t="str">
        <x:v>1:1</x:v>
      </x:c>
      <x:c r="H24" t="str">
        <x:v>512x512</x:v>
      </x:c>
      <x:c r="I24" t="str">
        <x:v>single-blade axe diagonal</x:v>
      </x:c>
      <x:c r="J24" t="str">
        <x:v>forged metal + wood/leather</x:v>
      </x:c>
      <x:c r="K24" t="str">
        <x:v>iron / brown</x:v>
      </x:c>
      <x:c r="L24" t="str">
        <x:v>Tier II adds one clear material accent, not extra clutter</x:v>
      </x:c>
      <x:c r="M24" t="str">
        <x:v>Ironwood Axe, single-blade axe diagonal, iron / brown, fantasy RPG gathering tool pixel icon, consistent diagonal/readable silhouette</x:v>
      </x:c>
      <x:c r="N24" t="str">
        <x:v>transparent</x:v>
      </x:c>
      <x:c r="O24" t="str">
        <x:v>tool type instantly recognizable at 32px</x:v>
      </x:c>
      <x:c r="P24" t="str">
        <x:v>PXR_002</x:v>
      </x:c>
      <x:c r="Q24" t="str">
        <x:v>All tools of same profession use identical orientation.</x:v>
      </x:c>
    </x:row>
    <x:row r="25">
      <x:c r="A25" t="str">
        <x:v>VIS_TOOL_007</x:v>
      </x:c>
      <x:c r="B25" t="str">
        <x:v>ITEM_0049</x:v>
      </x:c>
      <x:c r="C25" t="str">
        <x:v>Heartwood Axe</x:v>
      </x:c>
      <x:c r="D25" t="str">
        <x:v>Tool</x:v>
      </x:c>
      <x:c r="E25" t="str">
        <x:v>Woodcutting</x:v>
      </x:c>
      <x:c r="F25" t="str">
        <x:v>64x64</x:v>
      </x:c>
      <x:c r="G25" t="str">
        <x:v>1:1</x:v>
      </x:c>
      <x:c r="H25" t="str">
        <x:v>512x512</x:v>
      </x:c>
      <x:c r="I25" t="str">
        <x:v>single-blade axe diagonal</x:v>
      </x:c>
      <x:c r="J25" t="str">
        <x:v>forged metal + wood/leather</x:v>
      </x:c>
      <x:c r="K25" t="str">
        <x:v>dark iron / heartwood / amber</x:v>
      </x:c>
      <x:c r="L25" t="str">
        <x:v>Tier II adds one clear material accent, not extra clutter</x:v>
      </x:c>
      <x:c r="M25" t="str">
        <x:v>Heartwood Axe, single-blade axe diagonal, dark iron / heartwood / amber, fantasy RPG gathering tool pixel icon, consistent diagonal/readable silhouette</x:v>
      </x:c>
      <x:c r="N25" t="str">
        <x:v>transparent</x:v>
      </x:c>
      <x:c r="O25" t="str">
        <x:v>tool type instantly recognizable at 32px</x:v>
      </x:c>
      <x:c r="P25" t="str">
        <x:v>PXR_002</x:v>
      </x:c>
      <x:c r="Q25" t="str">
        <x:v>All tools of same profession use identical orientation.</x:v>
      </x:c>
    </x:row>
    <x:row r="26">
      <x:c r="A26" t="str">
        <x:v>VIS_TOOL_011</x:v>
      </x:c>
      <x:c r="B26" t="str">
        <x:v>ITEM_0050</x:v>
      </x:c>
      <x:c r="C26" t="str">
        <x:v>Silverbrook Rod</x:v>
      </x:c>
      <x:c r="D26" t="str">
        <x:v>Tool</x:v>
      </x:c>
      <x:c r="E26" t="str">
        <x:v>Fishing</x:v>
      </x:c>
      <x:c r="F26" t="str">
        <x:v>64x64</x:v>
      </x:c>
      <x:c r="G26" t="str">
        <x:v>1:1</x:v>
      </x:c>
      <x:c r="H26" t="str">
        <x:v>512x512</x:v>
      </x:c>
      <x:c r="I26" t="str">
        <x:v>curved rod with short line</x:v>
      </x:c>
      <x:c r="J26" t="str">
        <x:v>forged metal + wood/leather</x:v>
      </x:c>
      <x:c r="K26" t="str">
        <x:v>iron / brown</x:v>
      </x:c>
      <x:c r="L26" t="str">
        <x:v>Tier II adds one clear material accent, not extra clutter</x:v>
      </x:c>
      <x:c r="M26" t="str">
        <x:v>Silverbrook Rod, curved rod with short line, iron / brown, fantasy RPG gathering tool pixel icon, consistent diagonal/readable silhouette</x:v>
      </x:c>
      <x:c r="N26" t="str">
        <x:v>transparent</x:v>
      </x:c>
      <x:c r="O26" t="str">
        <x:v>tool type instantly recognizable at 32px</x:v>
      </x:c>
      <x:c r="P26" t="str">
        <x:v>PXR_001</x:v>
      </x:c>
      <x:c r="Q26" t="str">
        <x:v>All tools of same profession use identical orientation.</x:v>
      </x:c>
    </x:row>
    <x:row r="27">
      <x:c r="A27" t="str">
        <x:v>VIS_TOOL_012</x:v>
      </x:c>
      <x:c r="B27" t="str">
        <x:v>ITEM_0051</x:v>
      </x:c>
      <x:c r="C27" t="str">
        <x:v>Heartwood Rod</x:v>
      </x:c>
      <x:c r="D27" t="str">
        <x:v>Tool</x:v>
      </x:c>
      <x:c r="E27" t="str">
        <x:v>Fishing</x:v>
      </x:c>
      <x:c r="F27" t="str">
        <x:v>64x64</x:v>
      </x:c>
      <x:c r="G27" t="str">
        <x:v>1:1</x:v>
      </x:c>
      <x:c r="H27" t="str">
        <x:v>512x512</x:v>
      </x:c>
      <x:c r="I27" t="str">
        <x:v>curved rod with short line</x:v>
      </x:c>
      <x:c r="J27" t="str">
        <x:v>forged metal + wood/leather</x:v>
      </x:c>
      <x:c r="K27" t="str">
        <x:v>dark iron / heartwood / amber</x:v>
      </x:c>
      <x:c r="L27" t="str">
        <x:v>Tier II adds one clear material accent, not extra clutter</x:v>
      </x:c>
      <x:c r="M27" t="str">
        <x:v>Heartwood Rod, curved rod with short line, dark iron / heartwood / amber, fantasy RPG gathering tool pixel icon, consistent diagonal/readable silhouette</x:v>
      </x:c>
      <x:c r="N27" t="str">
        <x:v>transparent</x:v>
      </x:c>
      <x:c r="O27" t="str">
        <x:v>tool type instantly recognizable at 32px</x:v>
      </x:c>
      <x:c r="P27" t="str">
        <x:v>PXR_001</x:v>
      </x:c>
      <x:c r="Q27" t="str">
        <x:v>All tools of same profession use identical orientation.</x:v>
      </x:c>
    </x:row>
    <x:row r="28">
      <x:c r="A28" t="str">
        <x:v>VIS_TOOL_016</x:v>
      </x:c>
      <x:c r="B28" t="str">
        <x:v>ITEM_0052</x:v>
      </x:c>
      <x:c r="C28" t="str">
        <x:v>Iron Sickle</x:v>
      </x:c>
      <x:c r="D28" t="str">
        <x:v>Tool</x:v>
      </x:c>
      <x:c r="E28" t="str">
        <x:v>Herbalism</x:v>
      </x:c>
      <x:c r="F28" t="str">
        <x:v>64x64</x:v>
      </x:c>
      <x:c r="G28" t="str">
        <x:v>1:1</x:v>
      </x:c>
      <x:c r="H28" t="str">
        <x:v>512x512</x:v>
      </x:c>
      <x:c r="I28" t="str">
        <x:v>crescent sickle</x:v>
      </x:c>
      <x:c r="J28" t="str">
        <x:v>forged metal + wood/leather</x:v>
      </x:c>
      <x:c r="K28" t="str">
        <x:v>iron / brown</x:v>
      </x:c>
      <x:c r="L28" t="str">
        <x:v>Tier II adds one clear material accent, not extra clutter</x:v>
      </x:c>
      <x:c r="M28" t="str">
        <x:v>Iron Sickle, crescent sickle, iron / brown, fantasy RPG gathering tool pixel icon, consistent diagonal/readable silhouette</x:v>
      </x:c>
      <x:c r="N28" t="str">
        <x:v>transparent</x:v>
      </x:c>
      <x:c r="O28" t="str">
        <x:v>tool type instantly recognizable at 32px</x:v>
      </x:c>
      <x:c r="P28" t="str">
        <x:v>PXR_002</x:v>
      </x:c>
      <x:c r="Q28" t="str">
        <x:v>All tools of same profession use identical orientation.</x:v>
      </x:c>
    </x:row>
    <x:row r="29">
      <x:c r="A29" t="str">
        <x:v>VIS_TOOL_017</x:v>
      </x:c>
      <x:c r="B29" t="str">
        <x:v>ITEM_0053</x:v>
      </x:c>
      <x:c r="C29" t="str">
        <x:v>Briar Sickle</x:v>
      </x:c>
      <x:c r="D29" t="str">
        <x:v>Tool</x:v>
      </x:c>
      <x:c r="E29" t="str">
        <x:v>Herbalism</x:v>
      </x:c>
      <x:c r="F29" t="str">
        <x:v>64x64</x:v>
      </x:c>
      <x:c r="G29" t="str">
        <x:v>1:1</x:v>
      </x:c>
      <x:c r="H29" t="str">
        <x:v>512x512</x:v>
      </x:c>
      <x:c r="I29" t="str">
        <x:v>crescent sickle</x:v>
      </x:c>
      <x:c r="J29" t="str">
        <x:v>forged metal + wood/leather</x:v>
      </x:c>
      <x:c r="K29" t="str">
        <x:v>dark iron / heartwood / amber</x:v>
      </x:c>
      <x:c r="L29" t="str">
        <x:v>Tier II adds one clear material accent, not extra clutter</x:v>
      </x:c>
      <x:c r="M29" t="str">
        <x:v>Briar Sickle, crescent sickle, dark iron / heartwood / amber, fantasy RPG gathering tool pixel icon, consistent diagonal/readable silhouette</x:v>
      </x:c>
      <x:c r="N29" t="str">
        <x:v>transparent</x:v>
      </x:c>
      <x:c r="O29" t="str">
        <x:v>tool type instantly recognizable at 32px</x:v>
      </x:c>
      <x:c r="P29" t="str">
        <x:v>PXR_002</x:v>
      </x:c>
      <x:c r="Q29" t="str">
        <x:v>All tools of same profession use identical orientation.</x:v>
      </x:c>
    </x:row>
    <x:row r="30">
      <x:c r="A30" t="str">
        <x:v>VIS_TOOL_021</x:v>
      </x:c>
      <x:c r="B30" t="str">
        <x:v>ITEM_0054</x:v>
      </x:c>
      <x:c r="C30" t="str">
        <x:v>Field Trap Kit</x:v>
      </x:c>
      <x:c r="D30" t="str">
        <x:v>Tool</x:v>
      </x:c>
      <x:c r="E30" t="str">
        <x:v>Hunting</x:v>
      </x:c>
      <x:c r="F30" t="str">
        <x:v>64x64</x:v>
      </x:c>
      <x:c r="G30" t="str">
        <x:v>1:1</x:v>
      </x:c>
      <x:c r="H30" t="str">
        <x:v>512x512</x:v>
      </x:c>
      <x:c r="I30" t="str">
        <x:v>compact trap kit bundle</x:v>
      </x:c>
      <x:c r="J30" t="str">
        <x:v>forged metal + wood/leather</x:v>
      </x:c>
      <x:c r="K30" t="str">
        <x:v>iron / brown</x:v>
      </x:c>
      <x:c r="L30" t="str">
        <x:v>Tier II adds one clear material accent, not extra clutter</x:v>
      </x:c>
      <x:c r="M30" t="str">
        <x:v>Field Trap Kit, compact trap kit bundle, iron / brown, fantasy RPG gathering tool pixel icon, consistent diagonal/readable silhouette</x:v>
      </x:c>
      <x:c r="N30" t="str">
        <x:v>transparent</x:v>
      </x:c>
      <x:c r="O30" t="str">
        <x:v>tool type instantly recognizable at 32px</x:v>
      </x:c>
      <x:c r="P30" t="str">
        <x:v>PXR_001</x:v>
      </x:c>
      <x:c r="Q30" t="str">
        <x:v>All tools of same profession use identical orientation.</x:v>
      </x:c>
    </x:row>
    <x:row r="31">
      <x:c r="A31" t="str">
        <x:v>VIS_TOOL_022</x:v>
      </x:c>
      <x:c r="B31" t="str">
        <x:v>ITEM_0055</x:v>
      </x:c>
      <x:c r="C31" t="str">
        <x:v>Ironwood Trap Kit</x:v>
      </x:c>
      <x:c r="D31" t="str">
        <x:v>Tool</x:v>
      </x:c>
      <x:c r="E31" t="str">
        <x:v>Hunting</x:v>
      </x:c>
      <x:c r="F31" t="str">
        <x:v>64x64</x:v>
      </x:c>
      <x:c r="G31" t="str">
        <x:v>1:1</x:v>
      </x:c>
      <x:c r="H31" t="str">
        <x:v>512x512</x:v>
      </x:c>
      <x:c r="I31" t="str">
        <x:v>compact trap kit bundle</x:v>
      </x:c>
      <x:c r="J31" t="str">
        <x:v>forged metal + wood/leather</x:v>
      </x:c>
      <x:c r="K31" t="str">
        <x:v>dark iron / heartwood / amber</x:v>
      </x:c>
      <x:c r="L31" t="str">
        <x:v>Tier II adds one clear material accent, not extra clutter</x:v>
      </x:c>
      <x:c r="M31" t="str">
        <x:v>Ironwood Trap Kit, compact trap kit bundle, dark iron / heartwood / amber, fantasy RPG gathering tool pixel icon, consistent diagonal/readable silhouette</x:v>
      </x:c>
      <x:c r="N31" t="str">
        <x:v>transparent</x:v>
      </x:c>
      <x:c r="O31" t="str">
        <x:v>tool type instantly recognizable at 32px</x:v>
      </x:c>
      <x:c r="P31" t="str">
        <x:v>PXR_001</x:v>
      </x:c>
      <x:c r="Q31" t="str">
        <x:v>All tools of same profession use identical orientation.</x:v>
      </x:c>
    </x:row>
    <x:row r="32">
      <x:c r="A32" t="str">
        <x:v>VIS_CONS_001</x:v>
      </x:c>
      <x:c r="B32" t="str">
        <x:v>ITEM_0056</x:v>
      </x:c>
      <x:c r="C32" t="str">
        <x:v>Cooked Silver Minnow</x:v>
      </x:c>
      <x:c r="D32" t="str">
        <x:v>Food</x:v>
      </x:c>
      <x:c r="E32" t="str">
        <x:v>SKL_013</x:v>
      </x:c>
      <x:c r="F32" t="str">
        <x:v>48x48</x:v>
      </x:c>
      <x:c r="G32" t="str">
        <x:v>1:1</x:v>
      </x:c>
      <x:c r="H32" t="str">
        <x:v>384x384</x:v>
      </x:c>
      <x:c r="I32" t="str">
        <x:v>small bowl/plate or skewer with one dominant ingredient</x:v>
      </x:c>
      <x:c r="J32" t="str">
        <x:v>food / glass vial</x:v>
      </x:c>
      <x:c r="K32" t="str">
        <x:v>warm food colors + ingredient accent</x:v>
      </x:c>
      <x:c r="L32" t="str">
        <x:v>one steam curl for cooked food</x:v>
      </x:c>
      <x:c r="M32" t="str">
        <x:v>Cooked Silver Minnow, small bowl/plate or skewer with one dominant ingredient, warm food colors + ingredient accent, fantasy RPG consumable pixel icon, crisp square pixels</x:v>
      </x:c>
      <x:c r="N32" t="str">
        <x:v>transparent</x:v>
      </x:c>
      <x:c r="O32" t="str">
        <x:v>effect family readable by silhouette/color without text</x:v>
      </x:c>
      <x:c r="P32" t="str">
        <x:v>PXR_001</x:v>
      </x:c>
      <x:c r="Q32" t="str">
        <x:v>Do not use unique bottle shapes for every potion; preserve UI consistency.</x:v>
      </x:c>
    </x:row>
    <x:row r="33">
      <x:c r="A33" t="str">
        <x:v>VIS_CONS_002</x:v>
      </x:c>
      <x:c r="B33" t="str">
        <x:v>ITEM_0057</x:v>
      </x:c>
      <x:c r="C33" t="str">
        <x:v>Ironwood Hunter Roast</x:v>
      </x:c>
      <x:c r="D33" t="str">
        <x:v>Food</x:v>
      </x:c>
      <x:c r="E33" t="str">
        <x:v>SKL_013</x:v>
      </x:c>
      <x:c r="F33" t="str">
        <x:v>48x48</x:v>
      </x:c>
      <x:c r="G33" t="str">
        <x:v>1:1</x:v>
      </x:c>
      <x:c r="H33" t="str">
        <x:v>384x384</x:v>
      </x:c>
      <x:c r="I33" t="str">
        <x:v>small bowl/plate or skewer with one dominant ingredient</x:v>
      </x:c>
      <x:c r="J33" t="str">
        <x:v>food / glass vial</x:v>
      </x:c>
      <x:c r="K33" t="str">
        <x:v>warm food colors + ingredient accent</x:v>
      </x:c>
      <x:c r="L33" t="str">
        <x:v>one steam curl for cooked food</x:v>
      </x:c>
      <x:c r="M33" t="str">
        <x:v>Ironwood Hunter Roast, small bowl/plate or skewer with one dominant ingredient, warm food colors + ingredient accent, fantasy RPG consumable pixel icon, crisp square pixels</x:v>
      </x:c>
      <x:c r="N33" t="str">
        <x:v>transparent</x:v>
      </x:c>
      <x:c r="O33" t="str">
        <x:v>effect family readable by silhouette/color without text</x:v>
      </x:c>
      <x:c r="P33" t="str">
        <x:v>PXR_001</x:v>
      </x:c>
      <x:c r="Q33" t="str">
        <x:v>Do not use unique bottle shapes for every potion; preserve UI consistency.</x:v>
      </x:c>
    </x:row>
    <x:row r="34">
      <x:c r="A34" t="str">
        <x:v>VIS_CONS_003</x:v>
      </x:c>
      <x:c r="B34" t="str">
        <x:v>ITEM_0058</x:v>
      </x:c>
      <x:c r="C34" t="str">
        <x:v>Lantern Carp Stew</x:v>
      </x:c>
      <x:c r="D34" t="str">
        <x:v>Food</x:v>
      </x:c>
      <x:c r="E34" t="str">
        <x:v>SKL_013</x:v>
      </x:c>
      <x:c r="F34" t="str">
        <x:v>48x48</x:v>
      </x:c>
      <x:c r="G34" t="str">
        <x:v>1:1</x:v>
      </x:c>
      <x:c r="H34" t="str">
        <x:v>384x384</x:v>
      </x:c>
      <x:c r="I34" t="str">
        <x:v>small bowl/plate or skewer with one dominant ingredient</x:v>
      </x:c>
      <x:c r="J34" t="str">
        <x:v>food / glass vial</x:v>
      </x:c>
      <x:c r="K34" t="str">
        <x:v>warm food colors + ingredient accent</x:v>
      </x:c>
      <x:c r="L34" t="str">
        <x:v>one steam curl for cooked food</x:v>
      </x:c>
      <x:c r="M34" t="str">
        <x:v>Lantern Carp Stew, small bowl/plate or skewer with one dominant ingredient, warm food colors + ingredient accent, fantasy RPG consumable pixel icon, crisp square pixels</x:v>
      </x:c>
      <x:c r="N34" t="str">
        <x:v>transparent</x:v>
      </x:c>
      <x:c r="O34" t="str">
        <x:v>effect family readable by silhouette/color without text</x:v>
      </x:c>
      <x:c r="P34" t="str">
        <x:v>PXR_001</x:v>
      </x:c>
      <x:c r="Q34" t="str">
        <x:v>Do not use unique bottle shapes for every potion; preserve UI consistency.</x:v>
      </x:c>
    </x:row>
    <x:row r="35">
      <x:c r="A35" t="str">
        <x:v>VIS_CONS_004</x:v>
      </x:c>
      <x:c r="B35" t="str">
        <x:v>ITEM_0059</x:v>
      </x:c>
      <x:c r="C35" t="str">
        <x:v>Heartwood Trail Meal</x:v>
      </x:c>
      <x:c r="D35" t="str">
        <x:v>Food</x:v>
      </x:c>
      <x:c r="E35" t="str">
        <x:v>SKL_013</x:v>
      </x:c>
      <x:c r="F35" t="str">
        <x:v>48x48</x:v>
      </x:c>
      <x:c r="G35" t="str">
        <x:v>1:1</x:v>
      </x:c>
      <x:c r="H35" t="str">
        <x:v>384x384</x:v>
      </x:c>
      <x:c r="I35" t="str">
        <x:v>small bowl/plate or skewer with one dominant ingredient</x:v>
      </x:c>
      <x:c r="J35" t="str">
        <x:v>food / glass vial</x:v>
      </x:c>
      <x:c r="K35" t="str">
        <x:v>warm food colors + ingredient accent</x:v>
      </x:c>
      <x:c r="L35" t="str">
        <x:v>one steam curl for cooked food</x:v>
      </x:c>
      <x:c r="M35" t="str">
        <x:v>Heartwood Trail Meal, small bowl/plate or skewer with one dominant ingredient, warm food colors + ingredient accent, fantasy RPG consumable pixel icon, crisp square pixels</x:v>
      </x:c>
      <x:c r="N35" t="str">
        <x:v>transparent</x:v>
      </x:c>
      <x:c r="O35" t="str">
        <x:v>effect family readable by silhouette/color without text</x:v>
      </x:c>
      <x:c r="P35" t="str">
        <x:v>PXR_001</x:v>
      </x:c>
      <x:c r="Q35" t="str">
        <x:v>Do not use unique bottle shapes for every potion; preserve UI consistency.</x:v>
      </x:c>
    </x:row>
    <x:row r="36">
      <x:c r="A36" t="str">
        <x:v>VIS_CONS_005</x:v>
      </x:c>
      <x:c r="B36" t="str">
        <x:v>ITEM_0060</x:v>
      </x:c>
      <x:c r="C36" t="str">
        <x:v>Gloam Eel Skewer</x:v>
      </x:c>
      <x:c r="D36" t="str">
        <x:v>Food</x:v>
      </x:c>
      <x:c r="E36" t="str">
        <x:v>SKL_013</x:v>
      </x:c>
      <x:c r="F36" t="str">
        <x:v>48x48</x:v>
      </x:c>
      <x:c r="G36" t="str">
        <x:v>1:1</x:v>
      </x:c>
      <x:c r="H36" t="str">
        <x:v>384x384</x:v>
      </x:c>
      <x:c r="I36" t="str">
        <x:v>small bowl/plate or skewer with one dominant ingredient</x:v>
      </x:c>
      <x:c r="J36" t="str">
        <x:v>food / glass vial</x:v>
      </x:c>
      <x:c r="K36" t="str">
        <x:v>warm food colors + ingredient accent</x:v>
      </x:c>
      <x:c r="L36" t="str">
        <x:v>one steam curl for cooked food</x:v>
      </x:c>
      <x:c r="M36" t="str">
        <x:v>Gloam Eel Skewer, small bowl/plate or skewer with one dominant ingredient, warm food colors + ingredient accent, fantasy RPG consumable pixel icon, crisp square pixels</x:v>
      </x:c>
      <x:c r="N36" t="str">
        <x:v>transparent</x:v>
      </x:c>
      <x:c r="O36" t="str">
        <x:v>effect family readable by silhouette/color without text</x:v>
      </x:c>
      <x:c r="P36" t="str">
        <x:v>PXR_001</x:v>
      </x:c>
      <x:c r="Q36" t="str">
        <x:v>Do not use unique bottle shapes for every potion; preserve UI consistency.</x:v>
      </x:c>
    </x:row>
    <x:row r="37">
      <x:c r="A37" t="str">
        <x:v>VIS_CONS_006</x:v>
      </x:c>
      <x:c r="B37" t="str">
        <x:v>ITEM_0061</x:v>
      </x:c>
      <x:c r="C37" t="str">
        <x:v>Asterfall Oathfeast</x:v>
      </x:c>
      <x:c r="D37" t="str">
        <x:v>Food</x:v>
      </x:c>
      <x:c r="E37" t="str">
        <x:v>SKL_013</x:v>
      </x:c>
      <x:c r="F37" t="str">
        <x:v>48x48</x:v>
      </x:c>
      <x:c r="G37" t="str">
        <x:v>1:1</x:v>
      </x:c>
      <x:c r="H37" t="str">
        <x:v>384x384</x:v>
      </x:c>
      <x:c r="I37" t="str">
        <x:v>small bowl/plate or skewer with one dominant ingredient</x:v>
      </x:c>
      <x:c r="J37" t="str">
        <x:v>food / glass vial</x:v>
      </x:c>
      <x:c r="K37" t="str">
        <x:v>warm food colors + ingredient accent</x:v>
      </x:c>
      <x:c r="L37" t="str">
        <x:v>one steam curl for cooked food</x:v>
      </x:c>
      <x:c r="M37" t="str">
        <x:v>Asterfall Oathfeast, small bowl/plate or skewer with one dominant ingredient, warm food colors + ingredient accent, fantasy RPG consumable pixel icon, crisp square pixels</x:v>
      </x:c>
      <x:c r="N37" t="str">
        <x:v>transparent</x:v>
      </x:c>
      <x:c r="O37" t="str">
        <x:v>effect family readable by silhouette/color without text</x:v>
      </x:c>
      <x:c r="P37" t="str">
        <x:v>PXR_001</x:v>
      </x:c>
      <x:c r="Q37" t="str">
        <x:v>Do not use unique bottle shapes for every potion; preserve UI consistency.</x:v>
      </x:c>
    </x:row>
    <x:row r="38">
      <x:c r="A38" t="str">
        <x:v>VIS_CONS_007</x:v>
      </x:c>
      <x:c r="B38" t="str">
        <x:v>ITEM_0062</x:v>
      </x:c>
      <x:c r="C38" t="str">
        <x:v>Briar Antidote</x:v>
      </x:c>
      <x:c r="D38" t="str">
        <x:v>Potion</x:v>
      </x:c>
      <x:c r="E38" t="str">
        <x:v>SKL_014</x:v>
      </x:c>
      <x:c r="F38" t="str">
        <x:v>48x48</x:v>
      </x:c>
      <x:c r="G38" t="str">
        <x:v>1:1</x:v>
      </x:c>
      <x:c r="H38" t="str">
        <x:v>384x384</x:v>
      </x:c>
      <x:c r="I38" t="str">
        <x:v>round-bottom potion vial with short neck</x:v>
      </x:c>
      <x:c r="J38" t="str">
        <x:v>food / glass vial</x:v>
      </x:c>
      <x:c r="K38" t="str">
        <x:v>red / green</x:v>
      </x:c>
      <x:c r="L38" t="str">
        <x:v>single liquid highlight + cork</x:v>
      </x:c>
      <x:c r="M38" t="str">
        <x:v>Briar Antidote, round-bottom potion vial with short neck, red / green, fantasy RPG consumable pixel icon, crisp square pixels</x:v>
      </x:c>
      <x:c r="N38" t="str">
        <x:v>transparent</x:v>
      </x:c>
      <x:c r="O38" t="str">
        <x:v>effect family readable by silhouette/color without text</x:v>
      </x:c>
      <x:c r="P38" t="str">
        <x:v>PXR_001</x:v>
      </x:c>
      <x:c r="Q38" t="str">
        <x:v>Do not use unique bottle shapes for every potion; preserve UI consistency.</x:v>
      </x:c>
    </x:row>
    <x:row r="39">
      <x:c r="A39" t="str">
        <x:v>VIS_CONS_008</x:v>
      </x:c>
      <x:c r="B39" t="str">
        <x:v>ITEM_0063</x:v>
      </x:c>
      <x:c r="C39" t="str">
        <x:v>Ironhide Tonic</x:v>
      </x:c>
      <x:c r="D39" t="str">
        <x:v>Potion</x:v>
      </x:c>
      <x:c r="E39" t="str">
        <x:v>SKL_014</x:v>
      </x:c>
      <x:c r="F39" t="str">
        <x:v>48x48</x:v>
      </x:c>
      <x:c r="G39" t="str">
        <x:v>1:1</x:v>
      </x:c>
      <x:c r="H39" t="str">
        <x:v>384x384</x:v>
      </x:c>
      <x:c r="I39" t="str">
        <x:v>round-bottom potion vial with short neck</x:v>
      </x:c>
      <x:c r="J39" t="str">
        <x:v>food / glass vial</x:v>
      </x:c>
      <x:c r="K39" t="str">
        <x:v>gray / amber</x:v>
      </x:c>
      <x:c r="L39" t="str">
        <x:v>single liquid highlight + cork</x:v>
      </x:c>
      <x:c r="M39" t="str">
        <x:v>Ironhide Tonic, round-bottom potion vial with short neck, gray / amber, fantasy RPG consumable pixel icon, crisp square pixels</x:v>
      </x:c>
      <x:c r="N39" t="str">
        <x:v>transparent</x:v>
      </x:c>
      <x:c r="O39" t="str">
        <x:v>effect family readable by silhouette/color without text</x:v>
      </x:c>
      <x:c r="P39" t="str">
        <x:v>PXR_001</x:v>
      </x:c>
      <x:c r="Q39" t="str">
        <x:v>Do not use unique bottle shapes for every potion; preserve UI consistency.</x:v>
      </x:c>
    </x:row>
    <x:row r="40">
      <x:c r="A40" t="str">
        <x:v>VIS_CONS_009</x:v>
      </x:c>
      <x:c r="B40" t="str">
        <x:v>ITEM_0064</x:v>
      </x:c>
      <x:c r="C40" t="str">
        <x:v>Ward Tonic</x:v>
      </x:c>
      <x:c r="D40" t="str">
        <x:v>Potion</x:v>
      </x:c>
      <x:c r="E40" t="str">
        <x:v>SKL_014</x:v>
      </x:c>
      <x:c r="F40" t="str">
        <x:v>48x48</x:v>
      </x:c>
      <x:c r="G40" t="str">
        <x:v>1:1</x:v>
      </x:c>
      <x:c r="H40" t="str">
        <x:v>384x384</x:v>
      </x:c>
      <x:c r="I40" t="str">
        <x:v>round-bottom potion vial with short neck</x:v>
      </x:c>
      <x:c r="J40" t="str">
        <x:v>food / glass vial</x:v>
      </x:c>
      <x:c r="K40" t="str">
        <x:v>cyan / violet</x:v>
      </x:c>
      <x:c r="L40" t="str">
        <x:v>single liquid highlight + cork</x:v>
      </x:c>
      <x:c r="M40" t="str">
        <x:v>Ward Tonic, round-bottom potion vial with short neck, cyan / violet, fantasy RPG consumable pixel icon, crisp square pixels</x:v>
      </x:c>
      <x:c r="N40" t="str">
        <x:v>transparent</x:v>
      </x:c>
      <x:c r="O40" t="str">
        <x:v>effect family readable by silhouette/color without text</x:v>
      </x:c>
      <x:c r="P40" t="str">
        <x:v>PXR_001</x:v>
      </x:c>
      <x:c r="Q40" t="str">
        <x:v>Do not use unique bottle shapes for every potion; preserve UI consistency.</x:v>
      </x:c>
    </x:row>
    <x:row r="41">
      <x:c r="A41" t="str">
        <x:v>VIS_CONS_010</x:v>
      </x:c>
      <x:c r="B41" t="str">
        <x:v>ITEM_0065</x:v>
      </x:c>
      <x:c r="C41" t="str">
        <x:v>Quickstep Draught</x:v>
      </x:c>
      <x:c r="D41" t="str">
        <x:v>Potion</x:v>
      </x:c>
      <x:c r="E41" t="str">
        <x:v>SKL_014</x:v>
      </x:c>
      <x:c r="F41" t="str">
        <x:v>48x48</x:v>
      </x:c>
      <x:c r="G41" t="str">
        <x:v>1:1</x:v>
      </x:c>
      <x:c r="H41" t="str">
        <x:v>384x384</x:v>
      </x:c>
      <x:c r="I41" t="str">
        <x:v>round-bottom potion vial with short neck</x:v>
      </x:c>
      <x:c r="J41" t="str">
        <x:v>food / glass vial</x:v>
      </x:c>
      <x:c r="K41" t="str">
        <x:v>pale blue / green</x:v>
      </x:c>
      <x:c r="L41" t="str">
        <x:v>single liquid highlight + cork</x:v>
      </x:c>
      <x:c r="M41" t="str">
        <x:v>Quickstep Draught, round-bottom potion vial with short neck, pale blue / green, fantasy RPG consumable pixel icon, crisp square pixels</x:v>
      </x:c>
      <x:c r="N41" t="str">
        <x:v>transparent</x:v>
      </x:c>
      <x:c r="O41" t="str">
        <x:v>effect family readable by silhouette/color without text</x:v>
      </x:c>
      <x:c r="P41" t="str">
        <x:v>PXR_001</x:v>
      </x:c>
      <x:c r="Q41" t="str">
        <x:v>Do not use unique bottle shapes for every potion; preserve UI consistency.</x:v>
      </x:c>
    </x:row>
    <x:row r="42">
      <x:c r="A42" t="str">
        <x:v>VIS_CONS_011</x:v>
      </x:c>
      <x:c r="B42" t="str">
        <x:v>ITEM_0066</x:v>
      </x:c>
      <x:c r="C42" t="str">
        <x:v>Precision Draught</x:v>
      </x:c>
      <x:c r="D42" t="str">
        <x:v>Potion</x:v>
      </x:c>
      <x:c r="E42" t="str">
        <x:v>SKL_014</x:v>
      </x:c>
      <x:c r="F42" t="str">
        <x:v>48x48</x:v>
      </x:c>
      <x:c r="G42" t="str">
        <x:v>1:1</x:v>
      </x:c>
      <x:c r="H42" t="str">
        <x:v>384x384</x:v>
      </x:c>
      <x:c r="I42" t="str">
        <x:v>round-bottom potion vial with short neck</x:v>
      </x:c>
      <x:c r="J42" t="str">
        <x:v>food / glass vial</x:v>
      </x:c>
      <x:c r="K42" t="str">
        <x:v>blue / white</x:v>
      </x:c>
      <x:c r="L42" t="str">
        <x:v>single liquid highlight + cork</x:v>
      </x:c>
      <x:c r="M42" t="str">
        <x:v>Precision Draught, round-bottom potion vial with short neck, blue / white, fantasy RPG consumable pixel icon, crisp square pixels</x:v>
      </x:c>
      <x:c r="N42" t="str">
        <x:v>transparent</x:v>
      </x:c>
      <x:c r="O42" t="str">
        <x:v>effect family readable by silhouette/color without text</x:v>
      </x:c>
      <x:c r="P42" t="str">
        <x:v>PXR_001</x:v>
      </x:c>
      <x:c r="Q42" t="str">
        <x:v>Do not use unique bottle shapes for every potion; preserve UI consistency.</x:v>
      </x:c>
    </x:row>
    <x:row r="43">
      <x:c r="A43" t="str">
        <x:v>VIS_CONS_012</x:v>
      </x:c>
      <x:c r="B43" t="str">
        <x:v>ITEM_0067</x:v>
      </x:c>
      <x:c r="C43" t="str">
        <x:v>Radiant Elixir</x:v>
      </x:c>
      <x:c r="D43" t="str">
        <x:v>Potion</x:v>
      </x:c>
      <x:c r="E43" t="str">
        <x:v>SKL_014</x:v>
      </x:c>
      <x:c r="F43" t="str">
        <x:v>48x48</x:v>
      </x:c>
      <x:c r="G43" t="str">
        <x:v>1:1</x:v>
      </x:c>
      <x:c r="H43" t="str">
        <x:v>384x384</x:v>
      </x:c>
      <x:c r="I43" t="str">
        <x:v>round-bottom potion vial with short neck</x:v>
      </x:c>
      <x:c r="J43" t="str">
        <x:v>food / glass vial</x:v>
      </x:c>
      <x:c r="K43" t="str">
        <x:v>gold / ivory</x:v>
      </x:c>
      <x:c r="L43" t="str">
        <x:v>single liquid highlight + cork</x:v>
      </x:c>
      <x:c r="M43" t="str">
        <x:v>Radiant Elixir, round-bottom potion vial with short neck, gold / ivory, fantasy RPG consumable pixel icon, crisp square pixels</x:v>
      </x:c>
      <x:c r="N43" t="str">
        <x:v>transparent</x:v>
      </x:c>
      <x:c r="O43" t="str">
        <x:v>effect family readable by silhouette/color without text</x:v>
      </x:c>
      <x:c r="P43" t="str">
        <x:v>PXR_001</x:v>
      </x:c>
      <x:c r="Q43" t="str">
        <x:v>Do not use unique bottle shapes for every potion; preserve UI consistency.</x:v>
      </x:c>
    </x:row>
    <x:row r="44">
      <x:c r="A44" t="str">
        <x:v>VIS_CONS_013</x:v>
      </x:c>
      <x:c r="B44" t="str">
        <x:v>ITEM_0068</x:v>
      </x:c>
      <x:c r="C44" t="str">
        <x:v>Major Health Potion</x:v>
      </x:c>
      <x:c r="D44" t="str">
        <x:v>Potion</x:v>
      </x:c>
      <x:c r="E44" t="str">
        <x:v>SKL_014</x:v>
      </x:c>
      <x:c r="F44" t="str">
        <x:v>48x48</x:v>
      </x:c>
      <x:c r="G44" t="str">
        <x:v>1:1</x:v>
      </x:c>
      <x:c r="H44" t="str">
        <x:v>384x384</x:v>
      </x:c>
      <x:c r="I44" t="str">
        <x:v>round-bottom potion vial with short neck</x:v>
      </x:c>
      <x:c r="J44" t="str">
        <x:v>food / glass vial</x:v>
      </x:c>
      <x:c r="K44" t="str">
        <x:v>red / green</x:v>
      </x:c>
      <x:c r="L44" t="str">
        <x:v>single liquid highlight + cork</x:v>
      </x:c>
      <x:c r="M44" t="str">
        <x:v>Major Health Potion, round-bottom potion vial with short neck, red / green, fantasy RPG consumable pixel icon, crisp square pixels</x:v>
      </x:c>
      <x:c r="N44" t="str">
        <x:v>transparent</x:v>
      </x:c>
      <x:c r="O44" t="str">
        <x:v>effect family readable by silhouette/color without text</x:v>
      </x:c>
      <x:c r="P44" t="str">
        <x:v>PXR_001</x:v>
      </x:c>
      <x:c r="Q44" t="str">
        <x:v>Do not use unique bottle shapes for every potion; preserve UI consistency.</x:v>
      </x:c>
    </x:row>
    <x:row r="45">
      <x:c r="A45" t="str">
        <x:v>VIS_CONS_014</x:v>
      </x:c>
      <x:c r="B45" t="str">
        <x:v>ITEM_0069</x:v>
      </x:c>
      <x:c r="C45" t="str">
        <x:v>Echo Ward Elixir</x:v>
      </x:c>
      <x:c r="D45" t="str">
        <x:v>Potion</x:v>
      </x:c>
      <x:c r="E45" t="str">
        <x:v>SKL_014</x:v>
      </x:c>
      <x:c r="F45" t="str">
        <x:v>48x48</x:v>
      </x:c>
      <x:c r="G45" t="str">
        <x:v>1:1</x:v>
      </x:c>
      <x:c r="H45" t="str">
        <x:v>384x384</x:v>
      </x:c>
      <x:c r="I45" t="str">
        <x:v>round-bottom potion vial with short neck</x:v>
      </x:c>
      <x:c r="J45" t="str">
        <x:v>food / glass vial</x:v>
      </x:c>
      <x:c r="K45" t="str">
        <x:v>cyan / violet</x:v>
      </x:c>
      <x:c r="L45" t="str">
        <x:v>single liquid highlight + cork</x:v>
      </x:c>
      <x:c r="M45" t="str">
        <x:v>Echo Ward Elixir, round-bottom potion vial with short neck, cyan / violet, fantasy RPG consumable pixel icon, crisp square pixels</x:v>
      </x:c>
      <x:c r="N45" t="str">
        <x:v>transparent</x:v>
      </x:c>
      <x:c r="O45" t="str">
        <x:v>effect family readable by silhouette/color without text</x:v>
      </x:c>
      <x:c r="P45" t="str">
        <x:v>PXR_001</x:v>
      </x:c>
      <x:c r="Q45" t="str">
        <x:v>Do not use unique bottle shapes for every potion; preserve UI consistency.</x:v>
      </x:c>
    </x:row>
  </x:sheetData>
  <x:mergeCells>
    <x:mergeCell ref="A1:Q1"/>
  </x:mergeCells>
  <x:pageMargins left="0.7" right="0.7" top="0.75" bottom="0.75" header="0.3" footer="0.3"/>
</x:worksheet>
</file>

<file path=xl/worksheets/sheet112.xml><?xml version="1.0" encoding="utf-8"?>
<x:worksheet xmlns:x="http://schemas.openxmlformats.org/spreadsheetml/2006/main">
  <x:sheetFormatPr defaultRowHeight="15"/>
  <x:sheetData>
    <x:row r="1" ht="28" customHeight="1">
      <x:c r="A1" s="171" t="str">
        <x:v>PROFESSION ECONOMY / CRAFTING MARGIN TARGETS</x:v>
      </x:c>
    </x:row>
    <x:row r="3" ht="26" customHeight="1">
      <x:c r="A3" s="174" t="str">
        <x:v>Category</x:v>
      </x:c>
      <x:c r="B3" s="174" t="str">
        <x:v>Tier</x:v>
      </x:c>
      <x:c r="C3" s="174" t="str">
        <x:v>Expected_Input_Value_Range</x:v>
      </x:c>
      <x:c r="D3" s="174" t="str">
        <x:v>Expected_Output_Value_Range</x:v>
      </x:c>
      <x:c r="E3" s="174" t="str">
        <x:v>Target_Gross_Margin</x:v>
      </x:c>
      <x:c r="F3" s="174" t="str">
        <x:v>XP_Per_Min_Target</x:v>
      </x:c>
      <x:c r="G3" s="174" t="str">
        <x:v>Primary_Demand_Source</x:v>
      </x:c>
      <x:c r="H3" s="174" t="str">
        <x:v>Primary_Sink</x:v>
      </x:c>
      <x:c r="I3" s="174" t="str">
        <x:v>Market_Volatility</x:v>
      </x:c>
      <x:c r="J3" s="174" t="str">
        <x:v>NPC_Buyback_Rule</x:v>
      </x:c>
      <x:c r="K3" s="174" t="str">
        <x:v>Masterwork_Premium_Target</x:v>
      </x:c>
      <x:c r="L3" s="174" t="str">
        <x:v>Season_Impact</x:v>
      </x:c>
      <x:c r="M3" s="174" t="str">
        <x:v>Weather_Impact</x:v>
      </x:c>
      <x:c r="N3" s="174" t="str">
        <x:v>VIP_Drop_Impact</x:v>
      </x:c>
      <x:c r="O3" s="174" t="str">
        <x:v>Anti_Exploit_Rule</x:v>
      </x:c>
      <x:c r="P3" s="174" t="str">
        <x:v>Review_Priority</x:v>
      </x:c>
      <x:c r="Q3" s="174" t="str">
        <x:v>Notes</x:v>
      </x:c>
    </x:row>
    <x:row r="4">
      <x:c r="A4" t="str">
        <x:v>Gathered Resource</x:v>
      </x:c>
      <x:c r="B4" t="n">
        <x:v>1</x:v>
      </x:c>
      <x:c r="C4" t="str">
        <x:v>5–20g</x:v>
      </x:c>
      <x:c r="D4" t="str">
        <x:v>6–30g</x:v>
      </x:c>
      <x:c r="E4" s="67" t="n">
        <x:v>0</x:v>
      </x:c>
      <x:c r="F4" t="n">
        <x:v>80</x:v>
      </x:c>
      <x:c r="G4" t="str">
        <x:v>Crafting</x:v>
      </x:c>
      <x:c r="H4" t="str">
        <x:v>Crafting recipes</x:v>
      </x:c>
      <x:c r="I4" t="str">
        <x:v>Low</x:v>
      </x:c>
      <x:c r="J4" t="str">
        <x:v>NPC floor 45–60% of reference</x:v>
      </x:c>
      <x:c r="K4" s="67" t="n">
        <x:v>0</x:v>
      </x:c>
      <x:c r="L4" t="str">
        <x:v>Small</x:v>
      </x:c>
      <x:c r="M4" t="str">
        <x:v>Small</x:v>
      </x:c>
      <x:c r="N4" t="str">
        <x:v>VIP affects obtained drops, not deterministic gathering yield</x:v>
      </x:c>
      <x:c r="O4" t="str">
        <x:v>Server action results</x:v>
      </x:c>
      <x:c r="P4" t="n">
        <x:v>100</x:v>
      </x:c>
      <x:c r="Q4" t="str"/>
    </x:row>
    <x:row r="5">
      <x:c r="A5" t="str">
        <x:v>Gathered Resource</x:v>
      </x:c>
      <x:c r="B5" t="n">
        <x:v>2</x:v>
      </x:c>
      <x:c r="C5" t="str">
        <x:v>25–90g</x:v>
      </x:c>
      <x:c r="D5" t="str">
        <x:v>30–140g</x:v>
      </x:c>
      <x:c r="E5" s="67" t="n">
        <x:v>0</x:v>
      </x:c>
      <x:c r="F5" t="n">
        <x:v>110</x:v>
      </x:c>
      <x:c r="G5" t="str">
        <x:v>Profile gear / consumables</x:v>
      </x:c>
      <x:c r="H5" t="str">
        <x:v>Crafting + guild demand</x:v>
      </x:c>
      <x:c r="I5" t="str">
        <x:v>Medium</x:v>
      </x:c>
      <x:c r="J5" t="str">
        <x:v>NPC floor 40–50%</x:v>
      </x:c>
      <x:c r="K5" s="67" t="n">
        <x:v>0</x:v>
      </x:c>
      <x:c r="L5" t="str">
        <x:v>Medium</x:v>
      </x:c>
      <x:c r="M5" t="str">
        <x:v>Medium</x:v>
      </x:c>
      <x:c r="N5" t="str">
        <x:v>Rare byproducts use relative chance multiplier</x:v>
      </x:c>
      <x:c r="O5" t="str">
        <x:v>Cap rare-byproduct modifiers</x:v>
      </x:c>
      <x:c r="P5" t="n">
        <x:v>100</x:v>
      </x:c>
      <x:c r="Q5" t="str"/>
    </x:row>
    <x:row r="6">
      <x:c r="A6" t="str">
        <x:v>Gathered Resource</x:v>
      </x:c>
      <x:c r="B6" t="n">
        <x:v>3</x:v>
      </x:c>
      <x:c r="C6" t="str">
        <x:v>100–200g</x:v>
      </x:c>
      <x:c r="D6" t="str">
        <x:v>120–260g</x:v>
      </x:c>
      <x:c r="E6" s="67" t="n">
        <x:v>0</x:v>
      </x:c>
      <x:c r="F6" t="n">
        <x:v>140</x:v>
      </x:c>
      <x:c r="G6" t="str">
        <x:v>Boss prep / Tier IV gear</x:v>
      </x:c>
      <x:c r="H6" t="str">
        <x:v>High-tier crafting</x:v>
      </x:c>
      <x:c r="I6" t="str">
        <x:v>High</x:v>
      </x:c>
      <x:c r="J6" t="str">
        <x:v>NPC floor 30–40%</x:v>
      </x:c>
      <x:c r="K6" s="67" t="n">
        <x:v>0</x:v>
      </x:c>
      <x:c r="L6" t="str">
        <x:v>Medium</x:v>
      </x:c>
      <x:c r="M6" t="str">
        <x:v>Medium</x:v>
      </x:c>
      <x:c r="N6" t="str">
        <x:v>VIP relative drop modifier only</x:v>
      </x:c>
      <x:c r="O6" t="str">
        <x:v>Rare materials never guaranteed by VIP</x:v>
      </x:c>
      <x:c r="P6" t="n">
        <x:v>100</x:v>
      </x:c>
      <x:c r="Q6" t="str"/>
    </x:row>
    <x:row r="7">
      <x:c r="A7" t="str">
        <x:v>Food</x:v>
      </x:c>
      <x:c r="B7" t="n">
        <x:v>1</x:v>
      </x:c>
      <x:c r="C7" t="str">
        <x:v>10–35g</x:v>
      </x:c>
      <x:c r="D7" t="str">
        <x:v>20–55g</x:v>
      </x:c>
      <x:c r="E7" s="67" t="n">
        <x:v>0.2</x:v>
      </x:c>
      <x:c r="F7" t="n">
        <x:v>100</x:v>
      </x:c>
      <x:c r="G7" t="str">
        <x:v>Solo/combat</x:v>
      </x:c>
      <x:c r="H7" t="str">
        <x:v>Consumed on use</x:v>
      </x:c>
      <x:c r="I7" t="str">
        <x:v>Low</x:v>
      </x:c>
      <x:c r="J7" t="str">
        <x:v>NPC buyback 35%</x:v>
      </x:c>
      <x:c r="K7" s="67" t="n">
        <x:v>0.1</x:v>
      </x:c>
      <x:c r="L7" t="str">
        <x:v>High</x:v>
      </x:c>
      <x:c r="M7" t="str">
        <x:v>Medium</x:v>
      </x:c>
      <x:c r="N7" t="str">
        <x:v>None</x:v>
      </x:c>
      <x:c r="O7" t="str">
        <x:v>No stacking identical food buffs</x:v>
      </x:c>
      <x:c r="P7" t="n">
        <x:v>90</x:v>
      </x:c>
      <x:c r="Q7" t="str"/>
    </x:row>
    <x:row r="8">
      <x:c r="A8" t="str">
        <x:v>Food</x:v>
      </x:c>
      <x:c r="B8" t="n">
        <x:v>2</x:v>
      </x:c>
      <x:c r="C8" t="str">
        <x:v>40–100g</x:v>
      </x:c>
      <x:c r="D8" t="str">
        <x:v>70–140g</x:v>
      </x:c>
      <x:c r="E8" s="67" t="n">
        <x:v>0.2</x:v>
      </x:c>
      <x:c r="F8" t="n">
        <x:v>120</x:v>
      </x:c>
      <x:c r="G8" t="str">
        <x:v>Co-op prep</x:v>
      </x:c>
      <x:c r="H8" t="str">
        <x:v>Consumed on use</x:v>
      </x:c>
      <x:c r="I8" t="str">
        <x:v>Medium</x:v>
      </x:c>
      <x:c r="J8" t="str">
        <x:v>NPC buyback 30%</x:v>
      </x:c>
      <x:c r="K8" s="67" t="n">
        <x:v>0.12</x:v>
      </x:c>
      <x:c r="L8" t="str">
        <x:v>High</x:v>
      </x:c>
      <x:c r="M8" t="str">
        <x:v>High</x:v>
      </x:c>
      <x:c r="N8" t="str">
        <x:v>None</x:v>
      </x:c>
      <x:c r="O8" t="str">
        <x:v>One active food category</x:v>
      </x:c>
      <x:c r="P8" t="n">
        <x:v>95</x:v>
      </x:c>
      <x:c r="Q8" t="str"/>
    </x:row>
    <x:row r="9">
      <x:c r="A9" t="str">
        <x:v>Potion</x:v>
      </x:c>
      <x:c r="B9" t="n">
        <x:v>2</x:v>
      </x:c>
      <x:c r="C9" t="str">
        <x:v>50–130g</x:v>
      </x:c>
      <x:c r="D9" t="str">
        <x:v>85–180g</x:v>
      </x:c>
      <x:c r="E9" s="67" t="n">
        <x:v>0.22</x:v>
      </x:c>
      <x:c r="F9" t="n">
        <x:v>130</x:v>
      </x:c>
      <x:c r="G9" t="str">
        <x:v>Boss prep</x:v>
      </x:c>
      <x:c r="H9" t="str">
        <x:v>Consumed on use</x:v>
      </x:c>
      <x:c r="I9" t="str">
        <x:v>Medium</x:v>
      </x:c>
      <x:c r="J9" t="str">
        <x:v>NPC buyback 25%</x:v>
      </x:c>
      <x:c r="K9" s="67" t="n">
        <x:v>0.1</x:v>
      </x:c>
      <x:c r="L9" t="str">
        <x:v>Medium</x:v>
      </x:c>
      <x:c r="M9" t="str">
        <x:v>High</x:v>
      </x:c>
      <x:c r="N9" t="str">
        <x:v>None</x:v>
      </x:c>
      <x:c r="O9" t="str">
        <x:v>Potion categories have cooldown/slot limits</x:v>
      </x:c>
      <x:c r="P9" t="n">
        <x:v>100</x:v>
      </x:c>
      <x:c r="Q9" t="str"/>
    </x:row>
    <x:row r="10">
      <x:c r="A10" t="str">
        <x:v>Profile Gear</x:v>
      </x:c>
      <x:c r="B10" t="n">
        <x:v>2</x:v>
      </x:c>
      <x:c r="C10" t="str">
        <x:v>100–400g</x:v>
      </x:c>
      <x:c r="D10" t="str">
        <x:v>180–650g</x:v>
      </x:c>
      <x:c r="E10" s="67" t="n">
        <x:v>0.18</x:v>
      </x:c>
      <x:c r="F10" t="n">
        <x:v>90</x:v>
      </x:c>
      <x:c r="G10" t="str">
        <x:v>Build experimentation</x:v>
      </x:c>
      <x:c r="H10" t="str">
        <x:v>Upgrade/binding/salvage</x:v>
      </x:c>
      <x:c r="I10" t="str">
        <x:v>Medium</x:v>
      </x:c>
      <x:c r="J10" t="str">
        <x:v>No useful NPC arbitrage</x:v>
      </x:c>
      <x:c r="K10" s="67" t="n">
        <x:v>0.15</x:v>
      </x:c>
      <x:c r="L10" t="str">
        <x:v>Low</x:v>
      </x:c>
      <x:c r="M10" t="str">
        <x:v>Low</x:v>
      </x:c>
      <x:c r="N10" t="str">
        <x:v>VIP has no crafting quality bonus</x:v>
      </x:c>
      <x:c r="O10" t="str">
        <x:v>Quality cannot create infinite resale loop</x:v>
      </x:c>
      <x:c r="P10" t="n">
        <x:v>100</x:v>
      </x:c>
      <x:c r="Q10" t="str"/>
    </x:row>
    <x:row r="11">
      <x:c r="A11" t="str">
        <x:v>Profile Gear</x:v>
      </x:c>
      <x:c r="B11" t="n">
        <x:v>3</x:v>
      </x:c>
      <x:c r="C11" t="str">
        <x:v>400–1500g</x:v>
      </x:c>
      <x:c r="D11" t="str">
        <x:v>650–3000g</x:v>
      </x:c>
      <x:c r="E11" s="67" t="n">
        <x:v>0.15</x:v>
      </x:c>
      <x:c r="F11" t="n">
        <x:v>110</x:v>
      </x:c>
      <x:c r="G11" t="str">
        <x:v>Boss-specific demand</x:v>
      </x:c>
      <x:c r="H11" t="str">
        <x:v>Upgrade/binding/salvage</x:v>
      </x:c>
      <x:c r="I11" t="str">
        <x:v>High</x:v>
      </x:c>
      <x:c r="J11" t="str">
        <x:v>No useful NPC arbitrage</x:v>
      </x:c>
      <x:c r="K11" s="67" t="n">
        <x:v>0.25</x:v>
      </x:c>
      <x:c r="L11" t="str">
        <x:v>Low</x:v>
      </x:c>
      <x:c r="M11" t="str">
        <x:v>Low</x:v>
      </x:c>
      <x:c r="N11" t="str">
        <x:v>VIP has no crafting quality bonus</x:v>
      </x:c>
      <x:c r="O11" t="str">
        <x:v>Boss relic effects remain uncraftable</x:v>
      </x:c>
      <x:c r="P11" t="n">
        <x:v>100</x:v>
      </x:c>
      <x:c r="Q11" t="str"/>
    </x:row>
  </x:sheetData>
  <x:mergeCells>
    <x:mergeCell ref="A1:Q1"/>
  </x:mergeCells>
  <x:pageMargins left="0.7" right="0.7" top="0.75" bottom="0.75" header="0.3" footer="0.3"/>
</x:worksheet>
</file>

<file path=xl/worksheets/sheet113.xml><?xml version="1.0" encoding="utf-8"?>
<x:worksheet xmlns:x="http://schemas.openxmlformats.org/spreadsheetml/2006/main">
  <x:sheetFormatPr defaultRowHeight="15"/>
  <x:sheetData>
    <x:row r="1" ht="28" customHeight="1">
      <x:c r="A1" s="184" t="str">
        <x:v>ITEM RARITY CONFIGURATION</x:v>
      </x:c>
    </x:row>
    <x:row r="3" ht="26" customHeight="1">
      <x:c r="A3" s="187" t="str">
        <x:v>Rarity_ID</x:v>
      </x:c>
      <x:c r="B3" s="187" t="str">
        <x:v>Rarity</x:v>
      </x:c>
      <x:c r="C3" s="187" t="str">
        <x:v>UI_Color_Concept</x:v>
      </x:c>
      <x:c r="D3" s="187" t="str">
        <x:v>Base_Affix_Count</x:v>
      </x:c>
      <x:c r="E3" s="187" t="str">
        <x:v>Quality_Min</x:v>
      </x:c>
      <x:c r="F3" s="187" t="str">
        <x:v>Quality_Max</x:v>
      </x:c>
      <x:c r="G3" s="187" t="str">
        <x:v>Drop_Weight_Mult</x:v>
      </x:c>
      <x:c r="H3" s="187" t="str">
        <x:v>Salvage_Mult</x:v>
      </x:c>
      <x:c r="I3" s="187" t="str">
        <x:v>Market_Volatility</x:v>
      </x:c>
      <x:c r="J3" s="187" t="str">
        <x:v>Can_Have_Set</x:v>
      </x:c>
      <x:c r="K3" s="187" t="str">
        <x:v>Can_Have_Relic</x:v>
      </x:c>
      <x:c r="L3" s="187" t="str">
        <x:v>Gem_Rank_Bias</x:v>
      </x:c>
      <x:c r="M3" s="187" t="str">
        <x:v>Bind_Default</x:v>
      </x:c>
      <x:c r="N3" s="187" t="str">
        <x:v>Pixel_Border_Rule</x:v>
      </x:c>
      <x:c r="O3" s="187" t="str">
        <x:v>Power_Phil</x:v>
      </x:c>
      <x:c r="P3" s="187" t="str">
        <x:v>Notes</x:v>
      </x:c>
    </x:row>
    <x:row r="4">
      <x:c r="A4" t="str">
        <x:v>RAR_001</x:v>
      </x:c>
      <x:c r="B4" t="str">
        <x:v>Common</x:v>
      </x:c>
      <x:c r="C4" t="str">
        <x:v>soft gray</x:v>
      </x:c>
      <x:c r="D4" t="n">
        <x:v>0</x:v>
      </x:c>
      <x:c r="E4" s="24" t="n">
        <x:v>0.35</x:v>
      </x:c>
      <x:c r="F4" s="24" t="n">
        <x:v>0.75</x:v>
      </x:c>
      <x:c r="G4" s="24" t="n">
        <x:v>1</x:v>
      </x:c>
      <x:c r="H4" s="24" t="n">
        <x:v>1</x:v>
      </x:c>
      <x:c r="I4" t="str">
        <x:v>Low</x:v>
      </x:c>
      <x:c r="J4" s="32" t="b">
        <x:v>0</x:v>
      </x:c>
      <x:c r="K4" s="32" t="b">
        <x:v>0</x:v>
      </x:c>
      <x:c r="L4" t="str">
        <x:v>Rank I</x:v>
      </x:c>
      <x:c r="M4" s="32" t="b">
        <x:v>0</x:v>
      </x:c>
      <x:c r="N4" t="str">
        <x:v>1px gray</x:v>
      </x:c>
      <x:c r="O4" t="str">
        <x:v>Baseline</x:v>
      </x:c>
      <x:c r="P4" t="str">
        <x:v>No raw-stat penalty beyond normal quality.</x:v>
      </x:c>
    </x:row>
    <x:row r="5">
      <x:c r="A5" t="str">
        <x:v>RAR_002</x:v>
      </x:c>
      <x:c r="B5" t="str">
        <x:v>Uncommon</x:v>
      </x:c>
      <x:c r="C5" t="str">
        <x:v>muted green</x:v>
      </x:c>
      <x:c r="D5" t="n">
        <x:v>1</x:v>
      </x:c>
      <x:c r="E5" s="24" t="n">
        <x:v>0.4</x:v>
      </x:c>
      <x:c r="F5" s="24" t="n">
        <x:v>0.85</x:v>
      </x:c>
      <x:c r="G5" s="24" t="n">
        <x:v>0.5</x:v>
      </x:c>
      <x:c r="H5" s="24" t="n">
        <x:v>1.4</x:v>
      </x:c>
      <x:c r="I5" t="str">
        <x:v>Low-Medium</x:v>
      </x:c>
      <x:c r="J5" s="32" t="b">
        <x:v>0</x:v>
      </x:c>
      <x:c r="K5" s="32" t="b">
        <x:v>0</x:v>
      </x:c>
      <x:c r="L5" t="str">
        <x:v>Rank I-II</x:v>
      </x:c>
      <x:c r="M5" s="32" t="b">
        <x:v>0</x:v>
      </x:c>
      <x:c r="N5" t="str">
        <x:v>1px green corner</x:v>
      </x:c>
      <x:c r="O5" t="str">
        <x:v>First build choice</x:v>
      </x:c>
      <x:c r="P5" t="str"/>
    </x:row>
    <x:row r="6">
      <x:c r="A6" t="str">
        <x:v>RAR_003</x:v>
      </x:c>
      <x:c r="B6" t="str">
        <x:v>Rare</x:v>
      </x:c>
      <x:c r="C6" t="str">
        <x:v>cool blue</x:v>
      </x:c>
      <x:c r="D6" t="n">
        <x:v>2</x:v>
      </x:c>
      <x:c r="E6" s="24" t="n">
        <x:v>0.45</x:v>
      </x:c>
      <x:c r="F6" s="24" t="n">
        <x:v>0.95</x:v>
      </x:c>
      <x:c r="G6" s="24" t="n">
        <x:v>0.2</x:v>
      </x:c>
      <x:c r="H6" s="24" t="n">
        <x:v>2</x:v>
      </x:c>
      <x:c r="I6" t="str">
        <x:v>Medium</x:v>
      </x:c>
      <x:c r="J6" s="32" t="b">
        <x:v>1</x:v>
      </x:c>
      <x:c r="K6" s="32" t="b">
        <x:v>0</x:v>
      </x:c>
      <x:c r="L6" t="str">
        <x:v>Rank II-III</x:v>
      </x:c>
      <x:c r="M6" s="32" t="b">
        <x:v>0</x:v>
      </x:c>
      <x:c r="N6" t="str">
        <x:v>1px blue + corner notch</x:v>
      </x:c>
      <x:c r="O6" t="str">
        <x:v>Main market gear</x:v>
      </x:c>
      <x:c r="P6" t="str"/>
    </x:row>
    <x:row r="7">
      <x:c r="A7" t="str">
        <x:v>RAR_004</x:v>
      </x:c>
      <x:c r="B7" t="str">
        <x:v>Epic</x:v>
      </x:c>
      <x:c r="C7" t="str">
        <x:v>violet/gold</x:v>
      </x:c>
      <x:c r="D7" t="n">
        <x:v>3</x:v>
      </x:c>
      <x:c r="E7" s="24" t="n">
        <x:v>0.5</x:v>
      </x:c>
      <x:c r="F7" s="24" t="n">
        <x:v>1</x:v>
      </x:c>
      <x:c r="G7" s="24" t="n">
        <x:v>0.06</x:v>
      </x:c>
      <x:c r="H7" s="24" t="n">
        <x:v>3.2</x:v>
      </x:c>
      <x:c r="I7" t="str">
        <x:v>High</x:v>
      </x:c>
      <x:c r="J7" s="32" t="b">
        <x:v>1</x:v>
      </x:c>
      <x:c r="K7" s="32" t="b">
        <x:v>1</x:v>
      </x:c>
      <x:c r="L7" t="str">
        <x:v>Rank III-IV</x:v>
      </x:c>
      <x:c r="M7" t="str">
        <x:v>Conditional</x:v>
      </x:c>
      <x:c r="N7" t="str">
        <x:v>2px violet with gold pip</x:v>
      </x:c>
      <x:c r="O7" t="str">
        <x:v>Mechanic-rich</x:v>
      </x:c>
      <x:c r="P7" t="str">
        <x:v>Avoid huge base-stat leap.</x:v>
      </x:c>
    </x:row>
    <x:row r="8">
      <x:c r="A8" t="str">
        <x:v>RAR_005</x:v>
      </x:c>
      <x:c r="B8" t="str">
        <x:v>Mythic</x:v>
      </x:c>
      <x:c r="C8" t="str">
        <x:v>pale cyan/gold</x:v>
      </x:c>
      <x:c r="D8" t="n">
        <x:v>4</x:v>
      </x:c>
      <x:c r="E8" s="24" t="n">
        <x:v>0.6</x:v>
      </x:c>
      <x:c r="F8" s="24" t="n">
        <x:v>1</x:v>
      </x:c>
      <x:c r="G8" s="24" t="n">
        <x:v>0.01</x:v>
      </x:c>
      <x:c r="H8" s="24" t="n">
        <x:v>5</x:v>
      </x:c>
      <x:c r="I8" t="str">
        <x:v>Very High</x:v>
      </x:c>
      <x:c r="J8" s="32" t="b">
        <x:v>1</x:v>
      </x:c>
      <x:c r="K8" s="32" t="b">
        <x:v>1</x:v>
      </x:c>
      <x:c r="L8" t="str">
        <x:v>Rank IV-V</x:v>
      </x:c>
      <x:c r="M8" t="str">
        <x:v>Usually progression bind</x:v>
      </x:c>
      <x:c r="N8" t="str">
        <x:v>2px animated cyan/gold</x:v>
      </x:c>
      <x:c r="O8" t="str">
        <x:v>Prestige/signature</x:v>
      </x:c>
      <x:c r="P8" t="str">
        <x:v>Extremely rare; effect identity &gt; raw stats.</x:v>
      </x:c>
    </x:row>
  </x:sheetData>
  <x:mergeCells>
    <x:mergeCell ref="A1:P1"/>
  </x:mergeCells>
  <x:pageMargins left="0.7" right="0.7" top="0.75" bottom="0.75" header="0.3" footer="0.3"/>
</x:worksheet>
</file>

<file path=xl/worksheets/sheet114.xml><?xml version="1.0" encoding="utf-8"?>
<x:worksheet xmlns:x="http://schemas.openxmlformats.org/spreadsheetml/2006/main">
  <x:sheetFormatPr defaultRowHeight="15"/>
  <x:sheetData>
    <x:row r="1" ht="28" customHeight="1">
      <x:c r="A1" s="184" t="str">
        <x:v>SMART LOOT / CLASS BIAS RULES</x:v>
      </x:c>
    </x:row>
    <x:row r="3" ht="26" customHeight="1">
      <x:c r="A3" s="187" t="str">
        <x:v>Rule_ID</x:v>
      </x:c>
      <x:c r="B3" s="187" t="str">
        <x:v>Content_Type</x:v>
      </x:c>
      <x:c r="C3" s="187" t="str">
        <x:v>Current_Class_Bias</x:v>
      </x:c>
      <x:c r="D3" s="187" t="str">
        <x:v>Current_Role_Bias</x:v>
      </x:c>
      <x:c r="E3" s="187" t="str">
        <x:v>Offclass_Chance</x:v>
      </x:c>
      <x:c r="F3" s="187" t="str">
        <x:v>Material_Drops_Affected</x:v>
      </x:c>
      <x:c r="G3" s="187" t="str">
        <x:v>Gear_Drops_Affected</x:v>
      </x:c>
      <x:c r="H3" s="187" t="str">
        <x:v>Relics_Affected</x:v>
      </x:c>
      <x:c r="I3" s="187" t="str">
        <x:v>Gems_Affected</x:v>
      </x:c>
      <x:c r="J3" s="187" t="str">
        <x:v>Party_Shared_Loot</x:v>
      </x:c>
      <x:c r="K3" s="187" t="str">
        <x:v>Personal_Loot</x:v>
      </x:c>
      <x:c r="L3" s="187" t="str">
        <x:v>Tradeable_Default</x:v>
      </x:c>
      <x:c r="M3" s="187" t="str">
        <x:v>Bad_Luck_Protection</x:v>
      </x:c>
      <x:c r="N3" s="187" t="str">
        <x:v>Bias_Cap</x:v>
      </x:c>
      <x:c r="O3" s="187" t="str">
        <x:v>Market_Reason</x:v>
      </x:c>
      <x:c r="P3" s="187" t="str">
        <x:v>Server_Rule</x:v>
      </x:c>
      <x:c r="Q3" s="187" t="str">
        <x:v>Notes</x:v>
      </x:c>
    </x:row>
    <x:row r="4">
      <x:c r="A4" t="str">
        <x:v>SL_001</x:v>
      </x:c>
      <x:c r="B4" t="str">
        <x:v>Normal Monsters</x:v>
      </x:c>
      <x:c r="C4" s="67" t="n">
        <x:v>0.2</x:v>
      </x:c>
      <x:c r="D4" s="67" t="n">
        <x:v>0.1</x:v>
      </x:c>
      <x:c r="E4" s="67" t="n">
        <x:v>0.7</x:v>
      </x:c>
      <x:c r="F4" s="32" t="b">
        <x:v>0</x:v>
      </x:c>
      <x:c r="G4" s="32" t="b">
        <x:v>1</x:v>
      </x:c>
      <x:c r="H4" s="32" t="b">
        <x:v>0</x:v>
      </x:c>
      <x:c r="I4" s="32" t="b">
        <x:v>0</x:v>
      </x:c>
      <x:c r="J4" s="32" t="b">
        <x:v>0</x:v>
      </x:c>
      <x:c r="K4" s="32" t="b">
        <x:v>1</x:v>
      </x:c>
      <x:c r="L4" s="32" t="b">
        <x:v>1</x:v>
      </x:c>
      <x:c r="M4" t="str">
        <x:v>No</x:v>
      </x:c>
      <x:c r="N4" s="67" t="n">
        <x:v>0.25</x:v>
      </x:c>
      <x:c r="O4" t="str">
        <x:v>Keeps offclass supply entering market</x:v>
      </x:c>
      <x:c r="P4" t="str">
        <x:v>Server selects eligible profile after drop roll</x:v>
      </x:c>
      <x:c r="Q4" t="str"/>
    </x:row>
    <x:row r="5">
      <x:c r="A5" t="str">
        <x:v>SL_002</x:v>
      </x:c>
      <x:c r="B5" t="str">
        <x:v>Elite Monsters</x:v>
      </x:c>
      <x:c r="C5" s="67" t="n">
        <x:v>0.25</x:v>
      </x:c>
      <x:c r="D5" s="67" t="n">
        <x:v>0.1</x:v>
      </x:c>
      <x:c r="E5" s="67" t="n">
        <x:v>0.65</x:v>
      </x:c>
      <x:c r="F5" s="32" t="b">
        <x:v>0</x:v>
      </x:c>
      <x:c r="G5" s="32" t="b">
        <x:v>1</x:v>
      </x:c>
      <x:c r="H5" s="32" t="b">
        <x:v>0</x:v>
      </x:c>
      <x:c r="I5" s="32" t="b">
        <x:v>1</x:v>
      </x:c>
      <x:c r="J5" s="32" t="b">
        <x:v>0</x:v>
      </x:c>
      <x:c r="K5" s="32" t="b">
        <x:v>1</x:v>
      </x:c>
      <x:c r="L5" s="32" t="b">
        <x:v>1</x:v>
      </x:c>
      <x:c r="M5" t="str">
        <x:v>Soft after 30 elites without gear</x:v>
      </x:c>
      <x:c r="N5" s="67" t="n">
        <x:v>0.3</x:v>
      </x:c>
      <x:c r="O5" t="str">
        <x:v>Useful but not fully self-found</x:v>
      </x:c>
      <x:c r="P5" t="str">
        <x:v>Server verified</x:v>
      </x:c>
      <x:c r="Q5" t="str"/>
    </x:row>
    <x:row r="6">
      <x:c r="A6" t="str">
        <x:v>SL_003</x:v>
      </x:c>
      <x:c r="B6" t="str">
        <x:v>Co-op Boss</x:v>
      </x:c>
      <x:c r="C6" s="67" t="n">
        <x:v>0.3</x:v>
      </x:c>
      <x:c r="D6" s="67" t="n">
        <x:v>0.15</x:v>
      </x:c>
      <x:c r="E6" s="67" t="n">
        <x:v>0.55</x:v>
      </x:c>
      <x:c r="F6" s="32" t="b">
        <x:v>0</x:v>
      </x:c>
      <x:c r="G6" s="32" t="b">
        <x:v>1</x:v>
      </x:c>
      <x:c r="H6" s="32" t="b">
        <x:v>1</x:v>
      </x:c>
      <x:c r="I6" s="32" t="b">
        <x:v>1</x:v>
      </x:c>
      <x:c r="J6" s="32" t="b">
        <x:v>0</x:v>
      </x:c>
      <x:c r="K6" s="32" t="b">
        <x:v>1</x:v>
      </x:c>
      <x:c r="L6" s="32" t="b">
        <x:v>1</x:v>
      </x:c>
      <x:c r="M6" t="str">
        <x:v>Token/fragments after dry streak</x:v>
      </x:c>
      <x:c r="N6" s="67" t="n">
        <x:v>0.35</x:v>
      </x:c>
      <x:c r="O6" t="str">
        <x:v>Preserves trading and replay</x:v>
      </x:c>
      <x:c r="P6" t="str">
        <x:v>Role/class bias never guarantees item</x:v>
      </x:c>
      <x:c r="Q6" t="str"/>
    </x:row>
    <x:row r="7">
      <x:c r="A7" t="str">
        <x:v>SL_004</x:v>
      </x:c>
      <x:c r="B7" t="str">
        <x:v>Raid Boss</x:v>
      </x:c>
      <x:c r="C7" s="67" t="n">
        <x:v>0.3</x:v>
      </x:c>
      <x:c r="D7" s="67" t="n">
        <x:v>0.2</x:v>
      </x:c>
      <x:c r="E7" s="67" t="n">
        <x:v>0.5</x:v>
      </x:c>
      <x:c r="F7" s="32" t="b">
        <x:v>0</x:v>
      </x:c>
      <x:c r="G7" s="32" t="b">
        <x:v>1</x:v>
      </x:c>
      <x:c r="H7" s="32" t="b">
        <x:v>1</x:v>
      </x:c>
      <x:c r="I7" s="32" t="b">
        <x:v>1</x:v>
      </x:c>
      <x:c r="J7" s="32" t="b">
        <x:v>0</x:v>
      </x:c>
      <x:c r="K7" s="32" t="b">
        <x:v>1</x:v>
      </x:c>
      <x:c r="L7" t="str">
        <x:v>Mixed</x:v>
      </x:c>
      <x:c r="M7" t="str">
        <x:v>Weekly currency + dry-streak protection</x:v>
      </x:c>
      <x:c r="N7" s="67" t="n">
        <x:v>0.4</x:v>
      </x:c>
      <x:c r="O7" t="str">
        <x:v>Raid loot remains exciting and tradable selectively</x:v>
      </x:c>
      <x:c r="P7" t="str">
        <x:v>Server weekly lockout</x:v>
      </x:c>
      <x:c r="Q7" t="str">
        <x:v>Future</x:v>
      </x:c>
    </x:row>
  </x:sheetData>
  <x:mergeCells>
    <x:mergeCell ref="A1:Q1"/>
  </x:mergeCells>
  <x:pageMargins left="0.7" right="0.7" top="0.75" bottom="0.75" header="0.3" footer="0.3"/>
</x:worksheet>
</file>

<file path=xl/worksheets/sheet115.xml><?xml version="1.0" encoding="utf-8"?>
<x:worksheet xmlns:x="http://schemas.openxmlformats.org/spreadsheetml/2006/main">
  <x:sheetFormatPr defaultRowHeight="15"/>
  <x:sheetData>
    <x:row r="1" ht="28" customHeight="1">
      <x:c r="A1" s="184" t="str">
        <x:v>GEAR SALVAGE — LOW VALUE GEAR STAYS USEFUL</x:v>
      </x:c>
    </x:row>
    <x:row r="3" ht="26" customHeight="1">
      <x:c r="A3" s="187" t="str">
        <x:v>Salvage_ID</x:v>
      </x:c>
      <x:c r="B3" s="187" t="str">
        <x:v>Rarity</x:v>
      </x:c>
      <x:c r="C3" s="187" t="str">
        <x:v>Tier</x:v>
      </x:c>
      <x:c r="D3" s="187" t="str">
        <x:v>Iron_Scrap</x:v>
      </x:c>
      <x:c r="E3" s="187" t="str">
        <x:v>Runic_Thread</x:v>
      </x:c>
      <x:c r="F3" s="187" t="str">
        <x:v>Echo_Dust</x:v>
      </x:c>
      <x:c r="G3" s="187" t="str">
        <x:v>Profile_Essence_Chance</x:v>
      </x:c>
      <x:c r="H3" s="187" t="str">
        <x:v>Profile_Essence_Qty</x:v>
      </x:c>
      <x:c r="I3" s="187" t="str">
        <x:v>Upgrade_Mat_Chance</x:v>
      </x:c>
      <x:c r="J3" s="187" t="str">
        <x:v>Gem_Fragment_Chance</x:v>
      </x:c>
      <x:c r="K3" s="187" t="str">
        <x:v>Gold_Return_Pct</x:v>
      </x:c>
      <x:c r="L3" s="187" t="str">
        <x:v>Quality_Modifier</x:v>
      </x:c>
      <x:c r="M3" s="187" t="str">
        <x:v>Upgrade_Rank_Modifier</x:v>
      </x:c>
      <x:c r="N3" s="187" t="str">
        <x:v>Tradability_Effect</x:v>
      </x:c>
      <x:c r="O3" s="187" t="str">
        <x:v>Primary_Use</x:v>
      </x:c>
      <x:c r="P3" s="187" t="str">
        <x:v>Exploit_Guardrail</x:v>
      </x:c>
      <x:c r="Q3" s="187" t="str">
        <x:v>Notes</x:v>
      </x:c>
    </x:row>
    <x:row r="4">
      <x:c r="A4" t="str">
        <x:v>SALV_001</x:v>
      </x:c>
      <x:c r="B4" t="str">
        <x:v>Common</x:v>
      </x:c>
      <x:c r="C4" t="n">
        <x:v>1</x:v>
      </x:c>
      <x:c r="D4" t="n">
        <x:v>4</x:v>
      </x:c>
      <x:c r="E4" t="n">
        <x:v>0</x:v>
      </x:c>
      <x:c r="F4" t="n">
        <x:v>0</x:v>
      </x:c>
      <x:c r="G4" s="67" t="n">
        <x:v>0</x:v>
      </x:c>
      <x:c r="H4" t="n">
        <x:v>1</x:v>
      </x:c>
      <x:c r="I4" s="67" t="n">
        <x:v>0</x:v>
      </x:c>
      <x:c r="J4" s="67" t="n">
        <x:v>0</x:v>
      </x:c>
      <x:c r="K4" s="67" t="n">
        <x:v>0.1</x:v>
      </x:c>
      <x:c r="L4" t="str">
        <x:v>Quality 80+ grants +15% materials</x:v>
      </x:c>
      <x:c r="M4" t="str">
        <x:v>+5+ grants +20% materials</x:v>
      </x:c>
      <x:c r="N4" t="str">
        <x:v>Salvaging destroys item</x:v>
      </x:c>
      <x:c r="O4" t="str">
        <x:v>Upgrade/enchant/reroll crafting</x:v>
      </x:c>
      <x:c r="P4" t="str">
        <x:v>Cannot salvage purchased cosmetics; server records item origin</x:v>
      </x:c>
      <x:c r="Q4" t="str"/>
    </x:row>
    <x:row r="5">
      <x:c r="A5" t="str">
        <x:v>SALV_002</x:v>
      </x:c>
      <x:c r="B5" t="str">
        <x:v>Common</x:v>
      </x:c>
      <x:c r="C5" t="n">
        <x:v>2</x:v>
      </x:c>
      <x:c r="D5" t="n">
        <x:v>6</x:v>
      </x:c>
      <x:c r="E5" t="n">
        <x:v>0</x:v>
      </x:c>
      <x:c r="F5" t="n">
        <x:v>1</x:v>
      </x:c>
      <x:c r="G5" s="67" t="n">
        <x:v>0</x:v>
      </x:c>
      <x:c r="H5" t="n">
        <x:v>1</x:v>
      </x:c>
      <x:c r="I5" s="67" t="n">
        <x:v>0</x:v>
      </x:c>
      <x:c r="J5" s="67" t="n">
        <x:v>0</x:v>
      </x:c>
      <x:c r="K5" s="67" t="n">
        <x:v>0.1</x:v>
      </x:c>
      <x:c r="L5" t="str">
        <x:v>Quality 80+ grants +15% materials</x:v>
      </x:c>
      <x:c r="M5" t="str">
        <x:v>+5+ grants +20% materials</x:v>
      </x:c>
      <x:c r="N5" t="str">
        <x:v>Salvaging destroys item</x:v>
      </x:c>
      <x:c r="O5" t="str">
        <x:v>Upgrade/enchant/reroll crafting</x:v>
      </x:c>
      <x:c r="P5" t="str">
        <x:v>Cannot salvage purchased cosmetics; server records item origin</x:v>
      </x:c>
      <x:c r="Q5" t="str"/>
    </x:row>
    <x:row r="6">
      <x:c r="A6" t="str">
        <x:v>SALV_003</x:v>
      </x:c>
      <x:c r="B6" t="str">
        <x:v>Common</x:v>
      </x:c>
      <x:c r="C6" t="n">
        <x:v>3</x:v>
      </x:c>
      <x:c r="D6" t="n">
        <x:v>8</x:v>
      </x:c>
      <x:c r="E6" t="n">
        <x:v>0</x:v>
      </x:c>
      <x:c r="F6" t="n">
        <x:v>2</x:v>
      </x:c>
      <x:c r="G6" s="67" t="n">
        <x:v>0</x:v>
      </x:c>
      <x:c r="H6" t="n">
        <x:v>1</x:v>
      </x:c>
      <x:c r="I6" s="67" t="n">
        <x:v>0</x:v>
      </x:c>
      <x:c r="J6" s="67" t="n">
        <x:v>0</x:v>
      </x:c>
      <x:c r="K6" s="67" t="n">
        <x:v>0.1</x:v>
      </x:c>
      <x:c r="L6" t="str">
        <x:v>Quality 80+ grants +15% materials</x:v>
      </x:c>
      <x:c r="M6" t="str">
        <x:v>+5+ grants +20% materials</x:v>
      </x:c>
      <x:c r="N6" t="str">
        <x:v>Salvaging destroys item</x:v>
      </x:c>
      <x:c r="O6" t="str">
        <x:v>Upgrade/enchant/reroll crafting</x:v>
      </x:c>
      <x:c r="P6" t="str">
        <x:v>Cannot salvage purchased cosmetics; server records item origin</x:v>
      </x:c>
      <x:c r="Q6" t="str"/>
    </x:row>
    <x:row r="7">
      <x:c r="A7" t="str">
        <x:v>SALV_004</x:v>
      </x:c>
      <x:c r="B7" t="str">
        <x:v>Common</x:v>
      </x:c>
      <x:c r="C7" t="n">
        <x:v>4</x:v>
      </x:c>
      <x:c r="D7" t="n">
        <x:v>10</x:v>
      </x:c>
      <x:c r="E7" t="n">
        <x:v>0</x:v>
      </x:c>
      <x:c r="F7" t="n">
        <x:v>3</x:v>
      </x:c>
      <x:c r="G7" s="67" t="n">
        <x:v>0</x:v>
      </x:c>
      <x:c r="H7" t="n">
        <x:v>1</x:v>
      </x:c>
      <x:c r="I7" s="67" t="n">
        <x:v>0</x:v>
      </x:c>
      <x:c r="J7" s="67" t="n">
        <x:v>0</x:v>
      </x:c>
      <x:c r="K7" s="67" t="n">
        <x:v>0.1</x:v>
      </x:c>
      <x:c r="L7" t="str">
        <x:v>Quality 80+ grants +15% materials</x:v>
      </x:c>
      <x:c r="M7" t="str">
        <x:v>+5+ grants +20% materials</x:v>
      </x:c>
      <x:c r="N7" t="str">
        <x:v>Salvaging destroys item</x:v>
      </x:c>
      <x:c r="O7" t="str">
        <x:v>Upgrade/enchant/reroll crafting</x:v>
      </x:c>
      <x:c r="P7" t="str">
        <x:v>Cannot salvage purchased cosmetics; server records item origin</x:v>
      </x:c>
      <x:c r="Q7" t="str"/>
    </x:row>
    <x:row r="8">
      <x:c r="A8" t="str">
        <x:v>SALV_005</x:v>
      </x:c>
      <x:c r="B8" t="str">
        <x:v>Common</x:v>
      </x:c>
      <x:c r="C8" t="n">
        <x:v>5</x:v>
      </x:c>
      <x:c r="D8" t="n">
        <x:v>12</x:v>
      </x:c>
      <x:c r="E8" t="n">
        <x:v>0</x:v>
      </x:c>
      <x:c r="F8" t="n">
        <x:v>4</x:v>
      </x:c>
      <x:c r="G8" s="67" t="n">
        <x:v>0</x:v>
      </x:c>
      <x:c r="H8" t="n">
        <x:v>1</x:v>
      </x:c>
      <x:c r="I8" s="67" t="n">
        <x:v>0</x:v>
      </x:c>
      <x:c r="J8" s="67" t="n">
        <x:v>0</x:v>
      </x:c>
      <x:c r="K8" s="67" t="n">
        <x:v>0.1</x:v>
      </x:c>
      <x:c r="L8" t="str">
        <x:v>Quality 80+ grants +15% materials</x:v>
      </x:c>
      <x:c r="M8" t="str">
        <x:v>+5+ grants +20% materials</x:v>
      </x:c>
      <x:c r="N8" t="str">
        <x:v>Salvaging destroys item</x:v>
      </x:c>
      <x:c r="O8" t="str">
        <x:v>Upgrade/enchant/reroll crafting</x:v>
      </x:c>
      <x:c r="P8" t="str">
        <x:v>Cannot salvage purchased cosmetics; server records item origin</x:v>
      </x:c>
      <x:c r="Q8" t="str"/>
    </x:row>
    <x:row r="9">
      <x:c r="A9" t="str">
        <x:v>SALV_006</x:v>
      </x:c>
      <x:c r="B9" t="str">
        <x:v>Uncommon</x:v>
      </x:c>
      <x:c r="C9" t="n">
        <x:v>1</x:v>
      </x:c>
      <x:c r="D9" t="n">
        <x:v>6</x:v>
      </x:c>
      <x:c r="E9" t="n">
        <x:v>1</x:v>
      </x:c>
      <x:c r="F9" t="n">
        <x:v>0</x:v>
      </x:c>
      <x:c r="G9" s="67" t="n">
        <x:v>0.02</x:v>
      </x:c>
      <x:c r="H9" t="n">
        <x:v>1</x:v>
      </x:c>
      <x:c r="I9" s="67" t="n">
        <x:v>0</x:v>
      </x:c>
      <x:c r="J9" s="67" t="n">
        <x:v>0</x:v>
      </x:c>
      <x:c r="K9" s="67" t="n">
        <x:v>0.1</x:v>
      </x:c>
      <x:c r="L9" t="str">
        <x:v>Quality 80+ grants +15% materials</x:v>
      </x:c>
      <x:c r="M9" t="str">
        <x:v>+5+ grants +20% materials</x:v>
      </x:c>
      <x:c r="N9" t="str">
        <x:v>Salvaging destroys item</x:v>
      </x:c>
      <x:c r="O9" t="str">
        <x:v>Upgrade/enchant/reroll crafting</x:v>
      </x:c>
      <x:c r="P9" t="str">
        <x:v>Cannot salvage purchased cosmetics; server records item origin</x:v>
      </x:c>
      <x:c r="Q9" t="str"/>
    </x:row>
    <x:row r="10">
      <x:c r="A10" t="str">
        <x:v>SALV_007</x:v>
      </x:c>
      <x:c r="B10" t="str">
        <x:v>Uncommon</x:v>
      </x:c>
      <x:c r="C10" t="n">
        <x:v>2</x:v>
      </x:c>
      <x:c r="D10" t="n">
        <x:v>8</x:v>
      </x:c>
      <x:c r="E10" t="n">
        <x:v>3</x:v>
      </x:c>
      <x:c r="F10" t="n">
        <x:v>1</x:v>
      </x:c>
      <x:c r="G10" s="67" t="n">
        <x:v>0.02</x:v>
      </x:c>
      <x:c r="H10" t="n">
        <x:v>1</x:v>
      </x:c>
      <x:c r="I10" s="67" t="n">
        <x:v>0</x:v>
      </x:c>
      <x:c r="J10" s="67" t="n">
        <x:v>0</x:v>
      </x:c>
      <x:c r="K10" s="67" t="n">
        <x:v>0.1</x:v>
      </x:c>
      <x:c r="L10" t="str">
        <x:v>Quality 80+ grants +15% materials</x:v>
      </x:c>
      <x:c r="M10" t="str">
        <x:v>+5+ grants +20% materials</x:v>
      </x:c>
      <x:c r="N10" t="str">
        <x:v>Salvaging destroys item</x:v>
      </x:c>
      <x:c r="O10" t="str">
        <x:v>Upgrade/enchant/reroll crafting</x:v>
      </x:c>
      <x:c r="P10" t="str">
        <x:v>Cannot salvage purchased cosmetics; server records item origin</x:v>
      </x:c>
      <x:c r="Q10" t="str"/>
    </x:row>
    <x:row r="11">
      <x:c r="A11" t="str">
        <x:v>SALV_008</x:v>
      </x:c>
      <x:c r="B11" t="str">
        <x:v>Uncommon</x:v>
      </x:c>
      <x:c r="C11" t="n">
        <x:v>3</x:v>
      </x:c>
      <x:c r="D11" t="n">
        <x:v>11</x:v>
      </x:c>
      <x:c r="E11" t="n">
        <x:v>4</x:v>
      </x:c>
      <x:c r="F11" t="n">
        <x:v>3</x:v>
      </x:c>
      <x:c r="G11" s="67" t="n">
        <x:v>0.02</x:v>
      </x:c>
      <x:c r="H11" t="n">
        <x:v>1</x:v>
      </x:c>
      <x:c r="I11" s="67" t="n">
        <x:v>0</x:v>
      </x:c>
      <x:c r="J11" s="67" t="n">
        <x:v>0</x:v>
      </x:c>
      <x:c r="K11" s="67" t="n">
        <x:v>0.1</x:v>
      </x:c>
      <x:c r="L11" t="str">
        <x:v>Quality 80+ grants +15% materials</x:v>
      </x:c>
      <x:c r="M11" t="str">
        <x:v>+5+ grants +20% materials</x:v>
      </x:c>
      <x:c r="N11" t="str">
        <x:v>Salvaging destroys item</x:v>
      </x:c>
      <x:c r="O11" t="str">
        <x:v>Upgrade/enchant/reroll crafting</x:v>
      </x:c>
      <x:c r="P11" t="str">
        <x:v>Cannot salvage purchased cosmetics; server records item origin</x:v>
      </x:c>
      <x:c r="Q11" t="str"/>
    </x:row>
    <x:row r="12">
      <x:c r="A12" t="str">
        <x:v>SALV_009</x:v>
      </x:c>
      <x:c r="B12" t="str">
        <x:v>Uncommon</x:v>
      </x:c>
      <x:c r="C12" t="n">
        <x:v>4</x:v>
      </x:c>
      <x:c r="D12" t="n">
        <x:v>14</x:v>
      </x:c>
      <x:c r="E12" t="n">
        <x:v>6</x:v>
      </x:c>
      <x:c r="F12" t="n">
        <x:v>4</x:v>
      </x:c>
      <x:c r="G12" s="67" t="n">
        <x:v>0.02</x:v>
      </x:c>
      <x:c r="H12" t="n">
        <x:v>1</x:v>
      </x:c>
      <x:c r="I12" s="67" t="n">
        <x:v>0</x:v>
      </x:c>
      <x:c r="J12" s="67" t="n">
        <x:v>0</x:v>
      </x:c>
      <x:c r="K12" s="67" t="n">
        <x:v>0.1</x:v>
      </x:c>
      <x:c r="L12" t="str">
        <x:v>Quality 80+ grants +15% materials</x:v>
      </x:c>
      <x:c r="M12" t="str">
        <x:v>+5+ grants +20% materials</x:v>
      </x:c>
      <x:c r="N12" t="str">
        <x:v>Salvaging destroys item</x:v>
      </x:c>
      <x:c r="O12" t="str">
        <x:v>Upgrade/enchant/reroll crafting</x:v>
      </x:c>
      <x:c r="P12" t="str">
        <x:v>Cannot salvage purchased cosmetics; server records item origin</x:v>
      </x:c>
      <x:c r="Q12" t="str"/>
    </x:row>
    <x:row r="13">
      <x:c r="A13" t="str">
        <x:v>SALV_010</x:v>
      </x:c>
      <x:c r="B13" t="str">
        <x:v>Uncommon</x:v>
      </x:c>
      <x:c r="C13" t="n">
        <x:v>5</x:v>
      </x:c>
      <x:c r="D13" t="n">
        <x:v>17</x:v>
      </x:c>
      <x:c r="E13" t="n">
        <x:v>7</x:v>
      </x:c>
      <x:c r="F13" t="n">
        <x:v>6</x:v>
      </x:c>
      <x:c r="G13" s="67" t="n">
        <x:v>0.02</x:v>
      </x:c>
      <x:c r="H13" t="n">
        <x:v>1</x:v>
      </x:c>
      <x:c r="I13" s="67" t="n">
        <x:v>0</x:v>
      </x:c>
      <x:c r="J13" s="67" t="n">
        <x:v>0</x:v>
      </x:c>
      <x:c r="K13" s="67" t="n">
        <x:v>0.1</x:v>
      </x:c>
      <x:c r="L13" t="str">
        <x:v>Quality 80+ grants +15% materials</x:v>
      </x:c>
      <x:c r="M13" t="str">
        <x:v>+5+ grants +20% materials</x:v>
      </x:c>
      <x:c r="N13" t="str">
        <x:v>Salvaging destroys item</x:v>
      </x:c>
      <x:c r="O13" t="str">
        <x:v>Upgrade/enchant/reroll crafting</x:v>
      </x:c>
      <x:c r="P13" t="str">
        <x:v>Cannot salvage purchased cosmetics; server records item origin</x:v>
      </x:c>
      <x:c r="Q13" t="str"/>
    </x:row>
    <x:row r="14">
      <x:c r="A14" t="str">
        <x:v>SALV_011</x:v>
      </x:c>
      <x:c r="B14" t="str">
        <x:v>Rare</x:v>
      </x:c>
      <x:c r="C14" t="n">
        <x:v>1</x:v>
      </x:c>
      <x:c r="D14" t="n">
        <x:v>8</x:v>
      </x:c>
      <x:c r="E14" t="n">
        <x:v>2</x:v>
      </x:c>
      <x:c r="F14" t="n">
        <x:v>0</x:v>
      </x:c>
      <x:c r="G14" s="67" t="n">
        <x:v>0.06</x:v>
      </x:c>
      <x:c r="H14" t="n">
        <x:v>1</x:v>
      </x:c>
      <x:c r="I14" s="67" t="n">
        <x:v>0.02</x:v>
      </x:c>
      <x:c r="J14" s="67" t="n">
        <x:v>0</x:v>
      </x:c>
      <x:c r="K14" s="67" t="n">
        <x:v>0.1</x:v>
      </x:c>
      <x:c r="L14" t="str">
        <x:v>Quality 80+ grants +15% materials</x:v>
      </x:c>
      <x:c r="M14" t="str">
        <x:v>+5+ grants +20% materials</x:v>
      </x:c>
      <x:c r="N14" t="str">
        <x:v>Salvaging destroys item</x:v>
      </x:c>
      <x:c r="O14" t="str">
        <x:v>Upgrade/enchant/reroll crafting</x:v>
      </x:c>
      <x:c r="P14" t="str">
        <x:v>Cannot salvage purchased cosmetics; server records item origin</x:v>
      </x:c>
      <x:c r="Q14" t="str"/>
    </x:row>
    <x:row r="15">
      <x:c r="A15" t="str">
        <x:v>SALV_012</x:v>
      </x:c>
      <x:c r="B15" t="str">
        <x:v>Rare</x:v>
      </x:c>
      <x:c r="C15" t="n">
        <x:v>2</x:v>
      </x:c>
      <x:c r="D15" t="n">
        <x:v>12</x:v>
      </x:c>
      <x:c r="E15" t="n">
        <x:v>4</x:v>
      </x:c>
      <x:c r="F15" t="n">
        <x:v>2</x:v>
      </x:c>
      <x:c r="G15" s="67" t="n">
        <x:v>0.06</x:v>
      </x:c>
      <x:c r="H15" t="n">
        <x:v>1</x:v>
      </x:c>
      <x:c r="I15" s="67" t="n">
        <x:v>0.04</x:v>
      </x:c>
      <x:c r="J15" s="67" t="n">
        <x:v>0</x:v>
      </x:c>
      <x:c r="K15" s="67" t="n">
        <x:v>0.1</x:v>
      </x:c>
      <x:c r="L15" t="str">
        <x:v>Quality 80+ grants +15% materials</x:v>
      </x:c>
      <x:c r="M15" t="str">
        <x:v>+5+ grants +20% materials</x:v>
      </x:c>
      <x:c r="N15" t="str">
        <x:v>Salvaging destroys item</x:v>
      </x:c>
      <x:c r="O15" t="str">
        <x:v>Upgrade/enchant/reroll crafting</x:v>
      </x:c>
      <x:c r="P15" t="str">
        <x:v>Cannot salvage purchased cosmetics; server records item origin</x:v>
      </x:c>
      <x:c r="Q15" t="str"/>
    </x:row>
    <x:row r="16">
      <x:c r="A16" t="str">
        <x:v>SALV_013</x:v>
      </x:c>
      <x:c r="B16" t="str">
        <x:v>Rare</x:v>
      </x:c>
      <x:c r="C16" t="n">
        <x:v>3</x:v>
      </x:c>
      <x:c r="D16" t="n">
        <x:v>16</x:v>
      </x:c>
      <x:c r="E16" t="n">
        <x:v>6</x:v>
      </x:c>
      <x:c r="F16" t="n">
        <x:v>4</x:v>
      </x:c>
      <x:c r="G16" s="67" t="n">
        <x:v>0.06</x:v>
      </x:c>
      <x:c r="H16" t="n">
        <x:v>1</x:v>
      </x:c>
      <x:c r="I16" s="67" t="n">
        <x:v>0.06</x:v>
      </x:c>
      <x:c r="J16" s="67" t="n">
        <x:v>0</x:v>
      </x:c>
      <x:c r="K16" s="67" t="n">
        <x:v>0.1</x:v>
      </x:c>
      <x:c r="L16" t="str">
        <x:v>Quality 80+ grants +15% materials</x:v>
      </x:c>
      <x:c r="M16" t="str">
        <x:v>+5+ grants +20% materials</x:v>
      </x:c>
      <x:c r="N16" t="str">
        <x:v>Salvaging destroys item</x:v>
      </x:c>
      <x:c r="O16" t="str">
        <x:v>Upgrade/enchant/reroll crafting</x:v>
      </x:c>
      <x:c r="P16" t="str">
        <x:v>Cannot salvage purchased cosmetics; server records item origin</x:v>
      </x:c>
      <x:c r="Q16" t="str"/>
    </x:row>
    <x:row r="17">
      <x:c r="A17" t="str">
        <x:v>SALV_014</x:v>
      </x:c>
      <x:c r="B17" t="str">
        <x:v>Rare</x:v>
      </x:c>
      <x:c r="C17" t="n">
        <x:v>4</x:v>
      </x:c>
      <x:c r="D17" t="n">
        <x:v>20</x:v>
      </x:c>
      <x:c r="E17" t="n">
        <x:v>8</x:v>
      </x:c>
      <x:c r="F17" t="n">
        <x:v>6</x:v>
      </x:c>
      <x:c r="G17" s="67" t="n">
        <x:v>0.06</x:v>
      </x:c>
      <x:c r="H17" t="n">
        <x:v>1</x:v>
      </x:c>
      <x:c r="I17" s="67" t="n">
        <x:v>0.08</x:v>
      </x:c>
      <x:c r="J17" s="67" t="n">
        <x:v>0</x:v>
      </x:c>
      <x:c r="K17" s="67" t="n">
        <x:v>0.1</x:v>
      </x:c>
      <x:c r="L17" t="str">
        <x:v>Quality 80+ grants +15% materials</x:v>
      </x:c>
      <x:c r="M17" t="str">
        <x:v>+5+ grants +20% materials</x:v>
      </x:c>
      <x:c r="N17" t="str">
        <x:v>Salvaging destroys item</x:v>
      </x:c>
      <x:c r="O17" t="str">
        <x:v>Upgrade/enchant/reroll crafting</x:v>
      </x:c>
      <x:c r="P17" t="str">
        <x:v>Cannot salvage purchased cosmetics; server records item origin</x:v>
      </x:c>
      <x:c r="Q17" t="str"/>
    </x:row>
    <x:row r="18">
      <x:c r="A18" t="str">
        <x:v>SALV_015</x:v>
      </x:c>
      <x:c r="B18" t="str">
        <x:v>Rare</x:v>
      </x:c>
      <x:c r="C18" t="n">
        <x:v>5</x:v>
      </x:c>
      <x:c r="D18" t="n">
        <x:v>24</x:v>
      </x:c>
      <x:c r="E18" t="n">
        <x:v>10</x:v>
      </x:c>
      <x:c r="F18" t="n">
        <x:v>8</x:v>
      </x:c>
      <x:c r="G18" s="67" t="n">
        <x:v>0.06</x:v>
      </x:c>
      <x:c r="H18" t="n">
        <x:v>1</x:v>
      </x:c>
      <x:c r="I18" s="67" t="n">
        <x:v>0.1</x:v>
      </x:c>
      <x:c r="J18" s="67" t="n">
        <x:v>0</x:v>
      </x:c>
      <x:c r="K18" s="67" t="n">
        <x:v>0.1</x:v>
      </x:c>
      <x:c r="L18" t="str">
        <x:v>Quality 80+ grants +15% materials</x:v>
      </x:c>
      <x:c r="M18" t="str">
        <x:v>+5+ grants +20% materials</x:v>
      </x:c>
      <x:c r="N18" t="str">
        <x:v>Salvaging destroys item</x:v>
      </x:c>
      <x:c r="O18" t="str">
        <x:v>Upgrade/enchant/reroll crafting</x:v>
      </x:c>
      <x:c r="P18" t="str">
        <x:v>Cannot salvage purchased cosmetics; server records item origin</x:v>
      </x:c>
      <x:c r="Q18" t="str"/>
    </x:row>
    <x:row r="19">
      <x:c r="A19" t="str">
        <x:v>SALV_016</x:v>
      </x:c>
      <x:c r="B19" t="str">
        <x:v>Epic</x:v>
      </x:c>
      <x:c r="C19" t="n">
        <x:v>1</x:v>
      </x:c>
      <x:c r="D19" t="n">
        <x:v>13</x:v>
      </x:c>
      <x:c r="E19" t="n">
        <x:v>3</x:v>
      </x:c>
      <x:c r="F19" t="n">
        <x:v>0</x:v>
      </x:c>
      <x:c r="G19" s="67" t="n">
        <x:v>0.15</x:v>
      </x:c>
      <x:c r="H19" t="n">
        <x:v>1</x:v>
      </x:c>
      <x:c r="I19" s="67" t="n">
        <x:v>0.02</x:v>
      </x:c>
      <x:c r="J19" s="67" t="n">
        <x:v>0.01</x:v>
      </x:c>
      <x:c r="K19" s="67" t="n">
        <x:v>0.1</x:v>
      </x:c>
      <x:c r="L19" t="str">
        <x:v>Quality 80+ grants +15% materials</x:v>
      </x:c>
      <x:c r="M19" t="str">
        <x:v>+5+ grants +20% materials</x:v>
      </x:c>
      <x:c r="N19" t="str">
        <x:v>Salvaging destroys item</x:v>
      </x:c>
      <x:c r="O19" t="str">
        <x:v>Upgrade/enchant/reroll crafting</x:v>
      </x:c>
      <x:c r="P19" t="str">
        <x:v>Cannot salvage purchased cosmetics; server records item origin</x:v>
      </x:c>
      <x:c r="Q19" t="str"/>
    </x:row>
    <x:row r="20">
      <x:c r="A20" t="str">
        <x:v>SALV_017</x:v>
      </x:c>
      <x:c r="B20" t="str">
        <x:v>Epic</x:v>
      </x:c>
      <x:c r="C20" t="n">
        <x:v>2</x:v>
      </x:c>
      <x:c r="D20" t="n">
        <x:v>19</x:v>
      </x:c>
      <x:c r="E20" t="n">
        <x:v>6</x:v>
      </x:c>
      <x:c r="F20" t="n">
        <x:v>3</x:v>
      </x:c>
      <x:c r="G20" s="67" t="n">
        <x:v>0.15</x:v>
      </x:c>
      <x:c r="H20" t="n">
        <x:v>1</x:v>
      </x:c>
      <x:c r="I20" s="67" t="n">
        <x:v>0.04</x:v>
      </x:c>
      <x:c r="J20" s="67" t="n">
        <x:v>0.02</x:v>
      </x:c>
      <x:c r="K20" s="67" t="n">
        <x:v>0.1</x:v>
      </x:c>
      <x:c r="L20" t="str">
        <x:v>Quality 80+ grants +15% materials</x:v>
      </x:c>
      <x:c r="M20" t="str">
        <x:v>+5+ grants +20% materials</x:v>
      </x:c>
      <x:c r="N20" t="str">
        <x:v>Salvaging destroys item</x:v>
      </x:c>
      <x:c r="O20" t="str">
        <x:v>Upgrade/enchant/reroll crafting</x:v>
      </x:c>
      <x:c r="P20" t="str">
        <x:v>Cannot salvage purchased cosmetics; server records item origin</x:v>
      </x:c>
      <x:c r="Q20" t="str"/>
    </x:row>
    <x:row r="21">
      <x:c r="A21" t="str">
        <x:v>SALV_018</x:v>
      </x:c>
      <x:c r="B21" t="str">
        <x:v>Epic</x:v>
      </x:c>
      <x:c r="C21" t="n">
        <x:v>3</x:v>
      </x:c>
      <x:c r="D21" t="n">
        <x:v>26</x:v>
      </x:c>
      <x:c r="E21" t="n">
        <x:v>10</x:v>
      </x:c>
      <x:c r="F21" t="n">
        <x:v>6</x:v>
      </x:c>
      <x:c r="G21" s="67" t="n">
        <x:v>0.15</x:v>
      </x:c>
      <x:c r="H21" t="n">
        <x:v>1</x:v>
      </x:c>
      <x:c r="I21" s="67" t="n">
        <x:v>0.06</x:v>
      </x:c>
      <x:c r="J21" s="67" t="n">
        <x:v>0.03</x:v>
      </x:c>
      <x:c r="K21" s="67" t="n">
        <x:v>0.1</x:v>
      </x:c>
      <x:c r="L21" t="str">
        <x:v>Quality 80+ grants +15% materials</x:v>
      </x:c>
      <x:c r="M21" t="str">
        <x:v>+5+ grants +20% materials</x:v>
      </x:c>
      <x:c r="N21" t="str">
        <x:v>Salvaging destroys item</x:v>
      </x:c>
      <x:c r="O21" t="str">
        <x:v>Upgrade/enchant/reroll crafting</x:v>
      </x:c>
      <x:c r="P21" t="str">
        <x:v>Cannot salvage purchased cosmetics; server records item origin</x:v>
      </x:c>
      <x:c r="Q21" t="str"/>
    </x:row>
    <x:row r="22">
      <x:c r="A22" t="str">
        <x:v>SALV_019</x:v>
      </x:c>
      <x:c r="B22" t="str">
        <x:v>Epic</x:v>
      </x:c>
      <x:c r="C22" t="n">
        <x:v>4</x:v>
      </x:c>
      <x:c r="D22" t="n">
        <x:v>32</x:v>
      </x:c>
      <x:c r="E22" t="n">
        <x:v>13</x:v>
      </x:c>
      <x:c r="F22" t="n">
        <x:v>10</x:v>
      </x:c>
      <x:c r="G22" s="67" t="n">
        <x:v>0.15</x:v>
      </x:c>
      <x:c r="H22" t="n">
        <x:v>1</x:v>
      </x:c>
      <x:c r="I22" s="67" t="n">
        <x:v>0.08</x:v>
      </x:c>
      <x:c r="J22" s="67" t="n">
        <x:v>0.04</x:v>
      </x:c>
      <x:c r="K22" s="67" t="n">
        <x:v>0.1</x:v>
      </x:c>
      <x:c r="L22" t="str">
        <x:v>Quality 80+ grants +15% materials</x:v>
      </x:c>
      <x:c r="M22" t="str">
        <x:v>+5+ grants +20% materials</x:v>
      </x:c>
      <x:c r="N22" t="str">
        <x:v>Salvaging destroys item</x:v>
      </x:c>
      <x:c r="O22" t="str">
        <x:v>Upgrade/enchant/reroll crafting</x:v>
      </x:c>
      <x:c r="P22" t="str">
        <x:v>Cannot salvage purchased cosmetics; server records item origin</x:v>
      </x:c>
      <x:c r="Q22" t="str"/>
    </x:row>
    <x:row r="23">
      <x:c r="A23" t="str">
        <x:v>SALV_020</x:v>
      </x:c>
      <x:c r="B23" t="str">
        <x:v>Epic</x:v>
      </x:c>
      <x:c r="C23" t="n">
        <x:v>5</x:v>
      </x:c>
      <x:c r="D23" t="n">
        <x:v>38</x:v>
      </x:c>
      <x:c r="E23" t="n">
        <x:v>16</x:v>
      </x:c>
      <x:c r="F23" t="n">
        <x:v>13</x:v>
      </x:c>
      <x:c r="G23" s="67" t="n">
        <x:v>0.15</x:v>
      </x:c>
      <x:c r="H23" t="n">
        <x:v>1</x:v>
      </x:c>
      <x:c r="I23" s="67" t="n">
        <x:v>0.1</x:v>
      </x:c>
      <x:c r="J23" s="67" t="n">
        <x:v>0.05</x:v>
      </x:c>
      <x:c r="K23" s="67" t="n">
        <x:v>0.1</x:v>
      </x:c>
      <x:c r="L23" t="str">
        <x:v>Quality 80+ grants +15% materials</x:v>
      </x:c>
      <x:c r="M23" t="str">
        <x:v>+5+ grants +20% materials</x:v>
      </x:c>
      <x:c r="N23" t="str">
        <x:v>Salvaging destroys item</x:v>
      </x:c>
      <x:c r="O23" t="str">
        <x:v>Upgrade/enchant/reroll crafting</x:v>
      </x:c>
      <x:c r="P23" t="str">
        <x:v>Cannot salvage purchased cosmetics; server records item origin</x:v>
      </x:c>
      <x:c r="Q23" t="str"/>
    </x:row>
    <x:row r="24">
      <x:c r="A24" t="str">
        <x:v>SALV_021</x:v>
      </x:c>
      <x:c r="B24" t="str">
        <x:v>Mythic</x:v>
      </x:c>
      <x:c r="C24" t="n">
        <x:v>1</x:v>
      </x:c>
      <x:c r="D24" t="n">
        <x:v>20</x:v>
      </x:c>
      <x:c r="E24" t="n">
        <x:v>5</x:v>
      </x:c>
      <x:c r="F24" t="n">
        <x:v>0</x:v>
      </x:c>
      <x:c r="G24" s="67" t="n">
        <x:v>0.3</x:v>
      </x:c>
      <x:c r="H24" t="n">
        <x:v>1</x:v>
      </x:c>
      <x:c r="I24" s="67" t="n">
        <x:v>0.02</x:v>
      </x:c>
      <x:c r="J24" s="67" t="n">
        <x:v>0.01</x:v>
      </x:c>
      <x:c r="K24" s="67" t="n">
        <x:v>0.1</x:v>
      </x:c>
      <x:c r="L24" t="str">
        <x:v>Quality 80+ grants +15% materials</x:v>
      </x:c>
      <x:c r="M24" t="str">
        <x:v>+5+ grants +20% materials</x:v>
      </x:c>
      <x:c r="N24" t="str">
        <x:v>Salvaging destroys item</x:v>
      </x:c>
      <x:c r="O24" t="str">
        <x:v>Upgrade/enchant/reroll crafting</x:v>
      </x:c>
      <x:c r="P24" t="str">
        <x:v>Cannot salvage purchased cosmetics; server records item origin</x:v>
      </x:c>
      <x:c r="Q24" t="str"/>
    </x:row>
    <x:row r="25">
      <x:c r="A25" t="str">
        <x:v>SALV_022</x:v>
      </x:c>
      <x:c r="B25" t="str">
        <x:v>Mythic</x:v>
      </x:c>
      <x:c r="C25" t="n">
        <x:v>2</x:v>
      </x:c>
      <x:c r="D25" t="n">
        <x:v>30</x:v>
      </x:c>
      <x:c r="E25" t="n">
        <x:v>10</x:v>
      </x:c>
      <x:c r="F25" t="n">
        <x:v>5</x:v>
      </x:c>
      <x:c r="G25" s="67" t="n">
        <x:v>0.3</x:v>
      </x:c>
      <x:c r="H25" t="n">
        <x:v>1</x:v>
      </x:c>
      <x:c r="I25" s="67" t="n">
        <x:v>0.04</x:v>
      </x:c>
      <x:c r="J25" s="67" t="n">
        <x:v>0.02</x:v>
      </x:c>
      <x:c r="K25" s="67" t="n">
        <x:v>0.1</x:v>
      </x:c>
      <x:c r="L25" t="str">
        <x:v>Quality 80+ grants +15% materials</x:v>
      </x:c>
      <x:c r="M25" t="str">
        <x:v>+5+ grants +20% materials</x:v>
      </x:c>
      <x:c r="N25" t="str">
        <x:v>Salvaging destroys item</x:v>
      </x:c>
      <x:c r="O25" t="str">
        <x:v>Upgrade/enchant/reroll crafting</x:v>
      </x:c>
      <x:c r="P25" t="str">
        <x:v>Cannot salvage purchased cosmetics; server records item origin</x:v>
      </x:c>
      <x:c r="Q25" t="str"/>
    </x:row>
    <x:row r="26">
      <x:c r="A26" t="str">
        <x:v>SALV_023</x:v>
      </x:c>
      <x:c r="B26" t="str">
        <x:v>Mythic</x:v>
      </x:c>
      <x:c r="C26" t="n">
        <x:v>3</x:v>
      </x:c>
      <x:c r="D26" t="n">
        <x:v>40</x:v>
      </x:c>
      <x:c r="E26" t="n">
        <x:v>15</x:v>
      </x:c>
      <x:c r="F26" t="n">
        <x:v>10</x:v>
      </x:c>
      <x:c r="G26" s="67" t="n">
        <x:v>0.3</x:v>
      </x:c>
      <x:c r="H26" t="n">
        <x:v>1</x:v>
      </x:c>
      <x:c r="I26" s="67" t="n">
        <x:v>0.06</x:v>
      </x:c>
      <x:c r="J26" s="67" t="n">
        <x:v>0.03</x:v>
      </x:c>
      <x:c r="K26" s="67" t="n">
        <x:v>0.1</x:v>
      </x:c>
      <x:c r="L26" t="str">
        <x:v>Quality 80+ grants +15% materials</x:v>
      </x:c>
      <x:c r="M26" t="str">
        <x:v>+5+ grants +20% materials</x:v>
      </x:c>
      <x:c r="N26" t="str">
        <x:v>Salvaging destroys item</x:v>
      </x:c>
      <x:c r="O26" t="str">
        <x:v>Upgrade/enchant/reroll crafting</x:v>
      </x:c>
      <x:c r="P26" t="str">
        <x:v>Cannot salvage purchased cosmetics; server records item origin</x:v>
      </x:c>
      <x:c r="Q26" t="str"/>
    </x:row>
    <x:row r="27">
      <x:c r="A27" t="str">
        <x:v>SALV_024</x:v>
      </x:c>
      <x:c r="B27" t="str">
        <x:v>Mythic</x:v>
      </x:c>
      <x:c r="C27" t="n">
        <x:v>4</x:v>
      </x:c>
      <x:c r="D27" t="n">
        <x:v>50</x:v>
      </x:c>
      <x:c r="E27" t="n">
        <x:v>20</x:v>
      </x:c>
      <x:c r="F27" t="n">
        <x:v>15</x:v>
      </x:c>
      <x:c r="G27" s="67" t="n">
        <x:v>0.3</x:v>
      </x:c>
      <x:c r="H27" t="n">
        <x:v>1</x:v>
      </x:c>
      <x:c r="I27" s="67" t="n">
        <x:v>0.08</x:v>
      </x:c>
      <x:c r="J27" s="67" t="n">
        <x:v>0.04</x:v>
      </x:c>
      <x:c r="K27" s="67" t="n">
        <x:v>0.1</x:v>
      </x:c>
      <x:c r="L27" t="str">
        <x:v>Quality 80+ grants +15% materials</x:v>
      </x:c>
      <x:c r="M27" t="str">
        <x:v>+5+ grants +20% materials</x:v>
      </x:c>
      <x:c r="N27" t="str">
        <x:v>Salvaging destroys item</x:v>
      </x:c>
      <x:c r="O27" t="str">
        <x:v>Upgrade/enchant/reroll crafting</x:v>
      </x:c>
      <x:c r="P27" t="str">
        <x:v>Cannot salvage purchased cosmetics; server records item origin</x:v>
      </x:c>
      <x:c r="Q27" t="str"/>
    </x:row>
    <x:row r="28">
      <x:c r="A28" t="str">
        <x:v>SALV_025</x:v>
      </x:c>
      <x:c r="B28" t="str">
        <x:v>Mythic</x:v>
      </x:c>
      <x:c r="C28" t="n">
        <x:v>5</x:v>
      </x:c>
      <x:c r="D28" t="n">
        <x:v>60</x:v>
      </x:c>
      <x:c r="E28" t="n">
        <x:v>25</x:v>
      </x:c>
      <x:c r="F28" t="n">
        <x:v>20</x:v>
      </x:c>
      <x:c r="G28" s="67" t="n">
        <x:v>0.3</x:v>
      </x:c>
      <x:c r="H28" t="n">
        <x:v>1</x:v>
      </x:c>
      <x:c r="I28" s="67" t="n">
        <x:v>0.1</x:v>
      </x:c>
      <x:c r="J28" s="67" t="n">
        <x:v>0.05</x:v>
      </x:c>
      <x:c r="K28" s="67" t="n">
        <x:v>0.1</x:v>
      </x:c>
      <x:c r="L28" t="str">
        <x:v>Quality 80+ grants +15% materials</x:v>
      </x:c>
      <x:c r="M28" t="str">
        <x:v>+5+ grants +20% materials</x:v>
      </x:c>
      <x:c r="N28" t="str">
        <x:v>Salvaging destroys item</x:v>
      </x:c>
      <x:c r="O28" t="str">
        <x:v>Upgrade/enchant/reroll crafting</x:v>
      </x:c>
      <x:c r="P28" t="str">
        <x:v>Cannot salvage purchased cosmetics; server records item origin</x:v>
      </x:c>
      <x:c r="Q28" t="str"/>
    </x:row>
  </x:sheetData>
  <x:mergeCells>
    <x:mergeCell ref="A1:Q1"/>
  </x:mergeCells>
  <x:pageMargins left="0.7" right="0.7" top="0.75" bottom="0.75" header="0.3" footer="0.3"/>
</x:worksheet>
</file>

<file path=xl/worksheets/sheet116.xml><?xml version="1.0" encoding="utf-8"?>
<x:worksheet xmlns:x="http://schemas.openxmlformats.org/spreadsheetml/2006/main">
  <x:sheetFormatPr defaultRowHeight="15"/>
  <x:sheetData>
    <x:row r="1" ht="28" customHeight="1">
      <x:c r="A1" s="184" t="str">
        <x:v>AFFIX REROLL / REFORGING</x:v>
      </x:c>
    </x:row>
    <x:row r="3" ht="26" customHeight="1">
      <x:c r="A3" s="187" t="str">
        <x:v>Reroll_Number</x:v>
      </x:c>
      <x:c r="B3" s="187" t="str">
        <x:v>Cost_Mult</x:v>
      </x:c>
      <x:c r="C3" s="187" t="str">
        <x:v>Etching_Dust</x:v>
      </x:c>
      <x:c r="D3" s="187" t="str">
        <x:v>Profile_Essence</x:v>
      </x:c>
      <x:c r="E3" s="187" t="str">
        <x:v>Gold_Index</x:v>
      </x:c>
      <x:c r="F3" s="187" t="str">
        <x:v>Can_Lock_Other_Affixes</x:v>
      </x:c>
      <x:c r="G3" s="187" t="str">
        <x:v>Rerolled_Affix_Locked_After</x:v>
      </x:c>
      <x:c r="H3" s="187" t="str">
        <x:v>Destroy_Risk</x:v>
      </x:c>
      <x:c r="I3" s="187" t="str">
        <x:v>Downgrade_Risk</x:v>
      </x:c>
      <x:c r="J3" s="187" t="str">
        <x:v>Eligible_Rarities</x:v>
      </x:c>
      <x:c r="K3" s="187" t="str">
        <x:v>Can_Reroll_Relic_Effect</x:v>
      </x:c>
      <x:c r="L3" s="187" t="str">
        <x:v>Can_Reroll_Set_ID</x:v>
      </x:c>
      <x:c r="M3" s="187" t="str">
        <x:v>Result_Quality_Change</x:v>
      </x:c>
      <x:c r="N3" s="187" t="str">
        <x:v>Market_Impact</x:v>
      </x:c>
      <x:c r="O3" s="187" t="str">
        <x:v>Friction_Target</x:v>
      </x:c>
      <x:c r="P3" s="187" t="str">
        <x:v>Notes</x:v>
      </x:c>
    </x:row>
    <x:row r="4">
      <x:c r="A4" t="n">
        <x:v>1</x:v>
      </x:c>
      <x:c r="B4" t="n">
        <x:v>1</x:v>
      </x:c>
      <x:c r="C4" t="n">
        <x:v>1</x:v>
      </x:c>
      <x:c r="D4" t="n">
        <x:v>0</x:v>
      </x:c>
      <x:c r="E4" t="n">
        <x:v>1</x:v>
      </x:c>
      <x:c r="F4" s="32" t="b">
        <x:v>1</x:v>
      </x:c>
      <x:c r="G4" s="32" t="b">
        <x:v>0</x:v>
      </x:c>
      <x:c r="H4" s="32" t="b">
        <x:v>0</x:v>
      </x:c>
      <x:c r="I4" s="32" t="b">
        <x:v>0</x:v>
      </x:c>
      <x:c r="J4" t="str">
        <x:v>Rare;Epic;Mythic</x:v>
      </x:c>
      <x:c r="K4" s="32" t="b">
        <x:v>0</x:v>
      </x:c>
      <x:c r="L4" s="32" t="b">
        <x:v>0</x:v>
      </x:c>
      <x:c r="M4" t="str">
        <x:v>None</x:v>
      </x:c>
      <x:c r="N4" t="str">
        <x:v>Creates recurring salvage/material demand</x:v>
      </x:c>
      <x:c r="O4" t="str">
        <x:v>First 3 rerolls affordable; later increasingly costly</x:v>
      </x:c>
      <x:c r="P4" t="str">
        <x:v>Only one chosen affix is rerolled. No item destruction.</x:v>
      </x:c>
    </x:row>
    <x:row r="5">
      <x:c r="A5" t="n">
        <x:v>2</x:v>
      </x:c>
      <x:c r="B5" t="n">
        <x:v>1.55</x:v>
      </x:c>
      <x:c r="C5" t="n">
        <x:v>1</x:v>
      </x:c>
      <x:c r="D5" t="n">
        <x:v>0</x:v>
      </x:c>
      <x:c r="E5" t="n">
        <x:v>2</x:v>
      </x:c>
      <x:c r="F5" s="32" t="b">
        <x:v>1</x:v>
      </x:c>
      <x:c r="G5" s="32" t="b">
        <x:v>0</x:v>
      </x:c>
      <x:c r="H5" s="32" t="b">
        <x:v>0</x:v>
      </x:c>
      <x:c r="I5" s="32" t="b">
        <x:v>0</x:v>
      </x:c>
      <x:c r="J5" t="str">
        <x:v>Rare;Epic;Mythic</x:v>
      </x:c>
      <x:c r="K5" s="32" t="b">
        <x:v>0</x:v>
      </x:c>
      <x:c r="L5" s="32" t="b">
        <x:v>0</x:v>
      </x:c>
      <x:c r="M5" t="str">
        <x:v>None</x:v>
      </x:c>
      <x:c r="N5" t="str">
        <x:v>Creates recurring salvage/material demand</x:v>
      </x:c>
      <x:c r="O5" t="str">
        <x:v>First 3 rerolls affordable; later increasingly costly</x:v>
      </x:c>
      <x:c r="P5" t="str">
        <x:v>Only one chosen affix is rerolled. No item destruction.</x:v>
      </x:c>
    </x:row>
    <x:row r="6">
      <x:c r="A6" t="n">
        <x:v>3</x:v>
      </x:c>
      <x:c r="B6" t="n">
        <x:v>2.1</x:v>
      </x:c>
      <x:c r="C6" t="n">
        <x:v>2</x:v>
      </x:c>
      <x:c r="D6" t="n">
        <x:v>1</x:v>
      </x:c>
      <x:c r="E6" t="n">
        <x:v>3.55</x:v>
      </x:c>
      <x:c r="F6" s="32" t="b">
        <x:v>1</x:v>
      </x:c>
      <x:c r="G6" s="32" t="b">
        <x:v>0</x:v>
      </x:c>
      <x:c r="H6" s="32" t="b">
        <x:v>0</x:v>
      </x:c>
      <x:c r="I6" s="32" t="b">
        <x:v>0</x:v>
      </x:c>
      <x:c r="J6" t="str">
        <x:v>Rare;Epic;Mythic</x:v>
      </x:c>
      <x:c r="K6" s="32" t="b">
        <x:v>0</x:v>
      </x:c>
      <x:c r="L6" s="32" t="b">
        <x:v>0</x:v>
      </x:c>
      <x:c r="M6" t="str">
        <x:v>None</x:v>
      </x:c>
      <x:c r="N6" t="str">
        <x:v>Creates recurring salvage/material demand</x:v>
      </x:c>
      <x:c r="O6" t="str">
        <x:v>First 3 rerolls affordable; later increasingly costly</x:v>
      </x:c>
      <x:c r="P6" t="str">
        <x:v>Only one chosen affix is rerolled. No item destruction.</x:v>
      </x:c>
    </x:row>
    <x:row r="7">
      <x:c r="A7" t="n">
        <x:v>4</x:v>
      </x:c>
      <x:c r="B7" t="n">
        <x:v>2.65</x:v>
      </x:c>
      <x:c r="C7" t="n">
        <x:v>2</x:v>
      </x:c>
      <x:c r="D7" t="n">
        <x:v>1</x:v>
      </x:c>
      <x:c r="E7" t="n">
        <x:v>5.41</x:v>
      </x:c>
      <x:c r="F7" s="32" t="b">
        <x:v>1</x:v>
      </x:c>
      <x:c r="G7" s="32" t="b">
        <x:v>0</x:v>
      </x:c>
      <x:c r="H7" s="32" t="b">
        <x:v>0</x:v>
      </x:c>
      <x:c r="I7" s="32" t="b">
        <x:v>0</x:v>
      </x:c>
      <x:c r="J7" t="str">
        <x:v>Rare;Epic;Mythic</x:v>
      </x:c>
      <x:c r="K7" s="32" t="b">
        <x:v>0</x:v>
      </x:c>
      <x:c r="L7" s="32" t="b">
        <x:v>0</x:v>
      </x:c>
      <x:c r="M7" t="str">
        <x:v>None</x:v>
      </x:c>
      <x:c r="N7" t="str">
        <x:v>Creates recurring salvage/material demand</x:v>
      </x:c>
      <x:c r="O7" t="str">
        <x:v>First 3 rerolls affordable; later increasingly costly</x:v>
      </x:c>
      <x:c r="P7" t="str">
        <x:v>Only one chosen affix is rerolled. No item destruction.</x:v>
      </x:c>
    </x:row>
    <x:row r="8">
      <x:c r="A8" t="n">
        <x:v>5</x:v>
      </x:c>
      <x:c r="B8" t="n">
        <x:v>3.2</x:v>
      </x:c>
      <x:c r="C8" t="n">
        <x:v>3</x:v>
      </x:c>
      <x:c r="D8" t="n">
        <x:v>1</x:v>
      </x:c>
      <x:c r="E8" t="n">
        <x:v>7.5</x:v>
      </x:c>
      <x:c r="F8" s="32" t="b">
        <x:v>1</x:v>
      </x:c>
      <x:c r="G8" s="32" t="b">
        <x:v>0</x:v>
      </x:c>
      <x:c r="H8" s="32" t="b">
        <x:v>0</x:v>
      </x:c>
      <x:c r="I8" s="32" t="b">
        <x:v>0</x:v>
      </x:c>
      <x:c r="J8" t="str">
        <x:v>Rare;Epic;Mythic</x:v>
      </x:c>
      <x:c r="K8" s="32" t="b">
        <x:v>0</x:v>
      </x:c>
      <x:c r="L8" s="32" t="b">
        <x:v>0</x:v>
      </x:c>
      <x:c r="M8" t="str">
        <x:v>None</x:v>
      </x:c>
      <x:c r="N8" t="str">
        <x:v>Creates recurring salvage/material demand</x:v>
      </x:c>
      <x:c r="O8" t="str">
        <x:v>First 3 rerolls affordable; later increasingly costly</x:v>
      </x:c>
      <x:c r="P8" t="str">
        <x:v>Only one chosen affix is rerolled. No item destruction.</x:v>
      </x:c>
    </x:row>
    <x:row r="9">
      <x:c r="A9" t="n">
        <x:v>6</x:v>
      </x:c>
      <x:c r="B9" t="n">
        <x:v>3.75</x:v>
      </x:c>
      <x:c r="C9" t="n">
        <x:v>3</x:v>
      </x:c>
      <x:c r="D9" t="n">
        <x:v>1</x:v>
      </x:c>
      <x:c r="E9" t="n">
        <x:v>9.78</x:v>
      </x:c>
      <x:c r="F9" s="32" t="b">
        <x:v>1</x:v>
      </x:c>
      <x:c r="G9" s="32" t="b">
        <x:v>0</x:v>
      </x:c>
      <x:c r="H9" s="32" t="b">
        <x:v>0</x:v>
      </x:c>
      <x:c r="I9" s="32" t="b">
        <x:v>0</x:v>
      </x:c>
      <x:c r="J9" t="str">
        <x:v>Rare;Epic;Mythic</x:v>
      </x:c>
      <x:c r="K9" s="32" t="b">
        <x:v>0</x:v>
      </x:c>
      <x:c r="L9" s="32" t="b">
        <x:v>0</x:v>
      </x:c>
      <x:c r="M9" t="str">
        <x:v>None</x:v>
      </x:c>
      <x:c r="N9" t="str">
        <x:v>Creates recurring salvage/material demand</x:v>
      </x:c>
      <x:c r="O9" t="str">
        <x:v>First 3 rerolls affordable; later increasingly costly</x:v>
      </x:c>
      <x:c r="P9" t="str">
        <x:v>Only one chosen affix is rerolled. No item destruction.</x:v>
      </x:c>
    </x:row>
    <x:row r="10">
      <x:c r="A10" t="n">
        <x:v>7</x:v>
      </x:c>
      <x:c r="B10" t="n">
        <x:v>4.3</x:v>
      </x:c>
      <x:c r="C10" t="n">
        <x:v>4</x:v>
      </x:c>
      <x:c r="D10" t="n">
        <x:v>1</x:v>
      </x:c>
      <x:c r="E10" t="n">
        <x:v>12.23</x:v>
      </x:c>
      <x:c r="F10" s="32" t="b">
        <x:v>1</x:v>
      </x:c>
      <x:c r="G10" s="32" t="b">
        <x:v>0</x:v>
      </x:c>
      <x:c r="H10" s="32" t="b">
        <x:v>0</x:v>
      </x:c>
      <x:c r="I10" s="32" t="b">
        <x:v>0</x:v>
      </x:c>
      <x:c r="J10" t="str">
        <x:v>Rare;Epic;Mythic</x:v>
      </x:c>
      <x:c r="K10" s="32" t="b">
        <x:v>0</x:v>
      </x:c>
      <x:c r="L10" s="32" t="b">
        <x:v>0</x:v>
      </x:c>
      <x:c r="M10" t="str">
        <x:v>None</x:v>
      </x:c>
      <x:c r="N10" t="str">
        <x:v>Creates recurring salvage/material demand</x:v>
      </x:c>
      <x:c r="O10" t="str">
        <x:v>First 3 rerolls affordable; later increasingly costly</x:v>
      </x:c>
      <x:c r="P10" t="str">
        <x:v>Only one chosen affix is rerolled. No item destruction.</x:v>
      </x:c>
    </x:row>
    <x:row r="11">
      <x:c r="A11" t="n">
        <x:v>8</x:v>
      </x:c>
      <x:c r="B11" t="n">
        <x:v>4.85</x:v>
      </x:c>
      <x:c r="C11" t="n">
        <x:v>4</x:v>
      </x:c>
      <x:c r="D11" t="n">
        <x:v>1</x:v>
      </x:c>
      <x:c r="E11" t="n">
        <x:v>14.83</x:v>
      </x:c>
      <x:c r="F11" s="32" t="b">
        <x:v>1</x:v>
      </x:c>
      <x:c r="G11" s="32" t="b">
        <x:v>0</x:v>
      </x:c>
      <x:c r="H11" s="32" t="b">
        <x:v>0</x:v>
      </x:c>
      <x:c r="I11" s="32" t="b">
        <x:v>0</x:v>
      </x:c>
      <x:c r="J11" t="str">
        <x:v>Rare;Epic;Mythic</x:v>
      </x:c>
      <x:c r="K11" s="32" t="b">
        <x:v>0</x:v>
      </x:c>
      <x:c r="L11" s="32" t="b">
        <x:v>0</x:v>
      </x:c>
      <x:c r="M11" t="str">
        <x:v>None</x:v>
      </x:c>
      <x:c r="N11" t="str">
        <x:v>Creates recurring salvage/material demand</x:v>
      </x:c>
      <x:c r="O11" t="str">
        <x:v>First 3 rerolls affordable; later increasingly costly</x:v>
      </x:c>
      <x:c r="P11" t="str">
        <x:v>Only one chosen affix is rerolled. No item destruction.</x:v>
      </x:c>
    </x:row>
  </x:sheetData>
  <x:mergeCells>
    <x:mergeCell ref="A1:P1"/>
  </x:mergeCells>
  <x:pageMargins left="0.7" right="0.7" top="0.75" bottom="0.75" header="0.3" footer="0.3"/>
</x:worksheet>
</file>

<file path=xl/worksheets/sheet117.xml><?xml version="1.0" encoding="utf-8"?>
<x:worksheet xmlns:x="http://schemas.openxmlformats.org/spreadsheetml/2006/main">
  <x:sheetFormatPr defaultRowHeight="15"/>
  <x:sheetData>
    <x:row r="1" ht="28" customHeight="1">
      <x:c r="A1" s="184" t="str">
        <x:v>MATERIAL USE MATRIX — MULTIPLE SINKS PER IMPORTANT MATERIAL</x:v>
      </x:c>
    </x:row>
    <x:row r="3" ht="26" customHeight="1">
      <x:c r="A3" s="187" t="str">
        <x:v>Item_ID</x:v>
      </x:c>
      <x:c r="B3" s="187" t="str">
        <x:v>Material</x:v>
      </x:c>
      <x:c r="C3" s="187" t="str">
        <x:v>Source_Category</x:v>
      </x:c>
      <x:c r="D3" s="187" t="str">
        <x:v>Sink_1</x:v>
      </x:c>
      <x:c r="E3" s="187" t="str">
        <x:v>Sink_2</x:v>
      </x:c>
      <x:c r="F3" s="187" t="str">
        <x:v>Sink_3</x:v>
      </x:c>
      <x:c r="G3" s="187" t="str">
        <x:v>Sink_4</x:v>
      </x:c>
      <x:c r="H3" s="187" t="str">
        <x:v>Upgrade_Use</x:v>
      </x:c>
      <x:c r="I3" s="187" t="str">
        <x:v>Enchant_Use</x:v>
      </x:c>
      <x:c r="J3" s="187" t="str">
        <x:v>Gem_Use</x:v>
      </x:c>
      <x:c r="K3" s="187" t="str">
        <x:v>Consumable_Use</x:v>
      </x:c>
      <x:c r="L3" s="187" t="str">
        <x:v>Gear_Use</x:v>
      </x:c>
      <x:c r="M3" s="187" t="str">
        <x:v>Guild_Use</x:v>
      </x:c>
      <x:c r="N3" s="187" t="str">
        <x:v>Market_Demand_Event</x:v>
      </x:c>
      <x:c r="O3" s="187" t="str">
        <x:v>Min_Independent_Sinks</x:v>
      </x:c>
      <x:c r="P3" s="187" t="str">
        <x:v>Current_Sink_Count</x:v>
      </x:c>
      <x:c r="Q3" s="187" t="str">
        <x:v>Balance_Risk</x:v>
      </x:c>
      <x:c r="R3" s="187" t="str">
        <x:v>Notes</x:v>
      </x:c>
    </x:row>
    <x:row r="4">
      <x:c r="A4" t="str">
        <x:v>ITEM_0028</x:v>
      </x:c>
      <x:c r="B4" t="str">
        <x:v>Dense Iron Chunk</x:v>
      </x:c>
      <x:c r="C4" t="str">
        <x:v>Gathering</x:v>
      </x:c>
      <x:c r="D4" t="str">
        <x:v>Tier II tools</x:v>
      </x:c>
      <x:c r="E4" t="str">
        <x:v>Ironwall/Colossus craft</x:v>
      </x:c>
      <x:c r="F4" t="str">
        <x:v>Ironhide Tonic</x:v>
      </x:c>
      <x:c r="G4" t="str">
        <x:v>Salvage conversion</x:v>
      </x:c>
      <x:c r="H4" s="32" t="b">
        <x:v>1</x:v>
      </x:c>
      <x:c r="I4" s="32" t="b">
        <x:v>0</x:v>
      </x:c>
      <x:c r="J4" s="32" t="b">
        <x:v>0</x:v>
      </x:c>
      <x:c r="K4" s="32" t="b">
        <x:v>1</x:v>
      </x:c>
      <x:c r="L4" s="32" t="b">
        <x:v>1</x:v>
      </x:c>
      <x:c r="M4" s="32" t="b">
        <x:v>1</x:v>
      </x:c>
      <x:c r="N4" t="str">
        <x:v>King's Road rebuilding</x:v>
      </x:c>
      <x:c r="O4" t="n">
        <x:v>3</x:v>
      </x:c>
      <x:c r="P4" t="n">
        <x:v>6</x:v>
      </x:c>
      <x:c r="Q4" t="str">
        <x:v>Low</x:v>
      </x:c>
      <x:c r="R4" t="str"/>
    </x:row>
    <x:row r="5">
      <x:c r="A5" t="str">
        <x:v>ITEM_0029</x:v>
      </x:c>
      <x:c r="B5" t="str">
        <x:v>Echo Quartz</x:v>
      </x:c>
      <x:c r="C5" t="str">
        <x:v>Gathering</x:v>
      </x:c>
      <x:c r="D5" t="str">
        <x:v>Ward Tonic</x:v>
      </x:c>
      <x:c r="E5" t="str">
        <x:v>Echo Ward Elixir</x:v>
      </x:c>
      <x:c r="F5" t="str">
        <x:v>Magic profile gear</x:v>
      </x:c>
      <x:c r="G5" t="str">
        <x:v>Gem fusion catalyst</x:v>
      </x:c>
      <x:c r="H5" s="32" t="b">
        <x:v>0</x:v>
      </x:c>
      <x:c r="I5" s="32" t="b">
        <x:v>1</x:v>
      </x:c>
      <x:c r="J5" s="32" t="b">
        <x:v>1</x:v>
      </x:c>
      <x:c r="K5" s="32" t="b">
        <x:v>1</x:v>
      </x:c>
      <x:c r="L5" s="32" t="b">
        <x:v>1</x:v>
      </x:c>
      <x:c r="M5" s="32" t="b">
        <x:v>1</x:v>
      </x:c>
      <x:c r="N5" t="str">
        <x:v>Echo research</x:v>
      </x:c>
      <x:c r="O5" t="n">
        <x:v>3</x:v>
      </x:c>
      <x:c r="P5" t="n">
        <x:v>6</x:v>
      </x:c>
      <x:c r="Q5" t="str">
        <x:v>Low</x:v>
      </x:c>
      <x:c r="R5" t="str"/>
    </x:row>
    <x:row r="6">
      <x:c r="A6" t="str">
        <x:v>ITEM_0030</x:v>
      </x:c>
      <x:c r="B6" t="str">
        <x:v>Oathsilver Ore</x:v>
      </x:c>
      <x:c r="C6" t="str">
        <x:v>Gathering</x:v>
      </x:c>
      <x:c r="D6" t="str">
        <x:v>Tier III-IV forged profiles</x:v>
      </x:c>
      <x:c r="E6" t="str">
        <x:v>High tools</x:v>
      </x:c>
      <x:c r="F6" t="str">
        <x:v>Enchant reagent</x:v>
      </x:c>
      <x:c r="G6" t="str">
        <x:v>Guild forge upgrade</x:v>
      </x:c>
      <x:c r="H6" s="32" t="b">
        <x:v>1</x:v>
      </x:c>
      <x:c r="I6" s="32" t="b">
        <x:v>1</x:v>
      </x:c>
      <x:c r="J6" s="32" t="b">
        <x:v>0</x:v>
      </x:c>
      <x:c r="K6" s="32" t="b">
        <x:v>0</x:v>
      </x:c>
      <x:c r="L6" s="32" t="b">
        <x:v>1</x:v>
      </x:c>
      <x:c r="M6" s="32" t="b">
        <x:v>1</x:v>
      </x:c>
      <x:c r="N6" t="str">
        <x:v>Asterfall Reforged</x:v>
      </x:c>
      <x:c r="O6" t="n">
        <x:v>3</x:v>
      </x:c>
      <x:c r="P6" t="n">
        <x:v>5</x:v>
      </x:c>
      <x:c r="Q6" t="str">
        <x:v>Low</x:v>
      </x:c>
      <x:c r="R6" t="str"/>
    </x:row>
    <x:row r="7">
      <x:c r="A7" t="str">
        <x:v>ITEM_0031</x:v>
      </x:c>
      <x:c r="B7" t="str">
        <x:v>Heartwood Log</x:v>
      </x:c>
      <x:c r="C7" t="str">
        <x:v>Gathering</x:v>
      </x:c>
      <x:c r="D7" t="str">
        <x:v>Tier II tools</x:v>
      </x:c>
      <x:c r="E7" t="str">
        <x:v>Bow/staff handles</x:v>
      </x:c>
      <x:c r="F7" t="str">
        <x:v>Profile armor support</x:v>
      </x:c>
      <x:c r="G7" t="str">
        <x:v>Guild hall timber</x:v>
      </x:c>
      <x:c r="H7" s="32" t="b">
        <x:v>0</x:v>
      </x:c>
      <x:c r="I7" s="32" t="b">
        <x:v>0</x:v>
      </x:c>
      <x:c r="J7" s="32" t="b">
        <x:v>0</x:v>
      </x:c>
      <x:c r="K7" s="32" t="b">
        <x:v>0</x:v>
      </x:c>
      <x:c r="L7" s="32" t="b">
        <x:v>1</x:v>
      </x:c>
      <x:c r="M7" s="32" t="b">
        <x:v>1</x:v>
      </x:c>
      <x:c r="N7" t="str">
        <x:v>King's Road rebuilding</x:v>
      </x:c>
      <x:c r="O7" t="n">
        <x:v>3</x:v>
      </x:c>
      <x:c r="P7" t="n">
        <x:v>4</x:v>
      </x:c>
      <x:c r="Q7" t="str">
        <x:v>Low</x:v>
      </x:c>
      <x:c r="R7" t="str"/>
    </x:row>
    <x:row r="8">
      <x:c r="A8" t="str">
        <x:v>ITEM_0032</x:v>
      </x:c>
      <x:c r="B8" t="str">
        <x:v>Ironwood Resin</x:v>
      </x:c>
      <x:c r="C8" t="str">
        <x:v>Gathering</x:v>
      </x:c>
      <x:c r="D8" t="str">
        <x:v>Quickstep Draught</x:v>
      </x:c>
      <x:c r="E8" t="str">
        <x:v>Tailored profiles</x:v>
      </x:c>
      <x:c r="F8" t="str">
        <x:v>Weapon grips</x:v>
      </x:c>
      <x:c r="G8" t="str">
        <x:v>Enchant binder</x:v>
      </x:c>
      <x:c r="H8" s="32" t="b">
        <x:v>0</x:v>
      </x:c>
      <x:c r="I8" s="32" t="b">
        <x:v>1</x:v>
      </x:c>
      <x:c r="J8" s="32" t="b">
        <x:v>0</x:v>
      </x:c>
      <x:c r="K8" s="32" t="b">
        <x:v>1</x:v>
      </x:c>
      <x:c r="L8" s="32" t="b">
        <x:v>1</x:v>
      </x:c>
      <x:c r="M8" s="32" t="b">
        <x:v>1</x:v>
      </x:c>
      <x:c r="N8" t="str">
        <x:v>Lanternwatch requisition</x:v>
      </x:c>
      <x:c r="O8" t="n">
        <x:v>3</x:v>
      </x:c>
      <x:c r="P8" t="n">
        <x:v>5</x:v>
      </x:c>
      <x:c r="Q8" t="str">
        <x:v>Low</x:v>
      </x:c>
      <x:c r="R8" t="str"/>
    </x:row>
    <x:row r="9">
      <x:c r="A9" t="str">
        <x:v>ITEM_0033</x:v>
      </x:c>
      <x:c r="B9" t="str">
        <x:v>Ancient Timber</x:v>
      </x:c>
      <x:c r="C9" t="str">
        <x:v>Gathering</x:v>
      </x:c>
      <x:c r="D9" t="str">
        <x:v>Tier III weapons</x:v>
      </x:c>
      <x:c r="E9" t="str">
        <x:v>Forged profile reinforcement</x:v>
      </x:c>
      <x:c r="F9" t="str">
        <x:v>Guild structures</x:v>
      </x:c>
      <x:c r="G9" t="str">
        <x:v>Relic restoration</x:v>
      </x:c>
      <x:c r="H9" s="32" t="b">
        <x:v>0</x:v>
      </x:c>
      <x:c r="I9" s="32" t="b">
        <x:v>0</x:v>
      </x:c>
      <x:c r="J9" s="32" t="b">
        <x:v>0</x:v>
      </x:c>
      <x:c r="K9" s="32" t="b">
        <x:v>0</x:v>
      </x:c>
      <x:c r="L9" s="32" t="b">
        <x:v>1</x:v>
      </x:c>
      <x:c r="M9" s="32" t="b">
        <x:v>1</x:v>
      </x:c>
      <x:c r="N9" t="str">
        <x:v>Rootbound research</x:v>
      </x:c>
      <x:c r="O9" t="n">
        <x:v>3</x:v>
      </x:c>
      <x:c r="P9" t="n">
        <x:v>4</x:v>
      </x:c>
      <x:c r="Q9" t="str">
        <x:v>Low</x:v>
      </x:c>
      <x:c r="R9" t="str"/>
    </x:row>
    <x:row r="10">
      <x:c r="A10" t="str">
        <x:v>ITEM_0039</x:v>
      </x:c>
      <x:c r="B10" t="str">
        <x:v>Gloamcap</x:v>
      </x:c>
      <x:c r="C10" t="str">
        <x:v>Gathering</x:v>
      </x:c>
      <x:c r="D10" t="str">
        <x:v>Ward Tonic</x:v>
      </x:c>
      <x:c r="E10" t="str">
        <x:v>Gloam Eel food</x:v>
      </x:c>
      <x:c r="F10" t="str">
        <x:v>Hex gear dye/reagent</x:v>
      </x:c>
      <x:c r="G10" t="str">
        <x:v>Enchant dust recipe</x:v>
      </x:c>
      <x:c r="H10" s="32" t="b">
        <x:v>0</x:v>
      </x:c>
      <x:c r="I10" s="32" t="b">
        <x:v>1</x:v>
      </x:c>
      <x:c r="J10" s="32" t="b">
        <x:v>0</x:v>
      </x:c>
      <x:c r="K10" s="32" t="b">
        <x:v>1</x:v>
      </x:c>
      <x:c r="L10" s="32" t="b">
        <x:v>1</x:v>
      </x:c>
      <x:c r="M10" s="32" t="b">
        <x:v>0</x:v>
      </x:c>
      <x:c r="N10" t="str">
        <x:v>Echo research</x:v>
      </x:c>
      <x:c r="O10" t="n">
        <x:v>3</x:v>
      </x:c>
      <x:c r="P10" t="n">
        <x:v>4</x:v>
      </x:c>
      <x:c r="Q10" t="str">
        <x:v>Low</x:v>
      </x:c>
      <x:c r="R10" t="str"/>
    </x:row>
    <x:row r="11">
      <x:c r="A11" t="str">
        <x:v>ITEM_0040</x:v>
      </x:c>
      <x:c r="B11" t="str">
        <x:v>Sunpetal</x:v>
      </x:c>
      <x:c r="C11" t="str">
        <x:v>Gathering</x:v>
      </x:c>
      <x:c r="D11" t="str">
        <x:v>Quickstep Draught</x:v>
      </x:c>
      <x:c r="E11" t="str">
        <x:v>Radiant Elixir</x:v>
      </x:c>
      <x:c r="F11" t="str">
        <x:v>Support food</x:v>
      </x:c>
      <x:c r="G11" t="str">
        <x:v>Dawnkeeper tailoring</x:v>
      </x:c>
      <x:c r="H11" s="32" t="b">
        <x:v>0</x:v>
      </x:c>
      <x:c r="I11" s="32" t="b">
        <x:v>0</x:v>
      </x:c>
      <x:c r="J11" s="32" t="b">
        <x:v>0</x:v>
      </x:c>
      <x:c r="K11" s="32" t="b">
        <x:v>1</x:v>
      </x:c>
      <x:c r="L11" s="32" t="b">
        <x:v>1</x:v>
      </x:c>
      <x:c r="M11" s="32" t="b">
        <x:v>0</x:v>
      </x:c>
      <x:c r="N11" t="str">
        <x:v>Lanternwatch requisition</x:v>
      </x:c>
      <x:c r="O11" t="n">
        <x:v>3</x:v>
      </x:c>
      <x:c r="P11" t="n">
        <x:v>4</x:v>
      </x:c>
      <x:c r="Q11" t="str">
        <x:v>Low</x:v>
      </x:c>
      <x:c r="R11" t="str"/>
    </x:row>
    <x:row r="12">
      <x:c r="A12" t="str">
        <x:v>ITEM_0041</x:v>
      </x:c>
      <x:c r="B12" t="str">
        <x:v>Oathbloom</x:v>
      </x:c>
      <x:c r="C12" t="str">
        <x:v>Gathering</x:v>
      </x:c>
      <x:c r="D12" t="str">
        <x:v>Major Health Potion</x:v>
      </x:c>
      <x:c r="E12" t="str">
        <x:v>Oathfeast</x:v>
      </x:c>
      <x:c r="F12" t="str">
        <x:v>Radiant Elixir</x:v>
      </x:c>
      <x:c r="G12" t="str">
        <x:v>Tier III tailored gear</x:v>
      </x:c>
      <x:c r="H12" s="32" t="b">
        <x:v>0</x:v>
      </x:c>
      <x:c r="I12" s="32" t="b">
        <x:v>1</x:v>
      </x:c>
      <x:c r="J12" s="32" t="b">
        <x:v>0</x:v>
      </x:c>
      <x:c r="K12" s="32" t="b">
        <x:v>1</x:v>
      </x:c>
      <x:c r="L12" s="32" t="b">
        <x:v>1</x:v>
      </x:c>
      <x:c r="M12" s="32" t="b">
        <x:v>1</x:v>
      </x:c>
      <x:c r="N12" t="str">
        <x:v>Asterfall Reforged</x:v>
      </x:c>
      <x:c r="O12" t="n">
        <x:v>3</x:v>
      </x:c>
      <x:c r="P12" t="n">
        <x:v>5</x:v>
      </x:c>
      <x:c r="Q12" t="str">
        <x:v>Low</x:v>
      </x:c>
      <x:c r="R12" t="str"/>
    </x:row>
    <x:row r="13">
      <x:c r="A13" t="str">
        <x:v>ITEM_0043</x:v>
      </x:c>
      <x:c r="B13" t="str">
        <x:v>Fine Wolf Hide</x:v>
      </x:c>
      <x:c r="C13" t="str">
        <x:v>Hunting</x:v>
      </x:c>
      <x:c r="D13" t="str">
        <x:v>Tier II tailored gear</x:v>
      </x:c>
      <x:c r="E13" t="str">
        <x:v>Fishing rods/traps</x:v>
      </x:c>
      <x:c r="F13" t="str">
        <x:v>Quivers</x:v>
      </x:c>
      <x:c r="G13" t="str">
        <x:v>Salvage thread conversion</x:v>
      </x:c>
      <x:c r="H13" s="32" t="b">
        <x:v>0</x:v>
      </x:c>
      <x:c r="I13" s="32" t="b">
        <x:v>0</x:v>
      </x:c>
      <x:c r="J13" s="32" t="b">
        <x:v>0</x:v>
      </x:c>
      <x:c r="K13" s="32" t="b">
        <x:v>0</x:v>
      </x:c>
      <x:c r="L13" s="32" t="b">
        <x:v>1</x:v>
      </x:c>
      <x:c r="M13" s="32" t="b">
        <x:v>0</x:v>
      </x:c>
      <x:c r="N13" t="str">
        <x:v>Hunting fair</x:v>
      </x:c>
      <x:c r="O13" t="n">
        <x:v>3</x:v>
      </x:c>
      <x:c r="P13" t="n">
        <x:v>4</x:v>
      </x:c>
      <x:c r="Q13" t="str">
        <x:v>Low</x:v>
      </x:c>
      <x:c r="R13" t="str"/>
    </x:row>
    <x:row r="14">
      <x:c r="A14" t="str">
        <x:v>ITEM_0044</x:v>
      </x:c>
      <x:c r="B14" t="str">
        <x:v>Briarhorn</x:v>
      </x:c>
      <x:c r="C14" t="str">
        <x:v>Hunting</x:v>
      </x:c>
      <x:c r="D14" t="str">
        <x:v>Precision Draught</x:v>
      </x:c>
      <x:c r="E14" t="str">
        <x:v>Weapon grips</x:v>
      </x:c>
      <x:c r="F14" t="str">
        <x:v>Wayfinder profile craft</x:v>
      </x:c>
      <x:c r="G14" t="str">
        <x:v>Alchemy catalyst</x:v>
      </x:c>
      <x:c r="H14" s="32" t="b">
        <x:v>0</x:v>
      </x:c>
      <x:c r="I14" s="32" t="b">
        <x:v>0</x:v>
      </x:c>
      <x:c r="J14" s="32" t="b">
        <x:v>0</x:v>
      </x:c>
      <x:c r="K14" s="32" t="b">
        <x:v>1</x:v>
      </x:c>
      <x:c r="L14" s="32" t="b">
        <x:v>1</x:v>
      </x:c>
      <x:c r="M14" s="32" t="b">
        <x:v>0</x:v>
      </x:c>
      <x:c r="N14" t="str">
        <x:v>Hunter requisition</x:v>
      </x:c>
      <x:c r="O14" t="n">
        <x:v>3</x:v>
      </x:c>
      <x:c r="P14" t="n">
        <x:v>4</x:v>
      </x:c>
      <x:c r="Q14" t="str">
        <x:v>Low</x:v>
      </x:c>
      <x:c r="R14" t="str"/>
    </x:row>
    <x:row r="15">
      <x:c r="A15" t="str">
        <x:v>ITEM_0045</x:v>
      </x:c>
      <x:c r="B15" t="str">
        <x:v>Echo-Touched Pelt</x:v>
      </x:c>
      <x:c r="C15" t="str">
        <x:v>Hunting</x:v>
      </x:c>
      <x:c r="D15" t="str">
        <x:v>Tier III tailored gear</x:v>
      </x:c>
      <x:c r="E15" t="str">
        <x:v>Echo-Bound affix reagent</x:v>
      </x:c>
      <x:c r="F15" t="str">
        <x:v>Guild banner craft</x:v>
      </x:c>
      <x:c r="G15" t="str">
        <x:v>Relic restoration</x:v>
      </x:c>
      <x:c r="H15" s="32" t="b">
        <x:v>0</x:v>
      </x:c>
      <x:c r="I15" s="32" t="b">
        <x:v>1</x:v>
      </x:c>
      <x:c r="J15" s="32" t="b">
        <x:v>0</x:v>
      </x:c>
      <x:c r="K15" s="32" t="b">
        <x:v>0</x:v>
      </x:c>
      <x:c r="L15" s="32" t="b">
        <x:v>1</x:v>
      </x:c>
      <x:c r="M15" s="32" t="b">
        <x:v>1</x:v>
      </x:c>
      <x:c r="N15" t="str">
        <x:v>Echo research</x:v>
      </x:c>
      <x:c r="O15" t="n">
        <x:v>3</x:v>
      </x:c>
      <x:c r="P15" t="n">
        <x:v>4</x:v>
      </x:c>
      <x:c r="Q15" t="str">
        <x:v>Low</x:v>
      </x:c>
      <x:c r="R15" t="str"/>
    </x:row>
    <x:row r="16">
      <x:c r="A16" t="str">
        <x:v>ITEM_0070</x:v>
      </x:c>
      <x:c r="B16" t="str">
        <x:v>Wisp Thread</x:v>
      </x:c>
      <x:c r="C16" t="str">
        <x:v>Monster</x:v>
      </x:c>
      <x:c r="D16" t="str">
        <x:v>Tailoring low-tier gear</x:v>
      </x:c>
      <x:c r="E16" t="str">
        <x:v>Enchanting thread</x:v>
      </x:c>
      <x:c r="F16" t="str">
        <x:v>Support cape craft</x:v>
      </x:c>
      <x:c r="G16" t="str">
        <x:v>Salvage Runic Thread recipe</x:v>
      </x:c>
      <x:c r="H16" s="32" t="b">
        <x:v>0</x:v>
      </x:c>
      <x:c r="I16" s="32" t="b">
        <x:v>1</x:v>
      </x:c>
      <x:c r="J16" s="32" t="b">
        <x:v>0</x:v>
      </x:c>
      <x:c r="K16" s="32" t="b">
        <x:v>0</x:v>
      </x:c>
      <x:c r="L16" s="32" t="b">
        <x:v>1</x:v>
      </x:c>
      <x:c r="M16" s="32" t="b">
        <x:v>0</x:v>
      </x:c>
      <x:c r="N16" t="str">
        <x:v>Spring artisan demand</x:v>
      </x:c>
      <x:c r="O16" t="n">
        <x:v>3</x:v>
      </x:c>
      <x:c r="P16" t="n">
        <x:v>4</x:v>
      </x:c>
      <x:c r="Q16" t="str">
        <x:v>Low</x:v>
      </x:c>
      <x:c r="R16" t="str"/>
    </x:row>
    <x:row r="17">
      <x:c r="A17" t="str">
        <x:v>ITEM_0071</x:v>
      </x:c>
      <x:c r="B17" t="str">
        <x:v>Boar Tusk</x:v>
      </x:c>
      <x:c r="C17" t="str">
        <x:v>Monster</x:v>
      </x:c>
      <x:c r="D17" t="str">
        <x:v>Weapon grips</x:v>
      </x:c>
      <x:c r="E17" t="str">
        <x:v>Physical potion catalyst</x:v>
      </x:c>
      <x:c r="F17" t="str">
        <x:v>Ravager gear detail</x:v>
      </x:c>
      <x:c r="G17" t="str">
        <x:v>Guild trophy</x:v>
      </x:c>
      <x:c r="H17" s="32" t="b">
        <x:v>0</x:v>
      </x:c>
      <x:c r="I17" s="32" t="b">
        <x:v>0</x:v>
      </x:c>
      <x:c r="J17" s="32" t="b">
        <x:v>0</x:v>
      </x:c>
      <x:c r="K17" s="32" t="b">
        <x:v>1</x:v>
      </x:c>
      <x:c r="L17" s="32" t="b">
        <x:v>1</x:v>
      </x:c>
      <x:c r="M17" s="32" t="b">
        <x:v>1</x:v>
      </x:c>
      <x:c r="N17" t="str">
        <x:v>Hunter requisition</x:v>
      </x:c>
      <x:c r="O17" t="n">
        <x:v>3</x:v>
      </x:c>
      <x:c r="P17" t="n">
        <x:v>4</x:v>
      </x:c>
      <x:c r="Q17" t="str">
        <x:v>Low</x:v>
      </x:c>
      <x:c r="R17" t="str"/>
    </x:row>
    <x:row r="18">
      <x:c r="A18" t="str">
        <x:v>ITEM_0072</x:v>
      </x:c>
      <x:c r="B18" t="str">
        <x:v>Silver Scale</x:v>
      </x:c>
      <x:c r="C18" t="str">
        <x:v>Monster</x:v>
      </x:c>
      <x:c r="D18" t="str">
        <x:v>Light armor</x:v>
      </x:c>
      <x:c r="E18" t="str">
        <x:v>Fishing gear</x:v>
      </x:c>
      <x:c r="F18" t="str">
        <x:v>Accuracy accessory</x:v>
      </x:c>
      <x:c r="G18" t="str">
        <x:v>Market commission</x:v>
      </x:c>
      <x:c r="H18" s="32" t="b">
        <x:v>0</x:v>
      </x:c>
      <x:c r="I18" s="32" t="b">
        <x:v>0</x:v>
      </x:c>
      <x:c r="J18" s="32" t="b">
        <x:v>0</x:v>
      </x:c>
      <x:c r="K18" s="32" t="b">
        <x:v>0</x:v>
      </x:c>
      <x:c r="L18" s="32" t="b">
        <x:v>1</x:v>
      </x:c>
      <x:c r="M18" s="32" t="b">
        <x:v>0</x:v>
      </x:c>
      <x:c r="N18" t="str">
        <x:v>Silverbrook demand</x:v>
      </x:c>
      <x:c r="O18" t="n">
        <x:v>3</x:v>
      </x:c>
      <x:c r="P18" t="n">
        <x:v>3</x:v>
      </x:c>
      <x:c r="Q18" t="str">
        <x:v>Low</x:v>
      </x:c>
      <x:c r="R18" t="str"/>
    </x:row>
    <x:row r="19">
      <x:c r="A19" t="str">
        <x:v>ITEM_0073</x:v>
      </x:c>
      <x:c r="B19" t="str">
        <x:v>Mire Feather</x:v>
      </x:c>
      <x:c r="C19" t="str">
        <x:v>Monster</x:v>
      </x:c>
      <x:c r="D19" t="str">
        <x:v>Haste cape</x:v>
      </x:c>
      <x:c r="E19" t="str">
        <x:v>Precision accessory</x:v>
      </x:c>
      <x:c r="F19" t="str">
        <x:v>Quickstep catalyst</x:v>
      </x:c>
      <x:c r="G19" t="str">
        <x:v>Wayfinder quiver</x:v>
      </x:c>
      <x:c r="H19" s="32" t="b">
        <x:v>0</x:v>
      </x:c>
      <x:c r="I19" s="32" t="b">
        <x:v>0</x:v>
      </x:c>
      <x:c r="J19" s="32" t="b">
        <x:v>0</x:v>
      </x:c>
      <x:c r="K19" s="32" t="b">
        <x:v>1</x:v>
      </x:c>
      <x:c r="L19" s="32" t="b">
        <x:v>1</x:v>
      </x:c>
      <x:c r="M19" s="32" t="b">
        <x:v>0</x:v>
      </x:c>
      <x:c r="N19" t="str">
        <x:v>Silverbrook demand</x:v>
      </x:c>
      <x:c r="O19" t="n">
        <x:v>3</x:v>
      </x:c>
      <x:c r="P19" t="n">
        <x:v>4</x:v>
      </x:c>
      <x:c r="Q19" t="str">
        <x:v>Low</x:v>
      </x:c>
      <x:c r="R19" t="str"/>
    </x:row>
    <x:row r="20">
      <x:c r="A20" t="str">
        <x:v>ITEM_0074</x:v>
      </x:c>
      <x:c r="B20" t="str">
        <x:v>Drowned Token</x:v>
      </x:c>
      <x:c r="C20" t="str">
        <x:v>Monster</x:v>
      </x:c>
      <x:c r="D20" t="str">
        <x:v>Enchanting</x:v>
      </x:c>
      <x:c r="E20" t="str">
        <x:v>King's Road accessory</x:v>
      </x:c>
      <x:c r="F20" t="str">
        <x:v>Oath-themed craft</x:v>
      </x:c>
      <x:c r="G20" t="str">
        <x:v>Guild lore project</x:v>
      </x:c>
      <x:c r="H20" s="32" t="b">
        <x:v>0</x:v>
      </x:c>
      <x:c r="I20" s="32" t="b">
        <x:v>1</x:v>
      </x:c>
      <x:c r="J20" s="32" t="b">
        <x:v>0</x:v>
      </x:c>
      <x:c r="K20" s="32" t="b">
        <x:v>0</x:v>
      </x:c>
      <x:c r="L20" s="32" t="b">
        <x:v>1</x:v>
      </x:c>
      <x:c r="M20" s="32" t="b">
        <x:v>1</x:v>
      </x:c>
      <x:c r="N20" t="str">
        <x:v>King's Road memorial</x:v>
      </x:c>
      <x:c r="O20" t="n">
        <x:v>3</x:v>
      </x:c>
      <x:c r="P20" t="n">
        <x:v>4</x:v>
      </x:c>
      <x:c r="Q20" t="str">
        <x:v>Low</x:v>
      </x:c>
      <x:c r="R20" t="str"/>
    </x:row>
    <x:row r="21">
      <x:c r="A21" t="str">
        <x:v>ITEM_0075</x:v>
      </x:c>
      <x:c r="B21" t="str">
        <x:v>Cave Chitin</x:v>
      </x:c>
      <x:c r="C21" t="str">
        <x:v>Monster</x:v>
      </x:c>
      <x:c r="D21" t="str">
        <x:v>Light armor</x:v>
      </x:c>
      <x:c r="E21" t="str">
        <x:v>Potion casing</x:v>
      </x:c>
      <x:c r="F21" t="str">
        <x:v>Knife Dancer gloves</x:v>
      </x:c>
      <x:c r="G21" t="str">
        <x:v>Salvage thread</x:v>
      </x:c>
      <x:c r="H21" s="32" t="b">
        <x:v>0</x:v>
      </x:c>
      <x:c r="I21" s="32" t="b">
        <x:v>0</x:v>
      </x:c>
      <x:c r="J21" s="32" t="b">
        <x:v>0</x:v>
      </x:c>
      <x:c r="K21" s="32" t="b">
        <x:v>1</x:v>
      </x:c>
      <x:c r="L21" s="32" t="b">
        <x:v>1</x:v>
      </x:c>
      <x:c r="M21" s="32" t="b">
        <x:v>0</x:v>
      </x:c>
      <x:c r="N21" t="str">
        <x:v>Old Mines demand</x:v>
      </x:c>
      <x:c r="O21" t="n">
        <x:v>3</x:v>
      </x:c>
      <x:c r="P21" t="n">
        <x:v>4</x:v>
      </x:c>
      <x:c r="Q21" t="str">
        <x:v>Low</x:v>
      </x:c>
      <x:c r="R21" t="str"/>
    </x:row>
    <x:row r="22">
      <x:c r="A22" t="str">
        <x:v>ITEM_0076</x:v>
      </x:c>
      <x:c r="B22" t="str">
        <x:v>Ironback Plate</x:v>
      </x:c>
      <x:c r="C22" t="str">
        <x:v>Monster</x:v>
      </x:c>
      <x:c r="D22" t="str">
        <x:v>Heavy armor</x:v>
      </x:c>
      <x:c r="E22" t="str">
        <x:v>Shield reinforcement</x:v>
      </x:c>
      <x:c r="F22" t="str">
        <x:v>Ironhide Tonic upgrade</x:v>
      </x:c>
      <x:c r="G22" t="str">
        <x:v>Guild forge</x:v>
      </x:c>
      <x:c r="H22" s="32" t="b">
        <x:v>1</x:v>
      </x:c>
      <x:c r="I22" s="32" t="b">
        <x:v>0</x:v>
      </x:c>
      <x:c r="J22" s="32" t="b">
        <x:v>0</x:v>
      </x:c>
      <x:c r="K22" s="32" t="b">
        <x:v>1</x:v>
      </x:c>
      <x:c r="L22" s="32" t="b">
        <x:v>1</x:v>
      </x:c>
      <x:c r="M22" s="32" t="b">
        <x:v>1</x:v>
      </x:c>
      <x:c r="N22" t="str">
        <x:v>Old Mines demand</x:v>
      </x:c>
      <x:c r="O22" t="n">
        <x:v>3</x:v>
      </x:c>
      <x:c r="P22" t="n">
        <x:v>4</x:v>
      </x:c>
      <x:c r="Q22" t="str">
        <x:v>Low</x:v>
      </x:c>
      <x:c r="R22" t="str"/>
    </x:row>
    <x:row r="23">
      <x:c r="A23" t="str">
        <x:v>ITEM_0077</x:v>
      </x:c>
      <x:c r="B23" t="str">
        <x:v>Echo Bat Wing</x:v>
      </x:c>
      <x:c r="C23" t="str">
        <x:v>Monster</x:v>
      </x:c>
      <x:c r="D23" t="str">
        <x:v>Haste enchant</x:v>
      </x:c>
      <x:c r="E23" t="str">
        <x:v>Quickprayer gear</x:v>
      </x:c>
      <x:c r="F23" t="str">
        <x:v>Effect gem catalyst</x:v>
      </x:c>
      <x:c r="G23" t="str">
        <x:v>Quickstep upgrade</x:v>
      </x:c>
      <x:c r="H23" s="32" t="b">
        <x:v>0</x:v>
      </x:c>
      <x:c r="I23" s="32" t="b">
        <x:v>1</x:v>
      </x:c>
      <x:c r="J23" s="32" t="b">
        <x:v>1</x:v>
      </x:c>
      <x:c r="K23" s="32" t="b">
        <x:v>1</x:v>
      </x:c>
      <x:c r="L23" s="32" t="b">
        <x:v>1</x:v>
      </x:c>
      <x:c r="M23" s="32" t="b">
        <x:v>0</x:v>
      </x:c>
      <x:c r="N23" t="str">
        <x:v>Echo research</x:v>
      </x:c>
      <x:c r="O23" t="n">
        <x:v>3</x:v>
      </x:c>
      <x:c r="P23" t="n">
        <x:v>4</x:v>
      </x:c>
      <x:c r="Q23" t="str">
        <x:v>Low</x:v>
      </x:c>
      <x:c r="R23" t="str"/>
    </x:row>
    <x:row r="24">
      <x:c r="A24" t="str">
        <x:v>ITEM_0078</x:v>
      </x:c>
      <x:c r="B24" t="str">
        <x:v>Runebound Core</x:v>
      </x:c>
      <x:c r="C24" t="str">
        <x:v>Monster</x:v>
      </x:c>
      <x:c r="D24" t="str">
        <x:v>Profile gear</x:v>
      </x:c>
      <x:c r="E24" t="str">
        <x:v>Rank III enchant</x:v>
      </x:c>
      <x:c r="F24" t="str">
        <x:v>Gem fusion</x:v>
      </x:c>
      <x:c r="G24" t="str">
        <x:v>Upgrade +6–7</x:v>
      </x:c>
      <x:c r="H24" s="32" t="b">
        <x:v>1</x:v>
      </x:c>
      <x:c r="I24" s="32" t="b">
        <x:v>1</x:v>
      </x:c>
      <x:c r="J24" s="32" t="b">
        <x:v>1</x:v>
      </x:c>
      <x:c r="K24" s="32" t="b">
        <x:v>0</x:v>
      </x:c>
      <x:c r="L24" s="32" t="b">
        <x:v>1</x:v>
      </x:c>
      <x:c r="M24" s="32" t="b">
        <x:v>1</x:v>
      </x:c>
      <x:c r="N24" t="str">
        <x:v>Old Mines research</x:v>
      </x:c>
      <x:c r="O24" t="n">
        <x:v>3</x:v>
      </x:c>
      <x:c r="P24" t="n">
        <x:v>5</x:v>
      </x:c>
      <x:c r="Q24" t="str">
        <x:v>Low</x:v>
      </x:c>
      <x:c r="R24" t="str"/>
    </x:row>
    <x:row r="25">
      <x:c r="A25" t="str">
        <x:v>ITEM_0079</x:v>
      </x:c>
      <x:c r="B25" t="str">
        <x:v>Torn Oathcloth</x:v>
      </x:c>
      <x:c r="C25" t="str">
        <x:v>Monster</x:v>
      </x:c>
      <x:c r="D25" t="str">
        <x:v>Support/light gear</x:v>
      </x:c>
      <x:c r="E25" t="str">
        <x:v>Capes</x:v>
      </x:c>
      <x:c r="F25" t="str">
        <x:v>Guild banners</x:v>
      </x:c>
      <x:c r="G25" t="str">
        <x:v>Enchanting</x:v>
      </x:c>
      <x:c r="H25" s="32" t="b">
        <x:v>0</x:v>
      </x:c>
      <x:c r="I25" s="32" t="b">
        <x:v>1</x:v>
      </x:c>
      <x:c r="J25" s="32" t="b">
        <x:v>0</x:v>
      </x:c>
      <x:c r="K25" s="32" t="b">
        <x:v>0</x:v>
      </x:c>
      <x:c r="L25" s="32" t="b">
        <x:v>1</x:v>
      </x:c>
      <x:c r="M25" s="32" t="b">
        <x:v>1</x:v>
      </x:c>
      <x:c r="N25" t="str">
        <x:v>King's Road memorial</x:v>
      </x:c>
      <x:c r="O25" t="n">
        <x:v>3</x:v>
      </x:c>
      <x:c r="P25" t="n">
        <x:v>4</x:v>
      </x:c>
      <x:c r="Q25" t="str">
        <x:v>Low</x:v>
      </x:c>
      <x:c r="R25" t="str"/>
    </x:row>
    <x:row r="26">
      <x:c r="A26" t="str">
        <x:v>ITEM_0080</x:v>
      </x:c>
      <x:c r="B26" t="str">
        <x:v>Banner Ash</x:v>
      </x:c>
      <x:c r="C26" t="str">
        <x:v>Monster</x:v>
      </x:c>
      <x:c r="D26" t="str">
        <x:v>Alchemy</x:v>
      </x:c>
      <x:c r="E26" t="str">
        <x:v>Curse enchant</x:v>
      </x:c>
      <x:c r="F26" t="str">
        <x:v>Oathcleaver craft</x:v>
      </x:c>
      <x:c r="G26" t="str">
        <x:v>Event incense</x:v>
      </x:c>
      <x:c r="H26" s="32" t="b">
        <x:v>0</x:v>
      </x:c>
      <x:c r="I26" s="32" t="b">
        <x:v>1</x:v>
      </x:c>
      <x:c r="J26" s="32" t="b">
        <x:v>0</x:v>
      </x:c>
      <x:c r="K26" s="32" t="b">
        <x:v>1</x:v>
      </x:c>
      <x:c r="L26" s="32" t="b">
        <x:v>1</x:v>
      </x:c>
      <x:c r="M26" s="32" t="b">
        <x:v>0</x:v>
      </x:c>
      <x:c r="N26" t="str">
        <x:v>Lantern event</x:v>
      </x:c>
      <x:c r="O26" t="n">
        <x:v>3</x:v>
      </x:c>
      <x:c r="P26" t="n">
        <x:v>4</x:v>
      </x:c>
      <x:c r="Q26" t="str">
        <x:v>Low</x:v>
      </x:c>
      <x:c r="R26" t="str"/>
    </x:row>
    <x:row r="27">
      <x:c r="A27" t="str">
        <x:v>ITEM_0081</x:v>
      </x:c>
      <x:c r="B27" t="str">
        <x:v>Fallen Rivet</x:v>
      </x:c>
      <x:c r="C27" t="str">
        <x:v>Monster</x:v>
      </x:c>
      <x:c r="D27" t="str">
        <x:v>Heavy gear</x:v>
      </x:c>
      <x:c r="E27" t="str">
        <x:v>Shield/offhand craft</x:v>
      </x:c>
      <x:c r="F27" t="str">
        <x:v>Upgrade stone recipe</x:v>
      </x:c>
      <x:c r="G27" t="str">
        <x:v>Guild forge</x:v>
      </x:c>
      <x:c r="H27" s="32" t="b">
        <x:v>1</x:v>
      </x:c>
      <x:c r="I27" s="32" t="b">
        <x:v>0</x:v>
      </x:c>
      <x:c r="J27" s="32" t="b">
        <x:v>0</x:v>
      </x:c>
      <x:c r="K27" s="32" t="b">
        <x:v>0</x:v>
      </x:c>
      <x:c r="L27" s="32" t="b">
        <x:v>1</x:v>
      </x:c>
      <x:c r="M27" s="32" t="b">
        <x:v>1</x:v>
      </x:c>
      <x:c r="N27" t="str">
        <x:v>Asterfall Reforged</x:v>
      </x:c>
      <x:c r="O27" t="n">
        <x:v>3</x:v>
      </x:c>
      <x:c r="P27" t="n">
        <x:v>4</x:v>
      </x:c>
      <x:c r="Q27" t="str">
        <x:v>Low</x:v>
      </x:c>
      <x:c r="R27" t="str"/>
    </x:row>
    <x:row r="28">
      <x:c r="A28" t="str">
        <x:v>ITEM_0082</x:v>
      </x:c>
      <x:c r="B28" t="str">
        <x:v>Oathglass Fragment</x:v>
      </x:c>
      <x:c r="C28" t="str">
        <x:v>Monster</x:v>
      </x:c>
      <x:c r="D28" t="str">
        <x:v>Rank IV enchant</x:v>
      </x:c>
      <x:c r="E28" t="str">
        <x:v>Effect gem fusion</x:v>
      </x:c>
      <x:c r="F28" t="str">
        <x:v>Relic restoration</x:v>
      </x:c>
      <x:c r="G28" t="str">
        <x:v>Oathglass accessory</x:v>
      </x:c>
      <x:c r="H28" s="32" t="b">
        <x:v>0</x:v>
      </x:c>
      <x:c r="I28" s="32" t="b">
        <x:v>1</x:v>
      </x:c>
      <x:c r="J28" s="32" t="b">
        <x:v>1</x:v>
      </x:c>
      <x:c r="K28" s="32" t="b">
        <x:v>0</x:v>
      </x:c>
      <x:c r="L28" s="32" t="b">
        <x:v>1</x:v>
      </x:c>
      <x:c r="M28" s="32" t="b">
        <x:v>0</x:v>
      </x:c>
      <x:c r="N28" t="str">
        <x:v>Boss preparation spike</x:v>
      </x:c>
      <x:c r="O28" t="n">
        <x:v>3</x:v>
      </x:c>
      <x:c r="P28" t="n">
        <x:v>4</x:v>
      </x:c>
      <x:c r="Q28" t="str">
        <x:v>Low</x:v>
      </x:c>
      <x:c r="R28" t="str"/>
    </x:row>
    <x:row r="29">
      <x:c r="A29" t="str">
        <x:v>ITEM_0083</x:v>
      </x:c>
      <x:c r="B29" t="str">
        <x:v>Rootbound Fibers</x:v>
      </x:c>
      <x:c r="C29" t="str">
        <x:v>Co-op</x:v>
      </x:c>
      <x:c r="D29" t="str">
        <x:v>Rootbound set craft</x:v>
      </x:c>
      <x:c r="E29" t="str">
        <x:v>High tailoring</x:v>
      </x:c>
      <x:c r="F29" t="str">
        <x:v>Gem solvent</x:v>
      </x:c>
      <x:c r="G29" t="str">
        <x:v>Guild structure</x:v>
      </x:c>
      <x:c r="H29" s="32" t="b">
        <x:v>0</x:v>
      </x:c>
      <x:c r="I29" s="32" t="b">
        <x:v>1</x:v>
      </x:c>
      <x:c r="J29" s="32" t="b">
        <x:v>1</x:v>
      </x:c>
      <x:c r="K29" s="32" t="b">
        <x:v>0</x:v>
      </x:c>
      <x:c r="L29" s="32" t="b">
        <x:v>1</x:v>
      </x:c>
      <x:c r="M29" s="32" t="b">
        <x:v>1</x:v>
      </x:c>
      <x:c r="N29" t="str">
        <x:v>Weekly co-op demand</x:v>
      </x:c>
      <x:c r="O29" t="n">
        <x:v>3</x:v>
      </x:c>
      <x:c r="P29" t="n">
        <x:v>4</x:v>
      </x:c>
      <x:c r="Q29" t="str">
        <x:v>Low</x:v>
      </x:c>
      <x:c r="R29" t="str"/>
    </x:row>
    <x:row r="30">
      <x:c r="A30" t="str">
        <x:v>ITEM_0084</x:v>
      </x:c>
      <x:c r="B30" t="str">
        <x:v>Lanternsteel Shard</x:v>
      </x:c>
      <x:c r="C30" t="str">
        <x:v>Co-op</x:v>
      </x:c>
      <x:c r="D30" t="str">
        <x:v>Lanternsteel set craft</x:v>
      </x:c>
      <x:c r="E30" t="str">
        <x:v>Weapon craft</x:v>
      </x:c>
      <x:c r="F30" t="str">
        <x:v>Upgrade +8 reagent</x:v>
      </x:c>
      <x:c r="G30" t="str">
        <x:v>Guild forge</x:v>
      </x:c>
      <x:c r="H30" s="32" t="b">
        <x:v>1</x:v>
      </x:c>
      <x:c r="I30" s="32" t="b">
        <x:v>0</x:v>
      </x:c>
      <x:c r="J30" s="32" t="b">
        <x:v>0</x:v>
      </x:c>
      <x:c r="K30" s="32" t="b">
        <x:v>0</x:v>
      </x:c>
      <x:c r="L30" s="32" t="b">
        <x:v>1</x:v>
      </x:c>
      <x:c r="M30" s="32" t="b">
        <x:v>1</x:v>
      </x:c>
      <x:c r="N30" t="str">
        <x:v>Weekly co-op demand</x:v>
      </x:c>
      <x:c r="O30" t="n">
        <x:v>3</x:v>
      </x:c>
      <x:c r="P30" t="n">
        <x:v>4</x:v>
      </x:c>
      <x:c r="Q30" t="str">
        <x:v>Low</x:v>
      </x:c>
      <x:c r="R30" t="str"/>
    </x:row>
  </x:sheetData>
  <x:mergeCells>
    <x:mergeCell ref="A1:R1"/>
  </x:mergeCells>
  <x:pageMargins left="0.7" right="0.7" top="0.75" bottom="0.75" header="0.3" footer="0.3"/>
</x:worksheet>
</file>

<file path=xl/worksheets/sheet118.xml><?xml version="1.0" encoding="utf-8"?>
<x:worksheet xmlns:x="http://schemas.openxmlformats.org/spreadsheetml/2006/main">
  <x:sheetFormatPr defaultRowHeight="15"/>
  <x:sheetData>
    <x:row r="1" ht="28" customHeight="1">
      <x:c r="A1" s="184" t="str">
        <x:v>CO-OP / BOSS LOOT TABLES</x:v>
      </x:c>
    </x:row>
    <x:row r="3" ht="26" customHeight="1">
      <x:c r="A3" s="187" t="str">
        <x:v>Loot_ID</x:v>
      </x:c>
      <x:c r="B3" s="187" t="str">
        <x:v>Content_ID</x:v>
      </x:c>
      <x:c r="C3" s="187" t="str">
        <x:v>Content_Name</x:v>
      </x:c>
      <x:c r="D3" s="187" t="str">
        <x:v>Loot_Type</x:v>
      </x:c>
      <x:c r="E3" s="187" t="str">
        <x:v>Item_or_Group_ID</x:v>
      </x:c>
      <x:c r="F3" s="187" t="str">
        <x:v>Chance</x:v>
      </x:c>
      <x:c r="G3" s="187" t="str">
        <x:v>Qty_Min</x:v>
      </x:c>
      <x:c r="H3" s="187" t="str">
        <x:v>Qty_Max</x:v>
      </x:c>
      <x:c r="I3" s="187" t="str">
        <x:v>Personal_Loot</x:v>
      </x:c>
      <x:c r="J3" s="187" t="str">
        <x:v>Smart_Loot_Bias</x:v>
      </x:c>
      <x:c r="K3" s="187" t="str">
        <x:v>Weekly_Bonus</x:v>
      </x:c>
      <x:c r="L3" s="187" t="str">
        <x:v>Bad_Luck_Protection</x:v>
      </x:c>
      <x:c r="M3" s="187" t="str">
        <x:v>Tradable</x:v>
      </x:c>
      <x:c r="N3" s="187" t="str">
        <x:v>Bind_Rule</x:v>
      </x:c>
      <x:c r="O3" s="187" t="str">
        <x:v>Echo_Modifier</x:v>
      </x:c>
      <x:c r="P3" s="187" t="str">
        <x:v>Market_Role</x:v>
      </x:c>
      <x:c r="Q3" s="187" t="str">
        <x:v>Rarity</x:v>
      </x:c>
      <x:c r="R3" s="187" t="str">
        <x:v>Notes</x:v>
      </x:c>
    </x:row>
    <x:row r="4">
      <x:c r="A4" t="str">
        <x:v>CLOOT_001</x:v>
      </x:c>
      <x:c r="B4" t="str">
        <x:v>COP_001</x:v>
      </x:c>
      <x:c r="C4" t="str">
        <x:v>Rootbound Vault</x:v>
      </x:c>
      <x:c r="D4" t="str">
        <x:v>Material</x:v>
      </x:c>
      <x:c r="E4" t="str">
        <x:v>ITEM_0083</x:v>
      </x:c>
      <x:c r="F4" s="30" t="n">
        <x:v>0.32</x:v>
      </x:c>
      <x:c r="G4" t="n">
        <x:v>1</x:v>
      </x:c>
      <x:c r="H4" t="n">
        <x:v>2</x:v>
      </x:c>
      <x:c r="I4" s="32" t="b">
        <x:v>1</x:v>
      </x:c>
      <x:c r="J4" s="67" t="n">
        <x:v>0</x:v>
      </x:c>
      <x:c r="K4" s="32" t="b">
        <x:v>0</x:v>
      </x:c>
      <x:c r="L4" t="str">
        <x:v>No</x:v>
      </x:c>
      <x:c r="M4" s="32" t="b">
        <x:v>1</x:v>
      </x:c>
      <x:c r="N4" t="str">
        <x:v>None</x:v>
      </x:c>
      <x:c r="O4" t="str">
        <x:v>Relative only</x:v>
      </x:c>
      <x:c r="P4" t="str">
        <x:v>Rootbound craft supply</x:v>
      </x:c>
      <x:c r="Q4" t="str">
        <x:v>Rare</x:v>
      </x:c>
      <x:c r="R4" t="str"/>
    </x:row>
    <x:row r="5">
      <x:c r="A5" t="str">
        <x:v>CLOOT_002</x:v>
      </x:c>
      <x:c r="B5" t="str">
        <x:v>COP_001</x:v>
      </x:c>
      <x:c r="C5" t="str">
        <x:v>Rootbound Vault</x:v>
      </x:c>
      <x:c r="D5" t="str">
        <x:v>Gear Group</x:v>
      </x:c>
      <x:c r="E5" t="str">
        <x:v>CGP_003;CGP_019</x:v>
      </x:c>
      <x:c r="F5" s="30" t="n">
        <x:v>0.12</x:v>
      </x:c>
      <x:c r="G5" t="n">
        <x:v>1</x:v>
      </x:c>
      <x:c r="H5" t="n">
        <x:v>1</x:v>
      </x:c>
      <x:c r="I5" s="32" t="b">
        <x:v>1</x:v>
      </x:c>
      <x:c r="J5" s="67" t="n">
        <x:v>0.3</x:v>
      </x:c>
      <x:c r="K5" s="32" t="b">
        <x:v>0</x:v>
      </x:c>
      <x:c r="L5" t="str">
        <x:v>Soft after 10 clears</x:v>
      </x:c>
      <x:c r="M5" s="32" t="b">
        <x:v>1</x:v>
      </x:c>
      <x:c r="N5" t="str">
        <x:v>High-upgrade bind</x:v>
      </x:c>
      <x:c r="O5" t="str">
        <x:v>No</x:v>
      </x:c>
      <x:c r="P5" t="str">
        <x:v>Stoneheart/Earthsong market</x:v>
      </x:c>
      <x:c r="Q5" t="str">
        <x:v>Rare</x:v>
      </x:c>
      <x:c r="R5" t="str">
        <x:v>Armor slots weighted.</x:v>
      </x:c>
    </x:row>
    <x:row r="6">
      <x:c r="A6" t="str">
        <x:v>CLOOT_003</x:v>
      </x:c>
      <x:c r="B6" t="str">
        <x:v>COP_001</x:v>
      </x:c>
      <x:c r="C6" t="str">
        <x:v>Rootbound Vault</x:v>
      </x:c>
      <x:c r="D6" t="str">
        <x:v>Relic</x:v>
      </x:c>
      <x:c r="E6" t="str">
        <x:v>REL_001</x:v>
      </x:c>
      <x:c r="F6" s="30" t="n">
        <x:v>0.025</x:v>
      </x:c>
      <x:c r="G6" t="n">
        <x:v>1</x:v>
      </x:c>
      <x:c r="H6" t="n">
        <x:v>1</x:v>
      </x:c>
      <x:c r="I6" s="32" t="b">
        <x:v>1</x:v>
      </x:c>
      <x:c r="J6" s="67" t="n">
        <x:v>0.25</x:v>
      </x:c>
      <x:c r="K6" s="32" t="b">
        <x:v>0</x:v>
      </x:c>
      <x:c r="L6" t="str">
        <x:v>Fragment support later</x:v>
      </x:c>
      <x:c r="M6" s="32" t="b">
        <x:v>1</x:v>
      </x:c>
      <x:c r="N6" t="str">
        <x:v>Progression bind condition</x:v>
      </x:c>
      <x:c r="O6" t="str">
        <x:v>No</x:v>
      </x:c>
      <x:c r="P6" t="str">
        <x:v>Rare tank relic</x:v>
      </x:c>
      <x:c r="Q6" t="str">
        <x:v>Epic</x:v>
      </x:c>
      <x:c r="R6" t="str"/>
    </x:row>
    <x:row r="7">
      <x:c r="A7" t="str">
        <x:v>CLOOT_004</x:v>
      </x:c>
      <x:c r="B7" t="str">
        <x:v>COP_001</x:v>
      </x:c>
      <x:c r="C7" t="str">
        <x:v>Rootbound Vault</x:v>
      </x:c>
      <x:c r="D7" t="str">
        <x:v>Gem</x:v>
      </x:c>
      <x:c r="E7" t="str">
        <x:v>Rank I-II Stat Gem</x:v>
      </x:c>
      <x:c r="F7" s="30" t="n">
        <x:v>0.06</x:v>
      </x:c>
      <x:c r="G7" t="n">
        <x:v>1</x:v>
      </x:c>
      <x:c r="H7" t="n">
        <x:v>1</x:v>
      </x:c>
      <x:c r="I7" s="32" t="b">
        <x:v>1</x:v>
      </x:c>
      <x:c r="J7" s="67" t="n">
        <x:v>0.2</x:v>
      </x:c>
      <x:c r="K7" s="32" t="b">
        <x:v>0</x:v>
      </x:c>
      <x:c r="L7" t="str">
        <x:v>Gem pity table</x:v>
      </x:c>
      <x:c r="M7" s="32" t="b">
        <x:v>1</x:v>
      </x:c>
      <x:c r="N7" t="str">
        <x:v>None</x:v>
      </x:c>
      <x:c r="O7" t="str">
        <x:v>No</x:v>
      </x:c>
      <x:c r="P7" t="str">
        <x:v>Gem supply</x:v>
      </x:c>
      <x:c r="Q7" t="str">
        <x:v>Uncommon/Rare</x:v>
      </x:c>
      <x:c r="R7" t="str"/>
    </x:row>
    <x:row r="8">
      <x:c r="A8" t="str">
        <x:v>CLOOT_005</x:v>
      </x:c>
      <x:c r="B8" t="str">
        <x:v>COP_002</x:v>
      </x:c>
      <x:c r="C8" t="str">
        <x:v>Lanternwatch Siege</x:v>
      </x:c>
      <x:c r="D8" t="str">
        <x:v>Material</x:v>
      </x:c>
      <x:c r="E8" t="str">
        <x:v>ITEM_0084</x:v>
      </x:c>
      <x:c r="F8" s="30" t="n">
        <x:v>0.3</x:v>
      </x:c>
      <x:c r="G8" t="n">
        <x:v>1</x:v>
      </x:c>
      <x:c r="H8" t="n">
        <x:v>2</x:v>
      </x:c>
      <x:c r="I8" s="32" t="b">
        <x:v>1</x:v>
      </x:c>
      <x:c r="J8" s="67" t="n">
        <x:v>0</x:v>
      </x:c>
      <x:c r="K8" s="32" t="b">
        <x:v>0</x:v>
      </x:c>
      <x:c r="L8" t="str">
        <x:v>No</x:v>
      </x:c>
      <x:c r="M8" s="32" t="b">
        <x:v>1</x:v>
      </x:c>
      <x:c r="N8" t="str">
        <x:v>None</x:v>
      </x:c>
      <x:c r="O8" t="str">
        <x:v>Relative only</x:v>
      </x:c>
      <x:c r="P8" t="str">
        <x:v>Lanternsteel craft supply</x:v>
      </x:c>
      <x:c r="Q8" t="str">
        <x:v>Rare</x:v>
      </x:c>
      <x:c r="R8" t="str"/>
    </x:row>
    <x:row r="9">
      <x:c r="A9" t="str">
        <x:v>CLOOT_006</x:v>
      </x:c>
      <x:c r="B9" t="str">
        <x:v>COP_002</x:v>
      </x:c>
      <x:c r="C9" t="str">
        <x:v>Lanternwatch Siege</x:v>
      </x:c>
      <x:c r="D9" t="str">
        <x:v>Gear Group</x:v>
      </x:c>
      <x:c r="E9" t="str">
        <x:v>CGP_005;CGP_006;CGP_011;CGP_020</x:v>
      </x:c>
      <x:c r="F9" s="30" t="n">
        <x:v>0.11</x:v>
      </x:c>
      <x:c r="G9" t="n">
        <x:v>1</x:v>
      </x:c>
      <x:c r="H9" t="n">
        <x:v>1</x:v>
      </x:c>
      <x:c r="I9" s="32" t="b">
        <x:v>1</x:v>
      </x:c>
      <x:c r="J9" s="67" t="n">
        <x:v>0.3</x:v>
      </x:c>
      <x:c r="K9" s="32" t="b">
        <x:v>0</x:v>
      </x:c>
      <x:c r="L9" t="str">
        <x:v>Soft after 10 clears</x:v>
      </x:c>
      <x:c r="M9" s="32" t="b">
        <x:v>1</x:v>
      </x:c>
      <x:c r="N9" t="str">
        <x:v>High-upgrade bind</x:v>
      </x:c>
      <x:c r="O9" t="str">
        <x:v>No</x:v>
      </x:c>
      <x:c r="P9" t="str">
        <x:v>Multi-class gear market</x:v>
      </x:c>
      <x:c r="Q9" t="str">
        <x:v>Rare</x:v>
      </x:c>
      <x:c r="R9" t="str"/>
    </x:row>
    <x:row r="10">
      <x:c r="A10" t="str">
        <x:v>CLOOT_007</x:v>
      </x:c>
      <x:c r="B10" t="str">
        <x:v>COP_002</x:v>
      </x:c>
      <x:c r="C10" t="str">
        <x:v>Lanternwatch Siege</x:v>
      </x:c>
      <x:c r="D10" t="str">
        <x:v>Relic</x:v>
      </x:c>
      <x:c r="E10" t="str">
        <x:v>REL_002;REL_003</x:v>
      </x:c>
      <x:c r="F10" s="30" t="n">
        <x:v>0.018</x:v>
      </x:c>
      <x:c r="G10" t="n">
        <x:v>1</x:v>
      </x:c>
      <x:c r="H10" t="n">
        <x:v>1</x:v>
      </x:c>
      <x:c r="I10" s="32" t="b">
        <x:v>1</x:v>
      </x:c>
      <x:c r="J10" s="67" t="n">
        <x:v>0.25</x:v>
      </x:c>
      <x:c r="K10" s="32" t="b">
        <x:v>0</x:v>
      </x:c>
      <x:c r="L10" t="str">
        <x:v>Fragment support later</x:v>
      </x:c>
      <x:c r="M10" s="32" t="b">
        <x:v>1</x:v>
      </x:c>
      <x:c r="N10" t="str">
        <x:v>Conditional</x:v>
      </x:c>
      <x:c r="O10" t="str">
        <x:v>No</x:v>
      </x:c>
      <x:c r="P10" t="str">
        <x:v>Ravager/Dawnkeeper chase</x:v>
      </x:c>
      <x:c r="Q10" t="str">
        <x:v>Epic</x:v>
      </x:c>
      <x:c r="R10" t="str"/>
    </x:row>
    <x:row r="11">
      <x:c r="A11" t="str">
        <x:v>CLOOT_008</x:v>
      </x:c>
      <x:c r="B11" t="str">
        <x:v>COP_002</x:v>
      </x:c>
      <x:c r="C11" t="str">
        <x:v>Lanternwatch Siege</x:v>
      </x:c>
      <x:c r="D11" t="str">
        <x:v>Effect Gem</x:v>
      </x:c>
      <x:c r="E11" t="str">
        <x:v>Rank I-II Effect Gem</x:v>
      </x:c>
      <x:c r="F11" s="30" t="n">
        <x:v>0.05</x:v>
      </x:c>
      <x:c r="G11" t="n">
        <x:v>1</x:v>
      </x:c>
      <x:c r="H11" t="n">
        <x:v>1</x:v>
      </x:c>
      <x:c r="I11" s="32" t="b">
        <x:v>1</x:v>
      </x:c>
      <x:c r="J11" s="67" t="n">
        <x:v>0.25</x:v>
      </x:c>
      <x:c r="K11" s="32" t="b">
        <x:v>0</x:v>
      </x:c>
      <x:c r="L11" t="str">
        <x:v>Gem pity table</x:v>
      </x:c>
      <x:c r="M11" s="32" t="b">
        <x:v>1</x:v>
      </x:c>
      <x:c r="N11" t="str">
        <x:v>None</x:v>
      </x:c>
      <x:c r="O11" t="str">
        <x:v>No</x:v>
      </x:c>
      <x:c r="P11" t="str">
        <x:v>Effect gem entry supply</x:v>
      </x:c>
      <x:c r="Q11" t="str">
        <x:v>Rare</x:v>
      </x:c>
      <x:c r="R11" t="str"/>
    </x:row>
    <x:row r="12">
      <x:c r="A12" t="str">
        <x:v>CLOOT_009</x:v>
      </x:c>
      <x:c r="B12" t="str">
        <x:v>COP_003</x:v>
      </x:c>
      <x:c r="C12" t="str">
        <x:v>Fallen Procession</x:v>
      </x:c>
      <x:c r="D12" t="str">
        <x:v>Gear Group</x:v>
      </x:c>
      <x:c r="E12" t="str">
        <x:v>CGP_008;CGP_018;CGP_021</x:v>
      </x:c>
      <x:c r="F12" s="30" t="n">
        <x:v>0.1</x:v>
      </x:c>
      <x:c r="G12" t="n">
        <x:v>1</x:v>
      </x:c>
      <x:c r="H12" t="n">
        <x:v>1</x:v>
      </x:c>
      <x:c r="I12" s="32" t="b">
        <x:v>1</x:v>
      </x:c>
      <x:c r="J12" s="67" t="n">
        <x:v>0.3</x:v>
      </x:c>
      <x:c r="K12" s="32" t="b">
        <x:v>0</x:v>
      </x:c>
      <x:c r="L12" t="str">
        <x:v>Soft after 12 clears</x:v>
      </x:c>
      <x:c r="M12" s="32" t="b">
        <x:v>1</x:v>
      </x:c>
      <x:c r="N12" t="str">
        <x:v>High-upgrade bind</x:v>
      </x:c>
      <x:c r="O12" t="str">
        <x:v>No</x:v>
      </x:c>
      <x:c r="P12" t="str">
        <x:v>Late Asterfall gear</x:v>
      </x:c>
      <x:c r="Q12" t="str">
        <x:v>Rare/Epic</x:v>
      </x:c>
      <x:c r="R12" t="str"/>
    </x:row>
    <x:row r="13">
      <x:c r="A13" t="str">
        <x:v>CLOOT_010</x:v>
      </x:c>
      <x:c r="B13" t="str">
        <x:v>COP_003</x:v>
      </x:c>
      <x:c r="C13" t="str">
        <x:v>Fallen Procession</x:v>
      </x:c>
      <x:c r="D13" t="str">
        <x:v>Relic</x:v>
      </x:c>
      <x:c r="E13" t="str">
        <x:v>REL_004</x:v>
      </x:c>
      <x:c r="F13" s="30" t="n">
        <x:v>0.012</x:v>
      </x:c>
      <x:c r="G13" t="n">
        <x:v>1</x:v>
      </x:c>
      <x:c r="H13" t="n">
        <x:v>1</x:v>
      </x:c>
      <x:c r="I13" s="32" t="b">
        <x:v>1</x:v>
      </x:c>
      <x:c r="J13" s="67" t="n">
        <x:v>0.2</x:v>
      </x:c>
      <x:c r="K13" s="32" t="b">
        <x:v>0</x:v>
      </x:c>
      <x:c r="L13" t="str">
        <x:v>Fragment support later</x:v>
      </x:c>
      <x:c r="M13" s="32" t="b">
        <x:v>1</x:v>
      </x:c>
      <x:c r="N13" t="str">
        <x:v>Never binds</x:v>
      </x:c>
      <x:c r="O13" t="str">
        <x:v>No</x:v>
      </x:c>
      <x:c r="P13" t="str">
        <x:v>Speculation relic</x:v>
      </x:c>
      <x:c r="Q13" t="str">
        <x:v>Epic</x:v>
      </x:c>
      <x:c r="R13" t="str"/>
    </x:row>
    <x:row r="14">
      <x:c r="A14" t="str">
        <x:v>CLOOT_011</x:v>
      </x:c>
      <x:c r="B14" t="str">
        <x:v>COP_003</x:v>
      </x:c>
      <x:c r="C14" t="str">
        <x:v>Fallen Procession</x:v>
      </x:c>
      <x:c r="D14" t="str">
        <x:v>Gem</x:v>
      </x:c>
      <x:c r="E14" t="str">
        <x:v>Rank II-III Gem</x:v>
      </x:c>
      <x:c r="F14" s="30" t="n">
        <x:v>0.035</x:v>
      </x:c>
      <x:c r="G14" t="n">
        <x:v>1</x:v>
      </x:c>
      <x:c r="H14" t="n">
        <x:v>1</x:v>
      </x:c>
      <x:c r="I14" s="32" t="b">
        <x:v>1</x:v>
      </x:c>
      <x:c r="J14" s="67" t="n">
        <x:v>0.25</x:v>
      </x:c>
      <x:c r="K14" s="32" t="b">
        <x:v>0</x:v>
      </x:c>
      <x:c r="L14" t="str">
        <x:v>Gem pity table</x:v>
      </x:c>
      <x:c r="M14" s="32" t="b">
        <x:v>1</x:v>
      </x:c>
      <x:c r="N14" t="str">
        <x:v>None</x:v>
      </x:c>
      <x:c r="O14" t="str">
        <x:v>No</x:v>
      </x:c>
      <x:c r="P14" t="str">
        <x:v>First Rank III source</x:v>
      </x:c>
      <x:c r="Q14" t="str">
        <x:v>Rare/Epic</x:v>
      </x:c>
      <x:c r="R14" t="str"/>
    </x:row>
    <x:row r="15">
      <x:c r="A15" t="str">
        <x:v>CLOOT_012</x:v>
      </x:c>
      <x:c r="B15" t="str">
        <x:v>BOSS_001</x:v>
      </x:c>
      <x:c r="C15" t="str">
        <x:v>The Fallen Knight</x:v>
      </x:c>
      <x:c r="D15" t="str">
        <x:v>Relic</x:v>
      </x:c>
      <x:c r="E15" t="str">
        <x:v>REL_005</x:v>
      </x:c>
      <x:c r="F15" s="30" t="n">
        <x:v>0.008</x:v>
      </x:c>
      <x:c r="G15" t="n">
        <x:v>1</x:v>
      </x:c>
      <x:c r="H15" t="n">
        <x:v>1</x:v>
      </x:c>
      <x:c r="I15" s="32" t="b">
        <x:v>1</x:v>
      </x:c>
      <x:c r="J15" s="67" t="n">
        <x:v>0.15</x:v>
      </x:c>
      <x:c r="K15" s="32" t="b">
        <x:v>0</x:v>
      </x:c>
      <x:c r="L15" t="str">
        <x:v>Boss token exchange later</x:v>
      </x:c>
      <x:c r="M15" s="32" t="b">
        <x:v>1</x:v>
      </x:c>
      <x:c r="N15" t="str">
        <x:v>Never binds</x:v>
      </x:c>
      <x:c r="O15" t="str">
        <x:v>No</x:v>
      </x:c>
      <x:c r="P15" t="str">
        <x:v>Oathglass chase</x:v>
      </x:c>
      <x:c r="Q15" t="str">
        <x:v>Epic</x:v>
      </x:c>
      <x:c r="R15" t="str"/>
    </x:row>
    <x:row r="16">
      <x:c r="A16" t="str">
        <x:v>CLOOT_013</x:v>
      </x:c>
      <x:c r="B16" t="str">
        <x:v>BOSS_001</x:v>
      </x:c>
      <x:c r="C16" t="str">
        <x:v>The Fallen Knight</x:v>
      </x:c>
      <x:c r="D16" t="str">
        <x:v>Material</x:v>
      </x:c>
      <x:c r="E16" t="str">
        <x:v>ITEM_0082</x:v>
      </x:c>
      <x:c r="F16" s="30" t="n">
        <x:v>0.22</x:v>
      </x:c>
      <x:c r="G16" t="n">
        <x:v>1</x:v>
      </x:c>
      <x:c r="H16" t="n">
        <x:v>2</x:v>
      </x:c>
      <x:c r="I16" s="32" t="b">
        <x:v>1</x:v>
      </x:c>
      <x:c r="J16" s="67" t="n">
        <x:v>0</x:v>
      </x:c>
      <x:c r="K16" s="32" t="b">
        <x:v>0</x:v>
      </x:c>
      <x:c r="L16" t="str">
        <x:v>No</x:v>
      </x:c>
      <x:c r="M16" s="32" t="b">
        <x:v>1</x:v>
      </x:c>
      <x:c r="N16" t="str">
        <x:v>None</x:v>
      </x:c>
      <x:c r="O16" t="str">
        <x:v>No</x:v>
      </x:c>
      <x:c r="P16" t="str">
        <x:v>High enchant supply</x:v>
      </x:c>
      <x:c r="Q16" t="str">
        <x:v>Rare</x:v>
      </x:c>
      <x:c r="R16" t="str"/>
    </x:row>
    <x:row r="17">
      <x:c r="A17" t="str">
        <x:v>CLOOT_014</x:v>
      </x:c>
      <x:c r="B17" t="str">
        <x:v>BOSS_001</x:v>
      </x:c>
      <x:c r="C17" t="str">
        <x:v>The Fallen Knight</x:v>
      </x:c>
      <x:c r="D17" t="str">
        <x:v>Gear Group</x:v>
      </x:c>
      <x:c r="E17" t="str">
        <x:v>Any Asterfall TIER_004 profile</x:v>
      </x:c>
      <x:c r="F17" s="30" t="n">
        <x:v>0.08</x:v>
      </x:c>
      <x:c r="G17" t="n">
        <x:v>1</x:v>
      </x:c>
      <x:c r="H17" t="n">
        <x:v>1</x:v>
      </x:c>
      <x:c r="I17" s="32" t="b">
        <x:v>1</x:v>
      </x:c>
      <x:c r="J17" s="67" t="n">
        <x:v>0.25</x:v>
      </x:c>
      <x:c r="K17" s="32" t="b">
        <x:v>0</x:v>
      </x:c>
      <x:c r="L17" t="str">
        <x:v>Soft after 15 clears</x:v>
      </x:c>
      <x:c r="M17" s="32" t="b">
        <x:v>1</x:v>
      </x:c>
      <x:c r="N17" t="str">
        <x:v>High-upgrade bind</x:v>
      </x:c>
      <x:c r="O17" t="str">
        <x:v>No</x:v>
      </x:c>
      <x:c r="P17" t="str">
        <x:v>Broad end-region market</x:v>
      </x:c>
      <x:c r="Q17" t="str">
        <x:v>Rare/Epic</x:v>
      </x:c>
      <x:c r="R17" t="str"/>
    </x:row>
    <x:row r="18">
      <x:c r="A18" t="str">
        <x:v>CLOOT_015</x:v>
      </x:c>
      <x:c r="B18" t="str">
        <x:v>COP_003</x:v>
      </x:c>
      <x:c r="C18" t="str">
        <x:v>Fallen Procession</x:v>
      </x:c>
      <x:c r="D18" t="str">
        <x:v>Relic</x:v>
      </x:c>
      <x:c r="E18" t="str">
        <x:v>REL_006</x:v>
      </x:c>
      <x:c r="F18" s="30" t="n">
        <x:v>0.012</x:v>
      </x:c>
      <x:c r="G18" t="n">
        <x:v>1</x:v>
      </x:c>
      <x:c r="H18" t="n">
        <x:v>1</x:v>
      </x:c>
      <x:c r="I18" s="32" t="b">
        <x:v>1</x:v>
      </x:c>
      <x:c r="J18" t="n">
        <x:v>0.25</x:v>
      </x:c>
      <x:c r="K18" s="32" t="b">
        <x:v>0</x:v>
      </x:c>
      <x:c r="L18" t="str">
        <x:v>Relic pity table</x:v>
      </x:c>
      <x:c r="M18" s="32" t="b">
        <x:v>1</x:v>
      </x:c>
      <x:c r="N18" t="str">
        <x:v>Conditional</x:v>
      </x:c>
      <x:c r="O18" t="str">
        <x:v>No</x:v>
      </x:c>
      <x:c r="P18" t="str">
        <x:v>Dawnkeeper chase</x:v>
      </x:c>
      <x:c r="Q18" t="str">
        <x:v>Epic</x:v>
      </x:c>
      <x:c r="R18" t="str">
        <x:v>Bell of Returning Light.</x:v>
      </x:c>
    </x:row>
    <x:row r="19">
      <x:c r="A19" t="str">
        <x:v>CLOOT_016</x:v>
      </x:c>
      <x:c r="B19" t="str">
        <x:v>COP_002</x:v>
      </x:c>
      <x:c r="C19" t="str">
        <x:v>Lanternwatch Siege</x:v>
      </x:c>
      <x:c r="D19" t="str">
        <x:v>Relic</x:v>
      </x:c>
      <x:c r="E19" t="str">
        <x:v>REL_007</x:v>
      </x:c>
      <x:c r="F19" s="30" t="n">
        <x:v>0.014</x:v>
      </x:c>
      <x:c r="G19" t="n">
        <x:v>1</x:v>
      </x:c>
      <x:c r="H19" t="n">
        <x:v>1</x:v>
      </x:c>
      <x:c r="I19" s="32" t="b">
        <x:v>1</x:v>
      </x:c>
      <x:c r="J19" t="n">
        <x:v>0.25</x:v>
      </x:c>
      <x:c r="K19" s="32" t="b">
        <x:v>0</x:v>
      </x:c>
      <x:c r="L19" t="str">
        <x:v>Relic pity table</x:v>
      </x:c>
      <x:c r="M19" s="32" t="b">
        <x:v>1</x:v>
      </x:c>
      <x:c r="N19" t="str">
        <x:v>None</x:v>
      </x:c>
      <x:c r="O19" t="str">
        <x:v>No</x:v>
      </x:c>
      <x:c r="P19" t="str">
        <x:v>Wayfinder chase</x:v>
      </x:c>
      <x:c r="Q19" t="str">
        <x:v>Epic</x:v>
      </x:c>
      <x:c r="R19" t="str">
        <x:v>Predator's Red Compass.</x:v>
      </x:c>
    </x:row>
    <x:row r="20">
      <x:c r="A20" t="str">
        <x:v>CLOOT_017</x:v>
      </x:c>
      <x:c r="B20" t="str">
        <x:v>COP_003</x:v>
      </x:c>
      <x:c r="C20" t="str">
        <x:v>Fallen Procession</x:v>
      </x:c>
      <x:c r="D20" t="str">
        <x:v>Relic</x:v>
      </x:c>
      <x:c r="E20" t="str">
        <x:v>REL_008</x:v>
      </x:c>
      <x:c r="F20" s="30" t="n">
        <x:v>0.011</x:v>
      </x:c>
      <x:c r="G20" t="n">
        <x:v>1</x:v>
      </x:c>
      <x:c r="H20" t="n">
        <x:v>1</x:v>
      </x:c>
      <x:c r="I20" s="32" t="b">
        <x:v>1</x:v>
      </x:c>
      <x:c r="J20" t="n">
        <x:v>0.25</x:v>
      </x:c>
      <x:c r="K20" s="32" t="b">
        <x:v>0</x:v>
      </x:c>
      <x:c r="L20" t="str">
        <x:v>Relic pity table</x:v>
      </x:c>
      <x:c r="M20" s="32" t="b">
        <x:v>1</x:v>
      </x:c>
      <x:c r="N20" t="str">
        <x:v>Conditional</x:v>
      </x:c>
      <x:c r="O20" t="str">
        <x:v>No</x:v>
      </x:c>
      <x:c r="P20" t="str">
        <x:v>Hexweaver chase</x:v>
      </x:c>
      <x:c r="Q20" t="str">
        <x:v>Epic</x:v>
      </x:c>
      <x:c r="R20" t="str">
        <x:v>Grave-Scribe's Needle.</x:v>
      </x:c>
    </x:row>
    <x:row r="21">
      <x:c r="A21" t="str">
        <x:v>CLOOT_018</x:v>
      </x:c>
      <x:c r="B21" t="str">
        <x:v>COP_002</x:v>
      </x:c>
      <x:c r="C21" t="str">
        <x:v>Lanternwatch Siege</x:v>
      </x:c>
      <x:c r="D21" t="str">
        <x:v>Relic</x:v>
      </x:c>
      <x:c r="E21" t="str">
        <x:v>REL_009</x:v>
      </x:c>
      <x:c r="F21" s="30" t="n">
        <x:v>0.014</x:v>
      </x:c>
      <x:c r="G21" t="n">
        <x:v>1</x:v>
      </x:c>
      <x:c r="H21" t="n">
        <x:v>1</x:v>
      </x:c>
      <x:c r="I21" s="32" t="b">
        <x:v>1</x:v>
      </x:c>
      <x:c r="J21" t="n">
        <x:v>0.25</x:v>
      </x:c>
      <x:c r="K21" s="32" t="b">
        <x:v>0</x:v>
      </x:c>
      <x:c r="L21" t="str">
        <x:v>Relic pity table</x:v>
      </x:c>
      <x:c r="M21" s="32" t="b">
        <x:v>1</x:v>
      </x:c>
      <x:c r="N21" t="str">
        <x:v>Conditional</x:v>
      </x:c>
      <x:c r="O21" t="str">
        <x:v>No</x:v>
      </x:c>
      <x:c r="P21" t="str">
        <x:v>Knife Dancer chase</x:v>
      </x:c>
      <x:c r="Q21" t="str">
        <x:v>Epic</x:v>
      </x:c>
      <x:c r="R21" t="str">
        <x:v>Redstep Mirror.</x:v>
      </x:c>
    </x:row>
    <x:row r="22">
      <x:c r="A22" t="str">
        <x:v>CLOOT_019</x:v>
      </x:c>
      <x:c r="B22" t="str">
        <x:v>COP_001</x:v>
      </x:c>
      <x:c r="C22" t="str">
        <x:v>Rootbound Vault</x:v>
      </x:c>
      <x:c r="D22" t="str">
        <x:v>Relic</x:v>
      </x:c>
      <x:c r="E22" t="str">
        <x:v>REL_010</x:v>
      </x:c>
      <x:c r="F22" s="30" t="n">
        <x:v>0.016</x:v>
      </x:c>
      <x:c r="G22" t="n">
        <x:v>1</x:v>
      </x:c>
      <x:c r="H22" t="n">
        <x:v>1</x:v>
      </x:c>
      <x:c r="I22" s="32" t="b">
        <x:v>1</x:v>
      </x:c>
      <x:c r="J22" t="n">
        <x:v>0.25</x:v>
      </x:c>
      <x:c r="K22" s="32" t="b">
        <x:v>0</x:v>
      </x:c>
      <x:c r="L22" t="str">
        <x:v>Relic pity table</x:v>
      </x:c>
      <x:c r="M22" s="32" t="b">
        <x:v>1</x:v>
      </x:c>
      <x:c r="N22" t="str">
        <x:v>Conditional</x:v>
      </x:c>
      <x:c r="O22" t="str">
        <x:v>No</x:v>
      </x:c>
      <x:c r="P22" t="str">
        <x:v>Stonecaller chase</x:v>
      </x:c>
      <x:c r="Q22" t="str">
        <x:v>Epic</x:v>
      </x:c>
      <x:c r="R22" t="str">
        <x:v>Stoneheart Chime.</x:v>
      </x:c>
    </x:row>
    <x:row r="23">
      <x:c r="A23" t="str">
        <x:v>CLOOT_020</x:v>
      </x:c>
      <x:c r="B23" t="str">
        <x:v>BOSS_001</x:v>
      </x:c>
      <x:c r="C23" t="str">
        <x:v>The Fallen Knight</x:v>
      </x:c>
      <x:c r="D23" t="str">
        <x:v>Relic</x:v>
      </x:c>
      <x:c r="E23" t="str">
        <x:v>REL_011</x:v>
      </x:c>
      <x:c r="F23" s="30" t="n">
        <x:v>0.006</x:v>
      </x:c>
      <x:c r="G23" t="n">
        <x:v>1</x:v>
      </x:c>
      <x:c r="H23" t="n">
        <x:v>1</x:v>
      </x:c>
      <x:c r="I23" s="32" t="b">
        <x:v>1</x:v>
      </x:c>
      <x:c r="J23" t="n">
        <x:v>0.15</x:v>
      </x:c>
      <x:c r="K23" s="32" t="b">
        <x:v>0</x:v>
      </x:c>
      <x:c r="L23" t="str">
        <x:v>Relic pity table</x:v>
      </x:c>
      <x:c r="M23" s="32" t="b">
        <x:v>1</x:v>
      </x:c>
      <x:c r="N23" t="str">
        <x:v>None</x:v>
      </x:c>
      <x:c r="O23" t="str">
        <x:v>No</x:v>
      </x:c>
      <x:c r="P23" t="str">
        <x:v>Tank/Ravager chase</x:v>
      </x:c>
      <x:c r="Q23" t="str">
        <x:v>Epic</x:v>
      </x:c>
      <x:c r="R23" t="str">
        <x:v>Oathbreaker's Chain.</x:v>
      </x:c>
    </x:row>
    <x:row r="24">
      <x:c r="A24" t="str">
        <x:v>CLOOT_021</x:v>
      </x:c>
      <x:c r="B24" t="str">
        <x:v>EVT_001</x:v>
      </x:c>
      <x:c r="C24" t="str">
        <x:v>Lanterns Go Dark / Echo elites</x:v>
      </x:c>
      <x:c r="D24" t="str">
        <x:v>Relic</x:v>
      </x:c>
      <x:c r="E24" t="str">
        <x:v>REL_012</x:v>
      </x:c>
      <x:c r="F24" s="30" t="n">
        <x:v>0.004</x:v>
      </x:c>
      <x:c r="G24" t="n">
        <x:v>1</x:v>
      </x:c>
      <x:c r="H24" t="n">
        <x:v>1</x:v>
      </x:c>
      <x:c r="I24" s="32" t="b">
        <x:v>1</x:v>
      </x:c>
      <x:c r="J24" t="n">
        <x:v>0.1</x:v>
      </x:c>
      <x:c r="K24" s="32" t="b">
        <x:v>0</x:v>
      </x:c>
      <x:c r="L24" t="str">
        <x:v>Echo milestone fallback</x:v>
      </x:c>
      <x:c r="M24" s="32" t="b">
        <x:v>1</x:v>
      </x:c>
      <x:c r="N24" t="str">
        <x:v>None</x:v>
      </x:c>
      <x:c r="O24" t="str">
        <x:v>Echo only</x:v>
      </x:c>
      <x:c r="P24" t="str">
        <x:v>Echo economy chase</x:v>
      </x:c>
      <x:c r="Q24" t="str">
        <x:v>Epic</x:v>
      </x:c>
      <x:c r="R24" t="str">
        <x:v>Echo-Lantern Shard.</x:v>
      </x:c>
    </x:row>
  </x:sheetData>
  <x:mergeCells>
    <x:mergeCell ref="A1:R1"/>
  </x:mergeCells>
  <x:pageMargins left="0.7" right="0.7" top="0.75" bottom="0.75" header="0.3" footer="0.3"/>
</x:worksheet>
</file>

<file path=xl/worksheets/sheet119.xml><?xml version="1.0" encoding="utf-8"?>
<x:worksheet xmlns:x="http://schemas.openxmlformats.org/spreadsheetml/2006/main">
  <x:sheetFormatPr defaultRowHeight="15"/>
  <x:sheetData>
    <x:row r="1" ht="28" customHeight="1">
      <x:c r="A1" s="184" t="str">
        <x:v>GEAR SOURCE DISTRIBUTION — CRAFT / MONSTER / CO-OP</x:v>
      </x:c>
    </x:row>
    <x:row r="3" ht="26" customHeight="1">
      <x:c r="A3" s="187" t="str">
        <x:v>Source_Rule_ID</x:v>
      </x:c>
      <x:c r="B3" s="187" t="str">
        <x:v>Profile_ID</x:v>
      </x:c>
      <x:c r="C3" s="187" t="str">
        <x:v>Profile_Name</x:v>
      </x:c>
      <x:c r="D3" s="187" t="str">
        <x:v>Primary_Source</x:v>
      </x:c>
      <x:c r="E3" s="187" t="str">
        <x:v>Secondary_Source</x:v>
      </x:c>
      <x:c r="F3" s="187" t="str">
        <x:v>Monster_Zone</x:v>
      </x:c>
      <x:c r="G3" s="187" t="str">
        <x:v>Normal_Monster_Gear_Chance</x:v>
      </x:c>
      <x:c r="H3" s="187" t="str">
        <x:v>Elite_Gear_Chance</x:v>
      </x:c>
      <x:c r="I3" s="187" t="str">
        <x:v>Coop_Gear_Chance</x:v>
      </x:c>
      <x:c r="J3" s="187" t="str">
        <x:v>Craftable</x:v>
      </x:c>
      <x:c r="K3" s="187" t="str">
        <x:v>Crafting_Skill</x:v>
      </x:c>
      <x:c r="L3" s="187" t="str">
        <x:v>Crafted_Max_Quality</x:v>
      </x:c>
      <x:c r="M3" s="187" t="str">
        <x:v>Dropped_Max_Quality</x:v>
      </x:c>
      <x:c r="N3" s="187" t="str">
        <x:v>Relic_Effect_Possible</x:v>
      </x:c>
      <x:c r="O3" s="187" t="str">
        <x:v>Set_Piece_Possible</x:v>
      </x:c>
      <x:c r="P3" s="187" t="str">
        <x:v>Smart_Loot_Bias</x:v>
      </x:c>
      <x:c r="Q3" s="187" t="str">
        <x:v>Tradeable</x:v>
      </x:c>
      <x:c r="R3" s="187" t="str">
        <x:v>Design_Role</x:v>
      </x:c>
    </x:row>
    <x:row r="4">
      <x:c r="A4" t="str">
        <x:v>GSRC_001</x:v>
      </x:c>
      <x:c r="B4" t="str">
        <x:v>CGP_001</x:v>
      </x:c>
      <x:c r="C4" t="str">
        <x:v>Runeward</x:v>
      </x:c>
      <x:c r="D4" t="str">
        <x:v>Craft</x:v>
      </x:c>
      <x:c r="E4" t="str">
        <x:v>King's Road drops</x:v>
      </x:c>
      <x:c r="F4" t="str">
        <x:v>ZONE_005</x:v>
      </x:c>
      <x:c r="G4" s="30" t="n">
        <x:v>0.004</x:v>
      </x:c>
      <x:c r="H4" s="30" t="n">
        <x:v>0.025</x:v>
      </x:c>
      <x:c r="I4" s="30" t="n">
        <x:v>0</x:v>
      </x:c>
      <x:c r="J4" s="32" t="b">
        <x:v>1</x:v>
      </x:c>
      <x:c r="K4" t="str">
        <x:v>SKL_012</x:v>
      </x:c>
      <x:c r="L4" s="30" t="n">
        <x:v>1</x:v>
      </x:c>
      <x:c r="M4" s="30" t="n">
        <x:v>1</x:v>
      </x:c>
      <x:c r="N4" s="32" t="b">
        <x:v>0</x:v>
      </x:c>
      <x:c r="O4" s="32" t="b">
        <x:v>0</x:v>
      </x:c>
      <x:c r="P4" s="30" t="n">
        <x:v>0.15</x:v>
      </x:c>
      <x:c r="Q4" s="32" t="b">
        <x:v>1</x:v>
      </x:c>
      <x:c r="R4" t="str">
        <x:v>Same profile obtainable through economy loops, but source changes quality/relic/set possibilities.</x:v>
      </x:c>
    </x:row>
    <x:row r="5">
      <x:c r="A5" t="str">
        <x:v>GSRC_002</x:v>
      </x:c>
      <x:c r="B5" t="str">
        <x:v>CGP_002</x:v>
      </x:c>
      <x:c r="C5" t="str">
        <x:v>Ironwall</x:v>
      </x:c>
      <x:c r="D5" t="str">
        <x:v>Monster</x:v>
      </x:c>
      <x:c r="E5" t="str">
        <x:v>Craft</x:v>
      </x:c>
      <x:c r="F5" t="str">
        <x:v>ZONE_004</x:v>
      </x:c>
      <x:c r="G5" s="30" t="n">
        <x:v>0.012</x:v>
      </x:c>
      <x:c r="H5" s="30" t="n">
        <x:v>0.055</x:v>
      </x:c>
      <x:c r="I5" s="30" t="n">
        <x:v>0</x:v>
      </x:c>
      <x:c r="J5" s="32" t="b">
        <x:v>1</x:v>
      </x:c>
      <x:c r="K5" t="str">
        <x:v>SKL_012</x:v>
      </x:c>
      <x:c r="L5" s="30" t="n">
        <x:v>1</x:v>
      </x:c>
      <x:c r="M5" s="30" t="n">
        <x:v>1</x:v>
      </x:c>
      <x:c r="N5" s="32" t="b">
        <x:v>0</x:v>
      </x:c>
      <x:c r="O5" s="32" t="b">
        <x:v>0</x:v>
      </x:c>
      <x:c r="P5" s="30" t="n">
        <x:v>0.25</x:v>
      </x:c>
      <x:c r="Q5" s="32" t="b">
        <x:v>1</x:v>
      </x:c>
      <x:c r="R5" t="str">
        <x:v>Same profile obtainable through economy loops, but source changes quality/relic/set possibilities.</x:v>
      </x:c>
    </x:row>
    <x:row r="6">
      <x:c r="A6" t="str">
        <x:v>GSRC_003</x:v>
      </x:c>
      <x:c r="B6" t="str">
        <x:v>CGP_003</x:v>
      </x:c>
      <x:c r="C6" t="str">
        <x:v>Stoneheart</x:v>
      </x:c>
      <x:c r="D6" t="str">
        <x:v>Co-op</x:v>
      </x:c>
      <x:c r="E6" t="str">
        <x:v>Craft</x:v>
      </x:c>
      <x:c r="F6" t="str">
        <x:v>COP_001</x:v>
      </x:c>
      <x:c r="G6" s="30" t="n">
        <x:v>0.004</x:v>
      </x:c>
      <x:c r="H6" s="30" t="n">
        <x:v>0.025</x:v>
      </x:c>
      <x:c r="I6" s="30" t="n">
        <x:v>0.11</x:v>
      </x:c>
      <x:c r="J6" s="32" t="b">
        <x:v>1</x:v>
      </x:c>
      <x:c r="K6" t="str">
        <x:v>SKL_012</x:v>
      </x:c>
      <x:c r="L6" s="30" t="n">
        <x:v>1</x:v>
      </x:c>
      <x:c r="M6" s="30" t="n">
        <x:v>1</x:v>
      </x:c>
      <x:c r="N6" s="32" t="b">
        <x:v>1</x:v>
      </x:c>
      <x:c r="O6" s="32" t="b">
        <x:v>1</x:v>
      </x:c>
      <x:c r="P6" s="30" t="n">
        <x:v>0.25</x:v>
      </x:c>
      <x:c r="Q6" s="32" t="b">
        <x:v>1</x:v>
      </x:c>
      <x:c r="R6" t="str">
        <x:v>Same profile obtainable through economy loops, but source changes quality/relic/set possibilities.</x:v>
      </x:c>
    </x:row>
    <x:row r="7">
      <x:c r="A7" t="str">
        <x:v>GSRC_004</x:v>
      </x:c>
      <x:c r="B7" t="str">
        <x:v>CGP_004</x:v>
      </x:c>
      <x:c r="C7" t="str">
        <x:v>Lifebloom</x:v>
      </x:c>
      <x:c r="D7" t="str">
        <x:v>Craft</x:v>
      </x:c>
      <x:c r="E7" t="str">
        <x:v>Silverbrook drops</x:v>
      </x:c>
      <x:c r="F7" t="str">
        <x:v>ZONE_003</x:v>
      </x:c>
      <x:c r="G7" s="30" t="n">
        <x:v>0.004</x:v>
      </x:c>
      <x:c r="H7" s="30" t="n">
        <x:v>0.025</x:v>
      </x:c>
      <x:c r="I7" s="30" t="n">
        <x:v>0</x:v>
      </x:c>
      <x:c r="J7" s="32" t="b">
        <x:v>1</x:v>
      </x:c>
      <x:c r="K7" t="str">
        <x:v>SKL_015</x:v>
      </x:c>
      <x:c r="L7" s="30" t="n">
        <x:v>1</x:v>
      </x:c>
      <x:c r="M7" s="30" t="n">
        <x:v>1</x:v>
      </x:c>
      <x:c r="N7" s="32" t="b">
        <x:v>0</x:v>
      </x:c>
      <x:c r="O7" s="32" t="b">
        <x:v>0</x:v>
      </x:c>
      <x:c r="P7" s="30" t="n">
        <x:v>0.15</x:v>
      </x:c>
      <x:c r="Q7" s="32" t="b">
        <x:v>1</x:v>
      </x:c>
      <x:c r="R7" t="str">
        <x:v>Same profile obtainable through economy loops, but source changes quality/relic/set possibilities.</x:v>
      </x:c>
    </x:row>
    <x:row r="8">
      <x:c r="A8" t="str">
        <x:v>GSRC_005</x:v>
      </x:c>
      <x:c r="B8" t="str">
        <x:v>CGP_005</x:v>
      </x:c>
      <x:c r="C8" t="str">
        <x:v>Sunward</x:v>
      </x:c>
      <x:c r="D8" t="str">
        <x:v>Monster</x:v>
      </x:c>
      <x:c r="E8" t="str">
        <x:v>Co-op</x:v>
      </x:c>
      <x:c r="F8" t="str">
        <x:v>ZONE_005</x:v>
      </x:c>
      <x:c r="G8" s="30" t="n">
        <x:v>0.012</x:v>
      </x:c>
      <x:c r="H8" s="30" t="n">
        <x:v>0.055</x:v>
      </x:c>
      <x:c r="I8" s="30" t="n">
        <x:v>0.035</x:v>
      </x:c>
      <x:c r="J8" s="32" t="b">
        <x:v>1</x:v>
      </x:c>
      <x:c r="K8" t="str">
        <x:v>SKL_015</x:v>
      </x:c>
      <x:c r="L8" s="30" t="n">
        <x:v>1</x:v>
      </x:c>
      <x:c r="M8" s="30" t="n">
        <x:v>1</x:v>
      </x:c>
      <x:c r="N8" s="32" t="b">
        <x:v>0</x:v>
      </x:c>
      <x:c r="O8" s="32" t="b">
        <x:v>1</x:v>
      </x:c>
      <x:c r="P8" s="30" t="n">
        <x:v>0.25</x:v>
      </x:c>
      <x:c r="Q8" s="32" t="b">
        <x:v>1</x:v>
      </x:c>
      <x:c r="R8" t="str">
        <x:v>Same profile obtainable through economy loops, but source changes quality/relic/set possibilities.</x:v>
      </x:c>
    </x:row>
    <x:row r="9">
      <x:c r="A9" t="str">
        <x:v>GSRC_006</x:v>
      </x:c>
      <x:c r="B9" t="str">
        <x:v>CGP_006</x:v>
      </x:c>
      <x:c r="C9" t="str">
        <x:v>Quickprayer</x:v>
      </x:c>
      <x:c r="D9" t="str">
        <x:v>Co-op</x:v>
      </x:c>
      <x:c r="E9" t="str">
        <x:v>Craft</x:v>
      </x:c>
      <x:c r="F9" t="str">
        <x:v>COP_002</x:v>
      </x:c>
      <x:c r="G9" s="30" t="n">
        <x:v>0.004</x:v>
      </x:c>
      <x:c r="H9" s="30" t="n">
        <x:v>0.025</x:v>
      </x:c>
      <x:c r="I9" s="30" t="n">
        <x:v>0.11</x:v>
      </x:c>
      <x:c r="J9" s="32" t="b">
        <x:v>1</x:v>
      </x:c>
      <x:c r="K9" t="str">
        <x:v>SKL_015</x:v>
      </x:c>
      <x:c r="L9" s="30" t="n">
        <x:v>1</x:v>
      </x:c>
      <x:c r="M9" s="30" t="n">
        <x:v>1</x:v>
      </x:c>
      <x:c r="N9" s="32" t="b">
        <x:v>1</x:v>
      </x:c>
      <x:c r="O9" s="32" t="b">
        <x:v>1</x:v>
      </x:c>
      <x:c r="P9" s="30" t="n">
        <x:v>0.25</x:v>
      </x:c>
      <x:c r="Q9" s="32" t="b">
        <x:v>1</x:v>
      </x:c>
      <x:c r="R9" t="str">
        <x:v>Same profile obtainable through economy loops, but source changes quality/relic/set possibilities.</x:v>
      </x:c>
    </x:row>
    <x:row r="10">
      <x:c r="A10" t="str">
        <x:v>GSRC_007</x:v>
      </x:c>
      <x:c r="B10" t="str">
        <x:v>CGP_007</x:v>
      </x:c>
      <x:c r="C10" t="str">
        <x:v>Deadeye</x:v>
      </x:c>
      <x:c r="D10" t="str">
        <x:v>Monster</x:v>
      </x:c>
      <x:c r="E10" t="str">
        <x:v>Craft</x:v>
      </x:c>
      <x:c r="F10" t="str">
        <x:v>ZONE_003</x:v>
      </x:c>
      <x:c r="G10" s="30" t="n">
        <x:v>0.012</x:v>
      </x:c>
      <x:c r="H10" s="30" t="n">
        <x:v>0.055</x:v>
      </x:c>
      <x:c r="I10" s="30" t="n">
        <x:v>0</x:v>
      </x:c>
      <x:c r="J10" s="32" t="b">
        <x:v>1</x:v>
      </x:c>
      <x:c r="K10" t="str">
        <x:v>SKL_015</x:v>
      </x:c>
      <x:c r="L10" s="30" t="n">
        <x:v>1</x:v>
      </x:c>
      <x:c r="M10" s="30" t="n">
        <x:v>1</x:v>
      </x:c>
      <x:c r="N10" s="32" t="b">
        <x:v>0</x:v>
      </x:c>
      <x:c r="O10" s="32" t="b">
        <x:v>0</x:v>
      </x:c>
      <x:c r="P10" s="30" t="n">
        <x:v>0.25</x:v>
      </x:c>
      <x:c r="Q10" s="32" t="b">
        <x:v>1</x:v>
      </x:c>
      <x:c r="R10" t="str">
        <x:v>Same profile obtainable through economy loops, but source changes quality/relic/set possibilities.</x:v>
      </x:c>
    </x:row>
    <x:row r="11">
      <x:c r="A11" t="str">
        <x:v>GSRC_008</x:v>
      </x:c>
      <x:c r="B11" t="str">
        <x:v>CGP_008</x:v>
      </x:c>
      <x:c r="C11" t="str">
        <x:v>Tracker</x:v>
      </x:c>
      <x:c r="D11" t="str">
        <x:v>Co-op</x:v>
      </x:c>
      <x:c r="E11" t="str">
        <x:v>Monster</x:v>
      </x:c>
      <x:c r="F11" t="str">
        <x:v>COP_003</x:v>
      </x:c>
      <x:c r="G11" s="30" t="n">
        <x:v>0.004</x:v>
      </x:c>
      <x:c r="H11" s="30" t="n">
        <x:v>0.025</x:v>
      </x:c>
      <x:c r="I11" s="30" t="n">
        <x:v>0.11</x:v>
      </x:c>
      <x:c r="J11" s="32" t="b">
        <x:v>1</x:v>
      </x:c>
      <x:c r="K11" t="str">
        <x:v>SKL_015</x:v>
      </x:c>
      <x:c r="L11" s="30" t="n">
        <x:v>1</x:v>
      </x:c>
      <x:c r="M11" s="30" t="n">
        <x:v>1</x:v>
      </x:c>
      <x:c r="N11" s="32" t="b">
        <x:v>1</x:v>
      </x:c>
      <x:c r="O11" s="32" t="b">
        <x:v>1</x:v>
      </x:c>
      <x:c r="P11" s="30" t="n">
        <x:v>0.25</x:v>
      </x:c>
      <x:c r="Q11" s="32" t="b">
        <x:v>1</x:v>
      </x:c>
      <x:c r="R11" t="str">
        <x:v>Same profile obtainable through economy loops, but source changes quality/relic/set possibilities.</x:v>
      </x:c>
    </x:row>
    <x:row r="12">
      <x:c r="A12" t="str">
        <x:v>GSRC_009</x:v>
      </x:c>
      <x:c r="B12" t="str">
        <x:v>CGP_009</x:v>
      </x:c>
      <x:c r="C12" t="str">
        <x:v>Windshot</x:v>
      </x:c>
      <x:c r="D12" t="str">
        <x:v>Craft</x:v>
      </x:c>
      <x:c r="E12" t="str">
        <x:v>Monster</x:v>
      </x:c>
      <x:c r="F12" t="str">
        <x:v>ZONE_001</x:v>
      </x:c>
      <x:c r="G12" s="30" t="n">
        <x:v>0.004</x:v>
      </x:c>
      <x:c r="H12" s="30" t="n">
        <x:v>0.025</x:v>
      </x:c>
      <x:c r="I12" s="30" t="n">
        <x:v>0</x:v>
      </x:c>
      <x:c r="J12" s="32" t="b">
        <x:v>1</x:v>
      </x:c>
      <x:c r="K12" t="str">
        <x:v>SKL_015</x:v>
      </x:c>
      <x:c r="L12" s="30" t="n">
        <x:v>1</x:v>
      </x:c>
      <x:c r="M12" s="30" t="n">
        <x:v>1</x:v>
      </x:c>
      <x:c r="N12" s="32" t="b">
        <x:v>0</x:v>
      </x:c>
      <x:c r="O12" s="32" t="b">
        <x:v>0</x:v>
      </x:c>
      <x:c r="P12" s="30" t="n">
        <x:v>0.15</x:v>
      </x:c>
      <x:c r="Q12" s="32" t="b">
        <x:v>1</x:v>
      </x:c>
      <x:c r="R12" t="str">
        <x:v>Same profile obtainable through economy loops, but source changes quality/relic/set possibilities.</x:v>
      </x:c>
    </x:row>
    <x:row r="13">
      <x:c r="A13" t="str">
        <x:v>GSRC_010</x:v>
      </x:c>
      <x:c r="B13" t="str">
        <x:v>CGP_010</x:v>
      </x:c>
      <x:c r="C13" t="str">
        <x:v>Colossus</x:v>
      </x:c>
      <x:c r="D13" t="str">
        <x:v>Monster</x:v>
      </x:c>
      <x:c r="E13" t="str">
        <x:v>Craft</x:v>
      </x:c>
      <x:c r="F13" t="str">
        <x:v>ZONE_002</x:v>
      </x:c>
      <x:c r="G13" s="30" t="n">
        <x:v>0.012</x:v>
      </x:c>
      <x:c r="H13" s="30" t="n">
        <x:v>0.055</x:v>
      </x:c>
      <x:c r="I13" s="30" t="n">
        <x:v>0</x:v>
      </x:c>
      <x:c r="J13" s="32" t="b">
        <x:v>1</x:v>
      </x:c>
      <x:c r="K13" t="str">
        <x:v>SKL_012</x:v>
      </x:c>
      <x:c r="L13" s="30" t="n">
        <x:v>1</x:v>
      </x:c>
      <x:c r="M13" s="30" t="n">
        <x:v>1</x:v>
      </x:c>
      <x:c r="N13" s="32" t="b">
        <x:v>0</x:v>
      </x:c>
      <x:c r="O13" s="32" t="b">
        <x:v>0</x:v>
      </x:c>
      <x:c r="P13" s="30" t="n">
        <x:v>0.25</x:v>
      </x:c>
      <x:c r="Q13" s="32" t="b">
        <x:v>1</x:v>
      </x:c>
      <x:c r="R13" t="str">
        <x:v>Same profile obtainable through economy loops, but source changes quality/relic/set possibilities.</x:v>
      </x:c>
    </x:row>
    <x:row r="14">
      <x:c r="A14" t="str">
        <x:v>GSRC_011</x:v>
      </x:c>
      <x:c r="B14" t="str">
        <x:v>CGP_011</x:v>
      </x:c>
      <x:c r="C14" t="str">
        <x:v>Bloodrush</x:v>
      </x:c>
      <x:c r="D14" t="str">
        <x:v>Co-op</x:v>
      </x:c>
      <x:c r="E14" t="str">
        <x:v>Monster</x:v>
      </x:c>
      <x:c r="F14" t="str">
        <x:v>COP_002</x:v>
      </x:c>
      <x:c r="G14" s="30" t="n">
        <x:v>0.004</x:v>
      </x:c>
      <x:c r="H14" s="30" t="n">
        <x:v>0.025</x:v>
      </x:c>
      <x:c r="I14" s="30" t="n">
        <x:v>0.11</x:v>
      </x:c>
      <x:c r="J14" s="32" t="b">
        <x:v>1</x:v>
      </x:c>
      <x:c r="K14" t="str">
        <x:v>SKL_012</x:v>
      </x:c>
      <x:c r="L14" s="30" t="n">
        <x:v>1</x:v>
      </x:c>
      <x:c r="M14" s="30" t="n">
        <x:v>1</x:v>
      </x:c>
      <x:c r="N14" s="32" t="b">
        <x:v>1</x:v>
      </x:c>
      <x:c r="O14" s="32" t="b">
        <x:v>1</x:v>
      </x:c>
      <x:c r="P14" s="30" t="n">
        <x:v>0.25</x:v>
      </x:c>
      <x:c r="Q14" s="32" t="b">
        <x:v>1</x:v>
      </x:c>
      <x:c r="R14" t="str">
        <x:v>Same profile obtainable through economy loops, but source changes quality/relic/set possibilities.</x:v>
      </x:c>
    </x:row>
    <x:row r="15">
      <x:c r="A15" t="str">
        <x:v>GSRC_012</x:v>
      </x:c>
      <x:c r="B15" t="str">
        <x:v>CGP_012</x:v>
      </x:c>
      <x:c r="C15" t="str">
        <x:v>Executioner</x:v>
      </x:c>
      <x:c r="D15" t="str">
        <x:v>Craft</x:v>
      </x:c>
      <x:c r="E15" t="str">
        <x:v>King's Road drops</x:v>
      </x:c>
      <x:c r="F15" t="str">
        <x:v>ZONE_005</x:v>
      </x:c>
      <x:c r="G15" s="30" t="n">
        <x:v>0.004</x:v>
      </x:c>
      <x:c r="H15" s="30" t="n">
        <x:v>0.025</x:v>
      </x:c>
      <x:c r="I15" s="30" t="n">
        <x:v>0</x:v>
      </x:c>
      <x:c r="J15" s="32" t="b">
        <x:v>1</x:v>
      </x:c>
      <x:c r="K15" t="str">
        <x:v>SKL_012</x:v>
      </x:c>
      <x:c r="L15" s="30" t="n">
        <x:v>1</x:v>
      </x:c>
      <x:c r="M15" s="30" t="n">
        <x:v>1</x:v>
      </x:c>
      <x:c r="N15" s="32" t="b">
        <x:v>0</x:v>
      </x:c>
      <x:c r="O15" s="32" t="b">
        <x:v>0</x:v>
      </x:c>
      <x:c r="P15" s="30" t="n">
        <x:v>0.15</x:v>
      </x:c>
      <x:c r="Q15" s="32" t="b">
        <x:v>1</x:v>
      </x:c>
      <x:c r="R15" t="str">
        <x:v>Same profile obtainable through economy loops, but source changes quality/relic/set possibilities.</x:v>
      </x:c>
    </x:row>
    <x:row r="16">
      <x:c r="A16" t="str">
        <x:v>GSRC_013</x:v>
      </x:c>
      <x:c r="B16" t="str">
        <x:v>CGP_013</x:v>
      </x:c>
      <x:c r="C16" t="str">
        <x:v>Gravecipher</x:v>
      </x:c>
      <x:c r="D16" t="str">
        <x:v>Monster</x:v>
      </x:c>
      <x:c r="E16" t="str">
        <x:v>Craft</x:v>
      </x:c>
      <x:c r="F16" t="str">
        <x:v>ZONE_005</x:v>
      </x:c>
      <x:c r="G16" s="30" t="n">
        <x:v>0.012</x:v>
      </x:c>
      <x:c r="H16" s="30" t="n">
        <x:v>0.055</x:v>
      </x:c>
      <x:c r="I16" s="30" t="n">
        <x:v>0</x:v>
      </x:c>
      <x:c r="J16" s="32" t="b">
        <x:v>1</x:v>
      </x:c>
      <x:c r="K16" t="str">
        <x:v>SKL_015</x:v>
      </x:c>
      <x:c r="L16" s="30" t="n">
        <x:v>1</x:v>
      </x:c>
      <x:c r="M16" s="30" t="n">
        <x:v>1</x:v>
      </x:c>
      <x:c r="N16" s="32" t="b">
        <x:v>0</x:v>
      </x:c>
      <x:c r="O16" s="32" t="b">
        <x:v>0</x:v>
      </x:c>
      <x:c r="P16" s="30" t="n">
        <x:v>0.25</x:v>
      </x:c>
      <x:c r="Q16" s="32" t="b">
        <x:v>1</x:v>
      </x:c>
      <x:c r="R16" t="str">
        <x:v>Same profile obtainable through economy loops, but source changes quality/relic/set possibilities.</x:v>
      </x:c>
    </x:row>
    <x:row r="17">
      <x:c r="A17" t="str">
        <x:v>GSRC_014</x:v>
      </x:c>
      <x:c r="B17" t="str">
        <x:v>CGP_014</x:v>
      </x:c>
      <x:c r="C17" t="str">
        <x:v>Spellglass</x:v>
      </x:c>
      <x:c r="D17" t="str">
        <x:v>Co-op</x:v>
      </x:c>
      <x:c r="E17" t="str">
        <x:v>Monster</x:v>
      </x:c>
      <x:c r="F17" t="str">
        <x:v>COP_002</x:v>
      </x:c>
      <x:c r="G17" s="30" t="n">
        <x:v>0.004</x:v>
      </x:c>
      <x:c r="H17" s="30" t="n">
        <x:v>0.025</x:v>
      </x:c>
      <x:c r="I17" s="30" t="n">
        <x:v>0.11</x:v>
      </x:c>
      <x:c r="J17" s="32" t="b">
        <x:v>1</x:v>
      </x:c>
      <x:c r="K17" t="str">
        <x:v>SKL_015</x:v>
      </x:c>
      <x:c r="L17" s="30" t="n">
        <x:v>1</x:v>
      </x:c>
      <x:c r="M17" s="30" t="n">
        <x:v>1</x:v>
      </x:c>
      <x:c r="N17" s="32" t="b">
        <x:v>1</x:v>
      </x:c>
      <x:c r="O17" s="32" t="b">
        <x:v>1</x:v>
      </x:c>
      <x:c r="P17" s="30" t="n">
        <x:v>0.25</x:v>
      </x:c>
      <x:c r="Q17" s="32" t="b">
        <x:v>1</x:v>
      </x:c>
      <x:c r="R17" t="str">
        <x:v>Same profile obtainable through economy loops, but source changes quality/relic/set possibilities.</x:v>
      </x:c>
    </x:row>
    <x:row r="18">
      <x:c r="A18" t="str">
        <x:v>GSRC_015</x:v>
      </x:c>
      <x:c r="B18" t="str">
        <x:v>CGP_015</x:v>
      </x:c>
      <x:c r="C18" t="str">
        <x:v>Threadseer</x:v>
      </x:c>
      <x:c r="D18" t="str">
        <x:v>Craft</x:v>
      </x:c>
      <x:c r="E18" t="str">
        <x:v>Old Mines drops</x:v>
      </x:c>
      <x:c r="F18" t="str">
        <x:v>ZONE_004</x:v>
      </x:c>
      <x:c r="G18" s="30" t="n">
        <x:v>0.004</x:v>
      </x:c>
      <x:c r="H18" s="30" t="n">
        <x:v>0.025</x:v>
      </x:c>
      <x:c r="I18" s="30" t="n">
        <x:v>0</x:v>
      </x:c>
      <x:c r="J18" s="32" t="b">
        <x:v>1</x:v>
      </x:c>
      <x:c r="K18" t="str">
        <x:v>SKL_015</x:v>
      </x:c>
      <x:c r="L18" s="30" t="n">
        <x:v>1</x:v>
      </x:c>
      <x:c r="M18" s="30" t="n">
        <x:v>1</x:v>
      </x:c>
      <x:c r="N18" s="32" t="b">
        <x:v>0</x:v>
      </x:c>
      <x:c r="O18" s="32" t="b">
        <x:v>0</x:v>
      </x:c>
      <x:c r="P18" s="30" t="n">
        <x:v>0.15</x:v>
      </x:c>
      <x:c r="Q18" s="32" t="b">
        <x:v>1</x:v>
      </x:c>
      <x:c r="R18" t="str">
        <x:v>Same profile obtainable through economy loops, but source changes quality/relic/set possibilities.</x:v>
      </x:c>
    </x:row>
    <x:row r="19">
      <x:c r="A19" t="str">
        <x:v>GSRC_016</x:v>
      </x:c>
      <x:c r="B19" t="str">
        <x:v>CGP_016</x:v>
      </x:c>
      <x:c r="C19" t="str">
        <x:v>Redstep</x:v>
      </x:c>
      <x:c r="D19" t="str">
        <x:v>Monster</x:v>
      </x:c>
      <x:c r="E19" t="str">
        <x:v>Craft</x:v>
      </x:c>
      <x:c r="F19" t="str">
        <x:v>ZONE_002</x:v>
      </x:c>
      <x:c r="G19" s="30" t="n">
        <x:v>0.012</x:v>
      </x:c>
      <x:c r="H19" s="30" t="n">
        <x:v>0.055</x:v>
      </x:c>
      <x:c r="I19" s="30" t="n">
        <x:v>0</x:v>
      </x:c>
      <x:c r="J19" s="32" t="b">
        <x:v>1</x:v>
      </x:c>
      <x:c r="K19" t="str">
        <x:v>SKL_015</x:v>
      </x:c>
      <x:c r="L19" s="30" t="n">
        <x:v>1</x:v>
      </x:c>
      <x:c r="M19" s="30" t="n">
        <x:v>1</x:v>
      </x:c>
      <x:c r="N19" s="32" t="b">
        <x:v>0</x:v>
      </x:c>
      <x:c r="O19" s="32" t="b">
        <x:v>0</x:v>
      </x:c>
      <x:c r="P19" s="30" t="n">
        <x:v>0.25</x:v>
      </x:c>
      <x:c r="Q19" s="32" t="b">
        <x:v>1</x:v>
      </x:c>
      <x:c r="R19" t="str">
        <x:v>Same profile obtainable through economy loops, but source changes quality/relic/set possibilities.</x:v>
      </x:c>
    </x:row>
    <x:row r="20">
      <x:c r="A20" t="str">
        <x:v>GSRC_017</x:v>
      </x:c>
      <x:c r="B20" t="str">
        <x:v>CGP_017</x:v>
      </x:c>
      <x:c r="C20" t="str">
        <x:v>Nightfang</x:v>
      </x:c>
      <x:c r="D20" t="str">
        <x:v>Co-op</x:v>
      </x:c>
      <x:c r="E20" t="str">
        <x:v>Monster</x:v>
      </x:c>
      <x:c r="F20" t="str">
        <x:v>COP_002</x:v>
      </x:c>
      <x:c r="G20" s="30" t="n">
        <x:v>0.004</x:v>
      </x:c>
      <x:c r="H20" s="30" t="n">
        <x:v>0.025</x:v>
      </x:c>
      <x:c r="I20" s="30" t="n">
        <x:v>0.11</x:v>
      </x:c>
      <x:c r="J20" s="32" t="b">
        <x:v>1</x:v>
      </x:c>
      <x:c r="K20" t="str">
        <x:v>SKL_015</x:v>
      </x:c>
      <x:c r="L20" s="30" t="n">
        <x:v>1</x:v>
      </x:c>
      <x:c r="M20" s="30" t="n">
        <x:v>1</x:v>
      </x:c>
      <x:c r="N20" s="32" t="b">
        <x:v>1</x:v>
      </x:c>
      <x:c r="O20" s="32" t="b">
        <x:v>1</x:v>
      </x:c>
      <x:c r="P20" s="30" t="n">
        <x:v>0.25</x:v>
      </x:c>
      <x:c r="Q20" s="32" t="b">
        <x:v>1</x:v>
      </x:c>
      <x:c r="R20" t="str">
        <x:v>Same profile obtainable through economy loops, but source changes quality/relic/set possibilities.</x:v>
      </x:c>
    </x:row>
    <x:row r="21">
      <x:c r="A21" t="str">
        <x:v>GSRC_018</x:v>
      </x:c>
      <x:c r="B21" t="str">
        <x:v>CGP_018</x:v>
      </x:c>
      <x:c r="C21" t="str">
        <x:v>Duelist</x:v>
      </x:c>
      <x:c r="D21" t="str">
        <x:v>Craft</x:v>
      </x:c>
      <x:c r="E21" t="str">
        <x:v>Co-op</x:v>
      </x:c>
      <x:c r="F21" t="str">
        <x:v>ZONE_005</x:v>
      </x:c>
      <x:c r="G21" s="30" t="n">
        <x:v>0.004</x:v>
      </x:c>
      <x:c r="H21" s="30" t="n">
        <x:v>0.025</x:v>
      </x:c>
      <x:c r="I21" s="30" t="n">
        <x:v>0.035</x:v>
      </x:c>
      <x:c r="J21" s="32" t="b">
        <x:v>1</x:v>
      </x:c>
      <x:c r="K21" t="str">
        <x:v>SKL_015</x:v>
      </x:c>
      <x:c r="L21" s="30" t="n">
        <x:v>1</x:v>
      </x:c>
      <x:c r="M21" s="30" t="n">
        <x:v>1</x:v>
      </x:c>
      <x:c r="N21" s="32" t="b">
        <x:v>0</x:v>
      </x:c>
      <x:c r="O21" s="32" t="b">
        <x:v>1</x:v>
      </x:c>
      <x:c r="P21" s="30" t="n">
        <x:v>0.15</x:v>
      </x:c>
      <x:c r="Q21" s="32" t="b">
        <x:v>1</x:v>
      </x:c>
      <x:c r="R21" t="str">
        <x:v>Same profile obtainable through economy loops, but source changes quality/relic/set possibilities.</x:v>
      </x:c>
    </x:row>
    <x:row r="22">
      <x:c r="A22" t="str">
        <x:v>GSRC_019</x:v>
      </x:c>
      <x:c r="B22" t="str">
        <x:v>CGP_019</x:v>
      </x:c>
      <x:c r="C22" t="str">
        <x:v>Earthsong</x:v>
      </x:c>
      <x:c r="D22" t="str">
        <x:v>Monster</x:v>
      </x:c>
      <x:c r="E22" t="str">
        <x:v>Co-op</x:v>
      </x:c>
      <x:c r="F22" t="str">
        <x:v>ZONE_002</x:v>
      </x:c>
      <x:c r="G22" s="30" t="n">
        <x:v>0.012</x:v>
      </x:c>
      <x:c r="H22" s="30" t="n">
        <x:v>0.055</x:v>
      </x:c>
      <x:c r="I22" s="30" t="n">
        <x:v>0.035</x:v>
      </x:c>
      <x:c r="J22" s="32" t="b">
        <x:v>1</x:v>
      </x:c>
      <x:c r="K22" t="str">
        <x:v>SKL_015</x:v>
      </x:c>
      <x:c r="L22" s="30" t="n">
        <x:v>1</x:v>
      </x:c>
      <x:c r="M22" s="30" t="n">
        <x:v>1</x:v>
      </x:c>
      <x:c r="N22" s="32" t="b">
        <x:v>0</x:v>
      </x:c>
      <x:c r="O22" s="32" t="b">
        <x:v>1</x:v>
      </x:c>
      <x:c r="P22" s="30" t="n">
        <x:v>0.25</x:v>
      </x:c>
      <x:c r="Q22" s="32" t="b">
        <x:v>1</x:v>
      </x:c>
      <x:c r="R22" t="str">
        <x:v>Same profile obtainable through economy loops, but source changes quality/relic/set possibilities.</x:v>
      </x:c>
    </x:row>
    <x:row r="23">
      <x:c r="A23" t="str">
        <x:v>GSRC_020</x:v>
      </x:c>
      <x:c r="B23" t="str">
        <x:v>CGP_020</x:v>
      </x:c>
      <x:c r="C23" t="str">
        <x:v>Stormcarved</x:v>
      </x:c>
      <x:c r="D23" t="str">
        <x:v>Co-op</x:v>
      </x:c>
      <x:c r="E23" t="str">
        <x:v>Craft</x:v>
      </x:c>
      <x:c r="F23" t="str">
        <x:v>COP_002</x:v>
      </x:c>
      <x:c r="G23" s="30" t="n">
        <x:v>0.004</x:v>
      </x:c>
      <x:c r="H23" s="30" t="n">
        <x:v>0.025</x:v>
      </x:c>
      <x:c r="I23" s="30" t="n">
        <x:v>0.11</x:v>
      </x:c>
      <x:c r="J23" s="32" t="b">
        <x:v>1</x:v>
      </x:c>
      <x:c r="K23" t="str">
        <x:v>SKL_015</x:v>
      </x:c>
      <x:c r="L23" s="30" t="n">
        <x:v>1</x:v>
      </x:c>
      <x:c r="M23" s="30" t="n">
        <x:v>1</x:v>
      </x:c>
      <x:c r="N23" s="32" t="b">
        <x:v>1</x:v>
      </x:c>
      <x:c r="O23" s="32" t="b">
        <x:v>1</x:v>
      </x:c>
      <x:c r="P23" s="30" t="n">
        <x:v>0.25</x:v>
      </x:c>
      <x:c r="Q23" s="32" t="b">
        <x:v>1</x:v>
      </x:c>
      <x:c r="R23" t="str">
        <x:v>Same profile obtainable through economy loops, but source changes quality/relic/set possibilities.</x:v>
      </x:c>
    </x:row>
    <x:row r="24">
      <x:c r="A24" t="str">
        <x:v>GSRC_021</x:v>
      </x:c>
      <x:c r="B24" t="str">
        <x:v>CGP_021</x:v>
      </x:c>
      <x:c r="C24" t="str">
        <x:v>Deep Resonance</x:v>
      </x:c>
      <x:c r="D24" t="str">
        <x:v>Craft</x:v>
      </x:c>
      <x:c r="E24" t="str">
        <x:v>Co-op</x:v>
      </x:c>
      <x:c r="F24" t="str">
        <x:v>ZONE_004</x:v>
      </x:c>
      <x:c r="G24" s="30" t="n">
        <x:v>0.004</x:v>
      </x:c>
      <x:c r="H24" s="30" t="n">
        <x:v>0.025</x:v>
      </x:c>
      <x:c r="I24" s="30" t="n">
        <x:v>0.035</x:v>
      </x:c>
      <x:c r="J24" s="32" t="b">
        <x:v>1</x:v>
      </x:c>
      <x:c r="K24" t="str">
        <x:v>SKL_015</x:v>
      </x:c>
      <x:c r="L24" s="30" t="n">
        <x:v>1</x:v>
      </x:c>
      <x:c r="M24" s="30" t="n">
        <x:v>1</x:v>
      </x:c>
      <x:c r="N24" s="32" t="b">
        <x:v>0</x:v>
      </x:c>
      <x:c r="O24" s="32" t="b">
        <x:v>1</x:v>
      </x:c>
      <x:c r="P24" s="30" t="n">
        <x:v>0.15</x:v>
      </x:c>
      <x:c r="Q24" s="32" t="b">
        <x:v>1</x:v>
      </x:c>
      <x:c r="R24" t="str">
        <x:v>Same profile obtainable through economy loops, but source changes quality/relic/set possibilities.</x:v>
      </x:c>
    </x:row>
  </x:sheetData>
  <x:mergeCells>
    <x:mergeCell ref="A1:R1"/>
  </x:mergeCells>
  <x:pageMargins left="0.7" right="0.7" top="0.75" bottom="0.75" header="0.3" footer="0.3"/>
</x:worksheet>
</file>

<file path=xl/worksheets/sheet120.xml><?xml version="1.0" encoding="utf-8"?>
<x:worksheet xmlns:x="http://schemas.openxmlformats.org/spreadsheetml/2006/main">
  <x:sheetFormatPr defaultRowHeight="15"/>
  <x:sheetData>
    <x:row r="1" ht="28" customHeight="1">
      <x:c r="A1" s="184" t="str">
        <x:v>COMBAT MATERIAL VISUALS — PIXEL GENERATION READY</x:v>
      </x:c>
    </x:row>
    <x:row r="3" ht="26" customHeight="1">
      <x:c r="A3" s="187" t="str">
        <x:v>Visual_ID</x:v>
      </x:c>
      <x:c r="B3" s="187" t="str">
        <x:v>Item_ID</x:v>
      </x:c>
      <x:c r="C3" s="187" t="str">
        <x:v>Material</x:v>
      </x:c>
      <x:c r="D3" s="187" t="str">
        <x:v>Source_Monster</x:v>
      </x:c>
      <x:c r="E3" s="187" t="str">
        <x:v>Logical_Canvas</x:v>
      </x:c>
      <x:c r="F3" s="187" t="str">
        <x:v>Aspect_Ratio</x:v>
      </x:c>
      <x:c r="G3" s="187" t="str">
        <x:v>Generation_Size</x:v>
      </x:c>
      <x:c r="H3" s="187" t="str">
        <x:v>Silhouette</x:v>
      </x:c>
      <x:c r="I3" s="187" t="str">
        <x:v>Material_Texture</x:v>
      </x:c>
      <x:c r="J3" s="187" t="str">
        <x:v>Palette</x:v>
      </x:c>
      <x:c r="K3" s="187" t="str">
        <x:v>Signature_Detail</x:v>
      </x:c>
      <x:c r="L3" s="187" t="str">
        <x:v>Prompt_Suffix</x:v>
      </x:c>
      <x:c r="M3" s="187" t="str">
        <x:v>Background</x:v>
      </x:c>
      <x:c r="N3" s="187" t="str">
        <x:v>Readability_Rule</x:v>
      </x:c>
      <x:c r="O3" s="187" t="str">
        <x:v>Pixel_Ratio_ID</x:v>
      </x:c>
      <x:c r="P3" s="187" t="str">
        <x:v>Family</x:v>
      </x:c>
      <x:c r="Q3" s="187" t="str">
        <x:v>Notes</x:v>
      </x:c>
    </x:row>
    <x:row r="4">
      <x:c r="A4" t="str">
        <x:v>VIS_MAT_070</x:v>
      </x:c>
      <x:c r="B4" t="str">
        <x:v>ITEM_0070</x:v>
      </x:c>
      <x:c r="C4" t="str">
        <x:v>Wisp Thread</x:v>
      </x:c>
      <x:c r="D4" t="str">
        <x:v>MON_010</x:v>
      </x:c>
      <x:c r="E4" t="str">
        <x:v>48x48</x:v>
      </x:c>
      <x:c r="F4" t="str">
        <x:v>1:1</x:v>
      </x:c>
      <x:c r="G4" t="str">
        <x:v>384x384</x:v>
      </x:c>
      <x:c r="H4" t="str">
        <x:v>small looped glowing thread</x:v>
      </x:c>
      <x:c r="I4" t="str">
        <x:v>spirit fiber</x:v>
      </x:c>
      <x:c r="J4" t="str">
        <x:v>cyan/green</x:v>
      </x:c>
      <x:c r="K4" t="str">
        <x:v>one bright knot</x:v>
      </x:c>
      <x:c r="L4" t="str">
        <x:v>loop of ethereal wisp thread, cyan green glow, fantasy RPG crafting material pixel icon</x:v>
      </x:c>
      <x:c r="M4" t="str">
        <x:v>transparent</x:v>
      </x:c>
      <x:c r="N4" t="str">
        <x:v>single loop readable at 32px</x:v>
      </x:c>
      <x:c r="O4" t="str">
        <x:v>PXR_014</x:v>
      </x:c>
      <x:c r="P4" t="str">
        <x:v>Spirit fiber</x:v>
      </x:c>
      <x:c r="Q4" t="str"/>
    </x:row>
    <x:row r="5">
      <x:c r="A5" t="str">
        <x:v>VIS_MAT_071</x:v>
      </x:c>
      <x:c r="B5" t="str">
        <x:v>ITEM_0071</x:v>
      </x:c>
      <x:c r="C5" t="str">
        <x:v>Boar Tusk</x:v>
      </x:c>
      <x:c r="D5" t="str">
        <x:v>MON_011</x:v>
      </x:c>
      <x:c r="E5" t="str">
        <x:v>48x48</x:v>
      </x:c>
      <x:c r="F5" t="str">
        <x:v>1:1</x:v>
      </x:c>
      <x:c r="G5" t="str">
        <x:v>384x384</x:v>
      </x:c>
      <x:c r="H5" t="str">
        <x:v>curved tusk</x:v>
      </x:c>
      <x:c r="I5" t="str">
        <x:v>bone</x:v>
      </x:c>
      <x:c r="J5" t="str">
        <x:v>cream/rust</x:v>
      </x:c>
      <x:c r="K5" t="str">
        <x:v>dark worn base</x:v>
      </x:c>
      <x:c r="L5" t="str">
        <x:v>curved rugged boar tusk, cream bone with rust-brown worn base, pixel material icon</x:v>
      </x:c>
      <x:c r="M5" t="str">
        <x:v>transparent</x:v>
      </x:c>
      <x:c r="N5" t="str">
        <x:v>one strong curve</x:v>
      </x:c>
      <x:c r="O5" t="str">
        <x:v>PXR_014</x:v>
      </x:c>
      <x:c r="P5" t="str">
        <x:v>Bone</x:v>
      </x:c>
      <x:c r="Q5" t="str"/>
    </x:row>
    <x:row r="6">
      <x:c r="A6" t="str">
        <x:v>VIS_MAT_072</x:v>
      </x:c>
      <x:c r="B6" t="str">
        <x:v>ITEM_0072</x:v>
      </x:c>
      <x:c r="C6" t="str">
        <x:v>Silver Scale</x:v>
      </x:c>
      <x:c r="D6" t="str">
        <x:v>MON_012</x:v>
      </x:c>
      <x:c r="E6" t="str">
        <x:v>48x48</x:v>
      </x:c>
      <x:c r="F6" t="str">
        <x:v>1:1</x:v>
      </x:c>
      <x:c r="G6" t="str">
        <x:v>384x384</x:v>
      </x:c>
      <x:c r="H6" t="str">
        <x:v>three overlapping scales</x:v>
      </x:c>
      <x:c r="I6" t="str">
        <x:v>scale</x:v>
      </x:c>
      <x:c r="J6" t="str">
        <x:v>silver/blue</x:v>
      </x:c>
      <x:c r="K6" t="str">
        <x:v>white edge glint</x:v>
      </x:c>
      <x:c r="L6" t="str">
        <x:v>three overlapping silver-blue fish scales, crisp pixel crafting icon</x:v>
      </x:c>
      <x:c r="M6" t="str">
        <x:v>transparent</x:v>
      </x:c>
      <x:c r="N6" t="str">
        <x:v>3-scale cluster</x:v>
      </x:c>
      <x:c r="O6" t="str">
        <x:v>PXR_014</x:v>
      </x:c>
      <x:c r="P6" t="str">
        <x:v>River material</x:v>
      </x:c>
      <x:c r="Q6" t="str"/>
    </x:row>
    <x:row r="7">
      <x:c r="A7" t="str">
        <x:v>VIS_MAT_073</x:v>
      </x:c>
      <x:c r="B7" t="str">
        <x:v>ITEM_0073</x:v>
      </x:c>
      <x:c r="C7" t="str">
        <x:v>Mire Feather</x:v>
      </x:c>
      <x:c r="D7" t="str">
        <x:v>MON_013</x:v>
      </x:c>
      <x:c r="E7" t="str">
        <x:v>48x48</x:v>
      </x:c>
      <x:c r="F7" t="str">
        <x:v>1:1</x:v>
      </x:c>
      <x:c r="G7" t="str">
        <x:v>384x384</x:v>
      </x:c>
      <x:c r="H7" t="str">
        <x:v>long bent feather</x:v>
      </x:c>
      <x:c r="I7" t="str">
        <x:v>feather</x:v>
      </x:c>
      <x:c r="J7" t="str">
        <x:v>teal/gray</x:v>
      </x:c>
      <x:c r="K7" t="str">
        <x:v>pale center shaft</x:v>
      </x:c>
      <x:c r="L7" t="str">
        <x:v>long teal-gray mire feather with pale shaft, pixel crafting icon</x:v>
      </x:c>
      <x:c r="M7" t="str">
        <x:v>transparent</x:v>
      </x:c>
      <x:c r="N7" t="str">
        <x:v>diagonal feather</x:v>
      </x:c>
      <x:c r="O7" t="str">
        <x:v>PXR_014</x:v>
      </x:c>
      <x:c r="P7" t="str">
        <x:v>Feather</x:v>
      </x:c>
      <x:c r="Q7" t="str"/>
    </x:row>
    <x:row r="8">
      <x:c r="A8" t="str">
        <x:v>VIS_MAT_074</x:v>
      </x:c>
      <x:c r="B8" t="str">
        <x:v>ITEM_0074</x:v>
      </x:c>
      <x:c r="C8" t="str">
        <x:v>Drowned Token</x:v>
      </x:c>
      <x:c r="D8" t="str">
        <x:v>MON_014</x:v>
      </x:c>
      <x:c r="E8" t="str">
        <x:v>48x48</x:v>
      </x:c>
      <x:c r="F8" t="str">
        <x:v>1:1</x:v>
      </x:c>
      <x:c r="G8" t="str">
        <x:v>384x384</x:v>
      </x:c>
      <x:c r="H8" t="str">
        <x:v>round worn charm</x:v>
      </x:c>
      <x:c r="I8" t="str">
        <x:v>metal+water</x:v>
      </x:c>
      <x:c r="J8" t="str">
        <x:v>blue-gray/cyan</x:v>
      </x:c>
      <x:c r="K8" t="str">
        <x:v>one river rune</x:v>
      </x:c>
      <x:c r="L8" t="str">
        <x:v>water-worn pilgrim token with cyan river rune, fantasy pixel material icon</x:v>
      </x:c>
      <x:c r="M8" t="str">
        <x:v>transparent</x:v>
      </x:c>
      <x:c r="N8" t="str">
        <x:v>round charm</x:v>
      </x:c>
      <x:c r="O8" t="str">
        <x:v>PXR_014</x:v>
      </x:c>
      <x:c r="P8" t="str">
        <x:v>Oath token</x:v>
      </x:c>
      <x:c r="Q8" t="str"/>
    </x:row>
    <x:row r="9">
      <x:c r="A9" t="str">
        <x:v>VIS_MAT_075</x:v>
      </x:c>
      <x:c r="B9" t="str">
        <x:v>ITEM_0075</x:v>
      </x:c>
      <x:c r="C9" t="str">
        <x:v>Cave Chitin</x:v>
      </x:c>
      <x:c r="D9" t="str">
        <x:v>MON_015</x:v>
      </x:c>
      <x:c r="E9" t="str">
        <x:v>48x48</x:v>
      </x:c>
      <x:c r="F9" t="str">
        <x:v>1:1</x:v>
      </x:c>
      <x:c r="G9" t="str">
        <x:v>384x384</x:v>
      </x:c>
      <x:c r="H9" t="str">
        <x:v>two shell plates</x:v>
      </x:c>
      <x:c r="I9" t="str">
        <x:v>chitin</x:v>
      </x:c>
      <x:c r="J9" t="str">
        <x:v>slate/brown</x:v>
      </x:c>
      <x:c r="K9" t="str">
        <x:v>rough ore scratches</x:v>
      </x:c>
      <x:c r="L9" t="str">
        <x:v>two slate cave chitin plates with ore scratches, pixel material icon</x:v>
      </x:c>
      <x:c r="M9" t="str">
        <x:v>transparent</x:v>
      </x:c>
      <x:c r="N9" t="str">
        <x:v>paired plates</x:v>
      </x:c>
      <x:c r="O9" t="str">
        <x:v>PXR_014</x:v>
      </x:c>
      <x:c r="P9" t="str">
        <x:v>Chitin</x:v>
      </x:c>
      <x:c r="Q9" t="str"/>
    </x:row>
    <x:row r="10">
      <x:c r="A10" t="str">
        <x:v>VIS_MAT_076</x:v>
      </x:c>
      <x:c r="B10" t="str">
        <x:v>ITEM_0076</x:v>
      </x:c>
      <x:c r="C10" t="str">
        <x:v>Ironback Plate</x:v>
      </x:c>
      <x:c r="D10" t="str">
        <x:v>MON_016</x:v>
      </x:c>
      <x:c r="E10" t="str">
        <x:v>48x48</x:v>
      </x:c>
      <x:c r="F10" t="str">
        <x:v>1:1</x:v>
      </x:c>
      <x:c r="G10" t="str">
        <x:v>384x384</x:v>
      </x:c>
      <x:c r="H10" t="str">
        <x:v>single thick curved plate</x:v>
      </x:c>
      <x:c r="I10" t="str">
        <x:v>natural iron</x:v>
      </x:c>
      <x:c r="J10" t="str">
        <x:v>iron/rust</x:v>
      </x:c>
      <x:c r="K10" t="str">
        <x:v>three ridges</x:v>
      </x:c>
      <x:c r="L10" t="str">
        <x:v>thick curved natural ironback plate with three ridges, pixel crafting material icon</x:v>
      </x:c>
      <x:c r="M10" t="str">
        <x:v>transparent</x:v>
      </x:c>
      <x:c r="N10" t="str">
        <x:v>thick plate</x:v>
      </x:c>
      <x:c r="O10" t="str">
        <x:v>PXR_014</x:v>
      </x:c>
      <x:c r="P10" t="str">
        <x:v>Natural metal</x:v>
      </x:c>
      <x:c r="Q10" t="str"/>
    </x:row>
    <x:row r="11">
      <x:c r="A11" t="str">
        <x:v>VIS_MAT_077</x:v>
      </x:c>
      <x:c r="B11" t="str">
        <x:v>ITEM_0077</x:v>
      </x:c>
      <x:c r="C11" t="str">
        <x:v>Echo Bat Wing</x:v>
      </x:c>
      <x:c r="D11" t="str">
        <x:v>MON_017</x:v>
      </x:c>
      <x:c r="E11" t="str">
        <x:v>48x48</x:v>
      </x:c>
      <x:c r="F11" t="str">
        <x:v>1:1</x:v>
      </x:c>
      <x:c r="G11" t="str">
        <x:v>384x384</x:v>
      </x:c>
      <x:c r="H11" t="str">
        <x:v>folded triangular wing</x:v>
      </x:c>
      <x:c r="I11" t="str">
        <x:v>membrane</x:v>
      </x:c>
      <x:c r="J11" t="str">
        <x:v>black/violet/cyan</x:v>
      </x:c>
      <x:c r="K11" t="str">
        <x:v>cyan echo ring</x:v>
      </x:c>
      <x:c r="L11" t="str">
        <x:v>folded dark violet bat wing with cyan echo-ring marking, pixel material icon</x:v>
      </x:c>
      <x:c r="M11" t="str">
        <x:v>transparent</x:v>
      </x:c>
      <x:c r="N11" t="str">
        <x:v>triangle wing</x:v>
      </x:c>
      <x:c r="O11" t="str">
        <x:v>PXR_014</x:v>
      </x:c>
      <x:c r="P11" t="str">
        <x:v>Echo fauna</x:v>
      </x:c>
      <x:c r="Q11" t="str"/>
    </x:row>
    <x:row r="12">
      <x:c r="A12" t="str">
        <x:v>VIS_MAT_078</x:v>
      </x:c>
      <x:c r="B12" t="str">
        <x:v>ITEM_0078</x:v>
      </x:c>
      <x:c r="C12" t="str">
        <x:v>Runebound Core</x:v>
      </x:c>
      <x:c r="D12" t="str">
        <x:v>MON_018</x:v>
      </x:c>
      <x:c r="E12" t="str">
        <x:v>48x48</x:v>
      </x:c>
      <x:c r="F12" t="str">
        <x:v>1:1</x:v>
      </x:c>
      <x:c r="G12" t="str">
        <x:v>384x384</x:v>
      </x:c>
      <x:c r="H12" t="str">
        <x:v>square mechanical rune core</x:v>
      </x:c>
      <x:c r="I12" t="str">
        <x:v>iron+rune</x:v>
      </x:c>
      <x:c r="J12" t="str">
        <x:v>iron/cyan</x:v>
      </x:c>
      <x:c r="K12" t="str">
        <x:v>hollow cyan center</x:v>
      </x:c>
      <x:c r="L12" t="str">
        <x:v>small ancient iron rune core with hollow cyan center, fantasy pixel material icon</x:v>
      </x:c>
      <x:c r="M12" t="str">
        <x:v>transparent</x:v>
      </x:c>
      <x:c r="N12" t="str">
        <x:v>square core</x:v>
      </x:c>
      <x:c r="O12" t="str">
        <x:v>PXR_014</x:v>
      </x:c>
      <x:c r="P12" t="str">
        <x:v>Runebound</x:v>
      </x:c>
      <x:c r="Q12" t="str"/>
    </x:row>
    <x:row r="13">
      <x:c r="A13" t="str">
        <x:v>VIS_MAT_079</x:v>
      </x:c>
      <x:c r="B13" t="str">
        <x:v>ITEM_0079</x:v>
      </x:c>
      <x:c r="C13" t="str">
        <x:v>Torn Oathcloth</x:v>
      </x:c>
      <x:c r="D13" t="str">
        <x:v>MON_019</x:v>
      </x:c>
      <x:c r="E13" t="str">
        <x:v>48x48</x:v>
      </x:c>
      <x:c r="F13" t="str">
        <x:v>1:1</x:v>
      </x:c>
      <x:c r="G13" t="str">
        <x:v>384x384</x:v>
      </x:c>
      <x:c r="H13" t="str">
        <x:v>folded torn cloth strip</x:v>
      </x:c>
      <x:c r="I13" t="str">
        <x:v>cloth</x:v>
      </x:c>
      <x:c r="J13" t="str">
        <x:v>faded blue/gray</x:v>
      </x:c>
      <x:c r="K13" t="str">
        <x:v>broken white crest</x:v>
      </x:c>
      <x:c r="L13" t="str">
        <x:v>torn faded blue oathcloth strip with broken white crest, pixel material icon</x:v>
      </x:c>
      <x:c r="M13" t="str">
        <x:v>transparent</x:v>
      </x:c>
      <x:c r="N13" t="str">
        <x:v>cloth strip</x:v>
      </x:c>
      <x:c r="O13" t="str">
        <x:v>PXR_014</x:v>
      </x:c>
      <x:c r="P13" t="str">
        <x:v>Fallen Oath</x:v>
      </x:c>
      <x:c r="Q13" t="str"/>
    </x:row>
    <x:row r="14">
      <x:c r="A14" t="str">
        <x:v>VIS_MAT_080</x:v>
      </x:c>
      <x:c r="B14" t="str">
        <x:v>ITEM_0080</x:v>
      </x:c>
      <x:c r="C14" t="str">
        <x:v>Banner Ash</x:v>
      </x:c>
      <x:c r="D14" t="str">
        <x:v>MON_020</x:v>
      </x:c>
      <x:c r="E14" t="str">
        <x:v>48x48</x:v>
      </x:c>
      <x:c r="F14" t="str">
        <x:v>1:1</x:v>
      </x:c>
      <x:c r="G14" t="str">
        <x:v>384x384</x:v>
      </x:c>
      <x:c r="H14" t="str">
        <x:v>small ash pile with cloth ember</x:v>
      </x:c>
      <x:c r="I14" t="str">
        <x:v>ash+cloth</x:v>
      </x:c>
      <x:c r="J14" t="str">
        <x:v>black/red</x:v>
      </x:c>
      <x:c r="K14" t="str">
        <x:v>one red ember thread</x:v>
      </x:c>
      <x:c r="L14" t="str">
        <x:v>black banner ash with one red glowing cloth thread, pixel material icon</x:v>
      </x:c>
      <x:c r="M14" t="str">
        <x:v>transparent</x:v>
      </x:c>
      <x:c r="N14" t="str">
        <x:v>compact ash pile</x:v>
      </x:c>
      <x:c r="O14" t="str">
        <x:v>PXR_014</x:v>
      </x:c>
      <x:c r="P14" t="str">
        <x:v>Fallen Procession</x:v>
      </x:c>
      <x:c r="Q14" t="str"/>
    </x:row>
    <x:row r="15">
      <x:c r="A15" t="str">
        <x:v>VIS_MAT_081</x:v>
      </x:c>
      <x:c r="B15" t="str">
        <x:v>ITEM_0081</x:v>
      </x:c>
      <x:c r="C15" t="str">
        <x:v>Fallen Rivet</x:v>
      </x:c>
      <x:c r="D15" t="str">
        <x:v>MON_021</x:v>
      </x:c>
      <x:c r="E15" t="str">
        <x:v>48x48</x:v>
      </x:c>
      <x:c r="F15" t="str">
        <x:v>1:1</x:v>
      </x:c>
      <x:c r="G15" t="str">
        <x:v>384x384</x:v>
      </x:c>
      <x:c r="H15" t="str">
        <x:v>three heavy rivets</x:v>
      </x:c>
      <x:c r="I15" t="str">
        <x:v>steel</x:v>
      </x:c>
      <x:c r="J15" t="str">
        <x:v>dark iron/cyan</x:v>
      </x:c>
      <x:c r="K15" t="str">
        <x:v>one cracked cyan edge</x:v>
      </x:c>
      <x:c r="L15" t="str">
        <x:v>three heavy fallen steel rivets, one faint cyan crack, pixel material icon</x:v>
      </x:c>
      <x:c r="M15" t="str">
        <x:v>transparent</x:v>
      </x:c>
      <x:c r="N15" t="str">
        <x:v>3-rivet cluster</x:v>
      </x:c>
      <x:c r="O15" t="str">
        <x:v>PXR_014</x:v>
      </x:c>
      <x:c r="P15" t="str">
        <x:v>Fallen Oath</x:v>
      </x:c>
      <x:c r="Q15" t="str"/>
    </x:row>
    <x:row r="16">
      <x:c r="A16" t="str">
        <x:v>VIS_MAT_082</x:v>
      </x:c>
      <x:c r="B16" t="str">
        <x:v>ITEM_0082</x:v>
      </x:c>
      <x:c r="C16" t="str">
        <x:v>Oathglass Fragment</x:v>
      </x:c>
      <x:c r="D16" t="str">
        <x:v>MON_022</x:v>
      </x:c>
      <x:c r="E16" t="str">
        <x:v>48x48</x:v>
      </x:c>
      <x:c r="F16" t="str">
        <x:v>1:1</x:v>
      </x:c>
      <x:c r="G16" t="str">
        <x:v>384x384</x:v>
      </x:c>
      <x:c r="H16" t="str">
        <x:v>one long shard + two chips</x:v>
      </x:c>
      <x:c r="I16" t="str">
        <x:v>glass</x:v>
      </x:c>
      <x:c r="J16" t="str">
        <x:v>pale cyan/silver</x:v>
      </x:c>
      <x:c r="K16" t="str">
        <x:v>oath rune trapped inside</x:v>
      </x:c>
      <x:c r="L16" t="str">
        <x:v>pale cyan oathglass shard with tiny trapped oath rune, fantasy pixel material icon</x:v>
      </x:c>
      <x:c r="M16" t="str">
        <x:v>transparent</x:v>
      </x:c>
      <x:c r="N16" t="str">
        <x:v>single dominant shard</x:v>
      </x:c>
      <x:c r="O16" t="str">
        <x:v>PXR_014</x:v>
      </x:c>
      <x:c r="P16" t="str">
        <x:v>Oathglass</x:v>
      </x:c>
      <x:c r="Q16" t="str"/>
    </x:row>
    <x:row r="17">
      <x:c r="A17" t="str">
        <x:v>VIS_MAT_083</x:v>
      </x:c>
      <x:c r="B17" t="str">
        <x:v>ITEM_0083</x:v>
      </x:c>
      <x:c r="C17" t="str">
        <x:v>Rootbound Fibers</x:v>
      </x:c>
      <x:c r="D17" t="str">
        <x:v>COP_001</x:v>
      </x:c>
      <x:c r="E17" t="str">
        <x:v>48x48</x:v>
      </x:c>
      <x:c r="F17" t="str">
        <x:v>1:1</x:v>
      </x:c>
      <x:c r="G17" t="str">
        <x:v>384x384</x:v>
      </x:c>
      <x:c r="H17" t="str">
        <x:v>braided root fiber bundle</x:v>
      </x:c>
      <x:c r="I17" t="str">
        <x:v>root fiber</x:v>
      </x:c>
      <x:c r="J17" t="str">
        <x:v>brown/amber/moss</x:v>
      </x:c>
      <x:c r="K17" t="str">
        <x:v>amber pulse knot</x:v>
      </x:c>
      <x:c r="L17" t="str">
        <x:v>braided rootbound fibers with amber knot, co-op crafting material pixel icon</x:v>
      </x:c>
      <x:c r="M17" t="str">
        <x:v>transparent</x:v>
      </x:c>
      <x:c r="N17" t="str">
        <x:v>braid bundle</x:v>
      </x:c>
      <x:c r="O17" t="str">
        <x:v>PXR_014</x:v>
      </x:c>
      <x:c r="P17" t="str">
        <x:v>Rootbound</x:v>
      </x:c>
      <x:c r="Q17" t="str"/>
    </x:row>
    <x:row r="18">
      <x:c r="A18" t="str">
        <x:v>VIS_MAT_084</x:v>
      </x:c>
      <x:c r="B18" t="str">
        <x:v>ITEM_0084</x:v>
      </x:c>
      <x:c r="C18" t="str">
        <x:v>Lanternsteel Shard</x:v>
      </x:c>
      <x:c r="D18" t="str">
        <x:v>COP_002</x:v>
      </x:c>
      <x:c r="E18" t="str">
        <x:v>48x48</x:v>
      </x:c>
      <x:c r="F18" t="str">
        <x:v>1:1</x:v>
      </x:c>
      <x:c r="G18" t="str">
        <x:v>384x384</x:v>
      </x:c>
      <x:c r="H18" t="str">
        <x:v>black metal shard</x:v>
      </x:c>
      <x:c r="I18" t="str">
        <x:v>blackened steel</x:v>
      </x:c>
      <x:c r="J18" t="str">
        <x:v>black/brass/orange</x:v>
      </x:c>
      <x:c r="K18" t="str">
        <x:v>wickless orange reflection</x:v>
      </x:c>
      <x:c r="L18" t="str">
        <x:v>black lanternsteel shard with brass edge and impossible orange reflection, pixel icon</x:v>
      </x:c>
      <x:c r="M18" t="str">
        <x:v>transparent</x:v>
      </x:c>
      <x:c r="N18" t="str">
        <x:v>one shard</x:v>
      </x:c>
      <x:c r="O18" t="str">
        <x:v>PXR_014</x:v>
      </x:c>
      <x:c r="P18" t="str">
        <x:v>Lanternwatch</x:v>
      </x:c>
      <x:c r="Q18" t="str"/>
    </x:row>
  </x:sheetData>
  <x:mergeCells>
    <x:mergeCell ref="A1:Q1"/>
  </x:mergeCells>
  <x:pageMargins left="0.7" right="0.7" top="0.75" bottom="0.75" header="0.3" footer="0.3"/>
</x:worksheet>
</file>

<file path=xl/worksheets/sheet121.xml><?xml version="1.0" encoding="utf-8"?>
<x:worksheet xmlns:x="http://schemas.openxmlformats.org/spreadsheetml/2006/main">
  <x:sheetFormatPr defaultRowHeight="15"/>
  <x:sheetData>
    <x:row r="1" ht="28" customHeight="1">
      <x:c r="A1" s="184" t="str">
        <x:v>ELITE MONSTER VARIANTS</x:v>
      </x:c>
    </x:row>
    <x:row r="3" ht="26" customHeight="1">
      <x:c r="A3" s="187" t="str">
        <x:v>Elite_Rule_ID</x:v>
      </x:c>
      <x:c r="B3" s="187" t="str">
        <x:v>Base_Monster_Group</x:v>
      </x:c>
      <x:c r="C3" s="187" t="str">
        <x:v>Elite_Name_Prefix</x:v>
      </x:c>
      <x:c r="D3" s="187" t="str">
        <x:v>HP_Mult</x:v>
      </x:c>
      <x:c r="E3" s="187" t="str">
        <x:v>Damage_Mult</x:v>
      </x:c>
      <x:c r="F3" s="187" t="str">
        <x:v>XP_Mult</x:v>
      </x:c>
      <x:c r="G3" s="187" t="str">
        <x:v>Gold_Mult</x:v>
      </x:c>
      <x:c r="H3" s="187" t="str">
        <x:v>Rare_Drop_Mult</x:v>
      </x:c>
      <x:c r="I3" s="187" t="str">
        <x:v>Silhouette_Change</x:v>
      </x:c>
      <x:c r="J3" s="187" t="str">
        <x:v>Palette_Change</x:v>
      </x:c>
      <x:c r="K3" s="187" t="str">
        <x:v>Ability_Change</x:v>
      </x:c>
      <x:c r="L3" s="187" t="str">
        <x:v>Spawn_Chance_Base</x:v>
      </x:c>
      <x:c r="M3" s="187" t="str">
        <x:v>Echo_Interaction</x:v>
      </x:c>
      <x:c r="N3" s="187" t="str">
        <x:v>Mastery_Bonus</x:v>
      </x:c>
      <x:c r="O3" s="187" t="str">
        <x:v>Pixel_Size</x:v>
      </x:c>
      <x:c r="P3" s="187" t="str">
        <x:v>Notes</x:v>
      </x:c>
    </x:row>
    <x:row r="4">
      <x:c r="A4" t="str">
        <x:v>ELR_001</x:v>
      </x:c>
      <x:c r="B4" t="str">
        <x:v>Normal Asterfall</x:v>
      </x:c>
      <x:c r="C4" t="str">
        <x:v>Echo-Touched</x:v>
      </x:c>
      <x:c r="D4" s="30" t="n">
        <x:v>1.65</x:v>
      </x:c>
      <x:c r="E4" s="30" t="n">
        <x:v>1.35</x:v>
      </x:c>
      <x:c r="F4" s="30" t="n">
        <x:v>1.8</x:v>
      </x:c>
      <x:c r="G4" s="30" t="n">
        <x:v>1.5</x:v>
      </x:c>
      <x:c r="H4" s="30" t="n">
        <x:v>1.5</x:v>
      </x:c>
      <x:c r="I4" t="str">
        <x:v>Add 1–2 Echo growths/shards</x:v>
      </x:c>
      <x:c r="J4" t="str">
        <x:v>violet/cyan accent</x:v>
      </x:c>
      <x:c r="K4" t="str">
        <x:v>One Echo-themed modifier</x:v>
      </x:c>
      <x:c r="L4" s="30" t="n">
        <x:v>0.005</x:v>
      </x:c>
      <x:c r="M4" t="str">
        <x:v>Red Moon can double spawn chance</x:v>
      </x:c>
      <x:c r="N4" t="str">
        <x:v>+25% mastery XP</x:v>
      </x:c>
      <x:c r="O4" t="str">
        <x:v>160x160</x:v>
      </x:c>
      <x:c r="P4" t="str">
        <x:v>Never palette-only.</x:v>
      </x:c>
    </x:row>
    <x:row r="5">
      <x:c r="A5" t="str">
        <x:v>ELR_002</x:v>
      </x:c>
      <x:c r="B5" t="str">
        <x:v>Old Mines</x:v>
      </x:c>
      <x:c r="C5" t="str">
        <x:v>Runic</x:v>
      </x:c>
      <x:c r="D5" s="30" t="n">
        <x:v>1.75</x:v>
      </x:c>
      <x:c r="E5" s="30" t="n">
        <x:v>1.3</x:v>
      </x:c>
      <x:c r="F5" s="30" t="n">
        <x:v>1.9</x:v>
      </x:c>
      <x:c r="G5" s="30" t="n">
        <x:v>1.6</x:v>
      </x:c>
      <x:c r="H5" s="30" t="n">
        <x:v>1.6</x:v>
      </x:c>
      <x:c r="I5" t="str">
        <x:v>Add rune plate/core</x:v>
      </x:c>
      <x:c r="J5" t="str">
        <x:v>cyan rune accent</x:v>
      </x:c>
      <x:c r="K5" t="str">
        <x:v>Periodic ward or haste</x:v>
      </x:c>
      <x:c r="L5" s="30" t="n">
        <x:v>0.004</x:v>
      </x:c>
      <x:c r="M5" t="str">
        <x:v>Prospector's Dream +25% elite material yield</x:v>
      </x:c>
      <x:c r="N5" t="str">
        <x:v>+30% mastery XP</x:v>
      </x:c>
      <x:c r="O5" t="str">
        <x:v>160x160</x:v>
      </x:c>
      <x:c r="P5" t="str"/>
    </x:row>
    <x:row r="6">
      <x:c r="A6" t="str">
        <x:v>ELR_003</x:v>
      </x:c>
      <x:c r="B6" t="str">
        <x:v>King's Road</x:v>
      </x:c>
      <x:c r="C6" t="str">
        <x:v>Oathbroken</x:v>
      </x:c>
      <x:c r="D6" s="30" t="n">
        <x:v>1.8</x:v>
      </x:c>
      <x:c r="E6" s="30" t="n">
        <x:v>1.4</x:v>
      </x:c>
      <x:c r="F6" s="30" t="n">
        <x:v>2</x:v>
      </x:c>
      <x:c r="G6" s="30" t="n">
        <x:v>1.7</x:v>
      </x:c>
      <x:c r="H6" s="30" t="n">
        <x:v>1.7</x:v>
      </x:c>
      <x:c r="I6" t="str">
        <x:v>Add torn banner or oathglass limb detail</x:v>
      </x:c>
      <x:c r="J6" t="str">
        <x:v>faded blue/cyan</x:v>
      </x:c>
      <x:c r="K6" t="str">
        <x:v>Oath debuff mechanic</x:v>
      </x:c>
      <x:c r="L6" s="30" t="n">
        <x:v>0.005</x:v>
      </x:c>
      <x:c r="M6" t="str">
        <x:v>Hollow Silence adds debuff duration</x:v>
      </x:c>
      <x:c r="N6" t="str">
        <x:v>+35% mastery XP</x:v>
      </x:c>
      <x:c r="O6" t="str">
        <x:v>160x160</x:v>
      </x:c>
      <x:c r="P6" t="str"/>
    </x:row>
  </x:sheetData>
  <x:mergeCells>
    <x:mergeCell ref="A1:P1"/>
  </x:mergeCells>
  <x:pageMargins left="0.7" right="0.7" top="0.75" bottom="0.75" header="0.3" footer="0.3"/>
</x:worksheet>
</file>

<file path=xl/worksheets/sheet122.xml><?xml version="1.0" encoding="utf-8"?>
<x:worksheet xmlns:x="http://schemas.openxmlformats.org/spreadsheetml/2006/main">
  <x:sheetFormatPr defaultRowHeight="15"/>
  <x:sheetData>
    <x:row r="1" ht="28" customHeight="1">
      <x:c r="A1" s="184" t="str">
        <x:v>MONSTER GEAR DROPS — PROFILE / SLOT GROUPS</x:v>
      </x:c>
    </x:row>
    <x:row r="3" ht="26" customHeight="1">
      <x:c r="A3" s="187" t="str">
        <x:v>GearDrop_ID</x:v>
      </x:c>
      <x:c r="B3" s="187" t="str">
        <x:v>Monster_ID</x:v>
      </x:c>
      <x:c r="C3" s="187" t="str">
        <x:v>Monster_Name</x:v>
      </x:c>
      <x:c r="D3" s="187" t="str">
        <x:v>Profile_ID</x:v>
      </x:c>
      <x:c r="E3" s="187" t="str">
        <x:v>Eligible_Slots</x:v>
      </x:c>
      <x:c r="F3" s="187" t="str">
        <x:v>Tier_ID</x:v>
      </x:c>
      <x:c r="G3" s="187" t="str">
        <x:v>Base_Chance</x:v>
      </x:c>
      <x:c r="H3" s="187" t="str">
        <x:v>Elite_Chance_Mult</x:v>
      </x:c>
      <x:c r="I3" s="187" t="str">
        <x:v>Quality_Min</x:v>
      </x:c>
      <x:c r="J3" s="187" t="str">
        <x:v>Quality_Max</x:v>
      </x:c>
      <x:c r="K3" s="187" t="str">
        <x:v>Affix_Count_Bias</x:v>
      </x:c>
      <x:c r="L3" s="187" t="str">
        <x:v>Smart_Loot_Eligible</x:v>
      </x:c>
      <x:c r="M3" s="187" t="str">
        <x:v>Tradable</x:v>
      </x:c>
      <x:c r="N3" s="187" t="str">
        <x:v>Set_Effect_Possible</x:v>
      </x:c>
      <x:c r="O3" s="187" t="str">
        <x:v>Relic_Effect_Possible</x:v>
      </x:c>
      <x:c r="P3" s="187" t="str">
        <x:v>Market_Role</x:v>
      </x:c>
      <x:c r="Q3" s="187" t="str">
        <x:v>Notes</x:v>
      </x:c>
    </x:row>
    <x:row r="4">
      <x:c r="A4" t="str">
        <x:v>MGD_001</x:v>
      </x:c>
      <x:c r="B4" t="str">
        <x:v>MON_016</x:v>
      </x:c>
      <x:c r="C4" t="str">
        <x:v>Ironback Mole</x:v>
      </x:c>
      <x:c r="D4" t="str">
        <x:v>CGP_002</x:v>
      </x:c>
      <x:c r="E4" t="str">
        <x:v>Helmet;Gloves;Boots</x:v>
      </x:c>
      <x:c r="F4" t="str">
        <x:v>TIER_002</x:v>
      </x:c>
      <x:c r="G4" s="30" t="n">
        <x:v>0.01</x:v>
      </x:c>
      <x:c r="H4" s="30" t="n">
        <x:v>4</x:v>
      </x:c>
      <x:c r="I4" s="67" t="n">
        <x:v>0.45</x:v>
      </x:c>
      <x:c r="J4" s="67" t="n">
        <x:v>0.88</x:v>
      </x:c>
      <x:c r="K4" t="n">
        <x:v>1</x:v>
      </x:c>
      <x:c r="L4" s="32" t="b">
        <x:v>1</x:v>
      </x:c>
      <x:c r="M4" s="32" t="b">
        <x:v>1</x:v>
      </x:c>
      <x:c r="N4" s="32" t="b">
        <x:v>0</x:v>
      </x:c>
      <x:c r="O4" s="32" t="b">
        <x:v>0</x:v>
      </x:c>
      <x:c r="P4" t="str">
        <x:v>Ironwall entry supply</x:v>
      </x:c>
      <x:c r="Q4" t="str"/>
    </x:row>
    <x:row r="5">
      <x:c r="A5" t="str">
        <x:v>MGD_002</x:v>
      </x:c>
      <x:c r="B5" t="str">
        <x:v>MON_021</x:v>
      </x:c>
      <x:c r="C5" t="str">
        <x:v>Fallen Sentinel</x:v>
      </x:c>
      <x:c r="D5" t="str">
        <x:v>CGP_002</x:v>
      </x:c>
      <x:c r="E5" t="str">
        <x:v>Chest;Legs;Cape</x:v>
      </x:c>
      <x:c r="F5" t="str">
        <x:v>TIER_003</x:v>
      </x:c>
      <x:c r="G5" s="30" t="n">
        <x:v>0.007</x:v>
      </x:c>
      <x:c r="H5" s="30" t="n">
        <x:v>4</x:v>
      </x:c>
      <x:c r="I5" s="67" t="n">
        <x:v>0.5</x:v>
      </x:c>
      <x:c r="J5" s="67" t="n">
        <x:v>0.95</x:v>
      </x:c>
      <x:c r="K5" t="n">
        <x:v>2</x:v>
      </x:c>
      <x:c r="L5" s="32" t="b">
        <x:v>1</x:v>
      </x:c>
      <x:c r="M5" s="32" t="b">
        <x:v>1</x:v>
      </x:c>
      <x:c r="N5" s="32" t="b">
        <x:v>0</x:v>
      </x:c>
      <x:c r="O5" s="32" t="b">
        <x:v>0</x:v>
      </x:c>
      <x:c r="P5" t="str">
        <x:v>Ironwall late supply</x:v>
      </x:c>
      <x:c r="Q5" t="str"/>
    </x:row>
    <x:row r="6">
      <x:c r="A6" t="str">
        <x:v>MGD_003</x:v>
      </x:c>
      <x:c r="B6" t="str">
        <x:v>MON_020</x:v>
      </x:c>
      <x:c r="C6" t="str">
        <x:v>Banner Shade</x:v>
      </x:c>
      <x:c r="D6" t="str">
        <x:v>CGP_005</x:v>
      </x:c>
      <x:c r="E6" t="str">
        <x:v>Helmet;Gloves;Cape</x:v>
      </x:c>
      <x:c r="F6" t="str">
        <x:v>TIER_002</x:v>
      </x:c>
      <x:c r="G6" s="30" t="n">
        <x:v>0.009</x:v>
      </x:c>
      <x:c r="H6" s="30" t="n">
        <x:v>4</x:v>
      </x:c>
      <x:c r="I6" s="67" t="n">
        <x:v>0.45</x:v>
      </x:c>
      <x:c r="J6" s="67" t="n">
        <x:v>0.9</x:v>
      </x:c>
      <x:c r="K6" t="n">
        <x:v>1</x:v>
      </x:c>
      <x:c r="L6" s="32" t="b">
        <x:v>1</x:v>
      </x:c>
      <x:c r="M6" s="32" t="b">
        <x:v>1</x:v>
      </x:c>
      <x:c r="N6" s="32" t="b">
        <x:v>0</x:v>
      </x:c>
      <x:c r="O6" s="32" t="b">
        <x:v>0</x:v>
      </x:c>
      <x:c r="P6" t="str">
        <x:v>Sunward market</x:v>
      </x:c>
      <x:c r="Q6" t="str"/>
    </x:row>
    <x:row r="7">
      <x:c r="A7" t="str">
        <x:v>MGD_004</x:v>
      </x:c>
      <x:c r="B7" t="str">
        <x:v>MON_022</x:v>
      </x:c>
      <x:c r="C7" t="str">
        <x:v>Oathglass Revenant</x:v>
      </x:c>
      <x:c r="D7" t="str">
        <x:v>CGP_005</x:v>
      </x:c>
      <x:c r="E7" t="str">
        <x:v>Chest;Legs;Amulet</x:v>
      </x:c>
      <x:c r="F7" t="str">
        <x:v>TIER_003</x:v>
      </x:c>
      <x:c r="G7" s="30" t="n">
        <x:v>0.006</x:v>
      </x:c>
      <x:c r="H7" s="30" t="n">
        <x:v>4</x:v>
      </x:c>
      <x:c r="I7" s="67" t="n">
        <x:v>0.5</x:v>
      </x:c>
      <x:c r="J7" s="67" t="n">
        <x:v>0.96</x:v>
      </x:c>
      <x:c r="K7" t="n">
        <x:v>2</x:v>
      </x:c>
      <x:c r="L7" s="32" t="b">
        <x:v>1</x:v>
      </x:c>
      <x:c r="M7" s="32" t="b">
        <x:v>1</x:v>
      </x:c>
      <x:c r="N7" s="32" t="b">
        <x:v>0</x:v>
      </x:c>
      <x:c r="O7" s="32" t="b">
        <x:v>0</x:v>
      </x:c>
      <x:c r="P7" t="str">
        <x:v>Sunward high-end supply</x:v>
      </x:c>
      <x:c r="Q7" t="str"/>
    </x:row>
    <x:row r="8">
      <x:c r="A8" t="str">
        <x:v>MGD_005</x:v>
      </x:c>
      <x:c r="B8" t="str">
        <x:v>MON_013</x:v>
      </x:c>
      <x:c r="C8" t="str">
        <x:v>Mire Heron</x:v>
      </x:c>
      <x:c r="D8" t="str">
        <x:v>CGP_007</x:v>
      </x:c>
      <x:c r="E8" t="str">
        <x:v>Helmet;Gloves;Boots</x:v>
      </x:c>
      <x:c r="F8" t="str">
        <x:v>TIER_002</x:v>
      </x:c>
      <x:c r="G8" s="30" t="n">
        <x:v>0.01</x:v>
      </x:c>
      <x:c r="H8" s="30" t="n">
        <x:v>4</x:v>
      </x:c>
      <x:c r="I8" s="67" t="n">
        <x:v>0.45</x:v>
      </x:c>
      <x:c r="J8" s="67" t="n">
        <x:v>0.88</x:v>
      </x:c>
      <x:c r="K8" t="n">
        <x:v>1</x:v>
      </x:c>
      <x:c r="L8" s="32" t="b">
        <x:v>1</x:v>
      </x:c>
      <x:c r="M8" s="32" t="b">
        <x:v>1</x:v>
      </x:c>
      <x:c r="N8" s="32" t="b">
        <x:v>0</x:v>
      </x:c>
      <x:c r="O8" s="32" t="b">
        <x:v>0</x:v>
      </x:c>
      <x:c r="P8" t="str">
        <x:v>Deadeye entry supply</x:v>
      </x:c>
      <x:c r="Q8" t="str"/>
    </x:row>
    <x:row r="9">
      <x:c r="A9" t="str">
        <x:v>MGD_006</x:v>
      </x:c>
      <x:c r="B9" t="str">
        <x:v>MON_014</x:v>
      </x:c>
      <x:c r="C9" t="str">
        <x:v>Drowned Pilgrim</x:v>
      </x:c>
      <x:c r="D9" t="str">
        <x:v>CGP_007</x:v>
      </x:c>
      <x:c r="E9" t="str">
        <x:v>Chest;Legs;Cape</x:v>
      </x:c>
      <x:c r="F9" t="str">
        <x:v>TIER_003</x:v>
      </x:c>
      <x:c r="G9" s="30" t="n">
        <x:v>0.006</x:v>
      </x:c>
      <x:c r="H9" s="30" t="n">
        <x:v>4</x:v>
      </x:c>
      <x:c r="I9" s="67" t="n">
        <x:v>0.5</x:v>
      </x:c>
      <x:c r="J9" s="67" t="n">
        <x:v>0.94</x:v>
      </x:c>
      <x:c r="K9" t="n">
        <x:v>2</x:v>
      </x:c>
      <x:c r="L9" s="32" t="b">
        <x:v>1</x:v>
      </x:c>
      <x:c r="M9" s="32" t="b">
        <x:v>1</x:v>
      </x:c>
      <x:c r="N9" s="32" t="b">
        <x:v>0</x:v>
      </x:c>
      <x:c r="O9" s="32" t="b">
        <x:v>0</x:v>
      </x:c>
      <x:c r="P9" t="str">
        <x:v>Deadeye late supply</x:v>
      </x:c>
      <x:c r="Q9" t="str"/>
    </x:row>
    <x:row r="10">
      <x:c r="A10" t="str">
        <x:v>MGD_007</x:v>
      </x:c>
      <x:c r="B10" t="str">
        <x:v>MON_005</x:v>
      </x:c>
      <x:c r="C10" t="str">
        <x:v>Forest Troll</x:v>
      </x:c>
      <x:c r="D10" t="str">
        <x:v>CGP_010</x:v>
      </x:c>
      <x:c r="E10" t="str">
        <x:v>Helmet;Chest;Gloves</x:v>
      </x:c>
      <x:c r="F10" t="str">
        <x:v>TIER_002</x:v>
      </x:c>
      <x:c r="G10" s="30" t="n">
        <x:v>0.009</x:v>
      </x:c>
      <x:c r="H10" s="30" t="n">
        <x:v>4</x:v>
      </x:c>
      <x:c r="I10" s="67" t="n">
        <x:v>0.45</x:v>
      </x:c>
      <x:c r="J10" s="67" t="n">
        <x:v>0.9</x:v>
      </x:c>
      <x:c r="K10" t="n">
        <x:v>1</x:v>
      </x:c>
      <x:c r="L10" s="32" t="b">
        <x:v>1</x:v>
      </x:c>
      <x:c r="M10" s="32" t="b">
        <x:v>1</x:v>
      </x:c>
      <x:c r="N10" s="32" t="b">
        <x:v>0</x:v>
      </x:c>
      <x:c r="O10" s="32" t="b">
        <x:v>0</x:v>
      </x:c>
      <x:c r="P10" t="str">
        <x:v>Colossus entry supply</x:v>
      </x:c>
      <x:c r="Q10" t="str"/>
    </x:row>
    <x:row r="11">
      <x:c r="A11" t="str">
        <x:v>MGD_008</x:v>
      </x:c>
      <x:c r="B11" t="str">
        <x:v>MON_006</x:v>
      </x:c>
      <x:c r="C11" t="str">
        <x:v>Ancient Treant</x:v>
      </x:c>
      <x:c r="D11" t="str">
        <x:v>CGP_010</x:v>
      </x:c>
      <x:c r="E11" t="str">
        <x:v>Legs;Boots;Cape</x:v>
      </x:c>
      <x:c r="F11" t="str">
        <x:v>TIER_003</x:v>
      </x:c>
      <x:c r="G11" s="30" t="n">
        <x:v>0.006</x:v>
      </x:c>
      <x:c r="H11" s="30" t="n">
        <x:v>4</x:v>
      </x:c>
      <x:c r="I11" s="67" t="n">
        <x:v>0.5</x:v>
      </x:c>
      <x:c r="J11" s="67" t="n">
        <x:v>0.95</x:v>
      </x:c>
      <x:c r="K11" t="n">
        <x:v>2</x:v>
      </x:c>
      <x:c r="L11" s="32" t="b">
        <x:v>1</x:v>
      </x:c>
      <x:c r="M11" s="32" t="b">
        <x:v>1</x:v>
      </x:c>
      <x:c r="N11" s="32" t="b">
        <x:v>0</x:v>
      </x:c>
      <x:c r="O11" s="32" t="b">
        <x:v>0</x:v>
      </x:c>
      <x:c r="P11" t="str">
        <x:v>Colossus late supply</x:v>
      </x:c>
      <x:c r="Q11" t="str"/>
    </x:row>
    <x:row r="12">
      <x:c r="A12" t="str">
        <x:v>MGD_009</x:v>
      </x:c>
      <x:c r="B12" t="str">
        <x:v>MON_009</x:v>
      </x:c>
      <x:c r="C12" t="str">
        <x:v>Lantern Wretch</x:v>
      </x:c>
      <x:c r="D12" t="str">
        <x:v>CGP_013</x:v>
      </x:c>
      <x:c r="E12" t="str">
        <x:v>Helmet;Gloves;Ring</x:v>
      </x:c>
      <x:c r="F12" t="str">
        <x:v>TIER_002</x:v>
      </x:c>
      <x:c r="G12" s="30" t="n">
        <x:v>0.009</x:v>
      </x:c>
      <x:c r="H12" s="30" t="n">
        <x:v>4</x:v>
      </x:c>
      <x:c r="I12" s="67" t="n">
        <x:v>0.45</x:v>
      </x:c>
      <x:c r="J12" s="67" t="n">
        <x:v>0.9</x:v>
      </x:c>
      <x:c r="K12" t="n">
        <x:v>1</x:v>
      </x:c>
      <x:c r="L12" s="32" t="b">
        <x:v>1</x:v>
      </x:c>
      <x:c r="M12" s="32" t="b">
        <x:v>1</x:v>
      </x:c>
      <x:c r="N12" s="32" t="b">
        <x:v>0</x:v>
      </x:c>
      <x:c r="O12" s="32" t="b">
        <x:v>0</x:v>
      </x:c>
      <x:c r="P12" t="str">
        <x:v>Gravecipher entry supply</x:v>
      </x:c>
      <x:c r="Q12" t="str"/>
    </x:row>
    <x:row r="13">
      <x:c r="A13" t="str">
        <x:v>MGD_010</x:v>
      </x:c>
      <x:c r="B13" t="str">
        <x:v>MON_020</x:v>
      </x:c>
      <x:c r="C13" t="str">
        <x:v>Banner Shade</x:v>
      </x:c>
      <x:c r="D13" t="str">
        <x:v>CGP_013</x:v>
      </x:c>
      <x:c r="E13" t="str">
        <x:v>Chest;Legs;Amulet</x:v>
      </x:c>
      <x:c r="F13" t="str">
        <x:v>TIER_003</x:v>
      </x:c>
      <x:c r="G13" s="30" t="n">
        <x:v>0.006</x:v>
      </x:c>
      <x:c r="H13" s="30" t="n">
        <x:v>4</x:v>
      </x:c>
      <x:c r="I13" s="67" t="n">
        <x:v>0.5</x:v>
      </x:c>
      <x:c r="J13" s="67" t="n">
        <x:v>0.95</x:v>
      </x:c>
      <x:c r="K13" t="n">
        <x:v>2</x:v>
      </x:c>
      <x:c r="L13" s="32" t="b">
        <x:v>1</x:v>
      </x:c>
      <x:c r="M13" s="32" t="b">
        <x:v>1</x:v>
      </x:c>
      <x:c r="N13" s="32" t="b">
        <x:v>0</x:v>
      </x:c>
      <x:c r="O13" s="32" t="b">
        <x:v>0</x:v>
      </x:c>
      <x:c r="P13" t="str">
        <x:v>Gravecipher late supply</x:v>
      </x:c>
      <x:c r="Q13" t="str"/>
    </x:row>
    <x:row r="14">
      <x:c r="A14" t="str">
        <x:v>MGD_011</x:v>
      </x:c>
      <x:c r="B14" t="str">
        <x:v>MON_003</x:v>
      </x:c>
      <x:c r="C14" t="str">
        <x:v>Venom Weaver</x:v>
      </x:c>
      <x:c r="D14" t="str">
        <x:v>CGP_016</x:v>
      </x:c>
      <x:c r="E14" t="str">
        <x:v>Gloves;Boots;Helmet</x:v>
      </x:c>
      <x:c r="F14" t="str">
        <x:v>TIER_002</x:v>
      </x:c>
      <x:c r="G14" s="30" t="n">
        <x:v>0.01</x:v>
      </x:c>
      <x:c r="H14" s="30" t="n">
        <x:v>4</x:v>
      </x:c>
      <x:c r="I14" s="67" t="n">
        <x:v>0.45</x:v>
      </x:c>
      <x:c r="J14" s="67" t="n">
        <x:v>0.88</x:v>
      </x:c>
      <x:c r="K14" t="n">
        <x:v>1</x:v>
      </x:c>
      <x:c r="L14" s="32" t="b">
        <x:v>1</x:v>
      </x:c>
      <x:c r="M14" s="32" t="b">
        <x:v>1</x:v>
      </x:c>
      <x:c r="N14" s="32" t="b">
        <x:v>0</x:v>
      </x:c>
      <x:c r="O14" s="32" t="b">
        <x:v>0</x:v>
      </x:c>
      <x:c r="P14" t="str">
        <x:v>Redstep entry supply</x:v>
      </x:c>
      <x:c r="Q14" t="str"/>
    </x:row>
    <x:row r="15">
      <x:c r="A15" t="str">
        <x:v>MGD_012</x:v>
      </x:c>
      <x:c r="B15" t="str">
        <x:v>MON_017</x:v>
      </x:c>
      <x:c r="C15" t="str">
        <x:v>Echo Bat</x:v>
      </x:c>
      <x:c r="D15" t="str">
        <x:v>CGP_016</x:v>
      </x:c>
      <x:c r="E15" t="str">
        <x:v>Chest;Legs;Ring</x:v>
      </x:c>
      <x:c r="F15" t="str">
        <x:v>TIER_003</x:v>
      </x:c>
      <x:c r="G15" s="30" t="n">
        <x:v>0.006</x:v>
      </x:c>
      <x:c r="H15" s="30" t="n">
        <x:v>4</x:v>
      </x:c>
      <x:c r="I15" s="67" t="n">
        <x:v>0.5</x:v>
      </x:c>
      <x:c r="J15" s="67" t="n">
        <x:v>0.95</x:v>
      </x:c>
      <x:c r="K15" t="n">
        <x:v>2</x:v>
      </x:c>
      <x:c r="L15" s="32" t="b">
        <x:v>1</x:v>
      </x:c>
      <x:c r="M15" s="32" t="b">
        <x:v>1</x:v>
      </x:c>
      <x:c r="N15" s="32" t="b">
        <x:v>0</x:v>
      </x:c>
      <x:c r="O15" s="32" t="b">
        <x:v>0</x:v>
      </x:c>
      <x:c r="P15" t="str">
        <x:v>Redstep late supply</x:v>
      </x:c>
      <x:c r="Q15" t="str"/>
    </x:row>
    <x:row r="16">
      <x:c r="A16" t="str">
        <x:v>MGD_013</x:v>
      </x:c>
      <x:c r="B16" t="str">
        <x:v>MON_008</x:v>
      </x:c>
      <x:c r="C16" t="str">
        <x:v>Briar Husk</x:v>
      </x:c>
      <x:c r="D16" t="str">
        <x:v>CGP_019</x:v>
      </x:c>
      <x:c r="E16" t="str">
        <x:v>Helmet;Chest;Boots</x:v>
      </x:c>
      <x:c r="F16" t="str">
        <x:v>TIER_002</x:v>
      </x:c>
      <x:c r="G16" s="30" t="n">
        <x:v>0.009</x:v>
      </x:c>
      <x:c r="H16" s="30" t="n">
        <x:v>4</x:v>
      </x:c>
      <x:c r="I16" s="67" t="n">
        <x:v>0.45</x:v>
      </x:c>
      <x:c r="J16" s="67" t="n">
        <x:v>0.9</x:v>
      </x:c>
      <x:c r="K16" t="n">
        <x:v>1</x:v>
      </x:c>
      <x:c r="L16" s="32" t="b">
        <x:v>1</x:v>
      </x:c>
      <x:c r="M16" s="32" t="b">
        <x:v>1</x:v>
      </x:c>
      <x:c r="N16" s="32" t="b">
        <x:v>0</x:v>
      </x:c>
      <x:c r="O16" s="32" t="b">
        <x:v>0</x:v>
      </x:c>
      <x:c r="P16" t="str">
        <x:v>Earthsong entry supply</x:v>
      </x:c>
      <x:c r="Q16" t="str"/>
    </x:row>
    <x:row r="17">
      <x:c r="A17" t="str">
        <x:v>MGD_014</x:v>
      </x:c>
      <x:c r="B17" t="str">
        <x:v>MON_018</x:v>
      </x:c>
      <x:c r="C17" t="str">
        <x:v>Runebound Miner</x:v>
      </x:c>
      <x:c r="D17" t="str">
        <x:v>CGP_019</x:v>
      </x:c>
      <x:c r="E17" t="str">
        <x:v>Legs;Cape;Amulet</x:v>
      </x:c>
      <x:c r="F17" t="str">
        <x:v>TIER_003</x:v>
      </x:c>
      <x:c r="G17" s="30" t="n">
        <x:v>0.006</x:v>
      </x:c>
      <x:c r="H17" s="30" t="n">
        <x:v>4</x:v>
      </x:c>
      <x:c r="I17" s="67" t="n">
        <x:v>0.5</x:v>
      </x:c>
      <x:c r="J17" s="67" t="n">
        <x:v>0.95</x:v>
      </x:c>
      <x:c r="K17" t="n">
        <x:v>2</x:v>
      </x:c>
      <x:c r="L17" s="32" t="b">
        <x:v>1</x:v>
      </x:c>
      <x:c r="M17" s="32" t="b">
        <x:v>1</x:v>
      </x:c>
      <x:c r="N17" s="32" t="b">
        <x:v>0</x:v>
      </x:c>
      <x:c r="O17" s="32" t="b">
        <x:v>0</x:v>
      </x:c>
      <x:c r="P17" t="str">
        <x:v>Earthsong late supply</x:v>
      </x:c>
      <x:c r="Q17" t="str"/>
    </x:row>
  </x:sheetData>
  <x:mergeCells>
    <x:mergeCell ref="A1:Q1"/>
  </x:mergeCells>
  <x:pageMargins left="0.7" right="0.7" top="0.75" bottom="0.75" header="0.3" footer="0.3"/>
</x:worksheet>
</file>

<file path=xl/worksheets/sheet123.xml><?xml version="1.0" encoding="utf-8"?>
<x:worksheet xmlns:x="http://schemas.openxmlformats.org/spreadsheetml/2006/main">
  <x:sheetFormatPr defaultRowHeight="15"/>
  <x:sheetData>
    <x:row r="1" ht="28" customHeight="1">
      <x:c r="A1" s="184" t="str">
        <x:v>ASTERFALL ZONE MONSTER ROSTER</x:v>
      </x:c>
    </x:row>
    <x:row r="3" ht="26" customHeight="1">
      <x:c r="A3" s="187" t="str">
        <x:v>Zone_ID</x:v>
      </x:c>
      <x:c r="B3" s="187" t="str">
        <x:v>Zone</x:v>
      </x:c>
      <x:c r="C3" s="187" t="str">
        <x:v>Monster_Count</x:v>
      </x:c>
      <x:c r="D3" s="187" t="str">
        <x:v>Level_Min</x:v>
      </x:c>
      <x:c r="E3" s="187" t="str">
        <x:v>Level_Max</x:v>
      </x:c>
      <x:c r="F3" s="187" t="str">
        <x:v>Common_Enemies</x:v>
      </x:c>
      <x:c r="G3" s="187" t="str">
        <x:v>Mid_Enemies</x:v>
      </x:c>
      <x:c r="H3" s="187" t="str">
        <x:v>Elite_or_Chase</x:v>
      </x:c>
      <x:c r="I3" s="187" t="str">
        <x:v>Damage_Pressure</x:v>
      </x:c>
      <x:c r="J3" s="187" t="str">
        <x:v>Primary_Drop_Themes</x:v>
      </x:c>
      <x:c r="K3" s="187" t="str">
        <x:v>Gathering_Overlap</x:v>
      </x:c>
      <x:c r="L3" s="187" t="str">
        <x:v>Boss_or_Coop_Link</x:v>
      </x:c>
      <x:c r="M3" s="187" t="str">
        <x:v>Target_Monsters</x:v>
      </x:c>
      <x:c r="N3" s="187" t="str">
        <x:v>Density_Status</x:v>
      </x:c>
      <x:c r="O3" s="187" t="str">
        <x:v>Visual_Family_Mix</x:v>
      </x:c>
      <x:c r="P3" s="187" t="str">
        <x:v>Mastery_Value</x:v>
      </x:c>
      <x:c r="Q3" s="187" t="str">
        <x:v>Notes</x:v>
      </x:c>
    </x:row>
    <x:row r="4">
      <x:c r="A4" t="str">
        <x:v>ZONE_001</x:v>
      </x:c>
      <x:c r="B4" t="str">
        <x:v>Greenfields</x:v>
      </x:c>
      <x:c r="C4" t="n">
        <x:v>4</x:v>
      </x:c>
      <x:c r="D4" t="n">
        <x:v>1</x:v>
      </x:c>
      <x:c r="E4" t="n">
        <x:v>6</x:v>
      </x:c>
      <x:c r="F4" t="str">
        <x:v>Moss Rat;Field Wisp</x:v>
      </x:c>
      <x:c r="G4" t="str">
        <x:v>Gloam Mite;Roadside Boar</x:v>
      </x:c>
      <x:c r="H4" t="str">
        <x:v>Echo-Touched variants</x:v>
      </x:c>
      <x:c r="I4" t="str">
        <x:v>Light mixed</x:v>
      </x:c>
      <x:c r="J4" t="str">
        <x:v>Basic fauna; spirit fiber; tusks</x:v>
      </x:c>
      <x:c r="K4" t="str">
        <x:v>Herbs; Hunting</x:v>
      </x:c>
      <x:c r="L4" t="str">
        <x:v>Starter progression</x:v>
      </x:c>
      <x:c r="M4" t="n">
        <x:v>4</x:v>
      </x:c>
      <x:c r="N4" t="str">
        <x:v>Complete</x:v>
      </x:c>
      <x:c r="O4" t="str">
        <x:v>Fauna + Echo fauna</x:v>
      </x:c>
      <x:c r="P4" t="str">
        <x:v>Starter mastery</x:v>
      </x:c>
      <x:c r="Q4" t="str"/>
    </x:row>
    <x:row r="5">
      <x:c r="A5" t="str">
        <x:v>ZONE_002</x:v>
      </x:c>
      <x:c r="B5" t="str">
        <x:v>Ironwood Forest</x:v>
      </x:c>
      <x:c r="C5" t="n">
        <x:v>7</x:v>
      </x:c>
      <x:c r="D5" t="n">
        <x:v>5</x:v>
      </x:c>
      <x:c r="E5" t="n">
        <x:v>20</x:v>
      </x:c>
      <x:c r="F5" t="str">
        <x:v>Ironwood Wolf;Venom Weaver;Thornling</x:v>
      </x:c>
      <x:c r="G5" t="str">
        <x:v>Briar Husk;Forest Troll</x:v>
      </x:c>
      <x:c r="H5" t="str">
        <x:v>Ancient Treant</x:v>
      </x:c>
      <x:c r="I5" t="str">
        <x:v>Poison + physical + armor</x:v>
      </x:c>
      <x:c r="J5" t="str">
        <x:v>Hides; venom; bark; armor; wood</x:v>
      </x:c>
      <x:c r="K5" t="str">
        <x:v>Woodcutting; Hunting; Herbalism</x:v>
      </x:c>
      <x:c r="L5" t="str">
        <x:v>Rootbound Vault</x:v>
      </x:c>
      <x:c r="M5" t="n">
        <x:v>6</x:v>
      </x:c>
      <x:c r="N5" t="str">
        <x:v>Above target</x:v>
      </x:c>
      <x:c r="O5" t="str">
        <x:v>Fauna + Briarborn + Old Growth</x:v>
      </x:c>
      <x:c r="P5" t="str">
        <x:v>Core mastery zone</x:v>
      </x:c>
      <x:c r="Q5" t="str">
        <x:v>Intentional content-rich hub.</x:v>
      </x:c>
    </x:row>
    <x:row r="6">
      <x:c r="A6" t="str">
        <x:v>ZONE_003</x:v>
      </x:c>
      <x:c r="B6" t="str">
        <x:v>Silverbrook</x:v>
      </x:c>
      <x:c r="C6" t="n">
        <x:v>3</x:v>
      </x:c>
      <x:c r="D6" t="n">
        <x:v>7</x:v>
      </x:c>
      <x:c r="E6" t="n">
        <x:v>14</x:v>
      </x:c>
      <x:c r="F6" t="str">
        <x:v>Silverfin Swarm</x:v>
      </x:c>
      <x:c r="G6" t="str">
        <x:v>Mire Heron</x:v>
      </x:c>
      <x:c r="H6" t="str">
        <x:v>Drowned Pilgrim</x:v>
      </x:c>
      <x:c r="I6" t="str">
        <x:v>Accuracy + curse</x:v>
      </x:c>
      <x:c r="J6" t="str">
        <x:v>Scales; feathers; drowned tokens</x:v>
      </x:c>
      <x:c r="K6" t="str">
        <x:v>Fishing</x:v>
      </x:c>
      <x:c r="L6" t="str">
        <x:v>Fallen Procession lore</x:v>
      </x:c>
      <x:c r="M6" t="n">
        <x:v>4</x:v>
      </x:c>
      <x:c r="N6" t="str">
        <x:v>Needs 1 later</x:v>
      </x:c>
      <x:c r="O6" t="str">
        <x:v>River fauna + Drowned</x:v>
      </x:c>
      <x:c r="P6" t="str">
        <x:v>Mid mastery</x:v>
      </x:c>
      <x:c r="Q6" t="str">
        <x:v>Can add river elite post-launch.</x:v>
      </x:c>
    </x:row>
    <x:row r="7">
      <x:c r="A7" t="str">
        <x:v>ZONE_004</x:v>
      </x:c>
      <x:c r="B7" t="str">
        <x:v>Old Mines</x:v>
      </x:c>
      <x:c r="C7" t="n">
        <x:v>4</x:v>
      </x:c>
      <x:c r="D7" t="n">
        <x:v>9</x:v>
      </x:c>
      <x:c r="E7" t="n">
        <x:v>21</x:v>
      </x:c>
      <x:c r="F7" t="str">
        <x:v>Cave Skitter;Ironback Mole</x:v>
      </x:c>
      <x:c r="G7" t="str">
        <x:v>Echo Bat</x:v>
      </x:c>
      <x:c r="H7" t="str">
        <x:v>Runebound Miner</x:v>
      </x:c>
      <x:c r="I7" t="str">
        <x:v>High PDEF + mixed magic</x:v>
      </x:c>
      <x:c r="J7" t="str">
        <x:v>Chitin; plates; Echo; cores</x:v>
      </x:c>
      <x:c r="K7" t="str">
        <x:v>Mining</x:v>
      </x:c>
      <x:c r="L7" t="str">
        <x:v>Runebound route / gear</x:v>
      </x:c>
      <x:c r="M7" t="n">
        <x:v>4</x:v>
      </x:c>
      <x:c r="N7" t="str">
        <x:v>Complete</x:v>
      </x:c>
      <x:c r="O7" t="str">
        <x:v>Mine fauna + Runebound</x:v>
      </x:c>
      <x:c r="P7" t="str">
        <x:v>High crafting value</x:v>
      </x:c>
      <x:c r="Q7" t="str"/>
    </x:row>
    <x:row r="8">
      <x:c r="A8" t="str">
        <x:v>ZONE_005</x:v>
      </x:c>
      <x:c r="B8" t="str">
        <x:v>King's Road</x:v>
      </x:c>
      <x:c r="C8" t="n">
        <x:v>5</x:v>
      </x:c>
      <x:c r="D8" t="n">
        <x:v>16</x:v>
      </x:c>
      <x:c r="E8" t="n">
        <x:v>24</x:v>
      </x:c>
      <x:c r="F8" t="str">
        <x:v>Lantern Wretch;Oathbound Squire</x:v>
      </x:c>
      <x:c r="G8" t="str">
        <x:v>Banner Shade</x:v>
      </x:c>
      <x:c r="H8" t="str">
        <x:v>Fallen Sentinel;Oathglass Revenant</x:v>
      </x:c>
      <x:c r="I8" t="str">
        <x:v>Mixed boss-prep pressure</x:v>
      </x:c>
      <x:c r="J8" t="str">
        <x:v>Oathcloth; ash; rivets; oathglass</x:v>
      </x:c>
      <x:c r="K8" t="str">
        <x:v>Exploration</x:v>
      </x:c>
      <x:c r="L8" t="str">
        <x:v>Fallen Knight + Procession</x:v>
      </x:c>
      <x:c r="M8" t="n">
        <x:v>5</x:v>
      </x:c>
      <x:c r="N8" t="str">
        <x:v>Complete</x:v>
      </x:c>
      <x:c r="O8" t="str">
        <x:v>Fallen Oath + Procession + Oathglass</x:v>
      </x:c>
      <x:c r="P8" t="str">
        <x:v>End-region mastery</x:v>
      </x:c>
      <x:c r="Q8" t="str"/>
    </x:row>
  </x:sheetData>
  <x:mergeCells>
    <x:mergeCell ref="A1:Q1"/>
  </x:mergeCells>
  <x:pageMargins left="0.7" right="0.7" top="0.75" bottom="0.75" header="0.3" footer="0.3"/>
</x:worksheet>
</file>

<file path=xl/worksheets/sheet124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SYSTEM CONFIGURATION</x:v>
      </x:c>
    </x:row>
    <x:row r="3" ht="26" customHeight="1">
      <x:c r="A3" s="194" t="str">
        <x:v>Config_Key</x:v>
      </x:c>
      <x:c r="B3" s="194" t="str">
        <x:v>Value</x:v>
      </x:c>
      <x:c r="C3" s="194" t="str">
        <x:v>Unit</x:v>
      </x:c>
      <x:c r="D3" s="194" t="str">
        <x:v>Launch</x:v>
      </x:c>
      <x:c r="E3" s="194" t="str">
        <x:v>Server_Authoritative</x:v>
      </x:c>
      <x:c r="F3" s="194" t="str">
        <x:v>Seasonal_Reset</x:v>
      </x:c>
      <x:c r="G3" s="194" t="str">
        <x:v>Description</x:v>
      </x:c>
      <x:c r="H3" s="194" t="str">
        <x:v>Power_Cap</x:v>
      </x:c>
      <x:c r="I3" s="194" t="str">
        <x:v>Daily_Cap</x:v>
      </x:c>
      <x:c r="J3" s="194" t="str">
        <x:v>Weekly_Cap</x:v>
      </x:c>
      <x:c r="K3" s="194" t="str">
        <x:v>GvG_Relevant</x:v>
      </x:c>
      <x:c r="L3" s="194" t="str">
        <x:v>Q_Mode_Relevant</x:v>
      </x:c>
      <x:c r="M3" s="194" t="str">
        <x:v>Market_Relevant</x:v>
      </x:c>
      <x:c r="N3" s="194" t="str">
        <x:v>UI_Surface</x:v>
      </x:c>
      <x:c r="O3" s="194" t="str">
        <x:v>Codex_Key</x:v>
      </x:c>
      <x:c r="P3" s="194" t="str">
        <x:v>Notes</x:v>
      </x:c>
    </x:row>
    <x:row r="4">
      <x:c r="A4" t="str">
        <x:v>GUILD_LEVEL_CAP</x:v>
      </x:c>
      <x:c r="B4" t="n">
        <x:v>50</x:v>
      </x:c>
      <x:c r="C4" t="str">
        <x:v>levels</x:v>
      </x:c>
      <x:c r="D4" s="32" t="b">
        <x:v>1</x:v>
      </x:c>
      <x:c r="E4" s="32" t="b">
        <x:v>1</x:v>
      </x:c>
      <x:c r="F4" s="32" t="b">
        <x:v>0</x:v>
      </x:c>
      <x:c r="G4" t="str">
        <x:v>Maximum launch guild level</x:v>
      </x:c>
      <x:c r="H4"/>
      <x:c r="I4"/>
      <x:c r="J4"/>
      <x:c r="K4" s="32" t="b">
        <x:v>1</x:v>
      </x:c>
      <x:c r="L4" s="32" t="b">
        <x:v>0</x:v>
      </x:c>
      <x:c r="M4" s="32" t="b">
        <x:v>0</x:v>
      </x:c>
      <x:c r="N4" t="str">
        <x:v>Guild &gt; Overview</x:v>
      </x:c>
      <x:c r="O4" t="str">
        <x:v>guild.level_cap</x:v>
      </x:c>
      <x:c r="P4" t="str"/>
    </x:row>
    <x:row r="5">
      <x:c r="A5" t="str">
        <x:v>GUILD_MEMBER_BASE</x:v>
      </x:c>
      <x:c r="B5" t="n">
        <x:v>30</x:v>
      </x:c>
      <x:c r="C5" t="str">
        <x:v>members</x:v>
      </x:c>
      <x:c r="D5" s="32" t="b">
        <x:v>1</x:v>
      </x:c>
      <x:c r="E5" s="32" t="b">
        <x:v>1</x:v>
      </x:c>
      <x:c r="F5" s="32" t="b">
        <x:v>0</x:v>
      </x:c>
      <x:c r="G5" t="str">
        <x:v>Base member capacity</x:v>
      </x:c>
      <x:c r="H5" t="n">
        <x:v>60</x:v>
      </x:c>
      <x:c r="I5"/>
      <x:c r="J5"/>
      <x:c r="K5" s="32" t="b">
        <x:v>1</x:v>
      </x:c>
      <x:c r="L5" s="32" t="b">
        <x:v>0</x:v>
      </x:c>
      <x:c r="M5" s="32" t="b">
        <x:v>0</x:v>
      </x:c>
      <x:c r="N5" t="str">
        <x:v>Guild &gt; Members</x:v>
      </x:c>
      <x:c r="O5" t="str">
        <x:v>guild.member_base</x:v>
      </x:c>
      <x:c r="P5" t="str">
        <x:v>Max 60 at launch.</x:v>
      </x:c>
    </x:row>
    <x:row r="6">
      <x:c r="A6" t="str">
        <x:v>GUILD_MEMBER_MAX</x:v>
      </x:c>
      <x:c r="B6" t="n">
        <x:v>60</x:v>
      </x:c>
      <x:c r="C6" t="str">
        <x:v>members</x:v>
      </x:c>
      <x:c r="D6" s="32" t="b">
        <x:v>1</x:v>
      </x:c>
      <x:c r="E6" s="32" t="b">
        <x:v>1</x:v>
      </x:c>
      <x:c r="F6" s="32" t="b">
        <x:v>0</x:v>
      </x:c>
      <x:c r="G6" t="str">
        <x:v>Maximum launch member capacity</x:v>
      </x:c>
      <x:c r="H6" t="n">
        <x:v>60</x:v>
      </x:c>
      <x:c r="I6"/>
      <x:c r="J6"/>
      <x:c r="K6" s="32" t="b">
        <x:v>1</x:v>
      </x:c>
      <x:c r="L6" s="32" t="b">
        <x:v>0</x:v>
      </x:c>
      <x:c r="M6" s="32" t="b">
        <x:v>0</x:v>
      </x:c>
      <x:c r="N6" t="str">
        <x:v>Guild &gt; Members</x:v>
      </x:c>
      <x:c r="O6" t="str">
        <x:v>guild.member_max</x:v>
      </x:c>
      <x:c r="P6" t="str"/>
    </x:row>
    <x:row r="7">
      <x:c r="A7" t="str">
        <x:v>GUILD_SKILL_POINTS_PER_LEVEL</x:v>
      </x:c>
      <x:c r="B7" t="n">
        <x:v>2</x:v>
      </x:c>
      <x:c r="C7" t="str">
        <x:v>points / level</x:v>
      </x:c>
      <x:c r="D7" s="32" t="b">
        <x:v>1</x:v>
      </x:c>
      <x:c r="E7" s="32" t="b">
        <x:v>1</x:v>
      </x:c>
      <x:c r="F7" s="32" t="b">
        <x:v>0</x:v>
      </x:c>
      <x:c r="G7" t="str">
        <x:v>Guild earns 2 skill points for every guild level, including level 1.</x:v>
      </x:c>
      <x:c r="H7" t="n">
        <x:v>100</x:v>
      </x:c>
      <x:c r="I7"/>
      <x:c r="J7"/>
      <x:c r="K7" s="32" t="b">
        <x:v>1</x:v>
      </x:c>
      <x:c r="L7" s="32" t="b">
        <x:v>0</x:v>
      </x:c>
      <x:c r="M7" s="32" t="b">
        <x:v>0</x:v>
      </x:c>
      <x:c r="N7" t="str">
        <x:v>Guild &gt; Skills</x:v>
      </x:c>
      <x:c r="O7" t="str">
        <x:v>guild.skill_points_per_level</x:v>
      </x:c>
      <x:c r="P7" t="str">
        <x:v>50 levels × 2 points = 100 total Guild Skill Points at level 50.</x:v>
      </x:c>
    </x:row>
    <x:row r="8">
      <x:c r="A8" t="str">
        <x:v>GUILD_XP_MEMBER_DAILY_CAP</x:v>
      </x:c>
      <x:c r="B8" t="n">
        <x:v>2500</x:v>
      </x:c>
      <x:c r="C8" t="str">
        <x:v>guild XP/member/day</x:v>
      </x:c>
      <x:c r="D8" s="32" t="b">
        <x:v>1</x:v>
      </x:c>
      <x:c r="E8" s="32" t="b">
        <x:v>1</x:v>
      </x:c>
      <x:c r="F8" s="32" t="b">
        <x:v>0</x:v>
      </x:c>
      <x:c r="G8" t="str">
        <x:v>Prevents one member from carrying all guild levels</x:v>
      </x:c>
      <x:c r="H8"/>
      <x:c r="I8" t="n">
        <x:v>2500</x:v>
      </x:c>
      <x:c r="J8" t="n">
        <x:v>17500</x:v>
      </x:c>
      <x:c r="K8" s="32" t="b">
        <x:v>1</x:v>
      </x:c>
      <x:c r="L8" s="32" t="b">
        <x:v>1</x:v>
      </x:c>
      <x:c r="M8" s="32" t="b">
        <x:v>1</x:v>
      </x:c>
      <x:c r="N8" t="str">
        <x:v>Guild &gt; Contributions</x:v>
      </x:c>
      <x:c r="O8" t="str">
        <x:v>guild.xp_member_daily_cap</x:v>
      </x:c>
      <x:c r="P8" t="str"/>
    </x:row>
    <x:row r="9">
      <x:c r="A9" t="str">
        <x:v>GUILD_DROP_BONUS_HARD_CAP</x:v>
      </x:c>
      <x:c r="B9" s="30" t="n">
        <x:v>0.08</x:v>
      </x:c>
      <x:c r="C9" t="str">
        <x:v>relative</x:v>
      </x:c>
      <x:c r="D9" s="32" t="b">
        <x:v>1</x:v>
      </x:c>
      <x:c r="E9" s="32" t="b">
        <x:v>1</x:v>
      </x:c>
      <x:c r="F9" s="32" t="b">
        <x:v>0</x:v>
      </x:c>
      <x:c r="G9" t="str">
        <x:v>Maximum permanent guild drop bonus</x:v>
      </x:c>
      <x:c r="H9" s="30" t="n">
        <x:v>0.08</x:v>
      </x:c>
      <x:c r="I9"/>
      <x:c r="J9"/>
      <x:c r="K9" s="32" t="b">
        <x:v>0</x:v>
      </x:c>
      <x:c r="L9" s="32" t="b">
        <x:v>1</x:v>
      </x:c>
      <x:c r="M9" s="32" t="b">
        <x:v>1</x:v>
      </x:c>
      <x:c r="N9" t="str">
        <x:v>Guild &gt; Skills</x:v>
      </x:c>
      <x:c r="O9" t="str">
        <x:v>guild.drop_cap</x:v>
      </x:c>
      <x:c r="P9" t="str">
        <x:v>Permanent guild drop chance can reach +8% relative; weekly decree may temporarily reach +9% guild-sourced.</x:v>
      </x:c>
    </x:row>
    <x:row r="10">
      <x:c r="A10" t="str">
        <x:v>GUILD_XP_BONUS_HARD_CAP</x:v>
      </x:c>
      <x:c r="B10" s="30" t="n">
        <x:v>0.1</x:v>
      </x:c>
      <x:c r="C10" t="str">
        <x:v>relative</x:v>
      </x:c>
      <x:c r="D10" s="32" t="b">
        <x:v>1</x:v>
      </x:c>
      <x:c r="E10" s="32" t="b">
        <x:v>1</x:v>
      </x:c>
      <x:c r="F10" s="32" t="b">
        <x:v>0</x:v>
      </x:c>
      <x:c r="G10" t="str">
        <x:v>Maximum permanent member XP bonus</x:v>
      </x:c>
      <x:c r="H10" s="30" t="n">
        <x:v>0.1</x:v>
      </x:c>
      <x:c r="I10"/>
      <x:c r="J10"/>
      <x:c r="K10" s="32" t="b">
        <x:v>0</x:v>
      </x:c>
      <x:c r="L10" s="32" t="b">
        <x:v>1</x:v>
      </x:c>
      <x:c r="M10" s="32" t="b">
        <x:v>0</x:v>
      </x:c>
      <x:c r="N10" t="str">
        <x:v>Guild &gt; Skills</x:v>
      </x:c>
      <x:c r="O10" t="str">
        <x:v>guild.xp_cap</x:v>
      </x:c>
      <x:c r="P10" t="str">
        <x:v>Permanent guild XP can reach +10%; weekly decree may temporarily reach +12% guild-sourced.</x:v>
      </x:c>
    </x:row>
    <x:row r="11">
      <x:c r="A11" t="str">
        <x:v>GUILD_GOLD_BONUS_HARD_CAP</x:v>
      </x:c>
      <x:c r="B11" s="30" t="n">
        <x:v>0.08</x:v>
      </x:c>
      <x:c r="C11" t="str">
        <x:v>relative</x:v>
      </x:c>
      <x:c r="D11" s="32" t="b">
        <x:v>1</x:v>
      </x:c>
      <x:c r="E11" s="32" t="b">
        <x:v>1</x:v>
      </x:c>
      <x:c r="F11" s="32" t="b">
        <x:v>0</x:v>
      </x:c>
      <x:c r="G11" t="str">
        <x:v>Maximum permanent member gold bonus</x:v>
      </x:c>
      <x:c r="H11" s="30" t="n">
        <x:v>0.08</x:v>
      </x:c>
      <x:c r="I11"/>
      <x:c r="J11"/>
      <x:c r="K11" s="32" t="b">
        <x:v>0</x:v>
      </x:c>
      <x:c r="L11" s="32" t="b">
        <x:v>1</x:v>
      </x:c>
      <x:c r="M11" s="32" t="b">
        <x:v>1</x:v>
      </x:c>
      <x:c r="N11" t="str">
        <x:v>Guild &gt; Skills</x:v>
      </x:c>
      <x:c r="O11" t="str">
        <x:v>guild.gold_cap</x:v>
      </x:c>
      <x:c r="P11" t="str">
        <x:v>Permanent guild activity-gold can reach +8%; weekly decree may temporarily reach +10% guild-sourced.</x:v>
      </x:c>
    </x:row>
    <x:row r="12">
      <x:c r="A12" t="str">
        <x:v>GUILD_PRODUCTION_BONUS_HARD_CAP</x:v>
      </x:c>
      <x:c r="B12" s="30" t="n">
        <x:v>0.1</x:v>
      </x:c>
      <x:c r="C12" t="str">
        <x:v>relative</x:v>
      </x:c>
      <x:c r="D12" s="32" t="b">
        <x:v>1</x:v>
      </x:c>
      <x:c r="E12" s="32" t="b">
        <x:v>1</x:v>
      </x:c>
      <x:c r="F12" s="32" t="b">
        <x:v>0</x:v>
      </x:c>
      <x:c r="G12" t="str">
        <x:v>Maximum permanent production speed bonus</x:v>
      </x:c>
      <x:c r="H12" s="30" t="n">
        <x:v>0.1</x:v>
      </x:c>
      <x:c r="I12"/>
      <x:c r="J12"/>
      <x:c r="K12" s="32" t="b">
        <x:v>0</x:v>
      </x:c>
      <x:c r="L12" s="32" t="b">
        <x:v>0</x:v>
      </x:c>
      <x:c r="M12" s="32" t="b">
        <x:v>1</x:v>
      </x:c>
      <x:c r="N12" t="str">
        <x:v>Guild &gt; Skills</x:v>
      </x:c>
      <x:c r="O12" t="str">
        <x:v>guild.production_cap</x:v>
      </x:c>
      <x:c r="P12" t="str">
        <x:v>Permanent guild crafting production speed can reach +10%; weekly decree may temporarily reach +12% guild-sourced.</x:v>
      </x:c>
    </x:row>
    <x:row r="13">
      <x:c r="A13" t="str">
        <x:v>GVG_WEEK_LENGTH</x:v>
      </x:c>
      <x:c r="B13" t="n">
        <x:v>7</x:v>
      </x:c>
      <x:c r="C13" t="str">
        <x:v>days</x:v>
      </x:c>
      <x:c r="D13" s="32" t="b">
        <x:v>1</x:v>
      </x:c>
      <x:c r="E13" s="32" t="b">
        <x:v>1</x:v>
      </x:c>
      <x:c r="F13" s="32" t="b">
        <x:v>1</x:v>
      </x:c>
      <x:c r="G13" t="str">
        <x:v>One Guild War cycle follows real-time week</x:v>
      </x:c>
      <x:c r="H13"/>
      <x:c r="I13"/>
      <x:c r="J13" t="n">
        <x:v>1</x:v>
      </x:c>
      <x:c r="K13" s="32" t="b">
        <x:v>1</x:v>
      </x:c>
      <x:c r="L13" s="32" t="b">
        <x:v>0</x:v>
      </x:c>
      <x:c r="M13" s="32" t="b">
        <x:v>0</x:v>
      </x:c>
      <x:c r="N13" t="str">
        <x:v>Guild &gt; War</x:v>
      </x:c>
      <x:c r="O13" t="str">
        <x:v>gvg.week_length</x:v>
      </x:c>
      <x:c r="P13" t="str">
        <x:v>Aligns with real-time world systems.</x:v>
      </x:c>
    </x:row>
    <x:row r="14">
      <x:c r="A14" t="str">
        <x:v>GVG_TEAM_SIZE</x:v>
      </x:c>
      <x:c r="B14" t="n">
        <x:v>20</x:v>
      </x:c>
      <x:c r="C14" t="str">
        <x:v>active roster</x:v>
      </x:c>
      <x:c r="D14" s="32" t="b">
        <x:v>1</x:v>
      </x:c>
      <x:c r="E14" s="32" t="b">
        <x:v>1</x:v>
      </x:c>
      <x:c r="F14" s="32" t="b">
        <x:v>1</x:v>
      </x:c>
      <x:c r="G14" t="str">
        <x:v>Players selected to actively score war objectives</x:v>
      </x:c>
      <x:c r="H14" t="n">
        <x:v>20</x:v>
      </x:c>
      <x:c r="I14"/>
      <x:c r="J14"/>
      <x:c r="K14" s="32" t="b">
        <x:v>1</x:v>
      </x:c>
      <x:c r="L14" s="32" t="b">
        <x:v>0</x:v>
      </x:c>
      <x:c r="M14" s="32" t="b">
        <x:v>0</x:v>
      </x:c>
      <x:c r="N14" t="str">
        <x:v>Guild &gt; War Roster</x:v>
      </x:c>
      <x:c r="O14" t="str">
        <x:v>gvg.team_size</x:v>
      </x:c>
      <x:c r="P14" t="str">
        <x:v>Non-roster members can still support logistics.</x:v>
      </x:c>
    </x:row>
    <x:row r="15">
      <x:c r="A15" t="str">
        <x:v>GVG_NO_RESOURCE_LOSS</x:v>
      </x:c>
      <x:c r="B15" s="32" t="b">
        <x:v>1</x:v>
      </x:c>
      <x:c r="C15" t="str">
        <x:v>boolean</x:v>
      </x:c>
      <x:c r="D15" s="32" t="b">
        <x:v>1</x:v>
      </x:c>
      <x:c r="E15" s="32" t="b">
        <x:v>1</x:v>
      </x:c>
      <x:c r="F15" s="32" t="b">
        <x:v>1</x:v>
      </x:c>
      <x:c r="G15" t="str">
        <x:v>Guild wars never steal/delete player items or gold</x:v>
      </x:c>
      <x:c r="H15"/>
      <x:c r="I15"/>
      <x:c r="J15"/>
      <x:c r="K15" s="32" t="b">
        <x:v>1</x:v>
      </x:c>
      <x:c r="L15" s="32" t="b">
        <x:v>0</x:v>
      </x:c>
      <x:c r="M15" s="32" t="b">
        <x:v>0</x:v>
      </x:c>
      <x:c r="N15" t="str">
        <x:v>Guild &gt; War</x:v>
      </x:c>
      <x:c r="O15" t="str">
        <x:v>gvg.no_resource_loss</x:v>
      </x:c>
      <x:c r="P15" t="str">
        <x:v>Keeps PvP competitive without griefing.</x:v>
      </x:c>
    </x:row>
    <x:row r="16">
      <x:c r="A16" t="str">
        <x:v>GVG_SYNC_ENABLED</x:v>
      </x:c>
      <x:c r="B16" s="32" t="b">
        <x:v>1</x:v>
      </x:c>
      <x:c r="C16" t="str">
        <x:v>boolean</x:v>
      </x:c>
      <x:c r="D16" s="32" t="b">
        <x:v>1</x:v>
      </x:c>
      <x:c r="E16" s="32" t="b">
        <x:v>1</x:v>
      </x:c>
      <x:c r="F16" s="32" t="b">
        <x:v>1</x:v>
      </x:c>
      <x:c r="G16" t="str">
        <x:v>Combat nodes use content sync / normalized power</x:v>
      </x:c>
      <x:c r="H16"/>
      <x:c r="I16"/>
      <x:c r="J16"/>
      <x:c r="K16" s="32" t="b">
        <x:v>1</x:v>
      </x:c>
      <x:c r="L16" s="32" t="b">
        <x:v>0</x:v>
      </x:c>
      <x:c r="M16" s="32" t="b">
        <x:v>0</x:v>
      </x:c>
      <x:c r="N16" t="str">
        <x:v>Guild &gt; War</x:v>
      </x:c>
      <x:c r="O16" t="str">
        <x:v>gvg.sync</x:v>
      </x:c>
      <x:c r="P16" t="str">
        <x:v>Prevents whale/high-level steamroll.</x:v>
      </x:c>
    </x:row>
    <x:row r="17">
      <x:c r="A17" t="str">
        <x:v>GUILD_CREATE_GOLD_COST</x:v>
      </x:c>
      <x:c r="B17" t="n">
        <x:v>50000</x:v>
      </x:c>
      <x:c r="C17" t="str">
        <x:v>gold</x:v>
      </x:c>
      <x:c r="D17" s="32" t="b">
        <x:v>1</x:v>
      </x:c>
      <x:c r="E17" s="32" t="b">
        <x:v>1</x:v>
      </x:c>
      <x:c r="F17" s="32" t="b">
        <x:v>0</x:v>
      </x:c>
      <x:c r="G17" t="str">
        <x:v>One-time creation fee</x:v>
      </x:c>
      <x:c r="H17" t="n">
        <x:v>50000</x:v>
      </x:c>
      <x:c r="I17"/>
      <x:c r="J17"/>
      <x:c r="K17" s="32" t="b">
        <x:v>0</x:v>
      </x:c>
      <x:c r="L17" s="32" t="b">
        <x:v>0</x:v>
      </x:c>
      <x:c r="M17" s="32" t="b">
        <x:v>1</x:v>
      </x:c>
      <x:c r="N17" t="str">
        <x:v>Create Guild</x:v>
      </x:c>
      <x:c r="O17" t="str">
        <x:v>guild.create.gold_cost</x:v>
      </x:c>
      <x:c r="P17" t="str">
        <x:v>Deduct only after all creation validation succeeds.</x:v>
      </x:c>
    </x:row>
    <x:row r="18">
      <x:c r="A18" t="str">
        <x:v>GUILD_NAME_MAX_LENGTH</x:v>
      </x:c>
      <x:c r="B18" t="n">
        <x:v>15</x:v>
      </x:c>
      <x:c r="C18" t="str">
        <x:v>characters</x:v>
      </x:c>
      <x:c r="D18" s="32" t="b">
        <x:v>1</x:v>
      </x:c>
      <x:c r="E18" s="32" t="b">
        <x:v>1</x:v>
      </x:c>
      <x:c r="F18" s="32" t="b">
        <x:v>0</x:v>
      </x:c>
      <x:c r="G18" t="str">
        <x:v>Maximum normalized guild name length</x:v>
      </x:c>
      <x:c r="H18" t="n">
        <x:v>15</x:v>
      </x:c>
      <x:c r="I18"/>
      <x:c r="J18"/>
      <x:c r="K18" s="32" t="b">
        <x:v>0</x:v>
      </x:c>
      <x:c r="L18" s="32" t="b">
        <x:v>0</x:v>
      </x:c>
      <x:c r="M18" s="32" t="b">
        <x:v>0</x:v>
      </x:c>
      <x:c r="N18" t="str">
        <x:v>Create Guild</x:v>
      </x:c>
      <x:c r="O18" t="str">
        <x:v>guild.create.name_max</x:v>
      </x:c>
      <x:c r="P18" t="str">
        <x:v>Unique, case-insensitive normalized name.</x:v>
      </x:c>
    </x:row>
    <x:row r="19">
      <x:c r="A19" t="str">
        <x:v>GUILD_BASE_CREST_COUNT</x:v>
      </x:c>
      <x:c r="B19" t="n">
        <x:v>12</x:v>
      </x:c>
      <x:c r="C19" t="str">
        <x:v>crests</x:v>
      </x:c>
      <x:c r="D19" s="32" t="b">
        <x:v>1</x:v>
      </x:c>
      <x:c r="E19" s="32" t="b">
        <x:v>1</x:v>
      </x:c>
      <x:c r="F19" s="32" t="b">
        <x:v>0</x:v>
      </x:c>
      <x:c r="G19" t="str">
        <x:v>Number of free base crest silhouettes at creation</x:v>
      </x:c>
      <x:c r="H19" t="n">
        <x:v>12</x:v>
      </x:c>
      <x:c r="I19"/>
      <x:c r="J19"/>
      <x:c r="K19" s="32" t="b">
        <x:v>0</x:v>
      </x:c>
      <x:c r="L19" s="32" t="b">
        <x:v>0</x:v>
      </x:c>
      <x:c r="M19" s="32" t="b">
        <x:v>0</x:v>
      </x:c>
      <x:c r="N19" t="str">
        <x:v>Create Guild</x:v>
      </x:c>
      <x:c r="O19" t="str">
        <x:v>guild.create.crest_count</x:v>
      </x:c>
      <x:c r="P19" t="str">
        <x:v>All 12 have equal gameplay value.</x:v>
      </x:c>
    </x:row>
    <x:row r="20">
      <x:c r="A20" t="str">
        <x:v>GUILD_FREE_CREST_COLOR_COUNT</x:v>
      </x:c>
      <x:c r="B20" t="n">
        <x:v>14</x:v>
      </x:c>
      <x:c r="C20" t="str">
        <x:v>colors</x:v>
      </x:c>
      <x:c r="D20" s="32" t="b">
        <x:v>1</x:v>
      </x:c>
      <x:c r="E20" s="32" t="b">
        <x:v>1</x:v>
      </x:c>
      <x:c r="F20" s="32" t="b">
        <x:v>0</x:v>
      </x:c>
      <x:c r="G20" t="str">
        <x:v>All launch crest colors available at creation</x:v>
      </x:c>
      <x:c r="H20" t="n">
        <x:v>14</x:v>
      </x:c>
      <x:c r="I20"/>
      <x:c r="J20"/>
      <x:c r="K20" s="32" t="b">
        <x:v>0</x:v>
      </x:c>
      <x:c r="L20" s="32" t="b">
        <x:v>0</x:v>
      </x:c>
      <x:c r="M20" s="32" t="b">
        <x:v>0</x:v>
      </x:c>
      <x:c r="N20" t="str">
        <x:v>Create Guild</x:v>
      </x:c>
      <x:c r="O20" t="str">
        <x:v>guild.create.free_crest_colors</x:v>
      </x:c>
      <x:c r="P20" t="str">
        <x:v>Crest colors do not require progression; guild-name styling is the prestige system.</x:v>
      </x:c>
    </x:row>
    <x:row r="21">
      <x:c r="A21" t="str">
        <x:v>GUILD_NAME_STYLE_COUNT</x:v>
      </x:c>
      <x:c r="B21" t="n">
        <x:v>15</x:v>
      </x:c>
      <x:c r="C21" t="str">
        <x:v>styles</x:v>
      </x:c>
      <x:c r="D21" s="32" t="b">
        <x:v>1</x:v>
      </x:c>
      <x:c r="E21" s="32" t="b">
        <x:v>0</x:v>
      </x:c>
      <x:c r="F21" s="32" t="b">
        <x:v>0</x:v>
      </x:c>
      <x:c r="G21" t="str">
        <x:v>Public guild-name prestige styles</x:v>
      </x:c>
      <x:c r="H21" t="n">
        <x:v>15</x:v>
      </x:c>
      <x:c r="I21"/>
      <x:c r="J21"/>
      <x:c r="K21" s="32" t="b">
        <x:v>0</x:v>
      </x:c>
      <x:c r="L21" s="32" t="b">
        <x:v>0</x:v>
      </x:c>
      <x:c r="M21" s="32" t="b">
        <x:v>0</x:v>
      </x:c>
      <x:c r="N21" t="str">
        <x:v>Guild Identity</x:v>
      </x:c>
      <x:c r="O21" t="str">
        <x:v>guild.name_style.count</x:v>
      </x:c>
      <x:c r="P21" t="str">
        <x:v>Earned through guild levels, GvG and rankings.</x:v>
      </x:c>
    </x:row>
    <x:row r="22">
      <x:c r="A22" t="str">
        <x:v>GUILD_NAME_STYLE_SURFACES</x:v>
      </x:c>
      <x:c r="B22" t="n">
        <x:v>8</x:v>
      </x:c>
      <x:c r="C22" t="str">
        <x:v>surfaces</x:v>
      </x:c>
      <x:c r="D22" s="32" t="b">
        <x:v>1</x:v>
      </x:c>
      <x:c r="E22" s="32" t="b">
        <x:v>0</x:v>
      </x:c>
      <x:c r="F22" s="32" t="b">
        <x:v>0</x:v>
      </x:c>
      <x:c r="G22" t="str">
        <x:v>Surfaces that render guild-name cosmetics</x:v>
      </x:c>
      <x:c r="H22" t="n">
        <x:v>8</x:v>
      </x:c>
      <x:c r="I22"/>
      <x:c r="J22"/>
      <x:c r="K22" s="32" t="b">
        <x:v>0</x:v>
      </x:c>
      <x:c r="L22" s="32" t="b">
        <x:v>0</x:v>
      </x:c>
      <x:c r="M22" s="32" t="b">
        <x:v>0</x:v>
      </x:c>
      <x:c r="N22" t="str">
        <x:v>Guild Identity</x:v>
      </x:c>
      <x:c r="O22" t="str">
        <x:v>guild.name_style.surfaces</x:v>
      </x:c>
      <x:c r="P22" t="str">
        <x:v>Chat, GvG, rankings, profiles, recruitment and boss rankings.</x:v>
      </x:c>
    </x:row>
  </x:sheetData>
  <x:mergeCells>
    <x:mergeCell ref="A1:P1"/>
  </x:mergeCells>
  <x:pageMargins left="0.7" right="0.7" top="0.75" bottom="0.75" header="0.3" footer="0.3"/>
</x:worksheet>
</file>

<file path=xl/worksheets/sheet125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LEVELS — 1 TO 50</x:v>
      </x:c>
    </x:row>
    <x:row r="3" ht="26" customHeight="1">
      <x:c r="A3" s="194" t="str">
        <x:v>Guild_Level</x:v>
      </x:c>
      <x:c r="B3" s="194" t="str">
        <x:v>XP_To_Next</x:v>
      </x:c>
      <x:c r="C3" s="194" t="str">
        <x:v>Cumulative_XP</x:v>
      </x:c>
      <x:c r="D3" s="194" t="str">
        <x:v>Skill_Points_Earned</x:v>
      </x:c>
      <x:c r="E3" s="194" t="str">
        <x:v>Base_Member_Cap</x:v>
      </x:c>
      <x:c r="F3" s="194" t="str">
        <x:v>Building_Tier</x:v>
      </x:c>
      <x:c r="G3" s="194" t="str">
        <x:v>War_Roster_Cap</x:v>
      </x:c>
      <x:c r="H3" s="194" t="str">
        <x:v>Project_Slots</x:v>
      </x:c>
      <x:c r="I3" s="194" t="str">
        <x:v>Weekly_Quest_Slots</x:v>
      </x:c>
      <x:c r="J3" s="194" t="str">
        <x:v>Guild_Boss_Tier</x:v>
      </x:c>
      <x:c r="K3" s="194" t="str">
        <x:v>Banner_Rank</x:v>
      </x:c>
      <x:c r="L3" s="194" t="str">
        <x:v>Milestone_Reward</x:v>
      </x:c>
      <x:c r="M3" s="194" t="str">
        <x:v>Unlock_Key</x:v>
      </x:c>
      <x:c r="N3" s="194" t="str">
        <x:v>Notes</x:v>
      </x:c>
      <x:c r="O3" s="203" t="str">
        <x:v>Progression_Band</x:v>
      </x:c>
      <x:c r="P3" s="203" t="str">
        <x:v>XP_Share_to_Next_10</x:v>
      </x:c>
      <x:c r="Q3" s="203" t="str">
        <x:v>Est_Weeks_30_Active</x:v>
      </x:c>
      <x:c r="R3" s="203" t="str">
        <x:v>Est_Weeks_60_Active</x:v>
      </x:c>
    </x:row>
    <x:row r="4">
      <x:c r="A4" t="n">
        <x:v>1</x:v>
      </x:c>
      <x:c r="B4" s="28" t="n">
        <x:v>1000</x:v>
      </x:c>
      <x:c r="C4" s="28" t="n">
        <x:v>0</x:v>
      </x:c>
      <x:c r="D4" t="n">
        <x:v>2</x:v>
      </x:c>
      <x:c r="E4" t="n">
        <x:v>30</x:v>
      </x:c>
      <x:c r="F4" t="n">
        <x:v>1</x:v>
      </x:c>
      <x:c r="G4" t="n">
        <x:v>10</x:v>
      </x:c>
      <x:c r="H4" t="n">
        <x:v>1</x:v>
      </x:c>
      <x:c r="I4" t="n">
        <x:v>3</x:v>
      </x:c>
      <x:c r="J4" t="n">
        <x:v>1</x:v>
      </x:c>
      <x:c r="K4" t="n">
        <x:v>1</x:v>
      </x:c>
      <x:c r="L4" t="str"/>
      <x:c r="M4" t="str">
        <x:v>guild.level.1</x:v>
      </x:c>
      <x:c r="N4" t="str">
        <x:v>Early guild progression. Later levels deliberately scale steeply.</x:v>
      </x:c>
      <x:c r="O4" t="str">
        <x:v>Reach Lv10</x:v>
      </x:c>
      <x:c r="P4" s="28" t="n">
        <x:v>345363</x:v>
      </x:c>
      <x:c r="Q4" s="68" t="n">
        <x:v>0.7</x:v>
      </x:c>
      <x:c r="R4" s="68" t="n">
        <x:v>0.3</x:v>
      </x:c>
    </x:row>
    <x:row r="5">
      <x:c r="A5" t="n">
        <x:v>2</x:v>
      </x:c>
      <x:c r="B5" s="28" t="n">
        <x:v>4287</x:v>
      </x:c>
      <x:c r="C5" s="28" t="n">
        <x:v>1000</x:v>
      </x:c>
      <x:c r="D5" t="n">
        <x:v>2</x:v>
      </x:c>
      <x:c r="E5" t="n">
        <x:v>30</x:v>
      </x:c>
      <x:c r="F5" t="n">
        <x:v>1</x:v>
      </x:c>
      <x:c r="G5" t="n">
        <x:v>10</x:v>
      </x:c>
      <x:c r="H5" t="n">
        <x:v>1</x:v>
      </x:c>
      <x:c r="I5" t="n">
        <x:v>3</x:v>
      </x:c>
      <x:c r="J5" t="n">
        <x:v>1</x:v>
      </x:c>
      <x:c r="K5" t="n">
        <x:v>1</x:v>
      </x:c>
      <x:c r="L5" t="str"/>
      <x:c r="M5" t="str">
        <x:v>guild.level.2</x:v>
      </x:c>
      <x:c r="N5" t="str">
        <x:v>Early guild progression. Later levels deliberately scale steeply.</x:v>
      </x:c>
      <x:c r="O5" t="str">
        <x:v>Lv10 → Lv20</x:v>
      </x:c>
      <x:c r="P5" s="28" t="n">
        <x:v>2871525</x:v>
      </x:c>
      <x:c r="Q5" s="68" t="n">
        <x:v>5.5</x:v>
      </x:c>
      <x:c r="R5" s="68" t="n">
        <x:v>2.7</x:v>
      </x:c>
    </x:row>
    <x:row r="6">
      <x:c r="A6" t="n">
        <x:v>3</x:v>
      </x:c>
      <x:c r="B6" s="28" t="n">
        <x:v>10045</x:v>
      </x:c>
      <x:c r="C6" s="28" t="n">
        <x:v>5287</x:v>
      </x:c>
      <x:c r="D6" t="n">
        <x:v>2</x:v>
      </x:c>
      <x:c r="E6" t="n">
        <x:v>30</x:v>
      </x:c>
      <x:c r="F6" t="n">
        <x:v>1</x:v>
      </x:c>
      <x:c r="G6" t="n">
        <x:v>10</x:v>
      </x:c>
      <x:c r="H6" t="n">
        <x:v>1</x:v>
      </x:c>
      <x:c r="I6" t="n">
        <x:v>3</x:v>
      </x:c>
      <x:c r="J6" t="n">
        <x:v>1</x:v>
      </x:c>
      <x:c r="K6" t="n">
        <x:v>1</x:v>
      </x:c>
      <x:c r="L6" t="str"/>
      <x:c r="M6" t="str">
        <x:v>guild.level.3</x:v>
      </x:c>
      <x:c r="N6" t="str">
        <x:v>Early guild progression. Later levels deliberately scale steeply.</x:v>
      </x:c>
      <x:c r="O6" t="str">
        <x:v>Lv20 → Lv30</x:v>
      </x:c>
      <x:c r="P6" s="28" t="n">
        <x:v>8396295</x:v>
      </x:c>
      <x:c r="Q6" s="68" t="n">
        <x:v>16</x:v>
      </x:c>
      <x:c r="R6" s="68" t="n">
        <x:v>8</x:v>
      </x:c>
    </x:row>
    <x:row r="7">
      <x:c r="A7" t="n">
        <x:v>4</x:v>
      </x:c>
      <x:c r="B7" s="28" t="n">
        <x:v>18379</x:v>
      </x:c>
      <x:c r="C7" s="28" t="n">
        <x:v>15332</x:v>
      </x:c>
      <x:c r="D7" t="n">
        <x:v>2</x:v>
      </x:c>
      <x:c r="E7" t="n">
        <x:v>30</x:v>
      </x:c>
      <x:c r="F7" t="n">
        <x:v>1</x:v>
      </x:c>
      <x:c r="G7" t="n">
        <x:v>10</x:v>
      </x:c>
      <x:c r="H7" t="n">
        <x:v>1</x:v>
      </x:c>
      <x:c r="I7" t="n">
        <x:v>3</x:v>
      </x:c>
      <x:c r="J7" t="n">
        <x:v>1</x:v>
      </x:c>
      <x:c r="K7" t="n">
        <x:v>1</x:v>
      </x:c>
      <x:c r="L7" t="str"/>
      <x:c r="M7" t="str">
        <x:v>guild.level.4</x:v>
      </x:c>
      <x:c r="N7" t="str">
        <x:v>Early guild progression. Later levels deliberately scale steeply.</x:v>
      </x:c>
      <x:c r="O7" t="str">
        <x:v>Lv30 → Lv40</x:v>
      </x:c>
      <x:c r="P7" s="28" t="n">
        <x:v>17095537</x:v>
      </x:c>
      <x:c r="Q7" s="68" t="n">
        <x:v>32.6</x:v>
      </x:c>
      <x:c r="R7" s="68" t="n">
        <x:v>16.3</x:v>
      </x:c>
    </x:row>
    <x:row r="8">
      <x:c r="A8" t="n">
        <x:v>5</x:v>
      </x:c>
      <x:c r="B8" s="28" t="n">
        <x:v>29365</x:v>
      </x:c>
      <x:c r="C8" s="28" t="n">
        <x:v>33711</x:v>
      </x:c>
      <x:c r="D8" t="n">
        <x:v>2</x:v>
      </x:c>
      <x:c r="E8" t="n">
        <x:v>30</x:v>
      </x:c>
      <x:c r="F8" t="n">
        <x:v>1</x:v>
      </x:c>
      <x:c r="G8" t="n">
        <x:v>10</x:v>
      </x:c>
      <x:c r="H8" t="n">
        <x:v>1</x:v>
      </x:c>
      <x:c r="I8" t="n">
        <x:v>3</x:v>
      </x:c>
      <x:c r="J8" t="n">
        <x:v>1</x:v>
      </x:c>
      <x:c r="K8" t="n">
        <x:v>1</x:v>
      </x:c>
      <x:c r="L8" t="str">
        <x:v>Guild Projects</x:v>
      </x:c>
      <x:c r="M8" t="str">
        <x:v>guild.level.5</x:v>
      </x:c>
      <x:c r="N8" t="str">
        <x:v>Early guild progression. Later levels deliberately scale steeply.</x:v>
      </x:c>
      <x:c r="O8" t="str">
        <x:v>Lv40 → Lv50</x:v>
      </x:c>
      <x:c r="P8" s="28" t="n">
        <x:v>29083099</x:v>
      </x:c>
      <x:c r="Q8" s="68" t="n">
        <x:v>55.4</x:v>
      </x:c>
      <x:c r="R8" s="68" t="n">
        <x:v>27.7</x:v>
      </x:c>
    </x:row>
    <x:row r="9">
      <x:c r="A9" t="n">
        <x:v>6</x:v>
      </x:c>
      <x:c r="B9" s="28" t="n">
        <x:v>43064</x:v>
      </x:c>
      <x:c r="C9" s="28" t="n">
        <x:v>63076</x:v>
      </x:c>
      <x:c r="D9" t="n">
        <x:v>2</x:v>
      </x:c>
      <x:c r="E9" t="n">
        <x:v>30</x:v>
      </x:c>
      <x:c r="F9" t="n">
        <x:v>1</x:v>
      </x:c>
      <x:c r="G9" t="n">
        <x:v>10</x:v>
      </x:c>
      <x:c r="H9" t="n">
        <x:v>1</x:v>
      </x:c>
      <x:c r="I9" t="n">
        <x:v>3</x:v>
      </x:c>
      <x:c r="J9" t="n">
        <x:v>1</x:v>
      </x:c>
      <x:c r="K9" t="n">
        <x:v>1</x:v>
      </x:c>
      <x:c r="L9" t="str"/>
      <x:c r="M9" t="str">
        <x:v>guild.level.6</x:v>
      </x:c>
      <x:c r="N9" t="str">
        <x:v>Early guild progression. Later levels deliberately scale steeply.</x:v>
      </x:c>
    </x:row>
    <x:row r="10">
      <x:c r="A10" t="n">
        <x:v>7</x:v>
      </x:c>
      <x:c r="B10" s="28" t="n">
        <x:v>59526</x:v>
      </x:c>
      <x:c r="C10" s="28" t="n">
        <x:v>106140</x:v>
      </x:c>
      <x:c r="D10" t="n">
        <x:v>2</x:v>
      </x:c>
      <x:c r="E10" t="n">
        <x:v>30</x:v>
      </x:c>
      <x:c r="F10" t="n">
        <x:v>1</x:v>
      </x:c>
      <x:c r="G10" t="n">
        <x:v>10</x:v>
      </x:c>
      <x:c r="H10" t="n">
        <x:v>1</x:v>
      </x:c>
      <x:c r="I10" t="n">
        <x:v>3</x:v>
      </x:c>
      <x:c r="J10" t="n">
        <x:v>1</x:v>
      </x:c>
      <x:c r="K10" t="n">
        <x:v>1</x:v>
      </x:c>
      <x:c r="L10" t="str"/>
      <x:c r="M10" t="str">
        <x:v>guild.level.7</x:v>
      </x:c>
      <x:c r="N10" t="str">
        <x:v>Early guild progression. Later levels deliberately scale steeply.</x:v>
      </x:c>
    </x:row>
    <x:row r="11">
      <x:c r="A11" t="n">
        <x:v>8</x:v>
      </x:c>
      <x:c r="B11" s="28" t="n">
        <x:v>78793</x:v>
      </x:c>
      <x:c r="C11" s="28" t="n">
        <x:v>165666</x:v>
      </x:c>
      <x:c r="D11" t="n">
        <x:v>2</x:v>
      </x:c>
      <x:c r="E11" t="n">
        <x:v>30</x:v>
      </x:c>
      <x:c r="F11" t="n">
        <x:v>1</x:v>
      </x:c>
      <x:c r="G11" t="n">
        <x:v>10</x:v>
      </x:c>
      <x:c r="H11" t="n">
        <x:v>1</x:v>
      </x:c>
      <x:c r="I11" t="n">
        <x:v>3</x:v>
      </x:c>
      <x:c r="J11" t="n">
        <x:v>1</x:v>
      </x:c>
      <x:c r="K11" t="n">
        <x:v>1</x:v>
      </x:c>
      <x:c r="L11" t="str"/>
      <x:c r="M11" t="str">
        <x:v>guild.level.8</x:v>
      </x:c>
      <x:c r="N11" t="str">
        <x:v>Early guild progression. Later levels deliberately scale steeply.</x:v>
      </x:c>
    </x:row>
    <x:row r="12">
      <x:c r="A12" t="n">
        <x:v>9</x:v>
      </x:c>
      <x:c r="B12" s="28" t="n">
        <x:v>100904</x:v>
      </x:c>
      <x:c r="C12" s="28" t="n">
        <x:v>244459</x:v>
      </x:c>
      <x:c r="D12" t="n">
        <x:v>2</x:v>
      </x:c>
      <x:c r="E12" t="n">
        <x:v>30</x:v>
      </x:c>
      <x:c r="F12" t="n">
        <x:v>1</x:v>
      </x:c>
      <x:c r="G12" t="n">
        <x:v>10</x:v>
      </x:c>
      <x:c r="H12" t="n">
        <x:v>1</x:v>
      </x:c>
      <x:c r="I12" t="n">
        <x:v>3</x:v>
      </x:c>
      <x:c r="J12" t="n">
        <x:v>1</x:v>
      </x:c>
      <x:c r="K12" t="n">
        <x:v>1</x:v>
      </x:c>
      <x:c r="L12" t="str"/>
      <x:c r="M12" t="str">
        <x:v>guild.level.9</x:v>
      </x:c>
      <x:c r="N12" t="str">
        <x:v>Early guild progression. Later levels deliberately scale steeply.</x:v>
      </x:c>
    </x:row>
    <x:row r="13">
      <x:c r="A13" t="n">
        <x:v>10</x:v>
      </x:c>
      <x:c r="B13" s="28" t="n">
        <x:v>125893</x:v>
      </x:c>
      <x:c r="C13" s="28" t="n">
        <x:v>345363</x:v>
      </x:c>
      <x:c r="D13" t="n">
        <x:v>2</x:v>
      </x:c>
      <x:c r="E13" t="n">
        <x:v>30</x:v>
      </x:c>
      <x:c r="F13" t="n">
        <x:v>2</x:v>
      </x:c>
      <x:c r="G13" t="n">
        <x:v>12</x:v>
      </x:c>
      <x:c r="H13" t="n">
        <x:v>2</x:v>
      </x:c>
      <x:c r="I13" t="n">
        <x:v>3</x:v>
      </x:c>
      <x:c r="J13" t="n">
        <x:v>1</x:v>
      </x:c>
      <x:c r="K13" t="n">
        <x:v>2</x:v>
      </x:c>
      <x:c r="L13" t="str">
        <x:v>Guild Hall II + Iron Rim crest border</x:v>
      </x:c>
      <x:c r="M13" t="str">
        <x:v>guild.level.10</x:v>
      </x:c>
      <x:c r="N13" t="str">
        <x:v>Early guild progression. Later levels deliberately scale steeply.</x:v>
      </x:c>
    </x:row>
    <x:row r="14">
      <x:c r="A14" t="n">
        <x:v>11</x:v>
      </x:c>
      <x:c r="B14" s="28" t="n">
        <x:v>153789</x:v>
      </x:c>
      <x:c r="C14" s="28" t="n">
        <x:v>471256</x:v>
      </x:c>
      <x:c r="D14" t="n">
        <x:v>2</x:v>
      </x:c>
      <x:c r="E14" t="n">
        <x:v>30</x:v>
      </x:c>
      <x:c r="F14" t="n">
        <x:v>2</x:v>
      </x:c>
      <x:c r="G14" t="n">
        <x:v>12</x:v>
      </x:c>
      <x:c r="H14" t="n">
        <x:v>2</x:v>
      </x:c>
      <x:c r="I14" t="n">
        <x:v>3</x:v>
      </x:c>
      <x:c r="J14" t="n">
        <x:v>1</x:v>
      </x:c>
      <x:c r="K14" t="n">
        <x:v>2</x:v>
      </x:c>
      <x:c r="L14" t="str"/>
      <x:c r="M14" t="str">
        <x:v>guild.level.11</x:v>
      </x:c>
      <x:c r="N14" t="str">
        <x:v>Established guild progression. Later levels deliberately scale steeply.</x:v>
      </x:c>
    </x:row>
    <x:row r="15">
      <x:c r="A15" t="n">
        <x:v>12</x:v>
      </x:c>
      <x:c r="B15" s="28" t="n">
        <x:v>184621</x:v>
      </x:c>
      <x:c r="C15" s="28" t="n">
        <x:v>625045</x:v>
      </x:c>
      <x:c r="D15" t="n">
        <x:v>2</x:v>
      </x:c>
      <x:c r="E15" t="n">
        <x:v>30</x:v>
      </x:c>
      <x:c r="F15" t="n">
        <x:v>2</x:v>
      </x:c>
      <x:c r="G15" t="n">
        <x:v>12</x:v>
      </x:c>
      <x:c r="H15" t="n">
        <x:v>2</x:v>
      </x:c>
      <x:c r="I15" t="n">
        <x:v>3</x:v>
      </x:c>
      <x:c r="J15" t="n">
        <x:v>1</x:v>
      </x:c>
      <x:c r="K15" t="n">
        <x:v>2</x:v>
      </x:c>
      <x:c r="L15" t="str"/>
      <x:c r="M15" t="str">
        <x:v>guild.level.12</x:v>
      </x:c>
      <x:c r="N15" t="str">
        <x:v>Established guild progression. Later levels deliberately scale steeply.</x:v>
      </x:c>
    </x:row>
    <x:row r="16">
      <x:c r="A16" t="n">
        <x:v>13</x:v>
      </x:c>
      <x:c r="B16" s="28" t="n">
        <x:v>218414</x:v>
      </x:c>
      <x:c r="C16" s="28" t="n">
        <x:v>809666</x:v>
      </x:c>
      <x:c r="D16" t="n">
        <x:v>2</x:v>
      </x:c>
      <x:c r="E16" t="n">
        <x:v>30</x:v>
      </x:c>
      <x:c r="F16" t="n">
        <x:v>2</x:v>
      </x:c>
      <x:c r="G16" t="n">
        <x:v>12</x:v>
      </x:c>
      <x:c r="H16" t="n">
        <x:v>2</x:v>
      </x:c>
      <x:c r="I16" t="n">
        <x:v>3</x:v>
      </x:c>
      <x:c r="J16" t="n">
        <x:v>1</x:v>
      </x:c>
      <x:c r="K16" t="n">
        <x:v>2</x:v>
      </x:c>
      <x:c r="L16" t="str"/>
      <x:c r="M16" t="str">
        <x:v>guild.level.13</x:v>
      </x:c>
      <x:c r="N16" t="str">
        <x:v>Established guild progression. Later levels deliberately scale steeply.</x:v>
      </x:c>
    </x:row>
    <x:row r="17">
      <x:c r="A17" t="n">
        <x:v>14</x:v>
      </x:c>
      <x:c r="B17" s="28" t="n">
        <x:v>255193</x:v>
      </x:c>
      <x:c r="C17" s="28" t="n">
        <x:v>1028080</x:v>
      </x:c>
      <x:c r="D17" t="n">
        <x:v>2</x:v>
      </x:c>
      <x:c r="E17" t="n">
        <x:v>30</x:v>
      </x:c>
      <x:c r="F17" t="n">
        <x:v>2</x:v>
      </x:c>
      <x:c r="G17" t="n">
        <x:v>12</x:v>
      </x:c>
      <x:c r="H17" t="n">
        <x:v>2</x:v>
      </x:c>
      <x:c r="I17" t="n">
        <x:v>3</x:v>
      </x:c>
      <x:c r="J17" t="n">
        <x:v>1</x:v>
      </x:c>
      <x:c r="K17" t="n">
        <x:v>2</x:v>
      </x:c>
      <x:c r="L17" t="str"/>
      <x:c r="M17" t="str">
        <x:v>guild.level.14</x:v>
      </x:c>
      <x:c r="N17" t="str">
        <x:v>Established guild progression. Later levels deliberately scale steeply.</x:v>
      </x:c>
    </x:row>
    <x:row r="18">
      <x:c r="A18" t="n">
        <x:v>15</x:v>
      </x:c>
      <x:c r="B18" s="28" t="n">
        <x:v>294979</x:v>
      </x:c>
      <x:c r="C18" s="28" t="n">
        <x:v>1283273</x:v>
      </x:c>
      <x:c r="D18" t="n">
        <x:v>2</x:v>
      </x:c>
      <x:c r="E18" t="n">
        <x:v>30</x:v>
      </x:c>
      <x:c r="F18" t="n">
        <x:v>2</x:v>
      </x:c>
      <x:c r="G18" t="n">
        <x:v>12</x:v>
      </x:c>
      <x:c r="H18" t="n">
        <x:v>2</x:v>
      </x:c>
      <x:c r="I18" t="n">
        <x:v>4</x:v>
      </x:c>
      <x:c r="J18" t="n">
        <x:v>2</x:v>
      </x:c>
      <x:c r="K18" t="n">
        <x:v>2</x:v>
      </x:c>
      <x:c r="L18" t="str">
        <x:v>Guild Boss II + Asterfall Cyan guild-name style</x:v>
      </x:c>
      <x:c r="M18" t="str">
        <x:v>guild.level.15</x:v>
      </x:c>
      <x:c r="N18" t="str">
        <x:v>Established guild progression. Later levels deliberately scale steeply.</x:v>
      </x:c>
    </x:row>
    <x:row r="19">
      <x:c r="A19" t="n">
        <x:v>16</x:v>
      </x:c>
      <x:c r="B19" s="28" t="n">
        <x:v>337794</x:v>
      </x:c>
      <x:c r="C19" s="28" t="n">
        <x:v>1578252</x:v>
      </x:c>
      <x:c r="D19" t="n">
        <x:v>2</x:v>
      </x:c>
      <x:c r="E19" t="n">
        <x:v>30</x:v>
      </x:c>
      <x:c r="F19" t="n">
        <x:v>2</x:v>
      </x:c>
      <x:c r="G19" t="n">
        <x:v>12</x:v>
      </x:c>
      <x:c r="H19" t="n">
        <x:v>2</x:v>
      </x:c>
      <x:c r="I19" t="n">
        <x:v>4</x:v>
      </x:c>
      <x:c r="J19" t="n">
        <x:v>2</x:v>
      </x:c>
      <x:c r="K19" t="n">
        <x:v>2</x:v>
      </x:c>
      <x:c r="L19" t="str"/>
      <x:c r="M19" t="str">
        <x:v>guild.level.16</x:v>
      </x:c>
      <x:c r="N19" t="str">
        <x:v>Established guild progression. Later levels deliberately scale steeply.</x:v>
      </x:c>
    </x:row>
    <x:row r="20">
      <x:c r="A20" t="n">
        <x:v>17</x:v>
      </x:c>
      <x:c r="B20" s="28" t="n">
        <x:v>383657</x:v>
      </x:c>
      <x:c r="C20" s="28" t="n">
        <x:v>1916046</x:v>
      </x:c>
      <x:c r="D20" t="n">
        <x:v>2</x:v>
      </x:c>
      <x:c r="E20" t="n">
        <x:v>30</x:v>
      </x:c>
      <x:c r="F20" t="n">
        <x:v>2</x:v>
      </x:c>
      <x:c r="G20" t="n">
        <x:v>12</x:v>
      </x:c>
      <x:c r="H20" t="n">
        <x:v>2</x:v>
      </x:c>
      <x:c r="I20" t="n">
        <x:v>4</x:v>
      </x:c>
      <x:c r="J20" t="n">
        <x:v>2</x:v>
      </x:c>
      <x:c r="K20" t="n">
        <x:v>2</x:v>
      </x:c>
      <x:c r="L20" t="str"/>
      <x:c r="M20" t="str">
        <x:v>guild.level.17</x:v>
      </x:c>
      <x:c r="N20" t="str">
        <x:v>Established guild progression. Later levels deliberately scale steeply.</x:v>
      </x:c>
    </x:row>
    <x:row r="21">
      <x:c r="A21" t="n">
        <x:v>18</x:v>
      </x:c>
      <x:c r="B21" s="28" t="n">
        <x:v>432586</x:v>
      </x:c>
      <x:c r="C21" s="28" t="n">
        <x:v>2299703</x:v>
      </x:c>
      <x:c r="D21" t="n">
        <x:v>2</x:v>
      </x:c>
      <x:c r="E21" t="n">
        <x:v>30</x:v>
      </x:c>
      <x:c r="F21" t="n">
        <x:v>2</x:v>
      </x:c>
      <x:c r="G21" t="n">
        <x:v>12</x:v>
      </x:c>
      <x:c r="H21" t="n">
        <x:v>2</x:v>
      </x:c>
      <x:c r="I21" t="n">
        <x:v>4</x:v>
      </x:c>
      <x:c r="J21" t="n">
        <x:v>2</x:v>
      </x:c>
      <x:c r="K21" t="n">
        <x:v>2</x:v>
      </x:c>
      <x:c r="L21" t="str"/>
      <x:c r="M21" t="str">
        <x:v>guild.level.18</x:v>
      </x:c>
      <x:c r="N21" t="str">
        <x:v>Established guild progression. Later levels deliberately scale steeply.</x:v>
      </x:c>
    </x:row>
    <x:row r="22">
      <x:c r="A22" t="n">
        <x:v>19</x:v>
      </x:c>
      <x:c r="B22" s="28" t="n">
        <x:v>484599</x:v>
      </x:c>
      <x:c r="C22" s="28" t="n">
        <x:v>2732289</x:v>
      </x:c>
      <x:c r="D22" t="n">
        <x:v>2</x:v>
      </x:c>
      <x:c r="E22" t="n">
        <x:v>30</x:v>
      </x:c>
      <x:c r="F22" t="n">
        <x:v>2</x:v>
      </x:c>
      <x:c r="G22" t="n">
        <x:v>12</x:v>
      </x:c>
      <x:c r="H22" t="n">
        <x:v>2</x:v>
      </x:c>
      <x:c r="I22" t="n">
        <x:v>4</x:v>
      </x:c>
      <x:c r="J22" t="n">
        <x:v>2</x:v>
      </x:c>
      <x:c r="K22" t="n">
        <x:v>2</x:v>
      </x:c>
      <x:c r="L22" t="str"/>
      <x:c r="M22" t="str">
        <x:v>guild.level.19</x:v>
      </x:c>
      <x:c r="N22" t="str">
        <x:v>Established guild progression. Later levels deliberately scale steeply.</x:v>
      </x:c>
    </x:row>
    <x:row r="23">
      <x:c r="A23" t="n">
        <x:v>20</x:v>
      </x:c>
      <x:c r="B23" s="28" t="n">
        <x:v>539713</x:v>
      </x:c>
      <x:c r="C23" s="28" t="n">
        <x:v>3216888</x:v>
      </x:c>
      <x:c r="D23" t="n">
        <x:v>2</x:v>
      </x:c>
      <x:c r="E23" t="n">
        <x:v>30</x:v>
      </x:c>
      <x:c r="F23" t="n">
        <x:v>3</x:v>
      </x:c>
      <x:c r="G23" t="n">
        <x:v>15</x:v>
      </x:c>
      <x:c r="H23" t="n">
        <x:v>2</x:v>
      </x:c>
      <x:c r="I23" t="n">
        <x:v>4</x:v>
      </x:c>
      <x:c r="J23" t="n">
        <x:v>2</x:v>
      </x:c>
      <x:c r="K23" t="n">
        <x:v>3</x:v>
      </x:c>
      <x:c r="L23" t="str">
        <x:v>Guild Forge/Library II + Runed Rim crest border</x:v>
      </x:c>
      <x:c r="M23" t="str">
        <x:v>guild.level.20</x:v>
      </x:c>
      <x:c r="N23" t="str">
        <x:v>Established guild progression. Later levels deliberately scale steeply.</x:v>
      </x:c>
    </x:row>
    <x:row r="24">
      <x:c r="A24" t="n">
        <x:v>21</x:v>
      </x:c>
      <x:c r="B24" s="28" t="n">
        <x:v>597944</x:v>
      </x:c>
      <x:c r="C24" s="28" t="n">
        <x:v>3756601</x:v>
      </x:c>
      <x:c r="D24" t="n">
        <x:v>2</x:v>
      </x:c>
      <x:c r="E24" t="n">
        <x:v>30</x:v>
      </x:c>
      <x:c r="F24" t="n">
        <x:v>3</x:v>
      </x:c>
      <x:c r="G24" t="n">
        <x:v>15</x:v>
      </x:c>
      <x:c r="H24" t="n">
        <x:v>2</x:v>
      </x:c>
      <x:c r="I24" t="n">
        <x:v>4</x:v>
      </x:c>
      <x:c r="J24" t="n">
        <x:v>2</x:v>
      </x:c>
      <x:c r="K24" t="n">
        <x:v>3</x:v>
      </x:c>
      <x:c r="L24" t="str"/>
      <x:c r="M24" t="str">
        <x:v>guild.level.21</x:v>
      </x:c>
      <x:c r="N24" t="str">
        <x:v>Veteran guild progression. Later levels deliberately scale steeply.</x:v>
      </x:c>
    </x:row>
    <x:row r="25">
      <x:c r="A25" t="n">
        <x:v>22</x:v>
      </x:c>
      <x:c r="B25" s="28" t="n">
        <x:v>659307</x:v>
      </x:c>
      <x:c r="C25" s="28" t="n">
        <x:v>4354545</x:v>
      </x:c>
      <x:c r="D25" t="n">
        <x:v>2</x:v>
      </x:c>
      <x:c r="E25" t="n">
        <x:v>30</x:v>
      </x:c>
      <x:c r="F25" t="n">
        <x:v>3</x:v>
      </x:c>
      <x:c r="G25" t="n">
        <x:v>15</x:v>
      </x:c>
      <x:c r="H25" t="n">
        <x:v>2</x:v>
      </x:c>
      <x:c r="I25" t="n">
        <x:v>4</x:v>
      </x:c>
      <x:c r="J25" t="n">
        <x:v>2</x:v>
      </x:c>
      <x:c r="K25" t="n">
        <x:v>3</x:v>
      </x:c>
      <x:c r="L25" t="str"/>
      <x:c r="M25" t="str">
        <x:v>guild.level.22</x:v>
      </x:c>
      <x:c r="N25" t="str">
        <x:v>Veteran guild progression. Later levels deliberately scale steeply.</x:v>
      </x:c>
    </x:row>
    <x:row r="26">
      <x:c r="A26" t="n">
        <x:v>23</x:v>
      </x:c>
      <x:c r="B26" s="28" t="n">
        <x:v>723816</x:v>
      </x:c>
      <x:c r="C26" s="28" t="n">
        <x:v>5013852</x:v>
      </x:c>
      <x:c r="D26" t="n">
        <x:v>2</x:v>
      </x:c>
      <x:c r="E26" t="n">
        <x:v>30</x:v>
      </x:c>
      <x:c r="F26" t="n">
        <x:v>3</x:v>
      </x:c>
      <x:c r="G26" t="n">
        <x:v>15</x:v>
      </x:c>
      <x:c r="H26" t="n">
        <x:v>2</x:v>
      </x:c>
      <x:c r="I26" t="n">
        <x:v>4</x:v>
      </x:c>
      <x:c r="J26" t="n">
        <x:v>2</x:v>
      </x:c>
      <x:c r="K26" t="n">
        <x:v>3</x:v>
      </x:c>
      <x:c r="L26" t="str"/>
      <x:c r="M26" t="str">
        <x:v>guild.level.23</x:v>
      </x:c>
      <x:c r="N26" t="str">
        <x:v>Veteran guild progression. Later levels deliberately scale steeply.</x:v>
      </x:c>
    </x:row>
    <x:row r="27">
      <x:c r="A27" t="n">
        <x:v>24</x:v>
      </x:c>
      <x:c r="B27" s="28" t="n">
        <x:v>791487</x:v>
      </x:c>
      <x:c r="C27" s="28" t="n">
        <x:v>5737668</x:v>
      </x:c>
      <x:c r="D27" t="n">
        <x:v>2</x:v>
      </x:c>
      <x:c r="E27" t="n">
        <x:v>30</x:v>
      </x:c>
      <x:c r="F27" t="n">
        <x:v>3</x:v>
      </x:c>
      <x:c r="G27" t="n">
        <x:v>15</x:v>
      </x:c>
      <x:c r="H27" t="n">
        <x:v>2</x:v>
      </x:c>
      <x:c r="I27" t="n">
        <x:v>4</x:v>
      </x:c>
      <x:c r="J27" t="n">
        <x:v>2</x:v>
      </x:c>
      <x:c r="K27" t="n">
        <x:v>3</x:v>
      </x:c>
      <x:c r="L27" t="str"/>
      <x:c r="M27" t="str">
        <x:v>guild.level.24</x:v>
      </x:c>
      <x:c r="N27" t="str">
        <x:v>Veteran guild progression. Later levels deliberately scale steeply.</x:v>
      </x:c>
    </x:row>
    <x:row r="28">
      <x:c r="A28" t="n">
        <x:v>25</x:v>
      </x:c>
      <x:c r="B28" s="28" t="n">
        <x:v>862331</x:v>
      </x:c>
      <x:c r="C28" s="28" t="n">
        <x:v>6529155</x:v>
      </x:c>
      <x:c r="D28" t="n">
        <x:v>2</x:v>
      </x:c>
      <x:c r="E28" t="n">
        <x:v>30</x:v>
      </x:c>
      <x:c r="F28" t="n">
        <x:v>3</x:v>
      </x:c>
      <x:c r="G28" t="n">
        <x:v>15</x:v>
      </x:c>
      <x:c r="H28" t="n">
        <x:v>3</x:v>
      </x:c>
      <x:c r="I28" t="n">
        <x:v>4</x:v>
      </x:c>
      <x:c r="J28" t="n">
        <x:v>2</x:v>
      </x:c>
      <x:c r="K28" t="n">
        <x:v>3</x:v>
      </x:c>
      <x:c r="L28" t="str">
        <x:v>Third Project Slot + Oathsilver guild-name style</x:v>
      </x:c>
      <x:c r="M28" t="str">
        <x:v>guild.level.25</x:v>
      </x:c>
      <x:c r="N28" t="str">
        <x:v>Veteran guild progression. Later levels deliberately scale steeply.</x:v>
      </x:c>
    </x:row>
    <x:row r="29">
      <x:c r="A29" t="n">
        <x:v>26</x:v>
      </x:c>
      <x:c r="B29" s="28" t="n">
        <x:v>936363</x:v>
      </x:c>
      <x:c r="C29" s="28" t="n">
        <x:v>7391486</x:v>
      </x:c>
      <x:c r="D29" t="n">
        <x:v>2</x:v>
      </x:c>
      <x:c r="E29" t="n">
        <x:v>30</x:v>
      </x:c>
      <x:c r="F29" t="n">
        <x:v>3</x:v>
      </x:c>
      <x:c r="G29" t="n">
        <x:v>15</x:v>
      </x:c>
      <x:c r="H29" t="n">
        <x:v>3</x:v>
      </x:c>
      <x:c r="I29" t="n">
        <x:v>4</x:v>
      </x:c>
      <x:c r="J29" t="n">
        <x:v>2</x:v>
      </x:c>
      <x:c r="K29" t="n">
        <x:v>3</x:v>
      </x:c>
      <x:c r="L29" t="str"/>
      <x:c r="M29" t="str">
        <x:v>guild.level.26</x:v>
      </x:c>
      <x:c r="N29" t="str">
        <x:v>Veteran guild progression. Later levels deliberately scale steeply.</x:v>
      </x:c>
    </x:row>
    <x:row r="30">
      <x:c r="A30" t="n">
        <x:v>27</x:v>
      </x:c>
      <x:c r="B30" s="28" t="n">
        <x:v>1013594</x:v>
      </x:c>
      <x:c r="C30" s="28" t="n">
        <x:v>8327849</x:v>
      </x:c>
      <x:c r="D30" t="n">
        <x:v>2</x:v>
      </x:c>
      <x:c r="E30" t="n">
        <x:v>30</x:v>
      </x:c>
      <x:c r="F30" t="n">
        <x:v>3</x:v>
      </x:c>
      <x:c r="G30" t="n">
        <x:v>15</x:v>
      </x:c>
      <x:c r="H30" t="n">
        <x:v>3</x:v>
      </x:c>
      <x:c r="I30" t="n">
        <x:v>4</x:v>
      </x:c>
      <x:c r="J30" t="n">
        <x:v>2</x:v>
      </x:c>
      <x:c r="K30" t="n">
        <x:v>3</x:v>
      </x:c>
      <x:c r="L30" t="str"/>
      <x:c r="M30" t="str">
        <x:v>guild.level.27</x:v>
      </x:c>
      <x:c r="N30" t="str">
        <x:v>Veteran guild progression. Later levels deliberately scale steeply.</x:v>
      </x:c>
    </x:row>
    <x:row r="31">
      <x:c r="A31" t="n">
        <x:v>28</x:v>
      </x:c>
      <x:c r="B31" s="28" t="n">
        <x:v>1094037</x:v>
      </x:c>
      <x:c r="C31" s="28" t="n">
        <x:v>9341443</x:v>
      </x:c>
      <x:c r="D31" t="n">
        <x:v>2</x:v>
      </x:c>
      <x:c r="E31" t="n">
        <x:v>30</x:v>
      </x:c>
      <x:c r="F31" t="n">
        <x:v>3</x:v>
      </x:c>
      <x:c r="G31" t="n">
        <x:v>15</x:v>
      </x:c>
      <x:c r="H31" t="n">
        <x:v>3</x:v>
      </x:c>
      <x:c r="I31" t="n">
        <x:v>4</x:v>
      </x:c>
      <x:c r="J31" t="n">
        <x:v>2</x:v>
      </x:c>
      <x:c r="K31" t="n">
        <x:v>3</x:v>
      </x:c>
      <x:c r="L31" t="str"/>
      <x:c r="M31" t="str">
        <x:v>guild.level.28</x:v>
      </x:c>
      <x:c r="N31" t="str">
        <x:v>Veteran guild progression. Later levels deliberately scale steeply.</x:v>
      </x:c>
    </x:row>
    <x:row r="32">
      <x:c r="A32" t="n">
        <x:v>29</x:v>
      </x:c>
      <x:c r="B32" s="28" t="n">
        <x:v>1177703</x:v>
      </x:c>
      <x:c r="C32" s="28" t="n">
        <x:v>10435480</x:v>
      </x:c>
      <x:c r="D32" t="n">
        <x:v>2</x:v>
      </x:c>
      <x:c r="E32" t="n">
        <x:v>30</x:v>
      </x:c>
      <x:c r="F32" t="n">
        <x:v>3</x:v>
      </x:c>
      <x:c r="G32" t="n">
        <x:v>15</x:v>
      </x:c>
      <x:c r="H32" t="n">
        <x:v>3</x:v>
      </x:c>
      <x:c r="I32" t="n">
        <x:v>4</x:v>
      </x:c>
      <x:c r="J32" t="n">
        <x:v>2</x:v>
      </x:c>
      <x:c r="K32" t="n">
        <x:v>3</x:v>
      </x:c>
      <x:c r="L32" t="str"/>
      <x:c r="M32" t="str">
        <x:v>guild.level.29</x:v>
      </x:c>
      <x:c r="N32" t="str">
        <x:v>Veteran guild progression. Later levels deliberately scale steeply.</x:v>
      </x:c>
    </x:row>
    <x:row r="33">
      <x:c r="A33" t="n">
        <x:v>30</x:v>
      </x:c>
      <x:c r="B33" s="28" t="n">
        <x:v>1264604</x:v>
      </x:c>
      <x:c r="C33" s="28" t="n">
        <x:v>11613183</x:v>
      </x:c>
      <x:c r="D33" t="n">
        <x:v>2</x:v>
      </x:c>
      <x:c r="E33" t="n">
        <x:v>30</x:v>
      </x:c>
      <x:c r="F33" t="n">
        <x:v>4</x:v>
      </x:c>
      <x:c r="G33" t="n">
        <x:v>18</x:v>
      </x:c>
      <x:c r="H33" t="n">
        <x:v>3</x:v>
      </x:c>
      <x:c r="I33" t="n">
        <x:v>5</x:v>
      </x:c>
      <x:c r="J33" t="n">
        <x:v>3</x:v>
      </x:c>
      <x:c r="K33" t="n">
        <x:v>4</x:v>
      </x:c>
      <x:c r="L33" t="str">
        <x:v>Veteran Guild tier + Oathsilver Frame crest border</x:v>
      </x:c>
      <x:c r="M33" t="str">
        <x:v>guild.level.30</x:v>
      </x:c>
      <x:c r="N33" t="str">
        <x:v>Veteran guild progression. Later levels deliberately scale steeply.</x:v>
      </x:c>
    </x:row>
    <x:row r="34">
      <x:c r="A34" t="n">
        <x:v>31</x:v>
      </x:c>
      <x:c r="B34" s="28" t="n">
        <x:v>1354751</x:v>
      </x:c>
      <x:c r="C34" s="28" t="n">
        <x:v>12877787</x:v>
      </x:c>
      <x:c r="D34" t="n">
        <x:v>2</x:v>
      </x:c>
      <x:c r="E34" t="n">
        <x:v>30</x:v>
      </x:c>
      <x:c r="F34" t="n">
        <x:v>4</x:v>
      </x:c>
      <x:c r="G34" t="n">
        <x:v>18</x:v>
      </x:c>
      <x:c r="H34" t="n">
        <x:v>3</x:v>
      </x:c>
      <x:c r="I34" t="n">
        <x:v>5</x:v>
      </x:c>
      <x:c r="J34" t="n">
        <x:v>3</x:v>
      </x:c>
      <x:c r="K34" t="n">
        <x:v>4</x:v>
      </x:c>
      <x:c r="L34" t="str"/>
      <x:c r="M34" t="str">
        <x:v>guild.level.31</x:v>
      </x:c>
      <x:c r="N34" t="str">
        <x:v>Elite guild progression. Later levels deliberately scale steeply.</x:v>
      </x:c>
    </x:row>
    <x:row r="35">
      <x:c r="A35" t="n">
        <x:v>32</x:v>
      </x:c>
      <x:c r="B35" s="28" t="n">
        <x:v>1448155</x:v>
      </x:c>
      <x:c r="C35" s="28" t="n">
        <x:v>14232538</x:v>
      </x:c>
      <x:c r="D35" t="n">
        <x:v>2</x:v>
      </x:c>
      <x:c r="E35" t="n">
        <x:v>30</x:v>
      </x:c>
      <x:c r="F35" t="n">
        <x:v>4</x:v>
      </x:c>
      <x:c r="G35" t="n">
        <x:v>18</x:v>
      </x:c>
      <x:c r="H35" t="n">
        <x:v>3</x:v>
      </x:c>
      <x:c r="I35" t="n">
        <x:v>5</x:v>
      </x:c>
      <x:c r="J35" t="n">
        <x:v>3</x:v>
      </x:c>
      <x:c r="K35" t="n">
        <x:v>4</x:v>
      </x:c>
      <x:c r="L35" t="str"/>
      <x:c r="M35" t="str">
        <x:v>guild.level.32</x:v>
      </x:c>
      <x:c r="N35" t="str">
        <x:v>Elite guild progression. Later levels deliberately scale steeply.</x:v>
      </x:c>
    </x:row>
    <x:row r="36">
      <x:c r="A36" t="n">
        <x:v>33</x:v>
      </x:c>
      <x:c r="B36" s="28" t="n">
        <x:v>1544825</x:v>
      </x:c>
      <x:c r="C36" s="28" t="n">
        <x:v>15680693</x:v>
      </x:c>
      <x:c r="D36" t="n">
        <x:v>2</x:v>
      </x:c>
      <x:c r="E36" t="n">
        <x:v>30</x:v>
      </x:c>
      <x:c r="F36" t="n">
        <x:v>4</x:v>
      </x:c>
      <x:c r="G36" t="n">
        <x:v>18</x:v>
      </x:c>
      <x:c r="H36" t="n">
        <x:v>3</x:v>
      </x:c>
      <x:c r="I36" t="n">
        <x:v>5</x:v>
      </x:c>
      <x:c r="J36" t="n">
        <x:v>3</x:v>
      </x:c>
      <x:c r="K36" t="n">
        <x:v>4</x:v>
      </x:c>
      <x:c r="L36" t="str"/>
      <x:c r="M36" t="str">
        <x:v>guild.level.33</x:v>
      </x:c>
      <x:c r="N36" t="str">
        <x:v>Elite guild progression. Later levels deliberately scale steeply.</x:v>
      </x:c>
    </x:row>
    <x:row r="37">
      <x:c r="A37" t="n">
        <x:v>34</x:v>
      </x:c>
      <x:c r="B37" s="28" t="n">
        <x:v>1644772</x:v>
      </x:c>
      <x:c r="C37" s="28" t="n">
        <x:v>17225518</x:v>
      </x:c>
      <x:c r="D37" t="n">
        <x:v>2</x:v>
      </x:c>
      <x:c r="E37" t="n">
        <x:v>30</x:v>
      </x:c>
      <x:c r="F37" t="n">
        <x:v>4</x:v>
      </x:c>
      <x:c r="G37" t="n">
        <x:v>18</x:v>
      </x:c>
      <x:c r="H37" t="n">
        <x:v>3</x:v>
      </x:c>
      <x:c r="I37" t="n">
        <x:v>5</x:v>
      </x:c>
      <x:c r="J37" t="n">
        <x:v>3</x:v>
      </x:c>
      <x:c r="K37" t="n">
        <x:v>4</x:v>
      </x:c>
      <x:c r="L37" t="str"/>
      <x:c r="M37" t="str">
        <x:v>guild.level.34</x:v>
      </x:c>
      <x:c r="N37" t="str">
        <x:v>Elite guild progression. Later levels deliberately scale steeply.</x:v>
      </x:c>
    </x:row>
    <x:row r="38">
      <x:c r="A38" t="n">
        <x:v>35</x:v>
      </x:c>
      <x:c r="B38" s="28" t="n">
        <x:v>1748006</x:v>
      </x:c>
      <x:c r="C38" s="28" t="n">
        <x:v>18870290</x:v>
      </x:c>
      <x:c r="D38" t="n">
        <x:v>2</x:v>
      </x:c>
      <x:c r="E38" t="n">
        <x:v>30</x:v>
      </x:c>
      <x:c r="F38" t="n">
        <x:v>4</x:v>
      </x:c>
      <x:c r="G38" t="n">
        <x:v>18</x:v>
      </x:c>
      <x:c r="H38" t="n">
        <x:v>3</x:v>
      </x:c>
      <x:c r="I38" t="n">
        <x:v>5</x:v>
      </x:c>
      <x:c r="J38" t="n">
        <x:v>3</x:v>
      </x:c>
      <x:c r="K38" t="n">
        <x:v>4</x:v>
      </x:c>
      <x:c r="L38" t="str">
        <x:v>Guild War command perk + Sunscar Gold guild-name style</x:v>
      </x:c>
      <x:c r="M38" t="str">
        <x:v>guild.level.35</x:v>
      </x:c>
      <x:c r="N38" t="str">
        <x:v>Elite guild progression. Later levels deliberately scale steeply.</x:v>
      </x:c>
    </x:row>
    <x:row r="39">
      <x:c r="A39" t="n">
        <x:v>36</x:v>
      </x:c>
      <x:c r="B39" s="28" t="n">
        <x:v>1854536</x:v>
      </x:c>
      <x:c r="C39" s="28" t="n">
        <x:v>20618296</x:v>
      </x:c>
      <x:c r="D39" t="n">
        <x:v>2</x:v>
      </x:c>
      <x:c r="E39" t="n">
        <x:v>30</x:v>
      </x:c>
      <x:c r="F39" t="n">
        <x:v>4</x:v>
      </x:c>
      <x:c r="G39" t="n">
        <x:v>18</x:v>
      </x:c>
      <x:c r="H39" t="n">
        <x:v>3</x:v>
      </x:c>
      <x:c r="I39" t="n">
        <x:v>5</x:v>
      </x:c>
      <x:c r="J39" t="n">
        <x:v>3</x:v>
      </x:c>
      <x:c r="K39" t="n">
        <x:v>4</x:v>
      </x:c>
      <x:c r="L39" t="str"/>
      <x:c r="M39" t="str">
        <x:v>guild.level.36</x:v>
      </x:c>
      <x:c r="N39" t="str">
        <x:v>Elite guild progression. Later levels deliberately scale steeply.</x:v>
      </x:c>
    </x:row>
    <x:row r="40">
      <x:c r="A40" t="n">
        <x:v>37</x:v>
      </x:c>
      <x:c r="B40" s="28" t="n">
        <x:v>1964371</x:v>
      </x:c>
      <x:c r="C40" s="28" t="n">
        <x:v>22472832</x:v>
      </x:c>
      <x:c r="D40" t="n">
        <x:v>2</x:v>
      </x:c>
      <x:c r="E40" t="n">
        <x:v>30</x:v>
      </x:c>
      <x:c r="F40" t="n">
        <x:v>4</x:v>
      </x:c>
      <x:c r="G40" t="n">
        <x:v>18</x:v>
      </x:c>
      <x:c r="H40" t="n">
        <x:v>3</x:v>
      </x:c>
      <x:c r="I40" t="n">
        <x:v>5</x:v>
      </x:c>
      <x:c r="J40" t="n">
        <x:v>3</x:v>
      </x:c>
      <x:c r="K40" t="n">
        <x:v>4</x:v>
      </x:c>
      <x:c r="L40" t="str"/>
      <x:c r="M40" t="str">
        <x:v>guild.level.37</x:v>
      </x:c>
      <x:c r="N40" t="str">
        <x:v>Elite guild progression. Later levels deliberately scale steeply.</x:v>
      </x:c>
    </x:row>
    <x:row r="41">
      <x:c r="A41" t="n">
        <x:v>38</x:v>
      </x:c>
      <x:c r="B41" s="28" t="n">
        <x:v>2077522</x:v>
      </x:c>
      <x:c r="C41" s="28" t="n">
        <x:v>24437203</x:v>
      </x:c>
      <x:c r="D41" t="n">
        <x:v>2</x:v>
      </x:c>
      <x:c r="E41" t="n">
        <x:v>30</x:v>
      </x:c>
      <x:c r="F41" t="n">
        <x:v>4</x:v>
      </x:c>
      <x:c r="G41" t="n">
        <x:v>18</x:v>
      </x:c>
      <x:c r="H41" t="n">
        <x:v>3</x:v>
      </x:c>
      <x:c r="I41" t="n">
        <x:v>5</x:v>
      </x:c>
      <x:c r="J41" t="n">
        <x:v>3</x:v>
      </x:c>
      <x:c r="K41" t="n">
        <x:v>4</x:v>
      </x:c>
      <x:c r="L41" t="str"/>
      <x:c r="M41" t="str">
        <x:v>guild.level.38</x:v>
      </x:c>
      <x:c r="N41" t="str">
        <x:v>Elite guild progression. Later levels deliberately scale steeply.</x:v>
      </x:c>
    </x:row>
    <x:row r="42">
      <x:c r="A42" t="n">
        <x:v>39</x:v>
      </x:c>
      <x:c r="B42" s="28" t="n">
        <x:v>2193995</x:v>
      </x:c>
      <x:c r="C42" s="28" t="n">
        <x:v>26514725</x:v>
      </x:c>
      <x:c r="D42" t="n">
        <x:v>2</x:v>
      </x:c>
      <x:c r="E42" t="n">
        <x:v>30</x:v>
      </x:c>
      <x:c r="F42" t="n">
        <x:v>4</x:v>
      </x:c>
      <x:c r="G42" t="n">
        <x:v>18</x:v>
      </x:c>
      <x:c r="H42" t="n">
        <x:v>3</x:v>
      </x:c>
      <x:c r="I42" t="n">
        <x:v>5</x:v>
      </x:c>
      <x:c r="J42" t="n">
        <x:v>3</x:v>
      </x:c>
      <x:c r="K42" t="n">
        <x:v>4</x:v>
      </x:c>
      <x:c r="L42" t="str"/>
      <x:c r="M42" t="str">
        <x:v>guild.level.39</x:v>
      </x:c>
      <x:c r="N42" t="str">
        <x:v>Elite guild progression. Later levels deliberately scale steeply.</x:v>
      </x:c>
    </x:row>
    <x:row r="43">
      <x:c r="A43" t="n">
        <x:v>40</x:v>
      </x:c>
      <x:c r="B43" s="28" t="n">
        <x:v>2313801</x:v>
      </x:c>
      <x:c r="C43" s="28" t="n">
        <x:v>28708720</x:v>
      </x:c>
      <x:c r="D43" t="n">
        <x:v>2</x:v>
      </x:c>
      <x:c r="E43" t="n">
        <x:v>30</x:v>
      </x:c>
      <x:c r="F43" t="n">
        <x:v>5</x:v>
      </x:c>
      <x:c r="G43" t="n">
        <x:v>20</x:v>
      </x:c>
      <x:c r="H43" t="n">
        <x:v>3</x:v>
      </x:c>
      <x:c r="I43" t="n">
        <x:v>5</x:v>
      </x:c>
      <x:c r="J43" t="n">
        <x:v>4</x:v>
      </x:c>
      <x:c r="K43" t="n">
        <x:v>5</x:v>
      </x:c>
      <x:c r="L43" t="str">
        <x:v>Guild Boss IV + Grand Hall Frame crest border</x:v>
      </x:c>
      <x:c r="M43" t="str">
        <x:v>guild.level.40</x:v>
      </x:c>
      <x:c r="N43" t="str">
        <x:v>Elite guild progression. Later levels deliberately scale steeply.</x:v>
      </x:c>
    </x:row>
    <x:row r="44">
      <x:c r="A44" t="n">
        <x:v>41</x:v>
      </x:c>
      <x:c r="B44" s="28" t="n">
        <x:v>2436947</x:v>
      </x:c>
      <x:c r="C44" s="28" t="n">
        <x:v>31022521</x:v>
      </x:c>
      <x:c r="D44" t="n">
        <x:v>2</x:v>
      </x:c>
      <x:c r="E44" t="n">
        <x:v>30</x:v>
      </x:c>
      <x:c r="F44" t="n">
        <x:v>5</x:v>
      </x:c>
      <x:c r="G44" t="n">
        <x:v>20</x:v>
      </x:c>
      <x:c r="H44" t="n">
        <x:v>3</x:v>
      </x:c>
      <x:c r="I44" t="n">
        <x:v>5</x:v>
      </x:c>
      <x:c r="J44" t="n">
        <x:v>4</x:v>
      </x:c>
      <x:c r="K44" t="n">
        <x:v>5</x:v>
      </x:c>
      <x:c r="L44" t="str"/>
      <x:c r="M44" t="str">
        <x:v>guild.level.41</x:v>
      </x:c>
      <x:c r="N44" t="str">
        <x:v>Prestige guild progression. Later levels deliberately scale steeply.</x:v>
      </x:c>
    </x:row>
    <x:row r="45">
      <x:c r="A45" t="n">
        <x:v>42</x:v>
      </x:c>
      <x:c r="B45" s="28" t="n">
        <x:v>2563442</x:v>
      </x:c>
      <x:c r="C45" s="28" t="n">
        <x:v>33459468</x:v>
      </x:c>
      <x:c r="D45" t="n">
        <x:v>2</x:v>
      </x:c>
      <x:c r="E45" t="n">
        <x:v>30</x:v>
      </x:c>
      <x:c r="F45" t="n">
        <x:v>5</x:v>
      </x:c>
      <x:c r="G45" t="n">
        <x:v>20</x:v>
      </x:c>
      <x:c r="H45" t="n">
        <x:v>3</x:v>
      </x:c>
      <x:c r="I45" t="n">
        <x:v>5</x:v>
      </x:c>
      <x:c r="J45" t="n">
        <x:v>4</x:v>
      </x:c>
      <x:c r="K45" t="n">
        <x:v>5</x:v>
      </x:c>
      <x:c r="L45" t="str"/>
      <x:c r="M45" t="str">
        <x:v>guild.level.42</x:v>
      </x:c>
      <x:c r="N45" t="str">
        <x:v>Prestige guild progression. Later levels deliberately scale steeply.</x:v>
      </x:c>
    </x:row>
    <x:row r="46">
      <x:c r="A46" t="n">
        <x:v>43</x:v>
      </x:c>
      <x:c r="B46" s="28" t="n">
        <x:v>2693294</x:v>
      </x:c>
      <x:c r="C46" s="28" t="n">
        <x:v>36022910</x:v>
      </x:c>
      <x:c r="D46" t="n">
        <x:v>2</x:v>
      </x:c>
      <x:c r="E46" t="n">
        <x:v>30</x:v>
      </x:c>
      <x:c r="F46" t="n">
        <x:v>5</x:v>
      </x:c>
      <x:c r="G46" t="n">
        <x:v>20</x:v>
      </x:c>
      <x:c r="H46" t="n">
        <x:v>3</x:v>
      </x:c>
      <x:c r="I46" t="n">
        <x:v>5</x:v>
      </x:c>
      <x:c r="J46" t="n">
        <x:v>4</x:v>
      </x:c>
      <x:c r="K46" t="n">
        <x:v>5</x:v>
      </x:c>
      <x:c r="L46" t="str"/>
      <x:c r="M46" t="str">
        <x:v>guild.level.43</x:v>
      </x:c>
      <x:c r="N46" t="str">
        <x:v>Prestige guild progression. Later levels deliberately scale steeply.</x:v>
      </x:c>
    </x:row>
    <x:row r="47">
      <x:c r="A47" t="n">
        <x:v>44</x:v>
      </x:c>
      <x:c r="B47" s="28" t="n">
        <x:v>2826511</x:v>
      </x:c>
      <x:c r="C47" s="28" t="n">
        <x:v>38716204</x:v>
      </x:c>
      <x:c r="D47" t="n">
        <x:v>2</x:v>
      </x:c>
      <x:c r="E47" t="n">
        <x:v>30</x:v>
      </x:c>
      <x:c r="F47" t="n">
        <x:v>5</x:v>
      </x:c>
      <x:c r="G47" t="n">
        <x:v>20</x:v>
      </x:c>
      <x:c r="H47" t="n">
        <x:v>3</x:v>
      </x:c>
      <x:c r="I47" t="n">
        <x:v>5</x:v>
      </x:c>
      <x:c r="J47" t="n">
        <x:v>4</x:v>
      </x:c>
      <x:c r="K47" t="n">
        <x:v>5</x:v>
      </x:c>
      <x:c r="L47" t="str"/>
      <x:c r="M47" t="str">
        <x:v>guild.level.44</x:v>
      </x:c>
      <x:c r="N47" t="str">
        <x:v>Prestige guild progression. Later levels deliberately scale steeply.</x:v>
      </x:c>
    </x:row>
    <x:row r="48">
      <x:c r="A48" t="n">
        <x:v>45</x:v>
      </x:c>
      <x:c r="B48" s="28" t="n">
        <x:v>2963100</x:v>
      </x:c>
      <x:c r="C48" s="28" t="n">
        <x:v>41542715</x:v>
      </x:c>
      <x:c r="D48" t="n">
        <x:v>2</x:v>
      </x:c>
      <x:c r="E48" t="n">
        <x:v>30</x:v>
      </x:c>
      <x:c r="F48" t="n">
        <x:v>5</x:v>
      </x:c>
      <x:c r="G48" t="n">
        <x:v>20</x:v>
      </x:c>
      <x:c r="H48" t="n">
        <x:v>3</x:v>
      </x:c>
      <x:c r="I48" t="n">
        <x:v>5</x:v>
      </x:c>
      <x:c r="J48" t="n">
        <x:v>4</x:v>
      </x:c>
      <x:c r="K48" t="n">
        <x:v>5</x:v>
      </x:c>
      <x:c r="L48" t="str">
        <x:v>Prestige banner + Prestige Black-Silver guild-name style</x:v>
      </x:c>
      <x:c r="M48" t="str">
        <x:v>guild.level.45</x:v>
      </x:c>
      <x:c r="N48" t="str">
        <x:v>Prestige guild progression. Later levels deliberately scale steeply.</x:v>
      </x:c>
    </x:row>
    <x:row r="49">
      <x:c r="A49" t="n">
        <x:v>46</x:v>
      </x:c>
      <x:c r="B49" s="28" t="n">
        <x:v>3103069</x:v>
      </x:c>
      <x:c r="C49" s="28" t="n">
        <x:v>44505815</x:v>
      </x:c>
      <x:c r="D49" t="n">
        <x:v>2</x:v>
      </x:c>
      <x:c r="E49" t="n">
        <x:v>30</x:v>
      </x:c>
      <x:c r="F49" t="n">
        <x:v>5</x:v>
      </x:c>
      <x:c r="G49" t="n">
        <x:v>20</x:v>
      </x:c>
      <x:c r="H49" t="n">
        <x:v>3</x:v>
      </x:c>
      <x:c r="I49" t="n">
        <x:v>5</x:v>
      </x:c>
      <x:c r="J49" t="n">
        <x:v>4</x:v>
      </x:c>
      <x:c r="K49" t="n">
        <x:v>5</x:v>
      </x:c>
      <x:c r="L49" t="str"/>
      <x:c r="M49" t="str">
        <x:v>guild.level.46</x:v>
      </x:c>
      <x:c r="N49" t="str">
        <x:v>Prestige guild progression. Later levels deliberately scale steeply.</x:v>
      </x:c>
    </x:row>
    <x:row r="50">
      <x:c r="A50" t="n">
        <x:v>47</x:v>
      </x:c>
      <x:c r="B50" s="28" t="n">
        <x:v>3246426</x:v>
      </x:c>
      <x:c r="C50" s="28" t="n">
        <x:v>47608884</x:v>
      </x:c>
      <x:c r="D50" t="n">
        <x:v>2</x:v>
      </x:c>
      <x:c r="E50" t="n">
        <x:v>30</x:v>
      </x:c>
      <x:c r="F50" t="n">
        <x:v>5</x:v>
      </x:c>
      <x:c r="G50" t="n">
        <x:v>20</x:v>
      </x:c>
      <x:c r="H50" t="n">
        <x:v>3</x:v>
      </x:c>
      <x:c r="I50" t="n">
        <x:v>5</x:v>
      </x:c>
      <x:c r="J50" t="n">
        <x:v>4</x:v>
      </x:c>
      <x:c r="K50" t="n">
        <x:v>5</x:v>
      </x:c>
      <x:c r="L50" t="str"/>
      <x:c r="M50" t="str">
        <x:v>guild.level.47</x:v>
      </x:c>
      <x:c r="N50" t="str">
        <x:v>Prestige guild progression. Later levels deliberately scale steeply.</x:v>
      </x:c>
    </x:row>
    <x:row r="51">
      <x:c r="A51" t="n">
        <x:v>48</x:v>
      </x:c>
      <x:c r="B51" s="28" t="n">
        <x:v>3393178</x:v>
      </x:c>
      <x:c r="C51" s="28" t="n">
        <x:v>50855310</x:v>
      </x:c>
      <x:c r="D51" t="n">
        <x:v>2</x:v>
      </x:c>
      <x:c r="E51" t="n">
        <x:v>30</x:v>
      </x:c>
      <x:c r="F51" t="n">
        <x:v>5</x:v>
      </x:c>
      <x:c r="G51" t="n">
        <x:v>20</x:v>
      </x:c>
      <x:c r="H51" t="n">
        <x:v>3</x:v>
      </x:c>
      <x:c r="I51" t="n">
        <x:v>5</x:v>
      </x:c>
      <x:c r="J51" t="n">
        <x:v>4</x:v>
      </x:c>
      <x:c r="K51" t="n">
        <x:v>5</x:v>
      </x:c>
      <x:c r="L51" t="str"/>
      <x:c r="M51" t="str">
        <x:v>guild.level.48</x:v>
      </x:c>
      <x:c r="N51" t="str">
        <x:v>Prestige guild progression. Later levels deliberately scale steeply.</x:v>
      </x:c>
    </x:row>
    <x:row r="52">
      <x:c r="A52" t="n">
        <x:v>49</x:v>
      </x:c>
      <x:c r="B52" s="28" t="n">
        <x:v>3543331</x:v>
      </x:c>
      <x:c r="C52" s="28" t="n">
        <x:v>54248488</x:v>
      </x:c>
      <x:c r="D52" t="n">
        <x:v>2</x:v>
      </x:c>
      <x:c r="E52" t="n">
        <x:v>30</x:v>
      </x:c>
      <x:c r="F52" t="n">
        <x:v>5</x:v>
      </x:c>
      <x:c r="G52" t="n">
        <x:v>20</x:v>
      </x:c>
      <x:c r="H52" t="n">
        <x:v>3</x:v>
      </x:c>
      <x:c r="I52" t="n">
        <x:v>5</x:v>
      </x:c>
      <x:c r="J52" t="n">
        <x:v>4</x:v>
      </x:c>
      <x:c r="K52" t="n">
        <x:v>5</x:v>
      </x:c>
      <x:c r="L52" t="str"/>
      <x:c r="M52" t="str">
        <x:v>guild.level.49</x:v>
      </x:c>
      <x:c r="N52" t="str">
        <x:v>Prestige guild progression. Later levels deliberately scale steeply.</x:v>
      </x:c>
    </x:row>
    <x:row r="53">
      <x:c r="A53" t="n">
        <x:v>50</x:v>
      </x:c>
      <x:c r="B53" s="28" t="n">
        <x:v>0</x:v>
      </x:c>
      <x:c r="C53" s="28" t="n">
        <x:v>57791819</x:v>
      </x:c>
      <x:c r="D53" t="n">
        <x:v>2</x:v>
      </x:c>
      <x:c r="E53" t="n">
        <x:v>30</x:v>
      </x:c>
      <x:c r="F53" t="n">
        <x:v>5</x:v>
      </x:c>
      <x:c r="G53" t="n">
        <x:v>20</x:v>
      </x:c>
      <x:c r="H53" t="n">
        <x:v>3</x:v>
      </x:c>
      <x:c r="I53" t="n">
        <x:v>5</x:v>
      </x:c>
      <x:c r="J53" t="n">
        <x:v>4</x:v>
      </x:c>
      <x:c r="K53" t="n">
        <x:v>5</x:v>
      </x:c>
      <x:c r="L53" t="str">
        <x:v>Grand Guild title + Grand Guild Crown crest border + Grand Guild name style</x:v>
      </x:c>
      <x:c r="M53" t="str">
        <x:v>guild.level.50</x:v>
      </x:c>
      <x:c r="N53" t="str">
        <x:v>Prestige guild progression. Later levels deliberately scale steeply.</x:v>
      </x:c>
    </x:row>
  </x:sheetData>
  <x:mergeCells>
    <x:mergeCell ref="A1:N1"/>
  </x:mergeCells>
  <x:pageMargins left="0.7" right="0.7" top="0.75" bottom="0.75" header="0.3" footer="0.3"/>
</x:worksheet>
</file>

<file path=xl/worksheets/sheet12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4" hidden="0" customWidth="1"/>
    <x:col min="14" max="14" width="38" hidden="0" customWidth="1"/>
    <x:col min="15" max="15" width="28" hidden="0" customWidth="1"/>
    <x:col min="18" max="18" width="34" hidden="0" customWidth="1"/>
  </x:cols>
  <x:sheetData>
    <x:row r="1" ht="28" customHeight="1">
      <x:c r="A1" s="191" t="str">
        <x:v>GUILD SKILL TREE — PERMANENT SHARED PERKS</x:v>
      </x:c>
    </x:row>
    <x:row r="3" ht="26" customHeight="1">
      <x:c r="A3" s="194" t="str">
        <x:v>Skill_ID</x:v>
      </x:c>
      <x:c r="B3" s="194" t="str">
        <x:v>Branch</x:v>
      </x:c>
      <x:c r="C3" s="194" t="str">
        <x:v>Skill_Name</x:v>
      </x:c>
      <x:c r="D3" s="194" t="str">
        <x:v>Max_Rank</x:v>
      </x:c>
      <x:c r="E3" s="194" t="str">
        <x:v>Point_Cost_Per_Rank</x:v>
      </x:c>
      <x:c r="F3" s="194" t="str">
        <x:v>Guild_Level_Req</x:v>
      </x:c>
      <x:c r="G3" s="194" t="str">
        <x:v>Prerequisite</x:v>
      </x:c>
      <x:c r="H3" s="194" t="str">
        <x:v>Bonus_Type</x:v>
      </x:c>
      <x:c r="I3" s="194" t="str">
        <x:v>Bonus_Per_Rank</x:v>
      </x:c>
      <x:c r="J3" s="194" t="str">
        <x:v>Max_Bonus</x:v>
      </x:c>
      <x:c r="K3" s="194" t="str">
        <x:v>Applies_To</x:v>
      </x:c>
      <x:c r="L3" s="194" t="str">
        <x:v>Combat_Power</x:v>
      </x:c>
      <x:c r="M3" s="194" t="str">
        <x:v>GvG_Only</x:v>
      </x:c>
      <x:c r="N3" s="194" t="str">
        <x:v>UI_Description</x:v>
      </x:c>
      <x:c r="O3" s="194" t="str">
        <x:v>Codex_Key</x:v>
      </x:c>
      <x:c r="P3" s="194" t="str">
        <x:v>Recommended_Priority</x:v>
      </x:c>
      <x:c r="Q3" s="194" t="str">
        <x:v>Hard_Cap_Source</x:v>
      </x:c>
      <x:c r="R3" s="194" t="str">
        <x:v>Notes</x:v>
      </x:c>
      <x:c r="S3" s="203" t="str">
        <x:v>Cost_Table</x:v>
      </x:c>
      <x:c r="T3" s="203" t="str">
        <x:v>Total_Gold_All_Ranks</x:v>
      </x:c>
      <x:c r="U3" s="203" t="str">
        <x:v>Primary_Cost_Theme</x:v>
      </x:c>
      <x:c r="V3" s="203" t="str">
        <x:v>Rank_Level_Gating</x:v>
      </x:c>
      <x:c r="W3" s="203" t="str">
        <x:v>Cost_Design</x:v>
      </x:c>
    </x:row>
    <x:row r="4">
      <x:c r="A4" t="str">
        <x:v>GSK_001</x:v>
      </x:c>
      <x:c r="B4" t="str">
        <x:v>Hall</x:v>
      </x:c>
      <x:c r="C4" t="str">
        <x:v>Fellowship</x:v>
      </x:c>
      <x:c r="D4" t="n">
        <x:v>5</x:v>
      </x:c>
      <x:c r="E4" t="n">
        <x:v>1</x:v>
      </x:c>
      <x:c r="F4" t="n">
        <x:v>5</x:v>
      </x:c>
      <x:c r="G4" t="str"/>
      <x:c r="H4" t="str">
        <x:v>Member Cap</x:v>
      </x:c>
      <x:c r="I4" s="200" t="n">
        <x:v>2</x:v>
      </x:c>
      <x:c r="J4" s="200" t="n">
        <x:v>10</x:v>
      </x:c>
      <x:c r="K4" t="str">
        <x:v>Guild</x:v>
      </x:c>
      <x:c r="L4" s="32" t="b">
        <x:v>0</x:v>
      </x:c>
      <x:c r="M4" s="32" t="b">
        <x:v>0</x:v>
      </x:c>
      <x:c r="N4" t="str">
        <x:v>+2 maximum guild members per rank.</x:v>
      </x:c>
      <x:c r="O4" t="str">
        <x:v>guild.skill.fellowship</x:v>
      </x:c>
      <x:c r="P4" t="n">
        <x:v>100</x:v>
      </x:c>
      <x:c r="Q4" t="str">
        <x:v>GUILD_MEMBER_MAX</x:v>
      </x:c>
      <x:c r="R4" t="str">
        <x:v>Stacks with Guild Hall upgrades.</x:v>
      </x:c>
      <x:c r="S4" t="str">
        <x:v>Guild_Skill_Costs</x:v>
      </x:c>
      <x:c r="T4" s="28" t="n">
        <x:v>770000</x:v>
      </x:c>
      <x:c r="U4" t="str">
        <x:v>Ironwood Log → Dense Iron Chunk → Heartwood Log → Oathsilver Ore → Fallen Rivet</x:v>
      </x:c>
      <x:c r="V4" t="str">
        <x:v>Rank 1 at guild 5; +3 guild levels per additional rank</x:v>
      </x:c>
      <x:c r="W4" t="str">
        <x:v>1 skill point + escalating guild gold + materials per rank</x:v>
      </x:c>
    </x:row>
    <x:row r="5">
      <x:c r="A5" t="str">
        <x:v>GSK_002</x:v>
      </x:c>
      <x:c r="B5" t="str">
        <x:v>Hall</x:v>
      </x:c>
      <x:c r="C5" t="str">
        <x:v>Officer Corps</x:v>
      </x:c>
      <x:c r="D5" t="n">
        <x:v>3</x:v>
      </x:c>
      <x:c r="E5" t="n">
        <x:v>1</x:v>
      </x:c>
      <x:c r="F5" t="n">
        <x:v>10</x:v>
      </x:c>
      <x:c r="G5" t="str">
        <x:v>GSK_001</x:v>
      </x:c>
      <x:c r="H5" t="str">
        <x:v>Officer Slots</x:v>
      </x:c>
      <x:c r="I5" s="200" t="n">
        <x:v>1</x:v>
      </x:c>
      <x:c r="J5" s="200" t="n">
        <x:v>3</x:v>
      </x:c>
      <x:c r="K5" t="str">
        <x:v>Guild</x:v>
      </x:c>
      <x:c r="L5" s="32" t="b">
        <x:v>0</x:v>
      </x:c>
      <x:c r="M5" s="32" t="b">
        <x:v>0</x:v>
      </x:c>
      <x:c r="N5" t="str">
        <x:v>Adds an assignable officer role slot.</x:v>
      </x:c>
      <x:c r="O5" t="str">
        <x:v>guild.skill.officers</x:v>
      </x:c>
      <x:c r="P5" t="n">
        <x:v>70</x:v>
      </x:c>
      <x:c r="Q5" t="str">
        <x:v>Role config</x:v>
      </x:c>
      <x:c r="R5" t="str"/>
      <x:c r="S5" t="str">
        <x:v>Guild_Skill_Costs</x:v>
      </x:c>
      <x:c r="T5" s="28" t="n">
        <x:v>360000</x:v>
      </x:c>
      <x:c r="U5" t="str">
        <x:v>Ironwood Log → Dense Iron Chunk → Heartwood Log</x:v>
      </x:c>
      <x:c r="V5" t="str">
        <x:v>Rank 1 at guild 10; +3 guild levels per additional rank</x:v>
      </x:c>
      <x:c r="W5" t="str">
        <x:v>1 skill point + escalating guild gold + materials per rank</x:v>
      </x:c>
    </x:row>
    <x:row r="6">
      <x:c r="A6" t="str">
        <x:v>GSK_003</x:v>
      </x:c>
      <x:c r="B6" t="str">
        <x:v>Hall</x:v>
      </x:c>
      <x:c r="C6" t="str">
        <x:v>Open Doors</x:v>
      </x:c>
      <x:c r="D6" t="n">
        <x:v>5</x:v>
      </x:c>
      <x:c r="E6" t="n">
        <x:v>1</x:v>
      </x:c>
      <x:c r="F6" t="n">
        <x:v>5</x:v>
      </x:c>
      <x:c r="G6" t="str"/>
      <x:c r="H6" t="str">
        <x:v>Recruitment Visibility</x:v>
      </x:c>
      <x:c r="I6" s="200" t="n">
        <x:v>0.1</x:v>
      </x:c>
      <x:c r="J6" s="200" t="n">
        <x:v>0.5</x:v>
      </x:c>
      <x:c r="K6" t="str">
        <x:v>Guild</x:v>
      </x:c>
      <x:c r="L6" s="32" t="b">
        <x:v>0</x:v>
      </x:c>
      <x:c r="M6" s="32" t="b">
        <x:v>0</x:v>
      </x:c>
      <x:c r="N6" t="str">
        <x:v>Improves guild finder prominence and application capacity.</x:v>
      </x:c>
      <x:c r="O6" t="str">
        <x:v>guild.skill.open_doors</x:v>
      </x:c>
      <x:c r="P6" t="n">
        <x:v>55</x:v>
      </x:c>
      <x:c r="Q6" t="str">
        <x:v>UI-only cap</x:v>
      </x:c>
      <x:c r="R6" t="str">
        <x:v>No matchmaking/stat advantage.</x:v>
      </x:c>
      <x:c r="S6" t="str">
        <x:v>Guild_Skill_Costs</x:v>
      </x:c>
      <x:c r="T6" s="28" t="n">
        <x:v>770000</x:v>
      </x:c>
      <x:c r="U6" t="str">
        <x:v>Ironwood Log → Dense Iron Chunk → Heartwood Log → Oathsilver Ore → Fallen Rivet</x:v>
      </x:c>
      <x:c r="V6" t="str">
        <x:v>Rank 1 at guild 5; +3 guild levels per additional rank</x:v>
      </x:c>
      <x:c r="W6" t="str">
        <x:v>1 skill point + escalating guild gold + materials per rank</x:v>
      </x:c>
    </x:row>
    <x:row r="7">
      <x:c r="A7" t="str">
        <x:v>GSK_004</x:v>
      </x:c>
      <x:c r="B7" t="str">
        <x:v>Hall</x:v>
      </x:c>
      <x:c r="C7" t="str">
        <x:v>Common Purpose</x:v>
      </x:c>
      <x:c r="D7" t="n">
        <x:v>5</x:v>
      </x:c>
      <x:c r="E7" t="n">
        <x:v>1</x:v>
      </x:c>
      <x:c r="F7" t="n">
        <x:v>15</x:v>
      </x:c>
      <x:c r="G7" t="str">
        <x:v>GSK_001</x:v>
      </x:c>
      <x:c r="H7" t="str">
        <x:v>Contribution XP</x:v>
      </x:c>
      <x:c r="I7" s="30" t="n">
        <x:v>0.02</x:v>
      </x:c>
      <x:c r="J7" s="30" t="n">
        <x:v>0.1</x:v>
      </x:c>
      <x:c r="K7" t="str">
        <x:v>Guild XP</x:v>
      </x:c>
      <x:c r="L7" s="32" t="b">
        <x:v>0</x:v>
      </x:c>
      <x:c r="M7" s="32" t="b">
        <x:v>0</x:v>
      </x:c>
      <x:c r="N7" t="str">
        <x:v>Member contributions generate +2% guild XP per rank.</x:v>
      </x:c>
      <x:c r="O7" t="str">
        <x:v>guild.skill.common_purpose</x:v>
      </x:c>
      <x:c r="P7" t="n">
        <x:v>85</x:v>
      </x:c>
      <x:c r="Q7" t="str">
        <x:v>Daily contribution cap</x:v>
      </x:c>
      <x:c r="R7" t="str">
        <x:v>Does not increase personal XP.</x:v>
      </x:c>
      <x:c r="S7" t="str">
        <x:v>Guild_Skill_Costs</x:v>
      </x:c>
      <x:c r="T7" s="28" t="n">
        <x:v>1690000</x:v>
      </x:c>
      <x:c r="U7" t="str">
        <x:v>Ironwood Log → Dense Iron Chunk → Heartwood Log → Oathsilver Ore → Fallen Rivet</x:v>
      </x:c>
      <x:c r="V7" t="str">
        <x:v>Rank 1 at guild 15; +3 guild levels per additional rank</x:v>
      </x:c>
      <x:c r="W7" t="str">
        <x:v>1 skill point + escalating guild gold + materials per rank</x:v>
      </x:c>
    </x:row>
    <x:row r="8">
      <x:c r="A8" t="str">
        <x:v>GSK_005</x:v>
      </x:c>
      <x:c r="B8" t="str">
        <x:v>Hall</x:v>
      </x:c>
      <x:c r="C8" t="str">
        <x:v>Shared Calendar</x:v>
      </x:c>
      <x:c r="D8" t="n">
        <x:v>3</x:v>
      </x:c>
      <x:c r="E8" t="n">
        <x:v>1</x:v>
      </x:c>
      <x:c r="F8" t="n">
        <x:v>10</x:v>
      </x:c>
      <x:c r="G8" t="str"/>
      <x:c r="H8" t="str">
        <x:v>Event Planning Slots</x:v>
      </x:c>
      <x:c r="I8" s="200" t="n">
        <x:v>1</x:v>
      </x:c>
      <x:c r="J8" s="200" t="n">
        <x:v>3</x:v>
      </x:c>
      <x:c r="K8" t="str">
        <x:v>Guild</x:v>
      </x:c>
      <x:c r="L8" s="32" t="b">
        <x:v>0</x:v>
      </x:c>
      <x:c r="M8" s="32" t="b">
        <x:v>0</x:v>
      </x:c>
      <x:c r="N8" t="str">
        <x:v>Adds guild event/pin slots.</x:v>
      </x:c>
      <x:c r="O8" t="str">
        <x:v>guild.skill.calendar</x:v>
      </x:c>
      <x:c r="P8" t="n">
        <x:v>35</x:v>
      </x:c>
      <x:c r="Q8" t="str">
        <x:v>UI-only</x:v>
      </x:c>
      <x:c r="R8" t="str"/>
      <x:c r="S8" t="str">
        <x:v>Guild_Skill_Costs</x:v>
      </x:c>
      <x:c r="T8" s="28" t="n">
        <x:v>360000</x:v>
      </x:c>
      <x:c r="U8" t="str">
        <x:v>Ironwood Log → Dense Iron Chunk → Heartwood Log</x:v>
      </x:c>
      <x:c r="V8" t="str">
        <x:v>Rank 1 at guild 10; +3 guild levels per additional rank</x:v>
      </x:c>
      <x:c r="W8" t="str">
        <x:v>1 skill point + escalating guild gold + materials per rank</x:v>
      </x:c>
    </x:row>
    <x:row r="9">
      <x:c r="A9" t="str">
        <x:v>GSK_006</x:v>
      </x:c>
      <x:c r="B9" t="str">
        <x:v>Knowledge</x:v>
      </x:c>
      <x:c r="C9" t="str">
        <x:v>Scholar's Accord</x:v>
      </x:c>
      <x:c r="D9" t="n">
        <x:v>5</x:v>
      </x:c>
      <x:c r="E9" t="n">
        <x:v>1</x:v>
      </x:c>
      <x:c r="F9" t="n">
        <x:v>10</x:v>
      </x:c>
      <x:c r="G9" t="str"/>
      <x:c r="H9" t="str">
        <x:v>Member XP Bonus</x:v>
      </x:c>
      <x:c r="I9" s="30" t="n">
        <x:v>0.02</x:v>
      </x:c>
      <x:c r="J9" s="30" t="n">
        <x:v>0.1</x:v>
      </x:c>
      <x:c r="K9" t="str">
        <x:v>Members</x:v>
      </x:c>
      <x:c r="L9" s="32" t="b">
        <x:v>1</x:v>
      </x:c>
      <x:c r="M9" s="32" t="b">
        <x:v>0</x:v>
      </x:c>
      <x:c r="N9" t="str">
        <x:v>+2% XP gained per rank.</x:v>
      </x:c>
      <x:c r="O9" t="str">
        <x:v>guild.skill.scholar</x:v>
      </x:c>
      <x:c r="P9" t="n">
        <x:v>95</x:v>
      </x:c>
      <x:c r="Q9" t="str">
        <x:v>GUILD_XP_BONUS_HARD_CAP</x:v>
      </x:c>
      <x:c r="R9" t="str">
        <x:v>Core guild progression perk; deliberately meaningful at max rank.</x:v>
      </x:c>
      <x:c r="S9" t="str">
        <x:v>Guild_Skill_Costs</x:v>
      </x:c>
      <x:c r="T9" s="28" t="n">
        <x:v>1230000</x:v>
      </x:c>
      <x:c r="U9" t="str">
        <x:v>Wisp Thread → Gloam Dust → Echo Quartz → Runebound Core → Oathglass Fragment</x:v>
      </x:c>
      <x:c r="V9" t="str">
        <x:v>Rank 1 at guild 10; +3 guild levels per additional rank</x:v>
      </x:c>
      <x:c r="W9" t="str">
        <x:v>1 skill point + escalating guild gold + materials per rank</x:v>
      </x:c>
    </x:row>
    <x:row r="10">
      <x:c r="A10" t="str">
        <x:v>GSK_007</x:v>
      </x:c>
      <x:c r="B10" t="str">
        <x:v>Knowledge</x:v>
      </x:c>
      <x:c r="C10" t="str">
        <x:v>Mastery Circle</x:v>
      </x:c>
      <x:c r="D10" t="n">
        <x:v>5</x:v>
      </x:c>
      <x:c r="E10" t="n">
        <x:v>1</x:v>
      </x:c>
      <x:c r="F10" t="n">
        <x:v>15</x:v>
      </x:c>
      <x:c r="G10" t="str">
        <x:v>GSK_006</x:v>
      </x:c>
      <x:c r="H10" t="str">
        <x:v>Mastery XP Bonus</x:v>
      </x:c>
      <x:c r="I10" s="30" t="n">
        <x:v>0.016</x:v>
      </x:c>
      <x:c r="J10" s="30" t="n">
        <x:v>0.08</x:v>
      </x:c>
      <x:c r="K10" t="str">
        <x:v>Members</x:v>
      </x:c>
      <x:c r="L10" s="32" t="b">
        <x:v>1</x:v>
      </x:c>
      <x:c r="M10" s="32" t="b">
        <x:v>0</x:v>
      </x:c>
      <x:c r="N10" t="str">
        <x:v>+1.6% mastery XP per rank.</x:v>
      </x:c>
      <x:c r="O10" t="str">
        <x:v>guild.skill.mastery</x:v>
      </x:c>
      <x:c r="P10" t="n">
        <x:v>70</x:v>
      </x:c>
      <x:c r="Q10" t="str">
        <x:v>0.03</x:v>
      </x:c>
      <x:c r="R10" t="str"/>
      <x:c r="S10" t="str">
        <x:v>Guild_Skill_Costs</x:v>
      </x:c>
      <x:c r="T10" s="28" t="n">
        <x:v>1690000</x:v>
      </x:c>
      <x:c r="U10" t="str">
        <x:v>Wisp Thread → Gloam Dust → Echo Quartz → Runebound Core → Oathglass Fragment</x:v>
      </x:c>
      <x:c r="V10" t="str">
        <x:v>Rank 1 at guild 15; +3 guild levels per additional rank</x:v>
      </x:c>
      <x:c r="W10" t="str">
        <x:v>1 skill point + escalating guild gold + materials per rank</x:v>
      </x:c>
    </x:row>
    <x:row r="11">
      <x:c r="A11" t="str">
        <x:v>GSK_008</x:v>
      </x:c>
      <x:c r="B11" t="str">
        <x:v>Knowledge</x:v>
      </x:c>
      <x:c r="C11" t="str">
        <x:v>Training Notes</x:v>
      </x:c>
      <x:c r="D11" t="n">
        <x:v>4</x:v>
      </x:c>
      <x:c r="E11" t="n">
        <x:v>1</x:v>
      </x:c>
      <x:c r="F11" t="n">
        <x:v>20</x:v>
      </x:c>
      <x:c r="G11" t="str">
        <x:v>GSK_006</x:v>
      </x:c>
      <x:c r="H11" t="str">
        <x:v>Training Ground XP</x:v>
      </x:c>
      <x:c r="I11" s="30" t="n">
        <x:v>0.02</x:v>
      </x:c>
      <x:c r="J11" s="30" t="n">
        <x:v>0.08</x:v>
      </x:c>
      <x:c r="K11" t="str">
        <x:v>Members</x:v>
      </x:c>
      <x:c r="L11" s="32" t="b">
        <x:v>1</x:v>
      </x:c>
      <x:c r="M11" s="32" t="b">
        <x:v>0</x:v>
      </x:c>
      <x:c r="N11" t="str">
        <x:v>+2% Training Ground XP per rank.</x:v>
      </x:c>
      <x:c r="O11" t="str">
        <x:v>guild.skill.training_notes</x:v>
      </x:c>
      <x:c r="P11" t="n">
        <x:v>60</x:v>
      </x:c>
      <x:c r="Q11" t="str">
        <x:v>Training system</x:v>
      </x:c>
      <x:c r="R11" t="str"/>
      <x:c r="S11" t="str">
        <x:v>Guild_Skill_Costs</x:v>
      </x:c>
      <x:c r="T11" s="28" t="n">
        <x:v>1208000</x:v>
      </x:c>
      <x:c r="U11" t="str">
        <x:v>Wisp Thread → Gloam Dust → Echo Quartz → Runebound Core</x:v>
      </x:c>
      <x:c r="V11" t="str">
        <x:v>Rank 1 at guild 20; +3 guild levels per additional rank</x:v>
      </x:c>
      <x:c r="W11" t="str">
        <x:v>1 skill point + escalating guild gold + materials per rank</x:v>
      </x:c>
    </x:row>
    <x:row r="12">
      <x:c r="A12" t="str">
        <x:v>GSK_009</x:v>
      </x:c>
      <x:c r="B12" t="str">
        <x:v>Knowledge</x:v>
      </x:c>
      <x:c r="C12" t="str">
        <x:v>Cartographer's Archive</x:v>
      </x:c>
      <x:c r="D12" t="n">
        <x:v>5</x:v>
      </x:c>
      <x:c r="E12" t="n">
        <x:v>1</x:v>
      </x:c>
      <x:c r="F12" t="n">
        <x:v>20</x:v>
      </x:c>
      <x:c r="G12" t="str"/>
      <x:c r="H12" t="str">
        <x:v>Exploration XP</x:v>
      </x:c>
      <x:c r="I12" s="30" t="n">
        <x:v>0.019</x:v>
      </x:c>
      <x:c r="J12" s="30" t="n">
        <x:v>0.095</x:v>
      </x:c>
      <x:c r="K12" t="str">
        <x:v>Members</x:v>
      </x:c>
      <x:c r="L12" s="32" t="b">
        <x:v>0</x:v>
      </x:c>
      <x:c r="M12" s="32" t="b">
        <x:v>0</x:v>
      </x:c>
      <x:c r="N12" t="str">
        <x:v>+1.9% Exploration XP per rank.</x:v>
      </x:c>
      <x:c r="O12" t="str">
        <x:v>guild.skill.cartography</x:v>
      </x:c>
      <x:c r="P12" t="n">
        <x:v>45</x:v>
      </x:c>
      <x:c r="Q12" t="str">
        <x:v>0.05</x:v>
      </x:c>
      <x:c r="R12" t="str"/>
      <x:c r="S12" t="str">
        <x:v>Guild_Skill_Costs</x:v>
      </x:c>
      <x:c r="T12" s="28" t="n">
        <x:v>2153000</x:v>
      </x:c>
      <x:c r="U12" t="str">
        <x:v>Wisp Thread → Gloam Dust → Echo Quartz → Runebound Core → Oathglass Fragment</x:v>
      </x:c>
      <x:c r="V12" t="str">
        <x:v>Rank 1 at guild 20; +3 guild levels per additional rank</x:v>
      </x:c>
      <x:c r="W12" t="str">
        <x:v>1 skill point + escalating guild gold + materials per rank</x:v>
      </x:c>
    </x:row>
    <x:row r="13">
      <x:c r="A13" t="str">
        <x:v>GSK_010</x:v>
      </x:c>
      <x:c r="B13" t="str">
        <x:v>Knowledge</x:v>
      </x:c>
      <x:c r="C13" t="str">
        <x:v>Boss Records</x:v>
      </x:c>
      <x:c r="D13" t="n">
        <x:v>5</x:v>
      </x:c>
      <x:c r="E13" t="n">
        <x:v>1</x:v>
      </x:c>
      <x:c r="F13" t="n">
        <x:v>25</x:v>
      </x:c>
      <x:c r="G13" t="str">
        <x:v>GSK_007</x:v>
      </x:c>
      <x:c r="H13" t="str">
        <x:v>Boss Mastery XP</x:v>
      </x:c>
      <x:c r="I13" s="30" t="n">
        <x:v>0.016</x:v>
      </x:c>
      <x:c r="J13" s="30" t="n">
        <x:v>0.08</x:v>
      </x:c>
      <x:c r="K13" t="str">
        <x:v>Members</x:v>
      </x:c>
      <x:c r="L13" s="32" t="b">
        <x:v>0</x:v>
      </x:c>
      <x:c r="M13" s="32" t="b">
        <x:v>0</x:v>
      </x:c>
      <x:c r="N13" t="str">
        <x:v>+1.6% boss mastery XP per rank.</x:v>
      </x:c>
      <x:c r="O13" t="str">
        <x:v>guild.skill.boss_records</x:v>
      </x:c>
      <x:c r="P13" t="n">
        <x:v>65</x:v>
      </x:c>
      <x:c r="Q13" t="str">
        <x:v>0.05</x:v>
      </x:c>
      <x:c r="R13" t="str"/>
      <x:c r="S13" t="str">
        <x:v>Guild_Skill_Costs</x:v>
      </x:c>
      <x:c r="T13" s="28" t="n">
        <x:v>2615000</x:v>
      </x:c>
      <x:c r="U13" t="str">
        <x:v>Wisp Thread → Gloam Dust → Echo Quartz → Runebound Core → Oathglass Fragment</x:v>
      </x:c>
      <x:c r="V13" t="str">
        <x:v>Rank 1 at guild 25; +3 guild levels per additional rank</x:v>
      </x:c>
      <x:c r="W13" t="str">
        <x:v>1 skill point + escalating guild gold + materials per rank</x:v>
      </x:c>
    </x:row>
    <x:row r="14">
      <x:c r="A14" t="str">
        <x:v>GSK_011</x:v>
      </x:c>
      <x:c r="B14" t="str">
        <x:v>Fortune</x:v>
      </x:c>
      <x:c r="C14" t="str">
        <x:v>Hunter's Ledger</x:v>
      </x:c>
      <x:c r="D14" t="n">
        <x:v>5</x:v>
      </x:c>
      <x:c r="E14" t="n">
        <x:v>1</x:v>
      </x:c>
      <x:c r="F14" t="n">
        <x:v>15</x:v>
      </x:c>
      <x:c r="G14" t="str"/>
      <x:c r="H14" t="str">
        <x:v>Drop Chance Bonus</x:v>
      </x:c>
      <x:c r="I14" s="30" t="n">
        <x:v>0.014</x:v>
      </x:c>
      <x:c r="J14" s="30" t="n">
        <x:v>0.07</x:v>
      </x:c>
      <x:c r="K14" t="str">
        <x:v>Members</x:v>
      </x:c>
      <x:c r="L14" s="32" t="b">
        <x:v>1</x:v>
      </x:c>
      <x:c r="M14" s="32" t="b">
        <x:v>0</x:v>
      </x:c>
      <x:c r="N14" t="str">
        <x:v>+1.4% relative item drop chance per rank.</x:v>
      </x:c>
      <x:c r="O14" t="str">
        <x:v>guild.skill.hunters_ledger</x:v>
      </x:c>
      <x:c r="P14" t="n">
        <x:v>100</x:v>
      </x:c>
      <x:c r="Q14" t="str">
        <x:v>GUILD_DROP_BONUS_HARD_CAP</x:v>
      </x:c>
      <x:c r="R14" t="str">
        <x:v>Relative drop multiplier. Example: 1% base ×1.05 = 1.05% before other sources.</x:v>
      </x:c>
      <x:c r="S14" t="str">
        <x:v>Guild_Skill_Costs</x:v>
      </x:c>
      <x:c r="T14" s="28" t="n">
        <x:v>1690000</x:v>
      </x:c>
      <x:c r="U14" t="str">
        <x:v>Wolf Pelt → Briarhorn → Gloamcap → Echo-Touched Pelt → Oathglass Fragment</x:v>
      </x:c>
      <x:c r="V14" t="str">
        <x:v>Rank 1 at guild 15; +3 guild levels per additional rank</x:v>
      </x:c>
      <x:c r="W14" t="str">
        <x:v>1 skill point + escalating guild gold + materials per rank</x:v>
      </x:c>
    </x:row>
    <x:row r="15">
      <x:c r="A15" t="str">
        <x:v>GSK_012</x:v>
      </x:c>
      <x:c r="B15" t="str">
        <x:v>Fortune</x:v>
      </x:c>
      <x:c r="C15" t="str">
        <x:v>Coinshare Charter</x:v>
      </x:c>
      <x:c r="D15" t="n">
        <x:v>5</x:v>
      </x:c>
      <x:c r="E15" t="n">
        <x:v>1</x:v>
      </x:c>
      <x:c r="F15" t="n">
        <x:v>15</x:v>
      </x:c>
      <x:c r="G15" t="str"/>
      <x:c r="H15" t="str">
        <x:v>Gold Bonus</x:v>
      </x:c>
      <x:c r="I15" s="30" t="n">
        <x:v>0.016</x:v>
      </x:c>
      <x:c r="J15" s="30" t="n">
        <x:v>0.08</x:v>
      </x:c>
      <x:c r="K15" t="str">
        <x:v>Members</x:v>
      </x:c>
      <x:c r="L15" s="32" t="b">
        <x:v>1</x:v>
      </x:c>
      <x:c r="M15" s="32" t="b">
        <x:v>0</x:v>
      </x:c>
      <x:c r="N15" t="str">
        <x:v>+1.6% monster/activity gold per rank.</x:v>
      </x:c>
      <x:c r="O15" t="str">
        <x:v>guild.skill.coinshare</x:v>
      </x:c>
      <x:c r="P15" t="n">
        <x:v>85</x:v>
      </x:c>
      <x:c r="Q15" t="str">
        <x:v>GUILD_GOLD_BONUS_HARD_CAP</x:v>
      </x:c>
      <x:c r="R15" t="str">
        <x:v>Does not affect market sales.</x:v>
      </x:c>
      <x:c r="S15" t="str">
        <x:v>Guild_Skill_Costs</x:v>
      </x:c>
      <x:c r="T15" s="28" t="n">
        <x:v>1690000</x:v>
      </x:c>
      <x:c r="U15" t="str">
        <x:v>Wolf Pelt → Briarhorn → Gloamcap → Echo-Touched Pelt → Oathglass Fragment</x:v>
      </x:c>
      <x:c r="V15" t="str">
        <x:v>Rank 1 at guild 15; +3 guild levels per additional rank</x:v>
      </x:c>
      <x:c r="W15" t="str">
        <x:v>1 skill point + escalating guild gold + materials per rank</x:v>
      </x:c>
    </x:row>
    <x:row r="16">
      <x:c r="A16" t="str">
        <x:v>GSK_013</x:v>
      </x:c>
      <x:c r="B16" t="str">
        <x:v>Fortune</x:v>
      </x:c>
      <x:c r="C16" t="str">
        <x:v>Elite Scouts</x:v>
      </x:c>
      <x:c r="D16" t="n">
        <x:v>5</x:v>
      </x:c>
      <x:c r="E16" t="n">
        <x:v>1</x:v>
      </x:c>
      <x:c r="F16" t="n">
        <x:v>20</x:v>
      </x:c>
      <x:c r="G16" t="str">
        <x:v>GSK_011</x:v>
      </x:c>
      <x:c r="H16" t="str">
        <x:v>Elite Spawn Bonus</x:v>
      </x:c>
      <x:c r="I16" s="30" t="n">
        <x:v>0.024</x:v>
      </x:c>
      <x:c r="J16" s="30" t="n">
        <x:v>0.12</x:v>
      </x:c>
      <x:c r="K16" t="str">
        <x:v>Members</x:v>
      </x:c>
      <x:c r="L16" s="32" t="b">
        <x:v>1</x:v>
      </x:c>
      <x:c r="M16" s="32" t="b">
        <x:v>0</x:v>
      </x:c>
      <x:c r="N16" t="str">
        <x:v>+2.4% relative elite spawn chance per rank.</x:v>
      </x:c>
      <x:c r="O16" t="str">
        <x:v>guild.skill.elite_scouts</x:v>
      </x:c>
      <x:c r="P16" t="n">
        <x:v>65</x:v>
      </x:c>
      <x:c r="Q16" t="str">
        <x:v>Elite system cap</x:v>
      </x:c>
      <x:c r="R16" t="str">
        <x:v>Relative to base elite chance.</x:v>
      </x:c>
      <x:c r="S16" t="str">
        <x:v>Guild_Skill_Costs</x:v>
      </x:c>
      <x:c r="T16" s="28" t="n">
        <x:v>2153000</x:v>
      </x:c>
      <x:c r="U16" t="str">
        <x:v>Wolf Pelt → Briarhorn → Gloamcap → Echo-Touched Pelt → Oathglass Fragment</x:v>
      </x:c>
      <x:c r="V16" t="str">
        <x:v>Rank 1 at guild 20; +3 guild levels per additional rank</x:v>
      </x:c>
      <x:c r="W16" t="str">
        <x:v>1 skill point + escalating guild gold + materials per rank</x:v>
      </x:c>
    </x:row>
    <x:row r="17">
      <x:c r="A17" t="str">
        <x:v>GSK_014</x:v>
      </x:c>
      <x:c r="B17" t="str">
        <x:v>Fortune</x:v>
      </x:c>
      <x:c r="C17" t="str">
        <x:v>Echo Watchers</x:v>
      </x:c>
      <x:c r="D17" t="n">
        <x:v>5</x:v>
      </x:c>
      <x:c r="E17" t="n">
        <x:v>1</x:v>
      </x:c>
      <x:c r="F17" t="n">
        <x:v>25</x:v>
      </x:c>
      <x:c r="G17" t="str">
        <x:v>GSK_011</x:v>
      </x:c>
      <x:c r="H17" t="str">
        <x:v>Echo Reward Bonus</x:v>
      </x:c>
      <x:c r="I17" s="30" t="n">
        <x:v>0.014</x:v>
      </x:c>
      <x:c r="J17" s="30" t="n">
        <x:v>0.07</x:v>
      </x:c>
      <x:c r="K17" t="str">
        <x:v>Members</x:v>
      </x:c>
      <x:c r="L17" s="32" t="b">
        <x:v>1</x:v>
      </x:c>
      <x:c r="M17" s="32" t="b">
        <x:v>0</x:v>
      </x:c>
      <x:c r="N17" t="str">
        <x:v>+1.4% positive Echo reward effect per rank.</x:v>
      </x:c>
      <x:c r="O17" t="str">
        <x:v>guild.skill.echo_watch</x:v>
      </x:c>
      <x:c r="P17" t="n">
        <x:v>55</x:v>
      </x:c>
      <x:c r="Q17" t="str">
        <x:v>Echo cap</x:v>
      </x:c>
      <x:c r="R17" t="str">
        <x:v>Not Echo spawn manipulation.</x:v>
      </x:c>
      <x:c r="S17" t="str">
        <x:v>Guild_Skill_Costs</x:v>
      </x:c>
      <x:c r="T17" s="28" t="n">
        <x:v>2615000</x:v>
      </x:c>
      <x:c r="U17" t="str">
        <x:v>Wolf Pelt → Briarhorn → Gloamcap → Echo-Touched Pelt → Oathglass Fragment</x:v>
      </x:c>
      <x:c r="V17" t="str">
        <x:v>Rank 1 at guild 25; +3 guild levels per additional rank</x:v>
      </x:c>
      <x:c r="W17" t="str">
        <x:v>1 skill point + escalating guild gold + materials per rank</x:v>
      </x:c>
    </x:row>
    <x:row r="18">
      <x:c r="A18" t="str">
        <x:v>GSK_015</x:v>
      </x:c>
      <x:c r="B18" t="str">
        <x:v>Fortune</x:v>
      </x:c>
      <x:c r="C18" t="str">
        <x:v>Quartermaster's Eye</x:v>
      </x:c>
      <x:c r="D18" t="n">
        <x:v>5</x:v>
      </x:c>
      <x:c r="E18" t="n">
        <x:v>1</x:v>
      </x:c>
      <x:c r="F18" t="n">
        <x:v>20</x:v>
      </x:c>
      <x:c r="G18" t="str"/>
      <x:c r="H18" t="str">
        <x:v>Consumable Drop Bonus</x:v>
      </x:c>
      <x:c r="I18" s="30" t="n">
        <x:v>0.024</x:v>
      </x:c>
      <x:c r="J18" s="30" t="n">
        <x:v>0.12</x:v>
      </x:c>
      <x:c r="K18" t="str">
        <x:v>Members</x:v>
      </x:c>
      <x:c r="L18" s="32" t="b">
        <x:v>0</x:v>
      </x:c>
      <x:c r="M18" s="32" t="b">
        <x:v>0</x:v>
      </x:c>
      <x:c r="N18" t="str">
        <x:v>+2.4% relative common consumable drop chance per rank.</x:v>
      </x:c>
      <x:c r="O18" t="str">
        <x:v>guild.skill.quartermaster_eye</x:v>
      </x:c>
      <x:c r="P18" t="n">
        <x:v>35</x:v>
      </x:c>
      <x:c r="Q18" t="str">
        <x:v>Common drops only</x:v>
      </x:c>
      <x:c r="R18" t="str">
        <x:v>No rare gem/relic benefit.</x:v>
      </x:c>
      <x:c r="S18" t="str">
        <x:v>Guild_Skill_Costs</x:v>
      </x:c>
      <x:c r="T18" s="28" t="n">
        <x:v>2153000</x:v>
      </x:c>
      <x:c r="U18" t="str">
        <x:v>Wolf Pelt → Briarhorn → Gloamcap → Echo-Touched Pelt → Oathglass Fragment</x:v>
      </x:c>
      <x:c r="V18" t="str">
        <x:v>Rank 1 at guild 20; +3 guild levels per additional rank</x:v>
      </x:c>
      <x:c r="W18" t="str">
        <x:v>1 skill point + escalating guild gold + materials per rank</x:v>
      </x:c>
    </x:row>
    <x:row r="19">
      <x:c r="A19" t="str">
        <x:v>GSK_016</x:v>
      </x:c>
      <x:c r="B19" t="str">
        <x:v>Industry</x:v>
      </x:c>
      <x:c r="C19" t="str">
        <x:v>Workshop Rhythm</x:v>
      </x:c>
      <x:c r="D19" t="n">
        <x:v>5</x:v>
      </x:c>
      <x:c r="E19" t="n">
        <x:v>1</x:v>
      </x:c>
      <x:c r="F19" t="n">
        <x:v>10</x:v>
      </x:c>
      <x:c r="G19" t="str"/>
      <x:c r="H19" t="str">
        <x:v>Production Speed</x:v>
      </x:c>
      <x:c r="I19" s="30" t="n">
        <x:v>0.018</x:v>
      </x:c>
      <x:c r="J19" s="30" t="n">
        <x:v>0.09</x:v>
      </x:c>
      <x:c r="K19" t="str">
        <x:v>Members</x:v>
      </x:c>
      <x:c r="L19" s="32" t="b">
        <x:v>1</x:v>
      </x:c>
      <x:c r="M19" s="32" t="b">
        <x:v>0</x:v>
      </x:c>
      <x:c r="N19" t="str">
        <x:v>+1.8% crafting production speed per rank; Guild Forge III supplies the final +1%.</x:v>
      </x:c>
      <x:c r="O19" t="str">
        <x:v>guild.skill.workshop_rhythm</x:v>
      </x:c>
      <x:c r="P19" t="n">
        <x:v>90</x:v>
      </x:c>
      <x:c r="Q19" t="str">
        <x:v>GUILD_PRODUCTION_BONUS_HARD_CAP</x:v>
      </x:c>
      <x:c r="R19" t="str"/>
      <x:c r="S19" t="str">
        <x:v>Guild_Skill_Costs</x:v>
      </x:c>
      <x:c r="T19" s="28" t="n">
        <x:v>1230000</x:v>
      </x:c>
      <x:c r="U19" t="str">
        <x:v>Iron Ore → Dense Iron Chunk → Heartwood Log → Runebound Core → Lanternsteel Shard</x:v>
      </x:c>
      <x:c r="V19" t="str">
        <x:v>Rank 1 at guild 10; +3 guild levels per additional rank</x:v>
      </x:c>
      <x:c r="W19" t="str">
        <x:v>1 skill point + escalating guild gold + materials per rank</x:v>
      </x:c>
    </x:row>
    <x:row r="20">
      <x:c r="A20" t="str">
        <x:v>GSK_017</x:v>
      </x:c>
      <x:c r="B20" t="str">
        <x:v>Industry</x:v>
      </x:c>
      <x:c r="C20" t="str">
        <x:v>Gatherer's Cadence</x:v>
      </x:c>
      <x:c r="D20" t="n">
        <x:v>5</x:v>
      </x:c>
      <x:c r="E20" t="n">
        <x:v>1</x:v>
      </x:c>
      <x:c r="F20" t="n">
        <x:v>15</x:v>
      </x:c>
      <x:c r="G20" t="str"/>
      <x:c r="H20" t="str">
        <x:v>Gathering Speed</x:v>
      </x:c>
      <x:c r="I20" s="30" t="n">
        <x:v>0.016</x:v>
      </x:c>
      <x:c r="J20" s="30" t="n">
        <x:v>0.08</x:v>
      </x:c>
      <x:c r="K20" t="str">
        <x:v>Members</x:v>
      </x:c>
      <x:c r="L20" s="32" t="b">
        <x:v>1</x:v>
      </x:c>
      <x:c r="M20" s="32" t="b">
        <x:v>0</x:v>
      </x:c>
      <x:c r="N20" t="str">
        <x:v>+1.6% gathering action speed per rank.</x:v>
      </x:c>
      <x:c r="O20" t="str">
        <x:v>guild.skill.gathering_cadence</x:v>
      </x:c>
      <x:c r="P20" t="n">
        <x:v>75</x:v>
      </x:c>
      <x:c r="Q20" t="str">
        <x:v>0.025</x:v>
      </x:c>
      <x:c r="R20" t="str"/>
      <x:c r="S20" t="str">
        <x:v>Guild_Skill_Costs</x:v>
      </x:c>
      <x:c r="T20" s="28" t="n">
        <x:v>1690000</x:v>
      </x:c>
      <x:c r="U20" t="str">
        <x:v>Iron Ore → Dense Iron Chunk → Heartwood Log → Runebound Core → Lanternsteel Shard</x:v>
      </x:c>
      <x:c r="V20" t="str">
        <x:v>Rank 1 at guild 15; +3 guild levels per additional rank</x:v>
      </x:c>
      <x:c r="W20" t="str">
        <x:v>1 skill point + escalating guild gold + materials per rank</x:v>
      </x:c>
    </x:row>
    <x:row r="21">
      <x:c r="A21" t="str">
        <x:v>GSK_018</x:v>
      </x:c>
      <x:c r="B21" t="str">
        <x:v>Industry</x:v>
      </x:c>
      <x:c r="C21" t="str">
        <x:v>Masterwork Lessons</x:v>
      </x:c>
      <x:c r="D21" t="n">
        <x:v>5</x:v>
      </x:c>
      <x:c r="E21" t="n">
        <x:v>1</x:v>
      </x:c>
      <x:c r="F21" t="n">
        <x:v>20</x:v>
      </x:c>
      <x:c r="G21" t="str">
        <x:v>GSK_016</x:v>
      </x:c>
      <x:c r="H21" t="str">
        <x:v>Craft Quality</x:v>
      </x:c>
      <x:c r="I21" s="30" t="n">
        <x:v>0.014</x:v>
      </x:c>
      <x:c r="J21" s="30" t="n">
        <x:v>0.07</x:v>
      </x:c>
      <x:c r="K21" t="str">
        <x:v>Members</x:v>
      </x:c>
      <x:c r="L21" s="32" t="b">
        <x:v>1</x:v>
      </x:c>
      <x:c r="M21" s="32" t="b">
        <x:v>0</x:v>
      </x:c>
      <x:c r="N21" t="str">
        <x:v>Improves high-quality/masterwork roll weight by 1.4% per rank.</x:v>
      </x:c>
      <x:c r="O21" t="str">
        <x:v>guild.skill.masterwork</x:v>
      </x:c>
      <x:c r="P21" t="n">
        <x:v>75</x:v>
      </x:c>
      <x:c r="Q21" t="str">
        <x:v>Craft quality cap</x:v>
      </x:c>
      <x:c r="R21" t="str">
        <x:v>Expressed as quality-roll weight, not +2.5 raw quality.</x:v>
      </x:c>
      <x:c r="S21" t="str">
        <x:v>Guild_Skill_Costs</x:v>
      </x:c>
      <x:c r="T21" s="28" t="n">
        <x:v>2153000</x:v>
      </x:c>
      <x:c r="U21" t="str">
        <x:v>Iron Ore → Dense Iron Chunk → Heartwood Log → Runebound Core → Lanternsteel Shard</x:v>
      </x:c>
      <x:c r="V21" t="str">
        <x:v>Rank 1 at guild 20; +3 guild levels per additional rank</x:v>
      </x:c>
      <x:c r="W21" t="str">
        <x:v>1 skill point + escalating guild gold + materials per rank</x:v>
      </x:c>
    </x:row>
    <x:row r="22">
      <x:c r="A22" t="str">
        <x:v>GSK_019</x:v>
      </x:c>
      <x:c r="B22" t="str">
        <x:v>Industry</x:v>
      </x:c>
      <x:c r="C22" t="str">
        <x:v>Efficient Salvage</x:v>
      </x:c>
      <x:c r="D22" t="n">
        <x:v>5</x:v>
      </x:c>
      <x:c r="E22" t="n">
        <x:v>1</x:v>
      </x:c>
      <x:c r="F22" t="n">
        <x:v>20</x:v>
      </x:c>
      <x:c r="G22" t="str">
        <x:v>GSK_016</x:v>
      </x:c>
      <x:c r="H22" t="str">
        <x:v>Salvage Yield</x:v>
      </x:c>
      <x:c r="I22" s="30" t="n">
        <x:v>0.024</x:v>
      </x:c>
      <x:c r="J22" s="30" t="n">
        <x:v>0.12</x:v>
      </x:c>
      <x:c r="K22" t="str">
        <x:v>Members</x:v>
      </x:c>
      <x:c r="L22" s="32" t="b">
        <x:v>0</x:v>
      </x:c>
      <x:c r="M22" s="32" t="b">
        <x:v>0</x:v>
      </x:c>
      <x:c r="N22" t="str">
        <x:v>+2.4% non-gold salvage materials per rank.</x:v>
      </x:c>
      <x:c r="O22" t="str">
        <x:v>guild.skill.salvage</x:v>
      </x:c>
      <x:c r="P22" t="n">
        <x:v>55</x:v>
      </x:c>
      <x:c r="Q22" t="str">
        <x:v>0.05</x:v>
      </x:c>
      <x:c r="R22" t="str"/>
      <x:c r="S22" t="str">
        <x:v>Guild_Skill_Costs</x:v>
      </x:c>
      <x:c r="T22" s="28" t="n">
        <x:v>2153000</x:v>
      </x:c>
      <x:c r="U22" t="str">
        <x:v>Iron Ore → Dense Iron Chunk → Heartwood Log → Runebound Core → Lanternsteel Shard</x:v>
      </x:c>
      <x:c r="V22" t="str">
        <x:v>Rank 1 at guild 20; +3 guild levels per additional rank</x:v>
      </x:c>
      <x:c r="W22" t="str">
        <x:v>1 skill point + escalating guild gold + materials per rank</x:v>
      </x:c>
    </x:row>
    <x:row r="23">
      <x:c r="A23" t="str">
        <x:v>GSK_020</x:v>
      </x:c>
      <x:c r="B23" t="str">
        <x:v>Industry</x:v>
      </x:c>
      <x:c r="C23" t="str">
        <x:v>Procurement Network</x:v>
      </x:c>
      <x:c r="D23" t="n">
        <x:v>5</x:v>
      </x:c>
      <x:c r="E23" t="n">
        <x:v>1</x:v>
      </x:c>
      <x:c r="F23" t="n">
        <x:v>25</x:v>
      </x:c>
      <x:c r="G23" t="str"/>
      <x:c r="H23" t="str">
        <x:v>Guild Procurement Slots</x:v>
      </x:c>
      <x:c r="I23" s="200" t="n">
        <x:v>1</x:v>
      </x:c>
      <x:c r="J23" s="200" t="n">
        <x:v>5</x:v>
      </x:c>
      <x:c r="K23" t="str">
        <x:v>Guild</x:v>
      </x:c>
      <x:c r="L23" s="32" t="b">
        <x:v>0</x:v>
      </x:c>
      <x:c r="M23" s="32" t="b">
        <x:v>0</x:v>
      </x:c>
      <x:c r="N23" t="str">
        <x:v>Adds one active guild procurement order per rank.</x:v>
      </x:c>
      <x:c r="O23" t="str">
        <x:v>guild.skill.procurement</x:v>
      </x:c>
      <x:c r="P23" t="n">
        <x:v>60</x:v>
      </x:c>
      <x:c r="Q23" t="str">
        <x:v>Guild market</x:v>
      </x:c>
      <x:c r="R23" t="str"/>
      <x:c r="S23" t="str">
        <x:v>Guild_Skill_Costs</x:v>
      </x:c>
      <x:c r="T23" s="28" t="n">
        <x:v>2615000</x:v>
      </x:c>
      <x:c r="U23" t="str">
        <x:v>Iron Ore → Dense Iron Chunk → Heartwood Log → Runebound Core → Lanternsteel Shard</x:v>
      </x:c>
      <x:c r="V23" t="str">
        <x:v>Rank 1 at guild 25; +3 guild levels per additional rank</x:v>
      </x:c>
      <x:c r="W23" t="str">
        <x:v>1 skill point + escalating guild gold + materials per rank</x:v>
      </x:c>
    </x:row>
    <x:row r="24">
      <x:c r="A24" t="str">
        <x:v>GSK_021</x:v>
      </x:c>
      <x:c r="B24" t="str">
        <x:v>War</x:v>
      </x:c>
      <x:c r="C24" t="str">
        <x:v>War Room Drills</x:v>
      </x:c>
      <x:c r="D24" t="n">
        <x:v>5</x:v>
      </x:c>
      <x:c r="E24" t="n">
        <x:v>1</x:v>
      </x:c>
      <x:c r="F24" t="n">
        <x:v>10</x:v>
      </x:c>
      <x:c r="G24" t="str"/>
      <x:c r="H24" t="str">
        <x:v>War Objective Score</x:v>
      </x:c>
      <x:c r="I24" s="30" t="n">
        <x:v>0.019</x:v>
      </x:c>
      <x:c r="J24" s="30" t="n">
        <x:v>0.095</x:v>
      </x:c>
      <x:c r="K24" t="str">
        <x:v>War roster</x:v>
      </x:c>
      <x:c r="L24" s="32" t="b">
        <x:v>0</x:v>
      </x:c>
      <x:c r="M24" s="32" t="b">
        <x:v>1</x:v>
      </x:c>
      <x:c r="N24" t="str">
        <x:v>+1.9% objective score from successful GvG encounters per rank.</x:v>
      </x:c>
      <x:c r="O24" t="str">
        <x:v>guild.skill.war_drills</x:v>
      </x:c>
      <x:c r="P24" t="n">
        <x:v>80</x:v>
      </x:c>
      <x:c r="Q24" t="str">
        <x:v>GvG score cap</x:v>
      </x:c>
      <x:c r="R24" t="str">
        <x:v>GvG only; no normal combat bonus.</x:v>
      </x:c>
      <x:c r="S24" t="str">
        <x:v>Guild_Skill_Costs</x:v>
      </x:c>
      <x:c r="T24" s="28" t="n">
        <x:v>1230000</x:v>
      </x:c>
      <x:c r="U24" t="str">
        <x:v>Torn Oathcloth → Fallen Rivet → Oathsilver Ore → Oathglass Fragment → Lanternsteel Shard</x:v>
      </x:c>
      <x:c r="V24" t="str">
        <x:v>Rank 1 at guild 10; +3 guild levels per additional rank</x:v>
      </x:c>
      <x:c r="W24" t="str">
        <x:v>1 skill point + escalating guild gold + materials per rank</x:v>
      </x:c>
    </x:row>
    <x:row r="25">
      <x:c r="A25" t="str">
        <x:v>GSK_022</x:v>
      </x:c>
      <x:c r="B25" t="str">
        <x:v>War</x:v>
      </x:c>
      <x:c r="C25" t="str">
        <x:v>Fortified Standards</x:v>
      </x:c>
      <x:c r="D25" t="n">
        <x:v>5</x:v>
      </x:c>
      <x:c r="E25" t="n">
        <x:v>1</x:v>
      </x:c>
      <x:c r="F25" t="n">
        <x:v>15</x:v>
      </x:c>
      <x:c r="G25" t="str"/>
      <x:c r="H25" t="str">
        <x:v>Defense Snapshot Score</x:v>
      </x:c>
      <x:c r="I25" s="30" t="n">
        <x:v>0.019</x:v>
      </x:c>
      <x:c r="J25" s="30" t="n">
        <x:v>0.095</x:v>
      </x:c>
      <x:c r="K25" t="str">
        <x:v>War roster</x:v>
      </x:c>
      <x:c r="L25" s="32" t="b">
        <x:v>0</x:v>
      </x:c>
      <x:c r="M25" s="32" t="b">
        <x:v>1</x:v>
      </x:c>
      <x:c r="N25" t="str">
        <x:v>+1.9% effective defensive-node score per rank.</x:v>
      </x:c>
      <x:c r="O25" t="str">
        <x:v>guild.skill.fortified_standards</x:v>
      </x:c>
      <x:c r="P25" t="n">
        <x:v>70</x:v>
      </x:c>
      <x:c r="Q25" t="str">
        <x:v>GvG sync</x:v>
      </x:c>
      <x:c r="R25" t="str">
        <x:v>Does not change raw character stats.</x:v>
      </x:c>
      <x:c r="S25" t="str">
        <x:v>Guild_Skill_Costs</x:v>
      </x:c>
      <x:c r="T25" s="28" t="n">
        <x:v>1690000</x:v>
      </x:c>
      <x:c r="U25" t="str">
        <x:v>Torn Oathcloth → Fallen Rivet → Oathsilver Ore → Oathglass Fragment → Lanternsteel Shard</x:v>
      </x:c>
      <x:c r="V25" t="str">
        <x:v>Rank 1 at guild 15; +3 guild levels per additional rank</x:v>
      </x:c>
      <x:c r="W25" t="str">
        <x:v>1 skill point + escalating guild gold + materials per rank</x:v>
      </x:c>
    </x:row>
    <x:row r="26">
      <x:c r="A26" t="str">
        <x:v>GSK_023</x:v>
      </x:c>
      <x:c r="B26" t="str">
        <x:v>War</x:v>
      </x:c>
      <x:c r="C26" t="str">
        <x:v>Logistics Corps</x:v>
      </x:c>
      <x:c r="D26" t="n">
        <x:v>5</x:v>
      </x:c>
      <x:c r="E26" t="n">
        <x:v>1</x:v>
      </x:c>
      <x:c r="F26" t="n">
        <x:v>20</x:v>
      </x:c>
      <x:c r="G26" t="str"/>
      <x:c r="H26" t="str">
        <x:v>War Support Actions</x:v>
      </x:c>
      <x:c r="I26" s="30" t="n">
        <x:v>1</x:v>
      </x:c>
      <x:c r="J26" s="30" t="n">
        <x:v>5</x:v>
      </x:c>
      <x:c r="K26" t="str">
        <x:v>Guild</x:v>
      </x:c>
      <x:c r="L26" s="32" t="b">
        <x:v>0</x:v>
      </x:c>
      <x:c r="M26" s="32" t="b">
        <x:v>1</x:v>
      </x:c>
      <x:c r="N26" t="str">
        <x:v>Adds weekly logistics actions usable by non-roster members.</x:v>
      </x:c>
      <x:c r="O26" t="str">
        <x:v>guild.skill.logistics</x:v>
      </x:c>
      <x:c r="P26" t="n">
        <x:v>70</x:v>
      </x:c>
      <x:c r="Q26" t="str">
        <x:v>GvG weekly cap</x:v>
      </x:c>
      <x:c r="R26" t="str"/>
      <x:c r="S26" t="str">
        <x:v>Guild_Skill_Costs</x:v>
      </x:c>
      <x:c r="T26" s="28" t="n">
        <x:v>2153000</x:v>
      </x:c>
      <x:c r="U26" t="str">
        <x:v>Torn Oathcloth → Fallen Rivet → Oathsilver Ore → Oathglass Fragment → Lanternsteel Shard</x:v>
      </x:c>
      <x:c r="V26" t="str">
        <x:v>Rank 1 at guild 20; +3 guild levels per additional rank</x:v>
      </x:c>
      <x:c r="W26" t="str">
        <x:v>1 skill point + escalating guild gold + materials per rank</x:v>
      </x:c>
    </x:row>
    <x:row r="27">
      <x:c r="A27" t="str">
        <x:v>GSK_024</x:v>
      </x:c>
      <x:c r="B27" t="str">
        <x:v>War</x:v>
      </x:c>
      <x:c r="C27" t="str">
        <x:v>Vanguard Tokens</x:v>
      </x:c>
      <x:c r="D27" t="n">
        <x:v>3</x:v>
      </x:c>
      <x:c r="E27" t="n">
        <x:v>1</x:v>
      </x:c>
      <x:c r="F27" t="n">
        <x:v>25</x:v>
      </x:c>
      <x:c r="G27" t="str">
        <x:v>GSK_021</x:v>
      </x:c>
      <x:c r="H27" t="str">
        <x:v>War Deployment Tokens</x:v>
      </x:c>
      <x:c r="I27" s="200" t="n">
        <x:v>1</x:v>
      </x:c>
      <x:c r="J27" s="200" t="n">
        <x:v>3</x:v>
      </x:c>
      <x:c r="K27" t="str">
        <x:v>War roster</x:v>
      </x:c>
      <x:c r="L27" s="32" t="b">
        <x:v>0</x:v>
      </x:c>
      <x:c r="M27" s="32" t="b">
        <x:v>1</x:v>
      </x:c>
      <x:c r="N27" t="str">
        <x:v>Adds limited extra deployment token per rank.</x:v>
      </x:c>
      <x:c r="O27" t="str">
        <x:v>guild.skill.vanguard</x:v>
      </x:c>
      <x:c r="P27" t="n">
        <x:v>75</x:v>
      </x:c>
      <x:c r="Q27" t="str">
        <x:v>Deployment cap</x:v>
      </x:c>
      <x:c r="R27" t="str">
        <x:v>Never unlimited attacks.</x:v>
      </x:c>
      <x:c r="S27" t="str">
        <x:v>Guild_Skill_Costs</x:v>
      </x:c>
      <x:c r="T27" s="28" t="n">
        <x:v>766000</x:v>
      </x:c>
      <x:c r="U27" t="str">
        <x:v>Torn Oathcloth → Fallen Rivet → Oathsilver Ore</x:v>
      </x:c>
      <x:c r="V27" t="str">
        <x:v>Rank 1 at guild 25; +3 guild levels per additional rank</x:v>
      </x:c>
      <x:c r="W27" t="str">
        <x:v>1 skill point + escalating guild gold + materials per rank</x:v>
      </x:c>
    </x:row>
    <x:row r="28">
      <x:c r="A28" t="str">
        <x:v>GSK_025</x:v>
      </x:c>
      <x:c r="B28" t="str">
        <x:v>War</x:v>
      </x:c>
      <x:c r="C28" t="str">
        <x:v>Banner of Resolve</x:v>
      </x:c>
      <x:c r="D28" t="n">
        <x:v>5</x:v>
      </x:c>
      <x:c r="E28" t="n">
        <x:v>1</x:v>
      </x:c>
      <x:c r="F28" t="n">
        <x:v>30</x:v>
      </x:c>
      <x:c r="G28" t="str">
        <x:v>GSK_022</x:v>
      </x:c>
      <x:c r="H28" t="str">
        <x:v>Comeback Score Bonus</x:v>
      </x:c>
      <x:c r="I28" s="30" t="n">
        <x:v>0.019</x:v>
      </x:c>
      <x:c r="J28" s="30" t="n">
        <x:v>0.095</x:v>
      </x:c>
      <x:c r="K28" t="str">
        <x:v>Guild</x:v>
      </x:c>
      <x:c r="L28" s="32" t="b">
        <x:v>0</x:v>
      </x:c>
      <x:c r="M28" s="32" t="b">
        <x:v>1</x:v>
      </x:c>
      <x:c r="N28" t="str">
        <x:v>When behind by &gt;15%, successful objectives score +1.9% per rank.</x:v>
      </x:c>
      <x:c r="O28" t="str">
        <x:v>guild.skill.resolve</x:v>
      </x:c>
      <x:c r="P28" t="n">
        <x:v>50</x:v>
      </x:c>
      <x:c r="Q28" t="str">
        <x:v>Comeback cap</x:v>
      </x:c>
      <x:c r="R28" t="str">
        <x:v>Reduces snowballing.</x:v>
      </x:c>
      <x:c r="S28" t="str">
        <x:v>Guild_Skill_Costs</x:v>
      </x:c>
      <x:c r="T28" s="28" t="n">
        <x:v>3075000</x:v>
      </x:c>
      <x:c r="U28" t="str">
        <x:v>Torn Oathcloth → Fallen Rivet → Oathsilver Ore → Oathglass Fragment → Lanternsteel Shard</x:v>
      </x:c>
      <x:c r="V28" t="str">
        <x:v>Rank 1 at guild 30; +3 guild levels per additional rank</x:v>
      </x:c>
      <x:c r="W28" t="str">
        <x:v>1 skill point + escalating guild gold + materials per rank</x:v>
      </x:c>
    </x:row>
  </x:sheetData>
  <x:mergeCells>
    <x:mergeCell ref="A1:R1"/>
  </x:mergeCells>
  <x:pageMargins left="0.7" right="0.7" top="0.75" bottom="0.75" header="0.3" footer="0.3"/>
</x:worksheet>
</file>

<file path=xl/worksheets/sheet127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ROLES / PERMISSIONS</x:v>
      </x:c>
    </x:row>
    <x:row r="3" ht="26" customHeight="1">
      <x:c r="A3" s="194" t="str">
        <x:v>Role_ID</x:v>
      </x:c>
      <x:c r="B3" s="194" t="str">
        <x:v>Role_Name</x:v>
      </x:c>
      <x:c r="C3" s="194" t="str">
        <x:v>Base_Slots</x:v>
      </x:c>
      <x:c r="D3" s="194" t="str">
        <x:v>Can_Invite</x:v>
      </x:c>
      <x:c r="E3" s="194" t="str">
        <x:v>Can_Kick</x:v>
      </x:c>
      <x:c r="F3" s="194" t="str">
        <x:v>Can_Edit_Message</x:v>
      </x:c>
      <x:c r="G3" s="194" t="str">
        <x:v>Can_Start_Project</x:v>
      </x:c>
      <x:c r="H3" s="194" t="str">
        <x:v>Can_Spend_Treasury</x:v>
      </x:c>
      <x:c r="I3" s="194" t="str">
        <x:v>Can_Post_Procurement</x:v>
      </x:c>
      <x:c r="J3" s="194" t="str">
        <x:v>Can_Set_War_Roster</x:v>
      </x:c>
      <x:c r="K3" s="194" t="str">
        <x:v>Can_Set_Defense</x:v>
      </x:c>
      <x:c r="L3" s="194" t="str">
        <x:v>Can_Start_Guild_Boss</x:v>
      </x:c>
      <x:c r="M3" s="194" t="str">
        <x:v>Can_Edit_Ranks</x:v>
      </x:c>
      <x:c r="N3" s="194" t="str">
        <x:v>Treasury_Daily_Limit</x:v>
      </x:c>
      <x:c r="O3" s="194" t="str">
        <x:v>Audit_Log</x:v>
      </x:c>
      <x:c r="P3" s="194" t="str">
        <x:v>Unlock</x:v>
      </x:c>
      <x:c r="Q3" s="194" t="str">
        <x:v>Notes</x:v>
      </x:c>
      <x:c r="R3" s="212" t="str">
        <x:v>Hierarchy</x:v>
      </x:c>
      <x:c r="S3" s="212" t="str">
        <x:v>Can_Approve_Applications</x:v>
      </x:c>
      <x:c r="T3" s="212" t="str">
        <x:v>Can_Manage_Crest</x:v>
      </x:c>
      <x:c r="U3" s="212" t="str">
        <x:v>Can_Manage_Description</x:v>
      </x:c>
      <x:c r="V3" s="212" t="str">
        <x:v>Can_Pin_Guild_Chat</x:v>
      </x:c>
      <x:c r="W3" s="212" t="str">
        <x:v>Can_Promote_Up_To</x:v>
      </x:c>
    </x:row>
    <x:row r="4">
      <x:c r="A4" t="str">
        <x:v>GROLE_001</x:v>
      </x:c>
      <x:c r="B4" t="str">
        <x:v>Guild Master</x:v>
      </x:c>
      <x:c r="C4" t="n">
        <x:v>1</x:v>
      </x:c>
      <x:c r="D4" s="32" t="b">
        <x:v>1</x:v>
      </x:c>
      <x:c r="E4" s="32" t="b">
        <x:v>1</x:v>
      </x:c>
      <x:c r="F4" s="32" t="b">
        <x:v>1</x:v>
      </x:c>
      <x:c r="G4" s="32" t="b">
        <x:v>1</x:v>
      </x:c>
      <x:c r="H4" s="32" t="b">
        <x:v>1</x:v>
      </x:c>
      <x:c r="I4" s="32" t="b">
        <x:v>1</x:v>
      </x:c>
      <x:c r="J4" s="32" t="b">
        <x:v>1</x:v>
      </x:c>
      <x:c r="K4" s="32" t="b">
        <x:v>1</x:v>
      </x:c>
      <x:c r="L4" s="32" t="b">
        <x:v>1</x:v>
      </x:c>
      <x:c r="M4" s="32" t="b">
        <x:v>1</x:v>
      </x:c>
      <x:c r="N4" t="str">
        <x:v>Highest / configurable</x:v>
      </x:c>
      <x:c r="O4" s="32" t="b">
        <x:v>1</x:v>
      </x:c>
      <x:c r="P4" t="str">
        <x:v>Guild creation</x:v>
      </x:c>
      <x:c r="Q4" t="str">
        <x:v>Full ownership authority; transfer ownership has cooldown.</x:v>
      </x:c>
      <x:c r="R4" t="n">
        <x:v>1</x:v>
      </x:c>
      <x:c r="S4" s="32" t="b">
        <x:v>1</x:v>
      </x:c>
      <x:c r="T4" s="32" t="b">
        <x:v>1</x:v>
      </x:c>
      <x:c r="U4" s="32" t="b">
        <x:v>1</x:v>
      </x:c>
      <x:c r="V4" s="32" t="b">
        <x:v>1</x:v>
      </x:c>
      <x:c r="W4" t="str">
        <x:v>Co-Leader</x:v>
      </x:c>
    </x:row>
    <x:row r="5">
      <x:c r="A5" t="str">
        <x:v>GROLE_002</x:v>
      </x:c>
      <x:c r="B5" t="str">
        <x:v>Co-Leader</x:v>
      </x:c>
      <x:c r="C5" t="n">
        <x:v>2</x:v>
      </x:c>
      <x:c r="D5" s="32" t="b">
        <x:v>1</x:v>
      </x:c>
      <x:c r="E5" s="32" t="b">
        <x:v>1</x:v>
      </x:c>
      <x:c r="F5" s="32" t="b">
        <x:v>1</x:v>
      </x:c>
      <x:c r="G5" s="32" t="b">
        <x:v>1</x:v>
      </x:c>
      <x:c r="H5" s="32" t="b">
        <x:v>1</x:v>
      </x:c>
      <x:c r="I5" s="32" t="b">
        <x:v>1</x:v>
      </x:c>
      <x:c r="J5" s="32" t="b">
        <x:v>1</x:v>
      </x:c>
      <x:c r="K5" s="32" t="b">
        <x:v>1</x:v>
      </x:c>
      <x:c r="L5" s="32" t="b">
        <x:v>1</x:v>
      </x:c>
      <x:c r="M5" s="32" t="b">
        <x:v>1</x:v>
      </x:c>
      <x:c r="N5" t="str">
        <x:v>High</x:v>
      </x:c>
      <x:c r="O5" s="32" t="b">
        <x:v>1</x:v>
      </x:c>
      <x:c r="P5" t="str">
        <x:v>Guild Hall I</x:v>
      </x:c>
      <x:c r="Q5" t="str">
        <x:v>Almost all management authority except ownership transfer or guild deletion.</x:v>
      </x:c>
      <x:c r="R5" t="n">
        <x:v>2</x:v>
      </x:c>
      <x:c r="S5" s="32" t="b">
        <x:v>1</x:v>
      </x:c>
      <x:c r="T5" s="32" t="b">
        <x:v>1</x:v>
      </x:c>
      <x:c r="U5" s="32" t="b">
        <x:v>1</x:v>
      </x:c>
      <x:c r="V5" s="32" t="b">
        <x:v>1</x:v>
      </x:c>
      <x:c r="W5" t="str">
        <x:v>Officer</x:v>
      </x:c>
    </x:row>
    <x:row r="6">
      <x:c r="A6" t="str">
        <x:v>GROLE_003</x:v>
      </x:c>
      <x:c r="B6" t="str">
        <x:v>Officer</x:v>
      </x:c>
      <x:c r="C6" t="n">
        <x:v>4</x:v>
      </x:c>
      <x:c r="D6" s="32" t="b">
        <x:v>1</x:v>
      </x:c>
      <x:c r="E6" s="32" t="b">
        <x:v>1</x:v>
      </x:c>
      <x:c r="F6" s="32" t="b">
        <x:v>1</x:v>
      </x:c>
      <x:c r="G6" s="32" t="b">
        <x:v>1</x:v>
      </x:c>
      <x:c r="H6" s="32" t="b">
        <x:v>0</x:v>
      </x:c>
      <x:c r="I6" s="32" t="b">
        <x:v>1</x:v>
      </x:c>
      <x:c r="J6" s="32" t="b">
        <x:v>1</x:v>
      </x:c>
      <x:c r="K6" s="32" t="b">
        <x:v>1</x:v>
      </x:c>
      <x:c r="L6" s="32" t="b">
        <x:v>1</x:v>
      </x:c>
      <x:c r="M6" s="32" t="b">
        <x:v>0</x:v>
      </x:c>
      <x:c r="N6" t="str">
        <x:v>Low / none</x:v>
      </x:c>
      <x:c r="O6" s="32" t="b">
        <x:v>1</x:v>
      </x:c>
      <x:c r="P6" t="str">
        <x:v>Base + Officer Corps</x:v>
      </x:c>
      <x:c r="Q6" t="str">
        <x:v>General administration and activity management.</x:v>
      </x:c>
      <x:c r="R6" t="n">
        <x:v>3</x:v>
      </x:c>
      <x:c r="S6" s="32" t="b">
        <x:v>1</x:v>
      </x:c>
      <x:c r="T6" s="32" t="b">
        <x:v>0</x:v>
      </x:c>
      <x:c r="U6" s="32" t="b">
        <x:v>1</x:v>
      </x:c>
      <x:c r="V6" s="32" t="b">
        <x:v>1</x:v>
      </x:c>
      <x:c r="W6" t="str">
        <x:v>Veteran</x:v>
      </x:c>
    </x:row>
    <x:row r="7">
      <x:c r="A7" t="str">
        <x:v>GROLE_004</x:v>
      </x:c>
      <x:c r="B7" t="str">
        <x:v>Quartermaster</x:v>
      </x:c>
      <x:c r="C7" t="n">
        <x:v>2</x:v>
      </x:c>
      <x:c r="D7" s="32" t="b">
        <x:v>0</x:v>
      </x:c>
      <x:c r="E7" s="32" t="b">
        <x:v>0</x:v>
      </x:c>
      <x:c r="F7" s="32" t="b">
        <x:v>0</x:v>
      </x:c>
      <x:c r="G7" s="32" t="b">
        <x:v>1</x:v>
      </x:c>
      <x:c r="H7" s="32" t="b">
        <x:v>1</x:v>
      </x:c>
      <x:c r="I7" s="32" t="b">
        <x:v>1</x:v>
      </x:c>
      <x:c r="J7" s="32" t="b">
        <x:v>0</x:v>
      </x:c>
      <x:c r="K7" s="32" t="b">
        <x:v>0</x:v>
      </x:c>
      <x:c r="L7" s="32" t="b">
        <x:v>0</x:v>
      </x:c>
      <x:c r="M7" s="32" t="b">
        <x:v>0</x:v>
      </x:c>
      <x:c r="N7" t="str">
        <x:v>Medium</x:v>
      </x:c>
      <x:c r="O7" s="32" t="b">
        <x:v>1</x:v>
      </x:c>
      <x:c r="P7" t="str">
        <x:v>Treasury I</x:v>
      </x:c>
      <x:c r="Q7" t="str">
        <x:v>Economy specialist: treasury, procurement and projects.</x:v>
      </x:c>
      <x:c r="R7" t="n">
        <x:v>4</x:v>
      </x:c>
      <x:c r="S7" s="32" t="b">
        <x:v>0</x:v>
      </x:c>
      <x:c r="T7" s="32" t="b">
        <x:v>0</x:v>
      </x:c>
      <x:c r="U7" s="32" t="b">
        <x:v>0</x:v>
      </x:c>
      <x:c r="V7" s="32" t="b">
        <x:v>0</x:v>
      </x:c>
      <x:c r="W7" t="str">
        <x:v>None</x:v>
      </x:c>
    </x:row>
    <x:row r="8">
      <x:c r="A8" t="str">
        <x:v>GROLE_005</x:v>
      </x:c>
      <x:c r="B8" t="str">
        <x:v>War Captain</x:v>
      </x:c>
      <x:c r="C8" t="n">
        <x:v>2</x:v>
      </x:c>
      <x:c r="D8" s="32" t="b">
        <x:v>0</x:v>
      </x:c>
      <x:c r="E8" s="32" t="b">
        <x:v>0</x:v>
      </x:c>
      <x:c r="F8" s="32" t="b">
        <x:v>0</x:v>
      </x:c>
      <x:c r="G8" s="32" t="b">
        <x:v>0</x:v>
      </x:c>
      <x:c r="H8" s="32" t="b">
        <x:v>0</x:v>
      </x:c>
      <x:c r="I8" s="32" t="b">
        <x:v>0</x:v>
      </x:c>
      <x:c r="J8" s="32" t="b">
        <x:v>1</x:v>
      </x:c>
      <x:c r="K8" s="32" t="b">
        <x:v>1</x:v>
      </x:c>
      <x:c r="L8" s="32" t="b">
        <x:v>0</x:v>
      </x:c>
      <x:c r="M8" s="32" t="b">
        <x:v>0</x:v>
      </x:c>
      <x:c r="N8" t="n">
        <x:v>0</x:v>
      </x:c>
      <x:c r="O8" s="32" t="b">
        <x:v>1</x:v>
      </x:c>
      <x:c r="P8" t="str">
        <x:v>War Room I</x:v>
      </x:c>
      <x:c r="Q8" t="str">
        <x:v>Guild War specialist: roster and defense setup.</x:v>
      </x:c>
      <x:c r="R8" t="n">
        <x:v>4</x:v>
      </x:c>
      <x:c r="S8" s="32" t="b">
        <x:v>0</x:v>
      </x:c>
      <x:c r="T8" s="32" t="b">
        <x:v>0</x:v>
      </x:c>
      <x:c r="U8" s="32" t="b">
        <x:v>0</x:v>
      </x:c>
      <x:c r="V8" s="32" t="b">
        <x:v>1</x:v>
      </x:c>
      <x:c r="W8" t="str">
        <x:v>None</x:v>
      </x:c>
    </x:row>
    <x:row r="9">
      <x:c r="A9" t="str">
        <x:v>GROLE_006</x:v>
      </x:c>
      <x:c r="B9" t="str">
        <x:v>Recruiter</x:v>
      </x:c>
      <x:c r="C9" t="n">
        <x:v>3</x:v>
      </x:c>
      <x:c r="D9" s="32" t="b">
        <x:v>1</x:v>
      </x:c>
      <x:c r="E9" s="32" t="b">
        <x:v>0</x:v>
      </x:c>
      <x:c r="F9" s="32" t="b">
        <x:v>0</x:v>
      </x:c>
      <x:c r="G9" s="32" t="b">
        <x:v>0</x:v>
      </x:c>
      <x:c r="H9" s="32" t="b">
        <x:v>0</x:v>
      </x:c>
      <x:c r="I9" s="32" t="b">
        <x:v>0</x:v>
      </x:c>
      <x:c r="J9" s="32" t="b">
        <x:v>0</x:v>
      </x:c>
      <x:c r="K9" s="32" t="b">
        <x:v>0</x:v>
      </x:c>
      <x:c r="L9" s="32" t="b">
        <x:v>0</x:v>
      </x:c>
      <x:c r="M9" s="32" t="b">
        <x:v>0</x:v>
      </x:c>
      <x:c r="N9" t="n">
        <x:v>0</x:v>
      </x:c>
      <x:c r="O9" s="32" t="b">
        <x:v>1</x:v>
      </x:c>
      <x:c r="P9" t="str">
        <x:v>Guild Hall I</x:v>
      </x:c>
      <x:c r="Q9" t="str">
        <x:v>Handles applications and invitations without moderation powers.</x:v>
      </x:c>
      <x:c r="R9" t="n">
        <x:v>4</x:v>
      </x:c>
      <x:c r="S9" s="32" t="b">
        <x:v>1</x:v>
      </x:c>
      <x:c r="T9" s="32" t="b">
        <x:v>0</x:v>
      </x:c>
      <x:c r="U9" s="32" t="b">
        <x:v>0</x:v>
      </x:c>
      <x:c r="V9" s="32" t="b">
        <x:v>0</x:v>
      </x:c>
      <x:c r="W9" t="str">
        <x:v>None</x:v>
      </x:c>
    </x:row>
    <x:row r="10">
      <x:c r="A10" t="str">
        <x:v>GROLE_007</x:v>
      </x:c>
      <x:c r="B10" t="str">
        <x:v>Veteran</x:v>
      </x:c>
      <x:c r="C10" t="n">
        <x:v>999</x:v>
      </x:c>
      <x:c r="D10" s="32" t="b">
        <x:v>0</x:v>
      </x:c>
      <x:c r="E10" s="32" t="b">
        <x:v>0</x:v>
      </x:c>
      <x:c r="F10" s="32" t="b">
        <x:v>0</x:v>
      </x:c>
      <x:c r="G10" s="32" t="b">
        <x:v>0</x:v>
      </x:c>
      <x:c r="H10" s="32" t="b">
        <x:v>0</x:v>
      </x:c>
      <x:c r="I10" s="32" t="b">
        <x:v>0</x:v>
      </x:c>
      <x:c r="J10" s="32" t="b">
        <x:v>0</x:v>
      </x:c>
      <x:c r="K10" s="32" t="b">
        <x:v>0</x:v>
      </x:c>
      <x:c r="L10" s="32" t="b">
        <x:v>0</x:v>
      </x:c>
      <x:c r="M10" s="32" t="b">
        <x:v>0</x:v>
      </x:c>
      <x:c r="N10" t="n">
        <x:v>0</x:v>
      </x:c>
      <x:c r="O10" s="32" t="b">
        <x:v>0</x:v>
      </x:c>
      <x:c r="P10" t="str">
        <x:v>Assigned</x:v>
      </x:c>
      <x:c r="Q10" t="str">
        <x:v>Trusted prestige rank; no automatic management authority.</x:v>
      </x:c>
      <x:c r="R10" t="n">
        <x:v>5</x:v>
      </x:c>
      <x:c r="S10" s="32" t="b">
        <x:v>0</x:v>
      </x:c>
      <x:c r="T10" s="32" t="b">
        <x:v>0</x:v>
      </x:c>
      <x:c r="U10" s="32" t="b">
        <x:v>0</x:v>
      </x:c>
      <x:c r="V10" s="32" t="b">
        <x:v>0</x:v>
      </x:c>
      <x:c r="W10" t="str">
        <x:v>None</x:v>
      </x:c>
    </x:row>
    <x:row r="11">
      <x:c r="A11" t="str">
        <x:v>GROLE_008</x:v>
      </x:c>
      <x:c r="B11" t="str">
        <x:v>Member</x:v>
      </x:c>
      <x:c r="C11" t="n">
        <x:v>999</x:v>
      </x:c>
      <x:c r="D11" s="32" t="b">
        <x:v>0</x:v>
      </x:c>
      <x:c r="E11" s="32" t="b">
        <x:v>0</x:v>
      </x:c>
      <x:c r="F11" s="32" t="b">
        <x:v>0</x:v>
      </x:c>
      <x:c r="G11" s="32" t="b">
        <x:v>0</x:v>
      </x:c>
      <x:c r="H11" s="32" t="b">
        <x:v>0</x:v>
      </x:c>
      <x:c r="I11" s="32" t="b">
        <x:v>0</x:v>
      </x:c>
      <x:c r="J11" s="32" t="b">
        <x:v>0</x:v>
      </x:c>
      <x:c r="K11" s="32" t="b">
        <x:v>0</x:v>
      </x:c>
      <x:c r="L11" s="32" t="b">
        <x:v>0</x:v>
      </x:c>
      <x:c r="M11" s="32" t="b">
        <x:v>0</x:v>
      </x:c>
      <x:c r="N11" t="n">
        <x:v>0</x:v>
      </x:c>
      <x:c r="O11" s="32" t="b">
        <x:v>0</x:v>
      </x:c>
      <x:c r="P11" t="str">
        <x:v>Promotion from Recruit</x:v>
      </x:c>
      <x:c r="Q11" t="str">
        <x:v>Standard guild member.</x:v>
      </x:c>
      <x:c r="R11" t="n">
        <x:v>6</x:v>
      </x:c>
      <x:c r="S11" s="32" t="b">
        <x:v>0</x:v>
      </x:c>
      <x:c r="T11" s="32" t="b">
        <x:v>0</x:v>
      </x:c>
      <x:c r="U11" s="32" t="b">
        <x:v>0</x:v>
      </x:c>
      <x:c r="V11" s="32" t="b">
        <x:v>0</x:v>
      </x:c>
      <x:c r="W11" t="str">
        <x:v>None</x:v>
      </x:c>
    </x:row>
    <x:row r="12">
      <x:c r="A12" t="str">
        <x:v>GROLE_009</x:v>
      </x:c>
      <x:c r="B12" t="str">
        <x:v>Recruit</x:v>
      </x:c>
      <x:c r="C12" t="n">
        <x:v>999</x:v>
      </x:c>
      <x:c r="D12" s="32" t="b">
        <x:v>0</x:v>
      </x:c>
      <x:c r="E12" s="32" t="b">
        <x:v>0</x:v>
      </x:c>
      <x:c r="F12" s="32" t="b">
        <x:v>0</x:v>
      </x:c>
      <x:c r="G12" s="32" t="b">
        <x:v>0</x:v>
      </x:c>
      <x:c r="H12" s="32" t="b">
        <x:v>0</x:v>
      </x:c>
      <x:c r="I12" s="32" t="b">
        <x:v>0</x:v>
      </x:c>
      <x:c r="J12" s="32" t="b">
        <x:v>0</x:v>
      </x:c>
      <x:c r="K12" s="32" t="b">
        <x:v>0</x:v>
      </x:c>
      <x:c r="L12" s="32" t="b">
        <x:v>0</x:v>
      </x:c>
      <x:c r="M12" s="32" t="b">
        <x:v>0</x:v>
      </x:c>
      <x:c r="N12" t="n">
        <x:v>0</x:v>
      </x:c>
      <x:c r="O12" s="32" t="b">
        <x:v>0</x:v>
      </x:c>
      <x:c r="P12" t="str">
        <x:v>Join / accepted application</x:v>
      </x:c>
      <x:c r="Q12" t="str">
        <x:v>Default probationary rank for new members; guild can promote to Member.</x:v>
      </x:c>
      <x:c r="R12" t="n">
        <x:v>7</x:v>
      </x:c>
      <x:c r="S12" s="32" t="b">
        <x:v>0</x:v>
      </x:c>
      <x:c r="T12" s="32" t="b">
        <x:v>0</x:v>
      </x:c>
      <x:c r="U12" s="32" t="b">
        <x:v>0</x:v>
      </x:c>
      <x:c r="V12" s="32" t="b">
        <x:v>0</x:v>
      </x:c>
      <x:c r="W12" t="str">
        <x:v>None</x:v>
      </x:c>
    </x:row>
  </x:sheetData>
  <x:mergeCells>
    <x:mergeCell ref="A1:Q1"/>
  </x:mergeCells>
  <x:pageMargins left="0.7" right="0.7" top="0.75" bottom="0.75" header="0.3" footer="0.3"/>
</x:worksheet>
</file>

<file path=xl/worksheets/sheet128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CONTRIBUTIONS / GUILD XP</x:v>
      </x:c>
    </x:row>
    <x:row r="3" ht="26" customHeight="1">
      <x:c r="A3" s="194" t="str">
        <x:v>Contribution_ID</x:v>
      </x:c>
      <x:c r="B3" s="194" t="str">
        <x:v>Activity</x:v>
      </x:c>
      <x:c r="C3" s="194" t="str">
        <x:v>Guild_XP_Base</x:v>
      </x:c>
      <x:c r="D3" s="194" t="str">
        <x:v>Personal_Daily_Cap</x:v>
      </x:c>
      <x:c r="E3" s="194" t="str">
        <x:v>Guild_Daily_Cap</x:v>
      </x:c>
      <x:c r="F3" s="194" t="str">
        <x:v>Gold_to_Treasury</x:v>
      </x:c>
      <x:c r="G3" s="194" t="str">
        <x:v>Material_to_Project</x:v>
      </x:c>
      <x:c r="H3" s="194" t="str">
        <x:v>Season_Point_Base</x:v>
      </x:c>
      <x:c r="I3" s="194" t="str">
        <x:v>GvG_Logistics_Points</x:v>
      </x:c>
      <x:c r="J3" s="194" t="str">
        <x:v>Requires_Guild_Content</x:v>
      </x:c>
      <x:c r="K3" s="194" t="str">
        <x:v>Offline_Eligible</x:v>
      </x:c>
      <x:c r="L3" s="194" t="str">
        <x:v>Q_Mode_Eligible</x:v>
      </x:c>
      <x:c r="M3" s="194" t="str">
        <x:v>Anti_Spam</x:v>
      </x:c>
      <x:c r="N3" s="194" t="str">
        <x:v>Contribution_Weight</x:v>
      </x:c>
      <x:c r="O3" s="194" t="str">
        <x:v>Member_UI</x:v>
      </x:c>
      <x:c r="P3" s="194" t="str">
        <x:v>Guild_UI</x:v>
      </x:c>
      <x:c r="Q3" s="194" t="str">
        <x:v>Codex_Key</x:v>
      </x:c>
      <x:c r="R3" s="194" t="str">
        <x:v>Notes</x:v>
      </x:c>
    </x:row>
    <x:row r="4">
      <x:c r="A4" t="str">
        <x:v>GCON_001</x:v>
      </x:c>
      <x:c r="B4" t="str">
        <x:v>Normal combat / kills</x:v>
      </x:c>
      <x:c r="C4" t="n">
        <x:v>1</x:v>
      </x:c>
      <x:c r="D4" t="n">
        <x:v>400</x:v>
      </x:c>
      <x:c r="E4" t="n">
        <x:v>12000</x:v>
      </x:c>
      <x:c r="F4" t="n">
        <x:v>0</x:v>
      </x:c>
      <x:c r="G4" s="32" t="b">
        <x:v>0</x:v>
      </x:c>
      <x:c r="H4" t="n">
        <x:v>1</x:v>
      </x:c>
      <x:c r="I4" t="n">
        <x:v>0</x:v>
      </x:c>
      <x:c r="J4" s="32" t="b">
        <x:v>0</x:v>
      </x:c>
      <x:c r="K4" s="32" t="b">
        <x:v>1</x:v>
      </x:c>
      <x:c r="L4" s="32" t="b">
        <x:v>1</x:v>
      </x:c>
      <x:c r="M4" t="str">
        <x:v>XP awarded per meaningful combat bundle, not each 1-HP kill</x:v>
      </x:c>
      <x:c r="N4" t="n">
        <x:v>1</x:v>
      </x:c>
      <x:c r="O4" t="str">
        <x:v>Daily contribution</x:v>
      </x:c>
      <x:c r="P4" t="str">
        <x:v>Activity feed</x:v>
      </x:c>
      <x:c r="Q4" t="str">
        <x:v>guild.contrib.combat</x:v>
      </x:c>
      <x:c r="R4" t="str"/>
    </x:row>
    <x:row r="5">
      <x:c r="A5" t="str">
        <x:v>GCON_002</x:v>
      </x:c>
      <x:c r="B5" t="str">
        <x:v>Gathering actions</x:v>
      </x:c>
      <x:c r="C5" t="n">
        <x:v>1</x:v>
      </x:c>
      <x:c r="D5" t="n">
        <x:v>400</x:v>
      </x:c>
      <x:c r="E5" t="n">
        <x:v>12000</x:v>
      </x:c>
      <x:c r="F5" t="n">
        <x:v>0</x:v>
      </x:c>
      <x:c r="G5" s="32" t="b">
        <x:v>1</x:v>
      </x:c>
      <x:c r="H5" t="n">
        <x:v>1</x:v>
      </x:c>
      <x:c r="I5" t="n">
        <x:v>0</x:v>
      </x:c>
      <x:c r="J5" s="32" t="b">
        <x:v>0</x:v>
      </x:c>
      <x:c r="K5" s="32" t="b">
        <x:v>1</x:v>
      </x:c>
      <x:c r="L5" s="32" t="b">
        <x:v>0</x:v>
      </x:c>
      <x:c r="M5" t="str">
        <x:v>Action-value normalized by tier</x:v>
      </x:c>
      <x:c r="N5" t="n">
        <x:v>1</x:v>
      </x:c>
      <x:c r="O5" t="str">
        <x:v>Daily contribution</x:v>
      </x:c>
      <x:c r="P5" t="str">
        <x:v>Project feed</x:v>
      </x:c>
      <x:c r="Q5" t="str">
        <x:v>guild.contrib.gather</x:v>
      </x:c>
      <x:c r="R5" t="str"/>
    </x:row>
    <x:row r="6">
      <x:c r="A6" t="str">
        <x:v>GCON_003</x:v>
      </x:c>
      <x:c r="B6" t="str">
        <x:v>Crafting</x:v>
      </x:c>
      <x:c r="C6" t="n">
        <x:v>2</x:v>
      </x:c>
      <x:c r="D6" t="n">
        <x:v>500</x:v>
      </x:c>
      <x:c r="E6" t="n">
        <x:v>15000</x:v>
      </x:c>
      <x:c r="F6" t="n">
        <x:v>0</x:v>
      </x:c>
      <x:c r="G6" s="32" t="b">
        <x:v>1</x:v>
      </x:c>
      <x:c r="H6" t="n">
        <x:v>1</x:v>
      </x:c>
      <x:c r="I6" t="n">
        <x:v>0</x:v>
      </x:c>
      <x:c r="J6" s="32" t="b">
        <x:v>0</x:v>
      </x:c>
      <x:c r="K6" s="32" t="b">
        <x:v>1</x:v>
      </x:c>
      <x:c r="L6" s="32" t="b">
        <x:v>0</x:v>
      </x:c>
      <x:c r="M6" t="str">
        <x:v>Recipe XP/tier normalized</x:v>
      </x:c>
      <x:c r="N6" t="n">
        <x:v>1</x:v>
      </x:c>
      <x:c r="O6" t="str">
        <x:v>Daily contribution</x:v>
      </x:c>
      <x:c r="P6" t="str">
        <x:v>Project feed</x:v>
      </x:c>
      <x:c r="Q6" t="str">
        <x:v>guild.contrib.craft</x:v>
      </x:c>
      <x:c r="R6" t="str"/>
    </x:row>
    <x:row r="7">
      <x:c r="A7" t="str">
        <x:v>GCON_004</x:v>
      </x:c>
      <x:c r="B7" t="str">
        <x:v>Co-op completion</x:v>
      </x:c>
      <x:c r="C7" t="n">
        <x:v>80</x:v>
      </x:c>
      <x:c r="D7" t="n">
        <x:v>600</x:v>
      </x:c>
      <x:c r="E7" t="n">
        <x:v>10000</x:v>
      </x:c>
      <x:c r="F7" t="n">
        <x:v>0</x:v>
      </x:c>
      <x:c r="G7" s="32" t="b">
        <x:v>1</x:v>
      </x:c>
      <x:c r="H7" t="n">
        <x:v>25</x:v>
      </x:c>
      <x:c r="I7" t="n">
        <x:v>2</x:v>
      </x:c>
      <x:c r="J7" s="32" t="b">
        <x:v>1</x:v>
      </x:c>
      <x:c r="K7" s="32" t="b">
        <x:v>0</x:v>
      </x:c>
      <x:c r="L7" s="32" t="b">
        <x:v>1</x:v>
      </x:c>
      <x:c r="M7" t="str">
        <x:v>Only successful server-verified run</x:v>
      </x:c>
      <x:c r="N7" t="n">
        <x:v>1.4</x:v>
      </x:c>
      <x:c r="O7" t="str">
        <x:v>Co-op contribution</x:v>
      </x:c>
      <x:c r="P7" t="str">
        <x:v>Activity feed</x:v>
      </x:c>
      <x:c r="Q7" t="str">
        <x:v>guild.contrib.coop</x:v>
      </x:c>
      <x:c r="R7" t="str"/>
    </x:row>
    <x:row r="8">
      <x:c r="A8" t="str">
        <x:v>GCON_005</x:v>
      </x:c>
      <x:c r="B8" t="str">
        <x:v>Guild boss attempt</x:v>
      </x:c>
      <x:c r="C8" t="n">
        <x:v>120</x:v>
      </x:c>
      <x:c r="D8" t="n">
        <x:v>720</x:v>
      </x:c>
      <x:c r="E8" t="n">
        <x:v>12000</x:v>
      </x:c>
      <x:c r="F8" t="n">
        <x:v>0</x:v>
      </x:c>
      <x:c r="G8" s="32" t="b">
        <x:v>0</x:v>
      </x:c>
      <x:c r="H8" t="n">
        <x:v>40</x:v>
      </x:c>
      <x:c r="I8" t="n">
        <x:v>4</x:v>
      </x:c>
      <x:c r="J8" s="32" t="b">
        <x:v>1</x:v>
      </x:c>
      <x:c r="K8" s="32" t="b">
        <x:v>0</x:v>
      </x:c>
      <x:c r="L8" s="32" t="b">
        <x:v>0</x:v>
      </x:c>
      <x:c r="M8" t="str">
        <x:v>One scored contribution per boss attempt</x:v>
      </x:c>
      <x:c r="N8" t="n">
        <x:v>1.6</x:v>
      </x:c>
      <x:c r="O8" t="str">
        <x:v>Boss contribution</x:v>
      </x:c>
      <x:c r="P8" t="str">
        <x:v>Boss panel</x:v>
      </x:c>
      <x:c r="Q8" t="str">
        <x:v>guild.contrib.boss</x:v>
      </x:c>
      <x:c r="R8" t="str"/>
    </x:row>
    <x:row r="9">
      <x:c r="A9" t="str">
        <x:v>GCON_006</x:v>
      </x:c>
      <x:c r="B9" t="str">
        <x:v>Guild project donation</x:v>
      </x:c>
      <x:c r="C9" t="n">
        <x:v>0</x:v>
      </x:c>
      <x:c r="D9" t="n">
        <x:v>1000</x:v>
      </x:c>
      <x:c r="E9" t="n">
        <x:v>25000</x:v>
      </x:c>
      <x:c r="F9" t="n">
        <x:v>0</x:v>
      </x:c>
      <x:c r="G9" s="32" t="b">
        <x:v>1</x:v>
      </x:c>
      <x:c r="H9" t="n">
        <x:v>20</x:v>
      </x:c>
      <x:c r="I9" t="n">
        <x:v>5</x:v>
      </x:c>
      <x:c r="J9" s="32" t="b">
        <x:v>1</x:v>
      </x:c>
      <x:c r="K9" s="32" t="b">
        <x:v>1</x:v>
      </x:c>
      <x:c r="L9" s="32" t="b">
        <x:v>0</x:v>
      </x:c>
      <x:c r="M9" t="str">
        <x:v>Contribution XP based on reference material value</x:v>
      </x:c>
      <x:c r="N9" t="n">
        <x:v>1.2</x:v>
      </x:c>
      <x:c r="O9" t="str">
        <x:v>Donation value</x:v>
      </x:c>
      <x:c r="P9" t="str">
        <x:v>Project panel</x:v>
      </x:c>
      <x:c r="Q9" t="str">
        <x:v>guild.contrib.project</x:v>
      </x:c>
      <x:c r="R9" t="str">
        <x:v>No direct XP from donating self-bought items beyond reference-value cap.</x:v>
      </x:c>
    </x:row>
    <x:row r="10">
      <x:c r="A10" t="str">
        <x:v>GCON_007</x:v>
      </x:c>
      <x:c r="B10" t="str">
        <x:v>Guild procurement filled</x:v>
      </x:c>
      <x:c r="C10" t="n">
        <x:v>10</x:v>
      </x:c>
      <x:c r="D10" t="n">
        <x:v>250</x:v>
      </x:c>
      <x:c r="E10" t="n">
        <x:v>5000</x:v>
      </x:c>
      <x:c r="F10" t="n">
        <x:v>0</x:v>
      </x:c>
      <x:c r="G10" s="32" t="b">
        <x:v>1</x:v>
      </x:c>
      <x:c r="H10" t="n">
        <x:v>5</x:v>
      </x:c>
      <x:c r="I10" t="n">
        <x:v>2</x:v>
      </x:c>
      <x:c r="J10" s="32" t="b">
        <x:v>1</x:v>
      </x:c>
      <x:c r="K10" s="32" t="b">
        <x:v>1</x:v>
      </x:c>
      <x:c r="L10" s="32" t="b">
        <x:v>0</x:v>
      </x:c>
      <x:c r="M10" t="str">
        <x:v>Wash trading filtered</x:v>
      </x:c>
      <x:c r="N10" t="n">
        <x:v>0.8</x:v>
      </x:c>
      <x:c r="O10" t="str">
        <x:v>Procurement</x:v>
      </x:c>
      <x:c r="P10" t="str">
        <x:v>Treasury feed</x:v>
      </x:c>
      <x:c r="Q10" t="str">
        <x:v>guild.contrib.procurement</x:v>
      </x:c>
      <x:c r="R10" t="str"/>
    </x:row>
    <x:row r="11">
      <x:c r="A11" t="str">
        <x:v>GCON_008</x:v>
      </x:c>
      <x:c r="B11" t="str">
        <x:v>GvG objective completion</x:v>
      </x:c>
      <x:c r="C11" t="n">
        <x:v>100</x:v>
      </x:c>
      <x:c r="D11" t="n">
        <x:v>800</x:v>
      </x:c>
      <x:c r="E11" t="n">
        <x:v>16000</x:v>
      </x:c>
      <x:c r="F11" t="n">
        <x:v>0</x:v>
      </x:c>
      <x:c r="G11" s="32" t="b">
        <x:v>0</x:v>
      </x:c>
      <x:c r="H11" t="n">
        <x:v>50</x:v>
      </x:c>
      <x:c r="I11" t="n">
        <x:v>10</x:v>
      </x:c>
      <x:c r="J11" s="32" t="b">
        <x:v>1</x:v>
      </x:c>
      <x:c r="K11" s="32" t="b">
        <x:v>0</x:v>
      </x:c>
      <x:c r="L11" s="32" t="b">
        <x:v>0</x:v>
      </x:c>
      <x:c r="M11" t="str">
        <x:v>Synced content + limited deployment tokens</x:v>
      </x:c>
      <x:c r="N11" t="n">
        <x:v>1.8</x:v>
      </x:c>
      <x:c r="O11" t="str">
        <x:v>War contribution</x:v>
      </x:c>
      <x:c r="P11" t="str">
        <x:v>War map</x:v>
      </x:c>
      <x:c r="Q11" t="str">
        <x:v>guild.contrib.gvg</x:v>
      </x:c>
      <x:c r="R11" t="str"/>
    </x:row>
    <x:row r="12">
      <x:c r="A12" t="str">
        <x:v>GCON_009</x:v>
      </x:c>
      <x:c r="B12" t="str">
        <x:v>War logistics support</x:v>
      </x:c>
      <x:c r="C12" t="n">
        <x:v>25</x:v>
      </x:c>
      <x:c r="D12" t="n">
        <x:v>250</x:v>
      </x:c>
      <x:c r="E12" t="n">
        <x:v>7500</x:v>
      </x:c>
      <x:c r="F12" t="n">
        <x:v>0</x:v>
      </x:c>
      <x:c r="G12" s="32" t="b">
        <x:v>1</x:v>
      </x:c>
      <x:c r="H12" t="n">
        <x:v>15</x:v>
      </x:c>
      <x:c r="I12" t="n">
        <x:v>8</x:v>
      </x:c>
      <x:c r="J12" s="32" t="b">
        <x:v>1</x:v>
      </x:c>
      <x:c r="K12" s="32" t="b">
        <x:v>1</x:v>
      </x:c>
      <x:c r="L12" s="32" t="b">
        <x:v>0</x:v>
      </x:c>
      <x:c r="M12" t="str">
        <x:v>Limited by Logistics Corps actions</x:v>
      </x:c>
      <x:c r="N12" t="n">
        <x:v>1</x:v>
      </x:c>
      <x:c r="O12" t="str">
        <x:v>War logistics</x:v>
      </x:c>
      <x:c r="P12" t="str">
        <x:v>War support</x:v>
      </x:c>
      <x:c r="Q12" t="str">
        <x:v>guild.contrib.logistics</x:v>
      </x:c>
      <x:c r="R12" t="str"/>
    </x:row>
    <x:row r="13">
      <x:c r="A13" t="str">
        <x:v>GCON_010</x:v>
      </x:c>
      <x:c r="B13" t="str">
        <x:v>Guild quest completion</x:v>
      </x:c>
      <x:c r="C13" t="n">
        <x:v>60</x:v>
      </x:c>
      <x:c r="D13" t="n">
        <x:v>500</x:v>
      </x:c>
      <x:c r="E13" t="n">
        <x:v>10000</x:v>
      </x:c>
      <x:c r="F13" t="n">
        <x:v>0</x:v>
      </x:c>
      <x:c r="G13" s="32" t="b">
        <x:v>1</x:v>
      </x:c>
      <x:c r="H13" t="n">
        <x:v>30</x:v>
      </x:c>
      <x:c r="I13" t="n">
        <x:v>3</x:v>
      </x:c>
      <x:c r="J13" s="32" t="b">
        <x:v>1</x:v>
      </x:c>
      <x:c r="K13" s="32" t="b">
        <x:v>1</x:v>
      </x:c>
      <x:c r="L13" s="32" t="b">
        <x:v>1</x:v>
      </x:c>
      <x:c r="M13" t="str">
        <x:v>Quest completion once per account/character rule</x:v>
      </x:c>
      <x:c r="N13" t="n">
        <x:v>1.3</x:v>
      </x:c>
      <x:c r="O13" t="str">
        <x:v>Quest contribution</x:v>
      </x:c>
      <x:c r="P13" t="str">
        <x:v>Quest board</x:v>
      </x:c>
      <x:c r="Q13" t="str">
        <x:v>guild.contrib.quest</x:v>
      </x:c>
      <x:c r="R13" t="str"/>
    </x:row>
  </x:sheetData>
  <x:mergeCells>
    <x:mergeCell ref="A1:R1"/>
  </x:mergeCells>
  <x:pageMargins left="0.7" right="0.7" top="0.75" bottom="0.75" header="0.3" footer="0.3"/>
</x:worksheet>
</file>

<file path=xl/worksheets/sheet129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CONTENT / ACTIVITY LOOP</x:v>
      </x:c>
    </x:row>
    <x:row r="3" ht="26" customHeight="1">
      <x:c r="A3" s="194" t="str">
        <x:v>Activity_ID</x:v>
      </x:c>
      <x:c r="B3" s="194" t="str">
        <x:v>Activity_Name</x:v>
      </x:c>
      <x:c r="C3" s="194" t="str">
        <x:v>Type</x:v>
      </x:c>
      <x:c r="D3" s="194" t="str">
        <x:v>Guild_Level_Req</x:v>
      </x:c>
      <x:c r="E3" s="194" t="str">
        <x:v>Building_Req</x:v>
      </x:c>
      <x:c r="F3" s="194" t="str">
        <x:v>Frequency</x:v>
      </x:c>
      <x:c r="G3" s="194" t="str">
        <x:v>Party_or_Roster</x:v>
      </x:c>
      <x:c r="H3" s="194" t="str">
        <x:v>Duration</x:v>
      </x:c>
      <x:c r="I3" s="194" t="str">
        <x:v>Primary_Input</x:v>
      </x:c>
      <x:c r="J3" s="194" t="str">
        <x:v>Primary_Reward</x:v>
      </x:c>
      <x:c r="K3" s="194" t="str">
        <x:v>Guild_XP</x:v>
      </x:c>
      <x:c r="L3" s="194" t="str">
        <x:v>Member_Reward</x:v>
      </x:c>
      <x:c r="M3" s="194" t="str">
        <x:v>Shared_Progress</x:v>
      </x:c>
      <x:c r="N3" s="194" t="str">
        <x:v>Competitive</x:v>
      </x:c>
      <x:c r="O3" s="194" t="str">
        <x:v>Q_Mode</x:v>
      </x:c>
      <x:c r="P3" s="194" t="str">
        <x:v>Seasonal</x:v>
      </x:c>
      <x:c r="Q3" s="194" t="str">
        <x:v>UI_Surface</x:v>
      </x:c>
      <x:c r="R3" s="194" t="str">
        <x:v>Notes</x:v>
      </x:c>
    </x:row>
    <x:row r="4">
      <x:c r="A4" t="str">
        <x:v>GACT_001</x:v>
      </x:c>
      <x:c r="B4" t="str">
        <x:v>Daily Guild Contracts</x:v>
      </x:c>
      <x:c r="C4" t="str">
        <x:v>Quest Board</x:v>
      </x:c>
      <x:c r="D4" t="n">
        <x:v>1</x:v>
      </x:c>
      <x:c r="E4" t="str">
        <x:v>Guild Hall I</x:v>
      </x:c>
      <x:c r="F4" t="str">
        <x:v>Daily</x:v>
      </x:c>
      <x:c r="G4" t="str">
        <x:v>Solo / any member</x:v>
      </x:c>
      <x:c r="H4" t="str">
        <x:v>5–60 min</x:v>
      </x:c>
      <x:c r="I4" t="str">
        <x:v>Normal game activities</x:v>
      </x:c>
      <x:c r="J4" t="str">
        <x:v>Guild XP + contribution tokens</x:v>
      </x:c>
      <x:c r="K4" t="n">
        <x:v>300</x:v>
      </x:c>
      <x:c r="L4" t="str">
        <x:v>Small gold/material chest</x:v>
      </x:c>
      <x:c r="M4" s="32" t="b">
        <x:v>1</x:v>
      </x:c>
      <x:c r="N4" s="32" t="b">
        <x:v>0</x:v>
      </x:c>
      <x:c r="O4" s="32" t="b">
        <x:v>1</x:v>
      </x:c>
      <x:c r="P4" s="32" t="b">
        <x:v>0</x:v>
      </x:c>
      <x:c r="Q4" t="str">
        <x:v>Guild &gt; Contracts</x:v>
      </x:c>
      <x:c r="R4" t="str">
        <x:v>3 rotating categories; never require all members.</x:v>
      </x:c>
    </x:row>
    <x:row r="5">
      <x:c r="A5" t="str">
        <x:v>GACT_002</x:v>
      </x:c>
      <x:c r="B5" t="str">
        <x:v>Weekly Guild Campaign</x:v>
      </x:c>
      <x:c r="C5" t="str">
        <x:v>Quest Board</x:v>
      </x:c>
      <x:c r="D5" t="n">
        <x:v>5</x:v>
      </x:c>
      <x:c r="E5" t="str">
        <x:v>Guild Hall I</x:v>
      </x:c>
      <x:c r="F5" t="str">
        <x:v>Weekly</x:v>
      </x:c>
      <x:c r="G5" t="str">
        <x:v>Whole guild</x:v>
      </x:c>
      <x:c r="H5" t="str">
        <x:v>7 days</x:v>
      </x:c>
      <x:c r="I5" t="str">
        <x:v>Kills/gathers/crafts/co-op</x:v>
      </x:c>
      <x:c r="J5" t="str">
        <x:v>Guild XP + banner progress</x:v>
      </x:c>
      <x:c r="K5" t="n">
        <x:v>2500</x:v>
      </x:c>
      <x:c r="L5" t="str">
        <x:v>Weekly guild chest</x:v>
      </x:c>
      <x:c r="M5" s="32" t="b">
        <x:v>1</x:v>
      </x:c>
      <x:c r="N5" s="32" t="b">
        <x:v>0</x:v>
      </x:c>
      <x:c r="O5" s="32" t="b">
        <x:v>1</x:v>
      </x:c>
      <x:c r="P5" s="32" t="b">
        <x:v>1</x:v>
      </x:c>
      <x:c r="Q5" t="str">
        <x:v>Guild &gt; Campaign</x:v>
      </x:c>
      <x:c r="R5" t="str">
        <x:v>Shared progress with personal contribution threshold.</x:v>
      </x:c>
    </x:row>
    <x:row r="6">
      <x:c r="A6" t="str">
        <x:v>GACT_003</x:v>
      </x:c>
      <x:c r="B6" t="str">
        <x:v>Guild Projects</x:v>
      </x:c>
      <x:c r="C6" t="str">
        <x:v>Construction</x:v>
      </x:c>
      <x:c r="D6" t="n">
        <x:v>5</x:v>
      </x:c>
      <x:c r="E6" t="str">
        <x:v>Guild Hall I</x:v>
      </x:c>
      <x:c r="F6" t="str">
        <x:v>Persistent</x:v>
      </x:c>
      <x:c r="G6" t="str">
        <x:v>Whole guild</x:v>
      </x:c>
      <x:c r="H6" t="str">
        <x:v>Variable</x:v>
      </x:c>
      <x:c r="I6" t="str">
        <x:v>Gold + materials</x:v>
      </x:c>
      <x:c r="J6" t="str">
        <x:v>Buildings / temporary unlocks</x:v>
      </x:c>
      <x:c r="K6" t="n">
        <x:v>1500</x:v>
      </x:c>
      <x:c r="L6" t="str">
        <x:v>Contribution credit</x:v>
      </x:c>
      <x:c r="M6" s="32" t="b">
        <x:v>1</x:v>
      </x:c>
      <x:c r="N6" s="32" t="b">
        <x:v>0</x:v>
      </x:c>
      <x:c r="O6" s="32" t="b">
        <x:v>1</x:v>
      </x:c>
      <x:c r="P6" s="32" t="b">
        <x:v>0</x:v>
      </x:c>
      <x:c r="Q6" t="str">
        <x:v>Guild &gt; Projects</x:v>
      </x:c>
      <x:c r="R6" t="str">
        <x:v>Major resource sink.</x:v>
      </x:c>
    </x:row>
    <x:row r="7">
      <x:c r="A7" t="str">
        <x:v>GACT_004</x:v>
      </x:c>
      <x:c r="B7" t="str">
        <x:v>Guild Expedition</x:v>
      </x:c>
      <x:c r="C7" t="str">
        <x:v>PvE</x:v>
      </x:c>
      <x:c r="D7" t="n">
        <x:v>12</x:v>
      </x:c>
      <x:c r="E7" t="str">
        <x:v>Expedition Lodge I</x:v>
      </x:c>
      <x:c r="F7" t="str">
        <x:v>3/week</x:v>
      </x:c>
      <x:c r="G7" t="str">
        <x:v>4 players</x:v>
      </x:c>
      <x:c r="H7" t="str">
        <x:v>15–25 min</x:v>
      </x:c>
      <x:c r="I7" t="str">
        <x:v>Entry free / optional supplies</x:v>
      </x:c>
      <x:c r="J7" t="str">
        <x:v>Guild relic fragments + project materials</x:v>
      </x:c>
      <x:c r="K7" t="n">
        <x:v>500</x:v>
      </x:c>
      <x:c r="L7" t="str">
        <x:v>Personal loot</x:v>
      </x:c>
      <x:c r="M7" s="32" t="b">
        <x:v>1</x:v>
      </x:c>
      <x:c r="N7" s="32" t="b">
        <x:v>0</x:v>
      </x:c>
      <x:c r="O7" s="32" t="b">
        <x:v>1</x:v>
      </x:c>
      <x:c r="P7" s="32" t="b">
        <x:v>1</x:v>
      </x:c>
      <x:c r="Q7" t="str">
        <x:v>Guild &gt; Expeditions</x:v>
      </x:c>
      <x:c r="R7" t="str">
        <x:v>Can use Q-mode for standard difficulty.</x:v>
      </x:c>
    </x:row>
    <x:row r="8">
      <x:c r="A8" t="str">
        <x:v>GACT_005</x:v>
      </x:c>
      <x:c r="B8" t="str">
        <x:v>Guild Boss</x:v>
      </x:c>
      <x:c r="C8" t="str">
        <x:v>PvE Boss</x:v>
      </x:c>
      <x:c r="D8" t="n">
        <x:v>12</x:v>
      </x:c>
      <x:c r="E8" t="str">
        <x:v>Expedition Lodge I</x:v>
      </x:c>
      <x:c r="F8" t="str">
        <x:v>Weekly</x:v>
      </x:c>
      <x:c r="G8" t="str">
        <x:v>Whole guild async attempts</x:v>
      </x:c>
      <x:c r="H8" t="str">
        <x:v>3-day window</x:v>
      </x:c>
      <x:c r="I8" t="str">
        <x:v>Attempts / builds</x:v>
      </x:c>
      <x:c r="J8" t="str">
        <x:v>Guild chest + boss tokens</x:v>
      </x:c>
      <x:c r="K8" t="n">
        <x:v>3000</x:v>
      </x:c>
      <x:c r="L8" t="str">
        <x:v>Personal boss chest</x:v>
      </x:c>
      <x:c r="M8" s="32" t="b">
        <x:v>1</x:v>
      </x:c>
      <x:c r="N8" s="32" t="b">
        <x:v>0</x:v>
      </x:c>
      <x:c r="O8" s="32" t="b">
        <x:v>0</x:v>
      </x:c>
      <x:c r="P8" s="32" t="b">
        <x:v>1</x:v>
      </x:c>
      <x:c r="Q8" t="str">
        <x:v>Guild &gt; Boss</x:v>
      </x:c>
      <x:c r="R8" t="str">
        <x:v>Shared HP / score; individual attempts are simulated.</x:v>
      </x:c>
    </x:row>
    <x:row r="9">
      <x:c r="A9" t="str">
        <x:v>GACT_006</x:v>
      </x:c>
      <x:c r="B9" t="str">
        <x:v>Guild Procurement</x:v>
      </x:c>
      <x:c r="C9" t="str">
        <x:v>Economy</x:v>
      </x:c>
      <x:c r="D9" t="n">
        <x:v>8</x:v>
      </x:c>
      <x:c r="E9" t="str">
        <x:v>Treasury I</x:v>
      </x:c>
      <x:c r="F9" t="str">
        <x:v>Persistent</x:v>
      </x:c>
      <x:c r="G9" t="str">
        <x:v>Whole guild</x:v>
      </x:c>
      <x:c r="H9" t="str">
        <x:v>Variable</x:v>
      </x:c>
      <x:c r="I9" t="str">
        <x:v>Treasury gold</x:v>
      </x:c>
      <x:c r="J9" t="str">
        <x:v>Materials for projects</x:v>
      </x:c>
      <x:c r="K9" t="str">
        <x:v>Variable</x:v>
      </x:c>
      <x:c r="L9" t="str">
        <x:v>Market income to sellers</x:v>
      </x:c>
      <x:c r="M9" s="32" t="b">
        <x:v>1</x:v>
      </x:c>
      <x:c r="N9" s="32" t="b">
        <x:v>0</x:v>
      </x:c>
      <x:c r="O9" s="32" t="b">
        <x:v>0</x:v>
      </x:c>
      <x:c r="P9" s="32" t="b">
        <x:v>0</x:v>
      </x:c>
      <x:c r="Q9" t="str">
        <x:v>Guild &gt; Procurement</x:v>
      </x:c>
      <x:c r="R9" t="str">
        <x:v>Uses escrow.</x:v>
      </x:c>
    </x:row>
    <x:row r="10">
      <x:c r="A10" t="str">
        <x:v>GACT_007</x:v>
      </x:c>
      <x:c r="B10" t="str">
        <x:v>Guild War</x:v>
      </x:c>
      <x:c r="C10" t="str">
        <x:v>GvG</x:v>
      </x:c>
      <x:c r="D10" t="n">
        <x:v>10</x:v>
      </x:c>
      <x:c r="E10" t="str">
        <x:v>War Room I</x:v>
      </x:c>
      <x:c r="F10" t="str">
        <x:v>Weekly</x:v>
      </x:c>
      <x:c r="G10" t="str">
        <x:v>20-player active roster + logistics</x:v>
      </x:c>
      <x:c r="H10" t="str">
        <x:v>7-day cycle</x:v>
      </x:c>
      <x:c r="I10" t="str">
        <x:v>Deployment tokens</x:v>
      </x:c>
      <x:c r="J10" t="str">
        <x:v>War rating + cosmetics + guild currency</x:v>
      </x:c>
      <x:c r="K10" t="n">
        <x:v>3500</x:v>
      </x:c>
      <x:c r="L10" t="str">
        <x:v>War chest</x:v>
      </x:c>
      <x:c r="M10" s="32" t="b">
        <x:v>1</x:v>
      </x:c>
      <x:c r="N10" s="32" t="b">
        <x:v>1</x:v>
      </x:c>
      <x:c r="O10" s="32" t="b">
        <x:v>0</x:v>
      </x:c>
      <x:c r="P10" s="32" t="b">
        <x:v>1</x:v>
      </x:c>
      <x:c r="Q10" t="str">
        <x:v>Guild &gt; War</x:v>
      </x:c>
      <x:c r="R10" t="str">
        <x:v>Asynchronous normalized GvG.</x:v>
      </x:c>
    </x:row>
    <x:row r="11">
      <x:c r="A11" t="str">
        <x:v>GACT_008</x:v>
      </x:c>
      <x:c r="B11" t="str">
        <x:v>Guild Festival</x:v>
      </x:c>
      <x:c r="C11" t="str">
        <x:v>Social/Event</x:v>
      </x:c>
      <x:c r="D11" t="n">
        <x:v>20</x:v>
      </x:c>
      <x:c r="E11" t="str">
        <x:v>Guild Hall II</x:v>
      </x:c>
      <x:c r="F11" t="str">
        <x:v>Monthly / event</x:v>
      </x:c>
      <x:c r="G11" t="str">
        <x:v>Whole guild</x:v>
      </x:c>
      <x:c r="H11" t="str">
        <x:v>48h</x:v>
      </x:c>
      <x:c r="I11" t="str">
        <x:v>Guild achievements</x:v>
      </x:c>
      <x:c r="J11" t="str">
        <x:v>Cosmetics / temporary noncombat buff</x:v>
      </x:c>
      <x:c r="K11" t="n">
        <x:v>1000</x:v>
      </x:c>
      <x:c r="L11" t="str">
        <x:v>Festival cosmetics</x:v>
      </x:c>
      <x:c r="M11" s="32" t="b">
        <x:v>1</x:v>
      </x:c>
      <x:c r="N11" s="32" t="b">
        <x:v>0</x:v>
      </x:c>
      <x:c r="O11" s="32" t="b">
        <x:v>1</x:v>
      </x:c>
      <x:c r="P11" s="32" t="b">
        <x:v>1</x:v>
      </x:c>
      <x:c r="Q11" t="str">
        <x:v>Guild &gt; Events</x:v>
      </x:c>
      <x:c r="R11" t="str">
        <x:v>No paid power.</x:v>
      </x:c>
    </x:row>
  </x:sheetData>
  <x:mergeCells>
    <x:mergeCell ref="A1:R1"/>
  </x:mergeCells>
  <x:pageMargins left="0.7" right="0.7" top="0.75" bottom="0.75" header="0.3" footer="0.3"/>
</x:worksheet>
</file>

<file path=xl/worksheets/sheet13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15" max="15" width="34" hidden="0" customWidth="1"/>
    <x:col min="19" max="19" width="34" hidden="0" customWidth="1"/>
  </x:cols>
  <x:sheetData>
    <x:row r="1" ht="28" customHeight="1">
      <x:c r="A1" s="191" t="str">
        <x:v>GUILD PROJECTS — SHARED RESOURCE SINKS</x:v>
      </x:c>
    </x:row>
    <x:row r="3" ht="26" customHeight="1">
      <x:c r="A3" s="194" t="str">
        <x:v>Project_ID</x:v>
      </x:c>
      <x:c r="B3" s="194" t="str">
        <x:v>Project_Name</x:v>
      </x:c>
      <x:c r="C3" s="194" t="str">
        <x:v>Category</x:v>
      </x:c>
      <x:c r="D3" s="194" t="str">
        <x:v>Guild_Level_Req</x:v>
      </x:c>
      <x:c r="E3" s="194" t="str">
        <x:v>Building_Req</x:v>
      </x:c>
      <x:c r="F3" s="194" t="str">
        <x:v>Duration_Target_Days</x:v>
      </x:c>
      <x:c r="G3" s="194" t="str">
        <x:v>Gold_Target</x:v>
      </x:c>
      <x:c r="H3" s="194" t="str">
        <x:v>Material_1</x:v>
      </x:c>
      <x:c r="I3" s="194" t="str">
        <x:v>Qty_1</x:v>
      </x:c>
      <x:c r="J3" s="194" t="str">
        <x:v>Material_2</x:v>
      </x:c>
      <x:c r="K3" s="194" t="str">
        <x:v>Qty_2</x:v>
      </x:c>
      <x:c r="L3" s="194" t="str">
        <x:v>Material_3</x:v>
      </x:c>
      <x:c r="M3" s="194" t="str">
        <x:v>Qty_3</x:v>
      </x:c>
      <x:c r="N3" s="194" t="str">
        <x:v>Guild_XP_Reward</x:v>
      </x:c>
      <x:c r="O3" s="194" t="str">
        <x:v>Completion_Unlock</x:v>
      </x:c>
      <x:c r="P3" s="194" t="str">
        <x:v>Repeatable</x:v>
      </x:c>
      <x:c r="Q3" s="194" t="str">
        <x:v>Concurrent_Slot</x:v>
      </x:c>
      <x:c r="R3" s="194" t="str">
        <x:v>Season_Weather_Link</x:v>
      </x:c>
      <x:c r="S3" s="194" t="str">
        <x:v>Notes</x:v>
      </x:c>
    </x:row>
    <x:row r="4">
      <x:c r="A4" t="str">
        <x:v>GPROJ_001</x:v>
      </x:c>
      <x:c r="B4" t="str">
        <x:v>Reinforce the Guild Hall</x:v>
      </x:c>
      <x:c r="C4" t="str">
        <x:v>Permanent</x:v>
      </x:c>
      <x:c r="D4" t="n">
        <x:v>5</x:v>
      </x:c>
      <x:c r="E4" t="str">
        <x:v>Guild Hall I</x:v>
      </x:c>
      <x:c r="F4" t="n">
        <x:v>3</x:v>
      </x:c>
      <x:c r="G4" t="n">
        <x:v>50000</x:v>
      </x:c>
      <x:c r="H4" t="str">
        <x:v>ITEM_0008</x:v>
      </x:c>
      <x:c r="I4" t="n">
        <x:v>600</x:v>
      </x:c>
      <x:c r="J4" t="str">
        <x:v>ITEM_0010</x:v>
      </x:c>
      <x:c r="K4" t="n">
        <x:v>300</x:v>
      </x:c>
      <x:c r="L4" t="str">
        <x:v>ITEM_0070</x:v>
      </x:c>
      <x:c r="M4" t="n">
        <x:v>150</x:v>
      </x:c>
      <x:c r="N4" t="n">
        <x:v>1800</x:v>
      </x:c>
      <x:c r="O4" t="str">
        <x:v>Hall cosmetic stage + Guild Hall II prerequisite</x:v>
      </x:c>
      <x:c r="P4" s="32" t="b">
        <x:v>0</x:v>
      </x:c>
      <x:c r="Q4" t="n">
        <x:v>1</x:v>
      </x:c>
      <x:c r="R4" t="str">
        <x:v>None</x:v>
      </x:c>
      <x:c r="S4" t="str"/>
    </x:row>
    <x:row r="5">
      <x:c r="A5" t="str">
        <x:v>GPROJ_002</x:v>
      </x:c>
      <x:c r="B5" t="str">
        <x:v>Stock the Expedition Lodge</x:v>
      </x:c>
      <x:c r="C5" t="str">
        <x:v>Permanent</x:v>
      </x:c>
      <x:c r="D5" t="n">
        <x:v>12</x:v>
      </x:c>
      <x:c r="E5" t="str">
        <x:v>Expedition Lodge I</x:v>
      </x:c>
      <x:c r="F5" t="n">
        <x:v>3</x:v>
      </x:c>
      <x:c r="G5" t="n">
        <x:v>65000</x:v>
      </x:c>
      <x:c r="H5" t="str">
        <x:v>ITEM_0033</x:v>
      </x:c>
      <x:c r="I5" t="n">
        <x:v>180</x:v>
      </x:c>
      <x:c r="J5" t="str">
        <x:v>ITEM_0043</x:v>
      </x:c>
      <x:c r="K5" t="n">
        <x:v>200</x:v>
      </x:c>
      <x:c r="L5" t="str">
        <x:v>ITEM_0037</x:v>
      </x:c>
      <x:c r="M5" t="n">
        <x:v>300</x:v>
      </x:c>
      <x:c r="N5" t="n">
        <x:v>2000</x:v>
      </x:c>
      <x:c r="O5" t="str">
        <x:v>Guild Expedition supply chest</x:v>
      </x:c>
      <x:c r="P5" s="32" t="b">
        <x:v>0</x:v>
      </x:c>
      <x:c r="Q5" t="n">
        <x:v>1</x:v>
      </x:c>
      <x:c r="R5" t="str">
        <x:v>Spring helps gathering inputs</x:v>
      </x:c>
      <x:c r="S5" t="str"/>
    </x:row>
    <x:row r="6">
      <x:c r="A6" t="str">
        <x:v>GPROJ_003</x:v>
      </x:c>
      <x:c r="B6" t="str">
        <x:v>Runebound Research</x:v>
      </x:c>
      <x:c r="C6" t="str">
        <x:v>Research</x:v>
      </x:c>
      <x:c r="D6" t="n">
        <x:v>20</x:v>
      </x:c>
      <x:c r="E6" t="str">
        <x:v>Library II</x:v>
      </x:c>
      <x:c r="F6" t="n">
        <x:v>4</x:v>
      </x:c>
      <x:c r="G6" t="n">
        <x:v>90000</x:v>
      </x:c>
      <x:c r="H6" t="str">
        <x:v>ITEM_0029</x:v>
      </x:c>
      <x:c r="I6" t="n">
        <x:v>120</x:v>
      </x:c>
      <x:c r="J6" t="str">
        <x:v>ITEM_0078</x:v>
      </x:c>
      <x:c r="K6" t="n">
        <x:v>50</x:v>
      </x:c>
      <x:c r="L6" t="str">
        <x:v>ITEM_0074</x:v>
      </x:c>
      <x:c r="M6" t="n">
        <x:v>100</x:v>
      </x:c>
      <x:c r="N6" t="n">
        <x:v>2600</x:v>
      </x:c>
      <x:c r="O6" t="str">
        <x:v>Unlocks one advanced Guild Decree slot</x:v>
      </x:c>
      <x:c r="P6" s="32" t="b">
        <x:v>0</x:v>
      </x:c>
      <x:c r="Q6" t="n">
        <x:v>2</x:v>
      </x:c>
      <x:c r="R6" t="str">
        <x:v>Echo events improve supply</x:v>
      </x:c>
      <x:c r="S6" t="str"/>
    </x:row>
    <x:row r="7">
      <x:c r="A7" t="str">
        <x:v>GPROJ_004</x:v>
      </x:c>
      <x:c r="B7" t="str">
        <x:v>Forge the War Standards</x:v>
      </x:c>
      <x:c r="C7" t="str">
        <x:v>War</x:v>
      </x:c>
      <x:c r="D7" t="n">
        <x:v>10</x:v>
      </x:c>
      <x:c r="E7" t="str">
        <x:v>War Room I</x:v>
      </x:c>
      <x:c r="F7" t="n">
        <x:v>3</x:v>
      </x:c>
      <x:c r="G7" t="n">
        <x:v>75000</x:v>
      </x:c>
      <x:c r="H7" t="str">
        <x:v>ITEM_0081</x:v>
      </x:c>
      <x:c r="I7" t="n">
        <x:v>180</x:v>
      </x:c>
      <x:c r="J7" t="str">
        <x:v>ITEM_0079</x:v>
      </x:c>
      <x:c r="K7" t="n">
        <x:v>250</x:v>
      </x:c>
      <x:c r="L7" t="str">
        <x:v>ITEM_0030</x:v>
      </x:c>
      <x:c r="M7" t="n">
        <x:v>80</x:v>
      </x:c>
      <x:c r="N7" t="n">
        <x:v>2200</x:v>
      </x:c>
      <x:c r="O7" t="str">
        <x:v>First customizable guild war banner</x:v>
      </x:c>
      <x:c r="P7" s="32" t="b">
        <x:v>0</x:v>
      </x:c>
      <x:c r="Q7" t="n">
        <x:v>2</x:v>
      </x:c>
      <x:c r="R7" t="str">
        <x:v>None</x:v>
      </x:c>
      <x:c r="S7" t="str"/>
    </x:row>
    <x:row r="8">
      <x:c r="A8" t="str">
        <x:v>GPROJ_005</x:v>
      </x:c>
      <x:c r="B8" t="str">
        <x:v>King's Road Relief</x:v>
      </x:c>
      <x:c r="C8" t="str">
        <x:v>Weekly</x:v>
      </x:c>
      <x:c r="D8" t="n">
        <x:v>15</x:v>
      </x:c>
      <x:c r="E8" t="str">
        <x:v>Treasury I</x:v>
      </x:c>
      <x:c r="F8" t="n">
        <x:v>7</x:v>
      </x:c>
      <x:c r="G8" t="n">
        <x:v>60000</x:v>
      </x:c>
      <x:c r="H8" t="str">
        <x:v>ITEM_0031</x:v>
      </x:c>
      <x:c r="I8" t="n">
        <x:v>400</x:v>
      </x:c>
      <x:c r="J8" t="str">
        <x:v>ITEM_0068</x:v>
      </x:c>
      <x:c r="K8" t="n">
        <x:v>100</x:v>
      </x:c>
      <x:c r="L8" t="str">
        <x:v>ITEM_0042</x:v>
      </x:c>
      <x:c r="M8" t="n">
        <x:v>250</x:v>
      </x:c>
      <x:c r="N8" t="n">
        <x:v>1600</x:v>
      </x:c>
      <x:c r="O8" t="str">
        <x:v>Choose 1 weekly Guild Decree</x:v>
      </x:c>
      <x:c r="P8" s="32" t="b">
        <x:v>1</x:v>
      </x:c>
      <x:c r="Q8" t="n">
        <x:v>2</x:v>
      </x:c>
      <x:c r="R8" t="str">
        <x:v>Autumn hunting can reduce input friction</x:v>
      </x:c>
      <x:c r="S8" t="str">
        <x:v>Weekly sink; no exclusive power.</x:v>
      </x:c>
    </x:row>
    <x:row r="9">
      <x:c r="A9" t="str">
        <x:v>GPROJ_006</x:v>
      </x:c>
      <x:c r="B9" t="str">
        <x:v>Lanternwatch Requisition</x:v>
      </x:c>
      <x:c r="C9" t="str">
        <x:v>Weekly</x:v>
      </x:c>
      <x:c r="D9" t="n">
        <x:v>20</x:v>
      </x:c>
      <x:c r="E9" t="str">
        <x:v>Forge II</x:v>
      </x:c>
      <x:c r="F9" t="n">
        <x:v>7</x:v>
      </x:c>
      <x:c r="G9" t="n">
        <x:v>80000</x:v>
      </x:c>
      <x:c r="H9" t="str">
        <x:v>ITEM_0084</x:v>
      </x:c>
      <x:c r="I9" t="n">
        <x:v>60</x:v>
      </x:c>
      <x:c r="J9" t="str">
        <x:v>ITEM_0064</x:v>
      </x:c>
      <x:c r="K9" t="n">
        <x:v>120</x:v>
      </x:c>
      <x:c r="L9" t="str">
        <x:v>ITEM_0032</x:v>
      </x:c>
      <x:c r="M9" t="n">
        <x:v>180</x:v>
      </x:c>
      <x:c r="N9" t="n">
        <x:v>2000</x:v>
      </x:c>
      <x:c r="O9" t="str">
        <x:v>Extra guild boss reward roll + visual lanterns</x:v>
      </x:c>
      <x:c r="P9" s="32" t="b">
        <x:v>1</x:v>
      </x:c>
      <x:c r="Q9" t="n">
        <x:v>2</x:v>
      </x:c>
      <x:c r="R9" t="str">
        <x:v>Weather can affect potion/material supply</x:v>
      </x:c>
      <x:c r="S9" t="str"/>
    </x:row>
    <x:row r="10">
      <x:c r="A10" t="str">
        <x:v>GPROJ_007</x:v>
      </x:c>
      <x:c r="B10" t="str">
        <x:v>Echo Survey Network</x:v>
      </x:c>
      <x:c r="C10" t="str">
        <x:v>Weekly</x:v>
      </x:c>
      <x:c r="D10" t="n">
        <x:v>25</x:v>
      </x:c>
      <x:c r="E10" t="str">
        <x:v>Library II</x:v>
      </x:c>
      <x:c r="F10" t="n">
        <x:v>7</x:v>
      </x:c>
      <x:c r="G10" t="n">
        <x:v>90000</x:v>
      </x:c>
      <x:c r="H10" t="str">
        <x:v>ITEM_0016</x:v>
      </x:c>
      <x:c r="I10" t="n">
        <x:v>500</x:v>
      </x:c>
      <x:c r="J10" t="str">
        <x:v>ITEM_0029</x:v>
      </x:c>
      <x:c r="K10" t="n">
        <x:v>100</x:v>
      </x:c>
      <x:c r="L10" t="str">
        <x:v>ITEM_0077</x:v>
      </x:c>
      <x:c r="M10" t="n">
        <x:v>120</x:v>
      </x:c>
      <x:c r="N10" t="n">
        <x:v>2200</x:v>
      </x:c>
      <x:c r="O10" t="str">
        <x:v>Echo forecast shown earlier to members</x:v>
      </x:c>
      <x:c r="P10" s="32" t="b">
        <x:v>1</x:v>
      </x:c>
      <x:c r="Q10" t="n">
        <x:v>3</x:v>
      </x:c>
      <x:c r="R10" t="str">
        <x:v>Direct Echo link</x:v>
      </x:c>
      <x:c r="S10" t="str">
        <x:v>Information advantage, not spawn manipulation.</x:v>
      </x:c>
    </x:row>
    <x:row r="11">
      <x:c r="A11" t="str">
        <x:v>GPROJ_008</x:v>
      </x:c>
      <x:c r="B11" t="str">
        <x:v>Festival of Makers</x:v>
      </x:c>
      <x:c r="C11" t="str">
        <x:v>Event</x:v>
      </x:c>
      <x:c r="D11" t="n">
        <x:v>20</x:v>
      </x:c>
      <x:c r="E11" t="str">
        <x:v>Guild Hall II</x:v>
      </x:c>
      <x:c r="F11" t="n">
        <x:v>2</x:v>
      </x:c>
      <x:c r="G11" t="n">
        <x:v>50000</x:v>
      </x:c>
      <x:c r="H11" t="str">
        <x:v>ITEM_0028</x:v>
      </x:c>
      <x:c r="I11" t="n">
        <x:v>250</x:v>
      </x:c>
      <x:c r="J11" t="str">
        <x:v>ITEM_0031</x:v>
      </x:c>
      <x:c r="K11" t="n">
        <x:v>250</x:v>
      </x:c>
      <x:c r="L11" t="str">
        <x:v>ITEM_0043</x:v>
      </x:c>
      <x:c r="M11" t="n">
        <x:v>250</x:v>
      </x:c>
      <x:c r="N11" t="n">
        <x:v>1200</x:v>
      </x:c>
      <x:c r="O11" t="str">
        <x:v>Guild hall decorations + crafting festival badge</x:v>
      </x:c>
      <x:c r="P11" s="32" t="b">
        <x:v>1</x:v>
      </x:c>
      <x:c r="Q11" t="n">
        <x:v>2</x:v>
      </x:c>
      <x:c r="R11" t="str">
        <x:v>Strong production seasons shorten natural acquisition</x:v>
      </x:c>
      <x:c r="S11" t="str">
        <x:v>Cosmetic/social.</x:v>
      </x:c>
    </x:row>
  </x:sheetData>
  <x:mergeCells>
    <x:mergeCell ref="A1:S1"/>
  </x:mergeCells>
  <x:pageMargins left="0.7" right="0.7" top="0.75" bottom="0.75" header="0.3" footer="0.3"/>
</x:worksheet>
</file>

<file path=xl/worksheets/sheet131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DECREES — SMALL TEMPORARY SHARED BUFFS</x:v>
      </x:c>
    </x:row>
    <x:row r="3" ht="26" customHeight="1">
      <x:c r="A3" s="194" t="str">
        <x:v>Decree_ID</x:v>
      </x:c>
      <x:c r="B3" s="194" t="str">
        <x:v>Decree_Name</x:v>
      </x:c>
      <x:c r="C3" s="194" t="str">
        <x:v>Unlock_Source</x:v>
      </x:c>
      <x:c r="D3" s="194" t="str">
        <x:v>Duration_Days</x:v>
      </x:c>
      <x:c r="E3" s="194" t="str">
        <x:v>Bonus_Type</x:v>
      </x:c>
      <x:c r="F3" s="194" t="str">
        <x:v>Bonus_Value</x:v>
      </x:c>
      <x:c r="G3" s="194" t="str">
        <x:v>Stacks_With_Guild_Skill</x:v>
      </x:c>
      <x:c r="H3" s="194" t="str">
        <x:v>Stacks_With_VIP</x:v>
      </x:c>
      <x:c r="I3" s="194" t="str">
        <x:v>Stacks_With_Season</x:v>
      </x:c>
      <x:c r="J3" s="194" t="str">
        <x:v>Hard_Cap</x:v>
      </x:c>
      <x:c r="K3" s="194" t="str">
        <x:v>Activation_Cost</x:v>
      </x:c>
      <x:c r="L3" s="194" t="str">
        <x:v>Active_Limit</x:v>
      </x:c>
      <x:c r="M3" s="194" t="str">
        <x:v>Combat_Power</x:v>
      </x:c>
      <x:c r="N3" s="194" t="str">
        <x:v>UI_Description</x:v>
      </x:c>
      <x:c r="O3" s="194" t="str">
        <x:v>Codex_Key</x:v>
      </x:c>
      <x:c r="P3" s="194" t="str">
        <x:v>Recommended_Use</x:v>
      </x:c>
      <x:c r="Q3" s="194" t="str">
        <x:v>Notes</x:v>
      </x:c>
    </x:row>
    <x:row r="4">
      <x:c r="A4" t="str">
        <x:v>GDEC_001</x:v>
      </x:c>
      <x:c r="B4" t="str">
        <x:v>Scholar's Week</x:v>
      </x:c>
      <x:c r="C4" t="str">
        <x:v>Weekly Guild Project</x:v>
      </x:c>
      <x:c r="D4" t="n">
        <x:v>7</x:v>
      </x:c>
      <x:c r="E4" t="str">
        <x:v>XP</x:v>
      </x:c>
      <x:c r="F4" s="30" t="n">
        <x:v>0.02</x:v>
      </x:c>
      <x:c r="G4" s="32" t="b">
        <x:v>1</x:v>
      </x:c>
      <x:c r="H4" s="32" t="b">
        <x:v>1</x:v>
      </x:c>
      <x:c r="I4" s="32" t="b">
        <x:v>1</x:v>
      </x:c>
      <x:c r="J4" s="30" t="n">
        <x:v>0.1</x:v>
      </x:c>
      <x:c r="K4" t="str">
        <x:v>Project completion</x:v>
      </x:c>
      <x:c r="L4" t="n">
        <x:v>1</x:v>
      </x:c>
      <x:c r="M4" s="32" t="b">
        <x:v>1</x:v>
      </x:c>
      <x:c r="N4" t="str">
        <x:v>Members gain +2% XP for 7 days.</x:v>
      </x:c>
      <x:c r="O4" t="str">
        <x:v>guild.decree.xp</x:v>
      </x:c>
      <x:c r="P4" t="str">
        <x:v>Leveling week</x:v>
      </x:c>
      <x:c r="Q4" t="str">
        <x:v>Permanent guild XP skill + decree cannot exceed 5% total guild-sourced XP.</x:v>
      </x:c>
    </x:row>
    <x:row r="5">
      <x:c r="A5" t="str">
        <x:v>GDEC_002</x:v>
      </x:c>
      <x:c r="B5" t="str">
        <x:v>Fortune's Ledger</x:v>
      </x:c>
      <x:c r="C5" t="str">
        <x:v>Weekly Guild Project</x:v>
      </x:c>
      <x:c r="D5" t="n">
        <x:v>7</x:v>
      </x:c>
      <x:c r="E5" t="str">
        <x:v>Drop Chance</x:v>
      </x:c>
      <x:c r="F5" s="30" t="n">
        <x:v>0.01</x:v>
      </x:c>
      <x:c r="G5" s="32" t="b">
        <x:v>1</x:v>
      </x:c>
      <x:c r="H5" s="32" t="b">
        <x:v>1</x:v>
      </x:c>
      <x:c r="I5" s="32" t="b">
        <x:v>1</x:v>
      </x:c>
      <x:c r="J5" s="30" t="n">
        <x:v>0.07</x:v>
      </x:c>
      <x:c r="K5" t="str">
        <x:v>Project completion</x:v>
      </x:c>
      <x:c r="L5" t="n">
        <x:v>1</x:v>
      </x:c>
      <x:c r="M5" s="32" t="b">
        <x:v>1</x:v>
      </x:c>
      <x:c r="N5" t="str">
        <x:v>Members gain +1% relative drop chance.</x:v>
      </x:c>
      <x:c r="O5" t="str">
        <x:v>guild.decree.drop</x:v>
      </x:c>
      <x:c r="P5" t="str">
        <x:v>Rare hunt week</x:v>
      </x:c>
      <x:c r="Q5" t="str">
        <x:v>Very small to protect economy.</x:v>
      </x:c>
    </x:row>
    <x:row r="6">
      <x:c r="A6" t="str">
        <x:v>GDEC_003</x:v>
      </x:c>
      <x:c r="B6" t="str">
        <x:v>Golden Charter</x:v>
      </x:c>
      <x:c r="C6" t="str">
        <x:v>Weekly Guild Project</x:v>
      </x:c>
      <x:c r="D6" t="n">
        <x:v>7</x:v>
      </x:c>
      <x:c r="E6" t="str">
        <x:v>Gold</x:v>
      </x:c>
      <x:c r="F6" s="30" t="n">
        <x:v>0.02</x:v>
      </x:c>
      <x:c r="G6" s="32" t="b">
        <x:v>1</x:v>
      </x:c>
      <x:c r="H6" s="32" t="b">
        <x:v>1</x:v>
      </x:c>
      <x:c r="I6" s="32" t="b">
        <x:v>1</x:v>
      </x:c>
      <x:c r="J6" s="30" t="n">
        <x:v>0.08</x:v>
      </x:c>
      <x:c r="K6" t="str">
        <x:v>Project completion</x:v>
      </x:c>
      <x:c r="L6" t="n">
        <x:v>1</x:v>
      </x:c>
      <x:c r="M6" s="32" t="b">
        <x:v>1</x:v>
      </x:c>
      <x:c r="N6" t="str">
        <x:v>Members gain +2% activity gold.</x:v>
      </x:c>
      <x:c r="O6" t="str">
        <x:v>guild.decree.gold</x:v>
      </x:c>
      <x:c r="P6" t="str">
        <x:v>Gold sink recovery</x:v>
      </x:c>
      <x:c r="Q6" t="str">
        <x:v>Does not affect player market transactions.</x:v>
      </x:c>
    </x:row>
    <x:row r="7">
      <x:c r="A7" t="str">
        <x:v>GDEC_004</x:v>
      </x:c>
      <x:c r="B7" t="str">
        <x:v>Maker's Rhythm</x:v>
      </x:c>
      <x:c r="C7" t="str">
        <x:v>Weekly Guild Project</x:v>
      </x:c>
      <x:c r="D7" t="n">
        <x:v>7</x:v>
      </x:c>
      <x:c r="E7" t="str">
        <x:v>Production Speed</x:v>
      </x:c>
      <x:c r="F7" s="30" t="n">
        <x:v>0.02</x:v>
      </x:c>
      <x:c r="G7" s="32" t="b">
        <x:v>1</x:v>
      </x:c>
      <x:c r="H7" s="32" t="b">
        <x:v>0</x:v>
      </x:c>
      <x:c r="I7" s="32" t="b">
        <x:v>1</x:v>
      </x:c>
      <x:c r="J7" s="30" t="n">
        <x:v>0.1</x:v>
      </x:c>
      <x:c r="K7" t="str">
        <x:v>Project completion</x:v>
      </x:c>
      <x:c r="L7" t="n">
        <x:v>1</x:v>
      </x:c>
      <x:c r="M7" s="32" t="b">
        <x:v>1</x:v>
      </x:c>
      <x:c r="N7" t="str">
        <x:v>Members gain +2% crafting production speed.</x:v>
      </x:c>
      <x:c r="O7" t="str">
        <x:v>guild.decree.production</x:v>
      </x:c>
      <x:c r="P7" t="str">
        <x:v>Crafting week</x:v>
      </x:c>
      <x:c r="Q7" t="str"/>
    </x:row>
    <x:row r="8">
      <x:c r="A8" t="str">
        <x:v>GDEC_005</x:v>
      </x:c>
      <x:c r="B8" t="str">
        <x:v>Gatherer's Call</x:v>
      </x:c>
      <x:c r="C8" t="str">
        <x:v>Weekly Guild Project</x:v>
      </x:c>
      <x:c r="D8" t="n">
        <x:v>7</x:v>
      </x:c>
      <x:c r="E8" t="str">
        <x:v>Gathering Speed</x:v>
      </x:c>
      <x:c r="F8" s="30" t="n">
        <x:v>0.02</x:v>
      </x:c>
      <x:c r="G8" s="32" t="b">
        <x:v>1</x:v>
      </x:c>
      <x:c r="H8" s="32" t="b">
        <x:v>0</x:v>
      </x:c>
      <x:c r="I8" s="32" t="b">
        <x:v>1</x:v>
      </x:c>
      <x:c r="J8" s="30" t="n">
        <x:v>0.08</x:v>
      </x:c>
      <x:c r="K8" t="str">
        <x:v>Project completion</x:v>
      </x:c>
      <x:c r="L8" t="n">
        <x:v>1</x:v>
      </x:c>
      <x:c r="M8" s="32" t="b">
        <x:v>1</x:v>
      </x:c>
      <x:c r="N8" t="str">
        <x:v>Members gain +2% gathering speed.</x:v>
      </x:c>
      <x:c r="O8" t="str">
        <x:v>guild.decree.gather</x:v>
      </x:c>
      <x:c r="P8" t="str">
        <x:v>Resource week</x:v>
      </x:c>
      <x:c r="Q8" t="str"/>
    </x:row>
    <x:row r="9">
      <x:c r="A9" t="str">
        <x:v>GDEC_006</x:v>
      </x:c>
      <x:c r="B9" t="str">
        <x:v>Expedition Orders</x:v>
      </x:c>
      <x:c r="C9" t="str">
        <x:v>Guild Boss / Project</x:v>
      </x:c>
      <x:c r="D9" t="n">
        <x:v>7</x:v>
      </x:c>
      <x:c r="E9" t="str">
        <x:v>Co-op Guild XP</x:v>
      </x:c>
      <x:c r="F9" s="30" t="n">
        <x:v>0.05</x:v>
      </x:c>
      <x:c r="G9" s="32" t="b">
        <x:v>0</x:v>
      </x:c>
      <x:c r="H9" s="32" t="b">
        <x:v>0</x:v>
      </x:c>
      <x:c r="I9" s="32" t="b">
        <x:v>0</x:v>
      </x:c>
      <x:c r="J9" s="30" t="n">
        <x:v>0.05</x:v>
      </x:c>
      <x:c r="K9" t="str">
        <x:v>Project completion</x:v>
      </x:c>
      <x:c r="L9" t="n">
        <x:v>1</x:v>
      </x:c>
      <x:c r="M9" s="32" t="b">
        <x:v>0</x:v>
      </x:c>
      <x:c r="N9" t="str">
        <x:v>Co-op completions grant +5% guild XP.</x:v>
      </x:c>
      <x:c r="O9" t="str">
        <x:v>guild.decree.expedition</x:v>
      </x:c>
      <x:c r="P9" t="str">
        <x:v>Guild leveling</x:v>
      </x:c>
      <x:c r="Q9" t="str">
        <x:v>No personal XP bonus.</x:v>
      </x:c>
    </x:row>
    <x:row r="10">
      <x:c r="A10" t="str">
        <x:v>GDEC_007</x:v>
      </x:c>
      <x:c r="B10" t="str">
        <x:v>War Mobilization</x:v>
      </x:c>
      <x:c r="C10" t="str">
        <x:v>War Room II</x:v>
      </x:c>
      <x:c r="D10" t="n">
        <x:v>7</x:v>
      </x:c>
      <x:c r="E10" t="str">
        <x:v>War Logistics Score</x:v>
      </x:c>
      <x:c r="F10" s="30" t="n">
        <x:v>0.05</x:v>
      </x:c>
      <x:c r="G10" s="32" t="b">
        <x:v>0</x:v>
      </x:c>
      <x:c r="H10" s="32" t="b">
        <x:v>0</x:v>
      </x:c>
      <x:c r="I10" s="32" t="b">
        <x:v>0</x:v>
      </x:c>
      <x:c r="J10" s="30" t="n">
        <x:v>0.05</x:v>
      </x:c>
      <x:c r="K10" t="str">
        <x:v>War project</x:v>
      </x:c>
      <x:c r="L10" t="n">
        <x:v>1</x:v>
      </x:c>
      <x:c r="M10" s="32" t="b">
        <x:v>0</x:v>
      </x:c>
      <x:c r="N10" t="str">
        <x:v>Non-combat war logistics score +5%.</x:v>
      </x:c>
      <x:c r="O10" t="str">
        <x:v>guild.decree.war</x:v>
      </x:c>
      <x:c r="P10" t="str">
        <x:v>GvG week</x:v>
      </x:c>
      <x:c r="Q10" t="str">
        <x:v>GvG only.</x:v>
      </x:c>
    </x:row>
  </x:sheetData>
  <x:mergeCells>
    <x:mergeCell ref="A1:Q1"/>
  </x:mergeCells>
  <x:pageMargins left="0.7" right="0.7" top="0.75" bottom="0.75" header="0.3" footer="0.3"/>
</x:worksheet>
</file>

<file path=xl/worksheets/sheet13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13" max="13" width="38" hidden="0" customWidth="1"/>
    <x:col min="15" max="15" width="34" hidden="0" customWidth="1"/>
    <x:col min="20" max="20" width="34" hidden="0" customWidth="1"/>
  </x:cols>
  <x:sheetData>
    <x:row r="1" ht="28" customHeight="1">
      <x:c r="A1" s="191" t="str">
        <x:v>GUILD BOSSES — SHARED ASYNCHRONOUS PVE</x:v>
      </x:c>
    </x:row>
    <x:row r="3" ht="26" customHeight="1">
      <x:c r="A3" s="194" t="str">
        <x:v>GuildBoss_ID</x:v>
      </x:c>
      <x:c r="B3" s="194" t="str">
        <x:v>Name</x:v>
      </x:c>
      <x:c r="C3" s="194" t="str">
        <x:v>Region</x:v>
      </x:c>
      <x:c r="D3" s="194" t="str">
        <x:v>Guild_Level_Req</x:v>
      </x:c>
      <x:c r="E3" s="194" t="str">
        <x:v>Boss_Tier</x:v>
      </x:c>
      <x:c r="F3" s="194" t="str">
        <x:v>Window_Days</x:v>
      </x:c>
      <x:c r="G3" s="194" t="str">
        <x:v>Attempt_Limit_Per_Member</x:v>
      </x:c>
      <x:c r="H3" s="194" t="str">
        <x:v>Target_Power_Sync</x:v>
      </x:c>
      <x:c r="I3" s="194" t="str">
        <x:v>Shared_HP_or_Score</x:v>
      </x:c>
      <x:c r="J3" s="194" t="str">
        <x:v>Tank_Pressure</x:v>
      </x:c>
      <x:c r="K3" s="194" t="str">
        <x:v>Support_Pressure</x:v>
      </x:c>
      <x:c r="L3" s="194" t="str">
        <x:v>Damage_Pressure</x:v>
      </x:c>
      <x:c r="M3" s="194" t="str">
        <x:v>Guild_Mechanic</x:v>
      </x:c>
      <x:c r="N3" s="194" t="str">
        <x:v>Member_Contribution_Cap</x:v>
      </x:c>
      <x:c r="O3" s="194" t="str">
        <x:v>Primary_Rewards</x:v>
      </x:c>
      <x:c r="P3" s="194" t="str">
        <x:v>Guild_Rewards</x:v>
      </x:c>
      <x:c r="Q3" s="194" t="str">
        <x:v>Failure_Reward</x:v>
      </x:c>
      <x:c r="R3" s="194" t="str">
        <x:v>Q_Mode</x:v>
      </x:c>
      <x:c r="S3" s="194" t="str">
        <x:v>Pixel_Visual_ID</x:v>
      </x:c>
      <x:c r="T3" s="194" t="str">
        <x:v>Notes</x:v>
      </x:c>
    </x:row>
    <x:row r="4">
      <x:c r="A4" t="str">
        <x:v>GBOSS_001</x:v>
      </x:c>
      <x:c r="B4" t="str">
        <x:v>Rootmaw Colossus</x:v>
      </x:c>
      <x:c r="C4" t="str">
        <x:v>Asterfall</x:v>
      </x:c>
      <x:c r="D4" t="n">
        <x:v>12</x:v>
      </x:c>
      <x:c r="E4" t="n">
        <x:v>1</x:v>
      </x:c>
      <x:c r="F4" t="n">
        <x:v>3</x:v>
      </x:c>
      <x:c r="G4" t="n">
        <x:v>3</x:v>
      </x:c>
      <x:c r="H4" t="n">
        <x:v>650</x:v>
      </x:c>
      <x:c r="I4" t="str">
        <x:v>Shared HP 2,000,000</x:v>
      </x:c>
      <x:c r="J4" t="str">
        <x:v>Heavy root crush</x:v>
      </x:c>
      <x:c r="K4" t="str">
        <x:v>Cleanse sap + mitigation</x:v>
      </x:c>
      <x:c r="L4" t="str">
        <x:v>Break exposed root hearts</x:v>
      </x:c>
      <x:c r="M4" t="str">
        <x:v>Members choose one of 3 roots to weaken; guild-wide phase changes</x:v>
      </x:c>
      <x:c r="N4" s="67" t="n">
        <x:v>0.08</x:v>
      </x:c>
      <x:c r="O4" t="str">
        <x:v>Rootbound Fibers; gems I-II; boss chest</x:v>
      </x:c>
      <x:c r="P4" t="str">
        <x:v>Guild XP + Lodge materials</x:v>
      </x:c>
      <x:c r="Q4" t="str">
        <x:v>50% contribution chest</x:v>
      </x:c>
      <x:c r="R4" s="32" t="b">
        <x:v>0</x:v>
      </x:c>
      <x:c r="S4" t="str">
        <x:v>VIS_GBOSS_001</x:v>
      </x:c>
      <x:c r="T4" t="str">
        <x:v>One player cannot contribute &gt;8% of required effective progress.</x:v>
      </x:c>
    </x:row>
    <x:row r="5">
      <x:c r="A5" t="str">
        <x:v>GBOSS_002</x:v>
      </x:c>
      <x:c r="B5" t="str">
        <x:v>The Hollow Bell</x:v>
      </x:c>
      <x:c r="C5" t="str">
        <x:v>Asterfall</x:v>
      </x:c>
      <x:c r="D5" t="n">
        <x:v>20</x:v>
      </x:c>
      <x:c r="E5" t="n">
        <x:v>2</x:v>
      </x:c>
      <x:c r="F5" t="n">
        <x:v>3</x:v>
      </x:c>
      <x:c r="G5" t="n">
        <x:v>3</x:v>
      </x:c>
      <x:c r="H5" t="n">
        <x:v>950</x:v>
      </x:c>
      <x:c r="I5" t="str">
        <x:v>Shared score 1,500,000</x:v>
      </x:c>
      <x:c r="J5" t="str">
        <x:v>Alternating magic/physical tolls</x:v>
      </x:c>
      <x:c r="K5" t="str">
        <x:v>Cleanse silence / Ward</x:v>
      </x:c>
      <x:c r="L5" t="str">
        <x:v>Destroy bell echoes</x:v>
      </x:c>
      <x:c r="M5" t="str">
        <x:v>Guild selects a bell-seal order before first attempts</x:v>
      </x:c>
      <x:c r="N5" s="67" t="n">
        <x:v>0.07</x:v>
      </x:c>
      <x:c r="O5" t="str">
        <x:v>Oathglass; effect gems I-II; support gear</x:v>
      </x:c>
      <x:c r="P5" t="str">
        <x:v>Guild XP + Library research</x:v>
      </x:c>
      <x:c r="Q5" t="str">
        <x:v>Partial chest</x:v>
      </x:c>
      <x:c r="R5" s="32" t="b">
        <x:v>0</x:v>
      </x:c>
      <x:c r="S5" t="str">
        <x:v>VIS_GBOSS_002</x:v>
      </x:c>
      <x:c r="T5" t="str"/>
    </x:row>
    <x:row r="6">
      <x:c r="A6" t="str">
        <x:v>GBOSS_003</x:v>
      </x:c>
      <x:c r="B6" t="str">
        <x:v>Ashhorn Behemoth</x:v>
      </x:c>
      <x:c r="C6" t="str">
        <x:v>Sunscar</x:v>
      </x:c>
      <x:c r="D6" t="n">
        <x:v>30</x:v>
      </x:c>
      <x:c r="E6" t="n">
        <x:v>3</x:v>
      </x:c>
      <x:c r="F6" t="n">
        <x:v>3</x:v>
      </x:c>
      <x:c r="G6" t="n">
        <x:v>3</x:v>
      </x:c>
      <x:c r="H6" t="n">
        <x:v>1550</x:v>
      </x:c>
      <x:c r="I6" t="str">
        <x:v>Shared HP 4,500,000</x:v>
      </x:c>
      <x:c r="J6" t="str">
        <x:v>Heat/charge survival</x:v>
      </x:c>
      <x:c r="K6" t="str">
        <x:v>Sustain + fire mitigation</x:v>
      </x:c>
      <x:c r="L6" t="str">
        <x:v>Armor break windows</x:v>
      </x:c>
      <x:c r="M6" t="str">
        <x:v>Guild must fund water/supply project to weaken one phase</x:v>
      </x:c>
      <x:c r="N6" s="67" t="n">
        <x:v>0.06</x:v>
      </x:c>
      <x:c r="O6" t="str">
        <x:v>Sunscar materials; gems II-III</x:v>
      </x:c>
      <x:c r="P6" t="str">
        <x:v>Guild XP + Forge materials</x:v>
      </x:c>
      <x:c r="Q6" t="str">
        <x:v>Partial chest</x:v>
      </x:c>
      <x:c r="R6" s="32" t="b">
        <x:v>0</x:v>
      </x:c>
      <x:c r="S6" t="str">
        <x:v>VIS_GBOSS_003</x:v>
      </x:c>
      <x:c r="T6" t="str">
        <x:v>Future region.</x:v>
      </x:c>
    </x:row>
    <x:row r="7">
      <x:c r="A7" t="str">
        <x:v>GBOSS_004</x:v>
      </x:c>
      <x:c r="B7" t="str">
        <x:v>Frostbound Choir</x:v>
      </x:c>
      <x:c r="C7" t="str">
        <x:v>Frostmarch</x:v>
      </x:c>
      <x:c r="D7" t="n">
        <x:v>40</x:v>
      </x:c>
      <x:c r="E7" t="n">
        <x:v>4</x:v>
      </x:c>
      <x:c r="F7" t="n">
        <x:v>3</x:v>
      </x:c>
      <x:c r="G7" t="n">
        <x:v>3</x:v>
      </x:c>
      <x:c r="H7" t="n">
        <x:v>2400</x:v>
      </x:c>
      <x:c r="I7" t="str">
        <x:v>Shared score 6,500,000</x:v>
      </x:c>
      <x:c r="J7" t="str">
        <x:v>Split pressure</x:v>
      </x:c>
      <x:c r="K7" t="str">
        <x:v>Group sustain / cleanse</x:v>
      </x:c>
      <x:c r="L7" t="str">
        <x:v>Priority target sequence</x:v>
      </x:c>
      <x:c r="M7" t="str">
        <x:v>Three choir voices; guild votes weekly which voice is suppressed</x:v>
      </x:c>
      <x:c r="N7" s="67" t="n">
        <x:v>0.05</x:v>
      </x:c>
      <x:c r="O7" t="str">
        <x:v>Frostmarch materials; gems III-IV</x:v>
      </x:c>
      <x:c r="P7" t="str">
        <x:v>Guild prestige + banner effect</x:v>
      </x:c>
      <x:c r="Q7" t="str">
        <x:v>Partial chest</x:v>
      </x:c>
      <x:c r="R7" s="32" t="b">
        <x:v>0</x:v>
      </x:c>
      <x:c r="S7" t="str">
        <x:v>VIS_GBOSS_004</x:v>
      </x:c>
      <x:c r="T7" t="str">
        <x:v>Future endgame launch/post-launch.</x:v>
      </x:c>
    </x:row>
  </x:sheetData>
  <x:mergeCells>
    <x:mergeCell ref="A1:T1"/>
  </x:mergeCells>
  <x:pageMargins left="0.7" right="0.7" top="0.75" bottom="0.75" header="0.3" footer="0.3"/>
</x:worksheet>
</file>

<file path=xl/worksheets/sheet13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6" max="6" width="32" hidden="0" customWidth="1"/>
    <x:col min="18" max="18" width="34" hidden="0" customWidth="1"/>
    <x:col min="20" max="20" width="30" hidden="0" customWidth="1"/>
  </x:cols>
  <x:sheetData>
    <x:row r="1" ht="28" customHeight="1">
      <x:c r="A1" s="191" t="str">
        <x:v>GUILD VS GUILD — ASYNCHRONOUS WAR SYSTEM</x:v>
      </x:c>
    </x:row>
    <x:row r="3" ht="26" customHeight="1">
      <x:c r="A3" s="194" t="str">
        <x:v>Rule_ID</x:v>
      </x:c>
      <x:c r="B3" s="194" t="str">
        <x:v>System</x:v>
      </x:c>
      <x:c r="C3" s="194" t="str">
        <x:v>Rule</x:v>
      </x:c>
      <x:c r="D3" s="194" t="str">
        <x:v>Value</x:v>
      </x:c>
      <x:c r="E3" s="194" t="str">
        <x:v>Unit</x:v>
      </x:c>
      <x:c r="F3" s="194" t="str">
        <x:v>Why</x:v>
      </x:c>
      <x:c r="G3" s="194" t="str">
        <x:v>Power_Normalized</x:v>
      </x:c>
      <x:c r="H3" s="194" t="str">
        <x:v>Uses_Defense_Snapshot</x:v>
      </x:c>
      <x:c r="I3" s="194" t="str">
        <x:v>Roster_Only</x:v>
      </x:c>
      <x:c r="J3" s="194" t="str">
        <x:v>NonRoster_Can_Contribute</x:v>
      </x:c>
      <x:c r="K3" s="194" t="str">
        <x:v>Daily_or_Weekly_Cap</x:v>
      </x:c>
      <x:c r="L3" s="194" t="str">
        <x:v>Tie_Breaker</x:v>
      </x:c>
      <x:c r="M3" s="194" t="str">
        <x:v>Matchmaking_Input</x:v>
      </x:c>
      <x:c r="N3" s="194" t="str">
        <x:v>Season_Length</x:v>
      </x:c>
      <x:c r="O3" s="194" t="str">
        <x:v>Reward_Type</x:v>
      </x:c>
      <x:c r="P3" s="194" t="str">
        <x:v>Resource_Loss</x:v>
      </x:c>
      <x:c r="Q3" s="194" t="str">
        <x:v>Pay_To_Win_Risk</x:v>
      </x:c>
      <x:c r="R3" s="194" t="str">
        <x:v>Exploit_Guardrail</x:v>
      </x:c>
      <x:c r="S3" s="194" t="str">
        <x:v>UI_Surface</x:v>
      </x:c>
      <x:c r="T3" s="194" t="str">
        <x:v>Notes</x:v>
      </x:c>
    </x:row>
    <x:row r="4">
      <x:c r="A4" t="str">
        <x:v>GVR_001</x:v>
      </x:c>
      <x:c r="B4" t="str">
        <x:v>War Cycle</x:v>
      </x:c>
      <x:c r="C4" t="str">
        <x:v>Enrollment / Preparation / Conflict / Resolution</x:v>
      </x:c>
      <x:c r="D4" t="str">
        <x:v>1/1/4/1</x:v>
      </x:c>
      <x:c r="E4" t="str">
        <x:v>days</x:v>
      </x:c>
      <x:c r="F4" t="str">
        <x:v>Fits a 7-day real-time cycle</x:v>
      </x:c>
      <x:c r="G4" s="32" t="b">
        <x:v>1</x:v>
      </x:c>
      <x:c r="H4" s="32" t="b">
        <x:v>0</x:v>
      </x:c>
      <x:c r="I4" s="32" t="b">
        <x:v>0</x:v>
      </x:c>
      <x:c r="J4" s="32" t="b">
        <x:v>1</x:v>
      </x:c>
      <x:c r="K4" t="str">
        <x:v>1 match/week</x:v>
      </x:c>
      <x:c r="L4" t="str">
        <x:v>Total objective wins then defense holds</x:v>
      </x:c>
      <x:c r="M4" t="str">
        <x:v>War rating + active-member band</x:v>
      </x:c>
      <x:c r="N4" t="str">
        <x:v>8 weekly wars</x:v>
      </x:c>
      <x:c r="O4" t="str">
        <x:v>War Marks + cosmetics</x:v>
      </x:c>
      <x:c r="P4" s="32" t="b">
        <x:v>0</x:v>
      </x:c>
      <x:c r="Q4" t="str">
        <x:v>Low</x:v>
      </x:c>
      <x:c r="R4" t="str">
        <x:v>Server timestamps all phases</x:v>
      </x:c>
      <x:c r="S4" t="str">
        <x:v>Guild &gt; War</x:v>
      </x:c>
      <x:c r="T4" t="str"/>
    </x:row>
    <x:row r="5">
      <x:c r="A5" t="str">
        <x:v>GVR_002</x:v>
      </x:c>
      <x:c r="B5" t="str">
        <x:v>Active Roster</x:v>
      </x:c>
      <x:c r="C5" t="str">
        <x:v>Maximum active combat roster</x:v>
      </x:c>
      <x:c r="D5" t="n">
        <x:v>20</x:v>
      </x:c>
      <x:c r="E5" t="str">
        <x:v>members</x:v>
      </x:c>
      <x:c r="F5" t="str">
        <x:v>Large enough for guild identity without requiring all 60 members</x:v>
      </x:c>
      <x:c r="G5" s="32" t="b">
        <x:v>1</x:v>
      </x:c>
      <x:c r="H5" s="32" t="b">
        <x:v>1</x:v>
      </x:c>
      <x:c r="I5" s="32" t="b">
        <x:v>1</x:v>
      </x:c>
      <x:c r="J5" s="32" t="b">
        <x:v>0</x:v>
      </x:c>
      <x:c r="K5" t="str">
        <x:v>Locked for conflict phase</x:v>
      </x:c>
      <x:c r="L5" t="str">
        <x:v>N/A</x:v>
      </x:c>
      <x:c r="M5" t="str">
        <x:v>Guild roster strength band</x:v>
      </x:c>
      <x:c r="N5" t="str">
        <x:v>8 weeks</x:v>
      </x:c>
      <x:c r="O5" t="str">
        <x:v>War participation chest</x:v>
      </x:c>
      <x:c r="P5" s="32" t="b">
        <x:v>0</x:v>
      </x:c>
      <x:c r="Q5" t="str">
        <x:v>Low</x:v>
      </x:c>
      <x:c r="R5" t="str">
        <x:v>Roster locks before conflict</x:v>
      </x:c>
      <x:c r="S5" t="str">
        <x:v>Guild &gt; War Roster</x:v>
      </x:c>
      <x:c r="T5" t="str"/>
    </x:row>
    <x:row r="6">
      <x:c r="A6" t="str">
        <x:v>GVR_003</x:v>
      </x:c>
      <x:c r="B6" t="str">
        <x:v>Deployments</x:v>
      </x:c>
      <x:c r="C6" t="str">
        <x:v>Base attack deployments</x:v>
      </x:c>
      <x:c r="D6" t="n">
        <x:v>3</x:v>
      </x:c>
      <x:c r="E6" t="str">
        <x:v>per roster member/week</x:v>
      </x:c>
      <x:c r="F6" t="str">
        <x:v>Prevents no-life spam</x:v>
      </x:c>
      <x:c r="G6" s="32" t="b">
        <x:v>1</x:v>
      </x:c>
      <x:c r="H6" s="32" t="b">
        <x:v>1</x:v>
      </x:c>
      <x:c r="I6" s="32" t="b">
        <x:v>1</x:v>
      </x:c>
      <x:c r="J6" s="32" t="b">
        <x:v>0</x:v>
      </x:c>
      <x:c r="K6" t="str">
        <x:v>3 + limited skill bonus</x:v>
      </x:c>
      <x:c r="L6" t="str">
        <x:v>N/A</x:v>
      </x:c>
      <x:c r="M6" t="str">
        <x:v>N/A</x:v>
      </x:c>
      <x:c r="N6" t="str">
        <x:v>N/A</x:v>
      </x:c>
      <x:c r="O6" t="str">
        <x:v>Objective score</x:v>
      </x:c>
      <x:c r="P6" s="32" t="b">
        <x:v>0</x:v>
      </x:c>
      <x:c r="Q6" t="str">
        <x:v>Low</x:v>
      </x:c>
      <x:c r="R6" t="str">
        <x:v>Deployment token consumed server-side</x:v>
      </x:c>
      <x:c r="S6" t="str">
        <x:v>War Map</x:v>
      </x:c>
      <x:c r="T6" t="str"/>
    </x:row>
    <x:row r="7">
      <x:c r="A7" t="str">
        <x:v>GVR_004</x:v>
      </x:c>
      <x:c r="B7" t="str">
        <x:v>Defense</x:v>
      </x:c>
      <x:c r="C7" t="str">
        <x:v>Saved defensive party/build snapshot</x:v>
      </x:c>
      <x:c r="D7" t="n">
        <x:v>1</x:v>
      </x:c>
      <x:c r="E7" t="str">
        <x:v>snapshot/member</x:v>
      </x:c>
      <x:c r="F7" t="str">
        <x:v>Allows asynchronous PvP</x:v>
      </x:c>
      <x:c r="G7" s="32" t="b">
        <x:v>1</x:v>
      </x:c>
      <x:c r="H7" s="32" t="b">
        <x:v>1</x:v>
      </x:c>
      <x:c r="I7" s="32" t="b">
        <x:v>1</x:v>
      </x:c>
      <x:c r="J7" s="32" t="b">
        <x:v>0</x:v>
      </x:c>
      <x:c r="K7" t="str">
        <x:v>One active defense snapshot</x:v>
      </x:c>
      <x:c r="L7" t="str">
        <x:v>Defense hold time</x:v>
      </x:c>
      <x:c r="M7" t="str">
        <x:v>N/A</x:v>
      </x:c>
      <x:c r="N7" t="str">
        <x:v>N/A</x:v>
      </x:c>
      <x:c r="O7" t="str">
        <x:v>Defense points</x:v>
      </x:c>
      <x:c r="P7" s="32" t="b">
        <x:v>0</x:v>
      </x:c>
      <x:c r="Q7" t="str">
        <x:v>Low</x:v>
      </x:c>
      <x:c r="R7" t="str">
        <x:v>Snapshot frozen when war starts</x:v>
      </x:c>
      <x:c r="S7" t="str">
        <x:v>War Defense</x:v>
      </x:c>
      <x:c r="T7" t="str"/>
    </x:row>
    <x:row r="8">
      <x:c r="A8" t="str">
        <x:v>GVR_005</x:v>
      </x:c>
      <x:c r="B8" t="str">
        <x:v>Logistics</x:v>
      </x:c>
      <x:c r="C8" t="str">
        <x:v>Non-roster support actions</x:v>
      </x:c>
      <x:c r="D8" t="n">
        <x:v>5</x:v>
      </x:c>
      <x:c r="E8" t="str">
        <x:v>actions/guild/week</x:v>
      </x:c>
      <x:c r="F8" t="str">
        <x:v>Lets gatherers/crafters matter</x:v>
      </x:c>
      <x:c r="G8" s="32" t="b">
        <x:v>0</x:v>
      </x:c>
      <x:c r="H8" s="32" t="b">
        <x:v>0</x:v>
      </x:c>
      <x:c r="I8" s="32" t="b">
        <x:v>0</x:v>
      </x:c>
      <x:c r="J8" s="32" t="b">
        <x:v>1</x:v>
      </x:c>
      <x:c r="K8" t="str">
        <x:v>Expanded by guild skill</x:v>
      </x:c>
      <x:c r="L8" t="str">
        <x:v>Objective score</x:v>
      </x:c>
      <x:c r="M8" t="str">
        <x:v>N/A</x:v>
      </x:c>
      <x:c r="N8" t="str">
        <x:v>N/A</x:v>
      </x:c>
      <x:c r="O8" t="str">
        <x:v>War support score</x:v>
      </x:c>
      <x:c r="P8" s="32" t="b">
        <x:v>0</x:v>
      </x:c>
      <x:c r="Q8" t="str">
        <x:v>Low</x:v>
      </x:c>
      <x:c r="R8" t="str">
        <x:v>Material value normalized and capped</x:v>
      </x:c>
      <x:c r="S8" t="str">
        <x:v>War Logistics</x:v>
      </x:c>
      <x:c r="T8" t="str"/>
    </x:row>
    <x:row r="9">
      <x:c r="A9" t="str">
        <x:v>GVR_006</x:v>
      </x:c>
      <x:c r="B9" t="str">
        <x:v>Sync</x:v>
      </x:c>
      <x:c r="C9" t="str">
        <x:v>Power sync target based on league/content band</x:v>
      </x:c>
      <x:c r="D9" t="n">
        <x:v>1</x:v>
      </x:c>
      <x:c r="E9" t="str">
        <x:v>system</x:v>
      </x:c>
      <x:c r="F9" t="str">
        <x:v>Reduces raw-level carry potential</x:v>
      </x:c>
      <x:c r="G9" s="32" t="b">
        <x:v>1</x:v>
      </x:c>
      <x:c r="H9" s="32" t="b">
        <x:v>1</x:v>
      </x:c>
      <x:c r="I9" s="32" t="b">
        <x:v>1</x:v>
      </x:c>
      <x:c r="J9" s="32" t="b">
        <x:v>0</x:v>
      </x:c>
      <x:c r="K9" t="str">
        <x:v>Always on</x:v>
      </x:c>
      <x:c r="L9" t="str">
        <x:v>Mechanic score</x:v>
      </x:c>
      <x:c r="M9" t="str">
        <x:v>War league</x:v>
      </x:c>
      <x:c r="N9" t="str">
        <x:v>N/A</x:v>
      </x:c>
      <x:c r="O9" t="str">
        <x:v>Fair competition</x:v>
      </x:c>
      <x:c r="P9" s="32" t="b">
        <x:v>0</x:v>
      </x:c>
      <x:c r="Q9" t="str">
        <x:v>Low</x:v>
      </x:c>
      <x:c r="R9" t="str">
        <x:v>Relic effects capped separately</x:v>
      </x:c>
      <x:c r="S9" t="str">
        <x:v>All war combat</x:v>
      </x:c>
      <x:c r="T9" t="str"/>
    </x:row>
    <x:row r="10">
      <x:c r="A10" t="str">
        <x:v>GVR_007</x:v>
      </x:c>
      <x:c r="B10" t="str">
        <x:v>Loss Protection</x:v>
      </x:c>
      <x:c r="C10" t="str">
        <x:v>Player inventory/gold loss</x:v>
      </x:c>
      <x:c r="D10" t="n">
        <x:v>0</x:v>
      </x:c>
      <x:c r="E10" t="str">
        <x:v>items/gold</x:v>
      </x:c>
      <x:c r="F10" t="str">
        <x:v>No griefing or destructive PvP</x:v>
      </x:c>
      <x:c r="G10" s="32" t="b">
        <x:v>1</x:v>
      </x:c>
      <x:c r="H10" s="32" t="b">
        <x:v>0</x:v>
      </x:c>
      <x:c r="I10" s="32" t="b">
        <x:v>0</x:v>
      </x:c>
      <x:c r="J10" s="32" t="b">
        <x:v>0</x:v>
      </x:c>
      <x:c r="K10" t="str">
        <x:v>N/A</x:v>
      </x:c>
      <x:c r="L10" t="str">
        <x:v>N/A</x:v>
      </x:c>
      <x:c r="M10" t="str">
        <x:v>N/A</x:v>
      </x:c>
      <x:c r="N10" t="str">
        <x:v>N/A</x:v>
      </x:c>
      <x:c r="O10" t="str">
        <x:v>None</x:v>
      </x:c>
      <x:c r="P10" s="32" t="b">
        <x:v>0</x:v>
      </x:c>
      <x:c r="Q10" t="str">
        <x:v>None</x:v>
      </x:c>
      <x:c r="R10" t="str">
        <x:v>War never transfers player-owned assets</x:v>
      </x:c>
      <x:c r="S10" t="str">
        <x:v>Result Screen</x:v>
      </x:c>
      <x:c r="T10" t="str"/>
    </x:row>
    <x:row r="11">
      <x:c r="A11" t="str">
        <x:v>GVR_008</x:v>
      </x:c>
      <x:c r="B11" t="str">
        <x:v>Opponent Visibility</x:v>
      </x:c>
      <x:c r="C11" t="str">
        <x:v>Enemy exact builds hidden until attacked</x:v>
      </x:c>
      <x:c r="D11" t="n">
        <x:v>1</x:v>
      </x:c>
      <x:c r="E11" t="str">
        <x:v>rule</x:v>
      </x:c>
      <x:c r="F11" t="str">
        <x:v>Prevents perfect counter-sniping</x:v>
      </x:c>
      <x:c r="G11" s="32" t="b">
        <x:v>1</x:v>
      </x:c>
      <x:c r="H11" s="32" t="b">
        <x:v>1</x:v>
      </x:c>
      <x:c r="I11" s="32" t="b">
        <x:v>1</x:v>
      </x:c>
      <x:c r="J11" s="32" t="b">
        <x:v>0</x:v>
      </x:c>
      <x:c r="K11" t="str">
        <x:v>Scouting reveals archetype only</x:v>
      </x:c>
      <x:c r="L11" t="str">
        <x:v>N/A</x:v>
      </x:c>
      <x:c r="M11" t="str">
        <x:v>N/A</x:v>
      </x:c>
      <x:c r="N11" t="str">
        <x:v>N/A</x:v>
      </x:c>
      <x:c r="O11" t="str">
        <x:v>Scouting utility</x:v>
      </x:c>
      <x:c r="P11" s="32" t="b">
        <x:v>0</x:v>
      </x:c>
      <x:c r="Q11" t="str">
        <x:v>Low</x:v>
      </x:c>
      <x:c r="R11" t="str">
        <x:v>No API/client access to hidden snapshots</x:v>
      </x:c>
      <x:c r="S11" t="str">
        <x:v>War Map</x:v>
      </x:c>
      <x:c r="T11" t="str"/>
    </x:row>
    <x:row r="12">
      <x:c r="A12" t="str">
        <x:v>GVR_009</x:v>
      </x:c>
      <x:c r="B12" t="str">
        <x:v>Comeback</x:v>
      </x:c>
      <x:c r="C12" t="str">
        <x:v>Behind-by-15% comeback objective modifier</x:v>
      </x:c>
      <x:c r="D12" t="n">
        <x:v>0.05</x:v>
      </x:c>
      <x:c r="E12" t="str">
        <x:v>max bonus</x:v>
      </x:c>
      <x:c r="F12" t="str">
        <x:v>Reduces snowballing</x:v>
      </x:c>
      <x:c r="G12" s="32" t="b">
        <x:v>0</x:v>
      </x:c>
      <x:c r="H12" s="32" t="b">
        <x:v>0</x:v>
      </x:c>
      <x:c r="I12" s="32" t="b">
        <x:v>0</x:v>
      </x:c>
      <x:c r="J12" s="32" t="b">
        <x:v>1</x:v>
      </x:c>
      <x:c r="K12" t="str">
        <x:v>Skill-gated max</x:v>
      </x:c>
      <x:c r="L12" t="str">
        <x:v>N/A</x:v>
      </x:c>
      <x:c r="M12" t="str">
        <x:v>N/A</x:v>
      </x:c>
      <x:c r="N12" t="str">
        <x:v>N/A</x:v>
      </x:c>
      <x:c r="O12" t="str">
        <x:v>Objective score only</x:v>
      </x:c>
      <x:c r="P12" s="32" t="b">
        <x:v>0</x:v>
      </x:c>
      <x:c r="Q12" t="str">
        <x:v>Low</x:v>
      </x:c>
      <x:c r="R12" t="str">
        <x:v>Never changes combat stats</x:v>
      </x:c>
      <x:c r="S12" t="str">
        <x:v>War Score</x:v>
      </x:c>
      <x:c r="T12" t="str"/>
    </x:row>
  </x:sheetData>
  <x:mergeCells>
    <x:mergeCell ref="A1:T1"/>
  </x:mergeCells>
  <x:pageMargins left="0.7" right="0.7" top="0.75" bottom="0.75" header="0.3" footer="0.3"/>
</x:worksheet>
</file>

<file path=xl/worksheets/sheet13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11" max="11" width="35" hidden="0" customWidth="1"/>
    <x:col min="17" max="17" width="34" hidden="0" customWidth="1"/>
    <x:col min="20" max="20" width="36" hidden="0" customWidth="1"/>
  </x:cols>
  <x:sheetData>
    <x:row r="1" ht="28" customHeight="1">
      <x:c r="A1" s="191" t="str">
        <x:v>GUILD WAR OBJECTIVES / MAP NODES</x:v>
      </x:c>
    </x:row>
    <x:row r="3" ht="26" customHeight="1">
      <x:c r="A3" s="194" t="str">
        <x:v>Objective_ID</x:v>
      </x:c>
      <x:c r="B3" s="194" t="str">
        <x:v>Node_Name</x:v>
      </x:c>
      <x:c r="C3" s="194" t="str">
        <x:v>Category</x:v>
      </x:c>
      <x:c r="D3" s="194" t="str">
        <x:v>Base_Points</x:v>
      </x:c>
      <x:c r="E3" s="194" t="str">
        <x:v>Max_Captures_or_Scores</x:v>
      </x:c>
      <x:c r="F3" s="194" t="str">
        <x:v>Roster_Required</x:v>
      </x:c>
      <x:c r="G3" s="194" t="str">
        <x:v>Primary_Skills</x:v>
      </x:c>
      <x:c r="H3" s="194" t="str">
        <x:v>Enemy_Type</x:v>
      </x:c>
      <x:c r="I3" s="194" t="str">
        <x:v>Power_Sync</x:v>
      </x:c>
      <x:c r="J3" s="194" t="str">
        <x:v>Defense_Present</x:v>
      </x:c>
      <x:c r="K3" s="194" t="str">
        <x:v>Completion_Method</x:v>
      </x:c>
      <x:c r="L3" s="194" t="str">
        <x:v>Guild_Skill_Interaction</x:v>
      </x:c>
      <x:c r="M3" s="194" t="str">
        <x:v>Logistics_Interaction</x:v>
      </x:c>
      <x:c r="N3" s="194" t="str">
        <x:v>Comeback_Eligible</x:v>
      </x:c>
      <x:c r="O3" s="194" t="str">
        <x:v>Score_Weight</x:v>
      </x:c>
      <x:c r="P3" s="194" t="str">
        <x:v>Reward_Fragment</x:v>
      </x:c>
      <x:c r="Q3" s="194" t="str">
        <x:v>Visual_Concept</x:v>
      </x:c>
      <x:c r="R3" s="194" t="str">
        <x:v>Pixel_Ratio_ID</x:v>
      </x:c>
      <x:c r="S3" s="194" t="str">
        <x:v>Codex_Key</x:v>
      </x:c>
      <x:c r="T3" s="194" t="str">
        <x:v>Notes</x:v>
      </x:c>
    </x:row>
    <x:row r="4">
      <x:c r="A4" t="str">
        <x:v>GOBJ_001</x:v>
      </x:c>
      <x:c r="B4" t="str">
        <x:v>Vanguard Gate</x:v>
      </x:c>
      <x:c r="C4" t="str">
        <x:v>Combat</x:v>
      </x:c>
      <x:c r="D4" t="n">
        <x:v>120</x:v>
      </x:c>
      <x:c r="E4" t="n">
        <x:v>5</x:v>
      </x:c>
      <x:c r="F4" s="32" t="b">
        <x:v>1</x:v>
      </x:c>
      <x:c r="G4" t="str">
        <x:v>Tank;Damage;Support</x:v>
      </x:c>
      <x:c r="H4" t="str">
        <x:v>Enemy 4-player defense snapshot</x:v>
      </x:c>
      <x:c r="I4" s="32" t="b">
        <x:v>1</x:v>
      </x:c>
      <x:c r="J4" s="32" t="b">
        <x:v>1</x:v>
      </x:c>
      <x:c r="K4" t="str">
        <x:v>Defeat synced enemy party</x:v>
      </x:c>
      <x:c r="L4" t="str">
        <x:v>War Room Drills;Fortified Standards</x:v>
      </x:c>
      <x:c r="M4" t="str">
        <x:v>None</x:v>
      </x:c>
      <x:c r="N4" s="32" t="b">
        <x:v>1</x:v>
      </x:c>
      <x:c r="O4" t="n">
        <x:v>1</x:v>
      </x:c>
      <x:c r="P4" t="str">
        <x:v>War Marks</x:v>
      </x:c>
      <x:c r="Q4" t="str">
        <x:v>fortified gate with two banners</x:v>
      </x:c>
      <x:c r="R4" t="str">
        <x:v>PXR_008</x:v>
      </x:c>
      <x:c r="S4" t="str">
        <x:v>gvg.node.vanguard</x:v>
      </x:c>
      <x:c r="T4" t="str">
        <x:v>Core PvP-like node.</x:v>
      </x:c>
    </x:row>
    <x:row r="5">
      <x:c r="A5" t="str">
        <x:v>GOBJ_002</x:v>
      </x:c>
      <x:c r="B5" t="str">
        <x:v>Watchtower</x:v>
      </x:c>
      <x:c r="C5" t="str">
        <x:v>Combat / Scouting</x:v>
      </x:c>
      <x:c r="D5" t="n">
        <x:v>80</x:v>
      </x:c>
      <x:c r="E5" t="n">
        <x:v>4</x:v>
      </x:c>
      <x:c r="F5" s="32" t="b">
        <x:v>1</x:v>
      </x:c>
      <x:c r="G5" t="str">
        <x:v>Precision;Utility</x:v>
      </x:c>
      <x:c r="H5" t="str">
        <x:v>2-player defense snapshot + scout check</x:v>
      </x:c>
      <x:c r="I5" s="32" t="b">
        <x:v>1</x:v>
      </x:c>
      <x:c r="J5" s="32" t="b">
        <x:v>1</x:v>
      </x:c>
      <x:c r="K5" t="str">
        <x:v>Win encounter to reveal one enemy node archetype</x:v>
      </x:c>
      <x:c r="L5" t="str">
        <x:v>War Room Drills</x:v>
      </x:c>
      <x:c r="M5" t="str">
        <x:v>Scouting logistics reduces difficulty</x:v>
      </x:c>
      <x:c r="N5" s="32" t="b">
        <x:v>1</x:v>
      </x:c>
      <x:c r="O5" t="n">
        <x:v>0.8</x:v>
      </x:c>
      <x:c r="P5" t="str">
        <x:v>Scout Intel</x:v>
      </x:c>
      <x:c r="Q5" t="str">
        <x:v>stone watchtower with spyglass lantern</x:v>
      </x:c>
      <x:c r="R5" t="str">
        <x:v>PXR_008</x:v>
      </x:c>
      <x:c r="S5" t="str">
        <x:v>gvg.node.watchtower</x:v>
      </x:c>
      <x:c r="T5" t="str"/>
    </x:row>
    <x:row r="6">
      <x:c r="A6" t="str">
        <x:v>GOBJ_003</x:v>
      </x:c>
      <x:c r="B6" t="str">
        <x:v>Beast Hunt</x:v>
      </x:c>
      <x:c r="C6" t="str">
        <x:v>PvE Race</x:v>
      </x:c>
      <x:c r="D6" t="n">
        <x:v>100</x:v>
      </x:c>
      <x:c r="E6" t="n">
        <x:v>6</x:v>
      </x:c>
      <x:c r="F6" s="32" t="b">
        <x:v>1</x:v>
      </x:c>
      <x:c r="G6" t="str">
        <x:v>Damage;Support</x:v>
      </x:c>
      <x:c r="H6" t="str">
        <x:v>Synced elite/boss target</x:v>
      </x:c>
      <x:c r="I6" s="32" t="b">
        <x:v>1</x:v>
      </x:c>
      <x:c r="J6" s="32" t="b">
        <x:v>0</x:v>
      </x:c>
      <x:c r="K6" t="str">
        <x:v>Best of capped boss attempt score</x:v>
      </x:c>
      <x:c r="L6" t="str">
        <x:v>Boss Records</x:v>
      </x:c>
      <x:c r="M6" t="str">
        <x:v>Supply logistics adds one consumable preset</x:v>
      </x:c>
      <x:c r="N6" s="32" t="b">
        <x:v>1</x:v>
      </x:c>
      <x:c r="O6" t="n">
        <x:v>0.9</x:v>
      </x:c>
      <x:c r="P6" t="str">
        <x:v>Hunt Trophy</x:v>
      </x:c>
      <x:c r="Q6" t="str">
        <x:v>large monster track beside war banner</x:v>
      </x:c>
      <x:c r="R6" t="str">
        <x:v>PXR_008</x:v>
      </x:c>
      <x:c r="S6" t="str">
        <x:v>gvg.node.hunt</x:v>
      </x:c>
      <x:c r="T6" t="str">
        <x:v>Tests PvE builds, not enemy players.</x:v>
      </x:c>
    </x:row>
    <x:row r="7">
      <x:c r="A7" t="str">
        <x:v>GOBJ_004</x:v>
      </x:c>
      <x:c r="B7" t="str">
        <x:v>Supply Quarry</x:v>
      </x:c>
      <x:c r="C7" t="str">
        <x:v>Gathering</x:v>
      </x:c>
      <x:c r="D7" t="n">
        <x:v>75</x:v>
      </x:c>
      <x:c r="E7" t="n">
        <x:v>4</x:v>
      </x:c>
      <x:c r="F7" s="32" t="b">
        <x:v>0</x:v>
      </x:c>
      <x:c r="G7" t="str">
        <x:v>Mining;Woodcutting</x:v>
      </x:c>
      <x:c r="H7" t="str">
        <x:v>Server objective</x:v>
      </x:c>
      <x:c r="I7" s="32" t="b">
        <x:v>0</x:v>
      </x:c>
      <x:c r="J7" s="32" t="b">
        <x:v>0</x:v>
      </x:c>
      <x:c r="K7" t="str">
        <x:v>Contribute normalized gathered-value packets</x:v>
      </x:c>
      <x:c r="L7" t="str">
        <x:v>Gatherer's Cadence</x:v>
      </x:c>
      <x:c r="M7" t="str">
        <x:v>Primary logistics objective</x:v>
      </x:c>
      <x:c r="N7" s="32" t="b">
        <x:v>1</x:v>
      </x:c>
      <x:c r="O7" t="n">
        <x:v>0.7</x:v>
      </x:c>
      <x:c r="P7" t="str">
        <x:v>Supply Crate</x:v>
      </x:c>
      <x:c r="Q7" t="str">
        <x:v>quarry cart with guild flag</x:v>
      </x:c>
      <x:c r="R7" t="str">
        <x:v>PXR_008</x:v>
      </x:c>
      <x:c r="S7" t="str">
        <x:v>gvg.node.quarry</x:v>
      </x:c>
      <x:c r="T7" t="str">
        <x:v>Personal materials are consumed only when player explicitly submits.</x:v>
      </x:c>
    </x:row>
    <x:row r="8">
      <x:c r="A8" t="str">
        <x:v>GOBJ_005</x:v>
      </x:c>
      <x:c r="B8" t="str">
        <x:v>Field Forge</x:v>
      </x:c>
      <x:c r="C8" t="str">
        <x:v>Crafting</x:v>
      </x:c>
      <x:c r="D8" t="n">
        <x:v>75</x:v>
      </x:c>
      <x:c r="E8" t="n">
        <x:v>4</x:v>
      </x:c>
      <x:c r="F8" s="32" t="b">
        <x:v>0</x:v>
      </x:c>
      <x:c r="G8" t="str">
        <x:v>Smithing;Tailoring;Alchemy</x:v>
      </x:c>
      <x:c r="H8" t="str">
        <x:v>Server objective</x:v>
      </x:c>
      <x:c r="I8" s="32" t="b">
        <x:v>0</x:v>
      </x:c>
      <x:c r="J8" s="32" t="b">
        <x:v>0</x:v>
      </x:c>
      <x:c r="K8" t="str">
        <x:v>Craft/submit normalized supply orders</x:v>
      </x:c>
      <x:c r="L8" t="str">
        <x:v>Workshop Rhythm;Masterwork Lessons</x:v>
      </x:c>
      <x:c r="M8" t="str">
        <x:v>Primary logistics objective</x:v>
      </x:c>
      <x:c r="N8" s="32" t="b">
        <x:v>1</x:v>
      </x:c>
      <x:c r="O8" t="n">
        <x:v>0.7</x:v>
      </x:c>
      <x:c r="P8" t="str">
        <x:v>Forge Seal</x:v>
      </x:c>
      <x:c r="Q8" t="str">
        <x:v>field anvil under cloth canopy</x:v>
      </x:c>
      <x:c r="R8" t="str">
        <x:v>PXR_008</x:v>
      </x:c>
      <x:c r="S8" t="str">
        <x:v>gvg.node.forge</x:v>
      </x:c>
      <x:c r="T8" t="str"/>
    </x:row>
    <x:row r="9">
      <x:c r="A9" t="str">
        <x:v>GOBJ_006</x:v>
      </x:c>
      <x:c r="B9" t="str">
        <x:v>Echo Archive</x:v>
      </x:c>
      <x:c r="C9" t="str">
        <x:v>Utility</x:v>
      </x:c>
      <x:c r="D9" t="n">
        <x:v>70</x:v>
      </x:c>
      <x:c r="E9" t="n">
        <x:v>3</x:v>
      </x:c>
      <x:c r="F9" s="32" t="b">
        <x:v>0</x:v>
      </x:c>
      <x:c r="G9" t="str">
        <x:v>Exploration;Enchanting</x:v>
      </x:c>
      <x:c r="H9" t="str">
        <x:v>Puzzle / route simulation</x:v>
      </x:c>
      <x:c r="I9" s="32" t="b">
        <x:v>1</x:v>
      </x:c>
      <x:c r="J9" s="32" t="b">
        <x:v>0</x:v>
      </x:c>
      <x:c r="K9" t="str">
        <x:v>Complete route/puzzle objective</x:v>
      </x:c>
      <x:c r="L9" t="str">
        <x:v>Cartographer's Archive;Echo Watchers</x:v>
      </x:c>
      <x:c r="M9" t="str">
        <x:v>Intel can reveal one choice</x:v>
      </x:c>
      <x:c r="N9" s="32" t="b">
        <x:v>1</x:v>
      </x:c>
      <x:c r="O9" t="n">
        <x:v>0.6</x:v>
      </x:c>
      <x:c r="P9" t="str">
        <x:v>Archive Rune</x:v>
      </x:c>
      <x:c r="Q9" t="str">
        <x:v>broken archive stones with cyan rune</x:v>
      </x:c>
      <x:c r="R9" t="str">
        <x:v>PXR_008</x:v>
      </x:c>
      <x:c r="S9" t="str">
        <x:v>gvg.node.archive</x:v>
      </x:c>
      <x:c r="T9" t="str"/>
    </x:row>
    <x:row r="10">
      <x:c r="A10" t="str">
        <x:v>GOBJ_007</x:v>
      </x:c>
      <x:c r="B10" t="str">
        <x:v>War Camp</x:v>
      </x:c>
      <x:c r="C10" t="str">
        <x:v>Support</x:v>
      </x:c>
      <x:c r="D10" t="n">
        <x:v>60</x:v>
      </x:c>
      <x:c r="E10" t="n">
        <x:v>5</x:v>
      </x:c>
      <x:c r="F10" s="32" t="b">
        <x:v>0</x:v>
      </x:c>
      <x:c r="G10" t="str">
        <x:v>Cooking;Alchemy;Trading</x:v>
      </x:c>
      <x:c r="H10" t="str">
        <x:v>Server objective</x:v>
      </x:c>
      <x:c r="I10" s="32" t="b">
        <x:v>0</x:v>
      </x:c>
      <x:c r="J10" s="32" t="b">
        <x:v>0</x:v>
      </x:c>
      <x:c r="K10" t="str">
        <x:v>Fulfil capped support contracts</x:v>
      </x:c>
      <x:c r="L10" t="str">
        <x:v>Procurement Network</x:v>
      </x:c>
      <x:c r="M10" t="str">
        <x:v>Main non-roster support sink</x:v>
      </x:c>
      <x:c r="N10" s="32" t="b">
        <x:v>1</x:v>
      </x:c>
      <x:c r="O10" t="n">
        <x:v>0.6</x:v>
      </x:c>
      <x:c r="P10" t="str">
        <x:v>Quartermaster Token</x:v>
      </x:c>
      <x:c r="Q10" t="str">
        <x:v>tents, crates and cooking pot</x:v>
      </x:c>
      <x:c r="R10" t="str">
        <x:v>PXR_008</x:v>
      </x:c>
      <x:c r="S10" t="str">
        <x:v>gvg.node.camp</x:v>
      </x:c>
      <x:c r="T10" t="str"/>
    </x:row>
    <x:row r="11">
      <x:c r="A11" t="str">
        <x:v>GOBJ_008</x:v>
      </x:c>
      <x:c r="B11" t="str">
        <x:v>Citadel</x:v>
      </x:c>
      <x:c r="C11" t="str">
        <x:v>Final Combat</x:v>
      </x:c>
      <x:c r="D11" t="n">
        <x:v>250</x:v>
      </x:c>
      <x:c r="E11" t="n">
        <x:v>1</x:v>
      </x:c>
      <x:c r="F11" s="32" t="b">
        <x:v>1</x:v>
      </x:c>
      <x:c r="G11" t="str">
        <x:v>Full party roles</x:v>
      </x:c>
      <x:c r="H11" t="str">
        <x:v>Best enemy defensive company</x:v>
      </x:c>
      <x:c r="I11" s="32" t="b">
        <x:v>1</x:v>
      </x:c>
      <x:c r="J11" s="32" t="b">
        <x:v>1</x:v>
      </x:c>
      <x:c r="K11" t="str">
        <x:v>Unlock by controlling 3 other nodes; defeat final defense</x:v>
      </x:c>
      <x:c r="L11" t="str">
        <x:v>All War branch skills</x:v>
      </x:c>
      <x:c r="M11" t="str">
        <x:v>Logistics can grant one route boon choice</x:v>
      </x:c>
      <x:c r="N11" s="32" t="b">
        <x:v>0</x:v>
      </x:c>
      <x:c r="O11" t="n">
        <x:v>1.5</x:v>
      </x:c>
      <x:c r="P11" t="str">
        <x:v>Citadel Crest</x:v>
      </x:c>
      <x:c r="Q11" t="str">
        <x:v>large fortress with central guild crest</x:v>
      </x:c>
      <x:c r="R11" t="str">
        <x:v>PXR_008</x:v>
      </x:c>
      <x:c r="S11" t="str">
        <x:v>gvg.node.citadel</x:v>
      </x:c>
      <x:c r="T11" t="str">
        <x:v>High-value but cannot outweigh entire map.</x:v>
      </x:c>
    </x:row>
  </x:sheetData>
  <x:mergeCells>
    <x:mergeCell ref="A1:T1"/>
  </x:mergeCells>
  <x:pageMargins left="0.7" right="0.7" top="0.75" bottom="0.75" header="0.3" footer="0.3"/>
</x:worksheet>
</file>

<file path=xl/worksheets/sheet135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WAR LEAGUES / MATCHMAKING</x:v>
      </x:c>
    </x:row>
    <x:row r="3" ht="26" customHeight="1">
      <x:c r="A3" s="194" t="str">
        <x:v>League_ID</x:v>
      </x:c>
      <x:c r="B3" s="194" t="str">
        <x:v>League</x:v>
      </x:c>
      <x:c r="C3" s="194" t="str">
        <x:v>Rating_Min</x:v>
      </x:c>
      <x:c r="D3" s="194" t="str">
        <x:v>Rating_Max</x:v>
      </x:c>
      <x:c r="E3" s="194" t="str">
        <x:v>Sync_Power_Target</x:v>
      </x:c>
      <x:c r="F3" s="194" t="str">
        <x:v>Weekly_War_Marks_Win</x:v>
      </x:c>
      <x:c r="G3" s="194" t="str">
        <x:v>Weekly_War_Marks_Loss</x:v>
      </x:c>
      <x:c r="H3" s="194" t="str">
        <x:v>Season_Cosmetic</x:v>
      </x:c>
      <x:c r="I3" s="194" t="str">
        <x:v>Promotion</x:v>
      </x:c>
      <x:c r="J3" s="194" t="str">
        <x:v>Demotion</x:v>
      </x:c>
      <x:c r="K3" s="194" t="str">
        <x:v>Opponent_Rating_Window</x:v>
      </x:c>
      <x:c r="L3" s="194" t="str">
        <x:v>Active_Member_Band_Match</x:v>
      </x:c>
      <x:c r="M3" s="194" t="str">
        <x:v>Guild_Level_Band_Match</x:v>
      </x:c>
      <x:c r="N3" s="194" t="str">
        <x:v>Placement_Matches</x:v>
      </x:c>
      <x:c r="O3" s="194" t="str">
        <x:v>Leaderboard</x:v>
      </x:c>
      <x:c r="P3" s="194" t="str">
        <x:v>Prestige_Name_Style</x:v>
      </x:c>
      <x:c r="Q3" s="194" t="str">
        <x:v>Notes</x:v>
      </x:c>
    </x:row>
    <x:row r="4">
      <x:c r="A4" t="str">
        <x:v>GVGL_001</x:v>
      </x:c>
      <x:c r="B4" t="str">
        <x:v>Bronze</x:v>
      </x:c>
      <x:c r="C4" t="n">
        <x:v>0</x:v>
      </x:c>
      <x:c r="D4" t="n">
        <x:v>999</x:v>
      </x:c>
      <x:c r="E4" t="n">
        <x:v>650</x:v>
      </x:c>
      <x:c r="F4" t="n">
        <x:v>80</x:v>
      </x:c>
      <x:c r="G4" t="n">
        <x:v>45</x:v>
      </x:c>
      <x:c r="H4" t="str">
        <x:v>Bronze War Rim crest border + Bronze War guild-name style</x:v>
      </x:c>
      <x:c r="I4" t="str">
        <x:v>Top rating threshold</x:v>
      </x:c>
      <x:c r="J4" t="str">
        <x:v>None</x:v>
      </x:c>
      <x:c r="K4" t="n">
        <x:v>250</x:v>
      </x:c>
      <x:c r="L4" s="32" t="b">
        <x:v>1</x:v>
      </x:c>
      <x:c r="M4" s="32" t="b">
        <x:v>1</x:v>
      </x:c>
      <x:c r="N4" t="n">
        <x:v>3</x:v>
      </x:c>
      <x:c r="O4" s="32" t="b">
        <x:v>1</x:v>
      </x:c>
      <x:c r="P4" t="str">
        <x:v>Bronze War Name</x:v>
      </x:c>
      <x:c r="Q4" t="str"/>
    </x:row>
    <x:row r="5">
      <x:c r="A5" t="str">
        <x:v>GVGL_002</x:v>
      </x:c>
      <x:c r="B5" t="str">
        <x:v>Silver</x:v>
      </x:c>
      <x:c r="C5" t="n">
        <x:v>1000</x:v>
      </x:c>
      <x:c r="D5" t="n">
        <x:v>1399</x:v>
      </x:c>
      <x:c r="E5" t="n">
        <x:v>900</x:v>
      </x:c>
      <x:c r="F5" t="n">
        <x:v>100</x:v>
      </x:c>
      <x:c r="G5" t="n">
        <x:v>55</x:v>
      </x:c>
      <x:c r="H5" t="str">
        <x:v>Silver War Rim crest border + Silver War guild-name style</x:v>
      </x:c>
      <x:c r="I5" t="str">
        <x:v>Top rating threshold</x:v>
      </x:c>
      <x:c r="J5" t="str">
        <x:v>Bottom threshold</x:v>
      </x:c>
      <x:c r="K5" t="n">
        <x:v>220</x:v>
      </x:c>
      <x:c r="L5" s="32" t="b">
        <x:v>1</x:v>
      </x:c>
      <x:c r="M5" s="32" t="b">
        <x:v>1</x:v>
      </x:c>
      <x:c r="N5" t="n">
        <x:v>0</x:v>
      </x:c>
      <x:c r="O5" s="32" t="b">
        <x:v>1</x:v>
      </x:c>
      <x:c r="P5" t="str">
        <x:v>Silver War Name</x:v>
      </x:c>
      <x:c r="Q5" t="str"/>
    </x:row>
    <x:row r="6">
      <x:c r="A6" t="str">
        <x:v>GVGL_003</x:v>
      </x:c>
      <x:c r="B6" t="str">
        <x:v>Gold</x:v>
      </x:c>
      <x:c r="C6" t="n">
        <x:v>1400</x:v>
      </x:c>
      <x:c r="D6" t="n">
        <x:v>1799</x:v>
      </x:c>
      <x:c r="E6" t="n">
        <x:v>1200</x:v>
      </x:c>
      <x:c r="F6" t="n">
        <x:v>125</x:v>
      </x:c>
      <x:c r="G6" t="n">
        <x:v>70</x:v>
      </x:c>
      <x:c r="H6" t="str">
        <x:v>Gold War Rim crest border + Gold War guild-name style</x:v>
      </x:c>
      <x:c r="I6" t="str">
        <x:v>Top rating threshold</x:v>
      </x:c>
      <x:c r="J6" t="str">
        <x:v>Bottom threshold</x:v>
      </x:c>
      <x:c r="K6" t="n">
        <x:v>200</x:v>
      </x:c>
      <x:c r="L6" s="32" t="b">
        <x:v>1</x:v>
      </x:c>
      <x:c r="M6" s="32" t="b">
        <x:v>1</x:v>
      </x:c>
      <x:c r="N6" t="n">
        <x:v>0</x:v>
      </x:c>
      <x:c r="O6" s="32" t="b">
        <x:v>1</x:v>
      </x:c>
      <x:c r="P6" t="str">
        <x:v>Gold War Name</x:v>
      </x:c>
      <x:c r="Q6" t="str"/>
    </x:row>
    <x:row r="7">
      <x:c r="A7" t="str">
        <x:v>GVGL_004</x:v>
      </x:c>
      <x:c r="B7" t="str">
        <x:v>Platinum</x:v>
      </x:c>
      <x:c r="C7" t="n">
        <x:v>1800</x:v>
      </x:c>
      <x:c r="D7" t="n">
        <x:v>2199</x:v>
      </x:c>
      <x:c r="E7" t="n">
        <x:v>1550</x:v>
      </x:c>
      <x:c r="F7" t="n">
        <x:v>150</x:v>
      </x:c>
      <x:c r="G7" t="n">
        <x:v>85</x:v>
      </x:c>
      <x:c r="H7" t="str">
        <x:v>Platinum War Frame crest border + Platinum War guild-name style</x:v>
      </x:c>
      <x:c r="I7" t="str">
        <x:v>Top rating threshold</x:v>
      </x:c>
      <x:c r="J7" t="str">
        <x:v>Bottom threshold</x:v>
      </x:c>
      <x:c r="K7" t="n">
        <x:v>180</x:v>
      </x:c>
      <x:c r="L7" s="32" t="b">
        <x:v>1</x:v>
      </x:c>
      <x:c r="M7" s="32" t="b">
        <x:v>1</x:v>
      </x:c>
      <x:c r="N7" t="n">
        <x:v>0</x:v>
      </x:c>
      <x:c r="O7" s="32" t="b">
        <x:v>1</x:v>
      </x:c>
      <x:c r="P7" t="str">
        <x:v>Platinum War Name</x:v>
      </x:c>
      <x:c r="Q7" t="str"/>
    </x:row>
    <x:row r="8">
      <x:c r="A8" t="str">
        <x:v>GVGL_005</x:v>
      </x:c>
      <x:c r="B8" t="str">
        <x:v>Mythic</x:v>
      </x:c>
      <x:c r="C8" t="n">
        <x:v>2200</x:v>
      </x:c>
      <x:c r="D8" t="n">
        <x:v>9999</x:v>
      </x:c>
      <x:c r="E8" t="n">
        <x:v>1900</x:v>
      </x:c>
      <x:c r="F8" t="n">
        <x:v>190</x:v>
      </x:c>
      <x:c r="G8" t="n">
        <x:v>110</x:v>
      </x:c>
      <x:c r="H8" t="str">
        <x:v>Mythic War Frame crest border + Mythic War guild-name style</x:v>
      </x:c>
      <x:c r="I8" t="str">
        <x:v>Season rank only</x:v>
      </x:c>
      <x:c r="J8" t="str">
        <x:v>Bottom threshold</x:v>
      </x:c>
      <x:c r="K8" t="n">
        <x:v>160</x:v>
      </x:c>
      <x:c r="L8" s="32" t="b">
        <x:v>1</x:v>
      </x:c>
      <x:c r="M8" s="32" t="b">
        <x:v>1</x:v>
      </x:c>
      <x:c r="N8" t="n">
        <x:v>0</x:v>
      </x:c>
      <x:c r="O8" s="32" t="b">
        <x:v>1</x:v>
      </x:c>
      <x:c r="P8" t="str">
        <x:v>Mythic War Name</x:v>
      </x:c>
      <x:c r="Q8" t="str">
        <x:v>Top prestige league; rewards remain mostly cosmetic.</x:v>
      </x:c>
    </x:row>
  </x:sheetData>
  <x:mergeCells>
    <x:mergeCell ref="A1:Q1"/>
  </x:mergeCells>
  <x:pageMargins left="0.7" right="0.7" top="0.75" bottom="0.75" header="0.3" footer="0.3"/>
</x:worksheet>
</file>

<file path=xl/worksheets/sheet136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WAR REWARDS / WAR MARKS</x:v>
      </x:c>
    </x:row>
    <x:row r="3" ht="26" customHeight="1">
      <x:c r="A3" s="194" t="str">
        <x:v>Reward_ID</x:v>
      </x:c>
      <x:c r="B3" s="194" t="str">
        <x:v>Reward_Name</x:v>
      </x:c>
      <x:c r="C3" s="194" t="str">
        <x:v>Reward_Type</x:v>
      </x:c>
      <x:c r="D3" s="194" t="str">
        <x:v>War_Mark_Cost</x:v>
      </x:c>
      <x:c r="E3" s="194" t="str">
        <x:v>League_Req</x:v>
      </x:c>
      <x:c r="F3" s="194" t="str">
        <x:v>Season_Rank_Req</x:v>
      </x:c>
      <x:c r="G3" s="194" t="str">
        <x:v>Account_Bound</x:v>
      </x:c>
      <x:c r="H3" s="194" t="str">
        <x:v>Guild_Bound</x:v>
      </x:c>
      <x:c r="I3" s="194" t="str">
        <x:v>Combat_Power</x:v>
      </x:c>
      <x:c r="J3" s="194" t="str">
        <x:v>Tradable</x:v>
      </x:c>
      <x:c r="K3" s="194" t="str">
        <x:v>Purchase_Limit</x:v>
      </x:c>
      <x:c r="L3" s="194" t="str">
        <x:v>Reset</x:v>
      </x:c>
      <x:c r="M3" s="194" t="str">
        <x:v>Visual_or_Use</x:v>
      </x:c>
      <x:c r="N3" s="194" t="str">
        <x:v>Pixel_Asset</x:v>
      </x:c>
      <x:c r="O3" s="194" t="str">
        <x:v>Monetization_Overlap</x:v>
      </x:c>
      <x:c r="P3" s="194" t="str">
        <x:v>Snowball_Risk</x:v>
      </x:c>
      <x:c r="Q3" s="194" t="str">
        <x:v>Guardrail</x:v>
      </x:c>
      <x:c r="R3" s="194" t="str">
        <x:v>Notes</x:v>
      </x:c>
    </x:row>
    <x:row r="4">
      <x:c r="A4" t="str">
        <x:v>GWR_001</x:v>
      </x:c>
      <x:c r="B4" t="str">
        <x:v>War Banner Dye</x:v>
      </x:c>
      <x:c r="C4" t="str">
        <x:v>Guild Cosmetic</x:v>
      </x:c>
      <x:c r="D4" t="n">
        <x:v>120</x:v>
      </x:c>
      <x:c r="E4" t="str">
        <x:v>Bronze</x:v>
      </x:c>
      <x:c r="F4" t="str"/>
      <x:c r="G4" s="32" t="b">
        <x:v>0</x:v>
      </x:c>
      <x:c r="H4" s="32" t="b">
        <x:v>1</x:v>
      </x:c>
      <x:c r="I4" s="32" t="b">
        <x:v>0</x:v>
      </x:c>
      <x:c r="J4" s="32" t="b">
        <x:v>0</x:v>
      </x:c>
      <x:c r="K4" t="n">
        <x:v>1</x:v>
      </x:c>
      <x:c r="L4" t="str">
        <x:v>Season</x:v>
      </x:c>
      <x:c r="M4" t="str">
        <x:v>Guild banner color/pattern unlock</x:v>
      </x:c>
      <x:c r="N4" t="str">
        <x:v>VIS_GUILD_001</x:v>
      </x:c>
      <x:c r="O4" t="str">
        <x:v>None</x:v>
      </x:c>
      <x:c r="P4" t="str">
        <x:v>None</x:v>
      </x:c>
      <x:c r="Q4" t="str">
        <x:v>Cosmetic only</x:v>
      </x:c>
      <x:c r="R4" t="str"/>
    </x:row>
    <x:row r="5">
      <x:c r="A5" t="str">
        <x:v>GWR_002</x:v>
      </x:c>
      <x:c r="B5" t="str">
        <x:v>Warrior Profile Frame</x:v>
      </x:c>
      <x:c r="C5" t="str">
        <x:v>Player Cosmetic</x:v>
      </x:c>
      <x:c r="D5" t="n">
        <x:v>100</x:v>
      </x:c>
      <x:c r="E5" t="str">
        <x:v>Bronze</x:v>
      </x:c>
      <x:c r="F5" t="str"/>
      <x:c r="G5" s="32" t="b">
        <x:v>1</x:v>
      </x:c>
      <x:c r="H5" s="32" t="b">
        <x:v>0</x:v>
      </x:c>
      <x:c r="I5" s="32" t="b">
        <x:v>0</x:v>
      </x:c>
      <x:c r="J5" s="32" t="b">
        <x:v>0</x:v>
      </x:c>
      <x:c r="K5" t="n">
        <x:v>1</x:v>
      </x:c>
      <x:c r="L5" t="str">
        <x:v>Season</x:v>
      </x:c>
      <x:c r="M5" t="str">
        <x:v>War-themed profile frame</x:v>
      </x:c>
      <x:c r="N5" t="str">
        <x:v>VIS_GUILD_002</x:v>
      </x:c>
      <x:c r="O5" t="str">
        <x:v>Cosmetic shop distinct variants</x:v>
      </x:c>
      <x:c r="P5" t="str">
        <x:v>None</x:v>
      </x:c>
      <x:c r="Q5" t="str">
        <x:v>Cosmetic only</x:v>
      </x:c>
      <x:c r="R5" t="str"/>
    </x:row>
    <x:row r="6">
      <x:c r="A6" t="str">
        <x:v>GWR_003</x:v>
      </x:c>
      <x:c r="B6" t="str">
        <x:v>Guild Hall Trophy</x:v>
      </x:c>
      <x:c r="C6" t="str">
        <x:v>Guild Cosmetic</x:v>
      </x:c>
      <x:c r="D6" t="n">
        <x:v>250</x:v>
      </x:c>
      <x:c r="E6" t="str">
        <x:v>Silver</x:v>
      </x:c>
      <x:c r="F6" t="str"/>
      <x:c r="G6" s="32" t="b">
        <x:v>0</x:v>
      </x:c>
      <x:c r="H6" s="32" t="b">
        <x:v>1</x:v>
      </x:c>
      <x:c r="I6" s="32" t="b">
        <x:v>0</x:v>
      </x:c>
      <x:c r="J6" s="32" t="b">
        <x:v>0</x:v>
      </x:c>
      <x:c r="K6" t="n">
        <x:v>1</x:v>
      </x:c>
      <x:c r="L6" t="str">
        <x:v>Season</x:v>
      </x:c>
      <x:c r="M6" t="str">
        <x:v>Placeable hall trophy</x:v>
      </x:c>
      <x:c r="N6" t="str">
        <x:v>VIS_GUILD_003</x:v>
      </x:c>
      <x:c r="O6" t="str">
        <x:v>None</x:v>
      </x:c>
      <x:c r="P6" t="str">
        <x:v>None</x:v>
      </x:c>
      <x:c r="Q6" t="str">
        <x:v>Cosmetic only</x:v>
      </x:c>
      <x:c r="R6" t="str"/>
    </x:row>
    <x:row r="7">
      <x:c r="A7" t="str">
        <x:v>GWR_004</x:v>
      </x:c>
      <x:c r="B7" t="str">
        <x:v>War Map Ping Style</x:v>
      </x:c>
      <x:c r="C7" t="str">
        <x:v>Guild Cosmetic</x:v>
      </x:c>
      <x:c r="D7" t="n">
        <x:v>180</x:v>
      </x:c>
      <x:c r="E7" t="str">
        <x:v>Silver</x:v>
      </x:c>
      <x:c r="F7" t="str"/>
      <x:c r="G7" s="32" t="b">
        <x:v>0</x:v>
      </x:c>
      <x:c r="H7" s="32" t="b">
        <x:v>1</x:v>
      </x:c>
      <x:c r="I7" s="32" t="b">
        <x:v>0</x:v>
      </x:c>
      <x:c r="J7" s="32" t="b">
        <x:v>0</x:v>
      </x:c>
      <x:c r="K7" t="n">
        <x:v>1</x:v>
      </x:c>
      <x:c r="L7" t="str">
        <x:v>Permanent</x:v>
      </x:c>
      <x:c r="M7" t="str">
        <x:v>Custom officer map-ping effect</x:v>
      </x:c>
      <x:c r="N7" t="str">
        <x:v>VIS_GUILD_004</x:v>
      </x:c>
      <x:c r="O7" t="str">
        <x:v>None</x:v>
      </x:c>
      <x:c r="P7" t="str">
        <x:v>None</x:v>
      </x:c>
      <x:c r="Q7" t="str">
        <x:v>Cosmetic only</x:v>
      </x:c>
      <x:c r="R7" t="str"/>
    </x:row>
    <x:row r="8">
      <x:c r="A8" t="str">
        <x:v>GWR_005</x:v>
      </x:c>
      <x:c r="B8" t="str">
        <x:v>Project Supply Crate</x:v>
      </x:c>
      <x:c r="C8" t="str">
        <x:v>Guild Resource</x:v>
      </x:c>
      <x:c r="D8" t="n">
        <x:v>160</x:v>
      </x:c>
      <x:c r="E8" t="str">
        <x:v>Gold</x:v>
      </x:c>
      <x:c r="F8" t="str"/>
      <x:c r="G8" s="32" t="b">
        <x:v>0</x:v>
      </x:c>
      <x:c r="H8" s="32" t="b">
        <x:v>1</x:v>
      </x:c>
      <x:c r="I8" s="32" t="b">
        <x:v>0</x:v>
      </x:c>
      <x:c r="J8" s="32" t="b">
        <x:v>0</x:v>
      </x:c>
      <x:c r="K8" t="n">
        <x:v>2</x:v>
      </x:c>
      <x:c r="L8" t="str">
        <x:v>Week</x:v>
      </x:c>
      <x:c r="M8" t="str">
        <x:v>Small bundle of project-only materials</x:v>
      </x:c>
      <x:c r="N8" t="str">
        <x:v>VIS_GUILD_005</x:v>
      </x:c>
      <x:c r="O8" t="str">
        <x:v>None</x:v>
      </x:c>
      <x:c r="P8" t="str">
        <x:v>Low</x:v>
      </x:c>
      <x:c r="Q8" t="str">
        <x:v>Cannot contain tradable gear/gems; project-only items</x:v>
      </x:c>
      <x:c r="R8" t="str">
        <x:v>Catch-up utility.</x:v>
      </x:c>
    </x:row>
    <x:row r="9">
      <x:c r="A9" t="str">
        <x:v>GWR_006</x:v>
      </x:c>
      <x:c r="B9" t="str">
        <x:v>War Forged Upgrade Cache</x:v>
      </x:c>
      <x:c r="C9" t="str">
        <x:v>Progression Resource</x:v>
      </x:c>
      <x:c r="D9" t="n">
        <x:v>220</x:v>
      </x:c>
      <x:c r="E9" t="str">
        <x:v>Gold</x:v>
      </x:c>
      <x:c r="F9" t="str"/>
      <x:c r="G9" s="32" t="b">
        <x:v>1</x:v>
      </x:c>
      <x:c r="H9" s="32" t="b">
        <x:v>0</x:v>
      </x:c>
      <x:c r="I9" s="32" t="b">
        <x:v>1</x:v>
      </x:c>
      <x:c r="J9" s="32" t="b">
        <x:v>0</x:v>
      </x:c>
      <x:c r="K9" t="n">
        <x:v>1</x:v>
      </x:c>
      <x:c r="L9" t="str">
        <x:v>Week</x:v>
      </x:c>
      <x:c r="M9" t="str">
        <x:v>Small amount of standard upgrade materials</x:v>
      </x:c>
      <x:c r="N9" t="str">
        <x:v>VIS_GUILD_006</x:v>
      </x:c>
      <x:c r="O9" t="str">
        <x:v>No paid equivalent required</x:v>
      </x:c>
      <x:c r="P9" t="str">
        <x:v>Medium</x:v>
      </x:c>
      <x:c r="Q9" t="str">
        <x:v>Capped weekly and obtainable elsewhere</x:v>
      </x:c>
      <x:c r="R9" t="str">
        <x:v>Not exclusive power.</x:v>
      </x:c>
    </x:row>
    <x:row r="10">
      <x:c r="A10" t="str">
        <x:v>GWR_007</x:v>
      </x:c>
      <x:c r="B10" t="str">
        <x:v>Platinum Crest Aura</x:v>
      </x:c>
      <x:c r="C10" t="str">
        <x:v>Player Cosmetic</x:v>
      </x:c>
      <x:c r="D10" t="n">
        <x:v>400</x:v>
      </x:c>
      <x:c r="E10" t="str">
        <x:v>Platinum</x:v>
      </x:c>
      <x:c r="F10" t="str"/>
      <x:c r="G10" s="32" t="b">
        <x:v>1</x:v>
      </x:c>
      <x:c r="H10" s="32" t="b">
        <x:v>0</x:v>
      </x:c>
      <x:c r="I10" s="32" t="b">
        <x:v>0</x:v>
      </x:c>
      <x:c r="J10" s="32" t="b">
        <x:v>0</x:v>
      </x:c>
      <x:c r="K10" t="n">
        <x:v>1</x:v>
      </x:c>
      <x:c r="L10" t="str">
        <x:v>Season</x:v>
      </x:c>
      <x:c r="M10" t="str">
        <x:v>Animated profile crest aura</x:v>
      </x:c>
      <x:c r="N10" t="str">
        <x:v>VIS_GUILD_007</x:v>
      </x:c>
      <x:c r="O10" t="str">
        <x:v>Cosmetic shop distinct variants</x:v>
      </x:c>
      <x:c r="P10" t="str">
        <x:v>None</x:v>
      </x:c>
      <x:c r="Q10" t="str">
        <x:v>Cosmetic only</x:v>
      </x:c>
      <x:c r="R10" t="str"/>
    </x:row>
    <x:row r="11">
      <x:c r="A11" t="str">
        <x:v>GWR_008</x:v>
      </x:c>
      <x:c r="B11" t="str">
        <x:v>Mythic Hall Statue</x:v>
      </x:c>
      <x:c r="C11" t="str">
        <x:v>Guild Cosmetic</x:v>
      </x:c>
      <x:c r="D11" t="n">
        <x:v>700</x:v>
      </x:c>
      <x:c r="E11" t="str">
        <x:v>Mythic</x:v>
      </x:c>
      <x:c r="F11" t="str">
        <x:v>Top 10</x:v>
      </x:c>
      <x:c r="G11" s="32" t="b">
        <x:v>0</x:v>
      </x:c>
      <x:c r="H11" s="32" t="b">
        <x:v>1</x:v>
      </x:c>
      <x:c r="I11" s="32" t="b">
        <x:v>0</x:v>
      </x:c>
      <x:c r="J11" s="32" t="b">
        <x:v>0</x:v>
      </x:c>
      <x:c r="K11" t="n">
        <x:v>1</x:v>
      </x:c>
      <x:c r="L11" t="str">
        <x:v>Season</x:v>
      </x:c>
      <x:c r="M11" t="str">
        <x:v>Large seasonal guild hall statue</x:v>
      </x:c>
      <x:c r="N11" t="str">
        <x:v>VIS_GUILD_008</x:v>
      </x:c>
      <x:c r="O11" t="str">
        <x:v>None</x:v>
      </x:c>
      <x:c r="P11" t="str">
        <x:v>None</x:v>
      </x:c>
      <x:c r="Q11" t="str">
        <x:v>Cosmetic only</x:v>
      </x:c>
      <x:c r="R11" t="str">
        <x:v>Prestige chase.</x:v>
      </x:c>
    </x:row>
  </x:sheetData>
  <x:mergeCells>
    <x:mergeCell ref="A1:R1"/>
  </x:mergeCells>
  <x:pageMargins left="0.7" right="0.7" top="0.75" bottom="0.75" header="0.3" footer="0.3"/>
</x:worksheet>
</file>

<file path=xl/worksheets/sheet137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RANKINGS / PRESTIGE</x:v>
      </x:c>
    </x:row>
    <x:row r="3" ht="26" customHeight="1">
      <x:c r="A3" s="194" t="str">
        <x:v>Guild_Rank_ID</x:v>
      </x:c>
      <x:c r="B3" s="194" t="str">
        <x:v>Ranking</x:v>
      </x:c>
      <x:c r="C3" s="194" t="str">
        <x:v>Metric</x:v>
      </x:c>
      <x:c r="D3" s="194" t="str">
        <x:v>Reset</x:v>
      </x:c>
      <x:c r="E3" s="194" t="str">
        <x:v>Min_Guild_Level</x:v>
      </x:c>
      <x:c r="F3" s="194" t="str">
        <x:v>Member_Min_For_Eligibility</x:v>
      </x:c>
      <x:c r="G3" s="194" t="str">
        <x:v>Anti_Carry</x:v>
      </x:c>
      <x:c r="H3" s="194" t="str">
        <x:v>Anti_Spam</x:v>
      </x:c>
      <x:c r="I3" s="194" t="str">
        <x:v>Tiebreaker</x:v>
      </x:c>
      <x:c r="J3" s="194" t="str">
        <x:v>Public_Profile</x:v>
      </x:c>
      <x:c r="K3" s="194" t="str">
        <x:v>Reward</x:v>
      </x:c>
      <x:c r="L3" s="194" t="str">
        <x:v>Power_Reward</x:v>
      </x:c>
      <x:c r="M3" s="194" t="str">
        <x:v>League_Link</x:v>
      </x:c>
      <x:c r="N3" s="194" t="str">
        <x:v>Season_Link</x:v>
      </x:c>
      <x:c r="O3" s="194" t="str">
        <x:v>Leaderboard_Filter</x:v>
      </x:c>
      <x:c r="P3" s="194" t="str">
        <x:v>Codex_Key</x:v>
      </x:c>
      <x:c r="Q3" s="194" t="str">
        <x:v>Notes</x:v>
      </x:c>
    </x:row>
    <x:row r="4">
      <x:c r="A4" t="str">
        <x:v>GRANK_001</x:v>
      </x:c>
      <x:c r="B4" t="str">
        <x:v>Guild Level</x:v>
      </x:c>
      <x:c r="C4" t="str">
        <x:v>Level + eligible overflow XP</x:v>
      </x:c>
      <x:c r="D4" t="str">
        <x:v>Never</x:v>
      </x:c>
      <x:c r="E4" t="n">
        <x:v>1</x:v>
      </x:c>
      <x:c r="F4" t="n">
        <x:v>5</x:v>
      </x:c>
      <x:c r="G4" t="str">
        <x:v>Daily per-member XP cap</x:v>
      </x:c>
      <x:c r="H4" t="str">
        <x:v>Only capped sources count</x:v>
      </x:c>
      <x:c r="I4" t="str">
        <x:v>Guild boss prestige</x:v>
      </x:c>
      <x:c r="J4" s="32" t="b">
        <x:v>1</x:v>
      </x:c>
      <x:c r="K4" t="str">
        <x:v>Top 100 Laurel / Top 10 Sovereign crest borders + matching guild-name styles</x:v>
      </x:c>
      <x:c r="L4" s="32" t="b">
        <x:v>0</x:v>
      </x:c>
      <x:c r="M4" t="str">
        <x:v>None</x:v>
      </x:c>
      <x:c r="N4" t="str">
        <x:v>None</x:v>
      </x:c>
      <x:c r="O4" t="str">
        <x:v>Region / language / size</x:v>
      </x:c>
      <x:c r="P4" t="str">
        <x:v>guild.rank.level</x:v>
      </x:c>
      <x:c r="Q4" t="str"/>
    </x:row>
    <x:row r="5">
      <x:c r="A5" t="str">
        <x:v>GRANK_002</x:v>
      </x:c>
      <x:c r="B5" t="str">
        <x:v>Guild War Rating</x:v>
      </x:c>
      <x:c r="C5" t="str">
        <x:v>Elo-like war rating</x:v>
      </x:c>
      <x:c r="D5" t="str">
        <x:v>8-week War Season</x:v>
      </x:c>
      <x:c r="E5" t="n">
        <x:v>10</x:v>
      </x:c>
      <x:c r="F5" t="n">
        <x:v>10</x:v>
      </x:c>
      <x:c r="G5" t="str">
        <x:v>Power sync + active roster size matching</x:v>
      </x:c>
      <x:c r="H5" t="str">
        <x:v>Deployment caps</x:v>
      </x:c>
      <x:c r="I5" t="str">
        <x:v>Season objective score</x:v>
      </x:c>
      <x:c r="J5" s="32" t="b">
        <x:v>1</x:v>
      </x:c>
      <x:c r="K5" t="str">
        <x:v>War league crest borders + war guild-name styles</x:v>
      </x:c>
      <x:c r="L5" s="32" t="b">
        <x:v>0</x:v>
      </x:c>
      <x:c r="M5" t="str">
        <x:v>GvG Leagues</x:v>
      </x:c>
      <x:c r="N5" t="str">
        <x:v>War Season</x:v>
      </x:c>
      <x:c r="O5" t="str">
        <x:v>League / region / size</x:v>
      </x:c>
      <x:c r="P5" t="str">
        <x:v>guild.rank.war</x:v>
      </x:c>
      <x:c r="Q5" t="str"/>
    </x:row>
    <x:row r="6">
      <x:c r="A6" t="str">
        <x:v>GRANK_003</x:v>
      </x:c>
      <x:c r="B6" t="str">
        <x:v>Guild Boss Prestige</x:v>
      </x:c>
      <x:c r="C6" t="str">
        <x:v>Weighted tier kills</x:v>
      </x:c>
      <x:c r="D6" t="str">
        <x:v>Season</x:v>
      </x:c>
      <x:c r="E6" t="n">
        <x:v>12</x:v>
      </x:c>
      <x:c r="F6" t="n">
        <x:v>8</x:v>
      </x:c>
      <x:c r="G6" t="str">
        <x:v>Per-member contribution cap</x:v>
      </x:c>
      <x:c r="H6" t="str">
        <x:v>Attempt limits</x:v>
      </x:c>
      <x:c r="I6" t="str">
        <x:v>Effective clear window</x:v>
      </x:c>
      <x:c r="J6" s="32" t="b">
        <x:v>1</x:v>
      </x:c>
      <x:c r="K6" t="str">
        <x:v>Bossblood guild-name style + boss hall trophies</x:v>
      </x:c>
      <x:c r="L6" s="32" t="b">
        <x:v>0</x:v>
      </x:c>
      <x:c r="M6" t="str">
        <x:v>Guild Bosses</x:v>
      </x:c>
      <x:c r="N6" t="str">
        <x:v>Season</x:v>
      </x:c>
      <x:c r="O6" t="str">
        <x:v>Boss tier</x:v>
      </x:c>
      <x:c r="P6" t="str">
        <x:v>guild.rank.boss</x:v>
      </x:c>
      <x:c r="Q6" t="str"/>
    </x:row>
    <x:row r="7">
      <x:c r="A7" t="str">
        <x:v>GRANK_004</x:v>
      </x:c>
      <x:c r="B7" t="str">
        <x:v>Project Score</x:v>
      </x:c>
      <x:c r="C7" t="str">
        <x:v>Weighted completed projects</x:v>
      </x:c>
      <x:c r="D7" t="str">
        <x:v>Season</x:v>
      </x:c>
      <x:c r="E7" t="n">
        <x:v>5</x:v>
      </x:c>
      <x:c r="F7" t="n">
        <x:v>5</x:v>
      </x:c>
      <x:c r="G7" t="str">
        <x:v>Contribution normalized by reference value</x:v>
      </x:c>
      <x:c r="H7" t="str">
        <x:v>Repeat project diminishing score</x:v>
      </x:c>
      <x:c r="I7" t="str">
        <x:v>Unique project count</x:v>
      </x:c>
      <x:c r="J7" s="32" t="b">
        <x:v>1</x:v>
      </x:c>
      <x:c r="K7" t="str">
        <x:v>Architect guild-name style + builder decorations</x:v>
      </x:c>
      <x:c r="L7" s="32" t="b">
        <x:v>0</x:v>
      </x:c>
      <x:c r="M7" t="str">
        <x:v>None</x:v>
      </x:c>
      <x:c r="N7" t="str">
        <x:v>Season</x:v>
      </x:c>
      <x:c r="O7" t="str">
        <x:v>Project category</x:v>
      </x:c>
      <x:c r="P7" t="str">
        <x:v>guild.rank.projects</x:v>
      </x:c>
      <x:c r="Q7" t="str"/>
    </x:row>
    <x:row r="8">
      <x:c r="A8" t="str">
        <x:v>GRANK_005</x:v>
      </x:c>
      <x:c r="B8" t="str">
        <x:v>Guild Activity</x:v>
      </x:c>
      <x:c r="C8" t="str">
        <x:v>Active contributing members</x:v>
      </x:c>
      <x:c r="D8" t="str">
        <x:v>Weekly</x:v>
      </x:c>
      <x:c r="E8" t="n">
        <x:v>1</x:v>
      </x:c>
      <x:c r="F8" t="n">
        <x:v>5</x:v>
      </x:c>
      <x:c r="G8" t="str">
        <x:v>Counts meaningful capped contribution days</x:v>
      </x:c>
      <x:c r="H8" t="str">
        <x:v>No raw login count</x:v>
      </x:c>
      <x:c r="I8" t="str">
        <x:v>Unique activity categories</x:v>
      </x:c>
      <x:c r="J8" s="32" t="b">
        <x:v>1</x:v>
      </x:c>
      <x:c r="K8" t="str">
        <x:v>No exclusive cosmetic; activity-health recognition</x:v>
      </x:c>
      <x:c r="L8" s="32" t="b">
        <x:v>0</x:v>
      </x:c>
      <x:c r="M8" t="str">
        <x:v>None</x:v>
      </x:c>
      <x:c r="N8" t="str">
        <x:v>Weekly</x:v>
      </x:c>
      <x:c r="O8" t="str">
        <x:v>Size band</x:v>
      </x:c>
      <x:c r="P8" t="str">
        <x:v>guild.rank.activity</x:v>
      </x:c>
      <x:c r="Q8" t="str">
        <x:v>Used for matchmaking health, not major prestige.</x:v>
      </x:c>
    </x:row>
  </x:sheetData>
  <x:mergeCells>
    <x:mergeCell ref="A1:Q1"/>
  </x:mergeCells>
  <x:pageMargins left="0.7" right="0.7" top="0.75" bottom="0.75" header="0.3" footer="0.3"/>
</x:worksheet>
</file>

<file path=xl/worksheets/sheet138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MEMBER BONUS SUMMARY — MAXIMUM LAUNCH IMPACT</x:v>
      </x:c>
    </x:row>
    <x:row r="3" ht="26" customHeight="1">
      <x:c r="A3" s="194" t="str">
        <x:v>Bonus</x:v>
      </x:c>
      <x:c r="B3" s="194" t="str">
        <x:v>Primary_Source</x:v>
      </x:c>
      <x:c r="C3" s="194" t="str">
        <x:v>Max_Permanent</x:v>
      </x:c>
      <x:c r="D3" s="194" t="str">
        <x:v>Optional_Decree</x:v>
      </x:c>
      <x:c r="E3" s="194" t="str">
        <x:v>Max_Guild_Sourced</x:v>
      </x:c>
      <x:c r="F3" s="194" t="str">
        <x:v>VIP_Stacks</x:v>
      </x:c>
      <x:c r="G3" s="194" t="str">
        <x:v>Season_Stacks</x:v>
      </x:c>
      <x:c r="H3" s="194" t="str">
        <x:v>Weather_Stacks</x:v>
      </x:c>
      <x:c r="I3" s="194" t="str">
        <x:v>Applies_To_Market</x:v>
      </x:c>
      <x:c r="J3" s="194" t="str">
        <x:v>Applies_To_GvG_Combat</x:v>
      </x:c>
      <x:c r="K3" s="194" t="str">
        <x:v>Relative_or_Absolute</x:v>
      </x:c>
      <x:c r="L3" s="194" t="str">
        <x:v>Example_Base</x:v>
      </x:c>
      <x:c r="M3" s="194" t="str">
        <x:v>Example_Max_Guild</x:v>
      </x:c>
      <x:c r="N3" s="194" t="str">
        <x:v>Economy_Risk</x:v>
      </x:c>
      <x:c r="O3" s="194" t="str">
        <x:v>Hard_Cap</x:v>
      </x:c>
      <x:c r="P3" s="194" t="str">
        <x:v>Notes</x:v>
      </x:c>
    </x:row>
    <x:row r="4">
      <x:c r="A4" t="str">
        <x:v>XP</x:v>
      </x:c>
      <x:c r="B4" t="str">
        <x:v>Scholar's Accord + Library</x:v>
      </x:c>
      <x:c r="C4" s="30" t="n">
        <x:v>0.1</x:v>
      </x:c>
      <x:c r="D4" s="30" t="n">
        <x:v>0.02</x:v>
      </x:c>
      <x:c r="E4" s="30" t="n">
        <x:v>0.12</x:v>
      </x:c>
      <x:c r="F4" s="32" t="b">
        <x:v>1</x:v>
      </x:c>
      <x:c r="G4" s="32" t="b">
        <x:v>1</x:v>
      </x:c>
      <x:c r="H4" s="32" t="b">
        <x:v>1</x:v>
      </x:c>
      <x:c r="I4" s="32" t="b">
        <x:v>0</x:v>
      </x:c>
      <x:c r="J4" s="32" t="b">
        <x:v>0</x:v>
      </x:c>
      <x:c r="K4" t="str">
        <x:v>Relative</x:v>
      </x:c>
      <x:c r="L4" t="n">
        <x:v>100</x:v>
      </x:c>
      <x:c r="M4" t="n">
        <x:v>112</x:v>
      </x:c>
      <x:c r="N4" t="str">
        <x:v>Medium</x:v>
      </x:c>
      <x:c r="O4" s="30" t="n">
        <x:v>0.12</x:v>
      </x:c>
      <x:c r="P4" t="str">
        <x:v>At full guild progression + weekly XP decree, 100 XP becomes 112 before VIP/season/weather.</x:v>
      </x:c>
    </x:row>
    <x:row r="5">
      <x:c r="A5" t="str">
        <x:v>Drop Chance</x:v>
      </x:c>
      <x:c r="B5" t="str">
        <x:v>Hunter's Ledger</x:v>
      </x:c>
      <x:c r="C5" s="30" t="n">
        <x:v>0.07</x:v>
      </x:c>
      <x:c r="D5" s="30" t="n">
        <x:v>0.01</x:v>
      </x:c>
      <x:c r="E5" s="30" t="n">
        <x:v>0.08</x:v>
      </x:c>
      <x:c r="F5" s="32" t="b">
        <x:v>1</x:v>
      </x:c>
      <x:c r="G5" s="32" t="b">
        <x:v>1</x:v>
      </x:c>
      <x:c r="H5" s="32" t="b">
        <x:v>1</x:v>
      </x:c>
      <x:c r="I5" s="32" t="b">
        <x:v>0</x:v>
      </x:c>
      <x:c r="J5" s="32" t="b">
        <x:v>0</x:v>
      </x:c>
      <x:c r="K5" t="str">
        <x:v>Relative</x:v>
      </x:c>
      <x:c r="L5" t="n">
        <x:v>0.01</x:v>
      </x:c>
      <x:c r="M5" t="n">
        <x:v>0.0108</x:v>
      </x:c>
      <x:c r="N5" t="str">
        <x:v>High</x:v>
      </x:c>
      <x:c r="O5" s="30" t="n">
        <x:v>0.08</x:v>
      </x:c>
      <x:c r="P5" t="str">
        <x:v>1% base becomes 1.08% from guild sources at temporary maximum. Relative multiplier, never +8 percentage points.</x:v>
      </x:c>
    </x:row>
    <x:row r="6">
      <x:c r="A6" t="str">
        <x:v>Gold</x:v>
      </x:c>
      <x:c r="B6" t="str">
        <x:v>Coinshare Charter</x:v>
      </x:c>
      <x:c r="C6" s="30" t="n">
        <x:v>0.08</x:v>
      </x:c>
      <x:c r="D6" s="30" t="n">
        <x:v>0.02</x:v>
      </x:c>
      <x:c r="E6" s="30" t="n">
        <x:v>0.1</x:v>
      </x:c>
      <x:c r="F6" s="32" t="b">
        <x:v>1</x:v>
      </x:c>
      <x:c r="G6" s="32" t="b">
        <x:v>1</x:v>
      </x:c>
      <x:c r="H6" s="32" t="b">
        <x:v>1</x:v>
      </x:c>
      <x:c r="I6" s="32" t="b">
        <x:v>0</x:v>
      </x:c>
      <x:c r="J6" s="32" t="b">
        <x:v>0</x:v>
      </x:c>
      <x:c r="K6" t="str">
        <x:v>Relative</x:v>
      </x:c>
      <x:c r="L6" t="n">
        <x:v>100</x:v>
      </x:c>
      <x:c r="M6" t="n">
        <x:v>110</x:v>
      </x:c>
      <x:c r="N6" t="str">
        <x:v>Medium</x:v>
      </x:c>
      <x:c r="O6" s="30" t="n">
        <x:v>0.1</x:v>
      </x:c>
      <x:c r="P6" t="str">
        <x:v>Does not affect player-to-player market sale proceeds.</x:v>
      </x:c>
    </x:row>
    <x:row r="7">
      <x:c r="A7" t="str">
        <x:v>Production Speed</x:v>
      </x:c>
      <x:c r="B7" t="str">
        <x:v>Workshop Rhythm + Forge III</x:v>
      </x:c>
      <x:c r="C7" s="30" t="n">
        <x:v>0.1</x:v>
      </x:c>
      <x:c r="D7" s="30" t="n">
        <x:v>0.02</x:v>
      </x:c>
      <x:c r="E7" s="30" t="n">
        <x:v>0.12</x:v>
      </x:c>
      <x:c r="F7" s="32" t="b">
        <x:v>0</x:v>
      </x:c>
      <x:c r="G7" s="32" t="b">
        <x:v>1</x:v>
      </x:c>
      <x:c r="H7" s="32" t="b">
        <x:v>1</x:v>
      </x:c>
      <x:c r="I7" s="32" t="b">
        <x:v>0</x:v>
      </x:c>
      <x:c r="J7" s="32" t="b">
        <x:v>0</x:v>
      </x:c>
      <x:c r="K7" t="str">
        <x:v>Relative speed</x:v>
      </x:c>
      <x:c r="L7" t="n">
        <x:v>60</x:v>
      </x:c>
      <x:c r="M7" t="n">
        <x:v>53.57</x:v>
      </x:c>
      <x:c r="N7" t="str">
        <x:v>Medium</x:v>
      </x:c>
      <x:c r="O7" s="30" t="n">
        <x:v>0.12</x:v>
      </x:c>
      <x:c r="P7" t="str">
        <x:v>60 sec crafting action becomes ~53.57 sec at temporary +12% guild-sourced speed.</x:v>
      </x:c>
    </x:row>
    <x:row r="8">
      <x:c r="A8" t="str">
        <x:v>Gathering Speed</x:v>
      </x:c>
      <x:c r="B8" t="str">
        <x:v>Gatherer's Cadence</x:v>
      </x:c>
      <x:c r="C8" s="30" t="n">
        <x:v>0.08</x:v>
      </x:c>
      <x:c r="D8" s="30" t="n">
        <x:v>0.02</x:v>
      </x:c>
      <x:c r="E8" s="30" t="n">
        <x:v>0.1</x:v>
      </x:c>
      <x:c r="F8" s="32" t="b">
        <x:v>0</x:v>
      </x:c>
      <x:c r="G8" s="32" t="b">
        <x:v>1</x:v>
      </x:c>
      <x:c r="H8" s="32" t="b">
        <x:v>1</x:v>
      </x:c>
      <x:c r="I8" s="32" t="b">
        <x:v>0</x:v>
      </x:c>
      <x:c r="J8" s="32" t="b">
        <x:v>0</x:v>
      </x:c>
      <x:c r="K8" t="str">
        <x:v>Relative speed</x:v>
      </x:c>
      <x:c r="L8" t="n">
        <x:v>10</x:v>
      </x:c>
      <x:c r="M8" t="n">
        <x:v>9.09</x:v>
      </x:c>
      <x:c r="N8" t="str">
        <x:v>Medium</x:v>
      </x:c>
      <x:c r="O8" s="30" t="n">
        <x:v>0.1</x:v>
      </x:c>
      <x:c r="P8" t="str">
        <x:v>World modifier cap still applies.</x:v>
      </x:c>
    </x:row>
    <x:row r="9">
      <x:c r="A9" t="str">
        <x:v>Mastery XP</x:v>
      </x:c>
      <x:c r="B9" t="str">
        <x:v>Mastery Circle + Library III</x:v>
      </x:c>
      <x:c r="C9" s="30" t="n">
        <x:v>0.08</x:v>
      </x:c>
      <x:c r="D9" s="30" t="n">
        <x:v>0</x:v>
      </x:c>
      <x:c r="E9" s="30" t="n">
        <x:v>0.08</x:v>
      </x:c>
      <x:c r="F9" s="32" t="b">
        <x:v>0</x:v>
      </x:c>
      <x:c r="G9" s="32" t="b">
        <x:v>0</x:v>
      </x:c>
      <x:c r="H9" s="32" t="b">
        <x:v>0</x:v>
      </x:c>
      <x:c r="I9" s="32" t="b">
        <x:v>0</x:v>
      </x:c>
      <x:c r="J9" s="32" t="b">
        <x:v>0</x:v>
      </x:c>
      <x:c r="K9" t="str">
        <x:v>Relative</x:v>
      </x:c>
      <x:c r="L9" t="n">
        <x:v>100</x:v>
      </x:c>
      <x:c r="M9" t="n">
        <x:v>108</x:v>
      </x:c>
      <x:c r="N9" t="str">
        <x:v>Low-Medium</x:v>
      </x:c>
      <x:c r="O9" s="30" t="n">
        <x:v>0.08</x:v>
      </x:c>
      <x:c r="P9" t="str">
        <x:v>Boss Records can separately reach +8% boss mastery.</x:v>
      </x:c>
    </x:row>
    <x:row r="10">
      <x:c r="A10" t="str">
        <x:v>Elite Spawn Chance</x:v>
      </x:c>
      <x:c r="B10" t="str">
        <x:v>Elite Scouts</x:v>
      </x:c>
      <x:c r="C10" s="30" t="n">
        <x:v>0.12</x:v>
      </x:c>
      <x:c r="D10" s="30" t="n">
        <x:v>0</x:v>
      </x:c>
      <x:c r="E10" s="30" t="n">
        <x:v>0.12</x:v>
      </x:c>
      <x:c r="F10" s="32" t="b">
        <x:v>0</x:v>
      </x:c>
      <x:c r="G10" s="32" t="b">
        <x:v>1</x:v>
      </x:c>
      <x:c r="H10" s="32" t="b">
        <x:v>1</x:v>
      </x:c>
      <x:c r="I10" s="32" t="b">
        <x:v>0</x:v>
      </x:c>
      <x:c r="J10" s="32" t="b">
        <x:v>0</x:v>
      </x:c>
      <x:c r="K10" t="str">
        <x:v>Relative to base</x:v>
      </x:c>
      <x:c r="L10" t="n">
        <x:v>0.005</x:v>
      </x:c>
      <x:c r="M10" t="n">
        <x:v>0.0056</x:v>
      </x:c>
      <x:c r="N10" t="str">
        <x:v>Medium</x:v>
      </x:c>
      <x:c r="O10" s="30" t="n">
        <x:v>0.12</x:v>
      </x:c>
      <x:c r="P10" t="str">
        <x:v>0.5% base becomes 0.56%, not 12.5%.</x:v>
      </x:c>
    </x:row>
    <x:row r="11">
      <x:c r="A11" t="str">
        <x:v>Member Cap</x:v>
      </x:c>
      <x:c r="B11" t="str">
        <x:v>Hall upgrades + Fellowship</x:v>
      </x:c>
      <x:c r="C11" s="200" t="n">
        <x:v>60</x:v>
      </x:c>
      <x:c r="D11" s="200" t="n">
        <x:v>0</x:v>
      </x:c>
      <x:c r="E11" s="200" t="n">
        <x:v>60</x:v>
      </x:c>
      <x:c r="F11" s="32" t="b">
        <x:v>0</x:v>
      </x:c>
      <x:c r="G11" s="32" t="b">
        <x:v>0</x:v>
      </x:c>
      <x:c r="H11" s="32" t="b">
        <x:v>0</x:v>
      </x:c>
      <x:c r="I11" s="32" t="b">
        <x:v>0</x:v>
      </x:c>
      <x:c r="J11" s="32" t="b">
        <x:v>0</x:v>
      </x:c>
      <x:c r="K11" t="str">
        <x:v>Absolute members</x:v>
      </x:c>
      <x:c r="L11" t="n">
        <x:v>30</x:v>
      </x:c>
      <x:c r="M11" t="n">
        <x:v>60</x:v>
      </x:c>
      <x:c r="N11" t="str">
        <x:v>None</x:v>
      </x:c>
      <x:c r="O11" s="200" t="n">
        <x:v>60</x:v>
      </x:c>
      <x:c r="P11" t="str">
        <x:v>Base 30 → Guild Hall upgrades +20 → Fellowship +10.</x:v>
      </x:c>
    </x:row>
  </x:sheetData>
  <x:mergeCells>
    <x:mergeCell ref="A1:P1"/>
  </x:mergeCells>
  <x:pageMargins left="0.7" right="0.7" top="0.75" bottom="0.75" header="0.3" footer="0.3"/>
</x:worksheet>
</file>

<file path=xl/worksheets/sheet139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/ GVG VISUAL ASSETS — PIXEL GENERATION READY</x:v>
      </x:c>
    </x:row>
    <x:row r="3" ht="26" customHeight="1">
      <x:c r="A3" s="194" t="str">
        <x:v>Visual_ID</x:v>
      </x:c>
      <x:c r="B3" s="194" t="str">
        <x:v>Entity_ID</x:v>
      </x:c>
      <x:c r="C3" s="194" t="str">
        <x:v>Display_Name</x:v>
      </x:c>
      <x:c r="D3" s="194" t="str">
        <x:v>Category</x:v>
      </x:c>
      <x:c r="E3" s="194" t="str">
        <x:v>Logical_Canvas</x:v>
      </x:c>
      <x:c r="F3" s="194" t="str">
        <x:v>Aspect_Ratio</x:v>
      </x:c>
      <x:c r="G3" s="194" t="str">
        <x:v>Generation_Size</x:v>
      </x:c>
      <x:c r="H3" s="194" t="str">
        <x:v>Silhouette_or_Composition</x:v>
      </x:c>
      <x:c r="I3" s="194" t="str">
        <x:v>Palette</x:v>
      </x:c>
      <x:c r="J3" s="194" t="str">
        <x:v>Signature_Detail</x:v>
      </x:c>
      <x:c r="K3" s="194" t="str">
        <x:v>Prompt_Suffix</x:v>
      </x:c>
      <x:c r="L3" s="194" t="str">
        <x:v>Background</x:v>
      </x:c>
      <x:c r="M3" s="194" t="str">
        <x:v>Pixel_Ratio_ID</x:v>
      </x:c>
      <x:c r="N3" s="194" t="str">
        <x:v>Animation</x:v>
      </x:c>
      <x:c r="O3" s="194" t="str">
        <x:v>Readability_Rule</x:v>
      </x:c>
      <x:c r="P3" s="194" t="str">
        <x:v>Asset_File_Guide</x:v>
      </x:c>
      <x:c r="Q3" s="194" t="str">
        <x:v>Notes</x:v>
      </x:c>
    </x:row>
    <x:row r="4">
      <x:c r="A4" t="str">
        <x:v>VIS_GUILD_001</x:v>
      </x:c>
      <x:c r="B4" t="str">
        <x:v>GvG</x:v>
      </x:c>
      <x:c r="C4" t="str">
        <x:v>Guild War Banner</x:v>
      </x:c>
      <x:c r="D4" t="str">
        <x:v>Guild Cosmetic</x:v>
      </x:c>
      <x:c r="E4" t="str">
        <x:v>128x160</x:v>
      </x:c>
      <x:c r="F4" t="str">
        <x:v>4:5</x:v>
      </x:c>
      <x:c r="G4" t="str">
        <x:v>1024x1280</x:v>
      </x:c>
      <x:c r="H4" t="str">
        <x:v>vertical fantasy banner with large central crest</x:v>
      </x:c>
      <x:c r="I4" t="str">
        <x:v>guild-selected + steel/gold</x:v>
      </x:c>
      <x:c r="J4" t="str">
        <x:v>fixed crest safe-zone</x:v>
      </x:c>
      <x:c r="K4" t="str">
        <x:v>fantasy guild war banner pixel art, large centered crest, clean cloth folds, uniform 4:5 banner</x:v>
      </x:c>
      <x:c r="L4" t="str">
        <x:v>transparent</x:v>
      </x:c>
      <x:c r="M4" t="str">
        <x:v>PXR_009</x:v>
      </x:c>
      <x:c r="N4" t="str">
        <x:v>2-frame cloth sway</x:v>
      </x:c>
      <x:c r="O4" t="str">
        <x:v>crest readable at 64px</x:v>
      </x:c>
      <x:c r="P4" t="str">
        <x:v>guild_war_banner.png</x:v>
      </x:c>
      <x:c r="Q4" t="str">
        <x:v>Banner patterns customizable; no tiny text.</x:v>
      </x:c>
    </x:row>
    <x:row r="5">
      <x:c r="A5" t="str">
        <x:v>VIS_GUILD_002</x:v>
      </x:c>
      <x:c r="B5" t="str">
        <x:v>GvG</x:v>
      </x:c>
      <x:c r="C5" t="str">
        <x:v>Warrior Profile Frame</x:v>
      </x:c>
      <x:c r="D5" t="str">
        <x:v>Profile Cosmetic</x:v>
      </x:c>
      <x:c r="E5" t="str">
        <x:v>128x160</x:v>
      </x:c>
      <x:c r="F5" t="str">
        <x:v>4:5</x:v>
      </x:c>
      <x:c r="G5" t="str">
        <x:v>1024x1280</x:v>
      </x:c>
      <x:c r="H5" t="str">
        <x:v>rectangular portrait frame with small crossed-standard corners</x:v>
      </x:c>
      <x:c r="I5" t="str">
        <x:v>steel / muted gold</x:v>
      </x:c>
      <x:c r="J5" t="str">
        <x:v>league pip at bottom</x:v>
      </x:c>
      <x:c r="K5" t="str">
        <x:v>fantasy pixel profile frame, war standards in corners, open center portrait area</x:v>
      </x:c>
      <x:c r="L5" t="str">
        <x:v>transparent</x:v>
      </x:c>
      <x:c r="M5" t="str">
        <x:v>PXR_009</x:v>
      </x:c>
      <x:c r="N5" t="str">
        <x:v>optional glint</x:v>
      </x:c>
      <x:c r="O5" t="str">
        <x:v>must not obscure portrait</x:v>
      </x:c>
      <x:c r="P5" t="str">
        <x:v>warrior_profile_frame.png</x:v>
      </x:c>
      <x:c r="Q5" t="str"/>
    </x:row>
    <x:row r="6">
      <x:c r="A6" t="str">
        <x:v>VIS_GUILD_003</x:v>
      </x:c>
      <x:c r="B6" t="str">
        <x:v>GvG</x:v>
      </x:c>
      <x:c r="C6" t="str">
        <x:v>Guild Hall Trophy</x:v>
      </x:c>
      <x:c r="D6" t="str">
        <x:v>Guild Decor</x:v>
      </x:c>
      <x:c r="E6" t="str">
        <x:v>64x64</x:v>
      </x:c>
      <x:c r="F6" t="str">
        <x:v>1:1</x:v>
      </x:c>
      <x:c r="G6" t="str">
        <x:v>512x512</x:v>
      </x:c>
      <x:c r="H6" t="str">
        <x:v>small cup/statue on square base</x:v>
      </x:c>
      <x:c r="I6" t="str">
        <x:v>bronze/silver/gold variants</x:v>
      </x:c>
      <x:c r="J6" t="str">
        <x:v>guild crest inset</x:v>
      </x:c>
      <x:c r="K6" t="str">
        <x:v>pixel guild hall trophy, fantasy metal cup on square base, crest inset</x:v>
      </x:c>
      <x:c r="L6" t="str">
        <x:v>transparent</x:v>
      </x:c>
      <x:c r="M6" t="str">
        <x:v>PXR_001</x:v>
      </x:c>
      <x:c r="N6" t="str">
        <x:v>glint</x:v>
      </x:c>
      <x:c r="O6" t="str">
        <x:v>recognizable as trophy</x:v>
      </x:c>
      <x:c r="P6" t="str">
        <x:v>guild_hall_trophy.png</x:v>
      </x:c>
      <x:c r="Q6" t="str"/>
    </x:row>
    <x:row r="7">
      <x:c r="A7" t="str">
        <x:v>VIS_GUILD_004</x:v>
      </x:c>
      <x:c r="B7" t="str">
        <x:v>GvG</x:v>
      </x:c>
      <x:c r="C7" t="str">
        <x:v>War Map Ping</x:v>
      </x:c>
      <x:c r="D7" t="str">
        <x:v>UI Effect</x:v>
      </x:c>
      <x:c r="E7" t="str">
        <x:v>48x48</x:v>
      </x:c>
      <x:c r="F7" t="str">
        <x:v>1:1</x:v>
      </x:c>
      <x:c r="G7" t="str">
        <x:v>384x384</x:v>
      </x:c>
      <x:c r="H7" t="str">
        <x:v>pointing banner marker</x:v>
      </x:c>
      <x:c r="I7" t="str">
        <x:v>red/amber/steel</x:v>
      </x:c>
      <x:c r="J7" t="str">
        <x:v>one pulse ring</x:v>
      </x:c>
      <x:c r="K7" t="str">
        <x:v>pixel war map ping icon, small banner marker with single pulse ring</x:v>
      </x:c>
      <x:c r="L7" t="str">
        <x:v>transparent</x:v>
      </x:c>
      <x:c r="M7" t="str">
        <x:v>PXR_007</x:v>
      </x:c>
      <x:c r="N7" t="str">
        <x:v>3-frame pulse</x:v>
      </x:c>
      <x:c r="O7" t="str">
        <x:v>clear at 32px</x:v>
      </x:c>
      <x:c r="P7" t="str">
        <x:v>war_map_ping.png</x:v>
      </x:c>
      <x:c r="Q7" t="str"/>
    </x:row>
    <x:row r="8">
      <x:c r="A8" t="str">
        <x:v>VIS_GUILD_005</x:v>
      </x:c>
      <x:c r="B8" t="str">
        <x:v>GvG</x:v>
      </x:c>
      <x:c r="C8" t="str">
        <x:v>Project Supply Crate</x:v>
      </x:c>
      <x:c r="D8" t="str">
        <x:v>Guild Resource</x:v>
      </x:c>
      <x:c r="E8" t="str">
        <x:v>48x48</x:v>
      </x:c>
      <x:c r="F8" t="str">
        <x:v>1:1</x:v>
      </x:c>
      <x:c r="G8" t="str">
        <x:v>384x384</x:v>
      </x:c>
      <x:c r="H8" t="str">
        <x:v>reinforced crate with guild wax seal</x:v>
      </x:c>
      <x:c r="I8" t="str">
        <x:v>wood/iron/blue</x:v>
      </x:c>
      <x:c r="J8" t="str">
        <x:v>wax crest seal</x:v>
      </x:c>
      <x:c r="K8" t="str">
        <x:v>pixel reinforced supply crate with guild wax seal</x:v>
      </x:c>
      <x:c r="L8" t="str">
        <x:v>transparent</x:v>
      </x:c>
      <x:c r="M8" t="str">
        <x:v>PXR_014</x:v>
      </x:c>
      <x:c r="N8" t="str">
        <x:v>none</x:v>
      </x:c>
      <x:c r="O8" t="str">
        <x:v>crate/readable seal</x:v>
      </x:c>
      <x:c r="P8" t="str">
        <x:v>project_supply_crate.png</x:v>
      </x:c>
      <x:c r="Q8" t="str"/>
    </x:row>
    <x:row r="9">
      <x:c r="A9" t="str">
        <x:v>VIS_GUILD_006</x:v>
      </x:c>
      <x:c r="B9" t="str">
        <x:v>GvG</x:v>
      </x:c>
      <x:c r="C9" t="str">
        <x:v>War Forged Cache</x:v>
      </x:c>
      <x:c r="D9" t="str">
        <x:v>Guild Resource</x:v>
      </x:c>
      <x:c r="E9" t="str">
        <x:v>48x48</x:v>
      </x:c>
      <x:c r="F9" t="str">
        <x:v>1:1</x:v>
      </x:c>
      <x:c r="G9" t="str">
        <x:v>384x384</x:v>
      </x:c>
      <x:c r="H9" t="str">
        <x:v>dark metal lockbox</x:v>
      </x:c>
      <x:c r="I9" t="str">
        <x:v>iron/amber</x:v>
      </x:c>
      <x:c r="J9" t="str">
        <x:v>hammer-and-banner stamp</x:v>
      </x:c>
      <x:c r="K9" t="str">
        <x:v>pixel war-forged lockbox with hammer and banner stamp</x:v>
      </x:c>
      <x:c r="L9" t="str">
        <x:v>transparent</x:v>
      </x:c>
      <x:c r="M9" t="str">
        <x:v>PXR_014</x:v>
      </x:c>
      <x:c r="N9" t="str">
        <x:v>small glint</x:v>
      </x:c>
      <x:c r="O9" t="str">
        <x:v>different from ordinary chest</x:v>
      </x:c>
      <x:c r="P9" t="str">
        <x:v>war_forged_cache.png</x:v>
      </x:c>
      <x:c r="Q9" t="str"/>
    </x:row>
    <x:row r="10">
      <x:c r="A10" t="str">
        <x:v>VIS_GUILD_007</x:v>
      </x:c>
      <x:c r="B10" t="str">
        <x:v>GvG</x:v>
      </x:c>
      <x:c r="C10" t="str">
        <x:v>Platinum Crest Aura</x:v>
      </x:c>
      <x:c r="D10" t="str">
        <x:v>Profile Cosmetic</x:v>
      </x:c>
      <x:c r="E10" t="str">
        <x:v>128x160</x:v>
      </x:c>
      <x:c r="F10" t="str">
        <x:v>4:5</x:v>
      </x:c>
      <x:c r="G10" t="str">
        <x:v>1024x1280</x:v>
      </x:c>
      <x:c r="H10" t="str">
        <x:v>thin aura ring behind portrait crest</x:v>
      </x:c>
      <x:c r="I10" t="str">
        <x:v>pale blue/silver</x:v>
      </x:c>
      <x:c r="J10" t="str">
        <x:v>four restrained rune sparks</x:v>
      </x:c>
      <x:c r="K10" t="str">
        <x:v>pixel prestige crest aura, pale blue ring, four rune sparks, empty portrait center</x:v>
      </x:c>
      <x:c r="L10" t="str">
        <x:v>transparent</x:v>
      </x:c>
      <x:c r="M10" t="str">
        <x:v>PXR_009</x:v>
      </x:c>
      <x:c r="N10" t="str">
        <x:v>4-frame subtle pulse</x:v>
      </x:c>
      <x:c r="O10" t="str">
        <x:v>does not overpower profile</x:v>
      </x:c>
      <x:c r="P10" t="str">
        <x:v>platinum_crest_aura.png</x:v>
      </x:c>
      <x:c r="Q10" t="str"/>
    </x:row>
    <x:row r="11">
      <x:c r="A11" t="str">
        <x:v>VIS_GUILD_008</x:v>
      </x:c>
      <x:c r="B11" t="str">
        <x:v>GvG</x:v>
      </x:c>
      <x:c r="C11" t="str">
        <x:v>Mythic Hall Statue</x:v>
      </x:c>
      <x:c r="D11" t="str">
        <x:v>Guild Decor</x:v>
      </x:c>
      <x:c r="E11" t="str">
        <x:v>128x160</x:v>
      </x:c>
      <x:c r="F11" t="str">
        <x:v>4:5</x:v>
      </x:c>
      <x:c r="G11" t="str">
        <x:v>1024x1280</x:v>
      </x:c>
      <x:c r="H11" t="str">
        <x:v>tall knight holding guild standard</x:v>
      </x:c>
      <x:c r="I11" t="str">
        <x:v>cyan/gold/dark stone</x:v>
      </x:c>
      <x:c r="J11" t="str">
        <x:v>blank crest plate for guild emblem</x:v>
      </x:c>
      <x:c r="K11" t="str">
        <x:v>mythic guild hall statue pixel art, knight holding tall standard, cyan gold accents</x:v>
      </x:c>
      <x:c r="L11" t="str">
        <x:v>transparent</x:v>
      </x:c>
      <x:c r="M11" t="str">
        <x:v>PXR_009</x:v>
      </x:c>
      <x:c r="N11" t="str">
        <x:v>very subtle crest glow</x:v>
      </x:c>
      <x:c r="O11" t="str">
        <x:v>strong vertical silhouette</x:v>
      </x:c>
      <x:c r="P11" t="str">
        <x:v>mythic_hall_statue.png</x:v>
      </x:c>
      <x:c r="Q11" t="str"/>
    </x:row>
    <x:row r="12">
      <x:c r="A12" t="str">
        <x:v>VIS_GBOSS_001</x:v>
      </x:c>
      <x:c r="B12" t="str">
        <x:v>GBOSS_001</x:v>
      </x:c>
      <x:c r="C12" t="str">
        <x:v>Rootmaw Colossus</x:v>
      </x:c>
      <x:c r="D12" t="str">
        <x:v>Guild Boss</x:v>
      </x:c>
      <x:c r="E12" t="str">
        <x:v>256x256</x:v>
      </x:c>
      <x:c r="F12" t="str">
        <x:v>1:1</x:v>
      </x:c>
      <x:c r="G12" t="str">
        <x:v>2048x2048</x:v>
      </x:c>
      <x:c r="H12" t="str">
        <x:v>massive root beast with split jaw trunk</x:v>
      </x:c>
      <x:c r="I12" t="str">
        <x:v>bark/moss/amber</x:v>
      </x:c>
      <x:c r="J12" t="str">
        <x:v>three exposed root hearts</x:v>
      </x:c>
      <x:c r="K12" t="str">
        <x:v>gigantic rootmaw colossus, split trunk jaw, three amber root hearts, epic pixel guild boss</x:v>
      </x:c>
      <x:c r="L12" t="str">
        <x:v>transparent</x:v>
      </x:c>
      <x:c r="M12" t="str">
        <x:v>PXR_005</x:v>
      </x:c>
      <x:c r="N12" t="str">
        <x:v>idle6/attack8/phase8/death8</x:v>
      </x:c>
      <x:c r="O12" t="str">
        <x:v>three hearts visible</x:v>
      </x:c>
      <x:c r="P12" t="str">
        <x:v>gboss_rootmaw_colossus.png</x:v>
      </x:c>
      <x:c r="Q12" t="str"/>
    </x:row>
    <x:row r="13">
      <x:c r="A13" t="str">
        <x:v>VIS_GBOSS_002</x:v>
      </x:c>
      <x:c r="B13" t="str">
        <x:v>GBOSS_002</x:v>
      </x:c>
      <x:c r="C13" t="str">
        <x:v>The Hollow Bell</x:v>
      </x:c>
      <x:c r="D13" t="str">
        <x:v>Guild Boss</x:v>
      </x:c>
      <x:c r="E13" t="str">
        <x:v>256x256</x:v>
      </x:c>
      <x:c r="F13" t="str">
        <x:v>1:1</x:v>
      </x:c>
      <x:c r="G13" t="str">
        <x:v>2048x2048</x:v>
      </x:c>
      <x:c r="H13" t="str">
        <x:v>floating cracked bell fused to armored spectral limbs</x:v>
      </x:c>
      <x:c r="I13" t="str">
        <x:v>black/brass/cyan</x:v>
      </x:c>
      <x:c r="J13" t="str">
        <x:v>empty bell mouth with cyan ring</x:v>
      </x:c>
      <x:c r="K13" t="str">
        <x:v>haunted hollow bell boss, cracked brass bell fused to spectral armored limbs, cyan resonance ring, pixel boss</x:v>
      </x:c>
      <x:c r="L13" t="str">
        <x:v>transparent</x:v>
      </x:c>
      <x:c r="M13" t="str">
        <x:v>PXR_005</x:v>
      </x:c>
      <x:c r="N13" t="str">
        <x:v>idle6/attack8/phase8/death8</x:v>
      </x:c>
      <x:c r="O13" t="str">
        <x:v>bell silhouette dominant</x:v>
      </x:c>
      <x:c r="P13" t="str">
        <x:v>gboss_hollow_bell.png</x:v>
      </x:c>
      <x:c r="Q13" t="str"/>
    </x:row>
    <x:row r="14">
      <x:c r="A14" t="str">
        <x:v>VIS_GBOSS_003</x:v>
      </x:c>
      <x:c r="B14" t="str">
        <x:v>GBOSS_003</x:v>
      </x:c>
      <x:c r="C14" t="str">
        <x:v>Ashhorn Behemoth</x:v>
      </x:c>
      <x:c r="D14" t="str">
        <x:v>Guild Boss</x:v>
      </x:c>
      <x:c r="E14" t="str">
        <x:v>256x256</x:v>
      </x:c>
      <x:c r="F14" t="str">
        <x:v>1:1</x:v>
      </x:c>
      <x:c r="G14" t="str">
        <x:v>2048x2048</x:v>
      </x:c>
      <x:c r="H14" t="str">
        <x:v>huge four-legged desert beast with furnace horns</x:v>
      </x:c>
      <x:c r="I14" t="str">
        <x:v>black stone/orange/sand</x:v>
      </x:c>
      <x:c r="J14" t="str">
        <x:v>two smoking horn vents</x:v>
      </x:c>
      <x:c r="K14" t="str">
        <x:v>ashhorn behemoth, massive desert beast, furnace-like horns venting smoke, pixel boss</x:v>
      </x:c>
      <x:c r="L14" t="str">
        <x:v>transparent</x:v>
      </x:c>
      <x:c r="M14" t="str">
        <x:v>PXR_005</x:v>
      </x:c>
      <x:c r="N14" t="str">
        <x:v>idle6/attack8/phase8/death8</x:v>
      </x:c>
      <x:c r="O14" t="str">
        <x:v>horns readable</x:v>
      </x:c>
      <x:c r="P14" t="str">
        <x:v>gboss_ashhorn.png</x:v>
      </x:c>
      <x:c r="Q14" t="str">
        <x:v>Future Sunscar.</x:v>
      </x:c>
    </x:row>
    <x:row r="15">
      <x:c r="A15" t="str">
        <x:v>VIS_GBOSS_004</x:v>
      </x:c>
      <x:c r="B15" t="str">
        <x:v>GBOSS_004</x:v>
      </x:c>
      <x:c r="C15" t="str">
        <x:v>Frostbound Choir</x:v>
      </x:c>
      <x:c r="D15" t="str">
        <x:v>Guild Boss</x:v>
      </x:c>
      <x:c r="E15" t="str">
        <x:v>256x256</x:v>
      </x:c>
      <x:c r="F15" t="str">
        <x:v>1:1</x:v>
      </x:c>
      <x:c r="G15" t="str">
        <x:v>2048x2048</x:v>
      </x:c>
      <x:c r="H15" t="str">
        <x:v>three spectral masks orbiting one frozen body</x:v>
      </x:c>
      <x:c r="I15" t="str">
        <x:v>ice/white/deep blue</x:v>
      </x:c>
      <x:c r="J15" t="str">
        <x:v>three distinct choir masks</x:v>
      </x:c>
      <x:c r="K15" t="str">
        <x:v>frostbound choir boss, frozen central body with three orbiting spectral masks, clean epic pixel silhouette</x:v>
      </x:c>
      <x:c r="L15" t="str">
        <x:v>transparent</x:v>
      </x:c>
      <x:c r="M15" t="str">
        <x:v>PXR_005</x:v>
      </x:c>
      <x:c r="N15" t="str">
        <x:v>idle6/attack8/phase8/death8</x:v>
      </x:c>
      <x:c r="O15" t="str">
        <x:v>3 masks distinguish phases</x:v>
      </x:c>
      <x:c r="P15" t="str">
        <x:v>gboss_frostbound_choir.png</x:v>
      </x:c>
      <x:c r="Q15" t="str">
        <x:v>Future Frostmarch.</x:v>
      </x:c>
    </x:row>
    <x:row r="16">
      <x:c r="A16" t="str">
        <x:v>VIS_GUILD_009</x:v>
      </x:c>
      <x:c r="B16" t="str">
        <x:v>GPROJ</x:v>
      </x:c>
      <x:c r="C16" t="str">
        <x:v>Guild Project Board</x:v>
      </x:c>
      <x:c r="D16" t="str">
        <x:v>UI / Scene</x:v>
      </x:c>
      <x:c r="E16" t="str">
        <x:v>320x180</x:v>
      </x:c>
      <x:c r="F16" t="str">
        <x:v>16:9</x:v>
      </x:c>
      <x:c r="G16" t="str">
        <x:v>1280x720</x:v>
      </x:c>
      <x:c r="H16" t="str">
        <x:v>wood board with 3 pinned project cards and material crates</x:v>
      </x:c>
      <x:c r="I16" t="str">
        <x:v>wood/parchment/steel</x:v>
      </x:c>
      <x:c r="J16" t="str">
        <x:v>large progress seal</x:v>
      </x:c>
      <x:c r="K16" t="str">
        <x:v>pixel guild project board scene, three large pinned contracts, material crates below, fantasy UI card art</x:v>
      </x:c>
      <x:c r="L16" t="str">
        <x:v>opaque</x:v>
      </x:c>
      <x:c r="M16" t="str">
        <x:v>PXR_008</x:v>
      </x:c>
      <x:c r="N16" t="str">
        <x:v>none</x:v>
      </x:c>
      <x:c r="O16" t="str">
        <x:v>project cards readable as shapes, no tiny text</x:v>
      </x:c>
      <x:c r="P16" t="str">
        <x:v>guild_project_board.png</x:v>
      </x:c>
      <x:c r="Q16" t="str"/>
    </x:row>
    <x:row r="17">
      <x:c r="A17" t="str">
        <x:v>VIS_GUILD_010</x:v>
      </x:c>
      <x:c r="B17" t="str">
        <x:v>GvG</x:v>
      </x:c>
      <x:c r="C17" t="str">
        <x:v>Guild War Map</x:v>
      </x:c>
      <x:c r="D17" t="str">
        <x:v>UI / Scene</x:v>
      </x:c>
      <x:c r="E17" t="str">
        <x:v>320x180</x:v>
      </x:c>
      <x:c r="F17" t="str">
        <x:v>16:9</x:v>
      </x:c>
      <x:c r="G17" t="str">
        <x:v>1280x720</x:v>
      </x:c>
      <x:c r="H17" t="str">
        <x:v>stylized territory map with 8 clear nodes and two banner corners</x:v>
      </x:c>
      <x:c r="I17" t="str">
        <x:v>parchment/steel/red/blue</x:v>
      </x:c>
      <x:c r="J17" t="str">
        <x:v>central Citadel node</x:v>
      </x:c>
      <x:c r="K17" t="str">
        <x:v>pixel fantasy guild war map, eight large connected nodes, central citadel, two opposing banner corners</x:v>
      </x:c>
      <x:c r="L17" t="str">
        <x:v>opaque</x:v>
      </x:c>
      <x:c r="M17" t="str">
        <x:v>PXR_008</x:v>
      </x:c>
      <x:c r="N17" t="str">
        <x:v>node pulse</x:v>
      </x:c>
      <x:c r="O17" t="str">
        <x:v>nodes readable at card size</x:v>
      </x:c>
      <x:c r="P17" t="str">
        <x:v>guild_war_map.png</x:v>
      </x:c>
      <x:c r="Q17" t="str"/>
    </x:row>
  </x:sheetData>
  <x:mergeCells>
    <x:mergeCell ref="A1:Q1"/>
  </x:mergeCells>
  <x:pageMargins left="0.7" right="0.7" top="0.75" bottom="0.75" header="0.3" footer="0.3"/>
</x:worksheet>
</file>

<file path=xl/worksheets/sheet14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8" hidden="0" customWidth="1"/>
    <x:col min="5" max="5" width="22" hidden="0" customWidth="1"/>
    <x:col min="6" max="6" width="12" hidden="0" customWidth="1"/>
    <x:col min="7" max="7" width="14" hidden="0" customWidth="1"/>
    <x:col min="8" max="8" width="14" hidden="0" customWidth="1"/>
  </x:cols>
  <x:sheetData>
    <x:row r="1" ht="28" customHeight="1">
      <x:c r="A1" s="191" t="str">
        <x:v>GUILD SYSTEM — LAUNCH DASHBOARD</x:v>
      </x:c>
    </x:row>
    <x:row r="3" ht="26" customHeight="1">
      <x:c r="A3" s="194" t="str">
        <x:v>KPI</x:v>
      </x:c>
      <x:c r="B3" s="194" t="str">
        <x:v>Value</x:v>
      </x:c>
      <x:c r="C3" s="194" t="str">
        <x:v>Launch Target</x:v>
      </x:c>
      <x:c r="E3" s="194" t="str">
        <x:v>Guild War League</x:v>
      </x:c>
      <x:c r="F3" s="194" t="str">
        <x:v>Rating Min</x:v>
      </x:c>
      <x:c r="G3" s="194" t="str">
        <x:v>Sync Power</x:v>
      </x:c>
      <x:c r="H3" s="194" t="str">
        <x:v>Win Marks</x:v>
      </x:c>
    </x:row>
    <x:row r="4">
      <x:c r="A4" s="199" t="str">
        <x:v>Guild Level Cap</x:v>
      </x:c>
      <x:c r="B4" t="n">
        <x:f>Guild_Config!B4</x:f>
        <x:v>50</x:v>
      </x:c>
      <x:c r="C4" t="n">
        <x:v>50</x:v>
      </x:c>
      <x:c r="E4" t="str">
        <x:f>GvG_Leagues!B4</x:f>
        <x:v>Bronze</x:v>
      </x:c>
      <x:c r="F4" t="n">
        <x:f>GvG_Leagues!C4</x:f>
        <x:v>0</x:v>
      </x:c>
      <x:c r="G4" t="n">
        <x:f>GvG_Leagues!E4</x:f>
        <x:v>650</x:v>
      </x:c>
      <x:c r="H4" t="n">
        <x:f>GvG_Leagues!F4</x:f>
        <x:v>80</x:v>
      </x:c>
    </x:row>
    <x:row r="5">
      <x:c r="A5" s="199" t="str">
        <x:v>Base Members</x:v>
      </x:c>
      <x:c r="B5" t="n">
        <x:f>Guild_Config!B5</x:f>
        <x:v>30</x:v>
      </x:c>
      <x:c r="C5" t="n">
        <x:v>30</x:v>
      </x:c>
      <x:c r="E5" t="str">
        <x:f>GvG_Leagues!B5</x:f>
        <x:v>Silver</x:v>
      </x:c>
      <x:c r="F5" t="n">
        <x:f>GvG_Leagues!C5</x:f>
        <x:v>1000</x:v>
      </x:c>
      <x:c r="G5" t="n">
        <x:f>GvG_Leagues!E5</x:f>
        <x:v>900</x:v>
      </x:c>
      <x:c r="H5" t="n">
        <x:f>GvG_Leagues!F5</x:f>
        <x:v>100</x:v>
      </x:c>
    </x:row>
    <x:row r="6">
      <x:c r="A6" s="199" t="str">
        <x:v>Maximum Members</x:v>
      </x:c>
      <x:c r="B6" t="n">
        <x:f>Guild_Config!B6</x:f>
        <x:v>60</x:v>
      </x:c>
      <x:c r="C6" t="n">
        <x:v>60</x:v>
      </x:c>
      <x:c r="E6" t="str">
        <x:f>GvG_Leagues!B6</x:f>
        <x:v>Gold</x:v>
      </x:c>
      <x:c r="F6" t="n">
        <x:f>GvG_Leagues!C6</x:f>
        <x:v>1400</x:v>
      </x:c>
      <x:c r="G6" t="n">
        <x:f>GvG_Leagues!E6</x:f>
        <x:v>1200</x:v>
      </x:c>
      <x:c r="H6" t="n">
        <x:f>GvG_Leagues!F6</x:f>
        <x:v>125</x:v>
      </x:c>
    </x:row>
    <x:row r="7">
      <x:c r="A7" s="199" t="str">
        <x:v>Guild Skill Nodes</x:v>
      </x:c>
      <x:c r="B7" t="n">
        <x:f>COUNTA(Guild_Skills!A4:A100)</x:f>
        <x:v>25</x:v>
      </x:c>
      <x:c r="C7" t="n">
        <x:v>25</x:v>
      </x:c>
      <x:c r="E7" t="str">
        <x:f>GvG_Leagues!B7</x:f>
        <x:v>Platinum</x:v>
      </x:c>
      <x:c r="F7" t="n">
        <x:f>GvG_Leagues!C7</x:f>
        <x:v>1800</x:v>
      </x:c>
      <x:c r="G7" t="n">
        <x:f>GvG_Leagues!E7</x:f>
        <x:v>1550</x:v>
      </x:c>
      <x:c r="H7" t="n">
        <x:f>GvG_Leagues!F7</x:f>
        <x:v>150</x:v>
      </x:c>
    </x:row>
    <x:row r="8">
      <x:c r="A8" s="199" t="str">
        <x:v>Skill Points by Lv50</x:v>
      </x:c>
      <x:c r="B8" t="n">
        <x:v>100</x:v>
      </x:c>
      <x:c r="C8" t="n">
        <x:v>100</x:v>
      </x:c>
      <x:c r="E8" t="str">
        <x:f>GvG_Leagues!B8</x:f>
        <x:v>Mythic</x:v>
      </x:c>
      <x:c r="F8" t="n">
        <x:f>GvG_Leagues!C8</x:f>
        <x:v>2200</x:v>
      </x:c>
      <x:c r="G8" t="n">
        <x:f>GvG_Leagues!E8</x:f>
        <x:v>1900</x:v>
      </x:c>
      <x:c r="H8" t="n">
        <x:f>GvG_Leagues!F8</x:f>
        <x:v>190</x:v>
      </x:c>
    </x:row>
    <x:row r="9">
      <x:c r="A9" s="199" t="str">
        <x:v>Permanent XP Bonus Cap</x:v>
      </x:c>
      <x:c r="B9" s="30" t="n">
        <x:v>0.1</x:v>
      </x:c>
      <x:c r="C9" t="str">
        <x:v>10%</x:v>
      </x:c>
    </x:row>
    <x:row r="10" ht="26" customHeight="1">
      <x:c r="A10" s="199" t="str">
        <x:v>Permanent Drop Bonus Cap</x:v>
      </x:c>
      <x:c r="B10" s="30" t="n">
        <x:v>0.08</x:v>
      </x:c>
      <x:c r="C10" t="str">
        <x:v>8% relative</x:v>
      </x:c>
      <x:c r="E10" s="194" t="str">
        <x:v>Max Member Bonus</x:v>
      </x:c>
      <x:c r="F10" s="194" t="str">
        <x:v>Permanent</x:v>
      </x:c>
      <x:c r="G10" s="194" t="str">
        <x:v>With Decree</x:v>
      </x:c>
      <x:c r="H10" s="194" t="str">
        <x:v>Design Cap</x:v>
      </x:c>
    </x:row>
    <x:row r="11">
      <x:c r="A11" s="199" t="str">
        <x:v>Permanent Gold Bonus Cap</x:v>
      </x:c>
      <x:c r="B11" s="30" t="n">
        <x:v>0.08</x:v>
      </x:c>
      <x:c r="C11" t="str">
        <x:v>8%</x:v>
      </x:c>
      <x:c r="E11" t="str">
        <x:v>XP</x:v>
      </x:c>
      <x:c r="F11" t="str">
        <x:v>10%</x:v>
      </x:c>
      <x:c r="G11" t="str">
        <x:v>12%</x:v>
      </x:c>
      <x:c r="H11" t="str">
        <x:v>12%</x:v>
      </x:c>
    </x:row>
    <x:row r="12">
      <x:c r="A12" s="199" t="str">
        <x:v>Production Bonus Cap</x:v>
      </x:c>
      <x:c r="B12" s="30" t="n">
        <x:v>0.1</x:v>
      </x:c>
      <x:c r="C12" t="str">
        <x:v>10%</x:v>
      </x:c>
      <x:c r="E12" t="str">
        <x:v>Drop chance</x:v>
      </x:c>
      <x:c r="F12" t="str">
        <x:v>7%</x:v>
      </x:c>
      <x:c r="G12" t="str">
        <x:v>8%</x:v>
      </x:c>
      <x:c r="H12" t="str">
        <x:v>8%</x:v>
      </x:c>
    </x:row>
    <x:row r="13">
      <x:c r="A13" s="199" t="str">
        <x:v>Guild Buildings / Upgrades</x:v>
      </x:c>
      <x:c r="B13" t="n">
        <x:f>COUNTA(Guild_Upgrades!A4:A100)</x:f>
        <x:v>17</x:v>
      </x:c>
      <x:c r="C13" t="str">
        <x:v>17</x:v>
      </x:c>
      <x:c r="E13" t="str">
        <x:v>Gold</x:v>
      </x:c>
      <x:c r="F13" t="str">
        <x:v>8%</x:v>
      </x:c>
      <x:c r="G13" t="str">
        <x:v>10%</x:v>
      </x:c>
      <x:c r="H13" t="str">
        <x:v>10%</x:v>
      </x:c>
    </x:row>
    <x:row r="14">
      <x:c r="A14" s="199" t="str">
        <x:v>Guild Projects</x:v>
      </x:c>
      <x:c r="B14" t="n">
        <x:f>COUNTA(Guild_Projects!A4:A100)</x:f>
        <x:v>8</x:v>
      </x:c>
      <x:c r="C14" t="str">
        <x:v>8</x:v>
      </x:c>
      <x:c r="E14" t="str">
        <x:v>Production</x:v>
      </x:c>
      <x:c r="F14" t="str">
        <x:v>10%</x:v>
      </x:c>
      <x:c r="G14" t="str">
        <x:v>12%</x:v>
      </x:c>
      <x:c r="H14" t="str">
        <x:v>12%</x:v>
      </x:c>
    </x:row>
    <x:row r="15">
      <x:c r="A15" s="199" t="str">
        <x:v>Guild Bosses</x:v>
      </x:c>
      <x:c r="B15" t="n">
        <x:f>COUNTA(Guild_Bosses!A4:A100)</x:f>
        <x:v>4</x:v>
      </x:c>
      <x:c r="C15" t="str">
        <x:v>4</x:v>
      </x:c>
      <x:c r="E15" t="str">
        <x:v>Gathering</x:v>
      </x:c>
      <x:c r="F15" t="str">
        <x:v>8%</x:v>
      </x:c>
      <x:c r="G15" t="str">
        <x:v>10%</x:v>
      </x:c>
      <x:c r="H15" t="str">
        <x:v>10%</x:v>
      </x:c>
    </x:row>
    <x:row r="16">
      <x:c r="A16" s="199" t="str">
        <x:v>GvG Objectives</x:v>
      </x:c>
      <x:c r="B16" t="n">
        <x:f>COUNTA(GvG_Objectives!A4:A100)</x:f>
        <x:v>8</x:v>
      </x:c>
      <x:c r="C16" t="str">
        <x:v>8</x:v>
      </x:c>
    </x:row>
    <x:row r="17">
      <x:c r="A17" s="199" t="str">
        <x:v>GvG Leagues</x:v>
      </x:c>
      <x:c r="B17" t="n">
        <x:f>COUNTA(GvG_Leagues!A4:A100)</x:f>
        <x:v>5</x:v>
      </x:c>
      <x:c r="C17" t="str">
        <x:v>5</x:v>
      </x:c>
    </x:row>
    <x:row r="18">
      <x:c r="A18" s="207" t="str">
        <x:v>Total XP to Guild Lv50</x:v>
      </x:c>
      <x:c r="B18" s="40" t="n">
        <x:v>57791819</x:v>
      </x:c>
      <x:c r="C18" t="str">
        <x:v>~57.8m</x:v>
      </x:c>
    </x:row>
    <x:row r="19">
      <x:c r="A19" s="207" t="str">
        <x:v>XP Lv31–40</x:v>
      </x:c>
      <x:c r="B19" s="40" t="n">
        <x:v>15830933</x:v>
      </x:c>
      <x:c r="C19" t="str">
        <x:v>Late-game wall</x:v>
      </x:c>
    </x:row>
    <x:row r="20">
      <x:c r="A20" s="207" t="str">
        <x:v>XP Lv41–50</x:v>
      </x:c>
      <x:c r="B20" s="40" t="n">
        <x:v>26769298</x:v>
      </x:c>
      <x:c r="C20" t="str">
        <x:v>Prestige wall</x:v>
      </x:c>
    </x:row>
    <x:row r="21">
      <x:c r="A21" s="207" t="str">
        <x:v>Lv41–50 weeks @30 capped active</x:v>
      </x:c>
      <x:c r="B21" s="40" t="n">
        <x:v>51</x:v>
      </x:c>
      <x:c r="C21" t="str">
        <x:v>Before guild-XP boosts</x:v>
      </x:c>
    </x:row>
    <x:row r="22">
      <x:c r="A22" s="207" t="str">
        <x:v>Lv41–50 weeks @60 capped active</x:v>
      </x:c>
      <x:c r="B22" s="40" t="n">
        <x:v>25.5</x:v>
      </x:c>
      <x:c r="C22" t="str">
        <x:v>Before guild-XP boosts</x:v>
      </x:c>
    </x:row>
    <x:row r="23">
      <x:c r="A23" s="213" t="str">
        <x:v>Guild skill rank purchases</x:v>
      </x:c>
      <x:c r="B23" t="n">
        <x:v>118</x:v>
      </x:c>
      <x:c r="C23" t="str">
        <x:v>100 points means most, but not all, ranks can be bought</x:v>
      </x:c>
    </x:row>
    <x:row r="24">
      <x:c r="A24" s="213" t="str">
        <x:v>Guild skill points available</x:v>
      </x:c>
      <x:c r="B24" t="n">
        <x:v>100</x:v>
      </x:c>
      <x:c r="C24" t="str">
        <x:v>2 per guild level</x:v>
      </x:c>
    </x:row>
    <x:row r="25">
      <x:c r="A25" s="213" t="str">
        <x:v>Skill gold cost change</x:v>
      </x:c>
      <x:c r="B25" s="67" t="n">
        <x:v>-0.25</x:v>
      </x:c>
      <x:c r="C25" t="str">
        <x:v>25% cheaper than v1.5</x:v>
      </x:c>
    </x:row>
    <x:row r="26">
      <x:c r="A26" s="213" t="str">
        <x:v>Create Guild cost</x:v>
      </x:c>
      <x:c r="B26" t="n">
        <x:v>50000</x:v>
      </x:c>
      <x:c r="C26" t="str">
        <x:v>gold</x:v>
      </x:c>
    </x:row>
    <x:row r="27">
      <x:c r="A27" s="213" t="str">
        <x:v>Base crest choices</x:v>
      </x:c>
      <x:c r="B27" t="n">
        <x:v>12</x:v>
      </x:c>
      <x:c r="C27" t="str">
        <x:v>available immediately</x:v>
      </x:c>
    </x:row>
    <x:row r="28">
      <x:c r="A28" s="213" t="str">
        <x:v>Free crest colors</x:v>
      </x:c>
      <x:c r="B28" t="n">
        <x:v>14</x:v>
      </x:c>
      <x:c r="C28" t="str">
        <x:v>all available at creation</x:v>
      </x:c>
    </x:row>
    <x:row r="29">
      <x:c r="A29" s="221" t="str">
        <x:v>Guild-name prestige styles</x:v>
      </x:c>
      <x:c r="B29" t="n">
        <x:v>15</x:v>
      </x:c>
      <x:c r="C29" t="str">
        <x:v>level / GvG / rankings</x:v>
      </x:c>
    </x:row>
    <x:row r="30">
      <x:c r="A30" s="221" t="str">
        <x:v>Guild-name display surfaces</x:v>
      </x:c>
      <x:c r="B30" t="n">
        <x:v>8</x:v>
      </x:c>
      <x:c r="C30" t="str">
        <x:v>chat, GvG, rankings, profiles, recruitment</x:v>
      </x:c>
    </x:row>
    <x:row r="31">
      <x:c r="A31" s="221" t="str">
        <x:v>Crest prestige borders</x:v>
      </x:c>
      <x:c r="B31" t="n">
        <x:v>13</x:v>
      </x:c>
      <x:c r="C31" t="str">
        <x:v>separate from crest color</x:v>
      </x:c>
    </x:row>
  </x:sheetData>
  <x:mergeCells>
    <x:mergeCell ref="A1:H1"/>
  </x:mergeCells>
  <x:pageMargins left="0.7" right="0.7" top="0.75" bottom="0.75" header="0.3" footer="0.3"/>
</x:worksheet>
</file>

<file path=xl/worksheets/sheet141.xml><?xml version="1.0" encoding="utf-8"?>
<x:worksheet xmlns:x="http://schemas.openxmlformats.org/spreadsheetml/2006/main">
  <x:sheetFormatPr defaultRowHeight="15"/>
  <x:sheetData>
    <x:row r="1" ht="28" customHeight="1">
      <x:c r="A1" s="205" t="str">
        <x:v>GUILD SKILL RANK COSTS — GOLD + SHARED RESOURCES</x:v>
      </x:c>
    </x:row>
    <x:row r="3" ht="26" customHeight="1">
      <x:c r="A3" s="203" t="str">
        <x:v>Cost_ID</x:v>
      </x:c>
      <x:c r="B3" s="203" t="str">
        <x:v>Skill_ID</x:v>
      </x:c>
      <x:c r="C3" s="203" t="str">
        <x:v>Branch</x:v>
      </x:c>
      <x:c r="D3" s="203" t="str">
        <x:v>Skill_Name</x:v>
      </x:c>
      <x:c r="E3" s="203" t="str">
        <x:v>Rank</x:v>
      </x:c>
      <x:c r="F3" s="203" t="str">
        <x:v>Skill_Points</x:v>
      </x:c>
      <x:c r="G3" s="203" t="str">
        <x:v>Min_Guild_Level</x:v>
      </x:c>
      <x:c r="H3" s="203" t="str">
        <x:v>Gold_Cost</x:v>
      </x:c>
      <x:c r="I3" s="203" t="str">
        <x:v>Material_1_ID</x:v>
      </x:c>
      <x:c r="J3" s="203" t="str">
        <x:v>Material_1_Name</x:v>
      </x:c>
      <x:c r="K3" s="203" t="str">
        <x:v>Material_1_Qty</x:v>
      </x:c>
      <x:c r="L3" s="203" t="str">
        <x:v>Material_2_ID</x:v>
      </x:c>
      <x:c r="M3" s="203" t="str">
        <x:v>Material_2_Name</x:v>
      </x:c>
      <x:c r="N3" s="203" t="str">
        <x:v>Material_2_Qty</x:v>
      </x:c>
      <x:c r="O3" s="203" t="str">
        <x:v>Total_Reference_Value_Concept</x:v>
      </x:c>
      <x:c r="P3" s="203" t="str">
        <x:v>Treasury_Paid</x:v>
      </x:c>
      <x:c r="Q3" s="203" t="str">
        <x:v>Project_Donations_Count</x:v>
      </x:c>
      <x:c r="R3" s="203" t="str">
        <x:v>Refundable_On_Respec</x:v>
      </x:c>
      <x:c r="S3" s="203" t="str">
        <x:v>Codex_Key</x:v>
      </x:c>
      <x:c r="T3" s="203" t="str">
        <x:v>Notes</x:v>
      </x:c>
    </x:row>
    <x:row r="4">
      <x:c r="A4" t="str">
        <x:v>GSCOST_0001</x:v>
      </x:c>
      <x:c r="B4" t="str">
        <x:v>GSK_001</x:v>
      </x:c>
      <x:c r="C4" t="str">
        <x:v>Hall</x:v>
      </x:c>
      <x:c r="D4" t="str">
        <x:v>Fellowship</x:v>
      </x:c>
      <x:c r="E4" t="n">
        <x:v>1</x:v>
      </x:c>
      <x:c r="F4" t="n">
        <x:v>1</x:v>
      </x:c>
      <x:c r="G4" t="n">
        <x:v>5</x:v>
      </x:c>
      <x:c r="H4" s="28" t="n">
        <x:v>38000</x:v>
      </x:c>
      <x:c r="I4" t="str">
        <x:v>ITEM_0008</x:v>
      </x:c>
      <x:c r="J4" t="str">
        <x:v>Ironwood Log</x:v>
      </x:c>
      <x:c r="K4" t="n">
        <x:v>265</x:v>
      </x:c>
      <x:c r="L4" t="str"/>
      <x:c r="M4" t="str"/>
      <x:c r="N4" t="n">
        <x:v>0</x:v>
      </x:c>
      <x:c r="O4" t="str">
        <x:v>Gold + server reference value of materials</x:v>
      </x:c>
      <x:c r="P4" s="32" t="b">
        <x:v>1</x:v>
      </x:c>
      <x:c r="Q4" s="32" t="b">
        <x:v>1</x:v>
      </x:c>
      <x:c r="R4" s="32" t="b">
        <x:v>0</x:v>
      </x:c>
      <x:c r="S4" t="str">
        <x:v>guild.skill.gsk_001.rank_1</x:v>
      </x:c>
      <x:c r="T4" t="str">
        <x:v>Paid from Guild Treasury / project contributions. Gold cost is 25% lower than v1.5; material requirements unchanged. No personal wallet auto-spend.</x:v>
      </x:c>
    </x:row>
    <x:row r="5">
      <x:c r="A5" t="str">
        <x:v>GSCOST_0002</x:v>
      </x:c>
      <x:c r="B5" t="str">
        <x:v>GSK_001</x:v>
      </x:c>
      <x:c r="C5" t="str">
        <x:v>Hall</x:v>
      </x:c>
      <x:c r="D5" t="str">
        <x:v>Fellowship</x:v>
      </x:c>
      <x:c r="E5" t="n">
        <x:v>2</x:v>
      </x:c>
      <x:c r="F5" t="n">
        <x:v>1</x:v>
      </x:c>
      <x:c r="G5" t="n">
        <x:v>8</x:v>
      </x:c>
      <x:c r="H5" s="28" t="n">
        <x:v>68000</x:v>
      </x:c>
      <x:c r="I5" t="str">
        <x:v>ITEM_0028</x:v>
      </x:c>
      <x:c r="J5" t="str">
        <x:v>Dense Iron Chunk</x:v>
      </x:c>
      <x:c r="K5" t="n">
        <x:v>360</x:v>
      </x:c>
      <x:c r="L5" t="str"/>
      <x:c r="M5" t="str"/>
      <x:c r="N5" t="n">
        <x:v>0</x:v>
      </x:c>
      <x:c r="O5" t="str">
        <x:v>Gold + server reference value of materials</x:v>
      </x:c>
      <x:c r="P5" s="32" t="b">
        <x:v>1</x:v>
      </x:c>
      <x:c r="Q5" s="32" t="b">
        <x:v>1</x:v>
      </x:c>
      <x:c r="R5" s="32" t="b">
        <x:v>0</x:v>
      </x:c>
      <x:c r="S5" t="str">
        <x:v>guild.skill.gsk_001.rank_2</x:v>
      </x:c>
      <x:c r="T5" t="str">
        <x:v>Paid from Guild Treasury / project contributions. Gold cost is 25% lower than v1.5; material requirements unchanged. No personal wallet auto-spend.</x:v>
      </x:c>
    </x:row>
    <x:row r="6">
      <x:c r="A6" t="str">
        <x:v>GSCOST_0003</x:v>
      </x:c>
      <x:c r="B6" t="str">
        <x:v>GSK_001</x:v>
      </x:c>
      <x:c r="C6" t="str">
        <x:v>Hall</x:v>
      </x:c>
      <x:c r="D6" t="str">
        <x:v>Fellowship</x:v>
      </x:c>
      <x:c r="E6" t="n">
        <x:v>3</x:v>
      </x:c>
      <x:c r="F6" t="n">
        <x:v>1</x:v>
      </x:c>
      <x:c r="G6" t="n">
        <x:v>11</x:v>
      </x:c>
      <x:c r="H6" s="28" t="n">
        <x:v>120000</x:v>
      </x:c>
      <x:c r="I6" t="str">
        <x:v>ITEM_0031</x:v>
      </x:c>
      <x:c r="J6" t="str">
        <x:v>Heartwood Log</x:v>
      </x:c>
      <x:c r="K6" t="n">
        <x:v>200</x:v>
      </x:c>
      <x:c r="L6" t="str">
        <x:v>ITEM_0028</x:v>
      </x:c>
      <x:c r="M6" t="str">
        <x:v>Dense Iron Chunk</x:v>
      </x:c>
      <x:c r="N6" t="n">
        <x:v>110</x:v>
      </x:c>
      <x:c r="O6" t="str">
        <x:v>Gold + server reference value of materials</x:v>
      </x:c>
      <x:c r="P6" s="32" t="b">
        <x:v>1</x:v>
      </x:c>
      <x:c r="Q6" s="32" t="b">
        <x:v>1</x:v>
      </x:c>
      <x:c r="R6" s="32" t="b">
        <x:v>0</x:v>
      </x:c>
      <x:c r="S6" t="str">
        <x:v>guild.skill.gsk_001.rank_3</x:v>
      </x:c>
      <x:c r="T6" t="str">
        <x:v>Paid from Guild Treasury / project contributions. Gold cost is 25% lower than v1.5; material requirements unchanged. No personal wallet auto-spend.</x:v>
      </x:c>
    </x:row>
    <x:row r="7">
      <x:c r="A7" t="str">
        <x:v>GSCOST_0004</x:v>
      </x:c>
      <x:c r="B7" t="str">
        <x:v>GSK_001</x:v>
      </x:c>
      <x:c r="C7" t="str">
        <x:v>Hall</x:v>
      </x:c>
      <x:c r="D7" t="str">
        <x:v>Fellowship</x:v>
      </x:c>
      <x:c r="E7" t="n">
        <x:v>4</x:v>
      </x:c>
      <x:c r="F7" t="n">
        <x:v>1</x:v>
      </x:c>
      <x:c r="G7" t="n">
        <x:v>14</x:v>
      </x:c>
      <x:c r="H7" s="28" t="n">
        <x:v>206000</x:v>
      </x:c>
      <x:c r="I7" t="str">
        <x:v>ITEM_0030</x:v>
      </x:c>
      <x:c r="J7" t="str">
        <x:v>Oathsilver Ore</x:v>
      </x:c>
      <x:c r="K7" t="n">
        <x:v>110</x:v>
      </x:c>
      <x:c r="L7" t="str">
        <x:v>ITEM_0031</x:v>
      </x:c>
      <x:c r="M7" t="str">
        <x:v>Heartwood Log</x:v>
      </x:c>
      <x:c r="N7" t="n">
        <x:v>60</x:v>
      </x:c>
      <x:c r="O7" t="str">
        <x:v>Gold + server reference value of materials</x:v>
      </x:c>
      <x:c r="P7" s="32" t="b">
        <x:v>1</x:v>
      </x:c>
      <x:c r="Q7" s="32" t="b">
        <x:v>1</x:v>
      </x:c>
      <x:c r="R7" s="32" t="b">
        <x:v>0</x:v>
      </x:c>
      <x:c r="S7" t="str">
        <x:v>guild.skill.gsk_001.rank_4</x:v>
      </x:c>
      <x:c r="T7" t="str">
        <x:v>Paid from Guild Treasury / project contributions. Gold cost is 25% lower than v1.5; material requirements unchanged. No personal wallet auto-spend.</x:v>
      </x:c>
    </x:row>
    <x:row r="8">
      <x:c r="A8" t="str">
        <x:v>GSCOST_0005</x:v>
      </x:c>
      <x:c r="B8" t="str">
        <x:v>GSK_001</x:v>
      </x:c>
      <x:c r="C8" t="str">
        <x:v>Hall</x:v>
      </x:c>
      <x:c r="D8" t="str">
        <x:v>Fellowship</x:v>
      </x:c>
      <x:c r="E8" t="n">
        <x:v>5</x:v>
      </x:c>
      <x:c r="F8" t="n">
        <x:v>1</x:v>
      </x:c>
      <x:c r="G8" t="n">
        <x:v>17</x:v>
      </x:c>
      <x:c r="H8" s="28" t="n">
        <x:v>338000</x:v>
      </x:c>
      <x:c r="I8" t="str">
        <x:v>ITEM_0081</x:v>
      </x:c>
      <x:c r="J8" t="str">
        <x:v>Fallen Rivet</x:v>
      </x:c>
      <x:c r="K8" t="n">
        <x:v>65</x:v>
      </x:c>
      <x:c r="L8" t="str">
        <x:v>ITEM_0030</x:v>
      </x:c>
      <x:c r="M8" t="str">
        <x:v>Oathsilver Ore</x:v>
      </x:c>
      <x:c r="N8" t="n">
        <x:v>35</x:v>
      </x:c>
      <x:c r="O8" t="str">
        <x:v>Gold + server reference value of materials</x:v>
      </x:c>
      <x:c r="P8" s="32" t="b">
        <x:v>1</x:v>
      </x:c>
      <x:c r="Q8" s="32" t="b">
        <x:v>1</x:v>
      </x:c>
      <x:c r="R8" s="32" t="b">
        <x:v>0</x:v>
      </x:c>
      <x:c r="S8" t="str">
        <x:v>guild.skill.gsk_001.rank_5</x:v>
      </x:c>
      <x:c r="T8" t="str">
        <x:v>Paid from Guild Treasury / project contributions. Gold cost is 25% lower than v1.5; material requirements unchanged. No personal wallet auto-spend.</x:v>
      </x:c>
    </x:row>
    <x:row r="9">
      <x:c r="A9" t="str">
        <x:v>GSCOST_0006</x:v>
      </x:c>
      <x:c r="B9" t="str">
        <x:v>GSK_002</x:v>
      </x:c>
      <x:c r="C9" t="str">
        <x:v>Hall</x:v>
      </x:c>
      <x:c r="D9" t="str">
        <x:v>Officer Corps</x:v>
      </x:c>
      <x:c r="E9" t="n">
        <x:v>1</x:v>
      </x:c>
      <x:c r="F9" t="n">
        <x:v>1</x:v>
      </x:c>
      <x:c r="G9" t="n">
        <x:v>10</x:v>
      </x:c>
      <x:c r="H9" s="28" t="n">
        <x:v>60000</x:v>
      </x:c>
      <x:c r="I9" t="str">
        <x:v>ITEM_0008</x:v>
      </x:c>
      <x:c r="J9" t="str">
        <x:v>Ironwood Log</x:v>
      </x:c>
      <x:c r="K9" t="n">
        <x:v>310</x:v>
      </x:c>
      <x:c r="L9" t="str"/>
      <x:c r="M9" t="str"/>
      <x:c r="N9" t="n">
        <x:v>0</x:v>
      </x:c>
      <x:c r="O9" t="str">
        <x:v>Gold + server reference value of materials</x:v>
      </x:c>
      <x:c r="P9" s="32" t="b">
        <x:v>1</x:v>
      </x:c>
      <x:c r="Q9" s="32" t="b">
        <x:v>1</x:v>
      </x:c>
      <x:c r="R9" s="32" t="b">
        <x:v>0</x:v>
      </x:c>
      <x:c r="S9" t="str">
        <x:v>guild.skill.gsk_002.rank_1</x:v>
      </x:c>
      <x:c r="T9" t="str">
        <x:v>Paid from Guild Treasury / project contributions. Gold cost is 25% lower than v1.5; material requirements unchanged. No personal wallet auto-spend.</x:v>
      </x:c>
    </x:row>
    <x:row r="10">
      <x:c r="A10" t="str">
        <x:v>GSCOST_0007</x:v>
      </x:c>
      <x:c r="B10" t="str">
        <x:v>GSK_002</x:v>
      </x:c>
      <x:c r="C10" t="str">
        <x:v>Hall</x:v>
      </x:c>
      <x:c r="D10" t="str">
        <x:v>Officer Corps</x:v>
      </x:c>
      <x:c r="E10" t="n">
        <x:v>2</x:v>
      </x:c>
      <x:c r="F10" t="n">
        <x:v>1</x:v>
      </x:c>
      <x:c r="G10" t="n">
        <x:v>13</x:v>
      </x:c>
      <x:c r="H10" s="28" t="n">
        <x:v>108000</x:v>
      </x:c>
      <x:c r="I10" t="str">
        <x:v>ITEM_0028</x:v>
      </x:c>
      <x:c r="J10" t="str">
        <x:v>Dense Iron Chunk</x:v>
      </x:c>
      <x:c r="K10" t="n">
        <x:v>420</x:v>
      </x:c>
      <x:c r="L10" t="str"/>
      <x:c r="M10" t="str"/>
      <x:c r="N10" t="n">
        <x:v>0</x:v>
      </x:c>
      <x:c r="O10" t="str">
        <x:v>Gold + server reference value of materials</x:v>
      </x:c>
      <x:c r="P10" s="32" t="b">
        <x:v>1</x:v>
      </x:c>
      <x:c r="Q10" s="32" t="b">
        <x:v>1</x:v>
      </x:c>
      <x:c r="R10" s="32" t="b">
        <x:v>0</x:v>
      </x:c>
      <x:c r="S10" t="str">
        <x:v>guild.skill.gsk_002.rank_2</x:v>
      </x:c>
      <x:c r="T10" t="str">
        <x:v>Paid from Guild Treasury / project contributions. Gold cost is 25% lower than v1.5; material requirements unchanged. No personal wallet auto-spend.</x:v>
      </x:c>
    </x:row>
    <x:row r="11">
      <x:c r="A11" t="str">
        <x:v>GSCOST_0008</x:v>
      </x:c>
      <x:c r="B11" t="str">
        <x:v>GSK_002</x:v>
      </x:c>
      <x:c r="C11" t="str">
        <x:v>Hall</x:v>
      </x:c>
      <x:c r="D11" t="str">
        <x:v>Officer Corps</x:v>
      </x:c>
      <x:c r="E11" t="n">
        <x:v>3</x:v>
      </x:c>
      <x:c r="F11" t="n">
        <x:v>1</x:v>
      </x:c>
      <x:c r="G11" t="n">
        <x:v>16</x:v>
      </x:c>
      <x:c r="H11" s="28" t="n">
        <x:v>192000</x:v>
      </x:c>
      <x:c r="I11" t="str">
        <x:v>ITEM_0031</x:v>
      </x:c>
      <x:c r="J11" t="str">
        <x:v>Heartwood Log</x:v>
      </x:c>
      <x:c r="K11" t="n">
        <x:v>230</x:v>
      </x:c>
      <x:c r="L11" t="str">
        <x:v>ITEM_0028</x:v>
      </x:c>
      <x:c r="M11" t="str">
        <x:v>Dense Iron Chunk</x:v>
      </x:c>
      <x:c r="N11" t="n">
        <x:v>125</x:v>
      </x:c>
      <x:c r="O11" t="str">
        <x:v>Gold + server reference value of materials</x:v>
      </x:c>
      <x:c r="P11" s="32" t="b">
        <x:v>1</x:v>
      </x:c>
      <x:c r="Q11" s="32" t="b">
        <x:v>1</x:v>
      </x:c>
      <x:c r="R11" s="32" t="b">
        <x:v>0</x:v>
      </x:c>
      <x:c r="S11" t="str">
        <x:v>guild.skill.gsk_002.rank_3</x:v>
      </x:c>
      <x:c r="T11" t="str">
        <x:v>Paid from Guild Treasury / project contributions. Gold cost is 25% lower than v1.5; material requirements unchanged. No personal wallet auto-spend.</x:v>
      </x:c>
    </x:row>
    <x:row r="12">
      <x:c r="A12" t="str">
        <x:v>GSCOST_0009</x:v>
      </x:c>
      <x:c r="B12" t="str">
        <x:v>GSK_003</x:v>
      </x:c>
      <x:c r="C12" t="str">
        <x:v>Hall</x:v>
      </x:c>
      <x:c r="D12" t="str">
        <x:v>Open Doors</x:v>
      </x:c>
      <x:c r="E12" t="n">
        <x:v>1</x:v>
      </x:c>
      <x:c r="F12" t="n">
        <x:v>1</x:v>
      </x:c>
      <x:c r="G12" t="n">
        <x:v>5</x:v>
      </x:c>
      <x:c r="H12" s="28" t="n">
        <x:v>38000</x:v>
      </x:c>
      <x:c r="I12" t="str">
        <x:v>ITEM_0008</x:v>
      </x:c>
      <x:c r="J12" t="str">
        <x:v>Ironwood Log</x:v>
      </x:c>
      <x:c r="K12" t="n">
        <x:v>265</x:v>
      </x:c>
      <x:c r="L12" t="str"/>
      <x:c r="M12" t="str"/>
      <x:c r="N12" t="n">
        <x:v>0</x:v>
      </x:c>
      <x:c r="O12" t="str">
        <x:v>Gold + server reference value of materials</x:v>
      </x:c>
      <x:c r="P12" s="32" t="b">
        <x:v>1</x:v>
      </x:c>
      <x:c r="Q12" s="32" t="b">
        <x:v>1</x:v>
      </x:c>
      <x:c r="R12" s="32" t="b">
        <x:v>0</x:v>
      </x:c>
      <x:c r="S12" t="str">
        <x:v>guild.skill.gsk_003.rank_1</x:v>
      </x:c>
      <x:c r="T12" t="str">
        <x:v>Paid from Guild Treasury / project contributions. Gold cost is 25% lower than v1.5; material requirements unchanged. No personal wallet auto-spend.</x:v>
      </x:c>
    </x:row>
    <x:row r="13">
      <x:c r="A13" t="str">
        <x:v>GSCOST_0010</x:v>
      </x:c>
      <x:c r="B13" t="str">
        <x:v>GSK_003</x:v>
      </x:c>
      <x:c r="C13" t="str">
        <x:v>Hall</x:v>
      </x:c>
      <x:c r="D13" t="str">
        <x:v>Open Doors</x:v>
      </x:c>
      <x:c r="E13" t="n">
        <x:v>2</x:v>
      </x:c>
      <x:c r="F13" t="n">
        <x:v>1</x:v>
      </x:c>
      <x:c r="G13" t="n">
        <x:v>8</x:v>
      </x:c>
      <x:c r="H13" s="28" t="n">
        <x:v>68000</x:v>
      </x:c>
      <x:c r="I13" t="str">
        <x:v>ITEM_0028</x:v>
      </x:c>
      <x:c r="J13" t="str">
        <x:v>Dense Iron Chunk</x:v>
      </x:c>
      <x:c r="K13" t="n">
        <x:v>360</x:v>
      </x:c>
      <x:c r="L13" t="str"/>
      <x:c r="M13" t="str"/>
      <x:c r="N13" t="n">
        <x:v>0</x:v>
      </x:c>
      <x:c r="O13" t="str">
        <x:v>Gold + server reference value of materials</x:v>
      </x:c>
      <x:c r="P13" s="32" t="b">
        <x:v>1</x:v>
      </x:c>
      <x:c r="Q13" s="32" t="b">
        <x:v>1</x:v>
      </x:c>
      <x:c r="R13" s="32" t="b">
        <x:v>0</x:v>
      </x:c>
      <x:c r="S13" t="str">
        <x:v>guild.skill.gsk_003.rank_2</x:v>
      </x:c>
      <x:c r="T13" t="str">
        <x:v>Paid from Guild Treasury / project contributions. Gold cost is 25% lower than v1.5; material requirements unchanged. No personal wallet auto-spend.</x:v>
      </x:c>
    </x:row>
    <x:row r="14">
      <x:c r="A14" t="str">
        <x:v>GSCOST_0011</x:v>
      </x:c>
      <x:c r="B14" t="str">
        <x:v>GSK_003</x:v>
      </x:c>
      <x:c r="C14" t="str">
        <x:v>Hall</x:v>
      </x:c>
      <x:c r="D14" t="str">
        <x:v>Open Doors</x:v>
      </x:c>
      <x:c r="E14" t="n">
        <x:v>3</x:v>
      </x:c>
      <x:c r="F14" t="n">
        <x:v>1</x:v>
      </x:c>
      <x:c r="G14" t="n">
        <x:v>11</x:v>
      </x:c>
      <x:c r="H14" s="28" t="n">
        <x:v>120000</x:v>
      </x:c>
      <x:c r="I14" t="str">
        <x:v>ITEM_0031</x:v>
      </x:c>
      <x:c r="J14" t="str">
        <x:v>Heartwood Log</x:v>
      </x:c>
      <x:c r="K14" t="n">
        <x:v>200</x:v>
      </x:c>
      <x:c r="L14" t="str">
        <x:v>ITEM_0028</x:v>
      </x:c>
      <x:c r="M14" t="str">
        <x:v>Dense Iron Chunk</x:v>
      </x:c>
      <x:c r="N14" t="n">
        <x:v>110</x:v>
      </x:c>
      <x:c r="O14" t="str">
        <x:v>Gold + server reference value of materials</x:v>
      </x:c>
      <x:c r="P14" s="32" t="b">
        <x:v>1</x:v>
      </x:c>
      <x:c r="Q14" s="32" t="b">
        <x:v>1</x:v>
      </x:c>
      <x:c r="R14" s="32" t="b">
        <x:v>0</x:v>
      </x:c>
      <x:c r="S14" t="str">
        <x:v>guild.skill.gsk_003.rank_3</x:v>
      </x:c>
      <x:c r="T14" t="str">
        <x:v>Paid from Guild Treasury / project contributions. Gold cost is 25% lower than v1.5; material requirements unchanged. No personal wallet auto-spend.</x:v>
      </x:c>
    </x:row>
    <x:row r="15">
      <x:c r="A15" t="str">
        <x:v>GSCOST_0012</x:v>
      </x:c>
      <x:c r="B15" t="str">
        <x:v>GSK_003</x:v>
      </x:c>
      <x:c r="C15" t="str">
        <x:v>Hall</x:v>
      </x:c>
      <x:c r="D15" t="str">
        <x:v>Open Doors</x:v>
      </x:c>
      <x:c r="E15" t="n">
        <x:v>4</x:v>
      </x:c>
      <x:c r="F15" t="n">
        <x:v>1</x:v>
      </x:c>
      <x:c r="G15" t="n">
        <x:v>14</x:v>
      </x:c>
      <x:c r="H15" s="28" t="n">
        <x:v>206000</x:v>
      </x:c>
      <x:c r="I15" t="str">
        <x:v>ITEM_0030</x:v>
      </x:c>
      <x:c r="J15" t="str">
        <x:v>Oathsilver Ore</x:v>
      </x:c>
      <x:c r="K15" t="n">
        <x:v>110</x:v>
      </x:c>
      <x:c r="L15" t="str">
        <x:v>ITEM_0031</x:v>
      </x:c>
      <x:c r="M15" t="str">
        <x:v>Heartwood Log</x:v>
      </x:c>
      <x:c r="N15" t="n">
        <x:v>60</x:v>
      </x:c>
      <x:c r="O15" t="str">
        <x:v>Gold + server reference value of materials</x:v>
      </x:c>
      <x:c r="P15" s="32" t="b">
        <x:v>1</x:v>
      </x:c>
      <x:c r="Q15" s="32" t="b">
        <x:v>1</x:v>
      </x:c>
      <x:c r="R15" s="32" t="b">
        <x:v>0</x:v>
      </x:c>
      <x:c r="S15" t="str">
        <x:v>guild.skill.gsk_003.rank_4</x:v>
      </x:c>
      <x:c r="T15" t="str">
        <x:v>Paid from Guild Treasury / project contributions. Gold cost is 25% lower than v1.5; material requirements unchanged. No personal wallet auto-spend.</x:v>
      </x:c>
    </x:row>
    <x:row r="16">
      <x:c r="A16" t="str">
        <x:v>GSCOST_0013</x:v>
      </x:c>
      <x:c r="B16" t="str">
        <x:v>GSK_003</x:v>
      </x:c>
      <x:c r="C16" t="str">
        <x:v>Hall</x:v>
      </x:c>
      <x:c r="D16" t="str">
        <x:v>Open Doors</x:v>
      </x:c>
      <x:c r="E16" t="n">
        <x:v>5</x:v>
      </x:c>
      <x:c r="F16" t="n">
        <x:v>1</x:v>
      </x:c>
      <x:c r="G16" t="n">
        <x:v>17</x:v>
      </x:c>
      <x:c r="H16" s="28" t="n">
        <x:v>338000</x:v>
      </x:c>
      <x:c r="I16" t="str">
        <x:v>ITEM_0081</x:v>
      </x:c>
      <x:c r="J16" t="str">
        <x:v>Fallen Rivet</x:v>
      </x:c>
      <x:c r="K16" t="n">
        <x:v>65</x:v>
      </x:c>
      <x:c r="L16" t="str">
        <x:v>ITEM_0030</x:v>
      </x:c>
      <x:c r="M16" t="str">
        <x:v>Oathsilver Ore</x:v>
      </x:c>
      <x:c r="N16" t="n">
        <x:v>35</x:v>
      </x:c>
      <x:c r="O16" t="str">
        <x:v>Gold + server reference value of materials</x:v>
      </x:c>
      <x:c r="P16" s="32" t="b">
        <x:v>1</x:v>
      </x:c>
      <x:c r="Q16" s="32" t="b">
        <x:v>1</x:v>
      </x:c>
      <x:c r="R16" s="32" t="b">
        <x:v>0</x:v>
      </x:c>
      <x:c r="S16" t="str">
        <x:v>guild.skill.gsk_003.rank_5</x:v>
      </x:c>
      <x:c r="T16" t="str">
        <x:v>Paid from Guild Treasury / project contributions. Gold cost is 25% lower than v1.5; material requirements unchanged. No personal wallet auto-spend.</x:v>
      </x:c>
    </x:row>
    <x:row r="17">
      <x:c r="A17" t="str">
        <x:v>GSCOST_0014</x:v>
      </x:c>
      <x:c r="B17" t="str">
        <x:v>GSK_004</x:v>
      </x:c>
      <x:c r="C17" t="str">
        <x:v>Hall</x:v>
      </x:c>
      <x:c r="D17" t="str">
        <x:v>Common Purpose</x:v>
      </x:c>
      <x:c r="E17" t="n">
        <x:v>1</x:v>
      </x:c>
      <x:c r="F17" t="n">
        <x:v>1</x:v>
      </x:c>
      <x:c r="G17" t="n">
        <x:v>15</x:v>
      </x:c>
      <x:c r="H17" s="28" t="n">
        <x:v>82000</x:v>
      </x:c>
      <x:c r="I17" t="str">
        <x:v>ITEM_0008</x:v>
      </x:c>
      <x:c r="J17" t="str">
        <x:v>Ironwood Log</x:v>
      </x:c>
      <x:c r="K17" t="n">
        <x:v>355</x:v>
      </x:c>
      <x:c r="L17" t="str"/>
      <x:c r="M17" t="str"/>
      <x:c r="N17" t="n">
        <x:v>0</x:v>
      </x:c>
      <x:c r="O17" t="str">
        <x:v>Gold + server reference value of materials</x:v>
      </x:c>
      <x:c r="P17" s="32" t="b">
        <x:v>1</x:v>
      </x:c>
      <x:c r="Q17" s="32" t="b">
        <x:v>1</x:v>
      </x:c>
      <x:c r="R17" s="32" t="b">
        <x:v>0</x:v>
      </x:c>
      <x:c r="S17" t="str">
        <x:v>guild.skill.gsk_004.rank_1</x:v>
      </x:c>
      <x:c r="T17" t="str">
        <x:v>Paid from Guild Treasury / project contributions. Gold cost is 25% lower than v1.5; material requirements unchanged. No personal wallet auto-spend.</x:v>
      </x:c>
    </x:row>
    <x:row r="18">
      <x:c r="A18" t="str">
        <x:v>GSCOST_0015</x:v>
      </x:c>
      <x:c r="B18" t="str">
        <x:v>GSK_004</x:v>
      </x:c>
      <x:c r="C18" t="str">
        <x:v>Hall</x:v>
      </x:c>
      <x:c r="D18" t="str">
        <x:v>Common Purpose</x:v>
      </x:c>
      <x:c r="E18" t="n">
        <x:v>2</x:v>
      </x:c>
      <x:c r="F18" t="n">
        <x:v>1</x:v>
      </x:c>
      <x:c r="G18" t="n">
        <x:v>18</x:v>
      </x:c>
      <x:c r="H18" s="28" t="n">
        <x:v>148000</x:v>
      </x:c>
      <x:c r="I18" t="str">
        <x:v>ITEM_0028</x:v>
      </x:c>
      <x:c r="J18" t="str">
        <x:v>Dense Iron Chunk</x:v>
      </x:c>
      <x:c r="K18" t="n">
        <x:v>480</x:v>
      </x:c>
      <x:c r="L18" t="str"/>
      <x:c r="M18" t="str"/>
      <x:c r="N18" t="n">
        <x:v>0</x:v>
      </x:c>
      <x:c r="O18" t="str">
        <x:v>Gold + server reference value of materials</x:v>
      </x:c>
      <x:c r="P18" s="32" t="b">
        <x:v>1</x:v>
      </x:c>
      <x:c r="Q18" s="32" t="b">
        <x:v>1</x:v>
      </x:c>
      <x:c r="R18" s="32" t="b">
        <x:v>0</x:v>
      </x:c>
      <x:c r="S18" t="str">
        <x:v>guild.skill.gsk_004.rank_2</x:v>
      </x:c>
      <x:c r="T18" t="str">
        <x:v>Paid from Guild Treasury / project contributions. Gold cost is 25% lower than v1.5; material requirements unchanged. No personal wallet auto-spend.</x:v>
      </x:c>
    </x:row>
    <x:row r="19">
      <x:c r="A19" t="str">
        <x:v>GSCOST_0016</x:v>
      </x:c>
      <x:c r="B19" t="str">
        <x:v>GSK_004</x:v>
      </x:c>
      <x:c r="C19" t="str">
        <x:v>Hall</x:v>
      </x:c>
      <x:c r="D19" t="str">
        <x:v>Common Purpose</x:v>
      </x:c>
      <x:c r="E19" t="n">
        <x:v>3</x:v>
      </x:c>
      <x:c r="F19" t="n">
        <x:v>1</x:v>
      </x:c>
      <x:c r="G19" t="n">
        <x:v>21</x:v>
      </x:c>
      <x:c r="H19" s="28" t="n">
        <x:v>264000</x:v>
      </x:c>
      <x:c r="I19" t="str">
        <x:v>ITEM_0031</x:v>
      </x:c>
      <x:c r="J19" t="str">
        <x:v>Heartwood Log</x:v>
      </x:c>
      <x:c r="K19" t="n">
        <x:v>265</x:v>
      </x:c>
      <x:c r="L19" t="str">
        <x:v>ITEM_0028</x:v>
      </x:c>
      <x:c r="M19" t="str">
        <x:v>Dense Iron Chunk</x:v>
      </x:c>
      <x:c r="N19" t="n">
        <x:v>145</x:v>
      </x:c>
      <x:c r="O19" t="str">
        <x:v>Gold + server reference value of materials</x:v>
      </x:c>
      <x:c r="P19" s="32" t="b">
        <x:v>1</x:v>
      </x:c>
      <x:c r="Q19" s="32" t="b">
        <x:v>1</x:v>
      </x:c>
      <x:c r="R19" s="32" t="b">
        <x:v>0</x:v>
      </x:c>
      <x:c r="S19" t="str">
        <x:v>guild.skill.gsk_004.rank_3</x:v>
      </x:c>
      <x:c r="T19" t="str">
        <x:v>Paid from Guild Treasury / project contributions. Gold cost is 25% lower than v1.5; material requirements unchanged. No personal wallet auto-spend.</x:v>
      </x:c>
    </x:row>
    <x:row r="20">
      <x:c r="A20" t="str">
        <x:v>GSCOST_0017</x:v>
      </x:c>
      <x:c r="B20" t="str">
        <x:v>GSK_004</x:v>
      </x:c>
      <x:c r="C20" t="str">
        <x:v>Hall</x:v>
      </x:c>
      <x:c r="D20" t="str">
        <x:v>Common Purpose</x:v>
      </x:c>
      <x:c r="E20" t="n">
        <x:v>4</x:v>
      </x:c>
      <x:c r="F20" t="n">
        <x:v>1</x:v>
      </x:c>
      <x:c r="G20" t="n">
        <x:v>24</x:v>
      </x:c>
      <x:c r="H20" s="28" t="n">
        <x:v>454000</x:v>
      </x:c>
      <x:c r="I20" t="str">
        <x:v>ITEM_0030</x:v>
      </x:c>
      <x:c r="J20" t="str">
        <x:v>Oathsilver Ore</x:v>
      </x:c>
      <x:c r="K20" t="n">
        <x:v>150</x:v>
      </x:c>
      <x:c r="L20" t="str">
        <x:v>ITEM_0031</x:v>
      </x:c>
      <x:c r="M20" t="str">
        <x:v>Heartwood Log</x:v>
      </x:c>
      <x:c r="N20" t="n">
        <x:v>80</x:v>
      </x:c>
      <x:c r="O20" t="str">
        <x:v>Gold + server reference value of materials</x:v>
      </x:c>
      <x:c r="P20" s="32" t="b">
        <x:v>1</x:v>
      </x:c>
      <x:c r="Q20" s="32" t="b">
        <x:v>1</x:v>
      </x:c>
      <x:c r="R20" s="32" t="b">
        <x:v>0</x:v>
      </x:c>
      <x:c r="S20" t="str">
        <x:v>guild.skill.gsk_004.rank_4</x:v>
      </x:c>
      <x:c r="T20" t="str">
        <x:v>Paid from Guild Treasury / project contributions. Gold cost is 25% lower than v1.5; material requirements unchanged. No personal wallet auto-spend.</x:v>
      </x:c>
    </x:row>
    <x:row r="21">
      <x:c r="A21" t="str">
        <x:v>GSCOST_0018</x:v>
      </x:c>
      <x:c r="B21" t="str">
        <x:v>GSK_004</x:v>
      </x:c>
      <x:c r="C21" t="str">
        <x:v>Hall</x:v>
      </x:c>
      <x:c r="D21" t="str">
        <x:v>Common Purpose</x:v>
      </x:c>
      <x:c r="E21" t="n">
        <x:v>5</x:v>
      </x:c>
      <x:c r="F21" t="n">
        <x:v>1</x:v>
      </x:c>
      <x:c r="G21" t="n">
        <x:v>27</x:v>
      </x:c>
      <x:c r="H21" s="28" t="n">
        <x:v>742000</x:v>
      </x:c>
      <x:c r="I21" t="str">
        <x:v>ITEM_0081</x:v>
      </x:c>
      <x:c r="J21" t="str">
        <x:v>Fallen Rivet</x:v>
      </x:c>
      <x:c r="K21" t="n">
        <x:v>85</x:v>
      </x:c>
      <x:c r="L21" t="str">
        <x:v>ITEM_0030</x:v>
      </x:c>
      <x:c r="M21" t="str">
        <x:v>Oathsilver Ore</x:v>
      </x:c>
      <x:c r="N21" t="n">
        <x:v>45</x:v>
      </x:c>
      <x:c r="O21" t="str">
        <x:v>Gold + server reference value of materials</x:v>
      </x:c>
      <x:c r="P21" s="32" t="b">
        <x:v>1</x:v>
      </x:c>
      <x:c r="Q21" s="32" t="b">
        <x:v>1</x:v>
      </x:c>
      <x:c r="R21" s="32" t="b">
        <x:v>0</x:v>
      </x:c>
      <x:c r="S21" t="str">
        <x:v>guild.skill.gsk_004.rank_5</x:v>
      </x:c>
      <x:c r="T21" t="str">
        <x:v>Paid from Guild Treasury / project contributions. Gold cost is 25% lower than v1.5; material requirements unchanged. No personal wallet auto-spend.</x:v>
      </x:c>
    </x:row>
    <x:row r="22">
      <x:c r="A22" t="str">
        <x:v>GSCOST_0019</x:v>
      </x:c>
      <x:c r="B22" t="str">
        <x:v>GSK_005</x:v>
      </x:c>
      <x:c r="C22" t="str">
        <x:v>Hall</x:v>
      </x:c>
      <x:c r="D22" t="str">
        <x:v>Shared Calendar</x:v>
      </x:c>
      <x:c r="E22" t="n">
        <x:v>1</x:v>
      </x:c>
      <x:c r="F22" t="n">
        <x:v>1</x:v>
      </x:c>
      <x:c r="G22" t="n">
        <x:v>10</x:v>
      </x:c>
      <x:c r="H22" s="28" t="n">
        <x:v>60000</x:v>
      </x:c>
      <x:c r="I22" t="str">
        <x:v>ITEM_0008</x:v>
      </x:c>
      <x:c r="J22" t="str">
        <x:v>Ironwood Log</x:v>
      </x:c>
      <x:c r="K22" t="n">
        <x:v>310</x:v>
      </x:c>
      <x:c r="L22" t="str"/>
      <x:c r="M22" t="str"/>
      <x:c r="N22" t="n">
        <x:v>0</x:v>
      </x:c>
      <x:c r="O22" t="str">
        <x:v>Gold + server reference value of materials</x:v>
      </x:c>
      <x:c r="P22" s="32" t="b">
        <x:v>1</x:v>
      </x:c>
      <x:c r="Q22" s="32" t="b">
        <x:v>1</x:v>
      </x:c>
      <x:c r="R22" s="32" t="b">
        <x:v>0</x:v>
      </x:c>
      <x:c r="S22" t="str">
        <x:v>guild.skill.gsk_005.rank_1</x:v>
      </x:c>
      <x:c r="T22" t="str">
        <x:v>Paid from Guild Treasury / project contributions. Gold cost is 25% lower than v1.5; material requirements unchanged. No personal wallet auto-spend.</x:v>
      </x:c>
    </x:row>
    <x:row r="23">
      <x:c r="A23" t="str">
        <x:v>GSCOST_0020</x:v>
      </x:c>
      <x:c r="B23" t="str">
        <x:v>GSK_005</x:v>
      </x:c>
      <x:c r="C23" t="str">
        <x:v>Hall</x:v>
      </x:c>
      <x:c r="D23" t="str">
        <x:v>Shared Calendar</x:v>
      </x:c>
      <x:c r="E23" t="n">
        <x:v>2</x:v>
      </x:c>
      <x:c r="F23" t="n">
        <x:v>1</x:v>
      </x:c>
      <x:c r="G23" t="n">
        <x:v>13</x:v>
      </x:c>
      <x:c r="H23" s="28" t="n">
        <x:v>108000</x:v>
      </x:c>
      <x:c r="I23" t="str">
        <x:v>ITEM_0028</x:v>
      </x:c>
      <x:c r="J23" t="str">
        <x:v>Dense Iron Chunk</x:v>
      </x:c>
      <x:c r="K23" t="n">
        <x:v>420</x:v>
      </x:c>
      <x:c r="L23" t="str"/>
      <x:c r="M23" t="str"/>
      <x:c r="N23" t="n">
        <x:v>0</x:v>
      </x:c>
      <x:c r="O23" t="str">
        <x:v>Gold + server reference value of materials</x:v>
      </x:c>
      <x:c r="P23" s="32" t="b">
        <x:v>1</x:v>
      </x:c>
      <x:c r="Q23" s="32" t="b">
        <x:v>1</x:v>
      </x:c>
      <x:c r="R23" s="32" t="b">
        <x:v>0</x:v>
      </x:c>
      <x:c r="S23" t="str">
        <x:v>guild.skill.gsk_005.rank_2</x:v>
      </x:c>
      <x:c r="T23" t="str">
        <x:v>Paid from Guild Treasury / project contributions. Gold cost is 25% lower than v1.5; material requirements unchanged. No personal wallet auto-spend.</x:v>
      </x:c>
    </x:row>
    <x:row r="24">
      <x:c r="A24" t="str">
        <x:v>GSCOST_0021</x:v>
      </x:c>
      <x:c r="B24" t="str">
        <x:v>GSK_005</x:v>
      </x:c>
      <x:c r="C24" t="str">
        <x:v>Hall</x:v>
      </x:c>
      <x:c r="D24" t="str">
        <x:v>Shared Calendar</x:v>
      </x:c>
      <x:c r="E24" t="n">
        <x:v>3</x:v>
      </x:c>
      <x:c r="F24" t="n">
        <x:v>1</x:v>
      </x:c>
      <x:c r="G24" t="n">
        <x:v>16</x:v>
      </x:c>
      <x:c r="H24" s="28" t="n">
        <x:v>192000</x:v>
      </x:c>
      <x:c r="I24" t="str">
        <x:v>ITEM_0031</x:v>
      </x:c>
      <x:c r="J24" t="str">
        <x:v>Heartwood Log</x:v>
      </x:c>
      <x:c r="K24" t="n">
        <x:v>230</x:v>
      </x:c>
      <x:c r="L24" t="str">
        <x:v>ITEM_0028</x:v>
      </x:c>
      <x:c r="M24" t="str">
        <x:v>Dense Iron Chunk</x:v>
      </x:c>
      <x:c r="N24" t="n">
        <x:v>125</x:v>
      </x:c>
      <x:c r="O24" t="str">
        <x:v>Gold + server reference value of materials</x:v>
      </x:c>
      <x:c r="P24" s="32" t="b">
        <x:v>1</x:v>
      </x:c>
      <x:c r="Q24" s="32" t="b">
        <x:v>1</x:v>
      </x:c>
      <x:c r="R24" s="32" t="b">
        <x:v>0</x:v>
      </x:c>
      <x:c r="S24" t="str">
        <x:v>guild.skill.gsk_005.rank_3</x:v>
      </x:c>
      <x:c r="T24" t="str">
        <x:v>Paid from Guild Treasury / project contributions. Gold cost is 25% lower than v1.5; material requirements unchanged. No personal wallet auto-spend.</x:v>
      </x:c>
    </x:row>
    <x:row r="25">
      <x:c r="A25" t="str">
        <x:v>GSCOST_0022</x:v>
      </x:c>
      <x:c r="B25" t="str">
        <x:v>GSK_006</x:v>
      </x:c>
      <x:c r="C25" t="str">
        <x:v>Knowledge</x:v>
      </x:c>
      <x:c r="D25" t="str">
        <x:v>Scholar's Accord</x:v>
      </x:c>
      <x:c r="E25" t="n">
        <x:v>1</x:v>
      </x:c>
      <x:c r="F25" t="n">
        <x:v>1</x:v>
      </x:c>
      <x:c r="G25" t="n">
        <x:v>10</x:v>
      </x:c>
      <x:c r="H25" s="28" t="n">
        <x:v>60000</x:v>
      </x:c>
      <x:c r="I25" t="str">
        <x:v>ITEM_0070</x:v>
      </x:c>
      <x:c r="J25" t="str">
        <x:v>Wisp Thread</x:v>
      </x:c>
      <x:c r="K25" t="n">
        <x:v>310</x:v>
      </x:c>
      <x:c r="L25" t="str"/>
      <x:c r="M25" t="str"/>
      <x:c r="N25" t="n">
        <x:v>0</x:v>
      </x:c>
      <x:c r="O25" t="str">
        <x:v>Gold + server reference value of materials</x:v>
      </x:c>
      <x:c r="P25" s="32" t="b">
        <x:v>1</x:v>
      </x:c>
      <x:c r="Q25" s="32" t="b">
        <x:v>1</x:v>
      </x:c>
      <x:c r="R25" s="32" t="b">
        <x:v>0</x:v>
      </x:c>
      <x:c r="S25" t="str">
        <x:v>guild.skill.gsk_006.rank_1</x:v>
      </x:c>
      <x:c r="T25" t="str">
        <x:v>Paid from Guild Treasury / project contributions. Gold cost is 25% lower than v1.5; material requirements unchanged. No personal wallet auto-spend.</x:v>
      </x:c>
    </x:row>
    <x:row r="26">
      <x:c r="A26" t="str">
        <x:v>GSCOST_0023</x:v>
      </x:c>
      <x:c r="B26" t="str">
        <x:v>GSK_006</x:v>
      </x:c>
      <x:c r="C26" t="str">
        <x:v>Knowledge</x:v>
      </x:c>
      <x:c r="D26" t="str">
        <x:v>Scholar's Accord</x:v>
      </x:c>
      <x:c r="E26" t="n">
        <x:v>2</x:v>
      </x:c>
      <x:c r="F26" t="n">
        <x:v>1</x:v>
      </x:c>
      <x:c r="G26" t="n">
        <x:v>13</x:v>
      </x:c>
      <x:c r="H26" s="28" t="n">
        <x:v>108000</x:v>
      </x:c>
      <x:c r="I26" t="str">
        <x:v>ITEM_0016</x:v>
      </x:c>
      <x:c r="J26" t="str">
        <x:v>Gloam Dust</x:v>
      </x:c>
      <x:c r="K26" t="n">
        <x:v>420</x:v>
      </x:c>
      <x:c r="L26" t="str"/>
      <x:c r="M26" t="str"/>
      <x:c r="N26" t="n">
        <x:v>0</x:v>
      </x:c>
      <x:c r="O26" t="str">
        <x:v>Gold + server reference value of materials</x:v>
      </x:c>
      <x:c r="P26" s="32" t="b">
        <x:v>1</x:v>
      </x:c>
      <x:c r="Q26" s="32" t="b">
        <x:v>1</x:v>
      </x:c>
      <x:c r="R26" s="32" t="b">
        <x:v>0</x:v>
      </x:c>
      <x:c r="S26" t="str">
        <x:v>guild.skill.gsk_006.rank_2</x:v>
      </x:c>
      <x:c r="T26" t="str">
        <x:v>Paid from Guild Treasury / project contributions. Gold cost is 25% lower than v1.5; material requirements unchanged. No personal wallet auto-spend.</x:v>
      </x:c>
    </x:row>
    <x:row r="27">
      <x:c r="A27" t="str">
        <x:v>GSCOST_0024</x:v>
      </x:c>
      <x:c r="B27" t="str">
        <x:v>GSK_006</x:v>
      </x:c>
      <x:c r="C27" t="str">
        <x:v>Knowledge</x:v>
      </x:c>
      <x:c r="D27" t="str">
        <x:v>Scholar's Accord</x:v>
      </x:c>
      <x:c r="E27" t="n">
        <x:v>3</x:v>
      </x:c>
      <x:c r="F27" t="n">
        <x:v>1</x:v>
      </x:c>
      <x:c r="G27" t="n">
        <x:v>16</x:v>
      </x:c>
      <x:c r="H27" s="28" t="n">
        <x:v>192000</x:v>
      </x:c>
      <x:c r="I27" t="str">
        <x:v>ITEM_0029</x:v>
      </x:c>
      <x:c r="J27" t="str">
        <x:v>Echo Quartz</x:v>
      </x:c>
      <x:c r="K27" t="n">
        <x:v>230</x:v>
      </x:c>
      <x:c r="L27" t="str">
        <x:v>ITEM_0016</x:v>
      </x:c>
      <x:c r="M27" t="str">
        <x:v>Gloam Dust</x:v>
      </x:c>
      <x:c r="N27" t="n">
        <x:v>125</x:v>
      </x:c>
      <x:c r="O27" t="str">
        <x:v>Gold + server reference value of materials</x:v>
      </x:c>
      <x:c r="P27" s="32" t="b">
        <x:v>1</x:v>
      </x:c>
      <x:c r="Q27" s="32" t="b">
        <x:v>1</x:v>
      </x:c>
      <x:c r="R27" s="32" t="b">
        <x:v>0</x:v>
      </x:c>
      <x:c r="S27" t="str">
        <x:v>guild.skill.gsk_006.rank_3</x:v>
      </x:c>
      <x:c r="T27" t="str">
        <x:v>Paid from Guild Treasury / project contributions. Gold cost is 25% lower than v1.5; material requirements unchanged. No personal wallet auto-spend.</x:v>
      </x:c>
    </x:row>
    <x:row r="28">
      <x:c r="A28" t="str">
        <x:v>GSCOST_0025</x:v>
      </x:c>
      <x:c r="B28" t="str">
        <x:v>GSK_006</x:v>
      </x:c>
      <x:c r="C28" t="str">
        <x:v>Knowledge</x:v>
      </x:c>
      <x:c r="D28" t="str">
        <x:v>Scholar's Accord</x:v>
      </x:c>
      <x:c r="E28" t="n">
        <x:v>4</x:v>
      </x:c>
      <x:c r="F28" t="n">
        <x:v>1</x:v>
      </x:c>
      <x:c r="G28" t="n">
        <x:v>19</x:v>
      </x:c>
      <x:c r="H28" s="28" t="n">
        <x:v>330000</x:v>
      </x:c>
      <x:c r="I28" t="str">
        <x:v>ITEM_0078</x:v>
      </x:c>
      <x:c r="J28" t="str">
        <x:v>Runebound Core</x:v>
      </x:c>
      <x:c r="K28" t="n">
        <x:v>130</x:v>
      </x:c>
      <x:c r="L28" t="str">
        <x:v>ITEM_0029</x:v>
      </x:c>
      <x:c r="M28" t="str">
        <x:v>Echo Quartz</x:v>
      </x:c>
      <x:c r="N28" t="n">
        <x:v>70</x:v>
      </x:c>
      <x:c r="O28" t="str">
        <x:v>Gold + server reference value of materials</x:v>
      </x:c>
      <x:c r="P28" s="32" t="b">
        <x:v>1</x:v>
      </x:c>
      <x:c r="Q28" s="32" t="b">
        <x:v>1</x:v>
      </x:c>
      <x:c r="R28" s="32" t="b">
        <x:v>0</x:v>
      </x:c>
      <x:c r="S28" t="str">
        <x:v>guild.skill.gsk_006.rank_4</x:v>
      </x:c>
      <x:c r="T28" t="str">
        <x:v>Paid from Guild Treasury / project contributions. Gold cost is 25% lower than v1.5; material requirements unchanged. No personal wallet auto-spend.</x:v>
      </x:c>
    </x:row>
    <x:row r="29">
      <x:c r="A29" t="str">
        <x:v>GSCOST_0026</x:v>
      </x:c>
      <x:c r="B29" t="str">
        <x:v>GSK_006</x:v>
      </x:c>
      <x:c r="C29" t="str">
        <x:v>Knowledge</x:v>
      </x:c>
      <x:c r="D29" t="str">
        <x:v>Scholar's Accord</x:v>
      </x:c>
      <x:c r="E29" t="n">
        <x:v>5</x:v>
      </x:c>
      <x:c r="F29" t="n">
        <x:v>1</x:v>
      </x:c>
      <x:c r="G29" t="n">
        <x:v>22</x:v>
      </x:c>
      <x:c r="H29" s="28" t="n">
        <x:v>540000</x:v>
      </x:c>
      <x:c r="I29" t="str">
        <x:v>ITEM_0082</x:v>
      </x:c>
      <x:c r="J29" t="str">
        <x:v>Oathglass Fragment</x:v>
      </x:c>
      <x:c r="K29" t="n">
        <x:v>75</x:v>
      </x:c>
      <x:c r="L29" t="str">
        <x:v>ITEM_0078</x:v>
      </x:c>
      <x:c r="M29" t="str">
        <x:v>Runebound Core</x:v>
      </x:c>
      <x:c r="N29" t="n">
        <x:v>40</x:v>
      </x:c>
      <x:c r="O29" t="str">
        <x:v>Gold + server reference value of materials</x:v>
      </x:c>
      <x:c r="P29" s="32" t="b">
        <x:v>1</x:v>
      </x:c>
      <x:c r="Q29" s="32" t="b">
        <x:v>1</x:v>
      </x:c>
      <x:c r="R29" s="32" t="b">
        <x:v>0</x:v>
      </x:c>
      <x:c r="S29" t="str">
        <x:v>guild.skill.gsk_006.rank_5</x:v>
      </x:c>
      <x:c r="T29" t="str">
        <x:v>Paid from Guild Treasury / project contributions. Gold cost is 25% lower than v1.5; material requirements unchanged. No personal wallet auto-spend.</x:v>
      </x:c>
    </x:row>
    <x:row r="30">
      <x:c r="A30" t="str">
        <x:v>GSCOST_0027</x:v>
      </x:c>
      <x:c r="B30" t="str">
        <x:v>GSK_007</x:v>
      </x:c>
      <x:c r="C30" t="str">
        <x:v>Knowledge</x:v>
      </x:c>
      <x:c r="D30" t="str">
        <x:v>Mastery Circle</x:v>
      </x:c>
      <x:c r="E30" t="n">
        <x:v>1</x:v>
      </x:c>
      <x:c r="F30" t="n">
        <x:v>1</x:v>
      </x:c>
      <x:c r="G30" t="n">
        <x:v>15</x:v>
      </x:c>
      <x:c r="H30" s="28" t="n">
        <x:v>82000</x:v>
      </x:c>
      <x:c r="I30" t="str">
        <x:v>ITEM_0070</x:v>
      </x:c>
      <x:c r="J30" t="str">
        <x:v>Wisp Thread</x:v>
      </x:c>
      <x:c r="K30" t="n">
        <x:v>355</x:v>
      </x:c>
      <x:c r="L30" t="str"/>
      <x:c r="M30" t="str"/>
      <x:c r="N30" t="n">
        <x:v>0</x:v>
      </x:c>
      <x:c r="O30" t="str">
        <x:v>Gold + server reference value of materials</x:v>
      </x:c>
      <x:c r="P30" s="32" t="b">
        <x:v>1</x:v>
      </x:c>
      <x:c r="Q30" s="32" t="b">
        <x:v>1</x:v>
      </x:c>
      <x:c r="R30" s="32" t="b">
        <x:v>0</x:v>
      </x:c>
      <x:c r="S30" t="str">
        <x:v>guild.skill.gsk_007.rank_1</x:v>
      </x:c>
      <x:c r="T30" t="str">
        <x:v>Paid from Guild Treasury / project contributions. Gold cost is 25% lower than v1.5; material requirements unchanged. No personal wallet auto-spend.</x:v>
      </x:c>
    </x:row>
    <x:row r="31">
      <x:c r="A31" t="str">
        <x:v>GSCOST_0028</x:v>
      </x:c>
      <x:c r="B31" t="str">
        <x:v>GSK_007</x:v>
      </x:c>
      <x:c r="C31" t="str">
        <x:v>Knowledge</x:v>
      </x:c>
      <x:c r="D31" t="str">
        <x:v>Mastery Circle</x:v>
      </x:c>
      <x:c r="E31" t="n">
        <x:v>2</x:v>
      </x:c>
      <x:c r="F31" t="n">
        <x:v>1</x:v>
      </x:c>
      <x:c r="G31" t="n">
        <x:v>18</x:v>
      </x:c>
      <x:c r="H31" s="28" t="n">
        <x:v>148000</x:v>
      </x:c>
      <x:c r="I31" t="str">
        <x:v>ITEM_0016</x:v>
      </x:c>
      <x:c r="J31" t="str">
        <x:v>Gloam Dust</x:v>
      </x:c>
      <x:c r="K31" t="n">
        <x:v>480</x:v>
      </x:c>
      <x:c r="L31" t="str"/>
      <x:c r="M31" t="str"/>
      <x:c r="N31" t="n">
        <x:v>0</x:v>
      </x:c>
      <x:c r="O31" t="str">
        <x:v>Gold + server reference value of materials</x:v>
      </x:c>
      <x:c r="P31" s="32" t="b">
        <x:v>1</x:v>
      </x:c>
      <x:c r="Q31" s="32" t="b">
        <x:v>1</x:v>
      </x:c>
      <x:c r="R31" s="32" t="b">
        <x:v>0</x:v>
      </x:c>
      <x:c r="S31" t="str">
        <x:v>guild.skill.gsk_007.rank_2</x:v>
      </x:c>
      <x:c r="T31" t="str">
        <x:v>Paid from Guild Treasury / project contributions. Gold cost is 25% lower than v1.5; material requirements unchanged. No personal wallet auto-spend.</x:v>
      </x:c>
    </x:row>
    <x:row r="32">
      <x:c r="A32" t="str">
        <x:v>GSCOST_0029</x:v>
      </x:c>
      <x:c r="B32" t="str">
        <x:v>GSK_007</x:v>
      </x:c>
      <x:c r="C32" t="str">
        <x:v>Knowledge</x:v>
      </x:c>
      <x:c r="D32" t="str">
        <x:v>Mastery Circle</x:v>
      </x:c>
      <x:c r="E32" t="n">
        <x:v>3</x:v>
      </x:c>
      <x:c r="F32" t="n">
        <x:v>1</x:v>
      </x:c>
      <x:c r="G32" t="n">
        <x:v>21</x:v>
      </x:c>
      <x:c r="H32" s="28" t="n">
        <x:v>264000</x:v>
      </x:c>
      <x:c r="I32" t="str">
        <x:v>ITEM_0029</x:v>
      </x:c>
      <x:c r="J32" t="str">
        <x:v>Echo Quartz</x:v>
      </x:c>
      <x:c r="K32" t="n">
        <x:v>265</x:v>
      </x:c>
      <x:c r="L32" t="str">
        <x:v>ITEM_0016</x:v>
      </x:c>
      <x:c r="M32" t="str">
        <x:v>Gloam Dust</x:v>
      </x:c>
      <x:c r="N32" t="n">
        <x:v>145</x:v>
      </x:c>
      <x:c r="O32" t="str">
        <x:v>Gold + server reference value of materials</x:v>
      </x:c>
      <x:c r="P32" s="32" t="b">
        <x:v>1</x:v>
      </x:c>
      <x:c r="Q32" s="32" t="b">
        <x:v>1</x:v>
      </x:c>
      <x:c r="R32" s="32" t="b">
        <x:v>0</x:v>
      </x:c>
      <x:c r="S32" t="str">
        <x:v>guild.skill.gsk_007.rank_3</x:v>
      </x:c>
      <x:c r="T32" t="str">
        <x:v>Paid from Guild Treasury / project contributions. Gold cost is 25% lower than v1.5; material requirements unchanged. No personal wallet auto-spend.</x:v>
      </x:c>
    </x:row>
    <x:row r="33">
      <x:c r="A33" t="str">
        <x:v>GSCOST_0030</x:v>
      </x:c>
      <x:c r="B33" t="str">
        <x:v>GSK_007</x:v>
      </x:c>
      <x:c r="C33" t="str">
        <x:v>Knowledge</x:v>
      </x:c>
      <x:c r="D33" t="str">
        <x:v>Mastery Circle</x:v>
      </x:c>
      <x:c r="E33" t="n">
        <x:v>4</x:v>
      </x:c>
      <x:c r="F33" t="n">
        <x:v>1</x:v>
      </x:c>
      <x:c r="G33" t="n">
        <x:v>24</x:v>
      </x:c>
      <x:c r="H33" s="28" t="n">
        <x:v>454000</x:v>
      </x:c>
      <x:c r="I33" t="str">
        <x:v>ITEM_0078</x:v>
      </x:c>
      <x:c r="J33" t="str">
        <x:v>Runebound Core</x:v>
      </x:c>
      <x:c r="K33" t="n">
        <x:v>150</x:v>
      </x:c>
      <x:c r="L33" t="str">
        <x:v>ITEM_0029</x:v>
      </x:c>
      <x:c r="M33" t="str">
        <x:v>Echo Quartz</x:v>
      </x:c>
      <x:c r="N33" t="n">
        <x:v>80</x:v>
      </x:c>
      <x:c r="O33" t="str">
        <x:v>Gold + server reference value of materials</x:v>
      </x:c>
      <x:c r="P33" s="32" t="b">
        <x:v>1</x:v>
      </x:c>
      <x:c r="Q33" s="32" t="b">
        <x:v>1</x:v>
      </x:c>
      <x:c r="R33" s="32" t="b">
        <x:v>0</x:v>
      </x:c>
      <x:c r="S33" t="str">
        <x:v>guild.skill.gsk_007.rank_4</x:v>
      </x:c>
      <x:c r="T33" t="str">
        <x:v>Paid from Guild Treasury / project contributions. Gold cost is 25% lower than v1.5; material requirements unchanged. No personal wallet auto-spend.</x:v>
      </x:c>
    </x:row>
    <x:row r="34">
      <x:c r="A34" t="str">
        <x:v>GSCOST_0031</x:v>
      </x:c>
      <x:c r="B34" t="str">
        <x:v>GSK_007</x:v>
      </x:c>
      <x:c r="C34" t="str">
        <x:v>Knowledge</x:v>
      </x:c>
      <x:c r="D34" t="str">
        <x:v>Mastery Circle</x:v>
      </x:c>
      <x:c r="E34" t="n">
        <x:v>5</x:v>
      </x:c>
      <x:c r="F34" t="n">
        <x:v>1</x:v>
      </x:c>
      <x:c r="G34" t="n">
        <x:v>27</x:v>
      </x:c>
      <x:c r="H34" s="28" t="n">
        <x:v>742000</x:v>
      </x:c>
      <x:c r="I34" t="str">
        <x:v>ITEM_0082</x:v>
      </x:c>
      <x:c r="J34" t="str">
        <x:v>Oathglass Fragment</x:v>
      </x:c>
      <x:c r="K34" t="n">
        <x:v>85</x:v>
      </x:c>
      <x:c r="L34" t="str">
        <x:v>ITEM_0078</x:v>
      </x:c>
      <x:c r="M34" t="str">
        <x:v>Runebound Core</x:v>
      </x:c>
      <x:c r="N34" t="n">
        <x:v>45</x:v>
      </x:c>
      <x:c r="O34" t="str">
        <x:v>Gold + server reference value of materials</x:v>
      </x:c>
      <x:c r="P34" s="32" t="b">
        <x:v>1</x:v>
      </x:c>
      <x:c r="Q34" s="32" t="b">
        <x:v>1</x:v>
      </x:c>
      <x:c r="R34" s="32" t="b">
        <x:v>0</x:v>
      </x:c>
      <x:c r="S34" t="str">
        <x:v>guild.skill.gsk_007.rank_5</x:v>
      </x:c>
      <x:c r="T34" t="str">
        <x:v>Paid from Guild Treasury / project contributions. Gold cost is 25% lower than v1.5; material requirements unchanged. No personal wallet auto-spend.</x:v>
      </x:c>
    </x:row>
    <x:row r="35">
      <x:c r="A35" t="str">
        <x:v>GSCOST_0032</x:v>
      </x:c>
      <x:c r="B35" t="str">
        <x:v>GSK_008</x:v>
      </x:c>
      <x:c r="C35" t="str">
        <x:v>Knowledge</x:v>
      </x:c>
      <x:c r="D35" t="str">
        <x:v>Training Notes</x:v>
      </x:c>
      <x:c r="E35" t="n">
        <x:v>1</x:v>
      </x:c>
      <x:c r="F35" t="n">
        <x:v>1</x:v>
      </x:c>
      <x:c r="G35" t="n">
        <x:v>20</x:v>
      </x:c>
      <x:c r="H35" s="28" t="n">
        <x:v>105000</x:v>
      </x:c>
      <x:c r="I35" t="str">
        <x:v>ITEM_0070</x:v>
      </x:c>
      <x:c r="J35" t="str">
        <x:v>Wisp Thread</x:v>
      </x:c>
      <x:c r="K35" t="n">
        <x:v>400</x:v>
      </x:c>
      <x:c r="L35" t="str"/>
      <x:c r="M35" t="str"/>
      <x:c r="N35" t="n">
        <x:v>0</x:v>
      </x:c>
      <x:c r="O35" t="str">
        <x:v>Gold + server reference value of materials</x:v>
      </x:c>
      <x:c r="P35" s="32" t="b">
        <x:v>1</x:v>
      </x:c>
      <x:c r="Q35" s="32" t="b">
        <x:v>1</x:v>
      </x:c>
      <x:c r="R35" s="32" t="b">
        <x:v>0</x:v>
      </x:c>
      <x:c r="S35" t="str">
        <x:v>guild.skill.gsk_008.rank_1</x:v>
      </x:c>
      <x:c r="T35" t="str">
        <x:v>Paid from Guild Treasury / project contributions. Gold cost is 25% lower than v1.5; material requirements unchanged. No personal wallet auto-spend.</x:v>
      </x:c>
    </x:row>
    <x:row r="36">
      <x:c r="A36" t="str">
        <x:v>GSCOST_0033</x:v>
      </x:c>
      <x:c r="B36" t="str">
        <x:v>GSK_008</x:v>
      </x:c>
      <x:c r="C36" t="str">
        <x:v>Knowledge</x:v>
      </x:c>
      <x:c r="D36" t="str">
        <x:v>Training Notes</x:v>
      </x:c>
      <x:c r="E36" t="n">
        <x:v>2</x:v>
      </x:c>
      <x:c r="F36" t="n">
        <x:v>1</x:v>
      </x:c>
      <x:c r="G36" t="n">
        <x:v>23</x:v>
      </x:c>
      <x:c r="H36" s="28" t="n">
        <x:v>189000</x:v>
      </x:c>
      <x:c r="I36" t="str">
        <x:v>ITEM_0016</x:v>
      </x:c>
      <x:c r="J36" t="str">
        <x:v>Gloam Dust</x:v>
      </x:c>
      <x:c r="K36" t="n">
        <x:v>540</x:v>
      </x:c>
      <x:c r="L36" t="str"/>
      <x:c r="M36" t="str"/>
      <x:c r="N36" t="n">
        <x:v>0</x:v>
      </x:c>
      <x:c r="O36" t="str">
        <x:v>Gold + server reference value of materials</x:v>
      </x:c>
      <x:c r="P36" s="32" t="b">
        <x:v>1</x:v>
      </x:c>
      <x:c r="Q36" s="32" t="b">
        <x:v>1</x:v>
      </x:c>
      <x:c r="R36" s="32" t="b">
        <x:v>0</x:v>
      </x:c>
      <x:c r="S36" t="str">
        <x:v>guild.skill.gsk_008.rank_2</x:v>
      </x:c>
      <x:c r="T36" t="str">
        <x:v>Paid from Guild Treasury / project contributions. Gold cost is 25% lower than v1.5; material requirements unchanged. No personal wallet auto-spend.</x:v>
      </x:c>
    </x:row>
    <x:row r="37">
      <x:c r="A37" t="str">
        <x:v>GSCOST_0034</x:v>
      </x:c>
      <x:c r="B37" t="str">
        <x:v>GSK_008</x:v>
      </x:c>
      <x:c r="C37" t="str">
        <x:v>Knowledge</x:v>
      </x:c>
      <x:c r="D37" t="str">
        <x:v>Training Notes</x:v>
      </x:c>
      <x:c r="E37" t="n">
        <x:v>3</x:v>
      </x:c>
      <x:c r="F37" t="n">
        <x:v>1</x:v>
      </x:c>
      <x:c r="G37" t="n">
        <x:v>26</x:v>
      </x:c>
      <x:c r="H37" s="28" t="n">
        <x:v>336000</x:v>
      </x:c>
      <x:c r="I37" t="str">
        <x:v>ITEM_0029</x:v>
      </x:c>
      <x:c r="J37" t="str">
        <x:v>Echo Quartz</x:v>
      </x:c>
      <x:c r="K37" t="n">
        <x:v>300</x:v>
      </x:c>
      <x:c r="L37" t="str">
        <x:v>ITEM_0016</x:v>
      </x:c>
      <x:c r="M37" t="str">
        <x:v>Gloam Dust</x:v>
      </x:c>
      <x:c r="N37" t="n">
        <x:v>165</x:v>
      </x:c>
      <x:c r="O37" t="str">
        <x:v>Gold + server reference value of materials</x:v>
      </x:c>
      <x:c r="P37" s="32" t="b">
        <x:v>1</x:v>
      </x:c>
      <x:c r="Q37" s="32" t="b">
        <x:v>1</x:v>
      </x:c>
      <x:c r="R37" s="32" t="b">
        <x:v>0</x:v>
      </x:c>
      <x:c r="S37" t="str">
        <x:v>guild.skill.gsk_008.rank_3</x:v>
      </x:c>
      <x:c r="T37" t="str">
        <x:v>Paid from Guild Treasury / project contributions. Gold cost is 25% lower than v1.5; material requirements unchanged. No personal wallet auto-spend.</x:v>
      </x:c>
    </x:row>
    <x:row r="38">
      <x:c r="A38" t="str">
        <x:v>GSCOST_0035</x:v>
      </x:c>
      <x:c r="B38" t="str">
        <x:v>GSK_008</x:v>
      </x:c>
      <x:c r="C38" t="str">
        <x:v>Knowledge</x:v>
      </x:c>
      <x:c r="D38" t="str">
        <x:v>Training Notes</x:v>
      </x:c>
      <x:c r="E38" t="n">
        <x:v>4</x:v>
      </x:c>
      <x:c r="F38" t="n">
        <x:v>1</x:v>
      </x:c>
      <x:c r="G38" t="n">
        <x:v>29</x:v>
      </x:c>
      <x:c r="H38" s="28" t="n">
        <x:v>578000</x:v>
      </x:c>
      <x:c r="I38" t="str">
        <x:v>ITEM_0078</x:v>
      </x:c>
      <x:c r="J38" t="str">
        <x:v>Runebound Core</x:v>
      </x:c>
      <x:c r="K38" t="n">
        <x:v>170</x:v>
      </x:c>
      <x:c r="L38" t="str">
        <x:v>ITEM_0029</x:v>
      </x:c>
      <x:c r="M38" t="str">
        <x:v>Echo Quartz</x:v>
      </x:c>
      <x:c r="N38" t="n">
        <x:v>95</x:v>
      </x:c>
      <x:c r="O38" t="str">
        <x:v>Gold + server reference value of materials</x:v>
      </x:c>
      <x:c r="P38" s="32" t="b">
        <x:v>1</x:v>
      </x:c>
      <x:c r="Q38" s="32" t="b">
        <x:v>1</x:v>
      </x:c>
      <x:c r="R38" s="32" t="b">
        <x:v>0</x:v>
      </x:c>
      <x:c r="S38" t="str">
        <x:v>guild.skill.gsk_008.rank_4</x:v>
      </x:c>
      <x:c r="T38" t="str">
        <x:v>Paid from Guild Treasury / project contributions. Gold cost is 25% lower than v1.5; material requirements unchanged. No personal wallet auto-spend.</x:v>
      </x:c>
    </x:row>
    <x:row r="39">
      <x:c r="A39" t="str">
        <x:v>GSCOST_0036</x:v>
      </x:c>
      <x:c r="B39" t="str">
        <x:v>GSK_009</x:v>
      </x:c>
      <x:c r="C39" t="str">
        <x:v>Knowledge</x:v>
      </x:c>
      <x:c r="D39" t="str">
        <x:v>Cartographer's Archive</x:v>
      </x:c>
      <x:c r="E39" t="n">
        <x:v>1</x:v>
      </x:c>
      <x:c r="F39" t="n">
        <x:v>1</x:v>
      </x:c>
      <x:c r="G39" t="n">
        <x:v>20</x:v>
      </x:c>
      <x:c r="H39" s="28" t="n">
        <x:v>105000</x:v>
      </x:c>
      <x:c r="I39" t="str">
        <x:v>ITEM_0070</x:v>
      </x:c>
      <x:c r="J39" t="str">
        <x:v>Wisp Thread</x:v>
      </x:c>
      <x:c r="K39" t="n">
        <x:v>400</x:v>
      </x:c>
      <x:c r="L39" t="str"/>
      <x:c r="M39" t="str"/>
      <x:c r="N39" t="n">
        <x:v>0</x:v>
      </x:c>
      <x:c r="O39" t="str">
        <x:v>Gold + server reference value of materials</x:v>
      </x:c>
      <x:c r="P39" s="32" t="b">
        <x:v>1</x:v>
      </x:c>
      <x:c r="Q39" s="32" t="b">
        <x:v>1</x:v>
      </x:c>
      <x:c r="R39" s="32" t="b">
        <x:v>0</x:v>
      </x:c>
      <x:c r="S39" t="str">
        <x:v>guild.skill.gsk_009.rank_1</x:v>
      </x:c>
      <x:c r="T39" t="str">
        <x:v>Paid from Guild Treasury / project contributions. Gold cost is 25% lower than v1.5; material requirements unchanged. No personal wallet auto-spend.</x:v>
      </x:c>
    </x:row>
    <x:row r="40">
      <x:c r="A40" t="str">
        <x:v>GSCOST_0037</x:v>
      </x:c>
      <x:c r="B40" t="str">
        <x:v>GSK_009</x:v>
      </x:c>
      <x:c r="C40" t="str">
        <x:v>Knowledge</x:v>
      </x:c>
      <x:c r="D40" t="str">
        <x:v>Cartographer's Archive</x:v>
      </x:c>
      <x:c r="E40" t="n">
        <x:v>2</x:v>
      </x:c>
      <x:c r="F40" t="n">
        <x:v>1</x:v>
      </x:c>
      <x:c r="G40" t="n">
        <x:v>23</x:v>
      </x:c>
      <x:c r="H40" s="28" t="n">
        <x:v>189000</x:v>
      </x:c>
      <x:c r="I40" t="str">
        <x:v>ITEM_0016</x:v>
      </x:c>
      <x:c r="J40" t="str">
        <x:v>Gloam Dust</x:v>
      </x:c>
      <x:c r="K40" t="n">
        <x:v>540</x:v>
      </x:c>
      <x:c r="L40" t="str"/>
      <x:c r="M40" t="str"/>
      <x:c r="N40" t="n">
        <x:v>0</x:v>
      </x:c>
      <x:c r="O40" t="str">
        <x:v>Gold + server reference value of materials</x:v>
      </x:c>
      <x:c r="P40" s="32" t="b">
        <x:v>1</x:v>
      </x:c>
      <x:c r="Q40" s="32" t="b">
        <x:v>1</x:v>
      </x:c>
      <x:c r="R40" s="32" t="b">
        <x:v>0</x:v>
      </x:c>
      <x:c r="S40" t="str">
        <x:v>guild.skill.gsk_009.rank_2</x:v>
      </x:c>
      <x:c r="T40" t="str">
        <x:v>Paid from Guild Treasury / project contributions. Gold cost is 25% lower than v1.5; material requirements unchanged. No personal wallet auto-spend.</x:v>
      </x:c>
    </x:row>
    <x:row r="41">
      <x:c r="A41" t="str">
        <x:v>GSCOST_0038</x:v>
      </x:c>
      <x:c r="B41" t="str">
        <x:v>GSK_009</x:v>
      </x:c>
      <x:c r="C41" t="str">
        <x:v>Knowledge</x:v>
      </x:c>
      <x:c r="D41" t="str">
        <x:v>Cartographer's Archive</x:v>
      </x:c>
      <x:c r="E41" t="n">
        <x:v>3</x:v>
      </x:c>
      <x:c r="F41" t="n">
        <x:v>1</x:v>
      </x:c>
      <x:c r="G41" t="n">
        <x:v>26</x:v>
      </x:c>
      <x:c r="H41" s="28" t="n">
        <x:v>336000</x:v>
      </x:c>
      <x:c r="I41" t="str">
        <x:v>ITEM_0029</x:v>
      </x:c>
      <x:c r="J41" t="str">
        <x:v>Echo Quartz</x:v>
      </x:c>
      <x:c r="K41" t="n">
        <x:v>300</x:v>
      </x:c>
      <x:c r="L41" t="str">
        <x:v>ITEM_0016</x:v>
      </x:c>
      <x:c r="M41" t="str">
        <x:v>Gloam Dust</x:v>
      </x:c>
      <x:c r="N41" t="n">
        <x:v>165</x:v>
      </x:c>
      <x:c r="O41" t="str">
        <x:v>Gold + server reference value of materials</x:v>
      </x:c>
      <x:c r="P41" s="32" t="b">
        <x:v>1</x:v>
      </x:c>
      <x:c r="Q41" s="32" t="b">
        <x:v>1</x:v>
      </x:c>
      <x:c r="R41" s="32" t="b">
        <x:v>0</x:v>
      </x:c>
      <x:c r="S41" t="str">
        <x:v>guild.skill.gsk_009.rank_3</x:v>
      </x:c>
      <x:c r="T41" t="str">
        <x:v>Paid from Guild Treasury / project contributions. Gold cost is 25% lower than v1.5; material requirements unchanged. No personal wallet auto-spend.</x:v>
      </x:c>
    </x:row>
    <x:row r="42">
      <x:c r="A42" t="str">
        <x:v>GSCOST_0039</x:v>
      </x:c>
      <x:c r="B42" t="str">
        <x:v>GSK_009</x:v>
      </x:c>
      <x:c r="C42" t="str">
        <x:v>Knowledge</x:v>
      </x:c>
      <x:c r="D42" t="str">
        <x:v>Cartographer's Archive</x:v>
      </x:c>
      <x:c r="E42" t="n">
        <x:v>4</x:v>
      </x:c>
      <x:c r="F42" t="n">
        <x:v>1</x:v>
      </x:c>
      <x:c r="G42" t="n">
        <x:v>29</x:v>
      </x:c>
      <x:c r="H42" s="28" t="n">
        <x:v>578000</x:v>
      </x:c>
      <x:c r="I42" t="str">
        <x:v>ITEM_0078</x:v>
      </x:c>
      <x:c r="J42" t="str">
        <x:v>Runebound Core</x:v>
      </x:c>
      <x:c r="K42" t="n">
        <x:v>170</x:v>
      </x:c>
      <x:c r="L42" t="str">
        <x:v>ITEM_0029</x:v>
      </x:c>
      <x:c r="M42" t="str">
        <x:v>Echo Quartz</x:v>
      </x:c>
      <x:c r="N42" t="n">
        <x:v>95</x:v>
      </x:c>
      <x:c r="O42" t="str">
        <x:v>Gold + server reference value of materials</x:v>
      </x:c>
      <x:c r="P42" s="32" t="b">
        <x:v>1</x:v>
      </x:c>
      <x:c r="Q42" s="32" t="b">
        <x:v>1</x:v>
      </x:c>
      <x:c r="R42" s="32" t="b">
        <x:v>0</x:v>
      </x:c>
      <x:c r="S42" t="str">
        <x:v>guild.skill.gsk_009.rank_4</x:v>
      </x:c>
      <x:c r="T42" t="str">
        <x:v>Paid from Guild Treasury / project contributions. Gold cost is 25% lower than v1.5; material requirements unchanged. No personal wallet auto-spend.</x:v>
      </x:c>
    </x:row>
    <x:row r="43">
      <x:c r="A43" t="str">
        <x:v>GSCOST_0040</x:v>
      </x:c>
      <x:c r="B43" t="str">
        <x:v>GSK_009</x:v>
      </x:c>
      <x:c r="C43" t="str">
        <x:v>Knowledge</x:v>
      </x:c>
      <x:c r="D43" t="str">
        <x:v>Cartographer's Archive</x:v>
      </x:c>
      <x:c r="E43" t="n">
        <x:v>5</x:v>
      </x:c>
      <x:c r="F43" t="n">
        <x:v>1</x:v>
      </x:c>
      <x:c r="G43" t="n">
        <x:v>32</x:v>
      </x:c>
      <x:c r="H43" s="28" t="n">
        <x:v>945000</x:v>
      </x:c>
      <x:c r="I43" t="str">
        <x:v>ITEM_0082</x:v>
      </x:c>
      <x:c r="J43" t="str">
        <x:v>Oathglass Fragment</x:v>
      </x:c>
      <x:c r="K43" t="n">
        <x:v>95</x:v>
      </x:c>
      <x:c r="L43" t="str">
        <x:v>ITEM_0078</x:v>
      </x:c>
      <x:c r="M43" t="str">
        <x:v>Runebound Core</x:v>
      </x:c>
      <x:c r="N43" t="n">
        <x:v>50</x:v>
      </x:c>
      <x:c r="O43" t="str">
        <x:v>Gold + server reference value of materials</x:v>
      </x:c>
      <x:c r="P43" s="32" t="b">
        <x:v>1</x:v>
      </x:c>
      <x:c r="Q43" s="32" t="b">
        <x:v>1</x:v>
      </x:c>
      <x:c r="R43" s="32" t="b">
        <x:v>0</x:v>
      </x:c>
      <x:c r="S43" t="str">
        <x:v>guild.skill.gsk_009.rank_5</x:v>
      </x:c>
      <x:c r="T43" t="str">
        <x:v>Paid from Guild Treasury / project contributions. Gold cost is 25% lower than v1.5; material requirements unchanged. No personal wallet auto-spend.</x:v>
      </x:c>
    </x:row>
    <x:row r="44">
      <x:c r="A44" t="str">
        <x:v>GSCOST_0041</x:v>
      </x:c>
      <x:c r="B44" t="str">
        <x:v>GSK_010</x:v>
      </x:c>
      <x:c r="C44" t="str">
        <x:v>Knowledge</x:v>
      </x:c>
      <x:c r="D44" t="str">
        <x:v>Boss Records</x:v>
      </x:c>
      <x:c r="E44" t="n">
        <x:v>1</x:v>
      </x:c>
      <x:c r="F44" t="n">
        <x:v>1</x:v>
      </x:c>
      <x:c r="G44" t="n">
        <x:v>25</x:v>
      </x:c>
      <x:c r="H44" s="28" t="n">
        <x:v>128000</x:v>
      </x:c>
      <x:c r="I44" t="str">
        <x:v>ITEM_0070</x:v>
      </x:c>
      <x:c r="J44" t="str">
        <x:v>Wisp Thread</x:v>
      </x:c>
      <x:c r="K44" t="n">
        <x:v>445</x:v>
      </x:c>
      <x:c r="L44" t="str"/>
      <x:c r="M44" t="str"/>
      <x:c r="N44" t="n">
        <x:v>0</x:v>
      </x:c>
      <x:c r="O44" t="str">
        <x:v>Gold + server reference value of materials</x:v>
      </x:c>
      <x:c r="P44" s="32" t="b">
        <x:v>1</x:v>
      </x:c>
      <x:c r="Q44" s="32" t="b">
        <x:v>1</x:v>
      </x:c>
      <x:c r="R44" s="32" t="b">
        <x:v>0</x:v>
      </x:c>
      <x:c r="S44" t="str">
        <x:v>guild.skill.gsk_010.rank_1</x:v>
      </x:c>
      <x:c r="T44" t="str">
        <x:v>Paid from Guild Treasury / project contributions. Gold cost is 25% lower than v1.5; material requirements unchanged. No personal wallet auto-spend.</x:v>
      </x:c>
    </x:row>
    <x:row r="45">
      <x:c r="A45" t="str">
        <x:v>GSCOST_0042</x:v>
      </x:c>
      <x:c r="B45" t="str">
        <x:v>GSK_010</x:v>
      </x:c>
      <x:c r="C45" t="str">
        <x:v>Knowledge</x:v>
      </x:c>
      <x:c r="D45" t="str">
        <x:v>Boss Records</x:v>
      </x:c>
      <x:c r="E45" t="n">
        <x:v>2</x:v>
      </x:c>
      <x:c r="F45" t="n">
        <x:v>1</x:v>
      </x:c>
      <x:c r="G45" t="n">
        <x:v>28</x:v>
      </x:c>
      <x:c r="H45" s="28" t="n">
        <x:v>230000</x:v>
      </x:c>
      <x:c r="I45" t="str">
        <x:v>ITEM_0016</x:v>
      </x:c>
      <x:c r="J45" t="str">
        <x:v>Gloam Dust</x:v>
      </x:c>
      <x:c r="K45" t="n">
        <x:v>600</x:v>
      </x:c>
      <x:c r="L45" t="str"/>
      <x:c r="M45" t="str"/>
      <x:c r="N45" t="n">
        <x:v>0</x:v>
      </x:c>
      <x:c r="O45" t="str">
        <x:v>Gold + server reference value of materials</x:v>
      </x:c>
      <x:c r="P45" s="32" t="b">
        <x:v>1</x:v>
      </x:c>
      <x:c r="Q45" s="32" t="b">
        <x:v>1</x:v>
      </x:c>
      <x:c r="R45" s="32" t="b">
        <x:v>0</x:v>
      </x:c>
      <x:c r="S45" t="str">
        <x:v>guild.skill.gsk_010.rank_2</x:v>
      </x:c>
      <x:c r="T45" t="str">
        <x:v>Paid from Guild Treasury / project contributions. Gold cost is 25% lower than v1.5; material requirements unchanged. No personal wallet auto-spend.</x:v>
      </x:c>
    </x:row>
    <x:row r="46">
      <x:c r="A46" t="str">
        <x:v>GSCOST_0043</x:v>
      </x:c>
      <x:c r="B46" t="str">
        <x:v>GSK_010</x:v>
      </x:c>
      <x:c r="C46" t="str">
        <x:v>Knowledge</x:v>
      </x:c>
      <x:c r="D46" t="str">
        <x:v>Boss Records</x:v>
      </x:c>
      <x:c r="E46" t="n">
        <x:v>3</x:v>
      </x:c>
      <x:c r="F46" t="n">
        <x:v>1</x:v>
      </x:c>
      <x:c r="G46" t="n">
        <x:v>31</x:v>
      </x:c>
      <x:c r="H46" s="28" t="n">
        <x:v>408000</x:v>
      </x:c>
      <x:c r="I46" t="str">
        <x:v>ITEM_0029</x:v>
      </x:c>
      <x:c r="J46" t="str">
        <x:v>Echo Quartz</x:v>
      </x:c>
      <x:c r="K46" t="n">
        <x:v>335</x:v>
      </x:c>
      <x:c r="L46" t="str">
        <x:v>ITEM_0016</x:v>
      </x:c>
      <x:c r="M46" t="str">
        <x:v>Gloam Dust</x:v>
      </x:c>
      <x:c r="N46" t="n">
        <x:v>185</x:v>
      </x:c>
      <x:c r="O46" t="str">
        <x:v>Gold + server reference value of materials</x:v>
      </x:c>
      <x:c r="P46" s="32" t="b">
        <x:v>1</x:v>
      </x:c>
      <x:c r="Q46" s="32" t="b">
        <x:v>1</x:v>
      </x:c>
      <x:c r="R46" s="32" t="b">
        <x:v>0</x:v>
      </x:c>
      <x:c r="S46" t="str">
        <x:v>guild.skill.gsk_010.rank_3</x:v>
      </x:c>
      <x:c r="T46" t="str">
        <x:v>Paid from Guild Treasury / project contributions. Gold cost is 25% lower than v1.5; material requirements unchanged. No personal wallet auto-spend.</x:v>
      </x:c>
    </x:row>
    <x:row r="47">
      <x:c r="A47" t="str">
        <x:v>GSCOST_0044</x:v>
      </x:c>
      <x:c r="B47" t="str">
        <x:v>GSK_010</x:v>
      </x:c>
      <x:c r="C47" t="str">
        <x:v>Knowledge</x:v>
      </x:c>
      <x:c r="D47" t="str">
        <x:v>Boss Records</x:v>
      </x:c>
      <x:c r="E47" t="n">
        <x:v>4</x:v>
      </x:c>
      <x:c r="F47" t="n">
        <x:v>1</x:v>
      </x:c>
      <x:c r="G47" t="n">
        <x:v>34</x:v>
      </x:c>
      <x:c r="H47" s="28" t="n">
        <x:v>701000</x:v>
      </x:c>
      <x:c r="I47" t="str">
        <x:v>ITEM_0078</x:v>
      </x:c>
      <x:c r="J47" t="str">
        <x:v>Runebound Core</x:v>
      </x:c>
      <x:c r="K47" t="n">
        <x:v>185</x:v>
      </x:c>
      <x:c r="L47" t="str">
        <x:v>ITEM_0029</x:v>
      </x:c>
      <x:c r="M47" t="str">
        <x:v>Echo Quartz</x:v>
      </x:c>
      <x:c r="N47" t="n">
        <x:v>100</x:v>
      </x:c>
      <x:c r="O47" t="str">
        <x:v>Gold + server reference value of materials</x:v>
      </x:c>
      <x:c r="P47" s="32" t="b">
        <x:v>1</x:v>
      </x:c>
      <x:c r="Q47" s="32" t="b">
        <x:v>1</x:v>
      </x:c>
      <x:c r="R47" s="32" t="b">
        <x:v>0</x:v>
      </x:c>
      <x:c r="S47" t="str">
        <x:v>guild.skill.gsk_010.rank_4</x:v>
      </x:c>
      <x:c r="T47" t="str">
        <x:v>Paid from Guild Treasury / project contributions. Gold cost is 25% lower than v1.5; material requirements unchanged. No personal wallet auto-spend.</x:v>
      </x:c>
    </x:row>
    <x:row r="48">
      <x:c r="A48" t="str">
        <x:v>GSCOST_0045</x:v>
      </x:c>
      <x:c r="B48" t="str">
        <x:v>GSK_010</x:v>
      </x:c>
      <x:c r="C48" t="str">
        <x:v>Knowledge</x:v>
      </x:c>
      <x:c r="D48" t="str">
        <x:v>Boss Records</x:v>
      </x:c>
      <x:c r="E48" t="n">
        <x:v>5</x:v>
      </x:c>
      <x:c r="F48" t="n">
        <x:v>1</x:v>
      </x:c>
      <x:c r="G48" t="n">
        <x:v>37</x:v>
      </x:c>
      <x:c r="H48" s="28" t="n">
        <x:v>1148000</x:v>
      </x:c>
      <x:c r="I48" t="str">
        <x:v>ITEM_0082</x:v>
      </x:c>
      <x:c r="J48" t="str">
        <x:v>Oathglass Fragment</x:v>
      </x:c>
      <x:c r="K48" t="n">
        <x:v>105</x:v>
      </x:c>
      <x:c r="L48" t="str">
        <x:v>ITEM_0078</x:v>
      </x:c>
      <x:c r="M48" t="str">
        <x:v>Runebound Core</x:v>
      </x:c>
      <x:c r="N48" t="n">
        <x:v>60</x:v>
      </x:c>
      <x:c r="O48" t="str">
        <x:v>Gold + server reference value of materials</x:v>
      </x:c>
      <x:c r="P48" s="32" t="b">
        <x:v>1</x:v>
      </x:c>
      <x:c r="Q48" s="32" t="b">
        <x:v>1</x:v>
      </x:c>
      <x:c r="R48" s="32" t="b">
        <x:v>0</x:v>
      </x:c>
      <x:c r="S48" t="str">
        <x:v>guild.skill.gsk_010.rank_5</x:v>
      </x:c>
      <x:c r="T48" t="str">
        <x:v>Paid from Guild Treasury / project contributions. Gold cost is 25% lower than v1.5; material requirements unchanged. No personal wallet auto-spend.</x:v>
      </x:c>
    </x:row>
    <x:row r="49">
      <x:c r="A49" t="str">
        <x:v>GSCOST_0046</x:v>
      </x:c>
      <x:c r="B49" t="str">
        <x:v>GSK_011</x:v>
      </x:c>
      <x:c r="C49" t="str">
        <x:v>Fortune</x:v>
      </x:c>
      <x:c r="D49" t="str">
        <x:v>Hunter's Ledger</x:v>
      </x:c>
      <x:c r="E49" t="n">
        <x:v>1</x:v>
      </x:c>
      <x:c r="F49" t="n">
        <x:v>1</x:v>
      </x:c>
      <x:c r="G49" t="n">
        <x:v>15</x:v>
      </x:c>
      <x:c r="H49" s="28" t="n">
        <x:v>82000</x:v>
      </x:c>
      <x:c r="I49" t="str">
        <x:v>ITEM_0002</x:v>
      </x:c>
      <x:c r="J49" t="str">
        <x:v>Wolf Pelt</x:v>
      </x:c>
      <x:c r="K49" t="n">
        <x:v>355</x:v>
      </x:c>
      <x:c r="L49" t="str"/>
      <x:c r="M49" t="str"/>
      <x:c r="N49" t="n">
        <x:v>0</x:v>
      </x:c>
      <x:c r="O49" t="str">
        <x:v>Gold + server reference value of materials</x:v>
      </x:c>
      <x:c r="P49" s="32" t="b">
        <x:v>1</x:v>
      </x:c>
      <x:c r="Q49" s="32" t="b">
        <x:v>1</x:v>
      </x:c>
      <x:c r="R49" s="32" t="b">
        <x:v>0</x:v>
      </x:c>
      <x:c r="S49" t="str">
        <x:v>guild.skill.gsk_011.rank_1</x:v>
      </x:c>
      <x:c r="T49" t="str">
        <x:v>Paid from Guild Treasury / project contributions. Gold cost is 25% lower than v1.5; material requirements unchanged. No personal wallet auto-spend.</x:v>
      </x:c>
    </x:row>
    <x:row r="50">
      <x:c r="A50" t="str">
        <x:v>GSCOST_0047</x:v>
      </x:c>
      <x:c r="B50" t="str">
        <x:v>GSK_011</x:v>
      </x:c>
      <x:c r="C50" t="str">
        <x:v>Fortune</x:v>
      </x:c>
      <x:c r="D50" t="str">
        <x:v>Hunter's Ledger</x:v>
      </x:c>
      <x:c r="E50" t="n">
        <x:v>2</x:v>
      </x:c>
      <x:c r="F50" t="n">
        <x:v>1</x:v>
      </x:c>
      <x:c r="G50" t="n">
        <x:v>18</x:v>
      </x:c>
      <x:c r="H50" s="28" t="n">
        <x:v>148000</x:v>
      </x:c>
      <x:c r="I50" t="str">
        <x:v>ITEM_0044</x:v>
      </x:c>
      <x:c r="J50" t="str">
        <x:v>Briarhorn</x:v>
      </x:c>
      <x:c r="K50" t="n">
        <x:v>480</x:v>
      </x:c>
      <x:c r="L50" t="str"/>
      <x:c r="M50" t="str"/>
      <x:c r="N50" t="n">
        <x:v>0</x:v>
      </x:c>
      <x:c r="O50" t="str">
        <x:v>Gold + server reference value of materials</x:v>
      </x:c>
      <x:c r="P50" s="32" t="b">
        <x:v>1</x:v>
      </x:c>
      <x:c r="Q50" s="32" t="b">
        <x:v>1</x:v>
      </x:c>
      <x:c r="R50" s="32" t="b">
        <x:v>0</x:v>
      </x:c>
      <x:c r="S50" t="str">
        <x:v>guild.skill.gsk_011.rank_2</x:v>
      </x:c>
      <x:c r="T50" t="str">
        <x:v>Paid from Guild Treasury / project contributions. Gold cost is 25% lower than v1.5; material requirements unchanged. No personal wallet auto-spend.</x:v>
      </x:c>
    </x:row>
    <x:row r="51">
      <x:c r="A51" t="str">
        <x:v>GSCOST_0048</x:v>
      </x:c>
      <x:c r="B51" t="str">
        <x:v>GSK_011</x:v>
      </x:c>
      <x:c r="C51" t="str">
        <x:v>Fortune</x:v>
      </x:c>
      <x:c r="D51" t="str">
        <x:v>Hunter's Ledger</x:v>
      </x:c>
      <x:c r="E51" t="n">
        <x:v>3</x:v>
      </x:c>
      <x:c r="F51" t="n">
        <x:v>1</x:v>
      </x:c>
      <x:c r="G51" t="n">
        <x:v>21</x:v>
      </x:c>
      <x:c r="H51" s="28" t="n">
        <x:v>264000</x:v>
      </x:c>
      <x:c r="I51" t="str">
        <x:v>ITEM_0039</x:v>
      </x:c>
      <x:c r="J51" t="str">
        <x:v>Gloamcap</x:v>
      </x:c>
      <x:c r="K51" t="n">
        <x:v>265</x:v>
      </x:c>
      <x:c r="L51" t="str">
        <x:v>ITEM_0044</x:v>
      </x:c>
      <x:c r="M51" t="str">
        <x:v>Briarhorn</x:v>
      </x:c>
      <x:c r="N51" t="n">
        <x:v>145</x:v>
      </x:c>
      <x:c r="O51" t="str">
        <x:v>Gold + server reference value of materials</x:v>
      </x:c>
      <x:c r="P51" s="32" t="b">
        <x:v>1</x:v>
      </x:c>
      <x:c r="Q51" s="32" t="b">
        <x:v>1</x:v>
      </x:c>
      <x:c r="R51" s="32" t="b">
        <x:v>0</x:v>
      </x:c>
      <x:c r="S51" t="str">
        <x:v>guild.skill.gsk_011.rank_3</x:v>
      </x:c>
      <x:c r="T51" t="str">
        <x:v>Paid from Guild Treasury / project contributions. Gold cost is 25% lower than v1.5; material requirements unchanged. No personal wallet auto-spend.</x:v>
      </x:c>
    </x:row>
    <x:row r="52">
      <x:c r="A52" t="str">
        <x:v>GSCOST_0049</x:v>
      </x:c>
      <x:c r="B52" t="str">
        <x:v>GSK_011</x:v>
      </x:c>
      <x:c r="C52" t="str">
        <x:v>Fortune</x:v>
      </x:c>
      <x:c r="D52" t="str">
        <x:v>Hunter's Ledger</x:v>
      </x:c>
      <x:c r="E52" t="n">
        <x:v>4</x:v>
      </x:c>
      <x:c r="F52" t="n">
        <x:v>1</x:v>
      </x:c>
      <x:c r="G52" t="n">
        <x:v>24</x:v>
      </x:c>
      <x:c r="H52" s="28" t="n">
        <x:v>454000</x:v>
      </x:c>
      <x:c r="I52" t="str">
        <x:v>ITEM_0045</x:v>
      </x:c>
      <x:c r="J52" t="str">
        <x:v>Echo-Touched Pelt</x:v>
      </x:c>
      <x:c r="K52" t="n">
        <x:v>150</x:v>
      </x:c>
      <x:c r="L52" t="str">
        <x:v>ITEM_0039</x:v>
      </x:c>
      <x:c r="M52" t="str">
        <x:v>Gloamcap</x:v>
      </x:c>
      <x:c r="N52" t="n">
        <x:v>80</x:v>
      </x:c>
      <x:c r="O52" t="str">
        <x:v>Gold + server reference value of materials</x:v>
      </x:c>
      <x:c r="P52" s="32" t="b">
        <x:v>1</x:v>
      </x:c>
      <x:c r="Q52" s="32" t="b">
        <x:v>1</x:v>
      </x:c>
      <x:c r="R52" s="32" t="b">
        <x:v>0</x:v>
      </x:c>
      <x:c r="S52" t="str">
        <x:v>guild.skill.gsk_011.rank_4</x:v>
      </x:c>
      <x:c r="T52" t="str">
        <x:v>Paid from Guild Treasury / project contributions. Gold cost is 25% lower than v1.5; material requirements unchanged. No personal wallet auto-spend.</x:v>
      </x:c>
    </x:row>
    <x:row r="53">
      <x:c r="A53" t="str">
        <x:v>GSCOST_0050</x:v>
      </x:c>
      <x:c r="B53" t="str">
        <x:v>GSK_011</x:v>
      </x:c>
      <x:c r="C53" t="str">
        <x:v>Fortune</x:v>
      </x:c>
      <x:c r="D53" t="str">
        <x:v>Hunter's Ledger</x:v>
      </x:c>
      <x:c r="E53" t="n">
        <x:v>5</x:v>
      </x:c>
      <x:c r="F53" t="n">
        <x:v>1</x:v>
      </x:c>
      <x:c r="G53" t="n">
        <x:v>27</x:v>
      </x:c>
      <x:c r="H53" s="28" t="n">
        <x:v>742000</x:v>
      </x:c>
      <x:c r="I53" t="str">
        <x:v>ITEM_0082</x:v>
      </x:c>
      <x:c r="J53" t="str">
        <x:v>Oathglass Fragment</x:v>
      </x:c>
      <x:c r="K53" t="n">
        <x:v>85</x:v>
      </x:c>
      <x:c r="L53" t="str">
        <x:v>ITEM_0045</x:v>
      </x:c>
      <x:c r="M53" t="str">
        <x:v>Echo-Touched Pelt</x:v>
      </x:c>
      <x:c r="N53" t="n">
        <x:v>45</x:v>
      </x:c>
      <x:c r="O53" t="str">
        <x:v>Gold + server reference value of materials</x:v>
      </x:c>
      <x:c r="P53" s="32" t="b">
        <x:v>1</x:v>
      </x:c>
      <x:c r="Q53" s="32" t="b">
        <x:v>1</x:v>
      </x:c>
      <x:c r="R53" s="32" t="b">
        <x:v>0</x:v>
      </x:c>
      <x:c r="S53" t="str">
        <x:v>guild.skill.gsk_011.rank_5</x:v>
      </x:c>
      <x:c r="T53" t="str">
        <x:v>Paid from Guild Treasury / project contributions. Gold cost is 25% lower than v1.5; material requirements unchanged. No personal wallet auto-spend.</x:v>
      </x:c>
    </x:row>
    <x:row r="54">
      <x:c r="A54" t="str">
        <x:v>GSCOST_0051</x:v>
      </x:c>
      <x:c r="B54" t="str">
        <x:v>GSK_012</x:v>
      </x:c>
      <x:c r="C54" t="str">
        <x:v>Fortune</x:v>
      </x:c>
      <x:c r="D54" t="str">
        <x:v>Coinshare Charter</x:v>
      </x:c>
      <x:c r="E54" t="n">
        <x:v>1</x:v>
      </x:c>
      <x:c r="F54" t="n">
        <x:v>1</x:v>
      </x:c>
      <x:c r="G54" t="n">
        <x:v>15</x:v>
      </x:c>
      <x:c r="H54" s="28" t="n">
        <x:v>82000</x:v>
      </x:c>
      <x:c r="I54" t="str">
        <x:v>ITEM_0002</x:v>
      </x:c>
      <x:c r="J54" t="str">
        <x:v>Wolf Pelt</x:v>
      </x:c>
      <x:c r="K54" t="n">
        <x:v>355</x:v>
      </x:c>
      <x:c r="L54" t="str"/>
      <x:c r="M54" t="str"/>
      <x:c r="N54" t="n">
        <x:v>0</x:v>
      </x:c>
      <x:c r="O54" t="str">
        <x:v>Gold + server reference value of materials</x:v>
      </x:c>
      <x:c r="P54" s="32" t="b">
        <x:v>1</x:v>
      </x:c>
      <x:c r="Q54" s="32" t="b">
        <x:v>1</x:v>
      </x:c>
      <x:c r="R54" s="32" t="b">
        <x:v>0</x:v>
      </x:c>
      <x:c r="S54" t="str">
        <x:v>guild.skill.gsk_012.rank_1</x:v>
      </x:c>
      <x:c r="T54" t="str">
        <x:v>Paid from Guild Treasury / project contributions. Gold cost is 25% lower than v1.5; material requirements unchanged. No personal wallet auto-spend.</x:v>
      </x:c>
    </x:row>
    <x:row r="55">
      <x:c r="A55" t="str">
        <x:v>GSCOST_0052</x:v>
      </x:c>
      <x:c r="B55" t="str">
        <x:v>GSK_012</x:v>
      </x:c>
      <x:c r="C55" t="str">
        <x:v>Fortune</x:v>
      </x:c>
      <x:c r="D55" t="str">
        <x:v>Coinshare Charter</x:v>
      </x:c>
      <x:c r="E55" t="n">
        <x:v>2</x:v>
      </x:c>
      <x:c r="F55" t="n">
        <x:v>1</x:v>
      </x:c>
      <x:c r="G55" t="n">
        <x:v>18</x:v>
      </x:c>
      <x:c r="H55" s="28" t="n">
        <x:v>148000</x:v>
      </x:c>
      <x:c r="I55" t="str">
        <x:v>ITEM_0044</x:v>
      </x:c>
      <x:c r="J55" t="str">
        <x:v>Briarhorn</x:v>
      </x:c>
      <x:c r="K55" t="n">
        <x:v>480</x:v>
      </x:c>
      <x:c r="L55" t="str"/>
      <x:c r="M55" t="str"/>
      <x:c r="N55" t="n">
        <x:v>0</x:v>
      </x:c>
      <x:c r="O55" t="str">
        <x:v>Gold + server reference value of materials</x:v>
      </x:c>
      <x:c r="P55" s="32" t="b">
        <x:v>1</x:v>
      </x:c>
      <x:c r="Q55" s="32" t="b">
        <x:v>1</x:v>
      </x:c>
      <x:c r="R55" s="32" t="b">
        <x:v>0</x:v>
      </x:c>
      <x:c r="S55" t="str">
        <x:v>guild.skill.gsk_012.rank_2</x:v>
      </x:c>
      <x:c r="T55" t="str">
        <x:v>Paid from Guild Treasury / project contributions. Gold cost is 25% lower than v1.5; material requirements unchanged. No personal wallet auto-spend.</x:v>
      </x:c>
    </x:row>
    <x:row r="56">
      <x:c r="A56" t="str">
        <x:v>GSCOST_0053</x:v>
      </x:c>
      <x:c r="B56" t="str">
        <x:v>GSK_012</x:v>
      </x:c>
      <x:c r="C56" t="str">
        <x:v>Fortune</x:v>
      </x:c>
      <x:c r="D56" t="str">
        <x:v>Coinshare Charter</x:v>
      </x:c>
      <x:c r="E56" t="n">
        <x:v>3</x:v>
      </x:c>
      <x:c r="F56" t="n">
        <x:v>1</x:v>
      </x:c>
      <x:c r="G56" t="n">
        <x:v>21</x:v>
      </x:c>
      <x:c r="H56" s="28" t="n">
        <x:v>264000</x:v>
      </x:c>
      <x:c r="I56" t="str">
        <x:v>ITEM_0039</x:v>
      </x:c>
      <x:c r="J56" t="str">
        <x:v>Gloamcap</x:v>
      </x:c>
      <x:c r="K56" t="n">
        <x:v>265</x:v>
      </x:c>
      <x:c r="L56" t="str">
        <x:v>ITEM_0044</x:v>
      </x:c>
      <x:c r="M56" t="str">
        <x:v>Briarhorn</x:v>
      </x:c>
      <x:c r="N56" t="n">
        <x:v>145</x:v>
      </x:c>
      <x:c r="O56" t="str">
        <x:v>Gold + server reference value of materials</x:v>
      </x:c>
      <x:c r="P56" s="32" t="b">
        <x:v>1</x:v>
      </x:c>
      <x:c r="Q56" s="32" t="b">
        <x:v>1</x:v>
      </x:c>
      <x:c r="R56" s="32" t="b">
        <x:v>0</x:v>
      </x:c>
      <x:c r="S56" t="str">
        <x:v>guild.skill.gsk_012.rank_3</x:v>
      </x:c>
      <x:c r="T56" t="str">
        <x:v>Paid from Guild Treasury / project contributions. Gold cost is 25% lower than v1.5; material requirements unchanged. No personal wallet auto-spend.</x:v>
      </x:c>
    </x:row>
    <x:row r="57">
      <x:c r="A57" t="str">
        <x:v>GSCOST_0054</x:v>
      </x:c>
      <x:c r="B57" t="str">
        <x:v>GSK_012</x:v>
      </x:c>
      <x:c r="C57" t="str">
        <x:v>Fortune</x:v>
      </x:c>
      <x:c r="D57" t="str">
        <x:v>Coinshare Charter</x:v>
      </x:c>
      <x:c r="E57" t="n">
        <x:v>4</x:v>
      </x:c>
      <x:c r="F57" t="n">
        <x:v>1</x:v>
      </x:c>
      <x:c r="G57" t="n">
        <x:v>24</x:v>
      </x:c>
      <x:c r="H57" s="28" t="n">
        <x:v>454000</x:v>
      </x:c>
      <x:c r="I57" t="str">
        <x:v>ITEM_0045</x:v>
      </x:c>
      <x:c r="J57" t="str">
        <x:v>Echo-Touched Pelt</x:v>
      </x:c>
      <x:c r="K57" t="n">
        <x:v>150</x:v>
      </x:c>
      <x:c r="L57" t="str">
        <x:v>ITEM_0039</x:v>
      </x:c>
      <x:c r="M57" t="str">
        <x:v>Gloamcap</x:v>
      </x:c>
      <x:c r="N57" t="n">
        <x:v>80</x:v>
      </x:c>
      <x:c r="O57" t="str">
        <x:v>Gold + server reference value of materials</x:v>
      </x:c>
      <x:c r="P57" s="32" t="b">
        <x:v>1</x:v>
      </x:c>
      <x:c r="Q57" s="32" t="b">
        <x:v>1</x:v>
      </x:c>
      <x:c r="R57" s="32" t="b">
        <x:v>0</x:v>
      </x:c>
      <x:c r="S57" t="str">
        <x:v>guild.skill.gsk_012.rank_4</x:v>
      </x:c>
      <x:c r="T57" t="str">
        <x:v>Paid from Guild Treasury / project contributions. Gold cost is 25% lower than v1.5; material requirements unchanged. No personal wallet auto-spend.</x:v>
      </x:c>
    </x:row>
    <x:row r="58">
      <x:c r="A58" t="str">
        <x:v>GSCOST_0055</x:v>
      </x:c>
      <x:c r="B58" t="str">
        <x:v>GSK_012</x:v>
      </x:c>
      <x:c r="C58" t="str">
        <x:v>Fortune</x:v>
      </x:c>
      <x:c r="D58" t="str">
        <x:v>Coinshare Charter</x:v>
      </x:c>
      <x:c r="E58" t="n">
        <x:v>5</x:v>
      </x:c>
      <x:c r="F58" t="n">
        <x:v>1</x:v>
      </x:c>
      <x:c r="G58" t="n">
        <x:v>27</x:v>
      </x:c>
      <x:c r="H58" s="28" t="n">
        <x:v>742000</x:v>
      </x:c>
      <x:c r="I58" t="str">
        <x:v>ITEM_0082</x:v>
      </x:c>
      <x:c r="J58" t="str">
        <x:v>Oathglass Fragment</x:v>
      </x:c>
      <x:c r="K58" t="n">
        <x:v>85</x:v>
      </x:c>
      <x:c r="L58" t="str">
        <x:v>ITEM_0045</x:v>
      </x:c>
      <x:c r="M58" t="str">
        <x:v>Echo-Touched Pelt</x:v>
      </x:c>
      <x:c r="N58" t="n">
        <x:v>45</x:v>
      </x:c>
      <x:c r="O58" t="str">
        <x:v>Gold + server reference value of materials</x:v>
      </x:c>
      <x:c r="P58" s="32" t="b">
        <x:v>1</x:v>
      </x:c>
      <x:c r="Q58" s="32" t="b">
        <x:v>1</x:v>
      </x:c>
      <x:c r="R58" s="32" t="b">
        <x:v>0</x:v>
      </x:c>
      <x:c r="S58" t="str">
        <x:v>guild.skill.gsk_012.rank_5</x:v>
      </x:c>
      <x:c r="T58" t="str">
        <x:v>Paid from Guild Treasury / project contributions. Gold cost is 25% lower than v1.5; material requirements unchanged. No personal wallet auto-spend.</x:v>
      </x:c>
    </x:row>
    <x:row r="59">
      <x:c r="A59" t="str">
        <x:v>GSCOST_0056</x:v>
      </x:c>
      <x:c r="B59" t="str">
        <x:v>GSK_013</x:v>
      </x:c>
      <x:c r="C59" t="str">
        <x:v>Fortune</x:v>
      </x:c>
      <x:c r="D59" t="str">
        <x:v>Elite Scouts</x:v>
      </x:c>
      <x:c r="E59" t="n">
        <x:v>1</x:v>
      </x:c>
      <x:c r="F59" t="n">
        <x:v>1</x:v>
      </x:c>
      <x:c r="G59" t="n">
        <x:v>20</x:v>
      </x:c>
      <x:c r="H59" s="28" t="n">
        <x:v>105000</x:v>
      </x:c>
      <x:c r="I59" t="str">
        <x:v>ITEM_0002</x:v>
      </x:c>
      <x:c r="J59" t="str">
        <x:v>Wolf Pelt</x:v>
      </x:c>
      <x:c r="K59" t="n">
        <x:v>400</x:v>
      </x:c>
      <x:c r="L59" t="str"/>
      <x:c r="M59" t="str"/>
      <x:c r="N59" t="n">
        <x:v>0</x:v>
      </x:c>
      <x:c r="O59" t="str">
        <x:v>Gold + server reference value of materials</x:v>
      </x:c>
      <x:c r="P59" s="32" t="b">
        <x:v>1</x:v>
      </x:c>
      <x:c r="Q59" s="32" t="b">
        <x:v>1</x:v>
      </x:c>
      <x:c r="R59" s="32" t="b">
        <x:v>0</x:v>
      </x:c>
      <x:c r="S59" t="str">
        <x:v>guild.skill.gsk_013.rank_1</x:v>
      </x:c>
      <x:c r="T59" t="str">
        <x:v>Paid from Guild Treasury / project contributions. Gold cost is 25% lower than v1.5; material requirements unchanged. No personal wallet auto-spend.</x:v>
      </x:c>
    </x:row>
    <x:row r="60">
      <x:c r="A60" t="str">
        <x:v>GSCOST_0057</x:v>
      </x:c>
      <x:c r="B60" t="str">
        <x:v>GSK_013</x:v>
      </x:c>
      <x:c r="C60" t="str">
        <x:v>Fortune</x:v>
      </x:c>
      <x:c r="D60" t="str">
        <x:v>Elite Scouts</x:v>
      </x:c>
      <x:c r="E60" t="n">
        <x:v>2</x:v>
      </x:c>
      <x:c r="F60" t="n">
        <x:v>1</x:v>
      </x:c>
      <x:c r="G60" t="n">
        <x:v>23</x:v>
      </x:c>
      <x:c r="H60" s="28" t="n">
        <x:v>189000</x:v>
      </x:c>
      <x:c r="I60" t="str">
        <x:v>ITEM_0044</x:v>
      </x:c>
      <x:c r="J60" t="str">
        <x:v>Briarhorn</x:v>
      </x:c>
      <x:c r="K60" t="n">
        <x:v>540</x:v>
      </x:c>
      <x:c r="L60" t="str"/>
      <x:c r="M60" t="str"/>
      <x:c r="N60" t="n">
        <x:v>0</x:v>
      </x:c>
      <x:c r="O60" t="str">
        <x:v>Gold + server reference value of materials</x:v>
      </x:c>
      <x:c r="P60" s="32" t="b">
        <x:v>1</x:v>
      </x:c>
      <x:c r="Q60" s="32" t="b">
        <x:v>1</x:v>
      </x:c>
      <x:c r="R60" s="32" t="b">
        <x:v>0</x:v>
      </x:c>
      <x:c r="S60" t="str">
        <x:v>guild.skill.gsk_013.rank_2</x:v>
      </x:c>
      <x:c r="T60" t="str">
        <x:v>Paid from Guild Treasury / project contributions. Gold cost is 25% lower than v1.5; material requirements unchanged. No personal wallet auto-spend.</x:v>
      </x:c>
    </x:row>
    <x:row r="61">
      <x:c r="A61" t="str">
        <x:v>GSCOST_0058</x:v>
      </x:c>
      <x:c r="B61" t="str">
        <x:v>GSK_013</x:v>
      </x:c>
      <x:c r="C61" t="str">
        <x:v>Fortune</x:v>
      </x:c>
      <x:c r="D61" t="str">
        <x:v>Elite Scouts</x:v>
      </x:c>
      <x:c r="E61" t="n">
        <x:v>3</x:v>
      </x:c>
      <x:c r="F61" t="n">
        <x:v>1</x:v>
      </x:c>
      <x:c r="G61" t="n">
        <x:v>26</x:v>
      </x:c>
      <x:c r="H61" s="28" t="n">
        <x:v>336000</x:v>
      </x:c>
      <x:c r="I61" t="str">
        <x:v>ITEM_0039</x:v>
      </x:c>
      <x:c r="J61" t="str">
        <x:v>Gloamcap</x:v>
      </x:c>
      <x:c r="K61" t="n">
        <x:v>300</x:v>
      </x:c>
      <x:c r="L61" t="str">
        <x:v>ITEM_0044</x:v>
      </x:c>
      <x:c r="M61" t="str">
        <x:v>Briarhorn</x:v>
      </x:c>
      <x:c r="N61" t="n">
        <x:v>165</x:v>
      </x:c>
      <x:c r="O61" t="str">
        <x:v>Gold + server reference value of materials</x:v>
      </x:c>
      <x:c r="P61" s="32" t="b">
        <x:v>1</x:v>
      </x:c>
      <x:c r="Q61" s="32" t="b">
        <x:v>1</x:v>
      </x:c>
      <x:c r="R61" s="32" t="b">
        <x:v>0</x:v>
      </x:c>
      <x:c r="S61" t="str">
        <x:v>guild.skill.gsk_013.rank_3</x:v>
      </x:c>
      <x:c r="T61" t="str">
        <x:v>Paid from Guild Treasury / project contributions. Gold cost is 25% lower than v1.5; material requirements unchanged. No personal wallet auto-spend.</x:v>
      </x:c>
    </x:row>
    <x:row r="62">
      <x:c r="A62" t="str">
        <x:v>GSCOST_0059</x:v>
      </x:c>
      <x:c r="B62" t="str">
        <x:v>GSK_013</x:v>
      </x:c>
      <x:c r="C62" t="str">
        <x:v>Fortune</x:v>
      </x:c>
      <x:c r="D62" t="str">
        <x:v>Elite Scouts</x:v>
      </x:c>
      <x:c r="E62" t="n">
        <x:v>4</x:v>
      </x:c>
      <x:c r="F62" t="n">
        <x:v>1</x:v>
      </x:c>
      <x:c r="G62" t="n">
        <x:v>29</x:v>
      </x:c>
      <x:c r="H62" s="28" t="n">
        <x:v>578000</x:v>
      </x:c>
      <x:c r="I62" t="str">
        <x:v>ITEM_0045</x:v>
      </x:c>
      <x:c r="J62" t="str">
        <x:v>Echo-Touched Pelt</x:v>
      </x:c>
      <x:c r="K62" t="n">
        <x:v>170</x:v>
      </x:c>
      <x:c r="L62" t="str">
        <x:v>ITEM_0039</x:v>
      </x:c>
      <x:c r="M62" t="str">
        <x:v>Gloamcap</x:v>
      </x:c>
      <x:c r="N62" t="n">
        <x:v>95</x:v>
      </x:c>
      <x:c r="O62" t="str">
        <x:v>Gold + server reference value of materials</x:v>
      </x:c>
      <x:c r="P62" s="32" t="b">
        <x:v>1</x:v>
      </x:c>
      <x:c r="Q62" s="32" t="b">
        <x:v>1</x:v>
      </x:c>
      <x:c r="R62" s="32" t="b">
        <x:v>0</x:v>
      </x:c>
      <x:c r="S62" t="str">
        <x:v>guild.skill.gsk_013.rank_4</x:v>
      </x:c>
      <x:c r="T62" t="str">
        <x:v>Paid from Guild Treasury / project contributions. Gold cost is 25% lower than v1.5; material requirements unchanged. No personal wallet auto-spend.</x:v>
      </x:c>
    </x:row>
    <x:row r="63">
      <x:c r="A63" t="str">
        <x:v>GSCOST_0060</x:v>
      </x:c>
      <x:c r="B63" t="str">
        <x:v>GSK_013</x:v>
      </x:c>
      <x:c r="C63" t="str">
        <x:v>Fortune</x:v>
      </x:c>
      <x:c r="D63" t="str">
        <x:v>Elite Scouts</x:v>
      </x:c>
      <x:c r="E63" t="n">
        <x:v>5</x:v>
      </x:c>
      <x:c r="F63" t="n">
        <x:v>1</x:v>
      </x:c>
      <x:c r="G63" t="n">
        <x:v>32</x:v>
      </x:c>
      <x:c r="H63" s="28" t="n">
        <x:v>945000</x:v>
      </x:c>
      <x:c r="I63" t="str">
        <x:v>ITEM_0082</x:v>
      </x:c>
      <x:c r="J63" t="str">
        <x:v>Oathglass Fragment</x:v>
      </x:c>
      <x:c r="K63" t="n">
        <x:v>95</x:v>
      </x:c>
      <x:c r="L63" t="str">
        <x:v>ITEM_0045</x:v>
      </x:c>
      <x:c r="M63" t="str">
        <x:v>Echo-Touched Pelt</x:v>
      </x:c>
      <x:c r="N63" t="n">
        <x:v>50</x:v>
      </x:c>
      <x:c r="O63" t="str">
        <x:v>Gold + server reference value of materials</x:v>
      </x:c>
      <x:c r="P63" s="32" t="b">
        <x:v>1</x:v>
      </x:c>
      <x:c r="Q63" s="32" t="b">
        <x:v>1</x:v>
      </x:c>
      <x:c r="R63" s="32" t="b">
        <x:v>0</x:v>
      </x:c>
      <x:c r="S63" t="str">
        <x:v>guild.skill.gsk_013.rank_5</x:v>
      </x:c>
      <x:c r="T63" t="str">
        <x:v>Paid from Guild Treasury / project contributions. Gold cost is 25% lower than v1.5; material requirements unchanged. No personal wallet auto-spend.</x:v>
      </x:c>
    </x:row>
    <x:row r="64">
      <x:c r="A64" t="str">
        <x:v>GSCOST_0061</x:v>
      </x:c>
      <x:c r="B64" t="str">
        <x:v>GSK_014</x:v>
      </x:c>
      <x:c r="C64" t="str">
        <x:v>Fortune</x:v>
      </x:c>
      <x:c r="D64" t="str">
        <x:v>Echo Watchers</x:v>
      </x:c>
      <x:c r="E64" t="n">
        <x:v>1</x:v>
      </x:c>
      <x:c r="F64" t="n">
        <x:v>1</x:v>
      </x:c>
      <x:c r="G64" t="n">
        <x:v>25</x:v>
      </x:c>
      <x:c r="H64" s="28" t="n">
        <x:v>128000</x:v>
      </x:c>
      <x:c r="I64" t="str">
        <x:v>ITEM_0002</x:v>
      </x:c>
      <x:c r="J64" t="str">
        <x:v>Wolf Pelt</x:v>
      </x:c>
      <x:c r="K64" t="n">
        <x:v>445</x:v>
      </x:c>
      <x:c r="L64" t="str"/>
      <x:c r="M64" t="str"/>
      <x:c r="N64" t="n">
        <x:v>0</x:v>
      </x:c>
      <x:c r="O64" t="str">
        <x:v>Gold + server reference value of materials</x:v>
      </x:c>
      <x:c r="P64" s="32" t="b">
        <x:v>1</x:v>
      </x:c>
      <x:c r="Q64" s="32" t="b">
        <x:v>1</x:v>
      </x:c>
      <x:c r="R64" s="32" t="b">
        <x:v>0</x:v>
      </x:c>
      <x:c r="S64" t="str">
        <x:v>guild.skill.gsk_014.rank_1</x:v>
      </x:c>
      <x:c r="T64" t="str">
        <x:v>Paid from Guild Treasury / project contributions. Gold cost is 25% lower than v1.5; material requirements unchanged. No personal wallet auto-spend.</x:v>
      </x:c>
    </x:row>
    <x:row r="65">
      <x:c r="A65" t="str">
        <x:v>GSCOST_0062</x:v>
      </x:c>
      <x:c r="B65" t="str">
        <x:v>GSK_014</x:v>
      </x:c>
      <x:c r="C65" t="str">
        <x:v>Fortune</x:v>
      </x:c>
      <x:c r="D65" t="str">
        <x:v>Echo Watchers</x:v>
      </x:c>
      <x:c r="E65" t="n">
        <x:v>2</x:v>
      </x:c>
      <x:c r="F65" t="n">
        <x:v>1</x:v>
      </x:c>
      <x:c r="G65" t="n">
        <x:v>28</x:v>
      </x:c>
      <x:c r="H65" s="28" t="n">
        <x:v>230000</x:v>
      </x:c>
      <x:c r="I65" t="str">
        <x:v>ITEM_0044</x:v>
      </x:c>
      <x:c r="J65" t="str">
        <x:v>Briarhorn</x:v>
      </x:c>
      <x:c r="K65" t="n">
        <x:v>600</x:v>
      </x:c>
      <x:c r="L65" t="str"/>
      <x:c r="M65" t="str"/>
      <x:c r="N65" t="n">
        <x:v>0</x:v>
      </x:c>
      <x:c r="O65" t="str">
        <x:v>Gold + server reference value of materials</x:v>
      </x:c>
      <x:c r="P65" s="32" t="b">
        <x:v>1</x:v>
      </x:c>
      <x:c r="Q65" s="32" t="b">
        <x:v>1</x:v>
      </x:c>
      <x:c r="R65" s="32" t="b">
        <x:v>0</x:v>
      </x:c>
      <x:c r="S65" t="str">
        <x:v>guild.skill.gsk_014.rank_2</x:v>
      </x:c>
      <x:c r="T65" t="str">
        <x:v>Paid from Guild Treasury / project contributions. Gold cost is 25% lower than v1.5; material requirements unchanged. No personal wallet auto-spend.</x:v>
      </x:c>
    </x:row>
    <x:row r="66">
      <x:c r="A66" t="str">
        <x:v>GSCOST_0063</x:v>
      </x:c>
      <x:c r="B66" t="str">
        <x:v>GSK_014</x:v>
      </x:c>
      <x:c r="C66" t="str">
        <x:v>Fortune</x:v>
      </x:c>
      <x:c r="D66" t="str">
        <x:v>Echo Watchers</x:v>
      </x:c>
      <x:c r="E66" t="n">
        <x:v>3</x:v>
      </x:c>
      <x:c r="F66" t="n">
        <x:v>1</x:v>
      </x:c>
      <x:c r="G66" t="n">
        <x:v>31</x:v>
      </x:c>
      <x:c r="H66" s="28" t="n">
        <x:v>408000</x:v>
      </x:c>
      <x:c r="I66" t="str">
        <x:v>ITEM_0039</x:v>
      </x:c>
      <x:c r="J66" t="str">
        <x:v>Gloamcap</x:v>
      </x:c>
      <x:c r="K66" t="n">
        <x:v>335</x:v>
      </x:c>
      <x:c r="L66" t="str">
        <x:v>ITEM_0044</x:v>
      </x:c>
      <x:c r="M66" t="str">
        <x:v>Briarhorn</x:v>
      </x:c>
      <x:c r="N66" t="n">
        <x:v>185</x:v>
      </x:c>
      <x:c r="O66" t="str">
        <x:v>Gold + server reference value of materials</x:v>
      </x:c>
      <x:c r="P66" s="32" t="b">
        <x:v>1</x:v>
      </x:c>
      <x:c r="Q66" s="32" t="b">
        <x:v>1</x:v>
      </x:c>
      <x:c r="R66" s="32" t="b">
        <x:v>0</x:v>
      </x:c>
      <x:c r="S66" t="str">
        <x:v>guild.skill.gsk_014.rank_3</x:v>
      </x:c>
      <x:c r="T66" t="str">
        <x:v>Paid from Guild Treasury / project contributions. Gold cost is 25% lower than v1.5; material requirements unchanged. No personal wallet auto-spend.</x:v>
      </x:c>
    </x:row>
    <x:row r="67">
      <x:c r="A67" t="str">
        <x:v>GSCOST_0064</x:v>
      </x:c>
      <x:c r="B67" t="str">
        <x:v>GSK_014</x:v>
      </x:c>
      <x:c r="C67" t="str">
        <x:v>Fortune</x:v>
      </x:c>
      <x:c r="D67" t="str">
        <x:v>Echo Watchers</x:v>
      </x:c>
      <x:c r="E67" t="n">
        <x:v>4</x:v>
      </x:c>
      <x:c r="F67" t="n">
        <x:v>1</x:v>
      </x:c>
      <x:c r="G67" t="n">
        <x:v>34</x:v>
      </x:c>
      <x:c r="H67" s="28" t="n">
        <x:v>701000</x:v>
      </x:c>
      <x:c r="I67" t="str">
        <x:v>ITEM_0045</x:v>
      </x:c>
      <x:c r="J67" t="str">
        <x:v>Echo-Touched Pelt</x:v>
      </x:c>
      <x:c r="K67" t="n">
        <x:v>185</x:v>
      </x:c>
      <x:c r="L67" t="str">
        <x:v>ITEM_0039</x:v>
      </x:c>
      <x:c r="M67" t="str">
        <x:v>Gloamcap</x:v>
      </x:c>
      <x:c r="N67" t="n">
        <x:v>100</x:v>
      </x:c>
      <x:c r="O67" t="str">
        <x:v>Gold + server reference value of materials</x:v>
      </x:c>
      <x:c r="P67" s="32" t="b">
        <x:v>1</x:v>
      </x:c>
      <x:c r="Q67" s="32" t="b">
        <x:v>1</x:v>
      </x:c>
      <x:c r="R67" s="32" t="b">
        <x:v>0</x:v>
      </x:c>
      <x:c r="S67" t="str">
        <x:v>guild.skill.gsk_014.rank_4</x:v>
      </x:c>
      <x:c r="T67" t="str">
        <x:v>Paid from Guild Treasury / project contributions. Gold cost is 25% lower than v1.5; material requirements unchanged. No personal wallet auto-spend.</x:v>
      </x:c>
    </x:row>
    <x:row r="68">
      <x:c r="A68" t="str">
        <x:v>GSCOST_0065</x:v>
      </x:c>
      <x:c r="B68" t="str">
        <x:v>GSK_014</x:v>
      </x:c>
      <x:c r="C68" t="str">
        <x:v>Fortune</x:v>
      </x:c>
      <x:c r="D68" t="str">
        <x:v>Echo Watchers</x:v>
      </x:c>
      <x:c r="E68" t="n">
        <x:v>5</x:v>
      </x:c>
      <x:c r="F68" t="n">
        <x:v>1</x:v>
      </x:c>
      <x:c r="G68" t="n">
        <x:v>37</x:v>
      </x:c>
      <x:c r="H68" s="28" t="n">
        <x:v>1148000</x:v>
      </x:c>
      <x:c r="I68" t="str">
        <x:v>ITEM_0082</x:v>
      </x:c>
      <x:c r="J68" t="str">
        <x:v>Oathglass Fragment</x:v>
      </x:c>
      <x:c r="K68" t="n">
        <x:v>105</x:v>
      </x:c>
      <x:c r="L68" t="str">
        <x:v>ITEM_0045</x:v>
      </x:c>
      <x:c r="M68" t="str">
        <x:v>Echo-Touched Pelt</x:v>
      </x:c>
      <x:c r="N68" t="n">
        <x:v>60</x:v>
      </x:c>
      <x:c r="O68" t="str">
        <x:v>Gold + server reference value of materials</x:v>
      </x:c>
      <x:c r="P68" s="32" t="b">
        <x:v>1</x:v>
      </x:c>
      <x:c r="Q68" s="32" t="b">
        <x:v>1</x:v>
      </x:c>
      <x:c r="R68" s="32" t="b">
        <x:v>0</x:v>
      </x:c>
      <x:c r="S68" t="str">
        <x:v>guild.skill.gsk_014.rank_5</x:v>
      </x:c>
      <x:c r="T68" t="str">
        <x:v>Paid from Guild Treasury / project contributions. Gold cost is 25% lower than v1.5; material requirements unchanged. No personal wallet auto-spend.</x:v>
      </x:c>
    </x:row>
    <x:row r="69">
      <x:c r="A69" t="str">
        <x:v>GSCOST_0066</x:v>
      </x:c>
      <x:c r="B69" t="str">
        <x:v>GSK_015</x:v>
      </x:c>
      <x:c r="C69" t="str">
        <x:v>Fortune</x:v>
      </x:c>
      <x:c r="D69" t="str">
        <x:v>Quartermaster's Eye</x:v>
      </x:c>
      <x:c r="E69" t="n">
        <x:v>1</x:v>
      </x:c>
      <x:c r="F69" t="n">
        <x:v>1</x:v>
      </x:c>
      <x:c r="G69" t="n">
        <x:v>20</x:v>
      </x:c>
      <x:c r="H69" s="28" t="n">
        <x:v>105000</x:v>
      </x:c>
      <x:c r="I69" t="str">
        <x:v>ITEM_0002</x:v>
      </x:c>
      <x:c r="J69" t="str">
        <x:v>Wolf Pelt</x:v>
      </x:c>
      <x:c r="K69" t="n">
        <x:v>400</x:v>
      </x:c>
      <x:c r="L69" t="str"/>
      <x:c r="M69" t="str"/>
      <x:c r="N69" t="n">
        <x:v>0</x:v>
      </x:c>
      <x:c r="O69" t="str">
        <x:v>Gold + server reference value of materials</x:v>
      </x:c>
      <x:c r="P69" s="32" t="b">
        <x:v>1</x:v>
      </x:c>
      <x:c r="Q69" s="32" t="b">
        <x:v>1</x:v>
      </x:c>
      <x:c r="R69" s="32" t="b">
        <x:v>0</x:v>
      </x:c>
      <x:c r="S69" t="str">
        <x:v>guild.skill.gsk_015.rank_1</x:v>
      </x:c>
      <x:c r="T69" t="str">
        <x:v>Paid from Guild Treasury / project contributions. Gold cost is 25% lower than v1.5; material requirements unchanged. No personal wallet auto-spend.</x:v>
      </x:c>
    </x:row>
    <x:row r="70">
      <x:c r="A70" t="str">
        <x:v>GSCOST_0067</x:v>
      </x:c>
      <x:c r="B70" t="str">
        <x:v>GSK_015</x:v>
      </x:c>
      <x:c r="C70" t="str">
        <x:v>Fortune</x:v>
      </x:c>
      <x:c r="D70" t="str">
        <x:v>Quartermaster's Eye</x:v>
      </x:c>
      <x:c r="E70" t="n">
        <x:v>2</x:v>
      </x:c>
      <x:c r="F70" t="n">
        <x:v>1</x:v>
      </x:c>
      <x:c r="G70" t="n">
        <x:v>23</x:v>
      </x:c>
      <x:c r="H70" s="28" t="n">
        <x:v>189000</x:v>
      </x:c>
      <x:c r="I70" t="str">
        <x:v>ITEM_0044</x:v>
      </x:c>
      <x:c r="J70" t="str">
        <x:v>Briarhorn</x:v>
      </x:c>
      <x:c r="K70" t="n">
        <x:v>540</x:v>
      </x:c>
      <x:c r="L70" t="str"/>
      <x:c r="M70" t="str"/>
      <x:c r="N70" t="n">
        <x:v>0</x:v>
      </x:c>
      <x:c r="O70" t="str">
        <x:v>Gold + server reference value of materials</x:v>
      </x:c>
      <x:c r="P70" s="32" t="b">
        <x:v>1</x:v>
      </x:c>
      <x:c r="Q70" s="32" t="b">
        <x:v>1</x:v>
      </x:c>
      <x:c r="R70" s="32" t="b">
        <x:v>0</x:v>
      </x:c>
      <x:c r="S70" t="str">
        <x:v>guild.skill.gsk_015.rank_2</x:v>
      </x:c>
      <x:c r="T70" t="str">
        <x:v>Paid from Guild Treasury / project contributions. Gold cost is 25% lower than v1.5; material requirements unchanged. No personal wallet auto-spend.</x:v>
      </x:c>
    </x:row>
    <x:row r="71">
      <x:c r="A71" t="str">
        <x:v>GSCOST_0068</x:v>
      </x:c>
      <x:c r="B71" t="str">
        <x:v>GSK_015</x:v>
      </x:c>
      <x:c r="C71" t="str">
        <x:v>Fortune</x:v>
      </x:c>
      <x:c r="D71" t="str">
        <x:v>Quartermaster's Eye</x:v>
      </x:c>
      <x:c r="E71" t="n">
        <x:v>3</x:v>
      </x:c>
      <x:c r="F71" t="n">
        <x:v>1</x:v>
      </x:c>
      <x:c r="G71" t="n">
        <x:v>26</x:v>
      </x:c>
      <x:c r="H71" s="28" t="n">
        <x:v>336000</x:v>
      </x:c>
      <x:c r="I71" t="str">
        <x:v>ITEM_0039</x:v>
      </x:c>
      <x:c r="J71" t="str">
        <x:v>Gloamcap</x:v>
      </x:c>
      <x:c r="K71" t="n">
        <x:v>300</x:v>
      </x:c>
      <x:c r="L71" t="str">
        <x:v>ITEM_0044</x:v>
      </x:c>
      <x:c r="M71" t="str">
        <x:v>Briarhorn</x:v>
      </x:c>
      <x:c r="N71" t="n">
        <x:v>165</x:v>
      </x:c>
      <x:c r="O71" t="str">
        <x:v>Gold + server reference value of materials</x:v>
      </x:c>
      <x:c r="P71" s="32" t="b">
        <x:v>1</x:v>
      </x:c>
      <x:c r="Q71" s="32" t="b">
        <x:v>1</x:v>
      </x:c>
      <x:c r="R71" s="32" t="b">
        <x:v>0</x:v>
      </x:c>
      <x:c r="S71" t="str">
        <x:v>guild.skill.gsk_015.rank_3</x:v>
      </x:c>
      <x:c r="T71" t="str">
        <x:v>Paid from Guild Treasury / project contributions. Gold cost is 25% lower than v1.5; material requirements unchanged. No personal wallet auto-spend.</x:v>
      </x:c>
    </x:row>
    <x:row r="72">
      <x:c r="A72" t="str">
        <x:v>GSCOST_0069</x:v>
      </x:c>
      <x:c r="B72" t="str">
        <x:v>GSK_015</x:v>
      </x:c>
      <x:c r="C72" t="str">
        <x:v>Fortune</x:v>
      </x:c>
      <x:c r="D72" t="str">
        <x:v>Quartermaster's Eye</x:v>
      </x:c>
      <x:c r="E72" t="n">
        <x:v>4</x:v>
      </x:c>
      <x:c r="F72" t="n">
        <x:v>1</x:v>
      </x:c>
      <x:c r="G72" t="n">
        <x:v>29</x:v>
      </x:c>
      <x:c r="H72" s="28" t="n">
        <x:v>578000</x:v>
      </x:c>
      <x:c r="I72" t="str">
        <x:v>ITEM_0045</x:v>
      </x:c>
      <x:c r="J72" t="str">
        <x:v>Echo-Touched Pelt</x:v>
      </x:c>
      <x:c r="K72" t="n">
        <x:v>170</x:v>
      </x:c>
      <x:c r="L72" t="str">
        <x:v>ITEM_0039</x:v>
      </x:c>
      <x:c r="M72" t="str">
        <x:v>Gloamcap</x:v>
      </x:c>
      <x:c r="N72" t="n">
        <x:v>95</x:v>
      </x:c>
      <x:c r="O72" t="str">
        <x:v>Gold + server reference value of materials</x:v>
      </x:c>
      <x:c r="P72" s="32" t="b">
        <x:v>1</x:v>
      </x:c>
      <x:c r="Q72" s="32" t="b">
        <x:v>1</x:v>
      </x:c>
      <x:c r="R72" s="32" t="b">
        <x:v>0</x:v>
      </x:c>
      <x:c r="S72" t="str">
        <x:v>guild.skill.gsk_015.rank_4</x:v>
      </x:c>
      <x:c r="T72" t="str">
        <x:v>Paid from Guild Treasury / project contributions. Gold cost is 25% lower than v1.5; material requirements unchanged. No personal wallet auto-spend.</x:v>
      </x:c>
    </x:row>
    <x:row r="73">
      <x:c r="A73" t="str">
        <x:v>GSCOST_0070</x:v>
      </x:c>
      <x:c r="B73" t="str">
        <x:v>GSK_015</x:v>
      </x:c>
      <x:c r="C73" t="str">
        <x:v>Fortune</x:v>
      </x:c>
      <x:c r="D73" t="str">
        <x:v>Quartermaster's Eye</x:v>
      </x:c>
      <x:c r="E73" t="n">
        <x:v>5</x:v>
      </x:c>
      <x:c r="F73" t="n">
        <x:v>1</x:v>
      </x:c>
      <x:c r="G73" t="n">
        <x:v>32</x:v>
      </x:c>
      <x:c r="H73" s="28" t="n">
        <x:v>945000</x:v>
      </x:c>
      <x:c r="I73" t="str">
        <x:v>ITEM_0082</x:v>
      </x:c>
      <x:c r="J73" t="str">
        <x:v>Oathglass Fragment</x:v>
      </x:c>
      <x:c r="K73" t="n">
        <x:v>95</x:v>
      </x:c>
      <x:c r="L73" t="str">
        <x:v>ITEM_0045</x:v>
      </x:c>
      <x:c r="M73" t="str">
        <x:v>Echo-Touched Pelt</x:v>
      </x:c>
      <x:c r="N73" t="n">
        <x:v>50</x:v>
      </x:c>
      <x:c r="O73" t="str">
        <x:v>Gold + server reference value of materials</x:v>
      </x:c>
      <x:c r="P73" s="32" t="b">
        <x:v>1</x:v>
      </x:c>
      <x:c r="Q73" s="32" t="b">
        <x:v>1</x:v>
      </x:c>
      <x:c r="R73" s="32" t="b">
        <x:v>0</x:v>
      </x:c>
      <x:c r="S73" t="str">
        <x:v>guild.skill.gsk_015.rank_5</x:v>
      </x:c>
      <x:c r="T73" t="str">
        <x:v>Paid from Guild Treasury / project contributions. Gold cost is 25% lower than v1.5; material requirements unchanged. No personal wallet auto-spend.</x:v>
      </x:c>
    </x:row>
    <x:row r="74">
      <x:c r="A74" t="str">
        <x:v>GSCOST_0071</x:v>
      </x:c>
      <x:c r="B74" t="str">
        <x:v>GSK_016</x:v>
      </x:c>
      <x:c r="C74" t="str">
        <x:v>Industry</x:v>
      </x:c>
      <x:c r="D74" t="str">
        <x:v>Workshop Rhythm</x:v>
      </x:c>
      <x:c r="E74" t="n">
        <x:v>1</x:v>
      </x:c>
      <x:c r="F74" t="n">
        <x:v>1</x:v>
      </x:c>
      <x:c r="G74" t="n">
        <x:v>10</x:v>
      </x:c>
      <x:c r="H74" s="28" t="n">
        <x:v>60000</x:v>
      </x:c>
      <x:c r="I74" t="str">
        <x:v>ITEM_0010</x:v>
      </x:c>
      <x:c r="J74" t="str">
        <x:v>Iron Ore</x:v>
      </x:c>
      <x:c r="K74" t="n">
        <x:v>310</x:v>
      </x:c>
      <x:c r="L74" t="str"/>
      <x:c r="M74" t="str"/>
      <x:c r="N74" t="n">
        <x:v>0</x:v>
      </x:c>
      <x:c r="O74" t="str">
        <x:v>Gold + server reference value of materials</x:v>
      </x:c>
      <x:c r="P74" s="32" t="b">
        <x:v>1</x:v>
      </x:c>
      <x:c r="Q74" s="32" t="b">
        <x:v>1</x:v>
      </x:c>
      <x:c r="R74" s="32" t="b">
        <x:v>0</x:v>
      </x:c>
      <x:c r="S74" t="str">
        <x:v>guild.skill.gsk_016.rank_1</x:v>
      </x:c>
      <x:c r="T74" t="str">
        <x:v>Paid from Guild Treasury / project contributions. Gold cost is 25% lower than v1.5; material requirements unchanged. No personal wallet auto-spend.</x:v>
      </x:c>
    </x:row>
    <x:row r="75">
      <x:c r="A75" t="str">
        <x:v>GSCOST_0072</x:v>
      </x:c>
      <x:c r="B75" t="str">
        <x:v>GSK_016</x:v>
      </x:c>
      <x:c r="C75" t="str">
        <x:v>Industry</x:v>
      </x:c>
      <x:c r="D75" t="str">
        <x:v>Workshop Rhythm</x:v>
      </x:c>
      <x:c r="E75" t="n">
        <x:v>2</x:v>
      </x:c>
      <x:c r="F75" t="n">
        <x:v>1</x:v>
      </x:c>
      <x:c r="G75" t="n">
        <x:v>13</x:v>
      </x:c>
      <x:c r="H75" s="28" t="n">
        <x:v>108000</x:v>
      </x:c>
      <x:c r="I75" t="str">
        <x:v>ITEM_0028</x:v>
      </x:c>
      <x:c r="J75" t="str">
        <x:v>Dense Iron Chunk</x:v>
      </x:c>
      <x:c r="K75" t="n">
        <x:v>420</x:v>
      </x:c>
      <x:c r="L75" t="str"/>
      <x:c r="M75" t="str"/>
      <x:c r="N75" t="n">
        <x:v>0</x:v>
      </x:c>
      <x:c r="O75" t="str">
        <x:v>Gold + server reference value of materials</x:v>
      </x:c>
      <x:c r="P75" s="32" t="b">
        <x:v>1</x:v>
      </x:c>
      <x:c r="Q75" s="32" t="b">
        <x:v>1</x:v>
      </x:c>
      <x:c r="R75" s="32" t="b">
        <x:v>0</x:v>
      </x:c>
      <x:c r="S75" t="str">
        <x:v>guild.skill.gsk_016.rank_2</x:v>
      </x:c>
      <x:c r="T75" t="str">
        <x:v>Paid from Guild Treasury / project contributions. Gold cost is 25% lower than v1.5; material requirements unchanged. No personal wallet auto-spend.</x:v>
      </x:c>
    </x:row>
    <x:row r="76">
      <x:c r="A76" t="str">
        <x:v>GSCOST_0073</x:v>
      </x:c>
      <x:c r="B76" t="str">
        <x:v>GSK_016</x:v>
      </x:c>
      <x:c r="C76" t="str">
        <x:v>Industry</x:v>
      </x:c>
      <x:c r="D76" t="str">
        <x:v>Workshop Rhythm</x:v>
      </x:c>
      <x:c r="E76" t="n">
        <x:v>3</x:v>
      </x:c>
      <x:c r="F76" t="n">
        <x:v>1</x:v>
      </x:c>
      <x:c r="G76" t="n">
        <x:v>16</x:v>
      </x:c>
      <x:c r="H76" s="28" t="n">
        <x:v>192000</x:v>
      </x:c>
      <x:c r="I76" t="str">
        <x:v>ITEM_0031</x:v>
      </x:c>
      <x:c r="J76" t="str">
        <x:v>Heartwood Log</x:v>
      </x:c>
      <x:c r="K76" t="n">
        <x:v>230</x:v>
      </x:c>
      <x:c r="L76" t="str">
        <x:v>ITEM_0028</x:v>
      </x:c>
      <x:c r="M76" t="str">
        <x:v>Dense Iron Chunk</x:v>
      </x:c>
      <x:c r="N76" t="n">
        <x:v>125</x:v>
      </x:c>
      <x:c r="O76" t="str">
        <x:v>Gold + server reference value of materials</x:v>
      </x:c>
      <x:c r="P76" s="32" t="b">
        <x:v>1</x:v>
      </x:c>
      <x:c r="Q76" s="32" t="b">
        <x:v>1</x:v>
      </x:c>
      <x:c r="R76" s="32" t="b">
        <x:v>0</x:v>
      </x:c>
      <x:c r="S76" t="str">
        <x:v>guild.skill.gsk_016.rank_3</x:v>
      </x:c>
      <x:c r="T76" t="str">
        <x:v>Paid from Guild Treasury / project contributions. Gold cost is 25% lower than v1.5; material requirements unchanged. No personal wallet auto-spend.</x:v>
      </x:c>
    </x:row>
    <x:row r="77">
      <x:c r="A77" t="str">
        <x:v>GSCOST_0074</x:v>
      </x:c>
      <x:c r="B77" t="str">
        <x:v>GSK_016</x:v>
      </x:c>
      <x:c r="C77" t="str">
        <x:v>Industry</x:v>
      </x:c>
      <x:c r="D77" t="str">
        <x:v>Workshop Rhythm</x:v>
      </x:c>
      <x:c r="E77" t="n">
        <x:v>4</x:v>
      </x:c>
      <x:c r="F77" t="n">
        <x:v>1</x:v>
      </x:c>
      <x:c r="G77" t="n">
        <x:v>19</x:v>
      </x:c>
      <x:c r="H77" s="28" t="n">
        <x:v>330000</x:v>
      </x:c>
      <x:c r="I77" t="str">
        <x:v>ITEM_0078</x:v>
      </x:c>
      <x:c r="J77" t="str">
        <x:v>Runebound Core</x:v>
      </x:c>
      <x:c r="K77" t="n">
        <x:v>130</x:v>
      </x:c>
      <x:c r="L77" t="str">
        <x:v>ITEM_0031</x:v>
      </x:c>
      <x:c r="M77" t="str">
        <x:v>Heartwood Log</x:v>
      </x:c>
      <x:c r="N77" t="n">
        <x:v>70</x:v>
      </x:c>
      <x:c r="O77" t="str">
        <x:v>Gold + server reference value of materials</x:v>
      </x:c>
      <x:c r="P77" s="32" t="b">
        <x:v>1</x:v>
      </x:c>
      <x:c r="Q77" s="32" t="b">
        <x:v>1</x:v>
      </x:c>
      <x:c r="R77" s="32" t="b">
        <x:v>0</x:v>
      </x:c>
      <x:c r="S77" t="str">
        <x:v>guild.skill.gsk_016.rank_4</x:v>
      </x:c>
      <x:c r="T77" t="str">
        <x:v>Paid from Guild Treasury / project contributions. Gold cost is 25% lower than v1.5; material requirements unchanged. No personal wallet auto-spend.</x:v>
      </x:c>
    </x:row>
    <x:row r="78">
      <x:c r="A78" t="str">
        <x:v>GSCOST_0075</x:v>
      </x:c>
      <x:c r="B78" t="str">
        <x:v>GSK_016</x:v>
      </x:c>
      <x:c r="C78" t="str">
        <x:v>Industry</x:v>
      </x:c>
      <x:c r="D78" t="str">
        <x:v>Workshop Rhythm</x:v>
      </x:c>
      <x:c r="E78" t="n">
        <x:v>5</x:v>
      </x:c>
      <x:c r="F78" t="n">
        <x:v>1</x:v>
      </x:c>
      <x:c r="G78" t="n">
        <x:v>22</x:v>
      </x:c>
      <x:c r="H78" s="28" t="n">
        <x:v>540000</x:v>
      </x:c>
      <x:c r="I78" t="str">
        <x:v>ITEM_0084</x:v>
      </x:c>
      <x:c r="J78" t="str">
        <x:v>Lanternsteel Shard</x:v>
      </x:c>
      <x:c r="K78" t="n">
        <x:v>75</x:v>
      </x:c>
      <x:c r="L78" t="str">
        <x:v>ITEM_0078</x:v>
      </x:c>
      <x:c r="M78" t="str">
        <x:v>Runebound Core</x:v>
      </x:c>
      <x:c r="N78" t="n">
        <x:v>40</x:v>
      </x:c>
      <x:c r="O78" t="str">
        <x:v>Gold + server reference value of materials</x:v>
      </x:c>
      <x:c r="P78" s="32" t="b">
        <x:v>1</x:v>
      </x:c>
      <x:c r="Q78" s="32" t="b">
        <x:v>1</x:v>
      </x:c>
      <x:c r="R78" s="32" t="b">
        <x:v>0</x:v>
      </x:c>
      <x:c r="S78" t="str">
        <x:v>guild.skill.gsk_016.rank_5</x:v>
      </x:c>
      <x:c r="T78" t="str">
        <x:v>Paid from Guild Treasury / project contributions. Gold cost is 25% lower than v1.5; material requirements unchanged. No personal wallet auto-spend.</x:v>
      </x:c>
    </x:row>
    <x:row r="79">
      <x:c r="A79" t="str">
        <x:v>GSCOST_0076</x:v>
      </x:c>
      <x:c r="B79" t="str">
        <x:v>GSK_017</x:v>
      </x:c>
      <x:c r="C79" t="str">
        <x:v>Industry</x:v>
      </x:c>
      <x:c r="D79" t="str">
        <x:v>Gatherer's Cadence</x:v>
      </x:c>
      <x:c r="E79" t="n">
        <x:v>1</x:v>
      </x:c>
      <x:c r="F79" t="n">
        <x:v>1</x:v>
      </x:c>
      <x:c r="G79" t="n">
        <x:v>15</x:v>
      </x:c>
      <x:c r="H79" s="28" t="n">
        <x:v>82000</x:v>
      </x:c>
      <x:c r="I79" t="str">
        <x:v>ITEM_0010</x:v>
      </x:c>
      <x:c r="J79" t="str">
        <x:v>Iron Ore</x:v>
      </x:c>
      <x:c r="K79" t="n">
        <x:v>355</x:v>
      </x:c>
      <x:c r="L79" t="str"/>
      <x:c r="M79" t="str"/>
      <x:c r="N79" t="n">
        <x:v>0</x:v>
      </x:c>
      <x:c r="O79" t="str">
        <x:v>Gold + server reference value of materials</x:v>
      </x:c>
      <x:c r="P79" s="32" t="b">
        <x:v>1</x:v>
      </x:c>
      <x:c r="Q79" s="32" t="b">
        <x:v>1</x:v>
      </x:c>
      <x:c r="R79" s="32" t="b">
        <x:v>0</x:v>
      </x:c>
      <x:c r="S79" t="str">
        <x:v>guild.skill.gsk_017.rank_1</x:v>
      </x:c>
      <x:c r="T79" t="str">
        <x:v>Paid from Guild Treasury / project contributions. Gold cost is 25% lower than v1.5; material requirements unchanged. No personal wallet auto-spend.</x:v>
      </x:c>
    </x:row>
    <x:row r="80">
      <x:c r="A80" t="str">
        <x:v>GSCOST_0077</x:v>
      </x:c>
      <x:c r="B80" t="str">
        <x:v>GSK_017</x:v>
      </x:c>
      <x:c r="C80" t="str">
        <x:v>Industry</x:v>
      </x:c>
      <x:c r="D80" t="str">
        <x:v>Gatherer's Cadence</x:v>
      </x:c>
      <x:c r="E80" t="n">
        <x:v>2</x:v>
      </x:c>
      <x:c r="F80" t="n">
        <x:v>1</x:v>
      </x:c>
      <x:c r="G80" t="n">
        <x:v>18</x:v>
      </x:c>
      <x:c r="H80" s="28" t="n">
        <x:v>148000</x:v>
      </x:c>
      <x:c r="I80" t="str">
        <x:v>ITEM_0028</x:v>
      </x:c>
      <x:c r="J80" t="str">
        <x:v>Dense Iron Chunk</x:v>
      </x:c>
      <x:c r="K80" t="n">
        <x:v>480</x:v>
      </x:c>
      <x:c r="L80" t="str"/>
      <x:c r="M80" t="str"/>
      <x:c r="N80" t="n">
        <x:v>0</x:v>
      </x:c>
      <x:c r="O80" t="str">
        <x:v>Gold + server reference value of materials</x:v>
      </x:c>
      <x:c r="P80" s="32" t="b">
        <x:v>1</x:v>
      </x:c>
      <x:c r="Q80" s="32" t="b">
        <x:v>1</x:v>
      </x:c>
      <x:c r="R80" s="32" t="b">
        <x:v>0</x:v>
      </x:c>
      <x:c r="S80" t="str">
        <x:v>guild.skill.gsk_017.rank_2</x:v>
      </x:c>
      <x:c r="T80" t="str">
        <x:v>Paid from Guild Treasury / project contributions. Gold cost is 25% lower than v1.5; material requirements unchanged. No personal wallet auto-spend.</x:v>
      </x:c>
    </x:row>
    <x:row r="81">
      <x:c r="A81" t="str">
        <x:v>GSCOST_0078</x:v>
      </x:c>
      <x:c r="B81" t="str">
        <x:v>GSK_017</x:v>
      </x:c>
      <x:c r="C81" t="str">
        <x:v>Industry</x:v>
      </x:c>
      <x:c r="D81" t="str">
        <x:v>Gatherer's Cadence</x:v>
      </x:c>
      <x:c r="E81" t="n">
        <x:v>3</x:v>
      </x:c>
      <x:c r="F81" t="n">
        <x:v>1</x:v>
      </x:c>
      <x:c r="G81" t="n">
        <x:v>21</x:v>
      </x:c>
      <x:c r="H81" s="28" t="n">
        <x:v>264000</x:v>
      </x:c>
      <x:c r="I81" t="str">
        <x:v>ITEM_0031</x:v>
      </x:c>
      <x:c r="J81" t="str">
        <x:v>Heartwood Log</x:v>
      </x:c>
      <x:c r="K81" t="n">
        <x:v>265</x:v>
      </x:c>
      <x:c r="L81" t="str">
        <x:v>ITEM_0028</x:v>
      </x:c>
      <x:c r="M81" t="str">
        <x:v>Dense Iron Chunk</x:v>
      </x:c>
      <x:c r="N81" t="n">
        <x:v>145</x:v>
      </x:c>
      <x:c r="O81" t="str">
        <x:v>Gold + server reference value of materials</x:v>
      </x:c>
      <x:c r="P81" s="32" t="b">
        <x:v>1</x:v>
      </x:c>
      <x:c r="Q81" s="32" t="b">
        <x:v>1</x:v>
      </x:c>
      <x:c r="R81" s="32" t="b">
        <x:v>0</x:v>
      </x:c>
      <x:c r="S81" t="str">
        <x:v>guild.skill.gsk_017.rank_3</x:v>
      </x:c>
      <x:c r="T81" t="str">
        <x:v>Paid from Guild Treasury / project contributions. Gold cost is 25% lower than v1.5; material requirements unchanged. No personal wallet auto-spend.</x:v>
      </x:c>
    </x:row>
    <x:row r="82">
      <x:c r="A82" t="str">
        <x:v>GSCOST_0079</x:v>
      </x:c>
      <x:c r="B82" t="str">
        <x:v>GSK_017</x:v>
      </x:c>
      <x:c r="C82" t="str">
        <x:v>Industry</x:v>
      </x:c>
      <x:c r="D82" t="str">
        <x:v>Gatherer's Cadence</x:v>
      </x:c>
      <x:c r="E82" t="n">
        <x:v>4</x:v>
      </x:c>
      <x:c r="F82" t="n">
        <x:v>1</x:v>
      </x:c>
      <x:c r="G82" t="n">
        <x:v>24</x:v>
      </x:c>
      <x:c r="H82" s="28" t="n">
        <x:v>454000</x:v>
      </x:c>
      <x:c r="I82" t="str">
        <x:v>ITEM_0078</x:v>
      </x:c>
      <x:c r="J82" t="str">
        <x:v>Runebound Core</x:v>
      </x:c>
      <x:c r="K82" t="n">
        <x:v>150</x:v>
      </x:c>
      <x:c r="L82" t="str">
        <x:v>ITEM_0031</x:v>
      </x:c>
      <x:c r="M82" t="str">
        <x:v>Heartwood Log</x:v>
      </x:c>
      <x:c r="N82" t="n">
        <x:v>80</x:v>
      </x:c>
      <x:c r="O82" t="str">
        <x:v>Gold + server reference value of materials</x:v>
      </x:c>
      <x:c r="P82" s="32" t="b">
        <x:v>1</x:v>
      </x:c>
      <x:c r="Q82" s="32" t="b">
        <x:v>1</x:v>
      </x:c>
      <x:c r="R82" s="32" t="b">
        <x:v>0</x:v>
      </x:c>
      <x:c r="S82" t="str">
        <x:v>guild.skill.gsk_017.rank_4</x:v>
      </x:c>
      <x:c r="T82" t="str">
        <x:v>Paid from Guild Treasury / project contributions. Gold cost is 25% lower than v1.5; material requirements unchanged. No personal wallet auto-spend.</x:v>
      </x:c>
    </x:row>
    <x:row r="83">
      <x:c r="A83" t="str">
        <x:v>GSCOST_0080</x:v>
      </x:c>
      <x:c r="B83" t="str">
        <x:v>GSK_017</x:v>
      </x:c>
      <x:c r="C83" t="str">
        <x:v>Industry</x:v>
      </x:c>
      <x:c r="D83" t="str">
        <x:v>Gatherer's Cadence</x:v>
      </x:c>
      <x:c r="E83" t="n">
        <x:v>5</x:v>
      </x:c>
      <x:c r="F83" t="n">
        <x:v>1</x:v>
      </x:c>
      <x:c r="G83" t="n">
        <x:v>27</x:v>
      </x:c>
      <x:c r="H83" s="28" t="n">
        <x:v>742000</x:v>
      </x:c>
      <x:c r="I83" t="str">
        <x:v>ITEM_0084</x:v>
      </x:c>
      <x:c r="J83" t="str">
        <x:v>Lanternsteel Shard</x:v>
      </x:c>
      <x:c r="K83" t="n">
        <x:v>85</x:v>
      </x:c>
      <x:c r="L83" t="str">
        <x:v>ITEM_0078</x:v>
      </x:c>
      <x:c r="M83" t="str">
        <x:v>Runebound Core</x:v>
      </x:c>
      <x:c r="N83" t="n">
        <x:v>45</x:v>
      </x:c>
      <x:c r="O83" t="str">
        <x:v>Gold + server reference value of materials</x:v>
      </x:c>
      <x:c r="P83" s="32" t="b">
        <x:v>1</x:v>
      </x:c>
      <x:c r="Q83" s="32" t="b">
        <x:v>1</x:v>
      </x:c>
      <x:c r="R83" s="32" t="b">
        <x:v>0</x:v>
      </x:c>
      <x:c r="S83" t="str">
        <x:v>guild.skill.gsk_017.rank_5</x:v>
      </x:c>
      <x:c r="T83" t="str">
        <x:v>Paid from Guild Treasury / project contributions. Gold cost is 25% lower than v1.5; material requirements unchanged. No personal wallet auto-spend.</x:v>
      </x:c>
    </x:row>
    <x:row r="84">
      <x:c r="A84" t="str">
        <x:v>GSCOST_0081</x:v>
      </x:c>
      <x:c r="B84" t="str">
        <x:v>GSK_018</x:v>
      </x:c>
      <x:c r="C84" t="str">
        <x:v>Industry</x:v>
      </x:c>
      <x:c r="D84" t="str">
        <x:v>Masterwork Lessons</x:v>
      </x:c>
      <x:c r="E84" t="n">
        <x:v>1</x:v>
      </x:c>
      <x:c r="F84" t="n">
        <x:v>1</x:v>
      </x:c>
      <x:c r="G84" t="n">
        <x:v>20</x:v>
      </x:c>
      <x:c r="H84" s="28" t="n">
        <x:v>105000</x:v>
      </x:c>
      <x:c r="I84" t="str">
        <x:v>ITEM_0010</x:v>
      </x:c>
      <x:c r="J84" t="str">
        <x:v>Iron Ore</x:v>
      </x:c>
      <x:c r="K84" t="n">
        <x:v>400</x:v>
      </x:c>
      <x:c r="L84" t="str"/>
      <x:c r="M84" t="str"/>
      <x:c r="N84" t="n">
        <x:v>0</x:v>
      </x:c>
      <x:c r="O84" t="str">
        <x:v>Gold + server reference value of materials</x:v>
      </x:c>
      <x:c r="P84" s="32" t="b">
        <x:v>1</x:v>
      </x:c>
      <x:c r="Q84" s="32" t="b">
        <x:v>1</x:v>
      </x:c>
      <x:c r="R84" s="32" t="b">
        <x:v>0</x:v>
      </x:c>
      <x:c r="S84" t="str">
        <x:v>guild.skill.gsk_018.rank_1</x:v>
      </x:c>
      <x:c r="T84" t="str">
        <x:v>Paid from Guild Treasury / project contributions. Gold cost is 25% lower than v1.5; material requirements unchanged. No personal wallet auto-spend.</x:v>
      </x:c>
    </x:row>
    <x:row r="85">
      <x:c r="A85" t="str">
        <x:v>GSCOST_0082</x:v>
      </x:c>
      <x:c r="B85" t="str">
        <x:v>GSK_018</x:v>
      </x:c>
      <x:c r="C85" t="str">
        <x:v>Industry</x:v>
      </x:c>
      <x:c r="D85" t="str">
        <x:v>Masterwork Lessons</x:v>
      </x:c>
      <x:c r="E85" t="n">
        <x:v>2</x:v>
      </x:c>
      <x:c r="F85" t="n">
        <x:v>1</x:v>
      </x:c>
      <x:c r="G85" t="n">
        <x:v>23</x:v>
      </x:c>
      <x:c r="H85" s="28" t="n">
        <x:v>189000</x:v>
      </x:c>
      <x:c r="I85" t="str">
        <x:v>ITEM_0028</x:v>
      </x:c>
      <x:c r="J85" t="str">
        <x:v>Dense Iron Chunk</x:v>
      </x:c>
      <x:c r="K85" t="n">
        <x:v>540</x:v>
      </x:c>
      <x:c r="L85" t="str"/>
      <x:c r="M85" t="str"/>
      <x:c r="N85" t="n">
        <x:v>0</x:v>
      </x:c>
      <x:c r="O85" t="str">
        <x:v>Gold + server reference value of materials</x:v>
      </x:c>
      <x:c r="P85" s="32" t="b">
        <x:v>1</x:v>
      </x:c>
      <x:c r="Q85" s="32" t="b">
        <x:v>1</x:v>
      </x:c>
      <x:c r="R85" s="32" t="b">
        <x:v>0</x:v>
      </x:c>
      <x:c r="S85" t="str">
        <x:v>guild.skill.gsk_018.rank_2</x:v>
      </x:c>
      <x:c r="T85" t="str">
        <x:v>Paid from Guild Treasury / project contributions. Gold cost is 25% lower than v1.5; material requirements unchanged. No personal wallet auto-spend.</x:v>
      </x:c>
    </x:row>
    <x:row r="86">
      <x:c r="A86" t="str">
        <x:v>GSCOST_0083</x:v>
      </x:c>
      <x:c r="B86" t="str">
        <x:v>GSK_018</x:v>
      </x:c>
      <x:c r="C86" t="str">
        <x:v>Industry</x:v>
      </x:c>
      <x:c r="D86" t="str">
        <x:v>Masterwork Lessons</x:v>
      </x:c>
      <x:c r="E86" t="n">
        <x:v>3</x:v>
      </x:c>
      <x:c r="F86" t="n">
        <x:v>1</x:v>
      </x:c>
      <x:c r="G86" t="n">
        <x:v>26</x:v>
      </x:c>
      <x:c r="H86" s="28" t="n">
        <x:v>336000</x:v>
      </x:c>
      <x:c r="I86" t="str">
        <x:v>ITEM_0031</x:v>
      </x:c>
      <x:c r="J86" t="str">
        <x:v>Heartwood Log</x:v>
      </x:c>
      <x:c r="K86" t="n">
        <x:v>300</x:v>
      </x:c>
      <x:c r="L86" t="str">
        <x:v>ITEM_0028</x:v>
      </x:c>
      <x:c r="M86" t="str">
        <x:v>Dense Iron Chunk</x:v>
      </x:c>
      <x:c r="N86" t="n">
        <x:v>165</x:v>
      </x:c>
      <x:c r="O86" t="str">
        <x:v>Gold + server reference value of materials</x:v>
      </x:c>
      <x:c r="P86" s="32" t="b">
        <x:v>1</x:v>
      </x:c>
      <x:c r="Q86" s="32" t="b">
        <x:v>1</x:v>
      </x:c>
      <x:c r="R86" s="32" t="b">
        <x:v>0</x:v>
      </x:c>
      <x:c r="S86" t="str">
        <x:v>guild.skill.gsk_018.rank_3</x:v>
      </x:c>
      <x:c r="T86" t="str">
        <x:v>Paid from Guild Treasury / project contributions. Gold cost is 25% lower than v1.5; material requirements unchanged. No personal wallet auto-spend.</x:v>
      </x:c>
    </x:row>
    <x:row r="87">
      <x:c r="A87" t="str">
        <x:v>GSCOST_0084</x:v>
      </x:c>
      <x:c r="B87" t="str">
        <x:v>GSK_018</x:v>
      </x:c>
      <x:c r="C87" t="str">
        <x:v>Industry</x:v>
      </x:c>
      <x:c r="D87" t="str">
        <x:v>Masterwork Lessons</x:v>
      </x:c>
      <x:c r="E87" t="n">
        <x:v>4</x:v>
      </x:c>
      <x:c r="F87" t="n">
        <x:v>1</x:v>
      </x:c>
      <x:c r="G87" t="n">
        <x:v>29</x:v>
      </x:c>
      <x:c r="H87" s="28" t="n">
        <x:v>578000</x:v>
      </x:c>
      <x:c r="I87" t="str">
        <x:v>ITEM_0078</x:v>
      </x:c>
      <x:c r="J87" t="str">
        <x:v>Runebound Core</x:v>
      </x:c>
      <x:c r="K87" t="n">
        <x:v>170</x:v>
      </x:c>
      <x:c r="L87" t="str">
        <x:v>ITEM_0031</x:v>
      </x:c>
      <x:c r="M87" t="str">
        <x:v>Heartwood Log</x:v>
      </x:c>
      <x:c r="N87" t="n">
        <x:v>95</x:v>
      </x:c>
      <x:c r="O87" t="str">
        <x:v>Gold + server reference value of materials</x:v>
      </x:c>
      <x:c r="P87" s="32" t="b">
        <x:v>1</x:v>
      </x:c>
      <x:c r="Q87" s="32" t="b">
        <x:v>1</x:v>
      </x:c>
      <x:c r="R87" s="32" t="b">
        <x:v>0</x:v>
      </x:c>
      <x:c r="S87" t="str">
        <x:v>guild.skill.gsk_018.rank_4</x:v>
      </x:c>
      <x:c r="T87" t="str">
        <x:v>Paid from Guild Treasury / project contributions. Gold cost is 25% lower than v1.5; material requirements unchanged. No personal wallet auto-spend.</x:v>
      </x:c>
    </x:row>
    <x:row r="88">
      <x:c r="A88" t="str">
        <x:v>GSCOST_0085</x:v>
      </x:c>
      <x:c r="B88" t="str">
        <x:v>GSK_018</x:v>
      </x:c>
      <x:c r="C88" t="str">
        <x:v>Industry</x:v>
      </x:c>
      <x:c r="D88" t="str">
        <x:v>Masterwork Lessons</x:v>
      </x:c>
      <x:c r="E88" t="n">
        <x:v>5</x:v>
      </x:c>
      <x:c r="F88" t="n">
        <x:v>1</x:v>
      </x:c>
      <x:c r="G88" t="n">
        <x:v>32</x:v>
      </x:c>
      <x:c r="H88" s="28" t="n">
        <x:v>945000</x:v>
      </x:c>
      <x:c r="I88" t="str">
        <x:v>ITEM_0084</x:v>
      </x:c>
      <x:c r="J88" t="str">
        <x:v>Lanternsteel Shard</x:v>
      </x:c>
      <x:c r="K88" t="n">
        <x:v>95</x:v>
      </x:c>
      <x:c r="L88" t="str">
        <x:v>ITEM_0078</x:v>
      </x:c>
      <x:c r="M88" t="str">
        <x:v>Runebound Core</x:v>
      </x:c>
      <x:c r="N88" t="n">
        <x:v>50</x:v>
      </x:c>
      <x:c r="O88" t="str">
        <x:v>Gold + server reference value of materials</x:v>
      </x:c>
      <x:c r="P88" s="32" t="b">
        <x:v>1</x:v>
      </x:c>
      <x:c r="Q88" s="32" t="b">
        <x:v>1</x:v>
      </x:c>
      <x:c r="R88" s="32" t="b">
        <x:v>0</x:v>
      </x:c>
      <x:c r="S88" t="str">
        <x:v>guild.skill.gsk_018.rank_5</x:v>
      </x:c>
      <x:c r="T88" t="str">
        <x:v>Paid from Guild Treasury / project contributions. Gold cost is 25% lower than v1.5; material requirements unchanged. No personal wallet auto-spend.</x:v>
      </x:c>
    </x:row>
    <x:row r="89">
      <x:c r="A89" t="str">
        <x:v>GSCOST_0086</x:v>
      </x:c>
      <x:c r="B89" t="str">
        <x:v>GSK_019</x:v>
      </x:c>
      <x:c r="C89" t="str">
        <x:v>Industry</x:v>
      </x:c>
      <x:c r="D89" t="str">
        <x:v>Efficient Salvage</x:v>
      </x:c>
      <x:c r="E89" t="n">
        <x:v>1</x:v>
      </x:c>
      <x:c r="F89" t="n">
        <x:v>1</x:v>
      </x:c>
      <x:c r="G89" t="n">
        <x:v>20</x:v>
      </x:c>
      <x:c r="H89" s="28" t="n">
        <x:v>105000</x:v>
      </x:c>
      <x:c r="I89" t="str">
        <x:v>ITEM_0010</x:v>
      </x:c>
      <x:c r="J89" t="str">
        <x:v>Iron Ore</x:v>
      </x:c>
      <x:c r="K89" t="n">
        <x:v>400</x:v>
      </x:c>
      <x:c r="L89" t="str"/>
      <x:c r="M89" t="str"/>
      <x:c r="N89" t="n">
        <x:v>0</x:v>
      </x:c>
      <x:c r="O89" t="str">
        <x:v>Gold + server reference value of materials</x:v>
      </x:c>
      <x:c r="P89" s="32" t="b">
        <x:v>1</x:v>
      </x:c>
      <x:c r="Q89" s="32" t="b">
        <x:v>1</x:v>
      </x:c>
      <x:c r="R89" s="32" t="b">
        <x:v>0</x:v>
      </x:c>
      <x:c r="S89" t="str">
        <x:v>guild.skill.gsk_019.rank_1</x:v>
      </x:c>
      <x:c r="T89" t="str">
        <x:v>Paid from Guild Treasury / project contributions. Gold cost is 25% lower than v1.5; material requirements unchanged. No personal wallet auto-spend.</x:v>
      </x:c>
    </x:row>
    <x:row r="90">
      <x:c r="A90" t="str">
        <x:v>GSCOST_0087</x:v>
      </x:c>
      <x:c r="B90" t="str">
        <x:v>GSK_019</x:v>
      </x:c>
      <x:c r="C90" t="str">
        <x:v>Industry</x:v>
      </x:c>
      <x:c r="D90" t="str">
        <x:v>Efficient Salvage</x:v>
      </x:c>
      <x:c r="E90" t="n">
        <x:v>2</x:v>
      </x:c>
      <x:c r="F90" t="n">
        <x:v>1</x:v>
      </x:c>
      <x:c r="G90" t="n">
        <x:v>23</x:v>
      </x:c>
      <x:c r="H90" s="28" t="n">
        <x:v>189000</x:v>
      </x:c>
      <x:c r="I90" t="str">
        <x:v>ITEM_0028</x:v>
      </x:c>
      <x:c r="J90" t="str">
        <x:v>Dense Iron Chunk</x:v>
      </x:c>
      <x:c r="K90" t="n">
        <x:v>540</x:v>
      </x:c>
      <x:c r="L90" t="str"/>
      <x:c r="M90" t="str"/>
      <x:c r="N90" t="n">
        <x:v>0</x:v>
      </x:c>
      <x:c r="O90" t="str">
        <x:v>Gold + server reference value of materials</x:v>
      </x:c>
      <x:c r="P90" s="32" t="b">
        <x:v>1</x:v>
      </x:c>
      <x:c r="Q90" s="32" t="b">
        <x:v>1</x:v>
      </x:c>
      <x:c r="R90" s="32" t="b">
        <x:v>0</x:v>
      </x:c>
      <x:c r="S90" t="str">
        <x:v>guild.skill.gsk_019.rank_2</x:v>
      </x:c>
      <x:c r="T90" t="str">
        <x:v>Paid from Guild Treasury / project contributions. Gold cost is 25% lower than v1.5; material requirements unchanged. No personal wallet auto-spend.</x:v>
      </x:c>
    </x:row>
    <x:row r="91">
      <x:c r="A91" t="str">
        <x:v>GSCOST_0088</x:v>
      </x:c>
      <x:c r="B91" t="str">
        <x:v>GSK_019</x:v>
      </x:c>
      <x:c r="C91" t="str">
        <x:v>Industry</x:v>
      </x:c>
      <x:c r="D91" t="str">
        <x:v>Efficient Salvage</x:v>
      </x:c>
      <x:c r="E91" t="n">
        <x:v>3</x:v>
      </x:c>
      <x:c r="F91" t="n">
        <x:v>1</x:v>
      </x:c>
      <x:c r="G91" t="n">
        <x:v>26</x:v>
      </x:c>
      <x:c r="H91" s="28" t="n">
        <x:v>336000</x:v>
      </x:c>
      <x:c r="I91" t="str">
        <x:v>ITEM_0031</x:v>
      </x:c>
      <x:c r="J91" t="str">
        <x:v>Heartwood Log</x:v>
      </x:c>
      <x:c r="K91" t="n">
        <x:v>300</x:v>
      </x:c>
      <x:c r="L91" t="str">
        <x:v>ITEM_0028</x:v>
      </x:c>
      <x:c r="M91" t="str">
        <x:v>Dense Iron Chunk</x:v>
      </x:c>
      <x:c r="N91" t="n">
        <x:v>165</x:v>
      </x:c>
      <x:c r="O91" t="str">
        <x:v>Gold + server reference value of materials</x:v>
      </x:c>
      <x:c r="P91" s="32" t="b">
        <x:v>1</x:v>
      </x:c>
      <x:c r="Q91" s="32" t="b">
        <x:v>1</x:v>
      </x:c>
      <x:c r="R91" s="32" t="b">
        <x:v>0</x:v>
      </x:c>
      <x:c r="S91" t="str">
        <x:v>guild.skill.gsk_019.rank_3</x:v>
      </x:c>
      <x:c r="T91" t="str">
        <x:v>Paid from Guild Treasury / project contributions. Gold cost is 25% lower than v1.5; material requirements unchanged. No personal wallet auto-spend.</x:v>
      </x:c>
    </x:row>
    <x:row r="92">
      <x:c r="A92" t="str">
        <x:v>GSCOST_0089</x:v>
      </x:c>
      <x:c r="B92" t="str">
        <x:v>GSK_019</x:v>
      </x:c>
      <x:c r="C92" t="str">
        <x:v>Industry</x:v>
      </x:c>
      <x:c r="D92" t="str">
        <x:v>Efficient Salvage</x:v>
      </x:c>
      <x:c r="E92" t="n">
        <x:v>4</x:v>
      </x:c>
      <x:c r="F92" t="n">
        <x:v>1</x:v>
      </x:c>
      <x:c r="G92" t="n">
        <x:v>29</x:v>
      </x:c>
      <x:c r="H92" s="28" t="n">
        <x:v>578000</x:v>
      </x:c>
      <x:c r="I92" t="str">
        <x:v>ITEM_0078</x:v>
      </x:c>
      <x:c r="J92" t="str">
        <x:v>Runebound Core</x:v>
      </x:c>
      <x:c r="K92" t="n">
        <x:v>170</x:v>
      </x:c>
      <x:c r="L92" t="str">
        <x:v>ITEM_0031</x:v>
      </x:c>
      <x:c r="M92" t="str">
        <x:v>Heartwood Log</x:v>
      </x:c>
      <x:c r="N92" t="n">
        <x:v>95</x:v>
      </x:c>
      <x:c r="O92" t="str">
        <x:v>Gold + server reference value of materials</x:v>
      </x:c>
      <x:c r="P92" s="32" t="b">
        <x:v>1</x:v>
      </x:c>
      <x:c r="Q92" s="32" t="b">
        <x:v>1</x:v>
      </x:c>
      <x:c r="R92" s="32" t="b">
        <x:v>0</x:v>
      </x:c>
      <x:c r="S92" t="str">
        <x:v>guild.skill.gsk_019.rank_4</x:v>
      </x:c>
      <x:c r="T92" t="str">
        <x:v>Paid from Guild Treasury / project contributions. Gold cost is 25% lower than v1.5; material requirements unchanged. No personal wallet auto-spend.</x:v>
      </x:c>
    </x:row>
    <x:row r="93">
      <x:c r="A93" t="str">
        <x:v>GSCOST_0090</x:v>
      </x:c>
      <x:c r="B93" t="str">
        <x:v>GSK_019</x:v>
      </x:c>
      <x:c r="C93" t="str">
        <x:v>Industry</x:v>
      </x:c>
      <x:c r="D93" t="str">
        <x:v>Efficient Salvage</x:v>
      </x:c>
      <x:c r="E93" t="n">
        <x:v>5</x:v>
      </x:c>
      <x:c r="F93" t="n">
        <x:v>1</x:v>
      </x:c>
      <x:c r="G93" t="n">
        <x:v>32</x:v>
      </x:c>
      <x:c r="H93" s="28" t="n">
        <x:v>945000</x:v>
      </x:c>
      <x:c r="I93" t="str">
        <x:v>ITEM_0084</x:v>
      </x:c>
      <x:c r="J93" t="str">
        <x:v>Lanternsteel Shard</x:v>
      </x:c>
      <x:c r="K93" t="n">
        <x:v>95</x:v>
      </x:c>
      <x:c r="L93" t="str">
        <x:v>ITEM_0078</x:v>
      </x:c>
      <x:c r="M93" t="str">
        <x:v>Runebound Core</x:v>
      </x:c>
      <x:c r="N93" t="n">
        <x:v>50</x:v>
      </x:c>
      <x:c r="O93" t="str">
        <x:v>Gold + server reference value of materials</x:v>
      </x:c>
      <x:c r="P93" s="32" t="b">
        <x:v>1</x:v>
      </x:c>
      <x:c r="Q93" s="32" t="b">
        <x:v>1</x:v>
      </x:c>
      <x:c r="R93" s="32" t="b">
        <x:v>0</x:v>
      </x:c>
      <x:c r="S93" t="str">
        <x:v>guild.skill.gsk_019.rank_5</x:v>
      </x:c>
      <x:c r="T93" t="str">
        <x:v>Paid from Guild Treasury / project contributions. Gold cost is 25% lower than v1.5; material requirements unchanged. No personal wallet auto-spend.</x:v>
      </x:c>
    </x:row>
    <x:row r="94">
      <x:c r="A94" t="str">
        <x:v>GSCOST_0091</x:v>
      </x:c>
      <x:c r="B94" t="str">
        <x:v>GSK_020</x:v>
      </x:c>
      <x:c r="C94" t="str">
        <x:v>Industry</x:v>
      </x:c>
      <x:c r="D94" t="str">
        <x:v>Procurement Network</x:v>
      </x:c>
      <x:c r="E94" t="n">
        <x:v>1</x:v>
      </x:c>
      <x:c r="F94" t="n">
        <x:v>1</x:v>
      </x:c>
      <x:c r="G94" t="n">
        <x:v>25</x:v>
      </x:c>
      <x:c r="H94" s="28" t="n">
        <x:v>128000</x:v>
      </x:c>
      <x:c r="I94" t="str">
        <x:v>ITEM_0010</x:v>
      </x:c>
      <x:c r="J94" t="str">
        <x:v>Iron Ore</x:v>
      </x:c>
      <x:c r="K94" t="n">
        <x:v>445</x:v>
      </x:c>
      <x:c r="L94" t="str"/>
      <x:c r="M94" t="str"/>
      <x:c r="N94" t="n">
        <x:v>0</x:v>
      </x:c>
      <x:c r="O94" t="str">
        <x:v>Gold + server reference value of materials</x:v>
      </x:c>
      <x:c r="P94" s="32" t="b">
        <x:v>1</x:v>
      </x:c>
      <x:c r="Q94" s="32" t="b">
        <x:v>1</x:v>
      </x:c>
      <x:c r="R94" s="32" t="b">
        <x:v>0</x:v>
      </x:c>
      <x:c r="S94" t="str">
        <x:v>guild.skill.gsk_020.rank_1</x:v>
      </x:c>
      <x:c r="T94" t="str">
        <x:v>Paid from Guild Treasury / project contributions. Gold cost is 25% lower than v1.5; material requirements unchanged. No personal wallet auto-spend.</x:v>
      </x:c>
    </x:row>
    <x:row r="95">
      <x:c r="A95" t="str">
        <x:v>GSCOST_0092</x:v>
      </x:c>
      <x:c r="B95" t="str">
        <x:v>GSK_020</x:v>
      </x:c>
      <x:c r="C95" t="str">
        <x:v>Industry</x:v>
      </x:c>
      <x:c r="D95" t="str">
        <x:v>Procurement Network</x:v>
      </x:c>
      <x:c r="E95" t="n">
        <x:v>2</x:v>
      </x:c>
      <x:c r="F95" t="n">
        <x:v>1</x:v>
      </x:c>
      <x:c r="G95" t="n">
        <x:v>28</x:v>
      </x:c>
      <x:c r="H95" s="28" t="n">
        <x:v>230000</x:v>
      </x:c>
      <x:c r="I95" t="str">
        <x:v>ITEM_0028</x:v>
      </x:c>
      <x:c r="J95" t="str">
        <x:v>Dense Iron Chunk</x:v>
      </x:c>
      <x:c r="K95" t="n">
        <x:v>600</x:v>
      </x:c>
      <x:c r="L95" t="str"/>
      <x:c r="M95" t="str"/>
      <x:c r="N95" t="n">
        <x:v>0</x:v>
      </x:c>
      <x:c r="O95" t="str">
        <x:v>Gold + server reference value of materials</x:v>
      </x:c>
      <x:c r="P95" s="32" t="b">
        <x:v>1</x:v>
      </x:c>
      <x:c r="Q95" s="32" t="b">
        <x:v>1</x:v>
      </x:c>
      <x:c r="R95" s="32" t="b">
        <x:v>0</x:v>
      </x:c>
      <x:c r="S95" t="str">
        <x:v>guild.skill.gsk_020.rank_2</x:v>
      </x:c>
      <x:c r="T95" t="str">
        <x:v>Paid from Guild Treasury / project contributions. Gold cost is 25% lower than v1.5; material requirements unchanged. No personal wallet auto-spend.</x:v>
      </x:c>
    </x:row>
    <x:row r="96">
      <x:c r="A96" t="str">
        <x:v>GSCOST_0093</x:v>
      </x:c>
      <x:c r="B96" t="str">
        <x:v>GSK_020</x:v>
      </x:c>
      <x:c r="C96" t="str">
        <x:v>Industry</x:v>
      </x:c>
      <x:c r="D96" t="str">
        <x:v>Procurement Network</x:v>
      </x:c>
      <x:c r="E96" t="n">
        <x:v>3</x:v>
      </x:c>
      <x:c r="F96" t="n">
        <x:v>1</x:v>
      </x:c>
      <x:c r="G96" t="n">
        <x:v>31</x:v>
      </x:c>
      <x:c r="H96" s="28" t="n">
        <x:v>408000</x:v>
      </x:c>
      <x:c r="I96" t="str">
        <x:v>ITEM_0031</x:v>
      </x:c>
      <x:c r="J96" t="str">
        <x:v>Heartwood Log</x:v>
      </x:c>
      <x:c r="K96" t="n">
        <x:v>335</x:v>
      </x:c>
      <x:c r="L96" t="str">
        <x:v>ITEM_0028</x:v>
      </x:c>
      <x:c r="M96" t="str">
        <x:v>Dense Iron Chunk</x:v>
      </x:c>
      <x:c r="N96" t="n">
        <x:v>185</x:v>
      </x:c>
      <x:c r="O96" t="str">
        <x:v>Gold + server reference value of materials</x:v>
      </x:c>
      <x:c r="P96" s="32" t="b">
        <x:v>1</x:v>
      </x:c>
      <x:c r="Q96" s="32" t="b">
        <x:v>1</x:v>
      </x:c>
      <x:c r="R96" s="32" t="b">
        <x:v>0</x:v>
      </x:c>
      <x:c r="S96" t="str">
        <x:v>guild.skill.gsk_020.rank_3</x:v>
      </x:c>
      <x:c r="T96" t="str">
        <x:v>Paid from Guild Treasury / project contributions. Gold cost is 25% lower than v1.5; material requirements unchanged. No personal wallet auto-spend.</x:v>
      </x:c>
    </x:row>
    <x:row r="97">
      <x:c r="A97" t="str">
        <x:v>GSCOST_0094</x:v>
      </x:c>
      <x:c r="B97" t="str">
        <x:v>GSK_020</x:v>
      </x:c>
      <x:c r="C97" t="str">
        <x:v>Industry</x:v>
      </x:c>
      <x:c r="D97" t="str">
        <x:v>Procurement Network</x:v>
      </x:c>
      <x:c r="E97" t="n">
        <x:v>4</x:v>
      </x:c>
      <x:c r="F97" t="n">
        <x:v>1</x:v>
      </x:c>
      <x:c r="G97" t="n">
        <x:v>34</x:v>
      </x:c>
      <x:c r="H97" s="28" t="n">
        <x:v>701000</x:v>
      </x:c>
      <x:c r="I97" t="str">
        <x:v>ITEM_0078</x:v>
      </x:c>
      <x:c r="J97" t="str">
        <x:v>Runebound Core</x:v>
      </x:c>
      <x:c r="K97" t="n">
        <x:v>185</x:v>
      </x:c>
      <x:c r="L97" t="str">
        <x:v>ITEM_0031</x:v>
      </x:c>
      <x:c r="M97" t="str">
        <x:v>Heartwood Log</x:v>
      </x:c>
      <x:c r="N97" t="n">
        <x:v>100</x:v>
      </x:c>
      <x:c r="O97" t="str">
        <x:v>Gold + server reference value of materials</x:v>
      </x:c>
      <x:c r="P97" s="32" t="b">
        <x:v>1</x:v>
      </x:c>
      <x:c r="Q97" s="32" t="b">
        <x:v>1</x:v>
      </x:c>
      <x:c r="R97" s="32" t="b">
        <x:v>0</x:v>
      </x:c>
      <x:c r="S97" t="str">
        <x:v>guild.skill.gsk_020.rank_4</x:v>
      </x:c>
      <x:c r="T97" t="str">
        <x:v>Paid from Guild Treasury / project contributions. Gold cost is 25% lower than v1.5; material requirements unchanged. No personal wallet auto-spend.</x:v>
      </x:c>
    </x:row>
    <x:row r="98">
      <x:c r="A98" t="str">
        <x:v>GSCOST_0095</x:v>
      </x:c>
      <x:c r="B98" t="str">
        <x:v>GSK_020</x:v>
      </x:c>
      <x:c r="C98" t="str">
        <x:v>Industry</x:v>
      </x:c>
      <x:c r="D98" t="str">
        <x:v>Procurement Network</x:v>
      </x:c>
      <x:c r="E98" t="n">
        <x:v>5</x:v>
      </x:c>
      <x:c r="F98" t="n">
        <x:v>1</x:v>
      </x:c>
      <x:c r="G98" t="n">
        <x:v>37</x:v>
      </x:c>
      <x:c r="H98" s="28" t="n">
        <x:v>1148000</x:v>
      </x:c>
      <x:c r="I98" t="str">
        <x:v>ITEM_0084</x:v>
      </x:c>
      <x:c r="J98" t="str">
        <x:v>Lanternsteel Shard</x:v>
      </x:c>
      <x:c r="K98" t="n">
        <x:v>105</x:v>
      </x:c>
      <x:c r="L98" t="str">
        <x:v>ITEM_0078</x:v>
      </x:c>
      <x:c r="M98" t="str">
        <x:v>Runebound Core</x:v>
      </x:c>
      <x:c r="N98" t="n">
        <x:v>60</x:v>
      </x:c>
      <x:c r="O98" t="str">
        <x:v>Gold + server reference value of materials</x:v>
      </x:c>
      <x:c r="P98" s="32" t="b">
        <x:v>1</x:v>
      </x:c>
      <x:c r="Q98" s="32" t="b">
        <x:v>1</x:v>
      </x:c>
      <x:c r="R98" s="32" t="b">
        <x:v>0</x:v>
      </x:c>
      <x:c r="S98" t="str">
        <x:v>guild.skill.gsk_020.rank_5</x:v>
      </x:c>
      <x:c r="T98" t="str">
        <x:v>Paid from Guild Treasury / project contributions. Gold cost is 25% lower than v1.5; material requirements unchanged. No personal wallet auto-spend.</x:v>
      </x:c>
    </x:row>
    <x:row r="99">
      <x:c r="A99" t="str">
        <x:v>GSCOST_0096</x:v>
      </x:c>
      <x:c r="B99" t="str">
        <x:v>GSK_021</x:v>
      </x:c>
      <x:c r="C99" t="str">
        <x:v>War</x:v>
      </x:c>
      <x:c r="D99" t="str">
        <x:v>War Room Drills</x:v>
      </x:c>
      <x:c r="E99" t="n">
        <x:v>1</x:v>
      </x:c>
      <x:c r="F99" t="n">
        <x:v>1</x:v>
      </x:c>
      <x:c r="G99" t="n">
        <x:v>10</x:v>
      </x:c>
      <x:c r="H99" s="28" t="n">
        <x:v>60000</x:v>
      </x:c>
      <x:c r="I99" t="str">
        <x:v>ITEM_0079</x:v>
      </x:c>
      <x:c r="J99" t="str">
        <x:v>Torn Oathcloth</x:v>
      </x:c>
      <x:c r="K99" t="n">
        <x:v>310</x:v>
      </x:c>
      <x:c r="L99" t="str"/>
      <x:c r="M99" t="str"/>
      <x:c r="N99" t="n">
        <x:v>0</x:v>
      </x:c>
      <x:c r="O99" t="str">
        <x:v>Gold + server reference value of materials</x:v>
      </x:c>
      <x:c r="P99" s="32" t="b">
        <x:v>1</x:v>
      </x:c>
      <x:c r="Q99" s="32" t="b">
        <x:v>1</x:v>
      </x:c>
      <x:c r="R99" s="32" t="b">
        <x:v>0</x:v>
      </x:c>
      <x:c r="S99" t="str">
        <x:v>guild.skill.gsk_021.rank_1</x:v>
      </x:c>
      <x:c r="T99" t="str">
        <x:v>Paid from Guild Treasury / project contributions. Gold cost is 25% lower than v1.5; material requirements unchanged. No personal wallet auto-spend.</x:v>
      </x:c>
    </x:row>
    <x:row r="100">
      <x:c r="A100" t="str">
        <x:v>GSCOST_0097</x:v>
      </x:c>
      <x:c r="B100" t="str">
        <x:v>GSK_021</x:v>
      </x:c>
      <x:c r="C100" t="str">
        <x:v>War</x:v>
      </x:c>
      <x:c r="D100" t="str">
        <x:v>War Room Drills</x:v>
      </x:c>
      <x:c r="E100" t="n">
        <x:v>2</x:v>
      </x:c>
      <x:c r="F100" t="n">
        <x:v>1</x:v>
      </x:c>
      <x:c r="G100" t="n">
        <x:v>13</x:v>
      </x:c>
      <x:c r="H100" s="28" t="n">
        <x:v>108000</x:v>
      </x:c>
      <x:c r="I100" t="str">
        <x:v>ITEM_0081</x:v>
      </x:c>
      <x:c r="J100" t="str">
        <x:v>Fallen Rivet</x:v>
      </x:c>
      <x:c r="K100" t="n">
        <x:v>420</x:v>
      </x:c>
      <x:c r="L100" t="str"/>
      <x:c r="M100" t="str"/>
      <x:c r="N100" t="n">
        <x:v>0</x:v>
      </x:c>
      <x:c r="O100" t="str">
        <x:v>Gold + server reference value of materials</x:v>
      </x:c>
      <x:c r="P100" s="32" t="b">
        <x:v>1</x:v>
      </x:c>
      <x:c r="Q100" s="32" t="b">
        <x:v>1</x:v>
      </x:c>
      <x:c r="R100" s="32" t="b">
        <x:v>0</x:v>
      </x:c>
      <x:c r="S100" t="str">
        <x:v>guild.skill.gsk_021.rank_2</x:v>
      </x:c>
      <x:c r="T100" t="str">
        <x:v>Paid from Guild Treasury / project contributions. Gold cost is 25% lower than v1.5; material requirements unchanged. No personal wallet auto-spend.</x:v>
      </x:c>
    </x:row>
    <x:row r="101">
      <x:c r="A101" t="str">
        <x:v>GSCOST_0098</x:v>
      </x:c>
      <x:c r="B101" t="str">
        <x:v>GSK_021</x:v>
      </x:c>
      <x:c r="C101" t="str">
        <x:v>War</x:v>
      </x:c>
      <x:c r="D101" t="str">
        <x:v>War Room Drills</x:v>
      </x:c>
      <x:c r="E101" t="n">
        <x:v>3</x:v>
      </x:c>
      <x:c r="F101" t="n">
        <x:v>1</x:v>
      </x:c>
      <x:c r="G101" t="n">
        <x:v>16</x:v>
      </x:c>
      <x:c r="H101" s="28" t="n">
        <x:v>192000</x:v>
      </x:c>
      <x:c r="I101" t="str">
        <x:v>ITEM_0030</x:v>
      </x:c>
      <x:c r="J101" t="str">
        <x:v>Oathsilver Ore</x:v>
      </x:c>
      <x:c r="K101" t="n">
        <x:v>230</x:v>
      </x:c>
      <x:c r="L101" t="str">
        <x:v>ITEM_0081</x:v>
      </x:c>
      <x:c r="M101" t="str">
        <x:v>Fallen Rivet</x:v>
      </x:c>
      <x:c r="N101" t="n">
        <x:v>125</x:v>
      </x:c>
      <x:c r="O101" t="str">
        <x:v>Gold + server reference value of materials</x:v>
      </x:c>
      <x:c r="P101" s="32" t="b">
        <x:v>1</x:v>
      </x:c>
      <x:c r="Q101" s="32" t="b">
        <x:v>1</x:v>
      </x:c>
      <x:c r="R101" s="32" t="b">
        <x:v>0</x:v>
      </x:c>
      <x:c r="S101" t="str">
        <x:v>guild.skill.gsk_021.rank_3</x:v>
      </x:c>
      <x:c r="T101" t="str">
        <x:v>Paid from Guild Treasury / project contributions. Gold cost is 25% lower than v1.5; material requirements unchanged. No personal wallet auto-spend.</x:v>
      </x:c>
    </x:row>
    <x:row r="102">
      <x:c r="A102" t="str">
        <x:v>GSCOST_0099</x:v>
      </x:c>
      <x:c r="B102" t="str">
        <x:v>GSK_021</x:v>
      </x:c>
      <x:c r="C102" t="str">
        <x:v>War</x:v>
      </x:c>
      <x:c r="D102" t="str">
        <x:v>War Room Drills</x:v>
      </x:c>
      <x:c r="E102" t="n">
        <x:v>4</x:v>
      </x:c>
      <x:c r="F102" t="n">
        <x:v>1</x:v>
      </x:c>
      <x:c r="G102" t="n">
        <x:v>19</x:v>
      </x:c>
      <x:c r="H102" s="28" t="n">
        <x:v>330000</x:v>
      </x:c>
      <x:c r="I102" t="str">
        <x:v>ITEM_0082</x:v>
      </x:c>
      <x:c r="J102" t="str">
        <x:v>Oathglass Fragment</x:v>
      </x:c>
      <x:c r="K102" t="n">
        <x:v>130</x:v>
      </x:c>
      <x:c r="L102" t="str">
        <x:v>ITEM_0030</x:v>
      </x:c>
      <x:c r="M102" t="str">
        <x:v>Oathsilver Ore</x:v>
      </x:c>
      <x:c r="N102" t="n">
        <x:v>70</x:v>
      </x:c>
      <x:c r="O102" t="str">
        <x:v>Gold + server reference value of materials</x:v>
      </x:c>
      <x:c r="P102" s="32" t="b">
        <x:v>1</x:v>
      </x:c>
      <x:c r="Q102" s="32" t="b">
        <x:v>1</x:v>
      </x:c>
      <x:c r="R102" s="32" t="b">
        <x:v>0</x:v>
      </x:c>
      <x:c r="S102" t="str">
        <x:v>guild.skill.gsk_021.rank_4</x:v>
      </x:c>
      <x:c r="T102" t="str">
        <x:v>Paid from Guild Treasury / project contributions. Gold cost is 25% lower than v1.5; material requirements unchanged. No personal wallet auto-spend.</x:v>
      </x:c>
    </x:row>
    <x:row r="103">
      <x:c r="A103" t="str">
        <x:v>GSCOST_0100</x:v>
      </x:c>
      <x:c r="B103" t="str">
        <x:v>GSK_021</x:v>
      </x:c>
      <x:c r="C103" t="str">
        <x:v>War</x:v>
      </x:c>
      <x:c r="D103" t="str">
        <x:v>War Room Drills</x:v>
      </x:c>
      <x:c r="E103" t="n">
        <x:v>5</x:v>
      </x:c>
      <x:c r="F103" t="n">
        <x:v>1</x:v>
      </x:c>
      <x:c r="G103" t="n">
        <x:v>22</x:v>
      </x:c>
      <x:c r="H103" s="28" t="n">
        <x:v>540000</x:v>
      </x:c>
      <x:c r="I103" t="str">
        <x:v>ITEM_0084</x:v>
      </x:c>
      <x:c r="J103" t="str">
        <x:v>Lanternsteel Shard</x:v>
      </x:c>
      <x:c r="K103" t="n">
        <x:v>75</x:v>
      </x:c>
      <x:c r="L103" t="str">
        <x:v>ITEM_0082</x:v>
      </x:c>
      <x:c r="M103" t="str">
        <x:v>Oathglass Fragment</x:v>
      </x:c>
      <x:c r="N103" t="n">
        <x:v>40</x:v>
      </x:c>
      <x:c r="O103" t="str">
        <x:v>Gold + server reference value of materials</x:v>
      </x:c>
      <x:c r="P103" s="32" t="b">
        <x:v>1</x:v>
      </x:c>
      <x:c r="Q103" s="32" t="b">
        <x:v>1</x:v>
      </x:c>
      <x:c r="R103" s="32" t="b">
        <x:v>0</x:v>
      </x:c>
      <x:c r="S103" t="str">
        <x:v>guild.skill.gsk_021.rank_5</x:v>
      </x:c>
      <x:c r="T103" t="str">
        <x:v>Paid from Guild Treasury / project contributions. Gold cost is 25% lower than v1.5; material requirements unchanged. No personal wallet auto-spend.</x:v>
      </x:c>
    </x:row>
    <x:row r="104">
      <x:c r="A104" t="str">
        <x:v>GSCOST_0101</x:v>
      </x:c>
      <x:c r="B104" t="str">
        <x:v>GSK_022</x:v>
      </x:c>
      <x:c r="C104" t="str">
        <x:v>War</x:v>
      </x:c>
      <x:c r="D104" t="str">
        <x:v>Fortified Standards</x:v>
      </x:c>
      <x:c r="E104" t="n">
        <x:v>1</x:v>
      </x:c>
      <x:c r="F104" t="n">
        <x:v>1</x:v>
      </x:c>
      <x:c r="G104" t="n">
        <x:v>15</x:v>
      </x:c>
      <x:c r="H104" s="28" t="n">
        <x:v>82000</x:v>
      </x:c>
      <x:c r="I104" t="str">
        <x:v>ITEM_0079</x:v>
      </x:c>
      <x:c r="J104" t="str">
        <x:v>Torn Oathcloth</x:v>
      </x:c>
      <x:c r="K104" t="n">
        <x:v>355</x:v>
      </x:c>
      <x:c r="L104" t="str"/>
      <x:c r="M104" t="str"/>
      <x:c r="N104" t="n">
        <x:v>0</x:v>
      </x:c>
      <x:c r="O104" t="str">
        <x:v>Gold + server reference value of materials</x:v>
      </x:c>
      <x:c r="P104" s="32" t="b">
        <x:v>1</x:v>
      </x:c>
      <x:c r="Q104" s="32" t="b">
        <x:v>1</x:v>
      </x:c>
      <x:c r="R104" s="32" t="b">
        <x:v>0</x:v>
      </x:c>
      <x:c r="S104" t="str">
        <x:v>guild.skill.gsk_022.rank_1</x:v>
      </x:c>
      <x:c r="T104" t="str">
        <x:v>Paid from Guild Treasury / project contributions. Gold cost is 25% lower than v1.5; material requirements unchanged. No personal wallet auto-spend.</x:v>
      </x:c>
    </x:row>
    <x:row r="105">
      <x:c r="A105" t="str">
        <x:v>GSCOST_0102</x:v>
      </x:c>
      <x:c r="B105" t="str">
        <x:v>GSK_022</x:v>
      </x:c>
      <x:c r="C105" t="str">
        <x:v>War</x:v>
      </x:c>
      <x:c r="D105" t="str">
        <x:v>Fortified Standards</x:v>
      </x:c>
      <x:c r="E105" t="n">
        <x:v>2</x:v>
      </x:c>
      <x:c r="F105" t="n">
        <x:v>1</x:v>
      </x:c>
      <x:c r="G105" t="n">
        <x:v>18</x:v>
      </x:c>
      <x:c r="H105" s="28" t="n">
        <x:v>148000</x:v>
      </x:c>
      <x:c r="I105" t="str">
        <x:v>ITEM_0081</x:v>
      </x:c>
      <x:c r="J105" t="str">
        <x:v>Fallen Rivet</x:v>
      </x:c>
      <x:c r="K105" t="n">
        <x:v>480</x:v>
      </x:c>
      <x:c r="L105" t="str"/>
      <x:c r="M105" t="str"/>
      <x:c r="N105" t="n">
        <x:v>0</x:v>
      </x:c>
      <x:c r="O105" t="str">
        <x:v>Gold + server reference value of materials</x:v>
      </x:c>
      <x:c r="P105" s="32" t="b">
        <x:v>1</x:v>
      </x:c>
      <x:c r="Q105" s="32" t="b">
        <x:v>1</x:v>
      </x:c>
      <x:c r="R105" s="32" t="b">
        <x:v>0</x:v>
      </x:c>
      <x:c r="S105" t="str">
        <x:v>guild.skill.gsk_022.rank_2</x:v>
      </x:c>
      <x:c r="T105" t="str">
        <x:v>Paid from Guild Treasury / project contributions. Gold cost is 25% lower than v1.5; material requirements unchanged. No personal wallet auto-spend.</x:v>
      </x:c>
    </x:row>
    <x:row r="106">
      <x:c r="A106" t="str">
        <x:v>GSCOST_0103</x:v>
      </x:c>
      <x:c r="B106" t="str">
        <x:v>GSK_022</x:v>
      </x:c>
      <x:c r="C106" t="str">
        <x:v>War</x:v>
      </x:c>
      <x:c r="D106" t="str">
        <x:v>Fortified Standards</x:v>
      </x:c>
      <x:c r="E106" t="n">
        <x:v>3</x:v>
      </x:c>
      <x:c r="F106" t="n">
        <x:v>1</x:v>
      </x:c>
      <x:c r="G106" t="n">
        <x:v>21</x:v>
      </x:c>
      <x:c r="H106" s="28" t="n">
        <x:v>264000</x:v>
      </x:c>
      <x:c r="I106" t="str">
        <x:v>ITEM_0030</x:v>
      </x:c>
      <x:c r="J106" t="str">
        <x:v>Oathsilver Ore</x:v>
      </x:c>
      <x:c r="K106" t="n">
        <x:v>265</x:v>
      </x:c>
      <x:c r="L106" t="str">
        <x:v>ITEM_0081</x:v>
      </x:c>
      <x:c r="M106" t="str">
        <x:v>Fallen Rivet</x:v>
      </x:c>
      <x:c r="N106" t="n">
        <x:v>145</x:v>
      </x:c>
      <x:c r="O106" t="str">
        <x:v>Gold + server reference value of materials</x:v>
      </x:c>
      <x:c r="P106" s="32" t="b">
        <x:v>1</x:v>
      </x:c>
      <x:c r="Q106" s="32" t="b">
        <x:v>1</x:v>
      </x:c>
      <x:c r="R106" s="32" t="b">
        <x:v>0</x:v>
      </x:c>
      <x:c r="S106" t="str">
        <x:v>guild.skill.gsk_022.rank_3</x:v>
      </x:c>
      <x:c r="T106" t="str">
        <x:v>Paid from Guild Treasury / project contributions. Gold cost is 25% lower than v1.5; material requirements unchanged. No personal wallet auto-spend.</x:v>
      </x:c>
    </x:row>
    <x:row r="107">
      <x:c r="A107" t="str">
        <x:v>GSCOST_0104</x:v>
      </x:c>
      <x:c r="B107" t="str">
        <x:v>GSK_022</x:v>
      </x:c>
      <x:c r="C107" t="str">
        <x:v>War</x:v>
      </x:c>
      <x:c r="D107" t="str">
        <x:v>Fortified Standards</x:v>
      </x:c>
      <x:c r="E107" t="n">
        <x:v>4</x:v>
      </x:c>
      <x:c r="F107" t="n">
        <x:v>1</x:v>
      </x:c>
      <x:c r="G107" t="n">
        <x:v>24</x:v>
      </x:c>
      <x:c r="H107" s="28" t="n">
        <x:v>454000</x:v>
      </x:c>
      <x:c r="I107" t="str">
        <x:v>ITEM_0082</x:v>
      </x:c>
      <x:c r="J107" t="str">
        <x:v>Oathglass Fragment</x:v>
      </x:c>
      <x:c r="K107" t="n">
        <x:v>150</x:v>
      </x:c>
      <x:c r="L107" t="str">
        <x:v>ITEM_0030</x:v>
      </x:c>
      <x:c r="M107" t="str">
        <x:v>Oathsilver Ore</x:v>
      </x:c>
      <x:c r="N107" t="n">
        <x:v>80</x:v>
      </x:c>
      <x:c r="O107" t="str">
        <x:v>Gold + server reference value of materials</x:v>
      </x:c>
      <x:c r="P107" s="32" t="b">
        <x:v>1</x:v>
      </x:c>
      <x:c r="Q107" s="32" t="b">
        <x:v>1</x:v>
      </x:c>
      <x:c r="R107" s="32" t="b">
        <x:v>0</x:v>
      </x:c>
      <x:c r="S107" t="str">
        <x:v>guild.skill.gsk_022.rank_4</x:v>
      </x:c>
      <x:c r="T107" t="str">
        <x:v>Paid from Guild Treasury / project contributions. Gold cost is 25% lower than v1.5; material requirements unchanged. No personal wallet auto-spend.</x:v>
      </x:c>
    </x:row>
    <x:row r="108">
      <x:c r="A108" t="str">
        <x:v>GSCOST_0105</x:v>
      </x:c>
      <x:c r="B108" t="str">
        <x:v>GSK_022</x:v>
      </x:c>
      <x:c r="C108" t="str">
        <x:v>War</x:v>
      </x:c>
      <x:c r="D108" t="str">
        <x:v>Fortified Standards</x:v>
      </x:c>
      <x:c r="E108" t="n">
        <x:v>5</x:v>
      </x:c>
      <x:c r="F108" t="n">
        <x:v>1</x:v>
      </x:c>
      <x:c r="G108" t="n">
        <x:v>27</x:v>
      </x:c>
      <x:c r="H108" s="28" t="n">
        <x:v>742000</x:v>
      </x:c>
      <x:c r="I108" t="str">
        <x:v>ITEM_0084</x:v>
      </x:c>
      <x:c r="J108" t="str">
        <x:v>Lanternsteel Shard</x:v>
      </x:c>
      <x:c r="K108" t="n">
        <x:v>85</x:v>
      </x:c>
      <x:c r="L108" t="str">
        <x:v>ITEM_0082</x:v>
      </x:c>
      <x:c r="M108" t="str">
        <x:v>Oathglass Fragment</x:v>
      </x:c>
      <x:c r="N108" t="n">
        <x:v>45</x:v>
      </x:c>
      <x:c r="O108" t="str">
        <x:v>Gold + server reference value of materials</x:v>
      </x:c>
      <x:c r="P108" s="32" t="b">
        <x:v>1</x:v>
      </x:c>
      <x:c r="Q108" s="32" t="b">
        <x:v>1</x:v>
      </x:c>
      <x:c r="R108" s="32" t="b">
        <x:v>0</x:v>
      </x:c>
      <x:c r="S108" t="str">
        <x:v>guild.skill.gsk_022.rank_5</x:v>
      </x:c>
      <x:c r="T108" t="str">
        <x:v>Paid from Guild Treasury / project contributions. Gold cost is 25% lower than v1.5; material requirements unchanged. No personal wallet auto-spend.</x:v>
      </x:c>
    </x:row>
    <x:row r="109">
      <x:c r="A109" t="str">
        <x:v>GSCOST_0106</x:v>
      </x:c>
      <x:c r="B109" t="str">
        <x:v>GSK_023</x:v>
      </x:c>
      <x:c r="C109" t="str">
        <x:v>War</x:v>
      </x:c>
      <x:c r="D109" t="str">
        <x:v>Logistics Corps</x:v>
      </x:c>
      <x:c r="E109" t="n">
        <x:v>1</x:v>
      </x:c>
      <x:c r="F109" t="n">
        <x:v>1</x:v>
      </x:c>
      <x:c r="G109" t="n">
        <x:v>20</x:v>
      </x:c>
      <x:c r="H109" s="28" t="n">
        <x:v>105000</x:v>
      </x:c>
      <x:c r="I109" t="str">
        <x:v>ITEM_0079</x:v>
      </x:c>
      <x:c r="J109" t="str">
        <x:v>Torn Oathcloth</x:v>
      </x:c>
      <x:c r="K109" t="n">
        <x:v>400</x:v>
      </x:c>
      <x:c r="L109" t="str"/>
      <x:c r="M109" t="str"/>
      <x:c r="N109" t="n">
        <x:v>0</x:v>
      </x:c>
      <x:c r="O109" t="str">
        <x:v>Gold + server reference value of materials</x:v>
      </x:c>
      <x:c r="P109" s="32" t="b">
        <x:v>1</x:v>
      </x:c>
      <x:c r="Q109" s="32" t="b">
        <x:v>1</x:v>
      </x:c>
      <x:c r="R109" s="32" t="b">
        <x:v>0</x:v>
      </x:c>
      <x:c r="S109" t="str">
        <x:v>guild.skill.gsk_023.rank_1</x:v>
      </x:c>
      <x:c r="T109" t="str">
        <x:v>Paid from Guild Treasury / project contributions. Gold cost is 25% lower than v1.5; material requirements unchanged. No personal wallet auto-spend.</x:v>
      </x:c>
    </x:row>
    <x:row r="110">
      <x:c r="A110" t="str">
        <x:v>GSCOST_0107</x:v>
      </x:c>
      <x:c r="B110" t="str">
        <x:v>GSK_023</x:v>
      </x:c>
      <x:c r="C110" t="str">
        <x:v>War</x:v>
      </x:c>
      <x:c r="D110" t="str">
        <x:v>Logistics Corps</x:v>
      </x:c>
      <x:c r="E110" t="n">
        <x:v>2</x:v>
      </x:c>
      <x:c r="F110" t="n">
        <x:v>1</x:v>
      </x:c>
      <x:c r="G110" t="n">
        <x:v>23</x:v>
      </x:c>
      <x:c r="H110" s="28" t="n">
        <x:v>189000</x:v>
      </x:c>
      <x:c r="I110" t="str">
        <x:v>ITEM_0081</x:v>
      </x:c>
      <x:c r="J110" t="str">
        <x:v>Fallen Rivet</x:v>
      </x:c>
      <x:c r="K110" t="n">
        <x:v>540</x:v>
      </x:c>
      <x:c r="L110" t="str"/>
      <x:c r="M110" t="str"/>
      <x:c r="N110" t="n">
        <x:v>0</x:v>
      </x:c>
      <x:c r="O110" t="str">
        <x:v>Gold + server reference value of materials</x:v>
      </x:c>
      <x:c r="P110" s="32" t="b">
        <x:v>1</x:v>
      </x:c>
      <x:c r="Q110" s="32" t="b">
        <x:v>1</x:v>
      </x:c>
      <x:c r="R110" s="32" t="b">
        <x:v>0</x:v>
      </x:c>
      <x:c r="S110" t="str">
        <x:v>guild.skill.gsk_023.rank_2</x:v>
      </x:c>
      <x:c r="T110" t="str">
        <x:v>Paid from Guild Treasury / project contributions. Gold cost is 25% lower than v1.5; material requirements unchanged. No personal wallet auto-spend.</x:v>
      </x:c>
    </x:row>
    <x:row r="111">
      <x:c r="A111" t="str">
        <x:v>GSCOST_0108</x:v>
      </x:c>
      <x:c r="B111" t="str">
        <x:v>GSK_023</x:v>
      </x:c>
      <x:c r="C111" t="str">
        <x:v>War</x:v>
      </x:c>
      <x:c r="D111" t="str">
        <x:v>Logistics Corps</x:v>
      </x:c>
      <x:c r="E111" t="n">
        <x:v>3</x:v>
      </x:c>
      <x:c r="F111" t="n">
        <x:v>1</x:v>
      </x:c>
      <x:c r="G111" t="n">
        <x:v>26</x:v>
      </x:c>
      <x:c r="H111" s="28" t="n">
        <x:v>336000</x:v>
      </x:c>
      <x:c r="I111" t="str">
        <x:v>ITEM_0030</x:v>
      </x:c>
      <x:c r="J111" t="str">
        <x:v>Oathsilver Ore</x:v>
      </x:c>
      <x:c r="K111" t="n">
        <x:v>300</x:v>
      </x:c>
      <x:c r="L111" t="str">
        <x:v>ITEM_0081</x:v>
      </x:c>
      <x:c r="M111" t="str">
        <x:v>Fallen Rivet</x:v>
      </x:c>
      <x:c r="N111" t="n">
        <x:v>165</x:v>
      </x:c>
      <x:c r="O111" t="str">
        <x:v>Gold + server reference value of materials</x:v>
      </x:c>
      <x:c r="P111" s="32" t="b">
        <x:v>1</x:v>
      </x:c>
      <x:c r="Q111" s="32" t="b">
        <x:v>1</x:v>
      </x:c>
      <x:c r="R111" s="32" t="b">
        <x:v>0</x:v>
      </x:c>
      <x:c r="S111" t="str">
        <x:v>guild.skill.gsk_023.rank_3</x:v>
      </x:c>
      <x:c r="T111" t="str">
        <x:v>Paid from Guild Treasury / project contributions. Gold cost is 25% lower than v1.5; material requirements unchanged. No personal wallet auto-spend.</x:v>
      </x:c>
    </x:row>
    <x:row r="112">
      <x:c r="A112" t="str">
        <x:v>GSCOST_0109</x:v>
      </x:c>
      <x:c r="B112" t="str">
        <x:v>GSK_023</x:v>
      </x:c>
      <x:c r="C112" t="str">
        <x:v>War</x:v>
      </x:c>
      <x:c r="D112" t="str">
        <x:v>Logistics Corps</x:v>
      </x:c>
      <x:c r="E112" t="n">
        <x:v>4</x:v>
      </x:c>
      <x:c r="F112" t="n">
        <x:v>1</x:v>
      </x:c>
      <x:c r="G112" t="n">
        <x:v>29</x:v>
      </x:c>
      <x:c r="H112" s="28" t="n">
        <x:v>578000</x:v>
      </x:c>
      <x:c r="I112" t="str">
        <x:v>ITEM_0082</x:v>
      </x:c>
      <x:c r="J112" t="str">
        <x:v>Oathglass Fragment</x:v>
      </x:c>
      <x:c r="K112" t="n">
        <x:v>170</x:v>
      </x:c>
      <x:c r="L112" t="str">
        <x:v>ITEM_0030</x:v>
      </x:c>
      <x:c r="M112" t="str">
        <x:v>Oathsilver Ore</x:v>
      </x:c>
      <x:c r="N112" t="n">
        <x:v>95</x:v>
      </x:c>
      <x:c r="O112" t="str">
        <x:v>Gold + server reference value of materials</x:v>
      </x:c>
      <x:c r="P112" s="32" t="b">
        <x:v>1</x:v>
      </x:c>
      <x:c r="Q112" s="32" t="b">
        <x:v>1</x:v>
      </x:c>
      <x:c r="R112" s="32" t="b">
        <x:v>0</x:v>
      </x:c>
      <x:c r="S112" t="str">
        <x:v>guild.skill.gsk_023.rank_4</x:v>
      </x:c>
      <x:c r="T112" t="str">
        <x:v>Paid from Guild Treasury / project contributions. Gold cost is 25% lower than v1.5; material requirements unchanged. No personal wallet auto-spend.</x:v>
      </x:c>
    </x:row>
    <x:row r="113">
      <x:c r="A113" t="str">
        <x:v>GSCOST_0110</x:v>
      </x:c>
      <x:c r="B113" t="str">
        <x:v>GSK_023</x:v>
      </x:c>
      <x:c r="C113" t="str">
        <x:v>War</x:v>
      </x:c>
      <x:c r="D113" t="str">
        <x:v>Logistics Corps</x:v>
      </x:c>
      <x:c r="E113" t="n">
        <x:v>5</x:v>
      </x:c>
      <x:c r="F113" t="n">
        <x:v>1</x:v>
      </x:c>
      <x:c r="G113" t="n">
        <x:v>32</x:v>
      </x:c>
      <x:c r="H113" s="28" t="n">
        <x:v>945000</x:v>
      </x:c>
      <x:c r="I113" t="str">
        <x:v>ITEM_0084</x:v>
      </x:c>
      <x:c r="J113" t="str">
        <x:v>Lanternsteel Shard</x:v>
      </x:c>
      <x:c r="K113" t="n">
        <x:v>95</x:v>
      </x:c>
      <x:c r="L113" t="str">
        <x:v>ITEM_0082</x:v>
      </x:c>
      <x:c r="M113" t="str">
        <x:v>Oathglass Fragment</x:v>
      </x:c>
      <x:c r="N113" t="n">
        <x:v>50</x:v>
      </x:c>
      <x:c r="O113" t="str">
        <x:v>Gold + server reference value of materials</x:v>
      </x:c>
      <x:c r="P113" s="32" t="b">
        <x:v>1</x:v>
      </x:c>
      <x:c r="Q113" s="32" t="b">
        <x:v>1</x:v>
      </x:c>
      <x:c r="R113" s="32" t="b">
        <x:v>0</x:v>
      </x:c>
      <x:c r="S113" t="str">
        <x:v>guild.skill.gsk_023.rank_5</x:v>
      </x:c>
      <x:c r="T113" t="str">
        <x:v>Paid from Guild Treasury / project contributions. Gold cost is 25% lower than v1.5; material requirements unchanged. No personal wallet auto-spend.</x:v>
      </x:c>
    </x:row>
    <x:row r="114">
      <x:c r="A114" t="str">
        <x:v>GSCOST_0111</x:v>
      </x:c>
      <x:c r="B114" t="str">
        <x:v>GSK_024</x:v>
      </x:c>
      <x:c r="C114" t="str">
        <x:v>War</x:v>
      </x:c>
      <x:c r="D114" t="str">
        <x:v>Vanguard Tokens</x:v>
      </x:c>
      <x:c r="E114" t="n">
        <x:v>1</x:v>
      </x:c>
      <x:c r="F114" t="n">
        <x:v>1</x:v>
      </x:c>
      <x:c r="G114" t="n">
        <x:v>25</x:v>
      </x:c>
      <x:c r="H114" s="28" t="n">
        <x:v>128000</x:v>
      </x:c>
      <x:c r="I114" t="str">
        <x:v>ITEM_0079</x:v>
      </x:c>
      <x:c r="J114" t="str">
        <x:v>Torn Oathcloth</x:v>
      </x:c>
      <x:c r="K114" t="n">
        <x:v>445</x:v>
      </x:c>
      <x:c r="L114" t="str"/>
      <x:c r="M114" t="str"/>
      <x:c r="N114" t="n">
        <x:v>0</x:v>
      </x:c>
      <x:c r="O114" t="str">
        <x:v>Gold + server reference value of materials</x:v>
      </x:c>
      <x:c r="P114" s="32" t="b">
        <x:v>1</x:v>
      </x:c>
      <x:c r="Q114" s="32" t="b">
        <x:v>1</x:v>
      </x:c>
      <x:c r="R114" s="32" t="b">
        <x:v>0</x:v>
      </x:c>
      <x:c r="S114" t="str">
        <x:v>guild.skill.gsk_024.rank_1</x:v>
      </x:c>
      <x:c r="T114" t="str">
        <x:v>Paid from Guild Treasury / project contributions. Gold cost is 25% lower than v1.5; material requirements unchanged. No personal wallet auto-spend.</x:v>
      </x:c>
    </x:row>
    <x:row r="115">
      <x:c r="A115" t="str">
        <x:v>GSCOST_0112</x:v>
      </x:c>
      <x:c r="B115" t="str">
        <x:v>GSK_024</x:v>
      </x:c>
      <x:c r="C115" t="str">
        <x:v>War</x:v>
      </x:c>
      <x:c r="D115" t="str">
        <x:v>Vanguard Tokens</x:v>
      </x:c>
      <x:c r="E115" t="n">
        <x:v>2</x:v>
      </x:c>
      <x:c r="F115" t="n">
        <x:v>1</x:v>
      </x:c>
      <x:c r="G115" t="n">
        <x:v>28</x:v>
      </x:c>
      <x:c r="H115" s="28" t="n">
        <x:v>230000</x:v>
      </x:c>
      <x:c r="I115" t="str">
        <x:v>ITEM_0081</x:v>
      </x:c>
      <x:c r="J115" t="str">
        <x:v>Fallen Rivet</x:v>
      </x:c>
      <x:c r="K115" t="n">
        <x:v>600</x:v>
      </x:c>
      <x:c r="L115" t="str"/>
      <x:c r="M115" t="str"/>
      <x:c r="N115" t="n">
        <x:v>0</x:v>
      </x:c>
      <x:c r="O115" t="str">
        <x:v>Gold + server reference value of materials</x:v>
      </x:c>
      <x:c r="P115" s="32" t="b">
        <x:v>1</x:v>
      </x:c>
      <x:c r="Q115" s="32" t="b">
        <x:v>1</x:v>
      </x:c>
      <x:c r="R115" s="32" t="b">
        <x:v>0</x:v>
      </x:c>
      <x:c r="S115" t="str">
        <x:v>guild.skill.gsk_024.rank_2</x:v>
      </x:c>
      <x:c r="T115" t="str">
        <x:v>Paid from Guild Treasury / project contributions. Gold cost is 25% lower than v1.5; material requirements unchanged. No personal wallet auto-spend.</x:v>
      </x:c>
    </x:row>
    <x:row r="116">
      <x:c r="A116" t="str">
        <x:v>GSCOST_0113</x:v>
      </x:c>
      <x:c r="B116" t="str">
        <x:v>GSK_024</x:v>
      </x:c>
      <x:c r="C116" t="str">
        <x:v>War</x:v>
      </x:c>
      <x:c r="D116" t="str">
        <x:v>Vanguard Tokens</x:v>
      </x:c>
      <x:c r="E116" t="n">
        <x:v>3</x:v>
      </x:c>
      <x:c r="F116" t="n">
        <x:v>1</x:v>
      </x:c>
      <x:c r="G116" t="n">
        <x:v>31</x:v>
      </x:c>
      <x:c r="H116" s="28" t="n">
        <x:v>408000</x:v>
      </x:c>
      <x:c r="I116" t="str">
        <x:v>ITEM_0030</x:v>
      </x:c>
      <x:c r="J116" t="str">
        <x:v>Oathsilver Ore</x:v>
      </x:c>
      <x:c r="K116" t="n">
        <x:v>335</x:v>
      </x:c>
      <x:c r="L116" t="str">
        <x:v>ITEM_0081</x:v>
      </x:c>
      <x:c r="M116" t="str">
        <x:v>Fallen Rivet</x:v>
      </x:c>
      <x:c r="N116" t="n">
        <x:v>185</x:v>
      </x:c>
      <x:c r="O116" t="str">
        <x:v>Gold + server reference value of materials</x:v>
      </x:c>
      <x:c r="P116" s="32" t="b">
        <x:v>1</x:v>
      </x:c>
      <x:c r="Q116" s="32" t="b">
        <x:v>1</x:v>
      </x:c>
      <x:c r="R116" s="32" t="b">
        <x:v>0</x:v>
      </x:c>
      <x:c r="S116" t="str">
        <x:v>guild.skill.gsk_024.rank_3</x:v>
      </x:c>
      <x:c r="T116" t="str">
        <x:v>Paid from Guild Treasury / project contributions. Gold cost is 25% lower than v1.5; material requirements unchanged. No personal wallet auto-spend.</x:v>
      </x:c>
    </x:row>
    <x:row r="117">
      <x:c r="A117" t="str">
        <x:v>GSCOST_0114</x:v>
      </x:c>
      <x:c r="B117" t="str">
        <x:v>GSK_025</x:v>
      </x:c>
      <x:c r="C117" t="str">
        <x:v>War</x:v>
      </x:c>
      <x:c r="D117" t="str">
        <x:v>Banner of Resolve</x:v>
      </x:c>
      <x:c r="E117" t="n">
        <x:v>1</x:v>
      </x:c>
      <x:c r="F117" t="n">
        <x:v>1</x:v>
      </x:c>
      <x:c r="G117" t="n">
        <x:v>30</x:v>
      </x:c>
      <x:c r="H117" s="28" t="n">
        <x:v>150000</x:v>
      </x:c>
      <x:c r="I117" t="str">
        <x:v>ITEM_0079</x:v>
      </x:c>
      <x:c r="J117" t="str">
        <x:v>Torn Oathcloth</x:v>
      </x:c>
      <x:c r="K117" t="n">
        <x:v>490</x:v>
      </x:c>
      <x:c r="L117" t="str"/>
      <x:c r="M117" t="str"/>
      <x:c r="N117" t="n">
        <x:v>0</x:v>
      </x:c>
      <x:c r="O117" t="str">
        <x:v>Gold + server reference value of materials</x:v>
      </x:c>
      <x:c r="P117" s="32" t="b">
        <x:v>1</x:v>
      </x:c>
      <x:c r="Q117" s="32" t="b">
        <x:v>1</x:v>
      </x:c>
      <x:c r="R117" s="32" t="b">
        <x:v>0</x:v>
      </x:c>
      <x:c r="S117" t="str">
        <x:v>guild.skill.gsk_025.rank_1</x:v>
      </x:c>
      <x:c r="T117" t="str">
        <x:v>Paid from Guild Treasury / project contributions. Gold cost is 25% lower than v1.5; material requirements unchanged. No personal wallet auto-spend.</x:v>
      </x:c>
    </x:row>
    <x:row r="118">
      <x:c r="A118" t="str">
        <x:v>GSCOST_0115</x:v>
      </x:c>
      <x:c r="B118" t="str">
        <x:v>GSK_025</x:v>
      </x:c>
      <x:c r="C118" t="str">
        <x:v>War</x:v>
      </x:c>
      <x:c r="D118" t="str">
        <x:v>Banner of Resolve</x:v>
      </x:c>
      <x:c r="E118" t="n">
        <x:v>2</x:v>
      </x:c>
      <x:c r="F118" t="n">
        <x:v>1</x:v>
      </x:c>
      <x:c r="G118" t="n">
        <x:v>33</x:v>
      </x:c>
      <x:c r="H118" s="28" t="n">
        <x:v>270000</x:v>
      </x:c>
      <x:c r="I118" t="str">
        <x:v>ITEM_0081</x:v>
      </x:c>
      <x:c r="J118" t="str">
        <x:v>Fallen Rivet</x:v>
      </x:c>
      <x:c r="K118" t="n">
        <x:v>660</x:v>
      </x:c>
      <x:c r="L118" t="str"/>
      <x:c r="M118" t="str"/>
      <x:c r="N118" t="n">
        <x:v>0</x:v>
      </x:c>
      <x:c r="O118" t="str">
        <x:v>Gold + server reference value of materials</x:v>
      </x:c>
      <x:c r="P118" s="32" t="b">
        <x:v>1</x:v>
      </x:c>
      <x:c r="Q118" s="32" t="b">
        <x:v>1</x:v>
      </x:c>
      <x:c r="R118" s="32" t="b">
        <x:v>0</x:v>
      </x:c>
      <x:c r="S118" t="str">
        <x:v>guild.skill.gsk_025.rank_2</x:v>
      </x:c>
      <x:c r="T118" t="str">
        <x:v>Paid from Guild Treasury / project contributions. Gold cost is 25% lower than v1.5; material requirements unchanged. No personal wallet auto-spend.</x:v>
      </x:c>
    </x:row>
    <x:row r="119">
      <x:c r="A119" t="str">
        <x:v>GSCOST_0116</x:v>
      </x:c>
      <x:c r="B119" t="str">
        <x:v>GSK_025</x:v>
      </x:c>
      <x:c r="C119" t="str">
        <x:v>War</x:v>
      </x:c>
      <x:c r="D119" t="str">
        <x:v>Banner of Resolve</x:v>
      </x:c>
      <x:c r="E119" t="n">
        <x:v>3</x:v>
      </x:c>
      <x:c r="F119" t="n">
        <x:v>1</x:v>
      </x:c>
      <x:c r="G119" t="n">
        <x:v>36</x:v>
      </x:c>
      <x:c r="H119" s="28" t="n">
        <x:v>480000</x:v>
      </x:c>
      <x:c r="I119" t="str">
        <x:v>ITEM_0030</x:v>
      </x:c>
      <x:c r="J119" t="str">
        <x:v>Oathsilver Ore</x:v>
      </x:c>
      <x:c r="K119" t="n">
        <x:v>370</x:v>
      </x:c>
      <x:c r="L119" t="str">
        <x:v>ITEM_0081</x:v>
      </x:c>
      <x:c r="M119" t="str">
        <x:v>Fallen Rivet</x:v>
      </x:c>
      <x:c r="N119" t="n">
        <x:v>205</x:v>
      </x:c>
      <x:c r="O119" t="str">
        <x:v>Gold + server reference value of materials</x:v>
      </x:c>
      <x:c r="P119" s="32" t="b">
        <x:v>1</x:v>
      </x:c>
      <x:c r="Q119" s="32" t="b">
        <x:v>1</x:v>
      </x:c>
      <x:c r="R119" s="32" t="b">
        <x:v>0</x:v>
      </x:c>
      <x:c r="S119" t="str">
        <x:v>guild.skill.gsk_025.rank_3</x:v>
      </x:c>
      <x:c r="T119" t="str">
        <x:v>Paid from Guild Treasury / project contributions. Gold cost is 25% lower than v1.5; material requirements unchanged. No personal wallet auto-spend.</x:v>
      </x:c>
    </x:row>
    <x:row r="120">
      <x:c r="A120" t="str">
        <x:v>GSCOST_0117</x:v>
      </x:c>
      <x:c r="B120" t="str">
        <x:v>GSK_025</x:v>
      </x:c>
      <x:c r="C120" t="str">
        <x:v>War</x:v>
      </x:c>
      <x:c r="D120" t="str">
        <x:v>Banner of Resolve</x:v>
      </x:c>
      <x:c r="E120" t="n">
        <x:v>4</x:v>
      </x:c>
      <x:c r="F120" t="n">
        <x:v>1</x:v>
      </x:c>
      <x:c r="G120" t="n">
        <x:v>39</x:v>
      </x:c>
      <x:c r="H120" s="28" t="n">
        <x:v>825000</x:v>
      </x:c>
      <x:c r="I120" t="str">
        <x:v>ITEM_0082</x:v>
      </x:c>
      <x:c r="J120" t="str">
        <x:v>Oathglass Fragment</x:v>
      </x:c>
      <x:c r="K120" t="n">
        <x:v>205</x:v>
      </x:c>
      <x:c r="L120" t="str">
        <x:v>ITEM_0030</x:v>
      </x:c>
      <x:c r="M120" t="str">
        <x:v>Oathsilver Ore</x:v>
      </x:c>
      <x:c r="N120" t="n">
        <x:v>115</x:v>
      </x:c>
      <x:c r="O120" t="str">
        <x:v>Gold + server reference value of materials</x:v>
      </x:c>
      <x:c r="P120" s="32" t="b">
        <x:v>1</x:v>
      </x:c>
      <x:c r="Q120" s="32" t="b">
        <x:v>1</x:v>
      </x:c>
      <x:c r="R120" s="32" t="b">
        <x:v>0</x:v>
      </x:c>
      <x:c r="S120" t="str">
        <x:v>guild.skill.gsk_025.rank_4</x:v>
      </x:c>
      <x:c r="T120" t="str">
        <x:v>Paid from Guild Treasury / project contributions. Gold cost is 25% lower than v1.5; material requirements unchanged. No personal wallet auto-spend.</x:v>
      </x:c>
    </x:row>
    <x:row r="121">
      <x:c r="A121" t="str">
        <x:v>GSCOST_0118</x:v>
      </x:c>
      <x:c r="B121" t="str">
        <x:v>GSK_025</x:v>
      </x:c>
      <x:c r="C121" t="str">
        <x:v>War</x:v>
      </x:c>
      <x:c r="D121" t="str">
        <x:v>Banner of Resolve</x:v>
      </x:c>
      <x:c r="E121" t="n">
        <x:v>5</x:v>
      </x:c>
      <x:c r="F121" t="n">
        <x:v>1</x:v>
      </x:c>
      <x:c r="G121" t="n">
        <x:v>42</x:v>
      </x:c>
      <x:c r="H121" s="28" t="n">
        <x:v>1350000</x:v>
      </x:c>
      <x:c r="I121" t="str">
        <x:v>ITEM_0084</x:v>
      </x:c>
      <x:c r="J121" t="str">
        <x:v>Lanternsteel Shard</x:v>
      </x:c>
      <x:c r="K121" t="n">
        <x:v>120</x:v>
      </x:c>
      <x:c r="L121" t="str">
        <x:v>ITEM_0082</x:v>
      </x:c>
      <x:c r="M121" t="str">
        <x:v>Oathglass Fragment</x:v>
      </x:c>
      <x:c r="N121" t="n">
        <x:v>65</x:v>
      </x:c>
      <x:c r="O121" t="str">
        <x:v>Gold + server reference value of materials</x:v>
      </x:c>
      <x:c r="P121" s="32" t="b">
        <x:v>1</x:v>
      </x:c>
      <x:c r="Q121" s="32" t="b">
        <x:v>1</x:v>
      </x:c>
      <x:c r="R121" s="32" t="b">
        <x:v>0</x:v>
      </x:c>
      <x:c r="S121" t="str">
        <x:v>guild.skill.gsk_025.rank_5</x:v>
      </x:c>
      <x:c r="T121" t="str">
        <x:v>Paid from Guild Treasury / project contributions. Gold cost is 25% lower than v1.5; material requirements unchanged. No personal wallet auto-spend.</x:v>
      </x:c>
    </x:row>
  </x:sheetData>
  <x:mergeCells>
    <x:mergeCell ref="A1:T1"/>
  </x:mergeCells>
  <x:pageMargins left="0.7" right="0.7" top="0.75" bottom="0.75" header="0.3" footer="0.3"/>
</x:worksheet>
</file>

<file path=xl/worksheets/sheet142.xml><?xml version="1.0" encoding="utf-8"?>
<x:worksheet xmlns:x="http://schemas.openxmlformats.org/spreadsheetml/2006/main">
  <x:sheetFormatPr defaultRowHeight="15"/>
  <x:sheetData>
    <x:row r="1" ht="28" customHeight="1">
      <x:c r="A1" s="205" t="str">
        <x:v>GUILD PROGRESSION PHILOSOPHY / BALANCE GUARDRAILS</x:v>
      </x:c>
    </x:row>
    <x:row r="3" ht="26" customHeight="1">
      <x:c r="A3" s="203" t="str">
        <x:v>Rule_ID</x:v>
      </x:c>
      <x:c r="B3" s="203" t="str">
        <x:v>Principle</x:v>
      </x:c>
      <x:c r="C3" s="203" t="str">
        <x:v>Rule</x:v>
      </x:c>
      <x:c r="D3" s="203" t="str">
        <x:v>Launch_Value</x:v>
      </x:c>
      <x:c r="E3" s="203" t="str">
        <x:v>Why</x:v>
      </x:c>
      <x:c r="F3" s="203" t="str">
        <x:v>Early_Game</x:v>
      </x:c>
      <x:c r="G3" s="203" t="str">
        <x:v>Mid_Game</x:v>
      </x:c>
      <x:c r="H3" s="203" t="str">
        <x:v>Late_Game</x:v>
      </x:c>
      <x:c r="I3" s="203" t="str">
        <x:v>Whale_Risk</x:v>
      </x:c>
      <x:c r="J3" s="203" t="str">
        <x:v>Small_Guild_Risk</x:v>
      </x:c>
      <x:c r="K3" s="203" t="str">
        <x:v>Catchup</x:v>
      </x:c>
      <x:c r="L3" s="203" t="str">
        <x:v>Server_Control</x:v>
      </x:c>
      <x:c r="M3" s="203" t="str">
        <x:v>Codex_Key</x:v>
      </x:c>
      <x:c r="N3" s="203" t="str">
        <x:v>Notes</x:v>
      </x:c>
    </x:row>
    <x:row r="4">
      <x:c r="A4" t="str">
        <x:v>GPH_001</x:v>
      </x:c>
      <x:c r="B4" t="str">
        <x:v>Guild level is prestige</x:v>
      </x:c>
      <x:c r="C4" t="str">
        <x:v>Lv50 should take sustained guild activity, not a few strong weeks</x:v>
      </x:c>
      <x:c r="D4" t="str">
        <x:v>57.8m XP total</x:v>
      </x:c>
      <x:c r="E4" t="str">
        <x:v>Makes the guild itself a long-term account-like progression layer</x:v>
      </x:c>
      <x:c r="F4" t="str">
        <x:v>Lv1–10 quick onboarding</x:v>
      </x:c>
      <x:c r="G4" t="str">
        <x:v>Lv20–30 established guild phase</x:v>
      </x:c>
      <x:c r="H4" t="str">
        <x:v>Lv40–50 prestige wall</x:v>
      </x:c>
      <x:c r="I4" t="str">
        <x:v>Low</x:v>
      </x:c>
      <x:c r="J4" t="str">
        <x:v>Medium</x:v>
      </x:c>
      <x:c r="K4" t="str">
        <x:v>Old-server catchup may be added later</x:v>
      </x:c>
      <x:c r="L4" s="32" t="b">
        <x:v>1</x:v>
      </x:c>
      <x:c r="M4" t="str">
        <x:v>guild.balance.prestige</x:v>
      </x:c>
      <x:c r="N4" t="str"/>
    </x:row>
    <x:row r="5">
      <x:c r="A5" t="str">
        <x:v>GPH_002</x:v>
      </x:c>
      <x:c r="B5" t="str">
        <x:v>Late levels are deliberately harder</x:v>
      </x:c>
      <x:c r="C5" t="str">
        <x:v>Most XP sits after level 30</x:v>
      </x:c>
      <x:c r="D5" t="str">
        <x:v>~42.6m XP from Lv30→50</x:v>
      </x:c>
      <x:c r="E5" t="str">
        <x:v>Prevents mature guilds from immediately capping after content updates</x:v>
      </x:c>
      <x:c r="F5" t="str">
        <x:v>Low impact</x:v>
      </x:c>
      <x:c r="G5" t="str">
        <x:v>Noticeable wall</x:v>
      </x:c>
      <x:c r="H5" t="str">
        <x:v>Primary long-term grind</x:v>
      </x:c>
      <x:c r="I5" t="str">
        <x:v>Low</x:v>
      </x:c>
      <x:c r="J5" t="str">
        <x:v>Medium</x:v>
      </x:c>
      <x:c r="K5" t="str">
        <x:v>Seasonal guild XP events should be small</x:v>
      </x:c>
      <x:c r="L5" s="32" t="b">
        <x:v>1</x:v>
      </x:c>
      <x:c r="M5" t="str">
        <x:v>guild.balance.late_curve</x:v>
      </x:c>
      <x:c r="N5" t="str"/>
    </x:row>
    <x:row r="6">
      <x:c r="A6" t="str">
        <x:v>GPH_003</x:v>
      </x:c>
      <x:c r="B6" t="str">
        <x:v>No single-member carry</x:v>
      </x:c>
      <x:c r="C6" t="str">
        <x:v>Per-member daily eligible Guild XP cap remains</x:v>
      </x:c>
      <x:c r="D6" t="str">
        <x:v>2,500/day/member</x:v>
      </x:c>
      <x:c r="E6" t="str">
        <x:v>Guild success should reflect a community, not one grinder</x:v>
      </x:c>
      <x:c r="F6" t="str">
        <x:v>Easy to reach partially</x:v>
      </x:c>
      <x:c r="G6" t="str">
        <x:v>Encourages active roster</x:v>
      </x:c>
      <x:c r="H6" t="str">
        <x:v>Max guilds need broad participation</x:v>
      </x:c>
      <x:c r="I6" t="str">
        <x:v>Low</x:v>
      </x:c>
      <x:c r="J6" t="str">
        <x:v>Medium-High</x:v>
      </x:c>
      <x:c r="K6" t="str">
        <x:v>Could use member-count scaling later</x:v>
      </x:c>
      <x:c r="L6" s="32" t="b">
        <x:v>1</x:v>
      </x:c>
      <x:c r="M6" t="str">
        <x:v>guild.balance.member_cap</x:v>
      </x:c>
      <x:c r="N6" t="str"/>
    </x:row>
    <x:row r="7">
      <x:c r="A7" t="str">
        <x:v>GPH_004</x:v>
      </x:c>
      <x:c r="B7" t="str">
        <x:v>Guild skills require communal investment</x:v>
      </x:c>
      <x:c r="C7" t="str">
        <x:v>Every skill rank costs points + Guild Treasury gold + shared resources</x:v>
      </x:c>
      <x:c r="D7" t="str">
        <x:v>118 purchasable ranks; 100 skill points by Lv50</x:v>
      </x:c>
      <x:c r="E7" t="str">
        <x:v>Forces branch specialization and creates economy sinks</x:v>
      </x:c>
      <x:c r="F7" t="str">
        <x:v>Cheap common mats</x:v>
      </x:c>
      <x:c r="G7" t="str">
        <x:v>Mixed rare mats</x:v>
      </x:c>
      <x:c r="H7" t="str">
        <x:v>Oathglass/Lanternsteel-tier costs</x:v>
      </x:c>
      <x:c r="I7" t="str">
        <x:v>Low</x:v>
      </x:c>
      <x:c r="J7" t="str">
        <x:v>Low</x:v>
      </x:c>
      <x:c r="K7" t="str">
        <x:v>Skill respec can refund points, not resources</x:v>
      </x:c>
      <x:c r="L7" s="32" t="b">
        <x:v>1</x:v>
      </x:c>
      <x:c r="M7" t="str">
        <x:v>guild.balance.skill_cost</x:v>
      </x:c>
      <x:c r="N7" t="str">
        <x:v>Skill respec can refund points, not spent resources. Guild-skill gold costs were reduced 25% in v1.6 while material costs remain unchanged.</x:v>
      </x:c>
    </x:row>
    <x:row r="8">
      <x:c r="A8" t="str">
        <x:v>GPH_005</x:v>
      </x:c>
      <x:c r="B8" t="str">
        <x:v>Bonuses feel worthwhile</x:v>
      </x:c>
      <x:c r="C8" t="str">
        <x:v>Major guild branches offer noticeable but not mandatory bonuses</x:v>
      </x:c>
      <x:c r="D8" t="str">
        <x:v>7–10% permanent major bonuses; temporary decrees can take selected bonuses to 8–12%</x:v>
      </x:c>
      <x:c r="E8" t="str">
        <x:v>Guild membership should feel rewarding</x:v>
      </x:c>
      <x:c r="F8" t="str">
        <x:v>Small first ranks</x:v>
      </x:c>
      <x:c r="G8" t="str">
        <x:v>Meaningful specialization</x:v>
      </x:c>
      <x:c r="H8" t="str">
        <x:v>Strong mature-guild identity</x:v>
      </x:c>
      <x:c r="I8" t="str">
        <x:v>Medium</x:v>
      </x:c>
      <x:c r="J8" t="str">
        <x:v>Medium</x:v>
      </x:c>
      <x:c r="K8" t="str">
        <x:v>Do not require guild bonus for baseline content</x:v>
      </x:c>
      <x:c r="L8" s="32" t="b">
        <x:v>1</x:v>
      </x:c>
      <x:c r="M8" t="str">
        <x:v>guild.balance.bonus_strength</x:v>
      </x:c>
      <x:c r="N8" t="str"/>
    </x:row>
    <x:row r="9">
      <x:c r="A9" t="str">
        <x:v>GPH_006</x:v>
      </x:c>
      <x:c r="B9" t="str">
        <x:v>Guild war is normalized</x:v>
      </x:c>
      <x:c r="C9" t="str">
        <x:v>Permanent PvE guild bonuses do not apply as raw GvG combat stats</x:v>
      </x:c>
      <x:c r="D9" t="str">
        <x:v>Power sync</x:v>
      </x:c>
      <x:c r="E9" t="str">
        <x:v>Prevents stronger PvE guild perks from creating impossible GvG snowballs</x:v>
      </x:c>
      <x:c r="F9" t="str">
        <x:v>Fair</x:v>
      </x:c>
      <x:c r="G9" t="str">
        <x:v>Fair</x:v>
      </x:c>
      <x:c r="H9" t="str">
        <x:v>Fair</x:v>
      </x:c>
      <x:c r="I9" t="str">
        <x:v>Low</x:v>
      </x:c>
      <x:c r="J9" t="str">
        <x:v>Low</x:v>
      </x:c>
      <x:c r="K9" t="str">
        <x:v>League matchmaking</x:v>
      </x:c>
      <x:c r="L9" s="32" t="b">
        <x:v>1</x:v>
      </x:c>
      <x:c r="M9" t="str">
        <x:v>guild.balance.gvg_sync</x:v>
      </x:c>
      <x:c r="N9" t="str">
        <x:v>War-only score skills remain relevant.</x:v>
      </x:c>
    </x:row>
  </x:sheetData>
  <x:mergeCells>
    <x:mergeCell ref="A1:N1"/>
  </x:mergeCells>
  <x:pageMargins left="0.7" right="0.7" top="0.75" bottom="0.75" header="0.3" footer="0.3"/>
</x:worksheet>
</file>

<file path=xl/worksheets/sheet143.xml><?xml version="1.0" encoding="utf-8"?>
<x:worksheet xmlns:x="http://schemas.openxmlformats.org/spreadsheetml/2006/main">
  <x:sheetFormatPr defaultRowHeight="15"/>
  <x:sheetData>
    <x:row r="1" ht="28" customHeight="1">
      <x:c r="A1" s="209" t="str">
        <x:v>GUILD CREATION / IDENTITY RULES</x:v>
      </x:c>
    </x:row>
    <x:row r="3" ht="26" customHeight="1">
      <x:c r="A3" s="212" t="str">
        <x:v>Rule_ID</x:v>
      </x:c>
      <x:c r="B3" s="212" t="str">
        <x:v>Setting</x:v>
      </x:c>
      <x:c r="C3" s="212" t="str">
        <x:v>Value</x:v>
      </x:c>
      <x:c r="D3" s="212" t="str">
        <x:v>Unit</x:v>
      </x:c>
      <x:c r="E3" s="212" t="str">
        <x:v>Server_Validated</x:v>
      </x:c>
      <x:c r="F3" s="212" t="str">
        <x:v>At_Creation</x:v>
      </x:c>
      <x:c r="G3" s="212" t="str">
        <x:v>Editable_Later</x:v>
      </x:c>
      <x:c r="H3" s="212" t="str">
        <x:v>Change_Cost</x:v>
      </x:c>
      <x:c r="I3" s="212" t="str">
        <x:v>Cooldown</x:v>
      </x:c>
      <x:c r="J3" s="212" t="str">
        <x:v>Validation</x:v>
      </x:c>
      <x:c r="K3" s="212" t="str">
        <x:v>Fallback_or_Error</x:v>
      </x:c>
      <x:c r="L3" s="212" t="str">
        <x:v>UI_Surface</x:v>
      </x:c>
      <x:c r="M3" s="212" t="str">
        <x:v>Codex_Key</x:v>
      </x:c>
      <x:c r="N3" s="212" t="str">
        <x:v>Moderation</x:v>
      </x:c>
      <x:c r="O3" s="212" t="str">
        <x:v>Exploit_Guardrail</x:v>
      </x:c>
      <x:c r="P3" s="212" t="str">
        <x:v>Launch</x:v>
      </x:c>
      <x:c r="Q3" s="212" t="str">
        <x:v>Notes</x:v>
      </x:c>
    </x:row>
    <x:row r="4">
      <x:c r="A4" t="str">
        <x:v>GCREATE_001</x:v>
      </x:c>
      <x:c r="B4" t="str">
        <x:v>Creation Gold Cost</x:v>
      </x:c>
      <x:c r="C4" t="n">
        <x:v>50000</x:v>
      </x:c>
      <x:c r="D4" t="str">
        <x:v>gold</x:v>
      </x:c>
      <x:c r="E4" s="32" t="b">
        <x:v>1</x:v>
      </x:c>
      <x:c r="F4" s="32" t="b">
        <x:v>1</x:v>
      </x:c>
      <x:c r="G4" s="32" t="b">
        <x:v>0</x:v>
      </x:c>
      <x:c r="H4" t="n">
        <x:v>0</x:v>
      </x:c>
      <x:c r="I4" t="str">
        <x:v>None</x:v>
      </x:c>
      <x:c r="J4" t="str">
        <x:v>Guild creator must have 50,000 unreserved gold.</x:v>
      </x:c>
      <x:c r="K4" t="str">
        <x:v>Not enough gold</x:v>
      </x:c>
      <x:c r="L4" t="str">
        <x:v>Create Guild &gt; Confirm</x:v>
      </x:c>
      <x:c r="M4" t="str">
        <x:v>guild.create.gold_cost</x:v>
      </x:c>
      <x:c r="N4" t="str">
        <x:v>N/A</x:v>
      </x:c>
      <x:c r="O4" t="str">
        <x:v>Atomic server deduction only after all validation passes.</x:v>
      </x:c>
      <x:c r="P4" s="32" t="b">
        <x:v>1</x:v>
      </x:c>
      <x:c r="Q4" t="str">
        <x:v>Guild Hall upgrades remain separate costs.</x:v>
      </x:c>
    </x:row>
    <x:row r="5">
      <x:c r="A5" t="str">
        <x:v>GCREATE_002</x:v>
      </x:c>
      <x:c r="B5" t="str">
        <x:v>Guild Name Min Length</x:v>
      </x:c>
      <x:c r="C5" t="n">
        <x:v>3</x:v>
      </x:c>
      <x:c r="D5" t="str">
        <x:v>characters</x:v>
      </x:c>
      <x:c r="E5" s="32" t="b">
        <x:v>1</x:v>
      </x:c>
      <x:c r="F5" s="32" t="b">
        <x:v>1</x:v>
      </x:c>
      <x:c r="G5" s="32" t="b">
        <x:v>1</x:v>
      </x:c>
      <x:c r="H5" t="n">
        <x:v>25000</x:v>
      </x:c>
      <x:c r="I5" t="str">
        <x:v>7 days</x:v>
      </x:c>
      <x:c r="J5" t="str">
        <x:v>3–15 display characters after trimming/normalization.</x:v>
      </x:c>
      <x:c r="K5" t="str">
        <x:v>Name must contain 3–15 characters.</x:v>
      </x:c>
      <x:c r="L5" t="str">
        <x:v>Create Guild &gt; Name</x:v>
      </x:c>
      <x:c r="M5" t="str">
        <x:v>guild.create.name_min</x:v>
      </x:c>
      <x:c r="N5" t="str">
        <x:v>Profanity/reserved-name filter</x:v>
      </x:c>
      <x:c r="O5" t="str">
        <x:v>Normalize before uniqueness lookup.</x:v>
      </x:c>
      <x:c r="P5" s="32" t="b">
        <x:v>1</x:v>
      </x:c>
      <x:c r="Q5" t="str"/>
    </x:row>
    <x:row r="6">
      <x:c r="A6" t="str">
        <x:v>GCREATE_003</x:v>
      </x:c>
      <x:c r="B6" t="str">
        <x:v>Guild Name Max Length</x:v>
      </x:c>
      <x:c r="C6" t="n">
        <x:v>15</x:v>
      </x:c>
      <x:c r="D6" t="str">
        <x:v>characters</x:v>
      </x:c>
      <x:c r="E6" s="32" t="b">
        <x:v>1</x:v>
      </x:c>
      <x:c r="F6" s="32" t="b">
        <x:v>1</x:v>
      </x:c>
      <x:c r="G6" s="32" t="b">
        <x:v>1</x:v>
      </x:c>
      <x:c r="H6" t="n">
        <x:v>25000</x:v>
      </x:c>
      <x:c r="I6" t="str">
        <x:v>7 days</x:v>
      </x:c>
      <x:c r="J6" t="str">
        <x:v>Maximum 15 display characters including single internal spaces.</x:v>
      </x:c>
      <x:c r="K6" t="str">
        <x:v>Guild names can be at most 15 characters.</x:v>
      </x:c>
      <x:c r="L6" t="str">
        <x:v>Create Guild &gt; Name</x:v>
      </x:c>
      <x:c r="M6" t="str">
        <x:v>guild.create.name_max</x:v>
      </x:c>
      <x:c r="N6" t="str">
        <x:v>Profanity/reserved-name filter</x:v>
      </x:c>
      <x:c r="O6" t="str">
        <x:v>Server counts normalized display characters.</x:v>
      </x:c>
      <x:c r="P6" s="32" t="b">
        <x:v>1</x:v>
      </x:c>
      <x:c r="Q6" t="str">
        <x:v>Uses characters rather than ASCII-only letters so localized names are possible.</x:v>
      </x:c>
    </x:row>
    <x:row r="7">
      <x:c r="A7" t="str">
        <x:v>GCREATE_004</x:v>
      </x:c>
      <x:c r="B7" t="str">
        <x:v>Guild Name Unique</x:v>
      </x:c>
      <x:c r="C7" s="32" t="b">
        <x:v>1</x:v>
      </x:c>
      <x:c r="D7" t="str">
        <x:v>boolean</x:v>
      </x:c>
      <x:c r="E7" s="32" t="b">
        <x:v>1</x:v>
      </x:c>
      <x:c r="F7" s="32" t="b">
        <x:v>1</x:v>
      </x:c>
      <x:c r="G7" s="32" t="b">
        <x:v>1</x:v>
      </x:c>
      <x:c r="H7" t="n">
        <x:v>25000</x:v>
      </x:c>
      <x:c r="I7" t="str">
        <x:v>7 days</x:v>
      </x:c>
      <x:c r="J7" t="str">
        <x:v>Case-insensitive, Unicode-normalized unique name key.</x:v>
      </x:c>
      <x:c r="K7" t="str">
        <x:v>That guild name is already taken.</x:v>
      </x:c>
      <x:c r="L7" t="str">
        <x:v>Create Guild &gt; Name</x:v>
      </x:c>
      <x:c r="M7" t="str">
        <x:v>guild.create.name_unique</x:v>
      </x:c>
      <x:c r="N7" t="str">
        <x:v>Reserved names + impersonation review</x:v>
      </x:c>
      <x:c r="O7" t="str">
        <x:v>Database unique index on normalized_name.</x:v>
      </x:c>
      <x:c r="P7" s="32" t="b">
        <x:v>1</x:v>
      </x:c>
      <x:c r="Q7" t="str">
        <x:v>Example: 'Iron Wolves' and 'iron wolves' are the same name.</x:v>
      </x:c>
    </x:row>
    <x:row r="8">
      <x:c r="A8" t="str">
        <x:v>GCREATE_005</x:v>
      </x:c>
      <x:c r="B8" t="str">
        <x:v>Allowed Name Characters</x:v>
      </x:c>
      <x:c r="C8" t="str">
        <x:v>Unicode letters + single spaces</x:v>
      </x:c>
      <x:c r="D8" t="str">
        <x:v>rule</x:v>
      </x:c>
      <x:c r="E8" s="32" t="b">
        <x:v>1</x:v>
      </x:c>
      <x:c r="F8" s="32" t="b">
        <x:v>1</x:v>
      </x:c>
      <x:c r="G8" s="32" t="b">
        <x:v>1</x:v>
      </x:c>
      <x:c r="H8" t="n">
        <x:v>25000</x:v>
      </x:c>
      <x:c r="I8" t="str">
        <x:v>7 days</x:v>
      </x:c>
      <x:c r="J8" t="str">
        <x:v>Letters from supported languages; single internal spaces; no leading/trailing/double spaces; no symbols/emoji.</x:v>
      </x:c>
      <x:c r="K8" t="str">
        <x:v>Use letters and spaces only.</x:v>
      </x:c>
      <x:c r="L8" t="str">
        <x:v>Create Guild &gt; Name</x:v>
      </x:c>
      <x:c r="M8" t="str">
        <x:v>guild.create.name_chars</x:v>
      </x:c>
      <x:c r="N8" t="str">
        <x:v>Profanity/confusable-character checks</x:v>
      </x:c>
      <x:c r="O8" t="str">
        <x:v>Normalize NFKC before validation.</x:v>
      </x:c>
      <x:c r="P8" s="32" t="b">
        <x:v>1</x:v>
      </x:c>
      <x:c r="Q8" t="str"/>
    </x:row>
    <x:row r="9">
      <x:c r="A9" t="str">
        <x:v>GCREATE_006</x:v>
      </x:c>
      <x:c r="B9" t="str">
        <x:v>Base Crest Choice</x:v>
      </x:c>
      <x:c r="C9" t="n">
        <x:v>12</x:v>
      </x:c>
      <x:c r="D9" t="str">
        <x:v>crest designs</x:v>
      </x:c>
      <x:c r="E9" s="32" t="b">
        <x:v>1</x:v>
      </x:c>
      <x:c r="F9" s="32" t="b">
        <x:v>1</x:v>
      </x:c>
      <x:c r="G9" s="32" t="b">
        <x:v>1</x:v>
      </x:c>
      <x:c r="H9" t="n">
        <x:v>10000</x:v>
      </x:c>
      <x:c r="I9" t="str">
        <x:v>1 day</x:v>
      </x:c>
      <x:c r="J9" t="str">
        <x:v>Choose exactly one unlocked crest silhouette.</x:v>
      </x:c>
      <x:c r="K9" t="str">
        <x:v>Choose a guild crest.</x:v>
      </x:c>
      <x:c r="L9" t="str">
        <x:v>Create Guild &gt; Crest</x:v>
      </x:c>
      <x:c r="M9" t="str">
        <x:v>guild.create.crest</x:v>
      </x:c>
      <x:c r="N9" t="str">
        <x:v>N/A</x:v>
      </x:c>
      <x:c r="O9" t="str">
        <x:v>Only server-owned cosmetic IDs accepted.</x:v>
      </x:c>
      <x:c r="P9" s="32" t="b">
        <x:v>1</x:v>
      </x:c>
      <x:c r="Q9" t="str">
        <x:v>Crest can be changed later for a modest gold fee.</x:v>
      </x:c>
    </x:row>
    <x:row r="10">
      <x:c r="A10" t="str">
        <x:v>GCREATE_007</x:v>
      </x:c>
      <x:c r="B10" t="str">
        <x:v>Free Crest Colors</x:v>
      </x:c>
      <x:c r="C10" t="n">
        <x:v>14</x:v>
      </x:c>
      <x:c r="D10" t="str">
        <x:v>colors</x:v>
      </x:c>
      <x:c r="E10" s="32" t="b">
        <x:v>1</x:v>
      </x:c>
      <x:c r="F10" s="32" t="b">
        <x:v>1</x:v>
      </x:c>
      <x:c r="G10" s="32" t="b">
        <x:v>1</x:v>
      </x:c>
      <x:c r="H10" t="n">
        <x:v>0</x:v>
      </x:c>
      <x:c r="I10" t="str">
        <x:v>None</x:v>
      </x:c>
      <x:c r="J10" t="str">
        <x:v>Choose any standard crest color from the full launch palette.</x:v>
      </x:c>
      <x:c r="K10" t="str">
        <x:v>Choose a crest color.</x:v>
      </x:c>
      <x:c r="L10" t="str">
        <x:v>Create Guild &gt; Color</x:v>
      </x:c>
      <x:c r="M10" t="str">
        <x:v>guild.create.color</x:v>
      </x:c>
      <x:c r="N10" t="str">
        <x:v>N/A</x:v>
      </x:c>
      <x:c r="O10" t="str">
        <x:v>Color is cosmetic only.</x:v>
      </x:c>
      <x:c r="P10" s="32" t="b">
        <x:v>1</x:v>
      </x:c>
      <x:c r="Q10" t="str">
        <x:v>All standard crest colors are free at creation and remain freely selectable later.</x:v>
      </x:c>
    </x:row>
    <x:row r="11">
      <x:c r="A11" t="str">
        <x:v>GCREATE_008</x:v>
      </x:c>
      <x:c r="B11" t="str">
        <x:v>Crest Border At Creation</x:v>
      </x:c>
      <x:c r="C11" t="str">
        <x:v>None</x:v>
      </x:c>
      <x:c r="D11" t="str">
        <x:v>border</x:v>
      </x:c>
      <x:c r="E11" s="32" t="b">
        <x:v>1</x:v>
      </x:c>
      <x:c r="F11" s="32" t="b">
        <x:v>1</x:v>
      </x:c>
      <x:c r="G11" s="32" t="b">
        <x:v>1</x:v>
      </x:c>
      <x:c r="H11" t="n">
        <x:v>0</x:v>
      </x:c>
      <x:c r="I11" t="str">
        <x:v>None</x:v>
      </x:c>
      <x:c r="J11" t="str">
        <x:v>New guilds start without a prestige border.</x:v>
      </x:c>
      <x:c r="K11" t="str">
        <x:v>Prestige borders unlock through guild progression.</x:v>
      </x:c>
      <x:c r="L11" t="str">
        <x:v>Create Guild &gt; Preview</x:v>
      </x:c>
      <x:c r="M11" t="str">
        <x:v>guild.create.border</x:v>
      </x:c>
      <x:c r="N11" t="str">
        <x:v>N/A</x:v>
      </x:c>
      <x:c r="O11" t="str">
        <x:v>Cannot spoof locked border IDs.</x:v>
      </x:c>
      <x:c r="P11" s="32" t="b">
        <x:v>1</x:v>
      </x:c>
      <x:c r="Q11" t="str"/>
    </x:row>
  </x:sheetData>
  <x:mergeCells>
    <x:mergeCell ref="A1:Q1"/>
  </x:mergeCells>
  <x:pageMargins left="0.7" right="0.7" top="0.75" bottom="0.75" header="0.3" footer="0.3"/>
</x:worksheet>
</file>

<file path=xl/worksheets/sheet144.xml><?xml version="1.0" encoding="utf-8"?>
<x:worksheet xmlns:x="http://schemas.openxmlformats.org/spreadsheetml/2006/main">
  <x:sheetFormatPr defaultRowHeight="15"/>
  <x:sheetData>
    <x:row r="1" ht="28" customHeight="1">
      <x:c r="A1" s="209" t="str">
        <x:v>GUILD CREST LIBRARY — 12 BASE CRESTS</x:v>
      </x:c>
    </x:row>
    <x:row r="3" ht="26" customHeight="1">
      <x:c r="A3" s="212" t="str">
        <x:v>Crest_ID</x:v>
      </x:c>
      <x:c r="B3" s="212" t="str">
        <x:v>Crest_Name</x:v>
      </x:c>
      <x:c r="C3" s="212" t="str">
        <x:v>Available_At_Creation</x:v>
      </x:c>
      <x:c r="D3" s="212" t="str">
        <x:v>Unlock_Source</x:v>
      </x:c>
      <x:c r="E3" s="212" t="str">
        <x:v>Silhouette</x:v>
      </x:c>
      <x:c r="F3" s="212" t="str">
        <x:v>Theme</x:v>
      </x:c>
      <x:c r="G3" s="212" t="str">
        <x:v>Symmetry</x:v>
      </x:c>
      <x:c r="H3" s="212" t="str">
        <x:v>Complexity</x:v>
      </x:c>
      <x:c r="I3" s="212" t="str">
        <x:v>Primary_Motif</x:v>
      </x:c>
      <x:c r="J3" s="212" t="str">
        <x:v>Secondary_Motif</x:v>
      </x:c>
      <x:c r="K3" s="212" t="str">
        <x:v>Logical_Canvas</x:v>
      </x:c>
      <x:c r="L3" s="212" t="str">
        <x:v>Generation_Size</x:v>
      </x:c>
      <x:c r="M3" s="212" t="str">
        <x:v>Pixel_Ratio_ID</x:v>
      </x:c>
      <x:c r="N3" s="212" t="str">
        <x:v>Preview_Key</x:v>
      </x:c>
      <x:c r="O3" s="212" t="str">
        <x:v>File_Guide</x:v>
      </x:c>
      <x:c r="P3" s="212" t="str">
        <x:v>Codex_Key</x:v>
      </x:c>
      <x:c r="Q3" s="212" t="str">
        <x:v>Notes</x:v>
      </x:c>
    </x:row>
    <x:row r="4">
      <x:c r="A4" t="str">
        <x:v>GCREST_001</x:v>
      </x:c>
      <x:c r="B4" t="str">
        <x:v>Crowned Shield</x:v>
      </x:c>
      <x:c r="C4" s="32" t="b">
        <x:v>1</x:v>
      </x:c>
      <x:c r="D4" t="str">
        <x:v>Creation</x:v>
      </x:c>
      <x:c r="E4" t="str">
        <x:v>broad heater shield + small crown</x:v>
      </x:c>
      <x:c r="F4" t="str">
        <x:v>Leadership</x:v>
      </x:c>
      <x:c r="G4" t="str">
        <x:v>High</x:v>
      </x:c>
      <x:c r="H4" t="str">
        <x:v>Low</x:v>
      </x:c>
      <x:c r="I4" t="str">
        <x:v>Shield</x:v>
      </x:c>
      <x:c r="J4" t="str">
        <x:v>Crown</x:v>
      </x:c>
      <x:c r="K4" t="str">
        <x:v>64x64</x:v>
      </x:c>
      <x:c r="L4" t="str">
        <x:v>512x512</x:v>
      </x:c>
      <x:c r="M4" t="str">
        <x:v>PXR_001</x:v>
      </x:c>
      <x:c r="N4" t="str">
        <x:v>crest.crowned_shield</x:v>
      </x:c>
      <x:c r="O4" t="str">
        <x:v>guild_crest_crowned_shield.png</x:v>
      </x:c>
      <x:c r="P4" t="str">
        <x:v>guild.crest.001</x:v>
      </x:c>
      <x:c r="Q4" t="str"/>
    </x:row>
    <x:row r="5">
      <x:c r="A5" t="str">
        <x:v>GCREST_002</x:v>
      </x:c>
      <x:c r="B5" t="str">
        <x:v>Twin Blades</x:v>
      </x:c>
      <x:c r="C5" s="32" t="b">
        <x:v>1</x:v>
      </x:c>
      <x:c r="D5" t="str">
        <x:v>Creation</x:v>
      </x:c>
      <x:c r="E5" t="str">
        <x:v>two crossed short blades</x:v>
      </x:c>
      <x:c r="F5" t="str">
        <x:v>Warriors</x:v>
      </x:c>
      <x:c r="G5" t="str">
        <x:v>High</x:v>
      </x:c>
      <x:c r="H5" t="str">
        <x:v>Low</x:v>
      </x:c>
      <x:c r="I5" t="str">
        <x:v>Crossed blades</x:v>
      </x:c>
      <x:c r="J5" t="str">
        <x:v>Small shield</x:v>
      </x:c>
      <x:c r="K5" t="str">
        <x:v>64x64</x:v>
      </x:c>
      <x:c r="L5" t="str">
        <x:v>512x512</x:v>
      </x:c>
      <x:c r="M5" t="str">
        <x:v>PXR_001</x:v>
      </x:c>
      <x:c r="N5" t="str">
        <x:v>crest.twin_blades</x:v>
      </x:c>
      <x:c r="O5" t="str">
        <x:v>guild_crest_twin_blades.png</x:v>
      </x:c>
      <x:c r="P5" t="str">
        <x:v>guild.crest.002</x:v>
      </x:c>
      <x:c r="Q5" t="str"/>
    </x:row>
    <x:row r="6">
      <x:c r="A6" t="str">
        <x:v>GCREST_003</x:v>
      </x:c>
      <x:c r="B6" t="str">
        <x:v>Iron Stag</x:v>
      </x:c>
      <x:c r="C6" s="32" t="b">
        <x:v>1</x:v>
      </x:c>
      <x:c r="D6" t="str">
        <x:v>Creation</x:v>
      </x:c>
      <x:c r="E6" t="str">
        <x:v>angular stag head with broad antlers</x:v>
      </x:c>
      <x:c r="F6" t="str">
        <x:v>Hunting</x:v>
      </x:c>
      <x:c r="G6" t="str">
        <x:v>High</x:v>
      </x:c>
      <x:c r="H6" t="str">
        <x:v>Medium</x:v>
      </x:c>
      <x:c r="I6" t="str">
        <x:v>Stag</x:v>
      </x:c>
      <x:c r="J6" t="str">
        <x:v>Antlers</x:v>
      </x:c>
      <x:c r="K6" t="str">
        <x:v>64x64</x:v>
      </x:c>
      <x:c r="L6" t="str">
        <x:v>512x512</x:v>
      </x:c>
      <x:c r="M6" t="str">
        <x:v>PXR_001</x:v>
      </x:c>
      <x:c r="N6" t="str">
        <x:v>crest.iron_stag</x:v>
      </x:c>
      <x:c r="O6" t="str">
        <x:v>guild_crest_iron_stag.png</x:v>
      </x:c>
      <x:c r="P6" t="str">
        <x:v>guild.crest.003</x:v>
      </x:c>
      <x:c r="Q6" t="str"/>
    </x:row>
    <x:row r="7">
      <x:c r="A7" t="str">
        <x:v>GCREST_004</x:v>
      </x:c>
      <x:c r="B7" t="str">
        <x:v>Mountain Rune</x:v>
      </x:c>
      <x:c r="C7" s="32" t="b">
        <x:v>1</x:v>
      </x:c>
      <x:c r="D7" t="str">
        <x:v>Creation</x:v>
      </x:c>
      <x:c r="E7" t="str">
        <x:v>three-peak mountain inside rune ring</x:v>
      </x:c>
      <x:c r="F7" t="str">
        <x:v>Endurance</x:v>
      </x:c>
      <x:c r="G7" t="str">
        <x:v>High</x:v>
      </x:c>
      <x:c r="H7" t="str">
        <x:v>Low</x:v>
      </x:c>
      <x:c r="I7" t="str">
        <x:v>Mountain</x:v>
      </x:c>
      <x:c r="J7" t="str">
        <x:v>Rune ring</x:v>
      </x:c>
      <x:c r="K7" t="str">
        <x:v>64x64</x:v>
      </x:c>
      <x:c r="L7" t="str">
        <x:v>512x512</x:v>
      </x:c>
      <x:c r="M7" t="str">
        <x:v>PXR_001</x:v>
      </x:c>
      <x:c r="N7" t="str">
        <x:v>crest.mountain_rune</x:v>
      </x:c>
      <x:c r="O7" t="str">
        <x:v>guild_crest_mountain_rune.png</x:v>
      </x:c>
      <x:c r="P7" t="str">
        <x:v>guild.crest.004</x:v>
      </x:c>
      <x:c r="Q7" t="str"/>
    </x:row>
    <x:row r="8">
      <x:c r="A8" t="str">
        <x:v>GCREST_005</x:v>
      </x:c>
      <x:c r="B8" t="str">
        <x:v>Rising Sun</x:v>
      </x:c>
      <x:c r="C8" s="32" t="b">
        <x:v>1</x:v>
      </x:c>
      <x:c r="D8" t="str">
        <x:v>Creation</x:v>
      </x:c>
      <x:c r="E8" t="str">
        <x:v>half sun rising above horizon line</x:v>
      </x:c>
      <x:c r="F8" t="str">
        <x:v>Hope</x:v>
      </x:c>
      <x:c r="G8" t="str">
        <x:v>High</x:v>
      </x:c>
      <x:c r="H8" t="str">
        <x:v>Low</x:v>
      </x:c>
      <x:c r="I8" t="str">
        <x:v>Sun</x:v>
      </x:c>
      <x:c r="J8" t="str">
        <x:v>Horizon</x:v>
      </x:c>
      <x:c r="K8" t="str">
        <x:v>64x64</x:v>
      </x:c>
      <x:c r="L8" t="str">
        <x:v>512x512</x:v>
      </x:c>
      <x:c r="M8" t="str">
        <x:v>PXR_001</x:v>
      </x:c>
      <x:c r="N8" t="str">
        <x:v>crest.rising_sun</x:v>
      </x:c>
      <x:c r="O8" t="str">
        <x:v>guild_crest_rising_sun.png</x:v>
      </x:c>
      <x:c r="P8" t="str">
        <x:v>guild.crest.005</x:v>
      </x:c>
      <x:c r="Q8" t="str"/>
    </x:row>
    <x:row r="9">
      <x:c r="A9" t="str">
        <x:v>GCREST_006</x:v>
      </x:c>
      <x:c r="B9" t="str">
        <x:v>Owl Sigil</x:v>
      </x:c>
      <x:c r="C9" s="32" t="b">
        <x:v>1</x:v>
      </x:c>
      <x:c r="D9" t="str">
        <x:v>Creation</x:v>
      </x:c>
      <x:c r="E9" t="str">
        <x:v>compact owl face with geometric eyes</x:v>
      </x:c>
      <x:c r="F9" t="str">
        <x:v>Knowledge</x:v>
      </x:c>
      <x:c r="G9" t="str">
        <x:v>High</x:v>
      </x:c>
      <x:c r="H9" t="str">
        <x:v>Medium</x:v>
      </x:c>
      <x:c r="I9" t="str">
        <x:v>Owl</x:v>
      </x:c>
      <x:c r="J9" t="str">
        <x:v>Book-notch brow</x:v>
      </x:c>
      <x:c r="K9" t="str">
        <x:v>64x64</x:v>
      </x:c>
      <x:c r="L9" t="str">
        <x:v>512x512</x:v>
      </x:c>
      <x:c r="M9" t="str">
        <x:v>PXR_001</x:v>
      </x:c>
      <x:c r="N9" t="str">
        <x:v>crest.owl_sigil</x:v>
      </x:c>
      <x:c r="O9" t="str">
        <x:v>guild_crest_owl_sigil.png</x:v>
      </x:c>
      <x:c r="P9" t="str">
        <x:v>guild.crest.006</x:v>
      </x:c>
      <x:c r="Q9" t="str"/>
    </x:row>
    <x:row r="10">
      <x:c r="A10" t="str">
        <x:v>GCREST_007</x:v>
      </x:c>
      <x:c r="B10" t="str">
        <x:v>Ancient Oak</x:v>
      </x:c>
      <x:c r="C10" s="32" t="b">
        <x:v>1</x:v>
      </x:c>
      <x:c r="D10" t="str">
        <x:v>Creation</x:v>
      </x:c>
      <x:c r="E10" t="str">
        <x:v>thick oak trunk and three-branch crown</x:v>
      </x:c>
      <x:c r="F10" t="str">
        <x:v>Growth</x:v>
      </x:c>
      <x:c r="G10" t="str">
        <x:v>High</x:v>
      </x:c>
      <x:c r="H10" t="str">
        <x:v>Medium</x:v>
      </x:c>
      <x:c r="I10" t="str">
        <x:v>Tree</x:v>
      </x:c>
      <x:c r="J10" t="str">
        <x:v>Roots</x:v>
      </x:c>
      <x:c r="K10" t="str">
        <x:v>64x64</x:v>
      </x:c>
      <x:c r="L10" t="str">
        <x:v>512x512</x:v>
      </x:c>
      <x:c r="M10" t="str">
        <x:v>PXR_001</x:v>
      </x:c>
      <x:c r="N10" t="str">
        <x:v>crest.ancient_oak</x:v>
      </x:c>
      <x:c r="O10" t="str">
        <x:v>guild_crest_ancient_oak.png</x:v>
      </x:c>
      <x:c r="P10" t="str">
        <x:v>guild.crest.007</x:v>
      </x:c>
      <x:c r="Q10" t="str"/>
    </x:row>
    <x:row r="11">
      <x:c r="A11" t="str">
        <x:v>GCREST_008</x:v>
      </x:c>
      <x:c r="B11" t="str">
        <x:v>Winged Spear</x:v>
      </x:c>
      <x:c r="C11" s="32" t="b">
        <x:v>1</x:v>
      </x:c>
      <x:c r="D11" t="str">
        <x:v>Creation</x:v>
      </x:c>
      <x:c r="E11" t="str">
        <x:v>vertical spear with two stylized wings</x:v>
      </x:c>
      <x:c r="F11" t="str">
        <x:v>Expedition</x:v>
      </x:c>
      <x:c r="G11" t="str">
        <x:v>High</x:v>
      </x:c>
      <x:c r="H11" t="str">
        <x:v>Medium</x:v>
      </x:c>
      <x:c r="I11" t="str">
        <x:v>Spear</x:v>
      </x:c>
      <x:c r="J11" t="str">
        <x:v>Wings</x:v>
      </x:c>
      <x:c r="K11" t="str">
        <x:v>64x64</x:v>
      </x:c>
      <x:c r="L11" t="str">
        <x:v>512x512</x:v>
      </x:c>
      <x:c r="M11" t="str">
        <x:v>PXR_001</x:v>
      </x:c>
      <x:c r="N11" t="str">
        <x:v>crest.winged_spear</x:v>
      </x:c>
      <x:c r="O11" t="str">
        <x:v>guild_crest_winged_spear.png</x:v>
      </x:c>
      <x:c r="P11" t="str">
        <x:v>guild.crest.008</x:v>
      </x:c>
      <x:c r="Q11" t="str"/>
    </x:row>
    <x:row r="12">
      <x:c r="A12" t="str">
        <x:v>GCREST_009</x:v>
      </x:c>
      <x:c r="B12" t="str">
        <x:v>Silver Wolf</x:v>
      </x:c>
      <x:c r="C12" s="32" t="b">
        <x:v>1</x:v>
      </x:c>
      <x:c r="D12" t="str">
        <x:v>Creation</x:v>
      </x:c>
      <x:c r="E12" t="str">
        <x:v>side-profile wolf head in crescent</x:v>
      </x:c>
      <x:c r="F12" t="str">
        <x:v>Pack</x:v>
      </x:c>
      <x:c r="G12" t="str">
        <x:v>Medium</x:v>
      </x:c>
      <x:c r="H12" t="str">
        <x:v>Medium</x:v>
      </x:c>
      <x:c r="I12" t="str">
        <x:v>Wolf</x:v>
      </x:c>
      <x:c r="J12" t="str">
        <x:v>Crescent</x:v>
      </x:c>
      <x:c r="K12" t="str">
        <x:v>64x64</x:v>
      </x:c>
      <x:c r="L12" t="str">
        <x:v>512x512</x:v>
      </x:c>
      <x:c r="M12" t="str">
        <x:v>PXR_001</x:v>
      </x:c>
      <x:c r="N12" t="str">
        <x:v>crest.silver_wolf</x:v>
      </x:c>
      <x:c r="O12" t="str">
        <x:v>guild_crest_silver_wolf.png</x:v>
      </x:c>
      <x:c r="P12" t="str">
        <x:v>guild.crest.009</x:v>
      </x:c>
      <x:c r="Q12" t="str"/>
    </x:row>
    <x:row r="13">
      <x:c r="A13" t="str">
        <x:v>GCREST_010</x:v>
      </x:c>
      <x:c r="B13" t="str">
        <x:v>Arcane Eye</x:v>
      </x:c>
      <x:c r="C13" s="32" t="b">
        <x:v>1</x:v>
      </x:c>
      <x:c r="D13" t="str">
        <x:v>Creation</x:v>
      </x:c>
      <x:c r="E13" t="str">
        <x:v>single diamond eye inside broken circle</x:v>
      </x:c>
      <x:c r="F13" t="str">
        <x:v>Magic</x:v>
      </x:c>
      <x:c r="G13" t="str">
        <x:v>High</x:v>
      </x:c>
      <x:c r="H13" t="str">
        <x:v>Low</x:v>
      </x:c>
      <x:c r="I13" t="str">
        <x:v>Eye</x:v>
      </x:c>
      <x:c r="J13" t="str">
        <x:v>Broken rune circle</x:v>
      </x:c>
      <x:c r="K13" t="str">
        <x:v>64x64</x:v>
      </x:c>
      <x:c r="L13" t="str">
        <x:v>512x512</x:v>
      </x:c>
      <x:c r="M13" t="str">
        <x:v>PXR_001</x:v>
      </x:c>
      <x:c r="N13" t="str">
        <x:v>crest.arcane_eye</x:v>
      </x:c>
      <x:c r="O13" t="str">
        <x:v>guild_crest_arcane_eye.png</x:v>
      </x:c>
      <x:c r="P13" t="str">
        <x:v>guild.crest.010</x:v>
      </x:c>
      <x:c r="Q13" t="str"/>
    </x:row>
    <x:row r="14">
      <x:c r="A14" t="str">
        <x:v>GCREST_011</x:v>
      </x:c>
      <x:c r="B14" t="str">
        <x:v>Forge Hammer</x:v>
      </x:c>
      <x:c r="C14" s="32" t="b">
        <x:v>1</x:v>
      </x:c>
      <x:c r="D14" t="str">
        <x:v>Creation</x:v>
      </x:c>
      <x:c r="E14" t="str">
        <x:v>upright hammer over small anvil</x:v>
      </x:c>
      <x:c r="F14" t="str">
        <x:v>Industry</x:v>
      </x:c>
      <x:c r="G14" t="str">
        <x:v>High</x:v>
      </x:c>
      <x:c r="H14" t="str">
        <x:v>Low</x:v>
      </x:c>
      <x:c r="I14" t="str">
        <x:v>Hammer</x:v>
      </x:c>
      <x:c r="J14" t="str">
        <x:v>Anvil</x:v>
      </x:c>
      <x:c r="K14" t="str">
        <x:v>64x64</x:v>
      </x:c>
      <x:c r="L14" t="str">
        <x:v>512x512</x:v>
      </x:c>
      <x:c r="M14" t="str">
        <x:v>PXR_001</x:v>
      </x:c>
      <x:c r="N14" t="str">
        <x:v>crest.forge_hammer</x:v>
      </x:c>
      <x:c r="O14" t="str">
        <x:v>guild_crest_forge_hammer.png</x:v>
      </x:c>
      <x:c r="P14" t="str">
        <x:v>guild.crest.011</x:v>
      </x:c>
      <x:c r="Q14" t="str"/>
    </x:row>
    <x:row r="15">
      <x:c r="A15" t="str">
        <x:v>GCREST_012</x:v>
      </x:c>
      <x:c r="B15" t="str">
        <x:v>Storm Serpent</x:v>
      </x:c>
      <x:c r="C15" s="32" t="b">
        <x:v>1</x:v>
      </x:c>
      <x:c r="D15" t="str">
        <x:v>Creation</x:v>
      </x:c>
      <x:c r="E15" t="str">
        <x:v>coiled serpent shaped like lightning bolt</x:v>
      </x:c>
      <x:c r="F15" t="str">
        <x:v>Ambition</x:v>
      </x:c>
      <x:c r="G15" t="str">
        <x:v>Medium</x:v>
      </x:c>
      <x:c r="H15" t="str">
        <x:v>Medium</x:v>
      </x:c>
      <x:c r="I15" t="str">
        <x:v>Serpent</x:v>
      </x:c>
      <x:c r="J15" t="str">
        <x:v>Lightning</x:v>
      </x:c>
      <x:c r="K15" t="str">
        <x:v>64x64</x:v>
      </x:c>
      <x:c r="L15" t="str">
        <x:v>512x512</x:v>
      </x:c>
      <x:c r="M15" t="str">
        <x:v>PXR_001</x:v>
      </x:c>
      <x:c r="N15" t="str">
        <x:v>crest.storm_serpent</x:v>
      </x:c>
      <x:c r="O15" t="str">
        <x:v>guild_crest_storm_serpent.png</x:v>
      </x:c>
      <x:c r="P15" t="str">
        <x:v>guild.crest.012</x:v>
      </x:c>
      <x:c r="Q15" t="str"/>
    </x:row>
  </x:sheetData>
  <x:mergeCells>
    <x:mergeCell ref="A1:Q1"/>
  </x:mergeCells>
  <x:pageMargins left="0.7" right="0.7" top="0.75" bottom="0.75" header="0.3" footer="0.3"/>
</x:worksheet>
</file>

<file path=xl/worksheets/sheet145.xml><?xml version="1.0" encoding="utf-8"?>
<x:worksheet xmlns:x="http://schemas.openxmlformats.org/spreadsheetml/2006/main">
  <x:sheetFormatPr defaultRowHeight="15"/>
  <x:sheetData>
    <x:row r="1" ht="28" customHeight="1">
      <x:c r="A1" s="209" t="str">
        <x:v>GUILD CREST COLORS — ALL FREE STANDARD CUSTOMIZATION</x:v>
      </x:c>
      <x:c r="B1" t="str">
        <x:v>GUILD CREST COLORS — ALL FREE STANDARD CUSTOMIZATION</x:v>
      </x:c>
      <x:c r="C1" t="str">
        <x:v>GUILD CREST COLORS — ALL FREE STANDARD CUSTOMIZATION</x:v>
      </x:c>
      <x:c r="D1" t="str">
        <x:v>GUILD CREST COLORS — ALL FREE STANDARD CUSTOMIZATION</x:v>
      </x:c>
      <x:c r="E1" t="str">
        <x:v>GUILD CREST COLORS — ALL FREE STANDARD CUSTOMIZATION</x:v>
      </x:c>
      <x:c r="F1" t="str">
        <x:v>GUILD CREST COLORS — ALL FREE STANDARD CUSTOMIZATION</x:v>
      </x:c>
      <x:c r="G1" t="str">
        <x:v>GUILD CREST COLORS — ALL FREE STANDARD CUSTOMIZATION</x:v>
      </x:c>
      <x:c r="H1" t="str">
        <x:v>GUILD CREST COLORS — ALL FREE STANDARD CUSTOMIZATION</x:v>
      </x:c>
      <x:c r="I1" t="str">
        <x:v>GUILD CREST COLORS — ALL FREE STANDARD CUSTOMIZATION</x:v>
      </x:c>
      <x:c r="J1" t="str">
        <x:v>GUILD CREST COLORS — ALL FREE STANDARD CUSTOMIZATION</x:v>
      </x:c>
      <x:c r="K1" t="str">
        <x:v>GUILD CREST COLORS — ALL FREE STANDARD CUSTOMIZATION</x:v>
      </x:c>
      <x:c r="L1" t="str">
        <x:v>GUILD CREST COLORS — ALL FREE STANDARD CUSTOMIZATION</x:v>
      </x:c>
      <x:c r="M1" t="str">
        <x:v>GUILD CREST COLORS — ALL FREE STANDARD CUSTOMIZATION</x:v>
      </x:c>
      <x:c r="N1" t="str">
        <x:v>GUILD CREST COLORS — ALL FREE STANDARD CUSTOMIZATION</x:v>
      </x:c>
      <x:c r="O1" t="str">
        <x:v>GUILD CREST COLORS — ALL FREE STANDARD CUSTOMIZATION</x:v>
      </x:c>
      <x:c r="P1" t="str">
        <x:v>GUILD CREST COLORS — ALL FREE STANDARD CUSTOMIZATION</x:v>
      </x:c>
    </x:row>
    <x:row r="3" ht="26" customHeight="1">
      <x:c r="A3" s="212" t="str">
        <x:v>Color_ID</x:v>
      </x:c>
      <x:c r="B3" s="212" t="str">
        <x:v>Color_Name</x:v>
      </x:c>
      <x:c r="C3" s="212" t="str">
        <x:v>Category</x:v>
      </x:c>
      <x:c r="D3" s="212" t="str">
        <x:v>Available_At_Creation</x:v>
      </x:c>
      <x:c r="E3" s="212" t="str">
        <x:v>Unlock_Type</x:v>
      </x:c>
      <x:c r="F3" s="212" t="str">
        <x:v>Unlock_Requirement</x:v>
      </x:c>
      <x:c r="G3" s="212" t="str">
        <x:v>Guild_Level_Req</x:v>
      </x:c>
      <x:c r="H3" s="212" t="str">
        <x:v>GvG_League_Req</x:v>
      </x:c>
      <x:c r="I3" s="212" t="str">
        <x:v>Ranking_Req</x:v>
      </x:c>
      <x:c r="J3" s="212" t="str">
        <x:v>Hex_Concept</x:v>
      </x:c>
      <x:c r="K3" s="212" t="str">
        <x:v>Metallic_or_Glow</x:v>
      </x:c>
      <x:c r="L3" s="212" t="str">
        <x:v>Crest_Only</x:v>
      </x:c>
      <x:c r="M3" s="212" t="str">
        <x:v>Tradeable</x:v>
      </x:c>
      <x:c r="N3" s="212" t="str">
        <x:v>Monetized</x:v>
      </x:c>
      <x:c r="O3" s="212" t="str">
        <x:v>Codex_Key</x:v>
      </x:c>
      <x:c r="P3" s="212" t="str">
        <x:v>Notes</x:v>
      </x:c>
    </x:row>
    <x:row r="4">
      <x:c r="A4" t="str">
        <x:v>GCOLOR_001</x:v>
      </x:c>
      <x:c r="B4" t="str">
        <x:v>Iron Gray</x:v>
      </x:c>
      <x:c r="C4" t="str">
        <x:v>Standard</x:v>
      </x:c>
      <x:c r="D4" s="32" t="b">
        <x:v>1</x:v>
      </x:c>
      <x:c r="E4" t="str">
        <x:v>Creation</x:v>
      </x:c>
      <x:c r="F4" t="str">
        <x:v>Free</x:v>
      </x:c>
      <x:c r="G4" t="n">
        <x:v>1</x:v>
      </x:c>
      <x:c r="H4" t="str"/>
      <x:c r="I4" t="str"/>
      <x:c r="J4" t="str">
        <x:v>#6F7782</x:v>
      </x:c>
      <x:c r="K4" t="str">
        <x:v>None</x:v>
      </x:c>
      <x:c r="L4" s="32" t="b">
        <x:v>1</x:v>
      </x:c>
      <x:c r="M4" s="32" t="b">
        <x:v>0</x:v>
      </x:c>
      <x:c r="N4" s="32" t="b">
        <x:v>0</x:v>
      </x:c>
      <x:c r="O4" t="str">
        <x:v>guild.color.iron_gray</x:v>
      </x:c>
      <x:c r="P4" t="str">
        <x:v>Free at creation and later.</x:v>
      </x:c>
    </x:row>
    <x:row r="5">
      <x:c r="A5" t="str">
        <x:v>GCOLOR_002</x:v>
      </x:c>
      <x:c r="B5" t="str">
        <x:v>Royal Blue</x:v>
      </x:c>
      <x:c r="C5" t="str">
        <x:v>Standard</x:v>
      </x:c>
      <x:c r="D5" s="32" t="b">
        <x:v>1</x:v>
      </x:c>
      <x:c r="E5" t="str">
        <x:v>Creation</x:v>
      </x:c>
      <x:c r="F5" t="str">
        <x:v>Free</x:v>
      </x:c>
      <x:c r="G5" t="n">
        <x:v>1</x:v>
      </x:c>
      <x:c r="H5" t="str"/>
      <x:c r="I5" t="str"/>
      <x:c r="J5" t="str">
        <x:v>#3E68A8</x:v>
      </x:c>
      <x:c r="K5" t="str">
        <x:v>None</x:v>
      </x:c>
      <x:c r="L5" s="32" t="b">
        <x:v>1</x:v>
      </x:c>
      <x:c r="M5" s="32" t="b">
        <x:v>0</x:v>
      </x:c>
      <x:c r="N5" s="32" t="b">
        <x:v>0</x:v>
      </x:c>
      <x:c r="O5" t="str">
        <x:v>guild.color.royal_blue</x:v>
      </x:c>
      <x:c r="P5" t="str">
        <x:v>Free at creation and later.</x:v>
      </x:c>
    </x:row>
    <x:row r="6">
      <x:c r="A6" t="str">
        <x:v>GCOLOR_003</x:v>
      </x:c>
      <x:c r="B6" t="str">
        <x:v>Forest Green</x:v>
      </x:c>
      <x:c r="C6" t="str">
        <x:v>Standard</x:v>
      </x:c>
      <x:c r="D6" s="32" t="b">
        <x:v>1</x:v>
      </x:c>
      <x:c r="E6" t="str">
        <x:v>Creation</x:v>
      </x:c>
      <x:c r="F6" t="str">
        <x:v>Free</x:v>
      </x:c>
      <x:c r="G6" t="n">
        <x:v>1</x:v>
      </x:c>
      <x:c r="H6" t="str"/>
      <x:c r="I6" t="str"/>
      <x:c r="J6" t="str">
        <x:v>#4F7A52</x:v>
      </x:c>
      <x:c r="K6" t="str">
        <x:v>None</x:v>
      </x:c>
      <x:c r="L6" s="32" t="b">
        <x:v>1</x:v>
      </x:c>
      <x:c r="M6" s="32" t="b">
        <x:v>0</x:v>
      </x:c>
      <x:c r="N6" s="32" t="b">
        <x:v>0</x:v>
      </x:c>
      <x:c r="O6" t="str">
        <x:v>guild.color.forest_green</x:v>
      </x:c>
      <x:c r="P6" t="str">
        <x:v>Free at creation and later.</x:v>
      </x:c>
    </x:row>
    <x:row r="7">
      <x:c r="A7" t="str">
        <x:v>GCOLOR_004</x:v>
      </x:c>
      <x:c r="B7" t="str">
        <x:v>Crimson</x:v>
      </x:c>
      <x:c r="C7" t="str">
        <x:v>Standard</x:v>
      </x:c>
      <x:c r="D7" s="32" t="b">
        <x:v>1</x:v>
      </x:c>
      <x:c r="E7" t="str">
        <x:v>Creation</x:v>
      </x:c>
      <x:c r="F7" t="str">
        <x:v>Free</x:v>
      </x:c>
      <x:c r="G7" t="n">
        <x:v>1</x:v>
      </x:c>
      <x:c r="H7" t="str"/>
      <x:c r="I7" t="str"/>
      <x:c r="J7" t="str">
        <x:v>#9B4147</x:v>
      </x:c>
      <x:c r="K7" t="str">
        <x:v>None</x:v>
      </x:c>
      <x:c r="L7" s="32" t="b">
        <x:v>1</x:v>
      </x:c>
      <x:c r="M7" s="32" t="b">
        <x:v>0</x:v>
      </x:c>
      <x:c r="N7" s="32" t="b">
        <x:v>0</x:v>
      </x:c>
      <x:c r="O7" t="str">
        <x:v>guild.color.crimson</x:v>
      </x:c>
      <x:c r="P7" t="str">
        <x:v>Free at creation and later.</x:v>
      </x:c>
    </x:row>
    <x:row r="8">
      <x:c r="A8" t="str">
        <x:v>GCOLOR_005</x:v>
      </x:c>
      <x:c r="B8" t="str">
        <x:v>Amber</x:v>
      </x:c>
      <x:c r="C8" t="str">
        <x:v>Standard</x:v>
      </x:c>
      <x:c r="D8" s="32" t="b">
        <x:v>1</x:v>
      </x:c>
      <x:c r="E8" t="str">
        <x:v>Creation</x:v>
      </x:c>
      <x:c r="F8" t="str">
        <x:v>Free</x:v>
      </x:c>
      <x:c r="G8" t="n">
        <x:v>1</x:v>
      </x:c>
      <x:c r="H8" t="str"/>
      <x:c r="I8" t="str"/>
      <x:c r="J8" t="str">
        <x:v>#B77B32</x:v>
      </x:c>
      <x:c r="K8" t="str">
        <x:v>None</x:v>
      </x:c>
      <x:c r="L8" s="32" t="b">
        <x:v>1</x:v>
      </x:c>
      <x:c r="M8" s="32" t="b">
        <x:v>0</x:v>
      </x:c>
      <x:c r="N8" s="32" t="b">
        <x:v>0</x:v>
      </x:c>
      <x:c r="O8" t="str">
        <x:v>guild.color.amber</x:v>
      </x:c>
      <x:c r="P8" t="str">
        <x:v>Free at creation and later.</x:v>
      </x:c>
    </x:row>
    <x:row r="9">
      <x:c r="A9" t="str">
        <x:v>GCOLOR_006</x:v>
      </x:c>
      <x:c r="B9" t="str">
        <x:v>Deep Violet</x:v>
      </x:c>
      <x:c r="C9" t="str">
        <x:v>Standard</x:v>
      </x:c>
      <x:c r="D9" s="32" t="b">
        <x:v>1</x:v>
      </x:c>
      <x:c r="E9" t="str">
        <x:v>Creation</x:v>
      </x:c>
      <x:c r="F9" t="str">
        <x:v>Free</x:v>
      </x:c>
      <x:c r="G9" t="n">
        <x:v>1</x:v>
      </x:c>
      <x:c r="H9" t="str"/>
      <x:c r="I9" t="str"/>
      <x:c r="J9" t="str">
        <x:v>#73558D</x:v>
      </x:c>
      <x:c r="K9" t="str">
        <x:v>None</x:v>
      </x:c>
      <x:c r="L9" s="32" t="b">
        <x:v>1</x:v>
      </x:c>
      <x:c r="M9" s="32" t="b">
        <x:v>0</x:v>
      </x:c>
      <x:c r="N9" s="32" t="b">
        <x:v>0</x:v>
      </x:c>
      <x:c r="O9" t="str">
        <x:v>guild.color.violet</x:v>
      </x:c>
      <x:c r="P9" t="str">
        <x:v>Free at creation and later.</x:v>
      </x:c>
    </x:row>
    <x:row r="10">
      <x:c r="A10" t="str">
        <x:v>GCOLOR_007</x:v>
      </x:c>
      <x:c r="B10" t="str">
        <x:v>Asterfall Cyan</x:v>
      </x:c>
      <x:c r="C10" t="str">
        <x:v>Standard</x:v>
      </x:c>
      <x:c r="D10" s="32" t="b">
        <x:v>1</x:v>
      </x:c>
      <x:c r="E10" t="str">
        <x:v>Creation</x:v>
      </x:c>
      <x:c r="F10" t="str">
        <x:v>Free</x:v>
      </x:c>
      <x:c r="G10" t="n">
        <x:v>1</x:v>
      </x:c>
      <x:c r="H10" t="str"/>
      <x:c r="I10" t="str"/>
      <x:c r="J10" t="str">
        <x:v>#4FAFC0</x:v>
      </x:c>
      <x:c r="K10" t="str">
        <x:v>None</x:v>
      </x:c>
      <x:c r="L10" s="32" t="b">
        <x:v>1</x:v>
      </x:c>
      <x:c r="M10" s="32" t="b">
        <x:v>0</x:v>
      </x:c>
      <x:c r="N10" s="32" t="b">
        <x:v>0</x:v>
      </x:c>
      <x:c r="O10" t="str">
        <x:v>guild.color.asterfall_cyan</x:v>
      </x:c>
      <x:c r="P10" t="str">
        <x:v>Free crest color; no progression requirement.</x:v>
      </x:c>
    </x:row>
    <x:row r="11">
      <x:c r="A11" t="str">
        <x:v>GCOLOR_008</x:v>
      </x:c>
      <x:c r="B11" t="str">
        <x:v>Oathsilver</x:v>
      </x:c>
      <x:c r="C11" t="str">
        <x:v>Standard</x:v>
      </x:c>
      <x:c r="D11" s="32" t="b">
        <x:v>1</x:v>
      </x:c>
      <x:c r="E11" t="str">
        <x:v>Creation</x:v>
      </x:c>
      <x:c r="F11" t="str">
        <x:v>Free</x:v>
      </x:c>
      <x:c r="G11" t="n">
        <x:v>1</x:v>
      </x:c>
      <x:c r="H11" t="str"/>
      <x:c r="I11" t="str"/>
      <x:c r="J11" t="str">
        <x:v>#B9C3CE</x:v>
      </x:c>
      <x:c r="K11" t="str">
        <x:v>None</x:v>
      </x:c>
      <x:c r="L11" s="32" t="b">
        <x:v>1</x:v>
      </x:c>
      <x:c r="M11" s="32" t="b">
        <x:v>0</x:v>
      </x:c>
      <x:c r="N11" s="32" t="b">
        <x:v>0</x:v>
      </x:c>
      <x:c r="O11" t="str">
        <x:v>guild.color.oathsilver</x:v>
      </x:c>
      <x:c r="P11" t="str">
        <x:v>Free crest color; metallic rendering kept subtle.</x:v>
      </x:c>
    </x:row>
    <x:row r="12">
      <x:c r="A12" t="str">
        <x:v>GCOLOR_009</x:v>
      </x:c>
      <x:c r="B12" t="str">
        <x:v>Sunscar Gold</x:v>
      </x:c>
      <x:c r="C12" t="str">
        <x:v>Standard</x:v>
      </x:c>
      <x:c r="D12" s="32" t="b">
        <x:v>1</x:v>
      </x:c>
      <x:c r="E12" t="str">
        <x:v>Creation</x:v>
      </x:c>
      <x:c r="F12" t="str">
        <x:v>Free</x:v>
      </x:c>
      <x:c r="G12" t="n">
        <x:v>1</x:v>
      </x:c>
      <x:c r="H12" t="str"/>
      <x:c r="I12" t="str"/>
      <x:c r="J12" t="str">
        <x:v>#D1A540</x:v>
      </x:c>
      <x:c r="K12" t="str">
        <x:v>None</x:v>
      </x:c>
      <x:c r="L12" s="32" t="b">
        <x:v>1</x:v>
      </x:c>
      <x:c r="M12" s="32" t="b">
        <x:v>0</x:v>
      </x:c>
      <x:c r="N12" s="32" t="b">
        <x:v>0</x:v>
      </x:c>
      <x:c r="O12" t="str">
        <x:v>guild.color.sunscar_gold</x:v>
      </x:c>
      <x:c r="P12" t="str">
        <x:v>Free crest color.</x:v>
      </x:c>
    </x:row>
    <x:row r="13">
      <x:c r="A13" t="str">
        <x:v>GCOLOR_010</x:v>
      </x:c>
      <x:c r="B13" t="str">
        <x:v>Prestige Black</x:v>
      </x:c>
      <x:c r="C13" t="str">
        <x:v>Standard</x:v>
      </x:c>
      <x:c r="D13" s="32" t="b">
        <x:v>1</x:v>
      </x:c>
      <x:c r="E13" t="str">
        <x:v>Creation</x:v>
      </x:c>
      <x:c r="F13" t="str">
        <x:v>Free</x:v>
      </x:c>
      <x:c r="G13" t="n">
        <x:v>1</x:v>
      </x:c>
      <x:c r="H13" t="str"/>
      <x:c r="I13" t="str"/>
      <x:c r="J13" t="str">
        <x:v>#24262B</x:v>
      </x:c>
      <x:c r="K13" t="str">
        <x:v>None</x:v>
      </x:c>
      <x:c r="L13" s="32" t="b">
        <x:v>1</x:v>
      </x:c>
      <x:c r="M13" s="32" t="b">
        <x:v>0</x:v>
      </x:c>
      <x:c r="N13" s="32" t="b">
        <x:v>0</x:v>
      </x:c>
      <x:c r="O13" t="str">
        <x:v>guild.color.prestige_black</x:v>
      </x:c>
      <x:c r="P13" t="str">
        <x:v>Renamed only conceptually; this is a free black crest color.</x:v>
      </x:c>
    </x:row>
    <x:row r="14">
      <x:c r="A14" t="str">
        <x:v>GCOLOR_011</x:v>
      </x:c>
      <x:c r="B14" t="str">
        <x:v>Platinum</x:v>
      </x:c>
      <x:c r="C14" t="str">
        <x:v>Standard</x:v>
      </x:c>
      <x:c r="D14" s="32" t="b">
        <x:v>1</x:v>
      </x:c>
      <x:c r="E14" t="str">
        <x:v>Creation</x:v>
      </x:c>
      <x:c r="F14" t="str">
        <x:v>Free</x:v>
      </x:c>
      <x:c r="G14" t="n">
        <x:v>1</x:v>
      </x:c>
      <x:c r="H14" t="str"/>
      <x:c r="I14" t="str"/>
      <x:c r="J14" t="str">
        <x:v>#C6D5E4</x:v>
      </x:c>
      <x:c r="K14" t="str">
        <x:v>None</x:v>
      </x:c>
      <x:c r="L14" s="32" t="b">
        <x:v>1</x:v>
      </x:c>
      <x:c r="M14" s="32" t="b">
        <x:v>0</x:v>
      </x:c>
      <x:c r="N14" s="32" t="b">
        <x:v>0</x:v>
      </x:c>
      <x:c r="O14" t="str">
        <x:v>guild.color.platinum</x:v>
      </x:c>
      <x:c r="P14" t="str">
        <x:v>Free crest color; prestige effects belong to guild-name styling.</x:v>
      </x:c>
    </x:row>
    <x:row r="15">
      <x:c r="A15" t="str">
        <x:v>GCOLOR_012</x:v>
      </x:c>
      <x:c r="B15" t="str">
        <x:v>Cyan Gold</x:v>
      </x:c>
      <x:c r="C15" t="str">
        <x:v>Standard</x:v>
      </x:c>
      <x:c r="D15" s="32" t="b">
        <x:v>1</x:v>
      </x:c>
      <x:c r="E15" t="str">
        <x:v>Creation</x:v>
      </x:c>
      <x:c r="F15" t="str">
        <x:v>Free</x:v>
      </x:c>
      <x:c r="G15" t="n">
        <x:v>1</x:v>
      </x:c>
      <x:c r="H15" t="str"/>
      <x:c r="I15" t="str"/>
      <x:c r="J15" t="str">
        <x:v>#78D5D2 + gold</x:v>
      </x:c>
      <x:c r="K15" t="str">
        <x:v>None</x:v>
      </x:c>
      <x:c r="L15" s="32" t="b">
        <x:v>1</x:v>
      </x:c>
      <x:c r="M15" s="32" t="b">
        <x:v>0</x:v>
      </x:c>
      <x:c r="N15" s="32" t="b">
        <x:v>0</x:v>
      </x:c>
      <x:c r="O15" t="str">
        <x:v>guild.color.cyan_gold</x:v>
      </x:c>
      <x:c r="P15" t="str">
        <x:v>Free two-tone crest option.</x:v>
      </x:c>
    </x:row>
    <x:row r="16">
      <x:c r="A16" t="str">
        <x:v>GCOLOR_013</x:v>
      </x:c>
      <x:c r="B16" t="str">
        <x:v>Deep Red</x:v>
      </x:c>
      <x:c r="C16" t="str">
        <x:v>Standard</x:v>
      </x:c>
      <x:c r="D16" s="32" t="b">
        <x:v>1</x:v>
      </x:c>
      <x:c r="E16" t="str">
        <x:v>Creation</x:v>
      </x:c>
      <x:c r="F16" t="str">
        <x:v>Free</x:v>
      </x:c>
      <x:c r="G16" t="n">
        <x:v>1</x:v>
      </x:c>
      <x:c r="H16" t="str"/>
      <x:c r="I16" t="str"/>
      <x:c r="J16" t="str">
        <x:v>#B63E3E</x:v>
      </x:c>
      <x:c r="K16" t="str">
        <x:v>None</x:v>
      </x:c>
      <x:c r="L16" s="32" t="b">
        <x:v>1</x:v>
      </x:c>
      <x:c r="M16" s="32" t="b">
        <x:v>0</x:v>
      </x:c>
      <x:c r="N16" s="32" t="b">
        <x:v>0</x:v>
      </x:c>
      <x:c r="O16" t="str">
        <x:v>guild.color.deep_red</x:v>
      </x:c>
      <x:c r="P16" t="str">
        <x:v>Free crest color.</x:v>
      </x:c>
    </x:row>
    <x:row r="17">
      <x:c r="A17" t="str">
        <x:v>GCOLOR_014</x:v>
      </x:c>
      <x:c r="B17" t="str">
        <x:v>Teal</x:v>
      </x:c>
      <x:c r="C17" t="str">
        <x:v>Standard</x:v>
      </x:c>
      <x:c r="D17" s="32" t="b">
        <x:v>1</x:v>
      </x:c>
      <x:c r="E17" t="str">
        <x:v>Creation</x:v>
      </x:c>
      <x:c r="F17" t="str">
        <x:v>Free</x:v>
      </x:c>
      <x:c r="G17" t="n">
        <x:v>1</x:v>
      </x:c>
      <x:c r="H17" t="str"/>
      <x:c r="I17" t="str"/>
      <x:c r="J17" t="str">
        <x:v>#3E9A91</x:v>
      </x:c>
      <x:c r="K17" t="str">
        <x:v>None</x:v>
      </x:c>
      <x:c r="L17" s="32" t="b">
        <x:v>1</x:v>
      </x:c>
      <x:c r="M17" s="32" t="b">
        <x:v>0</x:v>
      </x:c>
      <x:c r="N17" s="32" t="b">
        <x:v>0</x:v>
      </x:c>
      <x:c r="O17" t="str">
        <x:v>guild.color.teal</x:v>
      </x:c>
      <x:c r="P17" t="str">
        <x:v>Free crest color.</x:v>
      </x:c>
    </x:row>
  </x:sheetData>
  <x:mergeCells>
    <x:mergeCell ref="A1:P1"/>
  </x:mergeCells>
  <x:pageMargins left="0.7" right="0.7" top="0.75" bottom="0.75" header="0.3" footer="0.3"/>
</x:worksheet>
</file>

<file path=xl/worksheets/sheet146.xml><?xml version="1.0" encoding="utf-8"?>
<x:worksheet xmlns:x="http://schemas.openxmlformats.org/spreadsheetml/2006/main">
  <x:sheetFormatPr defaultRowHeight="15"/>
  <x:sheetData>
    <x:row r="1" ht="28" customHeight="1">
      <x:c r="A1" s="209" t="str">
        <x:v>GUILD CREST BORDERS — PROGRESSION / RANKING COSMETICS</x:v>
      </x:c>
    </x:row>
    <x:row r="3" ht="26" customHeight="1">
      <x:c r="A3" s="212" t="str">
        <x:v>Border_ID</x:v>
      </x:c>
      <x:c r="B3" s="212" t="str">
        <x:v>Border_Name</x:v>
      </x:c>
      <x:c r="C3" s="212" t="str">
        <x:v>Category</x:v>
      </x:c>
      <x:c r="D3" s="212" t="str">
        <x:v>Unlock_Type</x:v>
      </x:c>
      <x:c r="E3" s="212" t="str">
        <x:v>Unlock_Requirement</x:v>
      </x:c>
      <x:c r="F3" s="212" t="str">
        <x:v>Guild_Level_Req</x:v>
      </x:c>
      <x:c r="G3" s="212" t="str">
        <x:v>GvG_League_Req</x:v>
      </x:c>
      <x:c r="H3" s="212" t="str">
        <x:v>Ranking_Req</x:v>
      </x:c>
      <x:c r="I3" s="212" t="str">
        <x:v>Thickness</x:v>
      </x:c>
      <x:c r="J3" s="212" t="str">
        <x:v>Corner_Motif</x:v>
      </x:c>
      <x:c r="K3" s="212" t="str">
        <x:v>Animation</x:v>
      </x:c>
      <x:c r="L3" s="212" t="str">
        <x:v>Crest_Color_Override</x:v>
      </x:c>
      <x:c r="M3" s="212" t="str">
        <x:v>Combat_Power</x:v>
      </x:c>
      <x:c r="N3" s="212" t="str">
        <x:v>Tradeable</x:v>
      </x:c>
      <x:c r="O3" s="212" t="str">
        <x:v>File_Guide</x:v>
      </x:c>
      <x:c r="P3" s="212" t="str">
        <x:v>Codex_Key</x:v>
      </x:c>
      <x:c r="Q3" s="212" t="str">
        <x:v>Notes</x:v>
      </x:c>
    </x:row>
    <x:row r="4">
      <x:c r="A4" t="str">
        <x:v>GBORDER_001</x:v>
      </x:c>
      <x:c r="B4" t="str">
        <x:v>No Border</x:v>
      </x:c>
      <x:c r="C4" t="str">
        <x:v>Base</x:v>
      </x:c>
      <x:c r="D4" t="str">
        <x:v>Creation</x:v>
      </x:c>
      <x:c r="E4" t="str">
        <x:v>Default</x:v>
      </x:c>
      <x:c r="F4" t="n">
        <x:v>1</x:v>
      </x:c>
      <x:c r="G4" t="str"/>
      <x:c r="H4" t="str"/>
      <x:c r="I4" t="n">
        <x:v>0</x:v>
      </x:c>
      <x:c r="J4" t="str">
        <x:v>None</x:v>
      </x:c>
      <x:c r="K4" t="str">
        <x:v>None</x:v>
      </x:c>
      <x:c r="L4" s="32" t="b">
        <x:v>0</x:v>
      </x:c>
      <x:c r="M4" s="32" t="b">
        <x:v>0</x:v>
      </x:c>
      <x:c r="N4" s="32" t="b">
        <x:v>0</x:v>
      </x:c>
      <x:c r="O4" t="str">
        <x:v>guild_border_none.png</x:v>
      </x:c>
      <x:c r="P4" t="str">
        <x:v>guild.border.none</x:v>
      </x:c>
      <x:c r="Q4" t="str"/>
    </x:row>
    <x:row r="5">
      <x:c r="A5" t="str">
        <x:v>GBORDER_002</x:v>
      </x:c>
      <x:c r="B5" t="str">
        <x:v>Iron Rim</x:v>
      </x:c>
      <x:c r="C5" t="str">
        <x:v>Guild Level</x:v>
      </x:c>
      <x:c r="D5" t="str">
        <x:v>Level</x:v>
      </x:c>
      <x:c r="E5" t="str">
        <x:v>Reach Guild Lv10</x:v>
      </x:c>
      <x:c r="F5" t="n">
        <x:v>10</x:v>
      </x:c>
      <x:c r="G5" t="str"/>
      <x:c r="H5" t="str"/>
      <x:c r="I5" t="n">
        <x:v>1</x:v>
      </x:c>
      <x:c r="J5" t="str">
        <x:v>Four rivets</x:v>
      </x:c>
      <x:c r="K5" t="str">
        <x:v>None</x:v>
      </x:c>
      <x:c r="L5" s="32" t="b">
        <x:v>0</x:v>
      </x:c>
      <x:c r="M5" s="32" t="b">
        <x:v>0</x:v>
      </x:c>
      <x:c r="N5" s="32" t="b">
        <x:v>0</x:v>
      </x:c>
      <x:c r="O5" t="str">
        <x:v>guild_border_iron.png</x:v>
      </x:c>
      <x:c r="P5" t="str">
        <x:v>guild.border.iron</x:v>
      </x:c>
      <x:c r="Q5" t="str"/>
    </x:row>
    <x:row r="6">
      <x:c r="A6" t="str">
        <x:v>GBORDER_003</x:v>
      </x:c>
      <x:c r="B6" t="str">
        <x:v>Runed Rim</x:v>
      </x:c>
      <x:c r="C6" t="str">
        <x:v>Guild Level</x:v>
      </x:c>
      <x:c r="D6" t="str">
        <x:v>Level</x:v>
      </x:c>
      <x:c r="E6" t="str">
        <x:v>Reach Guild Lv20</x:v>
      </x:c>
      <x:c r="F6" t="n">
        <x:v>20</x:v>
      </x:c>
      <x:c r="G6" t="str"/>
      <x:c r="H6" t="str"/>
      <x:c r="I6" t="n">
        <x:v>1</x:v>
      </x:c>
      <x:c r="J6" t="str">
        <x:v>Four small runes</x:v>
      </x:c>
      <x:c r="K6" t="str">
        <x:v>None</x:v>
      </x:c>
      <x:c r="L6" s="32" t="b">
        <x:v>0</x:v>
      </x:c>
      <x:c r="M6" s="32" t="b">
        <x:v>0</x:v>
      </x:c>
      <x:c r="N6" s="32" t="b">
        <x:v>0</x:v>
      </x:c>
      <x:c r="O6" t="str">
        <x:v>guild_border_runed.png</x:v>
      </x:c>
      <x:c r="P6" t="str">
        <x:v>guild.border.runed</x:v>
      </x:c>
      <x:c r="Q6" t="str"/>
    </x:row>
    <x:row r="7">
      <x:c r="A7" t="str">
        <x:v>GBORDER_004</x:v>
      </x:c>
      <x:c r="B7" t="str">
        <x:v>Oathsilver Frame</x:v>
      </x:c>
      <x:c r="C7" t="str">
        <x:v>Guild Level</x:v>
      </x:c>
      <x:c r="D7" t="str">
        <x:v>Level</x:v>
      </x:c>
      <x:c r="E7" t="str">
        <x:v>Reach Guild Lv30</x:v>
      </x:c>
      <x:c r="F7" t="n">
        <x:v>30</x:v>
      </x:c>
      <x:c r="G7" t="str"/>
      <x:c r="H7" t="str"/>
      <x:c r="I7" t="n">
        <x:v>2</x:v>
      </x:c>
      <x:c r="J7" t="str">
        <x:v>Oath corners</x:v>
      </x:c>
      <x:c r="K7" t="str">
        <x:v>Small glint</x:v>
      </x:c>
      <x:c r="L7" s="32" t="b">
        <x:v>0</x:v>
      </x:c>
      <x:c r="M7" s="32" t="b">
        <x:v>0</x:v>
      </x:c>
      <x:c r="N7" s="32" t="b">
        <x:v>0</x:v>
      </x:c>
      <x:c r="O7" t="str">
        <x:v>guild_border_oathsilver.png</x:v>
      </x:c>
      <x:c r="P7" t="str">
        <x:v>guild.border.oathsilver</x:v>
      </x:c>
      <x:c r="Q7" t="str"/>
    </x:row>
    <x:row r="8">
      <x:c r="A8" t="str">
        <x:v>GBORDER_005</x:v>
      </x:c>
      <x:c r="B8" t="str">
        <x:v>Grand Hall Frame</x:v>
      </x:c>
      <x:c r="C8" t="str">
        <x:v>Guild Level</x:v>
      </x:c>
      <x:c r="D8" t="str">
        <x:v>Level</x:v>
      </x:c>
      <x:c r="E8" t="str">
        <x:v>Reach Guild Lv40</x:v>
      </x:c>
      <x:c r="F8" t="n">
        <x:v>40</x:v>
      </x:c>
      <x:c r="G8" t="str"/>
      <x:c r="H8" t="str"/>
      <x:c r="I8" t="n">
        <x:v>2</x:v>
      </x:c>
      <x:c r="J8" t="str">
        <x:v>Miniature hall pillars</x:v>
      </x:c>
      <x:c r="K8" t="str">
        <x:v>Soft glint</x:v>
      </x:c>
      <x:c r="L8" s="32" t="b">
        <x:v>0</x:v>
      </x:c>
      <x:c r="M8" s="32" t="b">
        <x:v>0</x:v>
      </x:c>
      <x:c r="N8" s="32" t="b">
        <x:v>0</x:v>
      </x:c>
      <x:c r="O8" t="str">
        <x:v>guild_border_grand_hall.png</x:v>
      </x:c>
      <x:c r="P8" t="str">
        <x:v>guild.border.grand_hall</x:v>
      </x:c>
      <x:c r="Q8" t="str"/>
    </x:row>
    <x:row r="9">
      <x:c r="A9" t="str">
        <x:v>GBORDER_006</x:v>
      </x:c>
      <x:c r="B9" t="str">
        <x:v>Grand Guild Crown</x:v>
      </x:c>
      <x:c r="C9" t="str">
        <x:v>Guild Level</x:v>
      </x:c>
      <x:c r="D9" t="str">
        <x:v>Level</x:v>
      </x:c>
      <x:c r="E9" t="str">
        <x:v>Reach Guild Lv50</x:v>
      </x:c>
      <x:c r="F9" t="n">
        <x:v>50</x:v>
      </x:c>
      <x:c r="G9" t="str"/>
      <x:c r="H9" t="str"/>
      <x:c r="I9" t="n">
        <x:v>2</x:v>
      </x:c>
      <x:c r="J9" t="str">
        <x:v>Crown top + laurel base</x:v>
      </x:c>
      <x:c r="K9" t="str">
        <x:v>Slow glint</x:v>
      </x:c>
      <x:c r="L9" s="32" t="b">
        <x:v>0</x:v>
      </x:c>
      <x:c r="M9" s="32" t="b">
        <x:v>0</x:v>
      </x:c>
      <x:c r="N9" s="32" t="b">
        <x:v>0</x:v>
      </x:c>
      <x:c r="O9" t="str">
        <x:v>guild_border_grand_guild.png</x:v>
      </x:c>
      <x:c r="P9" t="str">
        <x:v>guild.border.grand_guild</x:v>
      </x:c>
      <x:c r="Q9" t="str">
        <x:v>Lv50 prestige border.</x:v>
      </x:c>
    </x:row>
    <x:row r="10">
      <x:c r="A10" t="str">
        <x:v>GBORDER_007</x:v>
      </x:c>
      <x:c r="B10" t="str">
        <x:v>Bronze War Rim</x:v>
      </x:c>
      <x:c r="C10" t="str">
        <x:v>GvG</x:v>
      </x:c>
      <x:c r="D10" t="str">
        <x:v>War League</x:v>
      </x:c>
      <x:c r="E10" t="str">
        <x:v>Finish in Bronze or higher</x:v>
      </x:c>
      <x:c r="F10" t="n">
        <x:v>0</x:v>
      </x:c>
      <x:c r="G10" t="str">
        <x:v>Bronze</x:v>
      </x:c>
      <x:c r="H10" t="str"/>
      <x:c r="I10" t="n">
        <x:v>1</x:v>
      </x:c>
      <x:c r="J10" t="str">
        <x:v>Crossed standards</x:v>
      </x:c>
      <x:c r="K10" t="str">
        <x:v>None</x:v>
      </x:c>
      <x:c r="L10" s="32" t="b">
        <x:v>0</x:v>
      </x:c>
      <x:c r="M10" s="32" t="b">
        <x:v>0</x:v>
      </x:c>
      <x:c r="N10" s="32" t="b">
        <x:v>0</x:v>
      </x:c>
      <x:c r="O10" t="str">
        <x:v>guild_border_war_bronze.png</x:v>
      </x:c>
      <x:c r="P10" t="str">
        <x:v>guild.border.war_bronze</x:v>
      </x:c>
      <x:c r="Q10" t="str"/>
    </x:row>
    <x:row r="11">
      <x:c r="A11" t="str">
        <x:v>GBORDER_008</x:v>
      </x:c>
      <x:c r="B11" t="str">
        <x:v>Silver War Rim</x:v>
      </x:c>
      <x:c r="C11" t="str">
        <x:v>GvG</x:v>
      </x:c>
      <x:c r="D11" t="str">
        <x:v>War League</x:v>
      </x:c>
      <x:c r="E11" t="str">
        <x:v>Finish in Silver or higher</x:v>
      </x:c>
      <x:c r="F11" t="n">
        <x:v>0</x:v>
      </x:c>
      <x:c r="G11" t="str">
        <x:v>Silver</x:v>
      </x:c>
      <x:c r="H11" t="str"/>
      <x:c r="I11" t="n">
        <x:v>1</x:v>
      </x:c>
      <x:c r="J11" t="str">
        <x:v>Crossed standards</x:v>
      </x:c>
      <x:c r="K11" t="str">
        <x:v>None</x:v>
      </x:c>
      <x:c r="L11" s="32" t="b">
        <x:v>0</x:v>
      </x:c>
      <x:c r="M11" s="32" t="b">
        <x:v>0</x:v>
      </x:c>
      <x:c r="N11" s="32" t="b">
        <x:v>0</x:v>
      </x:c>
      <x:c r="O11" t="str">
        <x:v>guild_border_war_silver.png</x:v>
      </x:c>
      <x:c r="P11" t="str">
        <x:v>guild.border.war_silver</x:v>
      </x:c>
      <x:c r="Q11" t="str"/>
    </x:row>
    <x:row r="12">
      <x:c r="A12" t="str">
        <x:v>GBORDER_009</x:v>
      </x:c>
      <x:c r="B12" t="str">
        <x:v>Gold War Rim</x:v>
      </x:c>
      <x:c r="C12" t="str">
        <x:v>GvG</x:v>
      </x:c>
      <x:c r="D12" t="str">
        <x:v>War League</x:v>
      </x:c>
      <x:c r="E12" t="str">
        <x:v>Finish in Gold or higher</x:v>
      </x:c>
      <x:c r="F12" t="n">
        <x:v>0</x:v>
      </x:c>
      <x:c r="G12" t="str">
        <x:v>Gold</x:v>
      </x:c>
      <x:c r="H12" t="str"/>
      <x:c r="I12" t="n">
        <x:v>2</x:v>
      </x:c>
      <x:c r="J12" t="str">
        <x:v>Crossed standards + laurel</x:v>
      </x:c>
      <x:c r="K12" t="str">
        <x:v>Small glint</x:v>
      </x:c>
      <x:c r="L12" s="32" t="b">
        <x:v>0</x:v>
      </x:c>
      <x:c r="M12" s="32" t="b">
        <x:v>0</x:v>
      </x:c>
      <x:c r="N12" s="32" t="b">
        <x:v>0</x:v>
      </x:c>
      <x:c r="O12" t="str">
        <x:v>guild_border_war_gold.png</x:v>
      </x:c>
      <x:c r="P12" t="str">
        <x:v>guild.border.war_gold</x:v>
      </x:c>
      <x:c r="Q12" t="str"/>
    </x:row>
    <x:row r="13">
      <x:c r="A13" t="str">
        <x:v>GBORDER_010</x:v>
      </x:c>
      <x:c r="B13" t="str">
        <x:v>Platinum War Frame</x:v>
      </x:c>
      <x:c r="C13" t="str">
        <x:v>GvG</x:v>
      </x:c>
      <x:c r="D13" t="str">
        <x:v>War League</x:v>
      </x:c>
      <x:c r="E13" t="str">
        <x:v>Finish in Platinum</x:v>
      </x:c>
      <x:c r="F13" t="n">
        <x:v>0</x:v>
      </x:c>
      <x:c r="G13" t="str">
        <x:v>Platinum</x:v>
      </x:c>
      <x:c r="H13" t="str"/>
      <x:c r="I13" t="n">
        <x:v>2</x:v>
      </x:c>
      <x:c r="J13" t="str">
        <x:v>Winged standards</x:v>
      </x:c>
      <x:c r="K13" t="str">
        <x:v>Pulse</x:v>
      </x:c>
      <x:c r="L13" s="32" t="b">
        <x:v>0</x:v>
      </x:c>
      <x:c r="M13" s="32" t="b">
        <x:v>0</x:v>
      </x:c>
      <x:c r="N13" s="32" t="b">
        <x:v>0</x:v>
      </x:c>
      <x:c r="O13" t="str">
        <x:v>guild_border_war_platinum.png</x:v>
      </x:c>
      <x:c r="P13" t="str">
        <x:v>guild.border.war_platinum</x:v>
      </x:c>
      <x:c r="Q13" t="str"/>
    </x:row>
    <x:row r="14">
      <x:c r="A14" t="str">
        <x:v>GBORDER_011</x:v>
      </x:c>
      <x:c r="B14" t="str">
        <x:v>Mythic War Frame</x:v>
      </x:c>
      <x:c r="C14" t="str">
        <x:v>GvG</x:v>
      </x:c>
      <x:c r="D14" t="str">
        <x:v>War League</x:v>
      </x:c>
      <x:c r="E14" t="str">
        <x:v>Reach Mythic</x:v>
      </x:c>
      <x:c r="F14" t="n">
        <x:v>0</x:v>
      </x:c>
      <x:c r="G14" t="str">
        <x:v>Mythic</x:v>
      </x:c>
      <x:c r="H14" t="str"/>
      <x:c r="I14" t="n">
        <x:v>2</x:v>
      </x:c>
      <x:c r="J14" t="str">
        <x:v>Crown + winged banners</x:v>
      </x:c>
      <x:c r="K14" t="str">
        <x:v>Slow cyan/gold pulse</x:v>
      </x:c>
      <x:c r="L14" s="32" t="b">
        <x:v>0</x:v>
      </x:c>
      <x:c r="M14" s="32" t="b">
        <x:v>0</x:v>
      </x:c>
      <x:c r="N14" s="32" t="b">
        <x:v>0</x:v>
      </x:c>
      <x:c r="O14" t="str">
        <x:v>guild_border_war_mythic.png</x:v>
      </x:c>
      <x:c r="P14" t="str">
        <x:v>guild.border.war_mythic</x:v>
      </x:c>
      <x:c r="Q14" t="str"/>
    </x:row>
    <x:row r="15">
      <x:c r="A15" t="str">
        <x:v>GBORDER_012</x:v>
      </x:c>
      <x:c r="B15" t="str">
        <x:v>Top 100 Laurel</x:v>
      </x:c>
      <x:c r="C15" t="str">
        <x:v>Ranking</x:v>
      </x:c>
      <x:c r="D15" t="str">
        <x:v>Guild Level Ranking</x:v>
      </x:c>
      <x:c r="E15" t="str">
        <x:v>Finish Top 100 Guild Level</x:v>
      </x:c>
      <x:c r="F15" t="n">
        <x:v>0</x:v>
      </x:c>
      <x:c r="G15" t="str"/>
      <x:c r="H15" t="str">
        <x:v>Top 100 Guild Level</x:v>
      </x:c>
      <x:c r="I15" t="n">
        <x:v>2</x:v>
      </x:c>
      <x:c r="J15" t="str">
        <x:v>Full laurel</x:v>
      </x:c>
      <x:c r="K15" t="str">
        <x:v>Gold sparkle</x:v>
      </x:c>
      <x:c r="L15" s="32" t="b">
        <x:v>0</x:v>
      </x:c>
      <x:c r="M15" s="32" t="b">
        <x:v>0</x:v>
      </x:c>
      <x:c r="N15" s="32" t="b">
        <x:v>0</x:v>
      </x:c>
      <x:c r="O15" t="str">
        <x:v>guild_border_top100.png</x:v>
      </x:c>
      <x:c r="P15" t="str">
        <x:v>guild.border.top100</x:v>
      </x:c>
      <x:c r="Q15" t="str">
        <x:v>Permanent cosmetic unlock.</x:v>
      </x:c>
    </x:row>
    <x:row r="16">
      <x:c r="A16" t="str">
        <x:v>GBORDER_013</x:v>
      </x:c>
      <x:c r="B16" t="str">
        <x:v>Top 10 Sovereign</x:v>
      </x:c>
      <x:c r="C16" t="str">
        <x:v>Ranking</x:v>
      </x:c>
      <x:c r="D16" t="str">
        <x:v>Guild War Ranking</x:v>
      </x:c>
      <x:c r="E16" t="str">
        <x:v>Finish Top 10 War season</x:v>
      </x:c>
      <x:c r="F16" t="n">
        <x:v>0</x:v>
      </x:c>
      <x:c r="G16" t="str"/>
      <x:c r="H16" t="str">
        <x:v>Top 10 GvG</x:v>
      </x:c>
      <x:c r="I16" t="n">
        <x:v>3</x:v>
      </x:c>
      <x:c r="J16" t="str">
        <x:v>Crown + double laurel</x:v>
      </x:c>
      <x:c r="K16" t="str">
        <x:v>Animated prestige glint</x:v>
      </x:c>
      <x:c r="L16" s="32" t="b">
        <x:v>0</x:v>
      </x:c>
      <x:c r="M16" s="32" t="b">
        <x:v>0</x:v>
      </x:c>
      <x:c r="N16" s="32" t="b">
        <x:v>0</x:v>
      </x:c>
      <x:c r="O16" t="str">
        <x:v>guild_border_top10.png</x:v>
      </x:c>
      <x:c r="P16" t="str">
        <x:v>guild.border.top10</x:v>
      </x:c>
      <x:c r="Q16" t="str">
        <x:v>Highest ranking border at launch.</x:v>
      </x:c>
    </x:row>
  </x:sheetData>
  <x:mergeCells>
    <x:mergeCell ref="A1:Q1"/>
  </x:mergeCells>
  <x:pageMargins left="0.7" right="0.7" top="0.75" bottom="0.75" header="0.3" footer="0.3"/>
</x:worksheet>
</file>

<file path=xl/worksheets/sheet147.xml><?xml version="1.0" encoding="utf-8"?>
<x:worksheet xmlns:x="http://schemas.openxmlformats.org/spreadsheetml/2006/main">
  <x:sheetFormatPr defaultRowHeight="15"/>
  <x:sheetData>
    <x:row r="1" ht="28" customHeight="1">
      <x:c r="A1" s="216" t="str">
        <x:v>GUILD NAME / TAG STYLES — CHAT, GVG &amp; PUBLIC PRESTIGE</x:v>
      </x:c>
    </x:row>
    <x:row r="3" ht="26" customHeight="1">
      <x:c r="A3" s="219" t="str">
        <x:v>Style_ID</x:v>
      </x:c>
      <x:c r="B3" s="219" t="str">
        <x:v>Style_Name</x:v>
      </x:c>
      <x:c r="C3" s="219" t="str">
        <x:v>Category</x:v>
      </x:c>
      <x:c r="D3" s="219" t="str">
        <x:v>Unlock_Type</x:v>
      </x:c>
      <x:c r="E3" s="219" t="str">
        <x:v>Unlock_Requirement</x:v>
      </x:c>
      <x:c r="F3" s="219" t="str">
        <x:v>Guild_Level_Req</x:v>
      </x:c>
      <x:c r="G3" s="219" t="str">
        <x:v>GvG_League_Req</x:v>
      </x:c>
      <x:c r="H3" s="219" t="str">
        <x:v>Ranking_Req</x:v>
      </x:c>
      <x:c r="I3" s="219" t="str">
        <x:v>Name_Color</x:v>
      </x:c>
      <x:c r="J3" s="219" t="str">
        <x:v>Name_Border</x:v>
      </x:c>
      <x:c r="K3" s="219" t="str">
        <x:v>Text_Effect</x:v>
      </x:c>
      <x:c r="L3" s="219" t="str">
        <x:v>Tag_Brackets</x:v>
      </x:c>
      <x:c r="M3" s="219" t="str">
        <x:v>Chat_Use</x:v>
      </x:c>
      <x:c r="N3" s="219" t="str">
        <x:v>GvG_Use</x:v>
      </x:c>
      <x:c r="O3" s="219" t="str">
        <x:v>Leaderboard_Use</x:v>
      </x:c>
      <x:c r="P3" s="219" t="str">
        <x:v>Guild_Profile_Use</x:v>
      </x:c>
      <x:c r="Q3" s="219" t="str">
        <x:v>Player_Profile_Use</x:v>
      </x:c>
      <x:c r="R3" s="219" t="str">
        <x:v>Combat_Power</x:v>
      </x:c>
      <x:c r="S3" s="219" t="str">
        <x:v>Codex_Key</x:v>
      </x:c>
      <x:c r="T3" s="219" t="str">
        <x:v>Notes</x:v>
      </x:c>
    </x:row>
    <x:row r="4">
      <x:c r="A4" t="str">
        <x:v>GNAME_001</x:v>
      </x:c>
      <x:c r="B4" t="str">
        <x:v>Standard Guild Name</x:v>
      </x:c>
      <x:c r="C4" t="str">
        <x:v>Base</x:v>
      </x:c>
      <x:c r="D4" t="str">
        <x:v>Creation</x:v>
      </x:c>
      <x:c r="E4" t="str">
        <x:v>Default</x:v>
      </x:c>
      <x:c r="F4" t="n">
        <x:v>1</x:v>
      </x:c>
      <x:c r="G4" t="str"/>
      <x:c r="H4" t="str"/>
      <x:c r="I4" t="str">
        <x:v>Theme default</x:v>
      </x:c>
      <x:c r="J4" t="str">
        <x:v>None</x:v>
      </x:c>
      <x:c r="K4" t="str">
        <x:v>None</x:v>
      </x:c>
      <x:c r="L4" t="str">
        <x:v>[ ]</x:v>
      </x:c>
      <x:c r="M4" s="32" t="b">
        <x:v>1</x:v>
      </x:c>
      <x:c r="N4" s="32" t="b">
        <x:v>1</x:v>
      </x:c>
      <x:c r="O4" s="32" t="b">
        <x:v>1</x:v>
      </x:c>
      <x:c r="P4" s="32" t="b">
        <x:v>1</x:v>
      </x:c>
      <x:c r="Q4" s="32" t="b">
        <x:v>1</x:v>
      </x:c>
      <x:c r="R4" s="32" t="b">
        <x:v>0</x:v>
      </x:c>
      <x:c r="S4" t="str">
        <x:v>guild.name_style.standard</x:v>
      </x:c>
      <x:c r="T4" t="str">
        <x:v>Default readable style.</x:v>
      </x:c>
    </x:row>
    <x:row r="5">
      <x:c r="A5" t="str">
        <x:v>GNAME_002</x:v>
      </x:c>
      <x:c r="B5" t="str">
        <x:v>Asterfall Cyan</x:v>
      </x:c>
      <x:c r="C5" t="str">
        <x:v>Guild Level</x:v>
      </x:c>
      <x:c r="D5" t="str">
        <x:v>Level</x:v>
      </x:c>
      <x:c r="E5" t="str">
        <x:v>Reach Guild Lv15</x:v>
      </x:c>
      <x:c r="F5" t="n">
        <x:v>15</x:v>
      </x:c>
      <x:c r="G5" t="str"/>
      <x:c r="H5" t="str"/>
      <x:c r="I5" t="str">
        <x:v>Asterfall Cyan</x:v>
      </x:c>
      <x:c r="J5" t="str">
        <x:v>None</x:v>
      </x:c>
      <x:c r="K5" t="str">
        <x:v>None</x:v>
      </x:c>
      <x:c r="L5" t="str">
        <x:v>[ ]</x:v>
      </x:c>
      <x:c r="M5" s="32" t="b">
        <x:v>1</x:v>
      </x:c>
      <x:c r="N5" s="32" t="b">
        <x:v>1</x:v>
      </x:c>
      <x:c r="O5" s="32" t="b">
        <x:v>1</x:v>
      </x:c>
      <x:c r="P5" s="32" t="b">
        <x:v>1</x:v>
      </x:c>
      <x:c r="Q5" s="32" t="b">
        <x:v>1</x:v>
      </x:c>
      <x:c r="R5" s="32" t="b">
        <x:v>0</x:v>
      </x:c>
      <x:c r="S5" t="str">
        <x:v>guild.name_style.asterfall</x:v>
      </x:c>
      <x:c r="T5" t="str"/>
    </x:row>
    <x:row r="6">
      <x:c r="A6" t="str">
        <x:v>GNAME_003</x:v>
      </x:c>
      <x:c r="B6" t="str">
        <x:v>Oathsilver Name</x:v>
      </x:c>
      <x:c r="C6" t="str">
        <x:v>Guild Level</x:v>
      </x:c>
      <x:c r="D6" t="str">
        <x:v>Level</x:v>
      </x:c>
      <x:c r="E6" t="str">
        <x:v>Reach Guild Lv25</x:v>
      </x:c>
      <x:c r="F6" t="n">
        <x:v>25</x:v>
      </x:c>
      <x:c r="G6" t="str"/>
      <x:c r="H6" t="str"/>
      <x:c r="I6" t="str">
        <x:v>Oathsilver</x:v>
      </x:c>
      <x:c r="J6" t="str">
        <x:v>Thin dark outline</x:v>
      </x:c>
      <x:c r="K6" t="str">
        <x:v>Subtle metallic highlight</x:v>
      </x:c>
      <x:c r="L6" t="str">
        <x:v>[ ]</x:v>
      </x:c>
      <x:c r="M6" s="32" t="b">
        <x:v>1</x:v>
      </x:c>
      <x:c r="N6" s="32" t="b">
        <x:v>1</x:v>
      </x:c>
      <x:c r="O6" s="32" t="b">
        <x:v>1</x:v>
      </x:c>
      <x:c r="P6" s="32" t="b">
        <x:v>1</x:v>
      </x:c>
      <x:c r="Q6" s="32" t="b">
        <x:v>1</x:v>
      </x:c>
      <x:c r="R6" s="32" t="b">
        <x:v>0</x:v>
      </x:c>
      <x:c r="S6" t="str">
        <x:v>guild.name_style.oathsilver</x:v>
      </x:c>
      <x:c r="T6" t="str"/>
    </x:row>
    <x:row r="7">
      <x:c r="A7" t="str">
        <x:v>GNAME_004</x:v>
      </x:c>
      <x:c r="B7" t="str">
        <x:v>Sunscar Gold</x:v>
      </x:c>
      <x:c r="C7" t="str">
        <x:v>Guild Level</x:v>
      </x:c>
      <x:c r="D7" t="str">
        <x:v>Level</x:v>
      </x:c>
      <x:c r="E7" t="str">
        <x:v>Reach Guild Lv35</x:v>
      </x:c>
      <x:c r="F7" t="n">
        <x:v>35</x:v>
      </x:c>
      <x:c r="G7" t="str"/>
      <x:c r="H7" t="str"/>
      <x:c r="I7" t="str">
        <x:v>Sunscar Gold</x:v>
      </x:c>
      <x:c r="J7" t="str">
        <x:v>Thin dark outline</x:v>
      </x:c>
      <x:c r="K7" t="str">
        <x:v>Subtle warm glint</x:v>
      </x:c>
      <x:c r="L7" t="str">
        <x:v>[ ]</x:v>
      </x:c>
      <x:c r="M7" s="32" t="b">
        <x:v>1</x:v>
      </x:c>
      <x:c r="N7" s="32" t="b">
        <x:v>1</x:v>
      </x:c>
      <x:c r="O7" s="32" t="b">
        <x:v>1</x:v>
      </x:c>
      <x:c r="P7" s="32" t="b">
        <x:v>1</x:v>
      </x:c>
      <x:c r="Q7" s="32" t="b">
        <x:v>1</x:v>
      </x:c>
      <x:c r="R7" s="32" t="b">
        <x:v>0</x:v>
      </x:c>
      <x:c r="S7" t="str">
        <x:v>guild.name_style.sunscar</x:v>
      </x:c>
      <x:c r="T7" t="str"/>
    </x:row>
    <x:row r="8">
      <x:c r="A8" t="str">
        <x:v>GNAME_005</x:v>
      </x:c>
      <x:c r="B8" t="str">
        <x:v>Prestige Black-Silver</x:v>
      </x:c>
      <x:c r="C8" t="str">
        <x:v>Guild Level</x:v>
      </x:c>
      <x:c r="D8" t="str">
        <x:v>Level</x:v>
      </x:c>
      <x:c r="E8" t="str">
        <x:v>Reach Guild Lv45</x:v>
      </x:c>
      <x:c r="F8" t="n">
        <x:v>45</x:v>
      </x:c>
      <x:c r="G8" t="str"/>
      <x:c r="H8" t="str"/>
      <x:c r="I8" t="str">
        <x:v>Black/Silver</x:v>
      </x:c>
      <x:c r="J8" t="str">
        <x:v>Silver outline</x:v>
      </x:c>
      <x:c r="K8" t="str">
        <x:v>Slow highlight sweep</x:v>
      </x:c>
      <x:c r="L8" t="str">
        <x:v>【 】</x:v>
      </x:c>
      <x:c r="M8" s="32" t="b">
        <x:v>1</x:v>
      </x:c>
      <x:c r="N8" s="32" t="b">
        <x:v>1</x:v>
      </x:c>
      <x:c r="O8" s="32" t="b">
        <x:v>1</x:v>
      </x:c>
      <x:c r="P8" s="32" t="b">
        <x:v>1</x:v>
      </x:c>
      <x:c r="Q8" s="32" t="b">
        <x:v>1</x:v>
      </x:c>
      <x:c r="R8" s="32" t="b">
        <x:v>0</x:v>
      </x:c>
      <x:c r="S8" t="str">
        <x:v>guild.name_style.prestige</x:v>
      </x:c>
      <x:c r="T8" t="str">
        <x:v>Must remain readable in dark mode.</x:v>
      </x:c>
    </x:row>
    <x:row r="9">
      <x:c r="A9" t="str">
        <x:v>GNAME_006</x:v>
      </x:c>
      <x:c r="B9" t="str">
        <x:v>Grand Guild</x:v>
      </x:c>
      <x:c r="C9" t="str">
        <x:v>Guild Level</x:v>
      </x:c>
      <x:c r="D9" t="str">
        <x:v>Level</x:v>
      </x:c>
      <x:c r="E9" t="str">
        <x:v>Reach Guild Lv50</x:v>
      </x:c>
      <x:c r="F9" t="n">
        <x:v>50</x:v>
      </x:c>
      <x:c r="G9" t="str"/>
      <x:c r="H9" t="str"/>
      <x:c r="I9" t="str">
        <x:v>Gold/Ivory</x:v>
      </x:c>
      <x:c r="J9" t="str">
        <x:v>Double thin outline</x:v>
      </x:c>
      <x:c r="K9" t="str">
        <x:v>Very slow crown glint</x:v>
      </x:c>
      <x:c r="L9" t="str">
        <x:v>《 》</x:v>
      </x:c>
      <x:c r="M9" s="32" t="b">
        <x:v>1</x:v>
      </x:c>
      <x:c r="N9" s="32" t="b">
        <x:v>1</x:v>
      </x:c>
      <x:c r="O9" s="32" t="b">
        <x:v>1</x:v>
      </x:c>
      <x:c r="P9" s="32" t="b">
        <x:v>1</x:v>
      </x:c>
      <x:c r="Q9" s="32" t="b">
        <x:v>1</x:v>
      </x:c>
      <x:c r="R9" s="32" t="b">
        <x:v>0</x:v>
      </x:c>
      <x:c r="S9" t="str">
        <x:v>guild.name_style.grand</x:v>
      </x:c>
      <x:c r="T9" t="str">
        <x:v>Lv50 prestige treatment.</x:v>
      </x:c>
    </x:row>
    <x:row r="10">
      <x:c r="A10" t="str">
        <x:v>GNAME_007</x:v>
      </x:c>
      <x:c r="B10" t="str">
        <x:v>Bronze War Name</x:v>
      </x:c>
      <x:c r="C10" t="str">
        <x:v>GvG</x:v>
      </x:c>
      <x:c r="D10" t="str">
        <x:v>War League</x:v>
      </x:c>
      <x:c r="E10" t="str">
        <x:v>Finish Bronze or higher</x:v>
      </x:c>
      <x:c r="F10" t="n">
        <x:v>0</x:v>
      </x:c>
      <x:c r="G10" t="str">
        <x:v>Bronze</x:v>
      </x:c>
      <x:c r="H10" t="str"/>
      <x:c r="I10" t="str">
        <x:v>Bronze</x:v>
      </x:c>
      <x:c r="J10" t="str">
        <x:v>Dark outline</x:v>
      </x:c>
      <x:c r="K10" t="str">
        <x:v>None</x:v>
      </x:c>
      <x:c r="L10" t="str">
        <x:v>[⚔ ]</x:v>
      </x:c>
      <x:c r="M10" s="32" t="b">
        <x:v>1</x:v>
      </x:c>
      <x:c r="N10" s="32" t="b">
        <x:v>1</x:v>
      </x:c>
      <x:c r="O10" s="32" t="b">
        <x:v>1</x:v>
      </x:c>
      <x:c r="P10" s="32" t="b">
        <x:v>1</x:v>
      </x:c>
      <x:c r="Q10" s="32" t="b">
        <x:v>1</x:v>
      </x:c>
      <x:c r="R10" s="32" t="b">
        <x:v>0</x:v>
      </x:c>
      <x:c r="S10" t="str">
        <x:v>guild.name_style.war_bronze</x:v>
      </x:c>
      <x:c r="T10" t="str">
        <x:v>Use a tiny sword marker only where font support allows; fallback to [ ].</x:v>
      </x:c>
    </x:row>
    <x:row r="11">
      <x:c r="A11" t="str">
        <x:v>GNAME_008</x:v>
      </x:c>
      <x:c r="B11" t="str">
        <x:v>Silver War Name</x:v>
      </x:c>
      <x:c r="C11" t="str">
        <x:v>GvG</x:v>
      </x:c>
      <x:c r="D11" t="str">
        <x:v>War League</x:v>
      </x:c>
      <x:c r="E11" t="str">
        <x:v>Finish Silver or higher</x:v>
      </x:c>
      <x:c r="F11" t="n">
        <x:v>0</x:v>
      </x:c>
      <x:c r="G11" t="str">
        <x:v>Silver</x:v>
      </x:c>
      <x:c r="H11" t="str"/>
      <x:c r="I11" t="str">
        <x:v>Silver</x:v>
      </x:c>
      <x:c r="J11" t="str">
        <x:v>Dark outline</x:v>
      </x:c>
      <x:c r="K11" t="str">
        <x:v>None</x:v>
      </x:c>
      <x:c r="L11" t="str">
        <x:v>[⚔ ]</x:v>
      </x:c>
      <x:c r="M11" s="32" t="b">
        <x:v>1</x:v>
      </x:c>
      <x:c r="N11" s="32" t="b">
        <x:v>1</x:v>
      </x:c>
      <x:c r="O11" s="32" t="b">
        <x:v>1</x:v>
      </x:c>
      <x:c r="P11" s="32" t="b">
        <x:v>1</x:v>
      </x:c>
      <x:c r="Q11" s="32" t="b">
        <x:v>1</x:v>
      </x:c>
      <x:c r="R11" s="32" t="b">
        <x:v>0</x:v>
      </x:c>
      <x:c r="S11" t="str">
        <x:v>guild.name_style.war_silver</x:v>
      </x:c>
      <x:c r="T11" t="str"/>
    </x:row>
    <x:row r="12">
      <x:c r="A12" t="str">
        <x:v>GNAME_009</x:v>
      </x:c>
      <x:c r="B12" t="str">
        <x:v>Gold War Name</x:v>
      </x:c>
      <x:c r="C12" t="str">
        <x:v>GvG</x:v>
      </x:c>
      <x:c r="D12" t="str">
        <x:v>War League</x:v>
      </x:c>
      <x:c r="E12" t="str">
        <x:v>Finish Gold or higher</x:v>
      </x:c>
      <x:c r="F12" t="n">
        <x:v>0</x:v>
      </x:c>
      <x:c r="G12" t="str">
        <x:v>Gold</x:v>
      </x:c>
      <x:c r="H12" t="str"/>
      <x:c r="I12" t="str">
        <x:v>Gold</x:v>
      </x:c>
      <x:c r="J12" t="str">
        <x:v>Dark outline</x:v>
      </x:c>
      <x:c r="K12" t="str">
        <x:v>Small glint</x:v>
      </x:c>
      <x:c r="L12" t="str">
        <x:v>[⚔ ]</x:v>
      </x:c>
      <x:c r="M12" s="32" t="b">
        <x:v>1</x:v>
      </x:c>
      <x:c r="N12" s="32" t="b">
        <x:v>1</x:v>
      </x:c>
      <x:c r="O12" s="32" t="b">
        <x:v>1</x:v>
      </x:c>
      <x:c r="P12" s="32" t="b">
        <x:v>1</x:v>
      </x:c>
      <x:c r="Q12" s="32" t="b">
        <x:v>1</x:v>
      </x:c>
      <x:c r="R12" s="32" t="b">
        <x:v>0</x:v>
      </x:c>
      <x:c r="S12" t="str">
        <x:v>guild.name_style.war_gold</x:v>
      </x:c>
      <x:c r="T12" t="str"/>
    </x:row>
    <x:row r="13">
      <x:c r="A13" t="str">
        <x:v>GNAME_010</x:v>
      </x:c>
      <x:c r="B13" t="str">
        <x:v>Platinum War Name</x:v>
      </x:c>
      <x:c r="C13" t="str">
        <x:v>GvG</x:v>
      </x:c>
      <x:c r="D13" t="str">
        <x:v>War League</x:v>
      </x:c>
      <x:c r="E13" t="str">
        <x:v>Finish Platinum</x:v>
      </x:c>
      <x:c r="F13" t="n">
        <x:v>0</x:v>
      </x:c>
      <x:c r="G13" t="str">
        <x:v>Platinum</x:v>
      </x:c>
      <x:c r="H13" t="str"/>
      <x:c r="I13" t="str">
        <x:v>Pale blue/white</x:v>
      </x:c>
      <x:c r="J13" t="str">
        <x:v>Platinum outline</x:v>
      </x:c>
      <x:c r="K13" t="str">
        <x:v>Slow pulse</x:v>
      </x:c>
      <x:c r="L13" t="str">
        <x:v>⟦ ⟧</x:v>
      </x:c>
      <x:c r="M13" s="32" t="b">
        <x:v>1</x:v>
      </x:c>
      <x:c r="N13" s="32" t="b">
        <x:v>1</x:v>
      </x:c>
      <x:c r="O13" s="32" t="b">
        <x:v>1</x:v>
      </x:c>
      <x:c r="P13" s="32" t="b">
        <x:v>1</x:v>
      </x:c>
      <x:c r="Q13" s="32" t="b">
        <x:v>1</x:v>
      </x:c>
      <x:c r="R13" s="32" t="b">
        <x:v>0</x:v>
      </x:c>
      <x:c r="S13" t="str">
        <x:v>guild.name_style.war_platinum</x:v>
      </x:c>
      <x:c r="T13" t="str"/>
    </x:row>
    <x:row r="14">
      <x:c r="A14" t="str">
        <x:v>GNAME_011</x:v>
      </x:c>
      <x:c r="B14" t="str">
        <x:v>Mythic War Name</x:v>
      </x:c>
      <x:c r="C14" t="str">
        <x:v>GvG</x:v>
      </x:c>
      <x:c r="D14" t="str">
        <x:v>War League</x:v>
      </x:c>
      <x:c r="E14" t="str">
        <x:v>Reach Mythic</x:v>
      </x:c>
      <x:c r="F14" t="n">
        <x:v>0</x:v>
      </x:c>
      <x:c r="G14" t="str">
        <x:v>Mythic</x:v>
      </x:c>
      <x:c r="H14" t="str"/>
      <x:c r="I14" t="str">
        <x:v>Cyan/Gold</x:v>
      </x:c>
      <x:c r="J14" t="str">
        <x:v>Gold outline</x:v>
      </x:c>
      <x:c r="K14" t="str">
        <x:v>Slow two-tone shimmer</x:v>
      </x:c>
      <x:c r="L14" t="str">
        <x:v>⟪ ⟫</x:v>
      </x:c>
      <x:c r="M14" s="32" t="b">
        <x:v>1</x:v>
      </x:c>
      <x:c r="N14" s="32" t="b">
        <x:v>1</x:v>
      </x:c>
      <x:c r="O14" s="32" t="b">
        <x:v>1</x:v>
      </x:c>
      <x:c r="P14" s="32" t="b">
        <x:v>1</x:v>
      </x:c>
      <x:c r="Q14" s="32" t="b">
        <x:v>1</x:v>
      </x:c>
      <x:c r="R14" s="32" t="b">
        <x:v>0</x:v>
      </x:c>
      <x:c r="S14" t="str">
        <x:v>guild.name_style.war_mythic</x:v>
      </x:c>
      <x:c r="T14" t="str">
        <x:v>Top league style.</x:v>
      </x:c>
    </x:row>
    <x:row r="15">
      <x:c r="A15" t="str">
        <x:v>GNAME_012</x:v>
      </x:c>
      <x:c r="B15" t="str">
        <x:v>Bossblood Name</x:v>
      </x:c>
      <x:c r="C15" t="str">
        <x:v>Ranking</x:v>
      </x:c>
      <x:c r="D15" t="str">
        <x:v>Guild Boss Ranking</x:v>
      </x:c>
      <x:c r="E15" t="str">
        <x:v>Top 100 Guild Boss Prestige in a season</x:v>
      </x:c>
      <x:c r="F15" t="n">
        <x:v>0</x:v>
      </x:c>
      <x:c r="G15" t="str"/>
      <x:c r="H15" t="str">
        <x:v>Top 100 Boss Prestige</x:v>
      </x:c>
      <x:c r="I15" t="str">
        <x:v>Deep Red</x:v>
      </x:c>
      <x:c r="J15" t="str">
        <x:v>Dark outline</x:v>
      </x:c>
      <x:c r="K15" t="str">
        <x:v>Very subtle pulse</x:v>
      </x:c>
      <x:c r="L15" t="str">
        <x:v>[ ]</x:v>
      </x:c>
      <x:c r="M15" s="32" t="b">
        <x:v>1</x:v>
      </x:c>
      <x:c r="N15" s="32" t="b">
        <x:v>1</x:v>
      </x:c>
      <x:c r="O15" s="32" t="b">
        <x:v>1</x:v>
      </x:c>
      <x:c r="P15" s="32" t="b">
        <x:v>1</x:v>
      </x:c>
      <x:c r="Q15" s="32" t="b">
        <x:v>1</x:v>
      </x:c>
      <x:c r="R15" s="32" t="b">
        <x:v>0</x:v>
      </x:c>
      <x:c r="S15" t="str">
        <x:v>guild.name_style.bossblood</x:v>
      </x:c>
      <x:c r="T15" t="str">
        <x:v>Permanent unlock after earned.</x:v>
      </x:c>
    </x:row>
    <x:row r="16">
      <x:c r="A16" t="str">
        <x:v>GNAME_013</x:v>
      </x:c>
      <x:c r="B16" t="str">
        <x:v>Architect Name</x:v>
      </x:c>
      <x:c r="C16" t="str">
        <x:v>Ranking</x:v>
      </x:c>
      <x:c r="D16" t="str">
        <x:v>Project Ranking</x:v>
      </x:c>
      <x:c r="E16" t="str">
        <x:v>Top 100 Project Architects in a season</x:v>
      </x:c>
      <x:c r="F16" t="n">
        <x:v>0</x:v>
      </x:c>
      <x:c r="G16" t="str"/>
      <x:c r="H16" t="str">
        <x:v>Top 100 Projects</x:v>
      </x:c>
      <x:c r="I16" t="str">
        <x:v>Teal</x:v>
      </x:c>
      <x:c r="J16" t="str">
        <x:v>Dark outline</x:v>
      </x:c>
      <x:c r="K16" t="str">
        <x:v>Small construction-rune glint</x:v>
      </x:c>
      <x:c r="L16" t="str">
        <x:v>[ ]</x:v>
      </x:c>
      <x:c r="M16" s="32" t="b">
        <x:v>1</x:v>
      </x:c>
      <x:c r="N16" s="32" t="b">
        <x:v>1</x:v>
      </x:c>
      <x:c r="O16" s="32" t="b">
        <x:v>1</x:v>
      </x:c>
      <x:c r="P16" s="32" t="b">
        <x:v>1</x:v>
      </x:c>
      <x:c r="Q16" s="32" t="b">
        <x:v>1</x:v>
      </x:c>
      <x:c r="R16" s="32" t="b">
        <x:v>0</x:v>
      </x:c>
      <x:c r="S16" t="str">
        <x:v>guild.name_style.architect</x:v>
      </x:c>
      <x:c r="T16" t="str">
        <x:v>Permanent unlock after earned.</x:v>
      </x:c>
    </x:row>
    <x:row r="17">
      <x:c r="A17" t="str">
        <x:v>GNAME_014</x:v>
      </x:c>
      <x:c r="B17" t="str">
        <x:v>Top 100 Laurel Name</x:v>
      </x:c>
      <x:c r="C17" t="str">
        <x:v>Ranking</x:v>
      </x:c>
      <x:c r="D17" t="str">
        <x:v>Guild Level Ranking</x:v>
      </x:c>
      <x:c r="E17" t="str">
        <x:v>Finish Top 100 Guild Level</x:v>
      </x:c>
      <x:c r="F17" t="n">
        <x:v>0</x:v>
      </x:c>
      <x:c r="G17" t="str"/>
      <x:c r="H17" t="str">
        <x:v>Top 100 Guild Level</x:v>
      </x:c>
      <x:c r="I17" t="str">
        <x:v>Gold/Ivory</x:v>
      </x:c>
      <x:c r="J17" t="str">
        <x:v>Laurel side marks</x:v>
      </x:c>
      <x:c r="K17" t="str">
        <x:v>Small gold sparkle</x:v>
      </x:c>
      <x:c r="L17" t="str">
        <x:v>〔 〕</x:v>
      </x:c>
      <x:c r="M17" s="32" t="b">
        <x:v>1</x:v>
      </x:c>
      <x:c r="N17" s="32" t="b">
        <x:v>1</x:v>
      </x:c>
      <x:c r="O17" s="32" t="b">
        <x:v>1</x:v>
      </x:c>
      <x:c r="P17" s="32" t="b">
        <x:v>1</x:v>
      </x:c>
      <x:c r="Q17" s="32" t="b">
        <x:v>1</x:v>
      </x:c>
      <x:c r="R17" s="32" t="b">
        <x:v>0</x:v>
      </x:c>
      <x:c r="S17" t="str">
        <x:v>guild.name_style.top100</x:v>
      </x:c>
      <x:c r="T17" t="str"/>
    </x:row>
    <x:row r="18">
      <x:c r="A18" t="str">
        <x:v>GNAME_015</x:v>
      </x:c>
      <x:c r="B18" t="str">
        <x:v>Top 10 Sovereign Name</x:v>
      </x:c>
      <x:c r="C18" t="str">
        <x:v>Ranking</x:v>
      </x:c>
      <x:c r="D18" t="str">
        <x:v>Guild War Ranking</x:v>
      </x:c>
      <x:c r="E18" t="str">
        <x:v>Finish Top 10 War season</x:v>
      </x:c>
      <x:c r="F18" t="n">
        <x:v>0</x:v>
      </x:c>
      <x:c r="G18" t="str"/>
      <x:c r="H18" t="str">
        <x:v>Top 10 GvG</x:v>
      </x:c>
      <x:c r="I18" t="str">
        <x:v>Gold/Cyan</x:v>
      </x:c>
      <x:c r="J18" t="str">
        <x:v>Sovereign double outline</x:v>
      </x:c>
      <x:c r="K18" t="str">
        <x:v>Animated prestige glint</x:v>
      </x:c>
      <x:c r="L18" t="str">
        <x:v>〚 〛</x:v>
      </x:c>
      <x:c r="M18" s="32" t="b">
        <x:v>1</x:v>
      </x:c>
      <x:c r="N18" s="32" t="b">
        <x:v>1</x:v>
      </x:c>
      <x:c r="O18" s="32" t="b">
        <x:v>1</x:v>
      </x:c>
      <x:c r="P18" s="32" t="b">
        <x:v>1</x:v>
      </x:c>
      <x:c r="Q18" s="32" t="b">
        <x:v>1</x:v>
      </x:c>
      <x:c r="R18" s="32" t="b">
        <x:v>0</x:v>
      </x:c>
      <x:c r="S18" t="str">
        <x:v>guild.name_style.top10</x:v>
      </x:c>
      <x:c r="T18" t="str">
        <x:v>Highest public guild-name treatment at launch.</x:v>
      </x:c>
    </x:row>
  </x:sheetData>
  <x:mergeCells>
    <x:mergeCell ref="A1:T1"/>
  </x:mergeCells>
  <x:pageMargins left="0.7" right="0.7" top="0.75" bottom="0.75" header="0.3" footer="0.3"/>
</x:worksheet>
</file>

<file path=xl/worksheets/sheet148.xml><?xml version="1.0" encoding="utf-8"?>
<x:worksheet xmlns:x="http://schemas.openxmlformats.org/spreadsheetml/2006/main">
  <x:sheetFormatPr defaultRowHeight="15"/>
  <x:sheetData>
    <x:row r="1" ht="28" customHeight="1">
      <x:c r="A1" s="216" t="str">
        <x:v>GUILD NAME DISPLAY RULES</x:v>
      </x:c>
    </x:row>
    <x:row r="3" ht="26" customHeight="1">
      <x:c r="A3" s="219" t="str">
        <x:v>Surface_ID</x:v>
      </x:c>
      <x:c r="B3" s="219" t="str">
        <x:v>Surface</x:v>
      </x:c>
      <x:c r="C3" s="219" t="str">
        <x:v>Example</x:v>
      </x:c>
      <x:c r="D3" s="219" t="str">
        <x:v>Show_Crest</x:v>
      </x:c>
      <x:c r="E3" s="219" t="str">
        <x:v>Show_Guild_Name</x:v>
      </x:c>
      <x:c r="F3" s="219" t="str">
        <x:v>Use_Name_Style</x:v>
      </x:c>
      <x:c r="G3" s="219" t="str">
        <x:v>Animation_Allowed</x:v>
      </x:c>
      <x:c r="H3" s="219" t="str">
        <x:v>Max_Animation_Intensity</x:v>
      </x:c>
      <x:c r="I3" s="219" t="str">
        <x:v>Fallback</x:v>
      </x:c>
      <x:c r="J3" s="219" t="str">
        <x:v>Dark_Mode_Check</x:v>
      </x:c>
      <x:c r="K3" s="219" t="str">
        <x:v>Light_Mode_Check</x:v>
      </x:c>
      <x:c r="L3" s="219" t="str">
        <x:v>Supporter_Interaction</x:v>
      </x:c>
      <x:c r="M3" s="219" t="str">
        <x:v>Moderation</x:v>
      </x:c>
      <x:c r="N3" s="219" t="str">
        <x:v>Server_Source</x:v>
      </x:c>
      <x:c r="O3" s="219" t="str">
        <x:v>Codex_Key</x:v>
      </x:c>
      <x:c r="P3" s="219" t="str">
        <x:v>Priority</x:v>
      </x:c>
      <x:c r="Q3" s="219" t="str">
        <x:v>Notes</x:v>
      </x:c>
    </x:row>
    <x:row r="4">
      <x:c r="A4" t="str">
        <x:v>GDISP_001</x:v>
      </x:c>
      <x:c r="B4" t="str">
        <x:v>Guild Chat</x:v>
      </x:c>
      <x:c r="C4" t="str">
        <x:v>[Iron Wolves] PlayerName: message</x:v>
      </x:c>
      <x:c r="D4" s="32" t="b">
        <x:v>0</x:v>
      </x:c>
      <x:c r="E4" s="32" t="b">
        <x:v>1</x:v>
      </x:c>
      <x:c r="F4" s="32" t="b">
        <x:v>1</x:v>
      </x:c>
      <x:c r="G4" s="32" t="b">
        <x:v>1</x:v>
      </x:c>
      <x:c r="H4" t="str">
        <x:v>Very Low</x:v>
      </x:c>
      <x:c r="I4" t="str">
        <x:v>Plain theme-color guild name</x:v>
      </x:c>
      <x:c r="J4" s="32" t="b">
        <x:v>1</x:v>
      </x:c>
      <x:c r="K4" s="32" t="b">
        <x:v>1</x:v>
      </x:c>
      <x:c r="L4" t="str">
        <x:v>Guild-name style applies only to guild tag/name; Supporter customizes the player's own name/message separately.</x:v>
      </x:c>
      <x:c r="M4" t="str">
        <x:v>Guild names filtered independently</x:v>
      </x:c>
      <x:c r="N4" s="32" t="b">
        <x:v>1</x:v>
      </x:c>
      <x:c r="O4" t="str">
        <x:v>guild.display.chat</x:v>
      </x:c>
      <x:c r="P4" t="n">
        <x:v>100</x:v>
      </x:c>
      <x:c r="Q4" t="str">
        <x:v>Never recolor the whole chat message from a guild cosmetic.</x:v>
      </x:c>
    </x:row>
    <x:row r="5">
      <x:c r="A5" t="str">
        <x:v>GDISP_002</x:v>
      </x:c>
      <x:c r="B5" t="str">
        <x:v>GvG Matchup</x:v>
      </x:c>
      <x:c r="C5" t="str">
        <x:v>Iron Wolves  VS  Dawn Guard</x:v>
      </x:c>
      <x:c r="D5" s="32" t="b">
        <x:v>1</x:v>
      </x:c>
      <x:c r="E5" s="32" t="b">
        <x:v>1</x:v>
      </x:c>
      <x:c r="F5" s="32" t="b">
        <x:v>1</x:v>
      </x:c>
      <x:c r="G5" s="32" t="b">
        <x:v>1</x:v>
      </x:c>
      <x:c r="H5" t="str">
        <x:v>Low</x:v>
      </x:c>
      <x:c r="I5" t="str">
        <x:v>Plain name + crest</x:v>
      </x:c>
      <x:c r="J5" s="32" t="b">
        <x:v>1</x:v>
      </x:c>
      <x:c r="K5" s="32" t="b">
        <x:v>1</x:v>
      </x:c>
      <x:c r="L5" t="str">
        <x:v>No Supporter effect on guild name.</x:v>
      </x:c>
      <x:c r="M5" t="str">
        <x:v>Guild identity is server-owned</x:v>
      </x:c>
      <x:c r="N5" s="32" t="b">
        <x:v>1</x:v>
      </x:c>
      <x:c r="O5" t="str">
        <x:v>guild.display.gvg_matchup</x:v>
      </x:c>
      <x:c r="P5" t="n">
        <x:v>100</x:v>
      </x:c>
      <x:c r="Q5" t="str">
        <x:v>Primary prestige surface.</x:v>
      </x:c>
    </x:row>
    <x:row r="6">
      <x:c r="A6" t="str">
        <x:v>GDISP_003</x:v>
      </x:c>
      <x:c r="B6" t="str">
        <x:v>GvG War Map</x:v>
      </x:c>
      <x:c r="C6" t="str">
        <x:v>Iron Wolves</x:v>
      </x:c>
      <x:c r="D6" s="32" t="b">
        <x:v>1</x:v>
      </x:c>
      <x:c r="E6" s="32" t="b">
        <x:v>1</x:v>
      </x:c>
      <x:c r="F6" s="32" t="b">
        <x:v>1</x:v>
      </x:c>
      <x:c r="G6" s="32" t="b">
        <x:v>0</x:v>
      </x:c>
      <x:c r="H6" t="str">
        <x:v>None</x:v>
      </x:c>
      <x:c r="I6" t="str">
        <x:v>Plain name + crest</x:v>
      </x:c>
      <x:c r="J6" s="32" t="b">
        <x:v>1</x:v>
      </x:c>
      <x:c r="K6" s="32" t="b">
        <x:v>1</x:v>
      </x:c>
      <x:c r="L6" t="str">
        <x:v>None</x:v>
      </x:c>
      <x:c r="M6" t="str">
        <x:v>Server-owned</x:v>
      </x:c>
      <x:c r="N6" s="32" t="b">
        <x:v>1</x:v>
      </x:c>
      <x:c r="O6" t="str">
        <x:v>guild.display.gvg_map</x:v>
      </x:c>
      <x:c r="P6" t="n">
        <x:v>95</x:v>
      </x:c>
      <x:c r="Q6" t="str">
        <x:v>Keep map labels clean.</x:v>
      </x:c>
    </x:row>
    <x:row r="7">
      <x:c r="A7" t="str">
        <x:v>GDISP_004</x:v>
      </x:c>
      <x:c r="B7" t="str">
        <x:v>Guild Leaderboards</x:v>
      </x:c>
      <x:c r="C7" t="str">
        <x:v>1. Iron Wolves</x:v>
      </x:c>
      <x:c r="D7" s="32" t="b">
        <x:v>1</x:v>
      </x:c>
      <x:c r="E7" s="32" t="b">
        <x:v>1</x:v>
      </x:c>
      <x:c r="F7" s="32" t="b">
        <x:v>1</x:v>
      </x:c>
      <x:c r="G7" s="32" t="b">
        <x:v>1</x:v>
      </x:c>
      <x:c r="H7" t="str">
        <x:v>Very Low</x:v>
      </x:c>
      <x:c r="I7" t="str">
        <x:v>Plain name</x:v>
      </x:c>
      <x:c r="J7" s="32" t="b">
        <x:v>1</x:v>
      </x:c>
      <x:c r="K7" s="32" t="b">
        <x:v>1</x:v>
      </x:c>
      <x:c r="L7" t="str">
        <x:v>None</x:v>
      </x:c>
      <x:c r="M7" t="str">
        <x:v>Server-owned</x:v>
      </x:c>
      <x:c r="N7" s="32" t="b">
        <x:v>1</x:v>
      </x:c>
      <x:c r="O7" t="str">
        <x:v>guild.display.leaderboard</x:v>
      </x:c>
      <x:c r="P7" t="n">
        <x:v>95</x:v>
      </x:c>
      <x:c r="Q7" t="str">
        <x:v>Ranking-earned styles are especially visible here.</x:v>
      </x:c>
    </x:row>
    <x:row r="8">
      <x:c r="A8" t="str">
        <x:v>GDISP_005</x:v>
      </x:c>
      <x:c r="B8" t="str">
        <x:v>Guild Profile Header</x:v>
      </x:c>
      <x:c r="C8" t="str">
        <x:v>Iron Wolves</x:v>
      </x:c>
      <x:c r="D8" s="32" t="b">
        <x:v>1</x:v>
      </x:c>
      <x:c r="E8" s="32" t="b">
        <x:v>1</x:v>
      </x:c>
      <x:c r="F8" s="32" t="b">
        <x:v>1</x:v>
      </x:c>
      <x:c r="G8" s="32" t="b">
        <x:v>1</x:v>
      </x:c>
      <x:c r="H8" t="str">
        <x:v>Low</x:v>
      </x:c>
      <x:c r="I8" t="str">
        <x:v>Plain name + crest</x:v>
      </x:c>
      <x:c r="J8" s="32" t="b">
        <x:v>1</x:v>
      </x:c>
      <x:c r="K8" s="32" t="b">
        <x:v>1</x:v>
      </x:c>
      <x:c r="L8" t="str">
        <x:v>None</x:v>
      </x:c>
      <x:c r="M8" t="str">
        <x:v>Server-owned</x:v>
      </x:c>
      <x:c r="N8" s="32" t="b">
        <x:v>1</x:v>
      </x:c>
      <x:c r="O8" t="str">
        <x:v>guild.display.profile</x:v>
      </x:c>
      <x:c r="P8" t="n">
        <x:v>90</x:v>
      </x:c>
      <x:c r="Q8" t="str">
        <x:v>Can show crest border separately.</x:v>
      </x:c>
    </x:row>
    <x:row r="9">
      <x:c r="A9" t="str">
        <x:v>GDISP_006</x:v>
      </x:c>
      <x:c r="B9" t="str">
        <x:v>Player Profile Guild Line</x:v>
      </x:c>
      <x:c r="C9" t="str">
        <x:v>Guild: Iron Wolves</x:v>
      </x:c>
      <x:c r="D9" s="32" t="b">
        <x:v>1</x:v>
      </x:c>
      <x:c r="E9" s="32" t="b">
        <x:v>1</x:v>
      </x:c>
      <x:c r="F9" s="32" t="b">
        <x:v>1</x:v>
      </x:c>
      <x:c r="G9" s="32" t="b">
        <x:v>0</x:v>
      </x:c>
      <x:c r="H9" t="str">
        <x:v>None</x:v>
      </x:c>
      <x:c r="I9" t="str">
        <x:v>Plain name</x:v>
      </x:c>
      <x:c r="J9" s="32" t="b">
        <x:v>1</x:v>
      </x:c>
      <x:c r="K9" s="32" t="b">
        <x:v>1</x:v>
      </x:c>
      <x:c r="L9" t="str">
        <x:v>Player's Supporter name style does not replace guild style.</x:v>
      </x:c>
      <x:c r="M9" t="str">
        <x:v>Server-owned</x:v>
      </x:c>
      <x:c r="N9" s="32" t="b">
        <x:v>1</x:v>
      </x:c>
      <x:c r="O9" t="str">
        <x:v>guild.display.player_profile</x:v>
      </x:c>
      <x:c r="P9" t="n">
        <x:v>80</x:v>
      </x:c>
      <x:c r="Q9" t="str"/>
    </x:row>
    <x:row r="10">
      <x:c r="A10" t="str">
        <x:v>GDISP_007</x:v>
      </x:c>
      <x:c r="B10" t="str">
        <x:v>Recruitment Listing</x:v>
      </x:c>
      <x:c r="C10" t="str">
        <x:v>Iron Wolves • 42/60</x:v>
      </x:c>
      <x:c r="D10" s="32" t="b">
        <x:v>1</x:v>
      </x:c>
      <x:c r="E10" s="32" t="b">
        <x:v>1</x:v>
      </x:c>
      <x:c r="F10" s="32" t="b">
        <x:v>1</x:v>
      </x:c>
      <x:c r="G10" s="32" t="b">
        <x:v>0</x:v>
      </x:c>
      <x:c r="H10" t="str">
        <x:v>None</x:v>
      </x:c>
      <x:c r="I10" t="str">
        <x:v>Plain name</x:v>
      </x:c>
      <x:c r="J10" s="32" t="b">
        <x:v>1</x:v>
      </x:c>
      <x:c r="K10" s="32" t="b">
        <x:v>1</x:v>
      </x:c>
      <x:c r="L10" t="str">
        <x:v>None</x:v>
      </x:c>
      <x:c r="M10" t="str">
        <x:v>Server-owned</x:v>
      </x:c>
      <x:c r="N10" s="32" t="b">
        <x:v>1</x:v>
      </x:c>
      <x:c r="O10" t="str">
        <x:v>guild.display.recruitment</x:v>
      </x:c>
      <x:c r="P10" t="n">
        <x:v>85</x:v>
      </x:c>
      <x:c r="Q10" t="str">
        <x:v>Avoid animations in scrolling lists.</x:v>
      </x:c>
    </x:row>
    <x:row r="11">
      <x:c r="A11" t="str">
        <x:v>GDISP_008</x:v>
      </x:c>
      <x:c r="B11" t="str">
        <x:v>Guild Boss Ranking</x:v>
      </x:c>
      <x:c r="C11" t="str">
        <x:v>Iron Wolves — Rank 12</x:v>
      </x:c>
      <x:c r="D11" s="32" t="b">
        <x:v>1</x:v>
      </x:c>
      <x:c r="E11" s="32" t="b">
        <x:v>1</x:v>
      </x:c>
      <x:c r="F11" s="32" t="b">
        <x:v>1</x:v>
      </x:c>
      <x:c r="G11" s="32" t="b">
        <x:v>1</x:v>
      </x:c>
      <x:c r="H11" t="str">
        <x:v>Very Low</x:v>
      </x:c>
      <x:c r="I11" t="str">
        <x:v>Plain name</x:v>
      </x:c>
      <x:c r="J11" s="32" t="b">
        <x:v>1</x:v>
      </x:c>
      <x:c r="K11" s="32" t="b">
        <x:v>1</x:v>
      </x:c>
      <x:c r="L11" t="str">
        <x:v>None</x:v>
      </x:c>
      <x:c r="M11" t="str">
        <x:v>Server-owned</x:v>
      </x:c>
      <x:c r="N11" s="32" t="b">
        <x:v>1</x:v>
      </x:c>
      <x:c r="O11" t="str">
        <x:v>guild.display.boss_rank</x:v>
      </x:c>
      <x:c r="P11" t="n">
        <x:v>90</x:v>
      </x:c>
      <x:c r="Q11" t="str"/>
    </x:row>
  </x:sheetData>
  <x:mergeCells>
    <x:mergeCell ref="A1:Q1"/>
  </x:mergeCells>
  <x:pageMargins left="0.7" right="0.7" top="0.75" bottom="0.75" header="0.3" footer="0.3"/>
</x:worksheet>
</file>

<file path=xl/worksheets/sheet149.xml><?xml version="1.0" encoding="utf-8"?>
<x:worksheet xmlns:x="http://schemas.openxmlformats.org/spreadsheetml/2006/main">
  <x:sheetFormatPr defaultRowHeight="15"/>
  <x:cols>
    <x:col min="2" max="2" width="12" hidden="0" customWidth="1"/>
    <x:col min="5" max="5" width="24" hidden="0" customWidth="1"/>
    <x:col min="10" max="10" width="24" hidden="0" customWidth="1"/>
    <x:col min="16" max="16" width="16" hidden="0" customWidth="1"/>
    <x:col min="17" max="17" width="32" hidden="0" customWidth="1"/>
    <x:col min="21" max="21" width="24" hidden="0" customWidth="1"/>
    <x:col min="22" max="22" width="34" hidden="0" customWidth="1"/>
  </x:cols>
  <x:sheetData>
    <x:row r="1" ht="28" customHeight="1">
      <x:c r="A1" s="223" t="str">
        <x:v>ASTERFALL WEAPON ACQUISITION — EXACT SOURCES</x:v>
      </x:c>
    </x:row>
    <x:row r="3" ht="28" customHeight="1">
      <x:c r="A3" s="226" t="str">
        <x:v>Acquisition_ID</x:v>
      </x:c>
      <x:c r="B3" s="226" t="str">
        <x:v>Weapon_ID</x:v>
      </x:c>
      <x:c r="C3" s="226" t="str">
        <x:v>Class_ID</x:v>
      </x:c>
      <x:c r="D3" s="226" t="str">
        <x:v>Profile</x:v>
      </x:c>
      <x:c r="E3" s="226" t="str">
        <x:v>Weapon_Name</x:v>
      </x:c>
      <x:c r="F3" s="226" t="str">
        <x:v>Req_Level</x:v>
      </x:c>
      <x:c r="G3" s="226" t="str">
        <x:v>Tier_ID</x:v>
      </x:c>
      <x:c r="H3" s="226" t="str">
        <x:v>Primary_Source_Type</x:v>
      </x:c>
      <x:c r="I3" s="226" t="str">
        <x:v>Primary_Source_ID</x:v>
      </x:c>
      <x:c r="J3" s="226" t="str">
        <x:v>Primary_Source_Name</x:v>
      </x:c>
      <x:c r="K3" s="226" t="str">
        <x:v>Base_Drop_Chance</x:v>
      </x:c>
      <x:c r="L3" s="226" t="str">
        <x:v>Elite_Multiplier</x:v>
      </x:c>
      <x:c r="M3" s="226" t="str">
        <x:v>Quality_Min</x:v>
      </x:c>
      <x:c r="N3" s="226" t="str">
        <x:v>Quality_Max</x:v>
      </x:c>
      <x:c r="O3" s="226" t="str">
        <x:v>Smart_Loot_Bias</x:v>
      </x:c>
      <x:c r="P3" s="226" t="str">
        <x:v>Fallback_Source</x:v>
      </x:c>
      <x:c r="Q3" s="226" t="str">
        <x:v>Fallback_Cost_or_Rule</x:v>
      </x:c>
      <x:c r="R3" s="226" t="str">
        <x:v>Craft_Recipe_ID</x:v>
      </x:c>
      <x:c r="S3" s="226" t="str">
        <x:v>Tradable</x:v>
      </x:c>
      <x:c r="T3" s="226" t="str">
        <x:v>Bad_Luck_Protection</x:v>
      </x:c>
      <x:c r="U3" s="226" t="str">
        <x:v>Market_Role</x:v>
      </x:c>
      <x:c r="V3" s="226" t="str">
        <x:v>Notes</x:v>
      </x:c>
    </x:row>
    <x:row r="4">
      <x:c r="A4" t="str">
        <x:v>WACQ_001</x:v>
      </x:c>
      <x:c r="B4" t="str">
        <x:v>WPN_001</x:v>
      </x:c>
      <x:c r="C4" t="str">
        <x:v>CLS_001</x:v>
      </x:c>
      <x:c r="D4" t="str">
        <x:v>Runeward</x:v>
      </x:c>
      <x:c r="E4" t="str">
        <x:v>Oath-Rune Sword</x:v>
      </x:c>
      <x:c r="F4" t="n">
        <x:v>18</x:v>
      </x:c>
      <x:c r="G4" t="str">
        <x:v>TIER_003</x:v>
      </x:c>
      <x:c r="H4" t="str">
        <x:v>Monster</x:v>
      </x:c>
      <x:c r="I4" t="str">
        <x:v>MON_019</x:v>
      </x:c>
      <x:c r="J4" t="str">
        <x:v>Oathbound Squire</x:v>
      </x:c>
      <x:c r="K4" s="30" t="n">
        <x:v>0.006</x:v>
      </x:c>
      <x:c r="L4" t="n">
        <x:v>4</x:v>
      </x:c>
      <x:c r="M4" s="67" t="n">
        <x:v>0.5</x:v>
      </x:c>
      <x:c r="N4" s="67" t="n">
        <x:v>0.95</x:v>
      </x:c>
      <x:c r="O4" s="67" t="n">
        <x:v>0.2</x:v>
      </x:c>
      <x:c r="P4" t="str">
        <x:v>Craft</x:v>
      </x:c>
      <x:c r="Q4" t="str">
        <x:v>Recipe unlock after 15 kills of MON_019</x:v>
      </x:c>
      <x:c r="R4" t="str">
        <x:v>WREC_001</x:v>
      </x:c>
      <x:c r="S4" s="32" t="b">
        <x:v>1</x:v>
      </x:c>
      <x:c r="T4" t="str">
        <x:v>Soft pity after 500 eligible kills</x:v>
      </x:c>
      <x:c r="U4" t="str">
        <x:v>Runeward weapon supply</x:v>
      </x:c>
      <x:c r="V4" t="str">
        <x:v>Monster-first; crafting prevents extreme dry streaks.</x:v>
      </x:c>
    </x:row>
    <x:row r="5">
      <x:c r="A5" t="str">
        <x:v>WACQ_002</x:v>
      </x:c>
      <x:c r="B5" t="str">
        <x:v>WPN_002</x:v>
      </x:c>
      <x:c r="C5" t="str">
        <x:v>CLS_001</x:v>
      </x:c>
      <x:c r="D5" t="str">
        <x:v>Ironwall</x:v>
      </x:c>
      <x:c r="E5" t="str">
        <x:v>Gatekeeper Blade</x:v>
      </x:c>
      <x:c r="F5" t="n">
        <x:v>18</x:v>
      </x:c>
      <x:c r="G5" t="str">
        <x:v>TIER_003</x:v>
      </x:c>
      <x:c r="H5" t="str">
        <x:v>Co-op</x:v>
      </x:c>
      <x:c r="I5" t="str">
        <x:v>COP_001</x:v>
      </x:c>
      <x:c r="J5" t="str">
        <x:v>The Rootbound Vault</x:v>
      </x:c>
      <x:c r="K5" s="30" t="n">
        <x:v>0.06</x:v>
      </x:c>
      <x:c r="L5" t="n">
        <x:v>1</x:v>
      </x:c>
      <x:c r="M5" s="67" t="n">
        <x:v>0.55</x:v>
      </x:c>
      <x:c r="N5" s="67" t="n">
        <x:v>1</x:v>
      </x:c>
      <x:c r="O5" s="67" t="n">
        <x:v>0.3</x:v>
      </x:c>
      <x:c r="P5" t="str">
        <x:v>Craft</x:v>
      </x:c>
      <x:c r="Q5" t="str">
        <x:v>Rootbound Fibers x2 required</x:v>
      </x:c>
      <x:c r="R5" t="str">
        <x:v>WREC_002</x:v>
      </x:c>
      <x:c r="S5" s="32" t="b">
        <x:v>1</x:v>
      </x:c>
      <x:c r="T5" t="str">
        <x:v>Soft pity after 12 successful clears</x:v>
      </x:c>
      <x:c r="U5" t="str">
        <x:v>Ironwall co-op weapon</x:v>
      </x:c>
      <x:c r="V5" t="str"/>
    </x:row>
    <x:row r="6">
      <x:c r="A6" t="str">
        <x:v>WACQ_003</x:v>
      </x:c>
      <x:c r="B6" t="str">
        <x:v>WPN_003</x:v>
      </x:c>
      <x:c r="C6" t="str">
        <x:v>CLS_001</x:v>
      </x:c>
      <x:c r="D6" t="str">
        <x:v>Stoneheart</x:v>
      </x:c>
      <x:c r="E6" t="str">
        <x:v>Stonepulse Sword</x:v>
      </x:c>
      <x:c r="F6" t="n">
        <x:v>18</x:v>
      </x:c>
      <x:c r="G6" t="str">
        <x:v>TIER_003</x:v>
      </x:c>
      <x:c r="H6" t="str">
        <x:v>Craft</x:v>
      </x:c>
      <x:c r="I6" t="str">
        <x:v>SKL_012</x:v>
      </x:c>
      <x:c r="J6" t="str">
        <x:v>Smithing</x:v>
      </x:c>
      <x:c r="K6" s="30" t="n">
        <x:v>1</x:v>
      </x:c>
      <x:c r="L6" t="n">
        <x:v>1</x:v>
      </x:c>
      <x:c r="M6" s="67" t="n">
        <x:v>0.55</x:v>
      </x:c>
      <x:c r="N6" s="67" t="n">
        <x:v>1</x:v>
      </x:c>
      <x:c r="O6" s="67" t="n">
        <x:v>0</x:v>
      </x:c>
      <x:c r="P6" t="str">
        <x:v>Monster</x:v>
      </x:c>
      <x:c r="Q6" t="str">
        <x:v>MON_016 elite can drop at 0.8%</x:v>
      </x:c>
      <x:c r="R6" t="str">
        <x:v>WREC_003</x:v>
      </x:c>
      <x:c r="S6" s="32" t="b">
        <x:v>1</x:v>
      </x:c>
      <x:c r="T6" t="str">
        <x:v>None</x:v>
      </x:c>
      <x:c r="U6" t="str">
        <x:v>Stable crafted tank weapon</x:v>
      </x:c>
      <x:c r="V6" t="str">
        <x:v>Craft-first.</x:v>
      </x:c>
    </x:row>
    <x:row r="7">
      <x:c r="A7" t="str">
        <x:v>WACQ_004</x:v>
      </x:c>
      <x:c r="B7" t="str">
        <x:v>WPN_004</x:v>
      </x:c>
      <x:c r="C7" t="str">
        <x:v>CLS_002</x:v>
      </x:c>
      <x:c r="D7" t="str">
        <x:v>Lifebloom</x:v>
      </x:c>
      <x:c r="E7" t="str">
        <x:v>Verdant Mace</x:v>
      </x:c>
      <x:c r="F7" t="n">
        <x:v>18</x:v>
      </x:c>
      <x:c r="G7" t="str">
        <x:v>TIER_003</x:v>
      </x:c>
      <x:c r="H7" t="str">
        <x:v>Monster</x:v>
      </x:c>
      <x:c r="I7" t="str">
        <x:v>MON_014</x:v>
      </x:c>
      <x:c r="J7" t="str">
        <x:v>Drowned Pilgrim</x:v>
      </x:c>
      <x:c r="K7" s="30" t="n">
        <x:v>0.006</x:v>
      </x:c>
      <x:c r="L7" t="n">
        <x:v>4</x:v>
      </x:c>
      <x:c r="M7" s="67" t="n">
        <x:v>0.5</x:v>
      </x:c>
      <x:c r="N7" s="67" t="n">
        <x:v>0.95</x:v>
      </x:c>
      <x:c r="O7" s="67" t="n">
        <x:v>0.2</x:v>
      </x:c>
      <x:c r="P7" t="str">
        <x:v>Craft</x:v>
      </x:c>
      <x:c r="Q7" t="str">
        <x:v>Recipe unlock after Silverbrook mastery 10</x:v>
      </x:c>
      <x:c r="R7" t="str">
        <x:v>WREC_004</x:v>
      </x:c>
      <x:c r="S7" s="32" t="b">
        <x:v>1</x:v>
      </x:c>
      <x:c r="T7" t="str">
        <x:v>Soft pity after 500 eligible kills</x:v>
      </x:c>
      <x:c r="U7" t="str">
        <x:v>Restoration weapon supply</x:v>
      </x:c>
      <x:c r="V7" t="str"/>
    </x:row>
    <x:row r="8">
      <x:c r="A8" t="str">
        <x:v>WACQ_005</x:v>
      </x:c>
      <x:c r="B8" t="str">
        <x:v>WPN_005</x:v>
      </x:c>
      <x:c r="C8" t="str">
        <x:v>CLS_002</x:v>
      </x:c>
      <x:c r="D8" t="str">
        <x:v>Sunward</x:v>
      </x:c>
      <x:c r="E8" t="str">
        <x:v>Dawnseal Mace</x:v>
      </x:c>
      <x:c r="F8" t="n">
        <x:v>18</x:v>
      </x:c>
      <x:c r="G8" t="str">
        <x:v>TIER_003</x:v>
      </x:c>
      <x:c r="H8" t="str">
        <x:v>Co-op</x:v>
      </x:c>
      <x:c r="I8" t="str">
        <x:v>COP_002</x:v>
      </x:c>
      <x:c r="J8" t="str">
        <x:v>Lanternwatch Siege</x:v>
      </x:c>
      <x:c r="K8" s="30" t="n">
        <x:v>0.055</x:v>
      </x:c>
      <x:c r="L8" t="n">
        <x:v>1</x:v>
      </x:c>
      <x:c r="M8" s="67" t="n">
        <x:v>0.55</x:v>
      </x:c>
      <x:c r="N8" s="67" t="n">
        <x:v>1</x:v>
      </x:c>
      <x:c r="O8" s="67" t="n">
        <x:v>0.3</x:v>
      </x:c>
      <x:c r="P8" t="str">
        <x:v>Craft</x:v>
      </x:c>
      <x:c r="Q8" t="str">
        <x:v>Lanternsteel Shard x2 required</x:v>
      </x:c>
      <x:c r="R8" t="str">
        <x:v>WREC_005</x:v>
      </x:c>
      <x:c r="S8" s="32" t="b">
        <x:v>1</x:v>
      </x:c>
      <x:c r="T8" t="str">
        <x:v>Soft pity after 12 successful clears</x:v>
      </x:c>
      <x:c r="U8" t="str">
        <x:v>Ward-support weapon</x:v>
      </x:c>
      <x:c r="V8" t="str"/>
    </x:row>
    <x:row r="9">
      <x:c r="A9" t="str">
        <x:v>WACQ_006</x:v>
      </x:c>
      <x:c r="B9" t="str">
        <x:v>WPN_006</x:v>
      </x:c>
      <x:c r="C9" t="str">
        <x:v>CLS_002</x:v>
      </x:c>
      <x:c r="D9" t="str">
        <x:v>Quickprayer</x:v>
      </x:c>
      <x:c r="E9" t="str">
        <x:v>Bellstrike Mace</x:v>
      </x:c>
      <x:c r="F9" t="n">
        <x:v>18</x:v>
      </x:c>
      <x:c r="G9" t="str">
        <x:v>TIER_003</x:v>
      </x:c>
      <x:c r="H9" t="str">
        <x:v>Craft</x:v>
      </x:c>
      <x:c r="I9" t="str">
        <x:v>SKL_015</x:v>
      </x:c>
      <x:c r="J9" t="str">
        <x:v>Tailoring/Reliccraft hybrid</x:v>
      </x:c>
      <x:c r="K9" s="30" t="n">
        <x:v>1</x:v>
      </x:c>
      <x:c r="L9" t="n">
        <x:v>1</x:v>
      </x:c>
      <x:c r="M9" s="67" t="n">
        <x:v>0.55</x:v>
      </x:c>
      <x:c r="N9" s="67" t="n">
        <x:v>1</x:v>
      </x:c>
      <x:c r="O9" s="67" t="n">
        <x:v>0</x:v>
      </x:c>
      <x:c r="P9" t="str">
        <x:v>Co-op</x:v>
      </x:c>
      <x:c r="Q9" t="str">
        <x:v>COP_002 secondary 1.5%</x:v>
      </x:c>
      <x:c r="R9" t="str">
        <x:v>WREC_006</x:v>
      </x:c>
      <x:c r="S9" s="32" t="b">
        <x:v>1</x:v>
      </x:c>
      <x:c r="T9" t="str">
        <x:v>None</x:v>
      </x:c>
      <x:c r="U9" t="str">
        <x:v>Haste support weapon</x:v>
      </x:c>
      <x:c r="V9" t="str">
        <x:v>Craft-first.</x:v>
      </x:c>
    </x:row>
    <x:row r="10">
      <x:c r="A10" t="str">
        <x:v>WACQ_007</x:v>
      </x:c>
      <x:c r="B10" t="str">
        <x:v>WPN_007</x:v>
      </x:c>
      <x:c r="C10" t="str">
        <x:v>CLS_003</x:v>
      </x:c>
      <x:c r="D10" t="str">
        <x:v>Deadeye</x:v>
      </x:c>
      <x:c r="E10" t="str">
        <x:v>Redfeather Longbow</x:v>
      </x:c>
      <x:c r="F10" t="n">
        <x:v>18</x:v>
      </x:c>
      <x:c r="G10" t="str">
        <x:v>TIER_003</x:v>
      </x:c>
      <x:c r="H10" t="str">
        <x:v>Monster</x:v>
      </x:c>
      <x:c r="I10" t="str">
        <x:v>MON_013</x:v>
      </x:c>
      <x:c r="J10" t="str">
        <x:v>Mire Heron</x:v>
      </x:c>
      <x:c r="K10" s="30" t="n">
        <x:v>0.006</x:v>
      </x:c>
      <x:c r="L10" t="n">
        <x:v>4</x:v>
      </x:c>
      <x:c r="M10" s="67" t="n">
        <x:v>0.5</x:v>
      </x:c>
      <x:c r="N10" s="67" t="n">
        <x:v>0.95</x:v>
      </x:c>
      <x:c r="O10" s="67" t="n">
        <x:v>0.2</x:v>
      </x:c>
      <x:c r="P10" t="str">
        <x:v>Craft</x:v>
      </x:c>
      <x:c r="Q10" t="str">
        <x:v>Recipe unlock at Wayfinder mastery 10</x:v>
      </x:c>
      <x:c r="R10" t="str">
        <x:v>WREC_007</x:v>
      </x:c>
      <x:c r="S10" s="32" t="b">
        <x:v>1</x:v>
      </x:c>
      <x:c r="T10" t="str">
        <x:v>Soft pity after 500 eligible kills</x:v>
      </x:c>
      <x:c r="U10" t="str">
        <x:v>Crit bow supply</x:v>
      </x:c>
      <x:c r="V10" t="str"/>
    </x:row>
    <x:row r="11">
      <x:c r="A11" t="str">
        <x:v>WACQ_008</x:v>
      </x:c>
      <x:c r="B11" t="str">
        <x:v>WPN_008</x:v>
      </x:c>
      <x:c r="C11" t="str">
        <x:v>CLS_003</x:v>
      </x:c>
      <x:c r="D11" t="str">
        <x:v>Tracker</x:v>
      </x:c>
      <x:c r="E11" t="str">
        <x:v>Ironwood Pursuer</x:v>
      </x:c>
      <x:c r="F11" t="n">
        <x:v>18</x:v>
      </x:c>
      <x:c r="G11" t="str">
        <x:v>TIER_003</x:v>
      </x:c>
      <x:c r="H11" t="str">
        <x:v>Co-op</x:v>
      </x:c>
      <x:c r="I11" t="str">
        <x:v>COP_003</x:v>
      </x:c>
      <x:c r="J11" t="str">
        <x:v>The Fallen Procession</x:v>
      </x:c>
      <x:c r="K11" s="30" t="n">
        <x:v>0.05</x:v>
      </x:c>
      <x:c r="L11" t="n">
        <x:v>1</x:v>
      </x:c>
      <x:c r="M11" s="67" t="n">
        <x:v>0.58</x:v>
      </x:c>
      <x:c r="N11" s="67" t="n">
        <x:v>1</x:v>
      </x:c>
      <x:c r="O11" s="67" t="n">
        <x:v>0.3</x:v>
      </x:c>
      <x:c r="P11" t="str">
        <x:v>Craft</x:v>
      </x:c>
      <x:c r="Q11" t="str">
        <x:v>Fallen Sigil Fragment equivalent + hide</x:v>
      </x:c>
      <x:c r="R11" t="str">
        <x:v>WREC_008</x:v>
      </x:c>
      <x:c r="S11" s="32" t="b">
        <x:v>1</x:v>
      </x:c>
      <x:c r="T11" t="str">
        <x:v>Soft pity after 14 successful clears</x:v>
      </x:c>
      <x:c r="U11" t="str">
        <x:v>Marking bow chase</x:v>
      </x:c>
      <x:c r="V11" t="str"/>
    </x:row>
    <x:row r="12">
      <x:c r="A12" t="str">
        <x:v>WACQ_009</x:v>
      </x:c>
      <x:c r="B12" t="str">
        <x:v>WPN_009</x:v>
      </x:c>
      <x:c r="C12" t="str">
        <x:v>CLS_003</x:v>
      </x:c>
      <x:c r="D12" t="str">
        <x:v>Windshot</x:v>
      </x:c>
      <x:c r="E12" t="str">
        <x:v>Glasswind Recurve</x:v>
      </x:c>
      <x:c r="F12" t="n">
        <x:v>18</x:v>
      </x:c>
      <x:c r="G12" t="str">
        <x:v>TIER_003</x:v>
      </x:c>
      <x:c r="H12" t="str">
        <x:v>Craft</x:v>
      </x:c>
      <x:c r="I12" t="str">
        <x:v>SKL_015</x:v>
      </x:c>
      <x:c r="J12" t="str">
        <x:v>Bowcraft</x:v>
      </x:c>
      <x:c r="K12" s="30" t="n">
        <x:v>1</x:v>
      </x:c>
      <x:c r="L12" t="n">
        <x:v>1</x:v>
      </x:c>
      <x:c r="M12" s="67" t="n">
        <x:v>0.55</x:v>
      </x:c>
      <x:c r="N12" s="67" t="n">
        <x:v>1</x:v>
      </x:c>
      <x:c r="O12" s="67" t="n">
        <x:v>0</x:v>
      </x:c>
      <x:c r="P12" t="str">
        <x:v>Monster</x:v>
      </x:c>
      <x:c r="Q12" t="str">
        <x:v>MON_010 elite 0.8%</x:v>
      </x:c>
      <x:c r="R12" t="str">
        <x:v>WREC_009</x:v>
      </x:c>
      <x:c r="S12" s="32" t="b">
        <x:v>1</x:v>
      </x:c>
      <x:c r="T12" t="str">
        <x:v>None</x:v>
      </x:c>
      <x:c r="U12" t="str">
        <x:v>Fast bow baseline</x:v>
      </x:c>
      <x:c r="V12" t="str">
        <x:v>Craft-first.</x:v>
      </x:c>
    </x:row>
    <x:row r="13">
      <x:c r="A13" t="str">
        <x:v>WACQ_010</x:v>
      </x:c>
      <x:c r="B13" t="str">
        <x:v>WPN_010</x:v>
      </x:c>
      <x:c r="C13" t="str">
        <x:v>CLS_004</x:v>
      </x:c>
      <x:c r="D13" t="str">
        <x:v>Colossus</x:v>
      </x:c>
      <x:c r="E13" t="str">
        <x:v>Rootbreaker Greatblade</x:v>
      </x:c>
      <x:c r="F13" t="n">
        <x:v>18</x:v>
      </x:c>
      <x:c r="G13" t="str">
        <x:v>TIER_003</x:v>
      </x:c>
      <x:c r="H13" t="str">
        <x:v>Monster</x:v>
      </x:c>
      <x:c r="I13" t="str">
        <x:v>MON_005</x:v>
      </x:c>
      <x:c r="J13" t="str">
        <x:v>Forest Troll</x:v>
      </x:c>
      <x:c r="K13" s="30" t="n">
        <x:v>0.006</x:v>
      </x:c>
      <x:c r="L13" t="n">
        <x:v>4</x:v>
      </x:c>
      <x:c r="M13" s="67" t="n">
        <x:v>0.5</x:v>
      </x:c>
      <x:c r="N13" s="67" t="n">
        <x:v>0.95</x:v>
      </x:c>
      <x:c r="O13" s="67" t="n">
        <x:v>0.2</x:v>
      </x:c>
      <x:c r="P13" t="str">
        <x:v>Craft</x:v>
      </x:c>
      <x:c r="Q13" t="str">
        <x:v>Recipe unlock after Forest Troll mastery 15</x:v>
      </x:c>
      <x:c r="R13" t="str">
        <x:v>WREC_010</x:v>
      </x:c>
      <x:c r="S13" s="32" t="b">
        <x:v>1</x:v>
      </x:c>
      <x:c r="T13" t="str">
        <x:v>Soft pity after 500 eligible kills</x:v>
      </x:c>
      <x:c r="U13" t="str">
        <x:v>Heavy weapon supply</x:v>
      </x:c>
      <x:c r="V13" t="str"/>
    </x:row>
    <x:row r="14">
      <x:c r="A14" t="str">
        <x:v>WACQ_011</x:v>
      </x:c>
      <x:c r="B14" t="str">
        <x:v>WPN_011</x:v>
      </x:c>
      <x:c r="C14" t="str">
        <x:v>CLS_004</x:v>
      </x:c>
      <x:c r="D14" t="str">
        <x:v>Bloodrush</x:v>
      </x:c>
      <x:c r="E14" t="str">
        <x:v>Redwake Axe</x:v>
      </x:c>
      <x:c r="F14" t="n">
        <x:v>18</x:v>
      </x:c>
      <x:c r="G14" t="str">
        <x:v>TIER_003</x:v>
      </x:c>
      <x:c r="H14" t="str">
        <x:v>Co-op</x:v>
      </x:c>
      <x:c r="I14" t="str">
        <x:v>COP_002</x:v>
      </x:c>
      <x:c r="J14" t="str">
        <x:v>Lanternwatch Siege</x:v>
      </x:c>
      <x:c r="K14" s="30" t="n">
        <x:v>0.055</x:v>
      </x:c>
      <x:c r="L14" t="n">
        <x:v>1</x:v>
      </x:c>
      <x:c r="M14" s="67" t="n">
        <x:v>0.55</x:v>
      </x:c>
      <x:c r="N14" s="67" t="n">
        <x:v>1</x:v>
      </x:c>
      <x:c r="O14" s="67" t="n">
        <x:v>0.3</x:v>
      </x:c>
      <x:c r="P14" t="str">
        <x:v>Craft</x:v>
      </x:c>
      <x:c r="Q14" t="str">
        <x:v>Lanternsteel Shard x2 required</x:v>
      </x:c>
      <x:c r="R14" t="str">
        <x:v>WREC_011</x:v>
      </x:c>
      <x:c r="S14" s="32" t="b">
        <x:v>1</x:v>
      </x:c>
      <x:c r="T14" t="str">
        <x:v>Soft pity after 12 successful clears</x:v>
      </x:c>
      <x:c r="U14" t="str">
        <x:v>Fast two-hand chase</x:v>
      </x:c>
      <x:c r="V14" t="str"/>
    </x:row>
    <x:row r="15">
      <x:c r="A15" t="str">
        <x:v>WACQ_012</x:v>
      </x:c>
      <x:c r="B15" t="str">
        <x:v>WPN_012</x:v>
      </x:c>
      <x:c r="C15" t="str">
        <x:v>CLS_004</x:v>
      </x:c>
      <x:c r="D15" t="str">
        <x:v>Executioner</x:v>
      </x:c>
      <x:c r="E15" t="str">
        <x:v>Oathcleaver</x:v>
      </x:c>
      <x:c r="F15" t="n">
        <x:v>18</x:v>
      </x:c>
      <x:c r="G15" t="str">
        <x:v>TIER_003</x:v>
      </x:c>
      <x:c r="H15" t="str">
        <x:v>Craft</x:v>
      </x:c>
      <x:c r="I15" t="str">
        <x:v>SKL_012</x:v>
      </x:c>
      <x:c r="J15" t="str">
        <x:v>Smithing</x:v>
      </x:c>
      <x:c r="K15" s="30" t="n">
        <x:v>1</x:v>
      </x:c>
      <x:c r="L15" t="n">
        <x:v>1</x:v>
      </x:c>
      <x:c r="M15" s="67" t="n">
        <x:v>0.55</x:v>
      </x:c>
      <x:c r="N15" s="67" t="n">
        <x:v>1</x:v>
      </x:c>
      <x:c r="O15" s="67" t="n">
        <x:v>0</x:v>
      </x:c>
      <x:c r="P15" t="str">
        <x:v>Monster</x:v>
      </x:c>
      <x:c r="Q15" t="str">
        <x:v>MON_021 elite 0.8%</x:v>
      </x:c>
      <x:c r="R15" t="str">
        <x:v>WREC_012</x:v>
      </x:c>
      <x:c r="S15" s="32" t="b">
        <x:v>1</x:v>
      </x:c>
      <x:c r="T15" t="str">
        <x:v>None</x:v>
      </x:c>
      <x:c r="U15" t="str">
        <x:v>Crit-damage weapon baseline</x:v>
      </x:c>
      <x:c r="V15" t="str">
        <x:v>Craft-first.</x:v>
      </x:c>
    </x:row>
    <x:row r="16">
      <x:c r="A16" t="str">
        <x:v>WACQ_013</x:v>
      </x:c>
      <x:c r="B16" t="str">
        <x:v>WPN_013</x:v>
      </x:c>
      <x:c r="C16" t="str">
        <x:v>CLS_005</x:v>
      </x:c>
      <x:c r="D16" t="str">
        <x:v>Gravecipher</x:v>
      </x:c>
      <x:c r="E16" t="str">
        <x:v>Murmur Wand</x:v>
      </x:c>
      <x:c r="F16" t="n">
        <x:v>18</x:v>
      </x:c>
      <x:c r="G16" t="str">
        <x:v>TIER_003</x:v>
      </x:c>
      <x:c r="H16" t="str">
        <x:v>Monster</x:v>
      </x:c>
      <x:c r="I16" t="str">
        <x:v>MON_009</x:v>
      </x:c>
      <x:c r="J16" t="str">
        <x:v>Lantern Wretch</x:v>
      </x:c>
      <x:c r="K16" s="30" t="n">
        <x:v>0.006</x:v>
      </x:c>
      <x:c r="L16" t="n">
        <x:v>4</x:v>
      </x:c>
      <x:c r="M16" s="67" t="n">
        <x:v>0.5</x:v>
      </x:c>
      <x:c r="N16" s="67" t="n">
        <x:v>0.95</x:v>
      </x:c>
      <x:c r="O16" s="67" t="n">
        <x:v>0.2</x:v>
      </x:c>
      <x:c r="P16" t="str">
        <x:v>Craft</x:v>
      </x:c>
      <x:c r="Q16" t="str">
        <x:v>Recipe unlock after Lantern Wretch mastery 15</x:v>
      </x:c>
      <x:c r="R16" t="str">
        <x:v>WREC_013</x:v>
      </x:c>
      <x:c r="S16" s="32" t="b">
        <x:v>1</x:v>
      </x:c>
      <x:c r="T16" t="str">
        <x:v>Soft pity after 500 eligible kills</x:v>
      </x:c>
      <x:c r="U16" t="str">
        <x:v>Hex weapon supply</x:v>
      </x:c>
      <x:c r="V16" t="str"/>
    </x:row>
    <x:row r="17">
      <x:c r="A17" t="str">
        <x:v>WACQ_014</x:v>
      </x:c>
      <x:c r="B17" t="str">
        <x:v>WPN_014</x:v>
      </x:c>
      <x:c r="C17" t="str">
        <x:v>CLS_005</x:v>
      </x:c>
      <x:c r="D17" t="str">
        <x:v>Spellglass</x:v>
      </x:c>
      <x:c r="E17" t="str">
        <x:v>Violet Glass Wand</x:v>
      </x:c>
      <x:c r="F17" t="n">
        <x:v>18</x:v>
      </x:c>
      <x:c r="G17" t="str">
        <x:v>TIER_003</x:v>
      </x:c>
      <x:c r="H17" t="str">
        <x:v>Co-op</x:v>
      </x:c>
      <x:c r="I17" t="str">
        <x:v>COP_002</x:v>
      </x:c>
      <x:c r="J17" t="str">
        <x:v>Lanternwatch Siege</x:v>
      </x:c>
      <x:c r="K17" s="30" t="n">
        <x:v>0.055</x:v>
      </x:c>
      <x:c r="L17" t="n">
        <x:v>1</x:v>
      </x:c>
      <x:c r="M17" s="67" t="n">
        <x:v>0.55</x:v>
      </x:c>
      <x:c r="N17" s="67" t="n">
        <x:v>1</x:v>
      </x:c>
      <x:c r="O17" s="67" t="n">
        <x:v>0.3</x:v>
      </x:c>
      <x:c r="P17" t="str">
        <x:v>Craft</x:v>
      </x:c>
      <x:c r="Q17" t="str">
        <x:v>Lanternsteel Shard + Oathglass</x:v>
      </x:c>
      <x:c r="R17" t="str">
        <x:v>WREC_014</x:v>
      </x:c>
      <x:c r="S17" s="32" t="b">
        <x:v>1</x:v>
      </x:c>
      <x:c r="T17" t="str">
        <x:v>Soft pity after 12 successful clears</x:v>
      </x:c>
      <x:c r="U17" t="str">
        <x:v>Burst-magic weapon</x:v>
      </x:c>
      <x:c r="V17" t="str"/>
    </x:row>
    <x:row r="18">
      <x:c r="A18" t="str">
        <x:v>WACQ_015</x:v>
      </x:c>
      <x:c r="B18" t="str">
        <x:v>WPN_015</x:v>
      </x:c>
      <x:c r="C18" t="str">
        <x:v>CLS_005</x:v>
      </x:c>
      <x:c r="D18" t="str">
        <x:v>Threadseer</x:v>
      </x:c>
      <x:c r="E18" t="str">
        <x:v>Silverthread Rod</x:v>
      </x:c>
      <x:c r="F18" t="n">
        <x:v>18</x:v>
      </x:c>
      <x:c r="G18" t="str">
        <x:v>TIER_003</x:v>
      </x:c>
      <x:c r="H18" t="str">
        <x:v>Craft</x:v>
      </x:c>
      <x:c r="I18" t="str">
        <x:v>SKL_015</x:v>
      </x:c>
      <x:c r="J18" t="str">
        <x:v>Arcane tailoring</x:v>
      </x:c>
      <x:c r="K18" s="30" t="n">
        <x:v>1</x:v>
      </x:c>
      <x:c r="L18" t="n">
        <x:v>1</x:v>
      </x:c>
      <x:c r="M18" s="67" t="n">
        <x:v>0.55</x:v>
      </x:c>
      <x:c r="N18" s="67" t="n">
        <x:v>1</x:v>
      </x:c>
      <x:c r="O18" s="67" t="n">
        <x:v>0</x:v>
      </x:c>
      <x:c r="P18" t="str">
        <x:v>Monster</x:v>
      </x:c>
      <x:c r="Q18" t="str">
        <x:v>MON_017 elite 0.8%</x:v>
      </x:c>
      <x:c r="R18" t="str">
        <x:v>WREC_015</x:v>
      </x:c>
      <x:c r="S18" s="32" t="b">
        <x:v>1</x:v>
      </x:c>
      <x:c r="T18" t="str">
        <x:v>None</x:v>
      </x:c>
      <x:c r="U18" t="str">
        <x:v>Fast caster weapon</x:v>
      </x:c>
      <x:c r="V18" t="str">
        <x:v>Craft-first.</x:v>
      </x:c>
    </x:row>
    <x:row r="19">
      <x:c r="A19" t="str">
        <x:v>WACQ_016</x:v>
      </x:c>
      <x:c r="B19" t="str">
        <x:v>WPN_016</x:v>
      </x:c>
      <x:c r="C19" t="str">
        <x:v>CLS_006</x:v>
      </x:c>
      <x:c r="D19" t="str">
        <x:v>Redstep</x:v>
      </x:c>
      <x:c r="E19" t="str">
        <x:v>Scarlet Twins</x:v>
      </x:c>
      <x:c r="F19" t="n">
        <x:v>18</x:v>
      </x:c>
      <x:c r="G19" t="str">
        <x:v>TIER_003</x:v>
      </x:c>
      <x:c r="H19" t="str">
        <x:v>Monster</x:v>
      </x:c>
      <x:c r="I19" t="str">
        <x:v>MON_003</x:v>
      </x:c>
      <x:c r="J19" t="str">
        <x:v>Venom Weaver</x:v>
      </x:c>
      <x:c r="K19" s="30" t="n">
        <x:v>0.006</x:v>
      </x:c>
      <x:c r="L19" t="n">
        <x:v>4</x:v>
      </x:c>
      <x:c r="M19" s="67" t="n">
        <x:v>0.5</x:v>
      </x:c>
      <x:c r="N19" s="67" t="n">
        <x:v>0.95</x:v>
      </x:c>
      <x:c r="O19" s="67" t="n">
        <x:v>0.2</x:v>
      </x:c>
      <x:c r="P19" t="str">
        <x:v>Craft</x:v>
      </x:c>
      <x:c r="Q19" t="str">
        <x:v>Recipe unlock after Venom Weaver mastery 15</x:v>
      </x:c>
      <x:c r="R19" t="str">
        <x:v>WREC_016</x:v>
      </x:c>
      <x:c r="S19" s="32" t="b">
        <x:v>1</x:v>
      </x:c>
      <x:c r="T19" t="str">
        <x:v>Soft pity after 500 eligible kills</x:v>
      </x:c>
      <x:c r="U19" t="str">
        <x:v>Haste blades supply</x:v>
      </x:c>
      <x:c r="V19" t="str"/>
    </x:row>
    <x:row r="20">
      <x:c r="A20" t="str">
        <x:v>WACQ_017</x:v>
      </x:c>
      <x:c r="B20" t="str">
        <x:v>WPN_017</x:v>
      </x:c>
      <x:c r="C20" t="str">
        <x:v>CLS_006</x:v>
      </x:c>
      <x:c r="D20" t="str">
        <x:v>Nightfang</x:v>
      </x:c>
      <x:c r="E20" t="str">
        <x:v>Gloamfang Pair</x:v>
      </x:c>
      <x:c r="F20" t="n">
        <x:v>18</x:v>
      </x:c>
      <x:c r="G20" t="str">
        <x:v>TIER_003</x:v>
      </x:c>
      <x:c r="H20" t="str">
        <x:v>Co-op</x:v>
      </x:c>
      <x:c r="I20" t="str">
        <x:v>COP_002</x:v>
      </x:c>
      <x:c r="J20" t="str">
        <x:v>Lanternwatch Siege</x:v>
      </x:c>
      <x:c r="K20" s="30" t="n">
        <x:v>0.055</x:v>
      </x:c>
      <x:c r="L20" t="n">
        <x:v>1</x:v>
      </x:c>
      <x:c r="M20" s="67" t="n">
        <x:v>0.55</x:v>
      </x:c>
      <x:c r="N20" s="67" t="n">
        <x:v>1</x:v>
      </x:c>
      <x:c r="O20" s="67" t="n">
        <x:v>0.3</x:v>
      </x:c>
      <x:c r="P20" t="str">
        <x:v>Craft</x:v>
      </x:c>
      <x:c r="Q20" t="str">
        <x:v>Lanternsteel + Gloam reagents</x:v>
      </x:c>
      <x:c r="R20" t="str">
        <x:v>WREC_017</x:v>
      </x:c>
      <x:c r="S20" s="32" t="b">
        <x:v>1</x:v>
      </x:c>
      <x:c r="T20" t="str">
        <x:v>Soft pity after 12 successful clears</x:v>
      </x:c>
      <x:c r="U20" t="str">
        <x:v>Crit blade chase</x:v>
      </x:c>
      <x:c r="V20" t="str"/>
    </x:row>
    <x:row r="21">
      <x:c r="A21" t="str">
        <x:v>WACQ_018</x:v>
      </x:c>
      <x:c r="B21" t="str">
        <x:v>WPN_018</x:v>
      </x:c>
      <x:c r="C21" t="str">
        <x:v>CLS_006</x:v>
      </x:c>
      <x:c r="D21" t="str">
        <x:v>Duelist</x:v>
      </x:c>
      <x:c r="E21" t="str">
        <x:v>Veyren's Needles</x:v>
      </x:c>
      <x:c r="F21" t="n">
        <x:v>18</x:v>
      </x:c>
      <x:c r="G21" t="str">
        <x:v>TIER_003</x:v>
      </x:c>
      <x:c r="H21" t="str">
        <x:v>Craft</x:v>
      </x:c>
      <x:c r="I21" t="str">
        <x:v>SKL_015</x:v>
      </x:c>
      <x:c r="J21" t="str">
        <x:v>Precision bladecraft</x:v>
      </x:c>
      <x:c r="K21" s="30" t="n">
        <x:v>1</x:v>
      </x:c>
      <x:c r="L21" t="n">
        <x:v>1</x:v>
      </x:c>
      <x:c r="M21" s="67" t="n">
        <x:v>0.55</x:v>
      </x:c>
      <x:c r="N21" s="67" t="n">
        <x:v>1</x:v>
      </x:c>
      <x:c r="O21" s="67" t="n">
        <x:v>0</x:v>
      </x:c>
      <x:c r="P21" t="str">
        <x:v>Co-op</x:v>
      </x:c>
      <x:c r="Q21" t="str">
        <x:v>COP_003 secondary 1.5%</x:v>
      </x:c>
      <x:c r="R21" t="str">
        <x:v>WREC_018</x:v>
      </x:c>
      <x:c r="S21" s="32" t="b">
        <x:v>1</x:v>
      </x:c>
      <x:c r="T21" t="str">
        <x:v>None</x:v>
      </x:c>
      <x:c r="U21" t="str">
        <x:v>Accuracy blades baseline</x:v>
      </x:c>
      <x:c r="V21" t="str">
        <x:v>Craft-first.</x:v>
      </x:c>
    </x:row>
    <x:row r="22">
      <x:c r="A22" t="str">
        <x:v>WACQ_019</x:v>
      </x:c>
      <x:c r="B22" t="str">
        <x:v>WPN_019</x:v>
      </x:c>
      <x:c r="C22" t="str">
        <x:v>CLS_007</x:v>
      </x:c>
      <x:c r="D22" t="str">
        <x:v>Earthsong</x:v>
      </x:c>
      <x:c r="E22" t="str">
        <x:v>Root-Tone Staff</x:v>
      </x:c>
      <x:c r="F22" t="n">
        <x:v>18</x:v>
      </x:c>
      <x:c r="G22" t="str">
        <x:v>TIER_003</x:v>
      </x:c>
      <x:c r="H22" t="str">
        <x:v>Monster</x:v>
      </x:c>
      <x:c r="I22" t="str">
        <x:v>MON_008</x:v>
      </x:c>
      <x:c r="J22" t="str">
        <x:v>Briar Husk</x:v>
      </x:c>
      <x:c r="K22" s="30" t="n">
        <x:v>0.006</x:v>
      </x:c>
      <x:c r="L22" t="n">
        <x:v>4</x:v>
      </x:c>
      <x:c r="M22" s="67" t="n">
        <x:v>0.5</x:v>
      </x:c>
      <x:c r="N22" s="67" t="n">
        <x:v>0.95</x:v>
      </x:c>
      <x:c r="O22" s="67" t="n">
        <x:v>0.2</x:v>
      </x:c>
      <x:c r="P22" t="str">
        <x:v>Craft</x:v>
      </x:c>
      <x:c r="Q22" t="str">
        <x:v>Recipe unlock after Briar Husk mastery 15</x:v>
      </x:c>
      <x:c r="R22" t="str">
        <x:v>WREC_019</x:v>
      </x:c>
      <x:c r="S22" s="32" t="b">
        <x:v>1</x:v>
      </x:c>
      <x:c r="T22" t="str">
        <x:v>Soft pity after 500 eligible kills</x:v>
      </x:c>
      <x:c r="U22" t="str">
        <x:v>Mitigation staff supply</x:v>
      </x:c>
      <x:c r="V22" t="str"/>
    </x:row>
    <x:row r="23">
      <x:c r="A23" t="str">
        <x:v>WACQ_020</x:v>
      </x:c>
      <x:c r="B23" t="str">
        <x:v>WPN_020</x:v>
      </x:c>
      <x:c r="C23" t="str">
        <x:v>CLS_007</x:v>
      </x:c>
      <x:c r="D23" t="str">
        <x:v>Stormcarved</x:v>
      </x:c>
      <x:c r="E23" t="str">
        <x:v>Stormglass Staff</x:v>
      </x:c>
      <x:c r="F23" t="n">
        <x:v>18</x:v>
      </x:c>
      <x:c r="G23" t="str">
        <x:v>TIER_003</x:v>
      </x:c>
      <x:c r="H23" t="str">
        <x:v>Co-op</x:v>
      </x:c>
      <x:c r="I23" t="str">
        <x:v>COP_002</x:v>
      </x:c>
      <x:c r="J23" t="str">
        <x:v>Lanternwatch Siege</x:v>
      </x:c>
      <x:c r="K23" s="30" t="n">
        <x:v>0.055</x:v>
      </x:c>
      <x:c r="L23" t="n">
        <x:v>1</x:v>
      </x:c>
      <x:c r="M23" s="67" t="n">
        <x:v>0.55</x:v>
      </x:c>
      <x:c r="N23" s="67" t="n">
        <x:v>1</x:v>
      </x:c>
      <x:c r="O23" s="67" t="n">
        <x:v>0.3</x:v>
      </x:c>
      <x:c r="P23" t="str">
        <x:v>Craft</x:v>
      </x:c>
      <x:c r="Q23" t="str">
        <x:v>Lanternsteel + Echo Quartz</x:v>
      </x:c>
      <x:c r="R23" t="str">
        <x:v>WREC_020</x:v>
      </x:c>
      <x:c r="S23" s="32" t="b">
        <x:v>1</x:v>
      </x:c>
      <x:c r="T23" t="str">
        <x:v>Soft pity after 12 successful clears</x:v>
      </x:c>
      <x:c r="U23" t="str">
        <x:v>Utility-haste staff</x:v>
      </x:c>
      <x:c r="V23" t="str"/>
    </x:row>
    <x:row r="24">
      <x:c r="A24" t="str">
        <x:v>WACQ_021</x:v>
      </x:c>
      <x:c r="B24" t="str">
        <x:v>WPN_021</x:v>
      </x:c>
      <x:c r="C24" t="str">
        <x:v>CLS_007</x:v>
      </x:c>
      <x:c r="D24" t="str">
        <x:v>Deep Resonance</x:v>
      </x:c>
      <x:c r="E24" t="str">
        <x:v>Hollowbell Staff</x:v>
      </x:c>
      <x:c r="F24" t="n">
        <x:v>18</x:v>
      </x:c>
      <x:c r="G24" t="str">
        <x:v>TIER_003</x:v>
      </x:c>
      <x:c r="H24" t="str">
        <x:v>Craft</x:v>
      </x:c>
      <x:c r="I24" t="str">
        <x:v>SKL_015</x:v>
      </x:c>
      <x:c r="J24" t="str">
        <x:v>Totemcraft</x:v>
      </x:c>
      <x:c r="K24" s="30" t="n">
        <x:v>1</x:v>
      </x:c>
      <x:c r="L24" t="n">
        <x:v>1</x:v>
      </x:c>
      <x:c r="M24" s="67" t="n">
        <x:v>0.55</x:v>
      </x:c>
      <x:c r="N24" s="67" t="n">
        <x:v>1</x:v>
      </x:c>
      <x:c r="O24" s="67" t="n">
        <x:v>0</x:v>
      </x:c>
      <x:c r="P24" t="str">
        <x:v>Co-op</x:v>
      </x:c>
      <x:c r="Q24" t="str">
        <x:v>COP_003 secondary 1.5%</x:v>
      </x:c>
      <x:c r="R24" t="str">
        <x:v>WREC_021</x:v>
      </x:c>
      <x:c r="S24" s="32" t="b">
        <x:v>1</x:v>
      </x:c>
      <x:c r="T24" t="str">
        <x:v>None</x:v>
      </x:c>
      <x:c r="U24" t="str">
        <x:v>Regen staff baseline</x:v>
      </x:c>
      <x:c r="V24" t="str">
        <x:v>Craft-first.</x:v>
      </x:c>
    </x:row>
  </x:sheetData>
  <x:mergeCells>
    <x:mergeCell ref="A1:V1"/>
  </x:mergeCells>
  <x:pageMargins left="0.7" right="0.7" top="0.75" bottom="0.75" header="0.3" footer="0.3"/>
</x:worksheet>
</file>

<file path=xl/worksheets/sheet150.xml><?xml version="1.0" encoding="utf-8"?>
<x:worksheet xmlns:x="http://schemas.openxmlformats.org/spreadsheetml/2006/main">
  <x:sheetFormatPr defaultRowHeight="15"/>
  <x:cols>
    <x:col min="3" max="3" width="24" hidden="0" customWidth="1"/>
    <x:col min="10" max="10" width="20" hidden="0" customWidth="1"/>
    <x:col min="13" max="13" width="20" hidden="0" customWidth="1"/>
    <x:col min="16" max="16" width="20" hidden="0" customWidth="1"/>
    <x:col min="20" max="20" width="28" hidden="0" customWidth="1"/>
    <x:col min="21" max="21" width="30" hidden="0" customWidth="1"/>
  </x:cols>
  <x:sheetData>
    <x:row r="1" ht="28" customHeight="1">
      <x:c r="A1" s="223" t="str">
        <x:v>ASTERFALL WEAPON CRAFTING — 21 RECIPES</x:v>
      </x:c>
    </x:row>
    <x:row r="3" ht="28" customHeight="1">
      <x:c r="A3" s="226" t="str">
        <x:v>Recipe_ID</x:v>
      </x:c>
      <x:c r="B3" s="226" t="str">
        <x:v>Weapon_ID</x:v>
      </x:c>
      <x:c r="C3" s="226" t="str">
        <x:v>Weapon_Name</x:v>
      </x:c>
      <x:c r="D3" s="226" t="str">
        <x:v>Class_ID</x:v>
      </x:c>
      <x:c r="E3" s="226" t="str">
        <x:v>Profile</x:v>
      </x:c>
      <x:c r="F3" s="226" t="str">
        <x:v>Crafting_Skill</x:v>
      </x:c>
      <x:c r="G3" s="226" t="str">
        <x:v>Skill_Level</x:v>
      </x:c>
      <x:c r="H3" s="226" t="str">
        <x:v>Gold_Cost</x:v>
      </x:c>
      <x:c r="I3" s="226" t="str">
        <x:v>Input_1_ID</x:v>
      </x:c>
      <x:c r="J3" s="226" t="str">
        <x:v>Input_1_Name</x:v>
      </x:c>
      <x:c r="K3" s="226" t="str">
        <x:v>Input_1_Qty</x:v>
      </x:c>
      <x:c r="L3" s="226" t="str">
        <x:v>Input_2_ID</x:v>
      </x:c>
      <x:c r="M3" s="226" t="str">
        <x:v>Input_2_Name</x:v>
      </x:c>
      <x:c r="N3" s="226" t="str">
        <x:v>Input_2_Qty</x:v>
      </x:c>
      <x:c r="O3" s="226" t="str">
        <x:v>Input_3_ID</x:v>
      </x:c>
      <x:c r="P3" s="226" t="str">
        <x:v>Input_3_Name</x:v>
      </x:c>
      <x:c r="Q3" s="226" t="str">
        <x:v>Input_3_Qty</x:v>
      </x:c>
      <x:c r="R3" s="226" t="str">
        <x:v>Craft_Time_Min</x:v>
      </x:c>
      <x:c r="S3" s="226" t="str">
        <x:v>Quality_Range</x:v>
      </x:c>
      <x:c r="T3" s="226" t="str">
        <x:v>Recipe_Unlock</x:v>
      </x:c>
      <x:c r="U3" s="226" t="str">
        <x:v>Notes</x:v>
      </x:c>
    </x:row>
    <x:row r="4">
      <x:c r="A4" t="str">
        <x:v>WREC_001</x:v>
      </x:c>
      <x:c r="B4" t="str">
        <x:v>WPN_001</x:v>
      </x:c>
      <x:c r="C4" t="str">
        <x:v>Oath-Rune Sword</x:v>
      </x:c>
      <x:c r="D4" t="str">
        <x:v>CLS_001</x:v>
      </x:c>
      <x:c r="E4" t="str">
        <x:v>Runeward</x:v>
      </x:c>
      <x:c r="F4" t="str">
        <x:v>SKL_012</x:v>
      </x:c>
      <x:c r="G4" t="n">
        <x:v>18</x:v>
      </x:c>
      <x:c r="H4" s="28" t="n">
        <x:v>6000</x:v>
      </x:c>
      <x:c r="I4" t="str">
        <x:v>ITEM_0030</x:v>
      </x:c>
      <x:c r="J4" t="str">
        <x:v>Oathsilver Ore</x:v>
      </x:c>
      <x:c r="K4" t="n">
        <x:v>3</x:v>
      </x:c>
      <x:c r="L4" t="str">
        <x:v>ITEM_0079</x:v>
      </x:c>
      <x:c r="M4" t="str">
        <x:v>Torn Oathcloth</x:v>
      </x:c>
      <x:c r="N4" t="n">
        <x:v>4</x:v>
      </x:c>
      <x:c r="O4" t="str">
        <x:v>ITEM_0078</x:v>
      </x:c>
      <x:c r="P4" t="str">
        <x:v>Runebound Core</x:v>
      </x:c>
      <x:c r="Q4" t="n">
        <x:v>1</x:v>
      </x:c>
      <x:c r="R4" t="n">
        <x:v>8</x:v>
      </x:c>
      <x:c r="S4" t="str">
        <x:v>55–100%</x:v>
      </x:c>
      <x:c r="T4" t="str">
        <x:v>15 Oathbound Squire kills</x:v>
      </x:c>
      <x:c r="U4" t="str">
        <x:v>Deterministic craft; no failure/destruction.</x:v>
      </x:c>
    </x:row>
    <x:row r="5">
      <x:c r="A5" t="str">
        <x:v>WREC_002</x:v>
      </x:c>
      <x:c r="B5" t="str">
        <x:v>WPN_002</x:v>
      </x:c>
      <x:c r="C5" t="str">
        <x:v>Gatekeeper Blade</x:v>
      </x:c>
      <x:c r="D5" t="str">
        <x:v>CLS_001</x:v>
      </x:c>
      <x:c r="E5" t="str">
        <x:v>Ironwall</x:v>
      </x:c>
      <x:c r="F5" t="str">
        <x:v>SKL_012</x:v>
      </x:c>
      <x:c r="G5" t="n">
        <x:v>20</x:v>
      </x:c>
      <x:c r="H5" s="28" t="n">
        <x:v>8500</x:v>
      </x:c>
      <x:c r="I5" t="str">
        <x:v>ITEM_0030</x:v>
      </x:c>
      <x:c r="J5" t="str">
        <x:v>Oathsilver Ore</x:v>
      </x:c>
      <x:c r="K5" t="n">
        <x:v>4</x:v>
      </x:c>
      <x:c r="L5" t="str">
        <x:v>ITEM_0083</x:v>
      </x:c>
      <x:c r="M5" t="str">
        <x:v>Rootbound Fibers</x:v>
      </x:c>
      <x:c r="N5" t="n">
        <x:v>2</x:v>
      </x:c>
      <x:c r="O5" t="str">
        <x:v>ITEM_0076</x:v>
      </x:c>
      <x:c r="P5" t="str">
        <x:v>Ironback Plate</x:v>
      </x:c>
      <x:c r="Q5" t="n">
        <x:v>3</x:v>
      </x:c>
      <x:c r="R5" t="n">
        <x:v>10</x:v>
      </x:c>
      <x:c r="S5" t="str">
        <x:v>58–100%</x:v>
      </x:c>
      <x:c r="T5" t="str">
        <x:v>First COP_001 clear</x:v>
      </x:c>
      <x:c r="U5" t="str">
        <x:v>Deterministic craft; no failure/destruction.</x:v>
      </x:c>
    </x:row>
    <x:row r="6">
      <x:c r="A6" t="str">
        <x:v>WREC_003</x:v>
      </x:c>
      <x:c r="B6" t="str">
        <x:v>WPN_003</x:v>
      </x:c>
      <x:c r="C6" t="str">
        <x:v>Stonepulse Sword</x:v>
      </x:c>
      <x:c r="D6" t="str">
        <x:v>CLS_001</x:v>
      </x:c>
      <x:c r="E6" t="str">
        <x:v>Stoneheart</x:v>
      </x:c>
      <x:c r="F6" t="str">
        <x:v>SKL_012</x:v>
      </x:c>
      <x:c r="G6" t="n">
        <x:v>18</x:v>
      </x:c>
      <x:c r="H6" s="28" t="n">
        <x:v>6500</x:v>
      </x:c>
      <x:c r="I6" t="str">
        <x:v>ITEM_0028</x:v>
      </x:c>
      <x:c r="J6" t="str">
        <x:v>Dense Iron Chunk</x:v>
      </x:c>
      <x:c r="K6" t="n">
        <x:v>5</x:v>
      </x:c>
      <x:c r="L6" t="str">
        <x:v>ITEM_0031</x:v>
      </x:c>
      <x:c r="M6" t="str">
        <x:v>Heartwood Log</x:v>
      </x:c>
      <x:c r="N6" t="n">
        <x:v>3</x:v>
      </x:c>
      <x:c r="O6" t="str">
        <x:v>ITEM_0076</x:v>
      </x:c>
      <x:c r="P6" t="str">
        <x:v>Ironback Plate</x:v>
      </x:c>
      <x:c r="Q6" t="n">
        <x:v>2</x:v>
      </x:c>
      <x:c r="R6" t="n">
        <x:v>8</x:v>
      </x:c>
      <x:c r="S6" t="str">
        <x:v>55–100%</x:v>
      </x:c>
      <x:c r="T6" t="str">
        <x:v>Smithing Lv18</x:v>
      </x:c>
      <x:c r="U6" t="str">
        <x:v>Deterministic craft; no failure/destruction.</x:v>
      </x:c>
    </x:row>
    <x:row r="7">
      <x:c r="A7" t="str">
        <x:v>WREC_004</x:v>
      </x:c>
      <x:c r="B7" t="str">
        <x:v>WPN_004</x:v>
      </x:c>
      <x:c r="C7" t="str">
        <x:v>Verdant Mace</x:v>
      </x:c>
      <x:c r="D7" t="str">
        <x:v>CLS_002</x:v>
      </x:c>
      <x:c r="E7" t="str">
        <x:v>Lifebloom</x:v>
      </x:c>
      <x:c r="F7" t="str">
        <x:v>SKL_015</x:v>
      </x:c>
      <x:c r="G7" t="n">
        <x:v>18</x:v>
      </x:c>
      <x:c r="H7" s="28" t="n">
        <x:v>6000</x:v>
      </x:c>
      <x:c r="I7" t="str">
        <x:v>ITEM_0031</x:v>
      </x:c>
      <x:c r="J7" t="str">
        <x:v>Heartwood Log</x:v>
      </x:c>
      <x:c r="K7" t="n">
        <x:v>4</x:v>
      </x:c>
      <x:c r="L7" t="str">
        <x:v>ITEM_0037</x:v>
      </x:c>
      <x:c r="M7" t="str">
        <x:v>Greenleaf</x:v>
      </x:c>
      <x:c r="N7" t="n">
        <x:v>8</x:v>
      </x:c>
      <x:c r="O7" t="str">
        <x:v>ITEM_0074</x:v>
      </x:c>
      <x:c r="P7" t="str">
        <x:v>Drowned Token</x:v>
      </x:c>
      <x:c r="Q7" t="n">
        <x:v>2</x:v>
      </x:c>
      <x:c r="R7" t="n">
        <x:v>8</x:v>
      </x:c>
      <x:c r="S7" t="str">
        <x:v>55–100%</x:v>
      </x:c>
      <x:c r="T7" t="str">
        <x:v>Silverbrook mastery 10</x:v>
      </x:c>
      <x:c r="U7" t="str">
        <x:v>Deterministic craft; no failure/destruction.</x:v>
      </x:c>
    </x:row>
    <x:row r="8">
      <x:c r="A8" t="str">
        <x:v>WREC_005</x:v>
      </x:c>
      <x:c r="B8" t="str">
        <x:v>WPN_005</x:v>
      </x:c>
      <x:c r="C8" t="str">
        <x:v>Dawnseal Mace</x:v>
      </x:c>
      <x:c r="D8" t="str">
        <x:v>CLS_002</x:v>
      </x:c>
      <x:c r="E8" t="str">
        <x:v>Sunward</x:v>
      </x:c>
      <x:c r="F8" t="str">
        <x:v>SKL_015</x:v>
      </x:c>
      <x:c r="G8" t="n">
        <x:v>20</x:v>
      </x:c>
      <x:c r="H8" s="28" t="n">
        <x:v>8500</x:v>
      </x:c>
      <x:c r="I8" t="str">
        <x:v>ITEM_0084</x:v>
      </x:c>
      <x:c r="J8" t="str">
        <x:v>Lanternsteel Shard</x:v>
      </x:c>
      <x:c r="K8" t="n">
        <x:v>2</x:v>
      </x:c>
      <x:c r="L8" t="str">
        <x:v>ITEM_0041</x:v>
      </x:c>
      <x:c r="M8" t="str">
        <x:v>Oathbloom</x:v>
      </x:c>
      <x:c r="N8" t="n">
        <x:v>3</x:v>
      </x:c>
      <x:c r="O8" t="str">
        <x:v>ITEM_0029</x:v>
      </x:c>
      <x:c r="P8" t="str">
        <x:v>Echo Quartz</x:v>
      </x:c>
      <x:c r="Q8" t="n">
        <x:v>3</x:v>
      </x:c>
      <x:c r="R8" t="n">
        <x:v>10</x:v>
      </x:c>
      <x:c r="S8" t="str">
        <x:v>58–100%</x:v>
      </x:c>
      <x:c r="T8" t="str">
        <x:v>First COP_002 clear</x:v>
      </x:c>
      <x:c r="U8" t="str">
        <x:v>Deterministic craft; no failure/destruction.</x:v>
      </x:c>
    </x:row>
    <x:row r="9">
      <x:c r="A9" t="str">
        <x:v>WREC_006</x:v>
      </x:c>
      <x:c r="B9" t="str">
        <x:v>WPN_006</x:v>
      </x:c>
      <x:c r="C9" t="str">
        <x:v>Bellstrike Mace</x:v>
      </x:c>
      <x:c r="D9" t="str">
        <x:v>CLS_002</x:v>
      </x:c>
      <x:c r="E9" t="str">
        <x:v>Quickprayer</x:v>
      </x:c>
      <x:c r="F9" t="str">
        <x:v>SKL_015</x:v>
      </x:c>
      <x:c r="G9" t="n">
        <x:v>18</x:v>
      </x:c>
      <x:c r="H9" s="28" t="n">
        <x:v>6500</x:v>
      </x:c>
      <x:c r="I9" t="str">
        <x:v>ITEM_0070</x:v>
      </x:c>
      <x:c r="J9" t="str">
        <x:v>Wisp Thread</x:v>
      </x:c>
      <x:c r="K9" t="n">
        <x:v>8</x:v>
      </x:c>
      <x:c r="L9" t="str">
        <x:v>ITEM_0032</x:v>
      </x:c>
      <x:c r="M9" t="str">
        <x:v>Resin</x:v>
      </x:c>
      <x:c r="N9" t="n">
        <x:v>5</x:v>
      </x:c>
      <x:c r="O9" t="str">
        <x:v>ITEM_0077</x:v>
      </x:c>
      <x:c r="P9" t="str">
        <x:v>Echo Bat Wing</x:v>
      </x:c>
      <x:c r="Q9" t="n">
        <x:v>3</x:v>
      </x:c>
      <x:c r="R9" t="n">
        <x:v>8</x:v>
      </x:c>
      <x:c r="S9" t="str">
        <x:v>55–100%</x:v>
      </x:c>
      <x:c r="T9" t="str">
        <x:v>Tailoring Lv18</x:v>
      </x:c>
      <x:c r="U9" t="str">
        <x:v>Deterministic craft; no failure/destruction.</x:v>
      </x:c>
    </x:row>
    <x:row r="10">
      <x:c r="A10" t="str">
        <x:v>WREC_007</x:v>
      </x:c>
      <x:c r="B10" t="str">
        <x:v>WPN_007</x:v>
      </x:c>
      <x:c r="C10" t="str">
        <x:v>Redfeather Longbow</x:v>
      </x:c>
      <x:c r="D10" t="str">
        <x:v>CLS_003</x:v>
      </x:c>
      <x:c r="E10" t="str">
        <x:v>Deadeye</x:v>
      </x:c>
      <x:c r="F10" t="str">
        <x:v>SKL_015</x:v>
      </x:c>
      <x:c r="G10" t="n">
        <x:v>18</x:v>
      </x:c>
      <x:c r="H10" s="28" t="n">
        <x:v>6000</x:v>
      </x:c>
      <x:c r="I10" t="str">
        <x:v>ITEM_0031</x:v>
      </x:c>
      <x:c r="J10" t="str">
        <x:v>Heartwood Log</x:v>
      </x:c>
      <x:c r="K10" t="n">
        <x:v>5</x:v>
      </x:c>
      <x:c r="L10" t="str">
        <x:v>ITEM_0073</x:v>
      </x:c>
      <x:c r="M10" t="str">
        <x:v>Mire Feather</x:v>
      </x:c>
      <x:c r="N10" t="n">
        <x:v>5</x:v>
      </x:c>
      <x:c r="O10" t="str">
        <x:v>ITEM_0043</x:v>
      </x:c>
      <x:c r="P10" t="str">
        <x:v>Fine Wolf Hide</x:v>
      </x:c>
      <x:c r="Q10" t="n">
        <x:v>2</x:v>
      </x:c>
      <x:c r="R10" t="n">
        <x:v>8</x:v>
      </x:c>
      <x:c r="S10" t="str">
        <x:v>55–100%</x:v>
      </x:c>
      <x:c r="T10" t="str">
        <x:v>Wayfinder mastery 10</x:v>
      </x:c>
      <x:c r="U10" t="str">
        <x:v>Deterministic craft; no failure/destruction.</x:v>
      </x:c>
    </x:row>
    <x:row r="11">
      <x:c r="A11" t="str">
        <x:v>WREC_008</x:v>
      </x:c>
      <x:c r="B11" t="str">
        <x:v>WPN_008</x:v>
      </x:c>
      <x:c r="C11" t="str">
        <x:v>Ironwood Pursuer</x:v>
      </x:c>
      <x:c r="D11" t="str">
        <x:v>CLS_003</x:v>
      </x:c>
      <x:c r="E11" t="str">
        <x:v>Tracker</x:v>
      </x:c>
      <x:c r="F11" t="str">
        <x:v>SKL_015</x:v>
      </x:c>
      <x:c r="G11" t="n">
        <x:v>21</x:v>
      </x:c>
      <x:c r="H11" s="28" t="n">
        <x:v>9000</x:v>
      </x:c>
      <x:c r="I11" t="str">
        <x:v>ITEM_0033</x:v>
      </x:c>
      <x:c r="J11" t="str">
        <x:v>Ancient Timber</x:v>
      </x:c>
      <x:c r="K11" t="n">
        <x:v>3</x:v>
      </x:c>
      <x:c r="L11" t="str">
        <x:v>ITEM_0045</x:v>
      </x:c>
      <x:c r="M11" t="str">
        <x:v>Echo-Touched Pelt</x:v>
      </x:c>
      <x:c r="N11" t="n">
        <x:v>2</x:v>
      </x:c>
      <x:c r="O11" t="str">
        <x:v>ITEM_0079</x:v>
      </x:c>
      <x:c r="P11" t="str">
        <x:v>Torn Oathcloth</x:v>
      </x:c>
      <x:c r="Q11" t="n">
        <x:v>4</x:v>
      </x:c>
      <x:c r="R11" t="n">
        <x:v>11</x:v>
      </x:c>
      <x:c r="S11" t="str">
        <x:v>60–100%</x:v>
      </x:c>
      <x:c r="T11" t="str">
        <x:v>First COP_003 clear</x:v>
      </x:c>
      <x:c r="U11" t="str">
        <x:v>Deterministic craft; no failure/destruction.</x:v>
      </x:c>
    </x:row>
    <x:row r="12">
      <x:c r="A12" t="str">
        <x:v>WREC_009</x:v>
      </x:c>
      <x:c r="B12" t="str">
        <x:v>WPN_009</x:v>
      </x:c>
      <x:c r="C12" t="str">
        <x:v>Glasswind Recurve</x:v>
      </x:c>
      <x:c r="D12" t="str">
        <x:v>CLS_003</x:v>
      </x:c>
      <x:c r="E12" t="str">
        <x:v>Windshot</x:v>
      </x:c>
      <x:c r="F12" t="str">
        <x:v>SKL_015</x:v>
      </x:c>
      <x:c r="G12" t="n">
        <x:v>18</x:v>
      </x:c>
      <x:c r="H12" s="28" t="n">
        <x:v>6500</x:v>
      </x:c>
      <x:c r="I12" t="str">
        <x:v>ITEM_0031</x:v>
      </x:c>
      <x:c r="J12" t="str">
        <x:v>Heartwood Log</x:v>
      </x:c>
      <x:c r="K12" t="n">
        <x:v>4</x:v>
      </x:c>
      <x:c r="L12" t="str">
        <x:v>ITEM_0070</x:v>
      </x:c>
      <x:c r="M12" t="str">
        <x:v>Wisp Thread</x:v>
      </x:c>
      <x:c r="N12" t="n">
        <x:v>8</x:v>
      </x:c>
      <x:c r="O12" t="str">
        <x:v>ITEM_0029</x:v>
      </x:c>
      <x:c r="P12" t="str">
        <x:v>Echo Quartz</x:v>
      </x:c>
      <x:c r="Q12" t="n">
        <x:v>2</x:v>
      </x:c>
      <x:c r="R12" t="n">
        <x:v>8</x:v>
      </x:c>
      <x:c r="S12" t="str">
        <x:v>55–100%</x:v>
      </x:c>
      <x:c r="T12" t="str">
        <x:v>Tailoring Lv18</x:v>
      </x:c>
      <x:c r="U12" t="str">
        <x:v>Deterministic craft; no failure/destruction.</x:v>
      </x:c>
    </x:row>
    <x:row r="13">
      <x:c r="A13" t="str">
        <x:v>WREC_010</x:v>
      </x:c>
      <x:c r="B13" t="str">
        <x:v>WPN_010</x:v>
      </x:c>
      <x:c r="C13" t="str">
        <x:v>Rootbreaker Greatblade</x:v>
      </x:c>
      <x:c r="D13" t="str">
        <x:v>CLS_004</x:v>
      </x:c>
      <x:c r="E13" t="str">
        <x:v>Colossus</x:v>
      </x:c>
      <x:c r="F13" t="str">
        <x:v>SKL_012</x:v>
      </x:c>
      <x:c r="G13" t="n">
        <x:v>18</x:v>
      </x:c>
      <x:c r="H13" s="28" t="n">
        <x:v>6500</x:v>
      </x:c>
      <x:c r="I13" t="str">
        <x:v>ITEM_0028</x:v>
      </x:c>
      <x:c r="J13" t="str">
        <x:v>Dense Iron Chunk</x:v>
      </x:c>
      <x:c r="K13" t="n">
        <x:v>6</x:v>
      </x:c>
      <x:c r="L13" t="str">
        <x:v>ITEM_0005</x:v>
      </x:c>
      <x:c r="M13" t="str">
        <x:v>Troll Hide</x:v>
      </x:c>
      <x:c r="N13" t="n">
        <x:v>3</x:v>
      </x:c>
      <x:c r="O13" t="str">
        <x:v>ITEM_0033</x:v>
      </x:c>
      <x:c r="P13" t="str">
        <x:v>Ancient Timber</x:v>
      </x:c>
      <x:c r="Q13" t="n">
        <x:v>2</x:v>
      </x:c>
      <x:c r="R13" t="n">
        <x:v>9</x:v>
      </x:c>
      <x:c r="S13" t="str">
        <x:v>55–100%</x:v>
      </x:c>
      <x:c r="T13" t="str">
        <x:v>Forest Troll mastery 15</x:v>
      </x:c>
      <x:c r="U13" t="str">
        <x:v>Deterministic craft; no failure/destruction.</x:v>
      </x:c>
    </x:row>
    <x:row r="14">
      <x:c r="A14" t="str">
        <x:v>WREC_011</x:v>
      </x:c>
      <x:c r="B14" t="str">
        <x:v>WPN_011</x:v>
      </x:c>
      <x:c r="C14" t="str">
        <x:v>Redwake Axe</x:v>
      </x:c>
      <x:c r="D14" t="str">
        <x:v>CLS_004</x:v>
      </x:c>
      <x:c r="E14" t="str">
        <x:v>Bloodrush</x:v>
      </x:c>
      <x:c r="F14" t="str">
        <x:v>SKL_012</x:v>
      </x:c>
      <x:c r="G14" t="n">
        <x:v>20</x:v>
      </x:c>
      <x:c r="H14" s="28" t="n">
        <x:v>9000</x:v>
      </x:c>
      <x:c r="I14" t="str">
        <x:v>ITEM_0084</x:v>
      </x:c>
      <x:c r="J14" t="str">
        <x:v>Lanternsteel Shard</x:v>
      </x:c>
      <x:c r="K14" t="n">
        <x:v>2</x:v>
      </x:c>
      <x:c r="L14" t="str">
        <x:v>ITEM_0080</x:v>
      </x:c>
      <x:c r="M14" t="str">
        <x:v>Banner Ash</x:v>
      </x:c>
      <x:c r="N14" t="n">
        <x:v>4</x:v>
      </x:c>
      <x:c r="O14" t="str">
        <x:v>ITEM_0030</x:v>
      </x:c>
      <x:c r="P14" t="str">
        <x:v>Oathsilver Ore</x:v>
      </x:c>
      <x:c r="Q14" t="n">
        <x:v>3</x:v>
      </x:c>
      <x:c r="R14" t="n">
        <x:v>10</x:v>
      </x:c>
      <x:c r="S14" t="str">
        <x:v>58–100%</x:v>
      </x:c>
      <x:c r="T14" t="str">
        <x:v>First COP_002 clear</x:v>
      </x:c>
      <x:c r="U14" t="str">
        <x:v>Deterministic craft; no failure/destruction.</x:v>
      </x:c>
    </x:row>
    <x:row r="15">
      <x:c r="A15" t="str">
        <x:v>WREC_012</x:v>
      </x:c>
      <x:c r="B15" t="str">
        <x:v>WPN_012</x:v>
      </x:c>
      <x:c r="C15" t="str">
        <x:v>Oathcleaver</x:v>
      </x:c>
      <x:c r="D15" t="str">
        <x:v>CLS_004</x:v>
      </x:c>
      <x:c r="E15" t="str">
        <x:v>Executioner</x:v>
      </x:c>
      <x:c r="F15" t="str">
        <x:v>SKL_012</x:v>
      </x:c>
      <x:c r="G15" t="n">
        <x:v>18</x:v>
      </x:c>
      <x:c r="H15" s="28" t="n">
        <x:v>7000</x:v>
      </x:c>
      <x:c r="I15" t="str">
        <x:v>ITEM_0030</x:v>
      </x:c>
      <x:c r="J15" t="str">
        <x:v>Oathsilver Ore</x:v>
      </x:c>
      <x:c r="K15" t="n">
        <x:v>4</x:v>
      </x:c>
      <x:c r="L15" t="str">
        <x:v>ITEM_0081</x:v>
      </x:c>
      <x:c r="M15" t="str">
        <x:v>Fallen Rivet</x:v>
      </x:c>
      <x:c r="N15" t="n">
        <x:v>4</x:v>
      </x:c>
      <x:c r="O15" t="str">
        <x:v>ITEM_0079</x:v>
      </x:c>
      <x:c r="P15" t="str">
        <x:v>Torn Oathcloth</x:v>
      </x:c>
      <x:c r="Q15" t="n">
        <x:v>3</x:v>
      </x:c>
      <x:c r="R15" t="n">
        <x:v>9</x:v>
      </x:c>
      <x:c r="S15" t="str">
        <x:v>55–100%</x:v>
      </x:c>
      <x:c r="T15" t="str">
        <x:v>Smithing Lv18</x:v>
      </x:c>
      <x:c r="U15" t="str">
        <x:v>Deterministic craft; no failure/destruction.</x:v>
      </x:c>
    </x:row>
    <x:row r="16">
      <x:c r="A16" t="str">
        <x:v>WREC_013</x:v>
      </x:c>
      <x:c r="B16" t="str">
        <x:v>WPN_013</x:v>
      </x:c>
      <x:c r="C16" t="str">
        <x:v>Murmur Wand</x:v>
      </x:c>
      <x:c r="D16" t="str">
        <x:v>CLS_005</x:v>
      </x:c>
      <x:c r="E16" t="str">
        <x:v>Gravecipher</x:v>
      </x:c>
      <x:c r="F16" t="str">
        <x:v>SKL_015</x:v>
      </x:c>
      <x:c r="G16" t="n">
        <x:v>18</x:v>
      </x:c>
      <x:c r="H16" s="28" t="n">
        <x:v>6000</x:v>
      </x:c>
      <x:c r="I16" t="str">
        <x:v>ITEM_0033</x:v>
      </x:c>
      <x:c r="J16" t="str">
        <x:v>Ancient Timber</x:v>
      </x:c>
      <x:c r="K16" t="n">
        <x:v>2</x:v>
      </x:c>
      <x:c r="L16" t="str">
        <x:v>ITEM_0016</x:v>
      </x:c>
      <x:c r="M16" t="str">
        <x:v>Gloam Dust</x:v>
      </x:c>
      <x:c r="N16" t="n">
        <x:v>8</x:v>
      </x:c>
      <x:c r="O16" t="str">
        <x:v>ITEM_0080</x:v>
      </x:c>
      <x:c r="P16" t="str">
        <x:v>Banner Ash</x:v>
      </x:c>
      <x:c r="Q16" t="n">
        <x:v>3</x:v>
      </x:c>
      <x:c r="R16" t="n">
        <x:v>8</x:v>
      </x:c>
      <x:c r="S16" t="str">
        <x:v>55–100%</x:v>
      </x:c>
      <x:c r="T16" t="str">
        <x:v>Lantern Wretch mastery 15</x:v>
      </x:c>
      <x:c r="U16" t="str">
        <x:v>Deterministic craft; no failure/destruction.</x:v>
      </x:c>
    </x:row>
    <x:row r="17">
      <x:c r="A17" t="str">
        <x:v>WREC_014</x:v>
      </x:c>
      <x:c r="B17" t="str">
        <x:v>WPN_014</x:v>
      </x:c>
      <x:c r="C17" t="str">
        <x:v>Violet Glass Wand</x:v>
      </x:c>
      <x:c r="D17" t="str">
        <x:v>CLS_005</x:v>
      </x:c>
      <x:c r="E17" t="str">
        <x:v>Spellglass</x:v>
      </x:c>
      <x:c r="F17" t="str">
        <x:v>SKL_015</x:v>
      </x:c>
      <x:c r="G17" t="n">
        <x:v>20</x:v>
      </x:c>
      <x:c r="H17" s="28" t="n">
        <x:v>9000</x:v>
      </x:c>
      <x:c r="I17" t="str">
        <x:v>ITEM_0084</x:v>
      </x:c>
      <x:c r="J17" t="str">
        <x:v>Lanternsteel Shard</x:v>
      </x:c>
      <x:c r="K17" t="n">
        <x:v>2</x:v>
      </x:c>
      <x:c r="L17" t="str">
        <x:v>ITEM_0082</x:v>
      </x:c>
      <x:c r="M17" t="str">
        <x:v>Oathglass Fragment</x:v>
      </x:c>
      <x:c r="N17" t="n">
        <x:v>2</x:v>
      </x:c>
      <x:c r="O17" t="str">
        <x:v>ITEM_0029</x:v>
      </x:c>
      <x:c r="P17" t="str">
        <x:v>Echo Quartz</x:v>
      </x:c>
      <x:c r="Q17" t="n">
        <x:v>4</x:v>
      </x:c>
      <x:c r="R17" t="n">
        <x:v>10</x:v>
      </x:c>
      <x:c r="S17" t="str">
        <x:v>58–100%</x:v>
      </x:c>
      <x:c r="T17" t="str">
        <x:v>First COP_002 clear</x:v>
      </x:c>
      <x:c r="U17" t="str">
        <x:v>Deterministic craft; no failure/destruction.</x:v>
      </x:c>
    </x:row>
    <x:row r="18">
      <x:c r="A18" t="str">
        <x:v>WREC_015</x:v>
      </x:c>
      <x:c r="B18" t="str">
        <x:v>WPN_015</x:v>
      </x:c>
      <x:c r="C18" t="str">
        <x:v>Silverthread Rod</x:v>
      </x:c>
      <x:c r="D18" t="str">
        <x:v>CLS_005</x:v>
      </x:c>
      <x:c r="E18" t="str">
        <x:v>Threadseer</x:v>
      </x:c>
      <x:c r="F18" t="str">
        <x:v>SKL_015</x:v>
      </x:c>
      <x:c r="G18" t="n">
        <x:v>18</x:v>
      </x:c>
      <x:c r="H18" s="28" t="n">
        <x:v>6500</x:v>
      </x:c>
      <x:c r="I18" t="str">
        <x:v>ITEM_0070</x:v>
      </x:c>
      <x:c r="J18" t="str">
        <x:v>Wisp Thread</x:v>
      </x:c>
      <x:c r="K18" t="n">
        <x:v>10</x:v>
      </x:c>
      <x:c r="L18" t="str">
        <x:v>ITEM_0029</x:v>
      </x:c>
      <x:c r="M18" t="str">
        <x:v>Echo Quartz</x:v>
      </x:c>
      <x:c r="N18" t="n">
        <x:v>3</x:v>
      </x:c>
      <x:c r="O18" t="str">
        <x:v>ITEM_0077</x:v>
      </x:c>
      <x:c r="P18" t="str">
        <x:v>Echo Bat Wing</x:v>
      </x:c>
      <x:c r="Q18" t="n">
        <x:v>2</x:v>
      </x:c>
      <x:c r="R18" t="n">
        <x:v>8</x:v>
      </x:c>
      <x:c r="S18" t="str">
        <x:v>55–100%</x:v>
      </x:c>
      <x:c r="T18" t="str">
        <x:v>Tailoring Lv18</x:v>
      </x:c>
      <x:c r="U18" t="str">
        <x:v>Deterministic craft; no failure/destruction.</x:v>
      </x:c>
    </x:row>
    <x:row r="19">
      <x:c r="A19" t="str">
        <x:v>WREC_016</x:v>
      </x:c>
      <x:c r="B19" t="str">
        <x:v>WPN_016</x:v>
      </x:c>
      <x:c r="C19" t="str">
        <x:v>Scarlet Twins</x:v>
      </x:c>
      <x:c r="D19" t="str">
        <x:v>CLS_006</x:v>
      </x:c>
      <x:c r="E19" t="str">
        <x:v>Redstep</x:v>
      </x:c>
      <x:c r="F19" t="str">
        <x:v>SKL_015</x:v>
      </x:c>
      <x:c r="G19" t="n">
        <x:v>18</x:v>
      </x:c>
      <x:c r="H19" s="28" t="n">
        <x:v>6500</x:v>
      </x:c>
      <x:c r="I19" t="str">
        <x:v>ITEM_0028</x:v>
      </x:c>
      <x:c r="J19" t="str">
        <x:v>Dense Iron Chunk</x:v>
      </x:c>
      <x:c r="K19" t="n">
        <x:v>4</x:v>
      </x:c>
      <x:c r="L19" t="str">
        <x:v>ITEM_0003</x:v>
      </x:c>
      <x:c r="M19" t="str">
        <x:v>Venom Gland</x:v>
      </x:c>
      <x:c r="N19" t="n">
        <x:v>5</x:v>
      </x:c>
      <x:c r="O19" t="str">
        <x:v>ITEM_0043</x:v>
      </x:c>
      <x:c r="P19" t="str">
        <x:v>Fine Wolf Hide</x:v>
      </x:c>
      <x:c r="Q19" t="n">
        <x:v>2</x:v>
      </x:c>
      <x:c r="R19" t="n">
        <x:v>8</x:v>
      </x:c>
      <x:c r="S19" t="str">
        <x:v>55–100%</x:v>
      </x:c>
      <x:c r="T19" t="str">
        <x:v>Venom Weaver mastery 15</x:v>
      </x:c>
      <x:c r="U19" t="str">
        <x:v>Deterministic craft; no failure/destruction.</x:v>
      </x:c>
    </x:row>
    <x:row r="20">
      <x:c r="A20" t="str">
        <x:v>WREC_017</x:v>
      </x:c>
      <x:c r="B20" t="str">
        <x:v>WPN_017</x:v>
      </x:c>
      <x:c r="C20" t="str">
        <x:v>Gloamfang Pair</x:v>
      </x:c>
      <x:c r="D20" t="str">
        <x:v>CLS_006</x:v>
      </x:c>
      <x:c r="E20" t="str">
        <x:v>Nightfang</x:v>
      </x:c>
      <x:c r="F20" t="str">
        <x:v>SKL_015</x:v>
      </x:c>
      <x:c r="G20" t="n">
        <x:v>20</x:v>
      </x:c>
      <x:c r="H20" s="28" t="n">
        <x:v>9000</x:v>
      </x:c>
      <x:c r="I20" t="str">
        <x:v>ITEM_0084</x:v>
      </x:c>
      <x:c r="J20" t="str">
        <x:v>Lanternsteel Shard</x:v>
      </x:c>
      <x:c r="K20" t="n">
        <x:v>2</x:v>
      </x:c>
      <x:c r="L20" t="str">
        <x:v>ITEM_0016</x:v>
      </x:c>
      <x:c r="M20" t="str">
        <x:v>Gloam Dust</x:v>
      </x:c>
      <x:c r="N20" t="n">
        <x:v>10</x:v>
      </x:c>
      <x:c r="O20" t="str">
        <x:v>ITEM_0045</x:v>
      </x:c>
      <x:c r="P20" t="str">
        <x:v>Echo-Touched Pelt</x:v>
      </x:c>
      <x:c r="Q20" t="n">
        <x:v>2</x:v>
      </x:c>
      <x:c r="R20" t="n">
        <x:v>10</x:v>
      </x:c>
      <x:c r="S20" t="str">
        <x:v>58–100%</x:v>
      </x:c>
      <x:c r="T20" t="str">
        <x:v>First COP_002 clear</x:v>
      </x:c>
      <x:c r="U20" t="str">
        <x:v>Deterministic craft; no failure/destruction.</x:v>
      </x:c>
    </x:row>
    <x:row r="21">
      <x:c r="A21" t="str">
        <x:v>WREC_018</x:v>
      </x:c>
      <x:c r="B21" t="str">
        <x:v>WPN_018</x:v>
      </x:c>
      <x:c r="C21" t="str">
        <x:v>Veyren's Needles</x:v>
      </x:c>
      <x:c r="D21" t="str">
        <x:v>CLS_006</x:v>
      </x:c>
      <x:c r="E21" t="str">
        <x:v>Duelist</x:v>
      </x:c>
      <x:c r="F21" t="str">
        <x:v>SKL_015</x:v>
      </x:c>
      <x:c r="G21" t="n">
        <x:v>19</x:v>
      </x:c>
      <x:c r="H21" s="28" t="n">
        <x:v>7500</x:v>
      </x:c>
      <x:c r="I21" t="str">
        <x:v>ITEM_0030</x:v>
      </x:c>
      <x:c r="J21" t="str">
        <x:v>Oathsilver Ore</x:v>
      </x:c>
      <x:c r="K21" t="n">
        <x:v>3</x:v>
      </x:c>
      <x:c r="L21" t="str">
        <x:v>ITEM_0079</x:v>
      </x:c>
      <x:c r="M21" t="str">
        <x:v>Torn Oathcloth</x:v>
      </x:c>
      <x:c r="N21" t="n">
        <x:v>4</x:v>
      </x:c>
      <x:c r="O21" t="str">
        <x:v>ITEM_0073</x:v>
      </x:c>
      <x:c r="P21" t="str">
        <x:v>Mire Feather</x:v>
      </x:c>
      <x:c r="Q21" t="n">
        <x:v>4</x:v>
      </x:c>
      <x:c r="R21" t="n">
        <x:v>9</x:v>
      </x:c>
      <x:c r="S21" t="str">
        <x:v>55–100%</x:v>
      </x:c>
      <x:c r="T21" t="str">
        <x:v>Precision mastery 15</x:v>
      </x:c>
      <x:c r="U21" t="str">
        <x:v>Deterministic craft; no failure/destruction.</x:v>
      </x:c>
    </x:row>
    <x:row r="22">
      <x:c r="A22" t="str">
        <x:v>WREC_019</x:v>
      </x:c>
      <x:c r="B22" t="str">
        <x:v>WPN_019</x:v>
      </x:c>
      <x:c r="C22" t="str">
        <x:v>Root-Tone Staff</x:v>
      </x:c>
      <x:c r="D22" t="str">
        <x:v>CLS_007</x:v>
      </x:c>
      <x:c r="E22" t="str">
        <x:v>Earthsong</x:v>
      </x:c>
      <x:c r="F22" t="str">
        <x:v>SKL_015</x:v>
      </x:c>
      <x:c r="G22" t="n">
        <x:v>18</x:v>
      </x:c>
      <x:c r="H22" s="28" t="n">
        <x:v>6000</x:v>
      </x:c>
      <x:c r="I22" t="str">
        <x:v>ITEM_0033</x:v>
      </x:c>
      <x:c r="J22" t="str">
        <x:v>Ancient Timber</x:v>
      </x:c>
      <x:c r="K22" t="n">
        <x:v>3</x:v>
      </x:c>
      <x:c r="L22" t="str">
        <x:v>ITEM_0004</x:v>
      </x:c>
      <x:c r="M22" t="str">
        <x:v>Thorn Sap</x:v>
      </x:c>
      <x:c r="N22" t="n">
        <x:v>6</x:v>
      </x:c>
      <x:c r="O22" t="str">
        <x:v>ITEM_0029</x:v>
      </x:c>
      <x:c r="P22" t="str">
        <x:v>Echo Quartz</x:v>
      </x:c>
      <x:c r="Q22" t="n">
        <x:v>2</x:v>
      </x:c>
      <x:c r="R22" t="n">
        <x:v>8</x:v>
      </x:c>
      <x:c r="S22" t="str">
        <x:v>55–100%</x:v>
      </x:c>
      <x:c r="T22" t="str">
        <x:v>Briar Husk mastery 15</x:v>
      </x:c>
      <x:c r="U22" t="str">
        <x:v>Deterministic craft; no failure/destruction.</x:v>
      </x:c>
    </x:row>
    <x:row r="23">
      <x:c r="A23" t="str">
        <x:v>WREC_020</x:v>
      </x:c>
      <x:c r="B23" t="str">
        <x:v>WPN_020</x:v>
      </x:c>
      <x:c r="C23" t="str">
        <x:v>Stormglass Staff</x:v>
      </x:c>
      <x:c r="D23" t="str">
        <x:v>CLS_007</x:v>
      </x:c>
      <x:c r="E23" t="str">
        <x:v>Stormcarved</x:v>
      </x:c>
      <x:c r="F23" t="str">
        <x:v>SKL_015</x:v>
      </x:c>
      <x:c r="G23" t="n">
        <x:v>20</x:v>
      </x:c>
      <x:c r="H23" s="28" t="n">
        <x:v>9000</x:v>
      </x:c>
      <x:c r="I23" t="str">
        <x:v>ITEM_0084</x:v>
      </x:c>
      <x:c r="J23" t="str">
        <x:v>Lanternsteel Shard</x:v>
      </x:c>
      <x:c r="K23" t="n">
        <x:v>2</x:v>
      </x:c>
      <x:c r="L23" t="str">
        <x:v>ITEM_0029</x:v>
      </x:c>
      <x:c r="M23" t="str">
        <x:v>Echo Quartz</x:v>
      </x:c>
      <x:c r="N23" t="n">
        <x:v>5</x:v>
      </x:c>
      <x:c r="O23" t="str">
        <x:v>ITEM_0077</x:v>
      </x:c>
      <x:c r="P23" t="str">
        <x:v>Echo Bat Wing</x:v>
      </x:c>
      <x:c r="Q23" t="n">
        <x:v>3</x:v>
      </x:c>
      <x:c r="R23" t="n">
        <x:v>10</x:v>
      </x:c>
      <x:c r="S23" t="str">
        <x:v>58–100%</x:v>
      </x:c>
      <x:c r="T23" t="str">
        <x:v>First COP_002 clear</x:v>
      </x:c>
      <x:c r="U23" t="str">
        <x:v>Deterministic craft; no failure/destruction.</x:v>
      </x:c>
    </x:row>
    <x:row r="24">
      <x:c r="A24" t="str">
        <x:v>WREC_021</x:v>
      </x:c>
      <x:c r="B24" t="str">
        <x:v>WPN_021</x:v>
      </x:c>
      <x:c r="C24" t="str">
        <x:v>Hollowbell Staff</x:v>
      </x:c>
      <x:c r="D24" t="str">
        <x:v>CLS_007</x:v>
      </x:c>
      <x:c r="E24" t="str">
        <x:v>Deep Resonance</x:v>
      </x:c>
      <x:c r="F24" t="str">
        <x:v>SKL_015</x:v>
      </x:c>
      <x:c r="G24" t="n">
        <x:v>19</x:v>
      </x:c>
      <x:c r="H24" s="28" t="n">
        <x:v>7500</x:v>
      </x:c>
      <x:c r="I24" t="str">
        <x:v>ITEM_0033</x:v>
      </x:c>
      <x:c r="J24" t="str">
        <x:v>Ancient Timber</x:v>
      </x:c>
      <x:c r="K24" t="n">
        <x:v>3</x:v>
      </x:c>
      <x:c r="L24" t="str">
        <x:v>ITEM_0074</x:v>
      </x:c>
      <x:c r="M24" t="str">
        <x:v>Drowned Token</x:v>
      </x:c>
      <x:c r="N24" t="n">
        <x:v>4</x:v>
      </x:c>
      <x:c r="O24" t="str">
        <x:v>ITEM_0078</x:v>
      </x:c>
      <x:c r="P24" t="str">
        <x:v>Runebound Core</x:v>
      </x:c>
      <x:c r="Q24" t="n">
        <x:v>1</x:v>
      </x:c>
      <x:c r="R24" t="n">
        <x:v>9</x:v>
      </x:c>
      <x:c r="S24" t="str">
        <x:v>55–100%</x:v>
      </x:c>
      <x:c r="T24" t="str">
        <x:v>Resonance mastery 15</x:v>
      </x:c>
      <x:c r="U24" t="str">
        <x:v>Deterministic craft; no failure/destruction.</x:v>
      </x:c>
    </x:row>
  </x:sheetData>
  <x:mergeCells>
    <x:mergeCell ref="A1:U1"/>
  </x:mergeCells>
  <x:pageMargins left="0.7" right="0.7" top="0.75" bottom="0.75" header="0.3" footer="0.3"/>
</x:worksheet>
</file>

<file path=xl/worksheets/sheet151.xml><?xml version="1.0" encoding="utf-8"?>
<x:worksheet xmlns:x="http://schemas.openxmlformats.org/spreadsheetml/2006/main">
  <x:sheetFormatPr defaultRowHeight="15"/>
  <x:cols>
    <x:col min="5" max="5" width="26" hidden="0" customWidth="1"/>
    <x:col min="10" max="10" width="24" hidden="0" customWidth="1"/>
    <x:col min="17" max="17" width="32" hidden="0" customWidth="1"/>
    <x:col min="21" max="21" width="24" hidden="0" customWidth="1"/>
    <x:col min="22" max="22" width="34" hidden="0" customWidth="1"/>
  </x:cols>
  <x:sheetData>
    <x:row r="1" ht="28" customHeight="1">
      <x:c r="A1" s="223" t="str">
        <x:v>ASTERFALL OFF-HAND ACQUISITION — EXACT SOURCES</x:v>
      </x:c>
    </x:row>
    <x:row r="3" ht="28" customHeight="1">
      <x:c r="A3" s="226" t="str">
        <x:v>Acquisition_ID</x:v>
      </x:c>
      <x:c r="B3" s="226" t="str">
        <x:v>Offhand_ID</x:v>
      </x:c>
      <x:c r="C3" s="226" t="str">
        <x:v>Class_ID</x:v>
      </x:c>
      <x:c r="D3" s="226" t="str">
        <x:v>Profile</x:v>
      </x:c>
      <x:c r="E3" s="226" t="str">
        <x:v>Offhand_Name</x:v>
      </x:c>
      <x:c r="F3" s="226" t="str">
        <x:v>Req_Level</x:v>
      </x:c>
      <x:c r="G3" s="226" t="str">
        <x:v>Tier_ID</x:v>
      </x:c>
      <x:c r="H3" s="226" t="str">
        <x:v>Primary_Source_Type</x:v>
      </x:c>
      <x:c r="I3" s="226" t="str">
        <x:v>Primary_Source_ID</x:v>
      </x:c>
      <x:c r="J3" s="226" t="str">
        <x:v>Primary_Source_Name</x:v>
      </x:c>
      <x:c r="K3" s="226" t="str">
        <x:v>Base_Drop_Chance</x:v>
      </x:c>
      <x:c r="L3" s="226" t="str">
        <x:v>Elite_Multiplier</x:v>
      </x:c>
      <x:c r="M3" s="226" t="str">
        <x:v>Quality_Min</x:v>
      </x:c>
      <x:c r="N3" s="226" t="str">
        <x:v>Quality_Max</x:v>
      </x:c>
      <x:c r="O3" s="226" t="str">
        <x:v>Smart_Loot_Bias</x:v>
      </x:c>
      <x:c r="P3" s="226" t="str">
        <x:v>Fallback_Source</x:v>
      </x:c>
      <x:c r="Q3" s="226" t="str">
        <x:v>Fallback_Cost_or_Rule</x:v>
      </x:c>
      <x:c r="R3" s="226" t="str">
        <x:v>Craft_Recipe_ID</x:v>
      </x:c>
      <x:c r="S3" s="226" t="str">
        <x:v>Tradable</x:v>
      </x:c>
      <x:c r="T3" s="226" t="str">
        <x:v>Bad_Luck_Protection</x:v>
      </x:c>
      <x:c r="U3" s="226" t="str">
        <x:v>Market_Role</x:v>
      </x:c>
      <x:c r="V3" s="226" t="str">
        <x:v>Notes</x:v>
      </x:c>
    </x:row>
    <x:row r="4">
      <x:c r="A4" t="str">
        <x:v>OACQ_001</x:v>
      </x:c>
      <x:c r="B4" t="str">
        <x:v>OFF_001</x:v>
      </x:c>
      <x:c r="C4" t="str">
        <x:v>CLS_001</x:v>
      </x:c>
      <x:c r="D4" t="str">
        <x:v>Runeward</x:v>
      </x:c>
      <x:c r="E4" t="str">
        <x:v>Runeward Shield</x:v>
      </x:c>
      <x:c r="F4" t="n">
        <x:v>18</x:v>
      </x:c>
      <x:c r="G4" t="str">
        <x:v>TIER_003</x:v>
      </x:c>
      <x:c r="H4" t="str">
        <x:v>Co-op</x:v>
      </x:c>
      <x:c r="I4" t="str">
        <x:v>COP_001</x:v>
      </x:c>
      <x:c r="J4" t="str">
        <x:v>The Rootbound Vault</x:v>
      </x:c>
      <x:c r="K4" s="30" t="n">
        <x:v>0.055</x:v>
      </x:c>
      <x:c r="L4" t="n">
        <x:v>1</x:v>
      </x:c>
      <x:c r="M4" s="67" t="n">
        <x:v>0.55</x:v>
      </x:c>
      <x:c r="N4" s="67" t="n">
        <x:v>1</x:v>
      </x:c>
      <x:c r="O4" s="67" t="n">
        <x:v>0.3</x:v>
      </x:c>
      <x:c r="P4" t="str">
        <x:v>Craft</x:v>
      </x:c>
      <x:c r="Q4" t="str">
        <x:v>Rootbound Fibers x2</x:v>
      </x:c>
      <x:c r="R4" t="str">
        <x:v>OREC_001</x:v>
      </x:c>
      <x:c r="S4" s="32" t="b">
        <x:v>1</x:v>
      </x:c>
      <x:c r="T4" t="str">
        <x:v>Soft pity after 12 clears</x:v>
      </x:c>
      <x:c r="U4" t="str">
        <x:v>MDEF shield supply</x:v>
      </x:c>
      <x:c r="V4" t="str"/>
    </x:row>
    <x:row r="5">
      <x:c r="A5" t="str">
        <x:v>OACQ_002</x:v>
      </x:c>
      <x:c r="B5" t="str">
        <x:v>OFF_002</x:v>
      </x:c>
      <x:c r="C5" t="str">
        <x:v>CLS_001</x:v>
      </x:c>
      <x:c r="D5" t="str">
        <x:v>Ironwall</x:v>
      </x:c>
      <x:c r="E5" t="str">
        <x:v>Ironwall Shield</x:v>
      </x:c>
      <x:c r="F5" t="n">
        <x:v>18</x:v>
      </x:c>
      <x:c r="G5" t="str">
        <x:v>TIER_003</x:v>
      </x:c>
      <x:c r="H5" t="str">
        <x:v>Monster</x:v>
      </x:c>
      <x:c r="I5" t="str">
        <x:v>MON_016</x:v>
      </x:c>
      <x:c r="J5" t="str">
        <x:v>Ironback Mole</x:v>
      </x:c>
      <x:c r="K5" s="30" t="n">
        <x:v>0.005</x:v>
      </x:c>
      <x:c r="L5" t="n">
        <x:v>4</x:v>
      </x:c>
      <x:c r="M5" s="67" t="n">
        <x:v>0.5</x:v>
      </x:c>
      <x:c r="N5" s="67" t="n">
        <x:v>0.95</x:v>
      </x:c>
      <x:c r="O5" s="67" t="n">
        <x:v>0.2</x:v>
      </x:c>
      <x:c r="P5" t="str">
        <x:v>Craft</x:v>
      </x:c>
      <x:c r="Q5" t="str">
        <x:v>Ironback Plate-heavy recipe</x:v>
      </x:c>
      <x:c r="R5" t="str">
        <x:v>OREC_002</x:v>
      </x:c>
      <x:c r="S5" s="32" t="b">
        <x:v>1</x:v>
      </x:c>
      <x:c r="T5" t="str">
        <x:v>Soft pity after 550 kills</x:v>
      </x:c>
      <x:c r="U5" t="str">
        <x:v>PDEF shield supply</x:v>
      </x:c>
      <x:c r="V5" t="str">
        <x:v>Replaces vague Boss/Event source.</x:v>
      </x:c>
    </x:row>
    <x:row r="6">
      <x:c r="A6" t="str">
        <x:v>OACQ_003</x:v>
      </x:c>
      <x:c r="B6" t="str">
        <x:v>OFF_003</x:v>
      </x:c>
      <x:c r="C6" t="str">
        <x:v>CLS_001</x:v>
      </x:c>
      <x:c r="D6" t="str">
        <x:v>Stoneheart</x:v>
      </x:c>
      <x:c r="E6" t="str">
        <x:v>Stoneheart Shield</x:v>
      </x:c>
      <x:c r="F6" t="n">
        <x:v>22</x:v>
      </x:c>
      <x:c r="G6" t="str">
        <x:v>TIER_004</x:v>
      </x:c>
      <x:c r="H6" t="str">
        <x:v>Craft</x:v>
      </x:c>
      <x:c r="I6" t="str">
        <x:v>SKL_012</x:v>
      </x:c>
      <x:c r="J6" t="str">
        <x:v>Smithing</x:v>
      </x:c>
      <x:c r="K6" s="30" t="n">
        <x:v>1</x:v>
      </x:c>
      <x:c r="L6" t="n">
        <x:v>1</x:v>
      </x:c>
      <x:c r="M6" s="67" t="n">
        <x:v>0.6</x:v>
      </x:c>
      <x:c r="N6" s="67" t="n">
        <x:v>1</x:v>
      </x:c>
      <x:c r="O6" s="67" t="n">
        <x:v>0</x:v>
      </x:c>
      <x:c r="P6" t="str">
        <x:v>Boss</x:v>
      </x:c>
      <x:c r="Q6" t="str">
        <x:v>BOSS_001 secondary 1.2%</x:v>
      </x:c>
      <x:c r="R6" t="str">
        <x:v>OREC_003</x:v>
      </x:c>
      <x:c r="S6" s="32" t="b">
        <x:v>1</x:v>
      </x:c>
      <x:c r="T6" t="str">
        <x:v>None</x:v>
      </x:c>
      <x:c r="U6" t="str">
        <x:v>HP shield baseline</x:v>
      </x:c>
      <x:c r="V6" t="str"/>
    </x:row>
    <x:row r="7">
      <x:c r="A7" t="str">
        <x:v>OACQ_004</x:v>
      </x:c>
      <x:c r="B7" t="str">
        <x:v>OFF_004</x:v>
      </x:c>
      <x:c r="C7" t="str">
        <x:v>CLS_002</x:v>
      </x:c>
      <x:c r="D7" t="str">
        <x:v>Lifebloom</x:v>
      </x:c>
      <x:c r="E7" t="str">
        <x:v>Lifebloom Relic</x:v>
      </x:c>
      <x:c r="F7" t="n">
        <x:v>18</x:v>
      </x:c>
      <x:c r="G7" t="str">
        <x:v>TIER_003</x:v>
      </x:c>
      <x:c r="H7" t="str">
        <x:v>Co-op</x:v>
      </x:c>
      <x:c r="I7" t="str">
        <x:v>COP_001</x:v>
      </x:c>
      <x:c r="J7" t="str">
        <x:v>The Rootbound Vault</x:v>
      </x:c>
      <x:c r="K7" s="30" t="n">
        <x:v>0.05</x:v>
      </x:c>
      <x:c r="L7" t="n">
        <x:v>1</x:v>
      </x:c>
      <x:c r="M7" s="67" t="n">
        <x:v>0.55</x:v>
      </x:c>
      <x:c r="N7" s="67" t="n">
        <x:v>1</x:v>
      </x:c>
      <x:c r="O7" s="67" t="n">
        <x:v>0.3</x:v>
      </x:c>
      <x:c r="P7" t="str">
        <x:v>Craft</x:v>
      </x:c>
      <x:c r="Q7" t="str">
        <x:v>Rootbound Fibers + healing herbs</x:v>
      </x:c>
      <x:c r="R7" t="str">
        <x:v>OREC_004</x:v>
      </x:c>
      <x:c r="S7" s="32" t="b">
        <x:v>1</x:v>
      </x:c>
      <x:c r="T7" t="str">
        <x:v>Soft pity after 12 clears</x:v>
      </x:c>
      <x:c r="U7" t="str">
        <x:v>Healing relic supply</x:v>
      </x:c>
      <x:c r="V7" t="str"/>
    </x:row>
    <x:row r="8">
      <x:c r="A8" t="str">
        <x:v>OACQ_005</x:v>
      </x:c>
      <x:c r="B8" t="str">
        <x:v>OFF_005</x:v>
      </x:c>
      <x:c r="C8" t="str">
        <x:v>CLS_002</x:v>
      </x:c>
      <x:c r="D8" t="str">
        <x:v>Sunward</x:v>
      </x:c>
      <x:c r="E8" t="str">
        <x:v>Sunward Relic</x:v>
      </x:c>
      <x:c r="F8" t="n">
        <x:v>18</x:v>
      </x:c>
      <x:c r="G8" t="str">
        <x:v>TIER_003</x:v>
      </x:c>
      <x:c r="H8" t="str">
        <x:v>Monster</x:v>
      </x:c>
      <x:c r="I8" t="str">
        <x:v>MON_020</x:v>
      </x:c>
      <x:c r="J8" t="str">
        <x:v>Banner Shade</x:v>
      </x:c>
      <x:c r="K8" s="30" t="n">
        <x:v>0.005</x:v>
      </x:c>
      <x:c r="L8" t="n">
        <x:v>4</x:v>
      </x:c>
      <x:c r="M8" s="67" t="n">
        <x:v>0.5</x:v>
      </x:c>
      <x:c r="N8" s="67" t="n">
        <x:v>0.95</x:v>
      </x:c>
      <x:c r="O8" s="67" t="n">
        <x:v>0.2</x:v>
      </x:c>
      <x:c r="P8" t="str">
        <x:v>Craft</x:v>
      </x:c>
      <x:c r="Q8" t="str">
        <x:v>Banner Ash + Oathglass</x:v>
      </x:c>
      <x:c r="R8" t="str">
        <x:v>OREC_005</x:v>
      </x:c>
      <x:c r="S8" s="32" t="b">
        <x:v>1</x:v>
      </x:c>
      <x:c r="T8" t="str">
        <x:v>Soft pity after 550 kills</x:v>
      </x:c>
      <x:c r="U8" t="str">
        <x:v>Ward relic supply</x:v>
      </x:c>
      <x:c r="V8" t="str"/>
    </x:row>
    <x:row r="9">
      <x:c r="A9" t="str">
        <x:v>OACQ_006</x:v>
      </x:c>
      <x:c r="B9" t="str">
        <x:v>OFF_006</x:v>
      </x:c>
      <x:c r="C9" t="str">
        <x:v>CLS_002</x:v>
      </x:c>
      <x:c r="D9" t="str">
        <x:v>Quickprayer</x:v>
      </x:c>
      <x:c r="E9" t="str">
        <x:v>Quickprayer Relic</x:v>
      </x:c>
      <x:c r="F9" t="n">
        <x:v>22</x:v>
      </x:c>
      <x:c r="G9" t="str">
        <x:v>TIER_004</x:v>
      </x:c>
      <x:c r="H9" t="str">
        <x:v>Craft</x:v>
      </x:c>
      <x:c r="I9" t="str">
        <x:v>SKL_015</x:v>
      </x:c>
      <x:c r="J9" t="str">
        <x:v>Reliccraft</x:v>
      </x:c>
      <x:c r="K9" s="30" t="n">
        <x:v>1</x:v>
      </x:c>
      <x:c r="L9" t="n">
        <x:v>1</x:v>
      </x:c>
      <x:c r="M9" s="67" t="n">
        <x:v>0.6</x:v>
      </x:c>
      <x:c r="N9" s="67" t="n">
        <x:v>1</x:v>
      </x:c>
      <x:c r="O9" s="67" t="n">
        <x:v>0</x:v>
      </x:c>
      <x:c r="P9" t="str">
        <x:v>Co-op</x:v>
      </x:c>
      <x:c r="Q9" t="str">
        <x:v>COP_002 secondary 1.2%</x:v>
      </x:c>
      <x:c r="R9" t="str">
        <x:v>OREC_006</x:v>
      </x:c>
      <x:c r="S9" s="32" t="b">
        <x:v>1</x:v>
      </x:c>
      <x:c r="T9" t="str">
        <x:v>None</x:v>
      </x:c>
      <x:c r="U9" t="str">
        <x:v>Haste relic baseline</x:v>
      </x:c>
      <x:c r="V9" t="str"/>
    </x:row>
    <x:row r="10">
      <x:c r="A10" t="str">
        <x:v>OACQ_007</x:v>
      </x:c>
      <x:c r="B10" t="str">
        <x:v>OFF_007</x:v>
      </x:c>
      <x:c r="C10" t="str">
        <x:v>CLS_003</x:v>
      </x:c>
      <x:c r="D10" t="str">
        <x:v>Deadeye</x:v>
      </x:c>
      <x:c r="E10" t="str">
        <x:v>Deadeye Quiver</x:v>
      </x:c>
      <x:c r="F10" t="n">
        <x:v>18</x:v>
      </x:c>
      <x:c r="G10" t="str">
        <x:v>TIER_003</x:v>
      </x:c>
      <x:c r="H10" t="str">
        <x:v>Co-op</x:v>
      </x:c>
      <x:c r="I10" t="str">
        <x:v>COP_001</x:v>
      </x:c>
      <x:c r="J10" t="str">
        <x:v>The Rootbound Vault</x:v>
      </x:c>
      <x:c r="K10" s="30" t="n">
        <x:v>0.05</x:v>
      </x:c>
      <x:c r="L10" t="n">
        <x:v>1</x:v>
      </x:c>
      <x:c r="M10" s="67" t="n">
        <x:v>0.55</x:v>
      </x:c>
      <x:c r="N10" s="67" t="n">
        <x:v>1</x:v>
      </x:c>
      <x:c r="O10" s="67" t="n">
        <x:v>0.3</x:v>
      </x:c>
      <x:c r="P10" t="str">
        <x:v>Craft</x:v>
      </x:c>
      <x:c r="Q10" t="str">
        <x:v>Fine Wolf Hide + Mire Feather</x:v>
      </x:c>
      <x:c r="R10" t="str">
        <x:v>OREC_007</x:v>
      </x:c>
      <x:c r="S10" s="32" t="b">
        <x:v>1</x:v>
      </x:c>
      <x:c r="T10" t="str">
        <x:v>Soft pity after 12 clears</x:v>
      </x:c>
      <x:c r="U10" t="str">
        <x:v>Crit quiver supply</x:v>
      </x:c>
      <x:c r="V10" t="str"/>
    </x:row>
    <x:row r="11">
      <x:c r="A11" t="str">
        <x:v>OACQ_008</x:v>
      </x:c>
      <x:c r="B11" t="str">
        <x:v>OFF_008</x:v>
      </x:c>
      <x:c r="C11" t="str">
        <x:v>CLS_003</x:v>
      </x:c>
      <x:c r="D11" t="str">
        <x:v>Tracker</x:v>
      </x:c>
      <x:c r="E11" t="str">
        <x:v>Tracker Quiver</x:v>
      </x:c>
      <x:c r="F11" t="n">
        <x:v>18</x:v>
      </x:c>
      <x:c r="G11" t="str">
        <x:v>TIER_003</x:v>
      </x:c>
      <x:c r="H11" t="str">
        <x:v>Monster</x:v>
      </x:c>
      <x:c r="I11" t="str">
        <x:v>MON_014</x:v>
      </x:c>
      <x:c r="J11" t="str">
        <x:v>Drowned Pilgrim</x:v>
      </x:c>
      <x:c r="K11" s="30" t="n">
        <x:v>0.005</x:v>
      </x:c>
      <x:c r="L11" t="n">
        <x:v>4</x:v>
      </x:c>
      <x:c r="M11" s="67" t="n">
        <x:v>0.5</x:v>
      </x:c>
      <x:c r="N11" s="67" t="n">
        <x:v>0.95</x:v>
      </x:c>
      <x:c r="O11" s="67" t="n">
        <x:v>0.2</x:v>
      </x:c>
      <x:c r="P11" t="str">
        <x:v>Craft</x:v>
      </x:c>
      <x:c r="Q11" t="str">
        <x:v>Echo-Touched Pelt + Drowned Token</x:v>
      </x:c>
      <x:c r="R11" t="str">
        <x:v>OREC_008</x:v>
      </x:c>
      <x:c r="S11" s="32" t="b">
        <x:v>1</x:v>
      </x:c>
      <x:c r="T11" t="str">
        <x:v>Soft pity after 550 kills</x:v>
      </x:c>
      <x:c r="U11" t="str">
        <x:v>Mark quiver supply</x:v>
      </x:c>
      <x:c r="V11" t="str"/>
    </x:row>
    <x:row r="12">
      <x:c r="A12" t="str">
        <x:v>OACQ_009</x:v>
      </x:c>
      <x:c r="B12" t="str">
        <x:v>OFF_009</x:v>
      </x:c>
      <x:c r="C12" t="str">
        <x:v>CLS_003</x:v>
      </x:c>
      <x:c r="D12" t="str">
        <x:v>Windshot</x:v>
      </x:c>
      <x:c r="E12" t="str">
        <x:v>Windshot Quiver</x:v>
      </x:c>
      <x:c r="F12" t="n">
        <x:v>22</x:v>
      </x:c>
      <x:c r="G12" t="str">
        <x:v>TIER_004</x:v>
      </x:c>
      <x:c r="H12" t="str">
        <x:v>Craft</x:v>
      </x:c>
      <x:c r="I12" t="str">
        <x:v>SKL_015</x:v>
      </x:c>
      <x:c r="J12" t="str">
        <x:v>Bowcraft</x:v>
      </x:c>
      <x:c r="K12" s="30" t="n">
        <x:v>1</x:v>
      </x:c>
      <x:c r="L12" t="n">
        <x:v>1</x:v>
      </x:c>
      <x:c r="M12" s="67" t="n">
        <x:v>0.6</x:v>
      </x:c>
      <x:c r="N12" s="67" t="n">
        <x:v>1</x:v>
      </x:c>
      <x:c r="O12" s="67" t="n">
        <x:v>0</x:v>
      </x:c>
      <x:c r="P12" t="str">
        <x:v>Boss</x:v>
      </x:c>
      <x:c r="Q12" t="str">
        <x:v>BOSS_001 secondary 1.0%</x:v>
      </x:c>
      <x:c r="R12" t="str">
        <x:v>OREC_009</x:v>
      </x:c>
      <x:c r="S12" s="32" t="b">
        <x:v>1</x:v>
      </x:c>
      <x:c r="T12" t="str">
        <x:v>None</x:v>
      </x:c>
      <x:c r="U12" t="str">
        <x:v>Haste quiver baseline</x:v>
      </x:c>
      <x:c r="V12" t="str"/>
    </x:row>
    <x:row r="13">
      <x:c r="A13" t="str">
        <x:v>OACQ_010</x:v>
      </x:c>
      <x:c r="B13" t="str">
        <x:v>OFF_010</x:v>
      </x:c>
      <x:c r="C13" t="str">
        <x:v>CLS_004</x:v>
      </x:c>
      <x:c r="D13" t="str">
        <x:v>Colossus</x:v>
      </x:c>
      <x:c r="E13" t="str">
        <x:v>Colossus War Charm</x:v>
      </x:c>
      <x:c r="F13" t="n">
        <x:v>18</x:v>
      </x:c>
      <x:c r="G13" t="str">
        <x:v>TIER_003</x:v>
      </x:c>
      <x:c r="H13" t="str">
        <x:v>Co-op</x:v>
      </x:c>
      <x:c r="I13" t="str">
        <x:v>COP_001</x:v>
      </x:c>
      <x:c r="J13" t="str">
        <x:v>The Rootbound Vault</x:v>
      </x:c>
      <x:c r="K13" s="30" t="n">
        <x:v>0.05</x:v>
      </x:c>
      <x:c r="L13" t="n">
        <x:v>1</x:v>
      </x:c>
      <x:c r="M13" s="67" t="n">
        <x:v>0.55</x:v>
      </x:c>
      <x:c r="N13" s="67" t="n">
        <x:v>1</x:v>
      </x:c>
      <x:c r="O13" s="67" t="n">
        <x:v>0.3</x:v>
      </x:c>
      <x:c r="P13" t="str">
        <x:v>Craft</x:v>
      </x:c>
      <x:c r="Q13" t="str">
        <x:v>Rootbound Fibers + Troll Hide</x:v>
      </x:c>
      <x:c r="R13" t="str">
        <x:v>OREC_010</x:v>
      </x:c>
      <x:c r="S13" s="32" t="b">
        <x:v>1</x:v>
      </x:c>
      <x:c r="T13" t="str">
        <x:v>Soft pity after 12 clears</x:v>
      </x:c>
      <x:c r="U13" t="str">
        <x:v>Power charm supply</x:v>
      </x:c>
      <x:c r="V13" t="str"/>
    </x:row>
    <x:row r="14">
      <x:c r="A14" t="str">
        <x:v>OACQ_011</x:v>
      </x:c>
      <x:c r="B14" t="str">
        <x:v>OFF_011</x:v>
      </x:c>
      <x:c r="C14" t="str">
        <x:v>CLS_004</x:v>
      </x:c>
      <x:c r="D14" t="str">
        <x:v>Bloodrush</x:v>
      </x:c>
      <x:c r="E14" t="str">
        <x:v>Bloodrush War Charm</x:v>
      </x:c>
      <x:c r="F14" t="n">
        <x:v>18</x:v>
      </x:c>
      <x:c r="G14" t="str">
        <x:v>TIER_003</x:v>
      </x:c>
      <x:c r="H14" t="str">
        <x:v>Monster</x:v>
      </x:c>
      <x:c r="I14" t="str">
        <x:v>MON_020</x:v>
      </x:c>
      <x:c r="J14" t="str">
        <x:v>Banner Shade</x:v>
      </x:c>
      <x:c r="K14" s="30" t="n">
        <x:v>0.005</x:v>
      </x:c>
      <x:c r="L14" t="n">
        <x:v>4</x:v>
      </x:c>
      <x:c r="M14" s="67" t="n">
        <x:v>0.5</x:v>
      </x:c>
      <x:c r="N14" s="67" t="n">
        <x:v>0.95</x:v>
      </x:c>
      <x:c r="O14" s="67" t="n">
        <x:v>0.2</x:v>
      </x:c>
      <x:c r="P14" t="str">
        <x:v>Craft</x:v>
      </x:c>
      <x:c r="Q14" t="str">
        <x:v>Banner Ash + Oathsilver</x:v>
      </x:c>
      <x:c r="R14" t="str">
        <x:v>OREC_011</x:v>
      </x:c>
      <x:c r="S14" s="32" t="b">
        <x:v>1</x:v>
      </x:c>
      <x:c r="T14" t="str">
        <x:v>Soft pity after 550 kills</x:v>
      </x:c>
      <x:c r="U14" t="str">
        <x:v>Haste charm supply</x:v>
      </x:c>
      <x:c r="V14" t="str"/>
    </x:row>
    <x:row r="15">
      <x:c r="A15" t="str">
        <x:v>OACQ_012</x:v>
      </x:c>
      <x:c r="B15" t="str">
        <x:v>OFF_012</x:v>
      </x:c>
      <x:c r="C15" t="str">
        <x:v>CLS_004</x:v>
      </x:c>
      <x:c r="D15" t="str">
        <x:v>Executioner</x:v>
      </x:c>
      <x:c r="E15" t="str">
        <x:v>Executioner War Charm</x:v>
      </x:c>
      <x:c r="F15" t="n">
        <x:v>22</x:v>
      </x:c>
      <x:c r="G15" t="str">
        <x:v>TIER_004</x:v>
      </x:c>
      <x:c r="H15" t="str">
        <x:v>Craft</x:v>
      </x:c>
      <x:c r="I15" t="str">
        <x:v>SKL_012</x:v>
      </x:c>
      <x:c r="J15" t="str">
        <x:v>Smithing</x:v>
      </x:c>
      <x:c r="K15" s="30" t="n">
        <x:v>1</x:v>
      </x:c>
      <x:c r="L15" t="n">
        <x:v>1</x:v>
      </x:c>
      <x:c r="M15" s="67" t="n">
        <x:v>0.6</x:v>
      </x:c>
      <x:c r="N15" s="67" t="n">
        <x:v>1</x:v>
      </x:c>
      <x:c r="O15" s="67" t="n">
        <x:v>0</x:v>
      </x:c>
      <x:c r="P15" t="str">
        <x:v>Boss</x:v>
      </x:c>
      <x:c r="Q15" t="str">
        <x:v>BOSS_001 secondary 1.2%</x:v>
      </x:c>
      <x:c r="R15" t="str">
        <x:v>OREC_012</x:v>
      </x:c>
      <x:c r="S15" s="32" t="b">
        <x:v>1</x:v>
      </x:c>
      <x:c r="T15" t="str">
        <x:v>None</x:v>
      </x:c>
      <x:c r="U15" t="str">
        <x:v>Crit-damage charm baseline</x:v>
      </x:c>
      <x:c r="V15" t="str"/>
    </x:row>
    <x:row r="16">
      <x:c r="A16" t="str">
        <x:v>OACQ_013</x:v>
      </x:c>
      <x:c r="B16" t="str">
        <x:v>OFF_013</x:v>
      </x:c>
      <x:c r="C16" t="str">
        <x:v>CLS_005</x:v>
      </x:c>
      <x:c r="D16" t="str">
        <x:v>Gravecipher</x:v>
      </x:c>
      <x:c r="E16" t="str">
        <x:v>Gravecipher Focus</x:v>
      </x:c>
      <x:c r="F16" t="n">
        <x:v>18</x:v>
      </x:c>
      <x:c r="G16" t="str">
        <x:v>TIER_003</x:v>
      </x:c>
      <x:c r="H16" t="str">
        <x:v>Co-op</x:v>
      </x:c>
      <x:c r="I16" t="str">
        <x:v>COP_002</x:v>
      </x:c>
      <x:c r="J16" t="str">
        <x:v>Lanternwatch Siege</x:v>
      </x:c>
      <x:c r="K16" s="30" t="n">
        <x:v>0.05</x:v>
      </x:c>
      <x:c r="L16" t="n">
        <x:v>1</x:v>
      </x:c>
      <x:c r="M16" s="67" t="n">
        <x:v>0.55</x:v>
      </x:c>
      <x:c r="N16" s="67" t="n">
        <x:v>1</x:v>
      </x:c>
      <x:c r="O16" s="67" t="n">
        <x:v>0.3</x:v>
      </x:c>
      <x:c r="P16" t="str">
        <x:v>Craft</x:v>
      </x:c>
      <x:c r="Q16" t="str">
        <x:v>Gloam Dust + Lanternsteel</x:v>
      </x:c>
      <x:c r="R16" t="str">
        <x:v>OREC_013</x:v>
      </x:c>
      <x:c r="S16" s="32" t="b">
        <x:v>1</x:v>
      </x:c>
      <x:c r="T16" t="str">
        <x:v>Soft pity after 12 clears</x:v>
      </x:c>
      <x:c r="U16" t="str">
        <x:v>Hex focus supply</x:v>
      </x:c>
      <x:c r="V16" t="str"/>
    </x:row>
    <x:row r="17">
      <x:c r="A17" t="str">
        <x:v>OACQ_014</x:v>
      </x:c>
      <x:c r="B17" t="str">
        <x:v>OFF_014</x:v>
      </x:c>
      <x:c r="C17" t="str">
        <x:v>CLS_005</x:v>
      </x:c>
      <x:c r="D17" t="str">
        <x:v>Spellglass</x:v>
      </x:c>
      <x:c r="E17" t="str">
        <x:v>Spellglass Focus</x:v>
      </x:c>
      <x:c r="F17" t="n">
        <x:v>18</x:v>
      </x:c>
      <x:c r="G17" t="str">
        <x:v>TIER_003</x:v>
      </x:c>
      <x:c r="H17" t="str">
        <x:v>Monster</x:v>
      </x:c>
      <x:c r="I17" t="str">
        <x:v>MON_022</x:v>
      </x:c>
      <x:c r="J17" t="str">
        <x:v>Oathglass Revenant</x:v>
      </x:c>
      <x:c r="K17" s="30" t="n">
        <x:v>0.005</x:v>
      </x:c>
      <x:c r="L17" t="n">
        <x:v>4</x:v>
      </x:c>
      <x:c r="M17" s="67" t="n">
        <x:v>0.52</x:v>
      </x:c>
      <x:c r="N17" s="67" t="n">
        <x:v>0.97</x:v>
      </x:c>
      <x:c r="O17" s="67" t="n">
        <x:v>0.2</x:v>
      </x:c>
      <x:c r="P17" t="str">
        <x:v>Craft</x:v>
      </x:c>
      <x:c r="Q17" t="str">
        <x:v>Oathglass + Echo Quartz</x:v>
      </x:c>
      <x:c r="R17" t="str">
        <x:v>OREC_014</x:v>
      </x:c>
      <x:c r="S17" s="32" t="b">
        <x:v>1</x:v>
      </x:c>
      <x:c r="T17" t="str">
        <x:v>Soft pity after 550 kills</x:v>
      </x:c>
      <x:c r="U17" t="str">
        <x:v>Magic focus supply</x:v>
      </x:c>
      <x:c r="V17" t="str"/>
    </x:row>
    <x:row r="18">
      <x:c r="A18" t="str">
        <x:v>OACQ_015</x:v>
      </x:c>
      <x:c r="B18" t="str">
        <x:v>OFF_015</x:v>
      </x:c>
      <x:c r="C18" t="str">
        <x:v>CLS_005</x:v>
      </x:c>
      <x:c r="D18" t="str">
        <x:v>Threadseer</x:v>
      </x:c>
      <x:c r="E18" t="str">
        <x:v>Threadseer Focus</x:v>
      </x:c>
      <x:c r="F18" t="n">
        <x:v>22</x:v>
      </x:c>
      <x:c r="G18" t="str">
        <x:v>TIER_004</x:v>
      </x:c>
      <x:c r="H18" t="str">
        <x:v>Craft</x:v>
      </x:c>
      <x:c r="I18" t="str">
        <x:v>SKL_015</x:v>
      </x:c>
      <x:c r="J18" t="str">
        <x:v>Arcane tailoring</x:v>
      </x:c>
      <x:c r="K18" s="30" t="n">
        <x:v>1</x:v>
      </x:c>
      <x:c r="L18" t="n">
        <x:v>1</x:v>
      </x:c>
      <x:c r="M18" s="67" t="n">
        <x:v>0.6</x:v>
      </x:c>
      <x:c r="N18" s="67" t="n">
        <x:v>1</x:v>
      </x:c>
      <x:c r="O18" s="67" t="n">
        <x:v>0</x:v>
      </x:c>
      <x:c r="P18" t="str">
        <x:v>Co-op</x:v>
      </x:c>
      <x:c r="Q18" t="str">
        <x:v>COP_003 secondary 1.2%</x:v>
      </x:c>
      <x:c r="R18" t="str">
        <x:v>OREC_015</x:v>
      </x:c>
      <x:c r="S18" s="32" t="b">
        <x:v>1</x:v>
      </x:c>
      <x:c r="T18" t="str">
        <x:v>None</x:v>
      </x:c>
      <x:c r="U18" t="str">
        <x:v>Haste focus baseline</x:v>
      </x:c>
      <x:c r="V18" t="str"/>
    </x:row>
    <x:row r="19">
      <x:c r="A19" t="str">
        <x:v>OACQ_016</x:v>
      </x:c>
      <x:c r="B19" t="str">
        <x:v>OFF_016</x:v>
      </x:c>
      <x:c r="C19" t="str">
        <x:v>CLS_006</x:v>
      </x:c>
      <x:c r="D19" t="str">
        <x:v>Redstep</x:v>
      </x:c>
      <x:c r="E19" t="str">
        <x:v>Redstep Sheath Charm</x:v>
      </x:c>
      <x:c r="F19" t="n">
        <x:v>18</x:v>
      </x:c>
      <x:c r="G19" t="str">
        <x:v>TIER_003</x:v>
      </x:c>
      <x:c r="H19" t="str">
        <x:v>Co-op</x:v>
      </x:c>
      <x:c r="I19" t="str">
        <x:v>COP_002</x:v>
      </x:c>
      <x:c r="J19" t="str">
        <x:v>Lanternwatch Siege</x:v>
      </x:c>
      <x:c r="K19" s="30" t="n">
        <x:v>0.05</x:v>
      </x:c>
      <x:c r="L19" t="n">
        <x:v>1</x:v>
      </x:c>
      <x:c r="M19" s="67" t="n">
        <x:v>0.55</x:v>
      </x:c>
      <x:c r="N19" s="67" t="n">
        <x:v>1</x:v>
      </x:c>
      <x:c r="O19" s="67" t="n">
        <x:v>0.3</x:v>
      </x:c>
      <x:c r="P19" t="str">
        <x:v>Craft</x:v>
      </x:c>
      <x:c r="Q19" t="str">
        <x:v>Venom + Lanternsteel</x:v>
      </x:c>
      <x:c r="R19" t="str">
        <x:v>OREC_016</x:v>
      </x:c>
      <x:c r="S19" s="32" t="b">
        <x:v>1</x:v>
      </x:c>
      <x:c r="T19" t="str">
        <x:v>Soft pity after 12 clears</x:v>
      </x:c>
      <x:c r="U19" t="str">
        <x:v>Haste sheath supply</x:v>
      </x:c>
      <x:c r="V19" t="str"/>
    </x:row>
    <x:row r="20">
      <x:c r="A20" t="str">
        <x:v>OACQ_017</x:v>
      </x:c>
      <x:c r="B20" t="str">
        <x:v>OFF_017</x:v>
      </x:c>
      <x:c r="C20" t="str">
        <x:v>CLS_006</x:v>
      </x:c>
      <x:c r="D20" t="str">
        <x:v>Nightfang</x:v>
      </x:c>
      <x:c r="E20" t="str">
        <x:v>Nightfang Sheath Charm</x:v>
      </x:c>
      <x:c r="F20" t="n">
        <x:v>18</x:v>
      </x:c>
      <x:c r="G20" t="str">
        <x:v>TIER_003</x:v>
      </x:c>
      <x:c r="H20" t="str">
        <x:v>Monster</x:v>
      </x:c>
      <x:c r="I20" t="str">
        <x:v>MON_017</x:v>
      </x:c>
      <x:c r="J20" t="str">
        <x:v>Echo Bat</x:v>
      </x:c>
      <x:c r="K20" s="30" t="n">
        <x:v>0.005</x:v>
      </x:c>
      <x:c r="L20" t="n">
        <x:v>4</x:v>
      </x:c>
      <x:c r="M20" s="67" t="n">
        <x:v>0.5</x:v>
      </x:c>
      <x:c r="N20" s="67" t="n">
        <x:v>0.95</x:v>
      </x:c>
      <x:c r="O20" s="67" t="n">
        <x:v>0.2</x:v>
      </x:c>
      <x:c r="P20" t="str">
        <x:v>Craft</x:v>
      </x:c>
      <x:c r="Q20" t="str">
        <x:v>Gloam Dust + Echo Bat Wing</x:v>
      </x:c>
      <x:c r="R20" t="str">
        <x:v>OREC_017</x:v>
      </x:c>
      <x:c r="S20" s="32" t="b">
        <x:v>1</x:v>
      </x:c>
      <x:c r="T20" t="str">
        <x:v>Soft pity after 550 kills</x:v>
      </x:c>
      <x:c r="U20" t="str">
        <x:v>Crit sheath supply</x:v>
      </x:c>
      <x:c r="V20" t="str"/>
    </x:row>
    <x:row r="21">
      <x:c r="A21" t="str">
        <x:v>OACQ_018</x:v>
      </x:c>
      <x:c r="B21" t="str">
        <x:v>OFF_018</x:v>
      </x:c>
      <x:c r="C21" t="str">
        <x:v>CLS_006</x:v>
      </x:c>
      <x:c r="D21" t="str">
        <x:v>Duelist</x:v>
      </x:c>
      <x:c r="E21" t="str">
        <x:v>Duelist Sheath Charm</x:v>
      </x:c>
      <x:c r="F21" t="n">
        <x:v>22</x:v>
      </x:c>
      <x:c r="G21" t="str">
        <x:v>TIER_004</x:v>
      </x:c>
      <x:c r="H21" t="str">
        <x:v>Craft</x:v>
      </x:c>
      <x:c r="I21" t="str">
        <x:v>SKL_015</x:v>
      </x:c>
      <x:c r="J21" t="str">
        <x:v>Precision craft</x:v>
      </x:c>
      <x:c r="K21" s="30" t="n">
        <x:v>1</x:v>
      </x:c>
      <x:c r="L21" t="n">
        <x:v>1</x:v>
      </x:c>
      <x:c r="M21" s="67" t="n">
        <x:v>0.6</x:v>
      </x:c>
      <x:c r="N21" s="67" t="n">
        <x:v>1</x:v>
      </x:c>
      <x:c r="O21" s="67" t="n">
        <x:v>0</x:v>
      </x:c>
      <x:c r="P21" t="str">
        <x:v>Co-op</x:v>
      </x:c>
      <x:c r="Q21" t="str">
        <x:v>COP_003 secondary 1.2%</x:v>
      </x:c>
      <x:c r="R21" t="str">
        <x:v>OREC_018</x:v>
      </x:c>
      <x:c r="S21" s="32" t="b">
        <x:v>1</x:v>
      </x:c>
      <x:c r="T21" t="str">
        <x:v>None</x:v>
      </x:c>
      <x:c r="U21" t="str">
        <x:v>Accuracy sheath baseline</x:v>
      </x:c>
      <x:c r="V21" t="str"/>
    </x:row>
    <x:row r="22">
      <x:c r="A22" t="str">
        <x:v>OACQ_019</x:v>
      </x:c>
      <x:c r="B22" t="str">
        <x:v>OFF_019</x:v>
      </x:c>
      <x:c r="C22" t="str">
        <x:v>CLS_007</x:v>
      </x:c>
      <x:c r="D22" t="str">
        <x:v>Earthsong</x:v>
      </x:c>
      <x:c r="E22" t="str">
        <x:v>Earthsong Totem</x:v>
      </x:c>
      <x:c r="F22" t="n">
        <x:v>18</x:v>
      </x:c>
      <x:c r="G22" t="str">
        <x:v>TIER_003</x:v>
      </x:c>
      <x:c r="H22" t="str">
        <x:v>Co-op</x:v>
      </x:c>
      <x:c r="I22" t="str">
        <x:v>COP_001</x:v>
      </x:c>
      <x:c r="J22" t="str">
        <x:v>The Rootbound Vault</x:v>
      </x:c>
      <x:c r="K22" s="30" t="n">
        <x:v>0.05</x:v>
      </x:c>
      <x:c r="L22" t="n">
        <x:v>1</x:v>
      </x:c>
      <x:c r="M22" s="67" t="n">
        <x:v>0.55</x:v>
      </x:c>
      <x:c r="N22" s="67" t="n">
        <x:v>1</x:v>
      </x:c>
      <x:c r="O22" s="67" t="n">
        <x:v>0.3</x:v>
      </x:c>
      <x:c r="P22" t="str">
        <x:v>Craft</x:v>
      </x:c>
      <x:c r="Q22" t="str">
        <x:v>Rootbound Fibers + Ancient Timber</x:v>
      </x:c>
      <x:c r="R22" t="str">
        <x:v>OREC_019</x:v>
      </x:c>
      <x:c r="S22" s="32" t="b">
        <x:v>1</x:v>
      </x:c>
      <x:c r="T22" t="str">
        <x:v>Soft pity after 12 clears</x:v>
      </x:c>
      <x:c r="U22" t="str">
        <x:v>Mitigation totem supply</x:v>
      </x:c>
      <x:c r="V22" t="str"/>
    </x:row>
    <x:row r="23">
      <x:c r="A23" t="str">
        <x:v>OACQ_020</x:v>
      </x:c>
      <x:c r="B23" t="str">
        <x:v>OFF_020</x:v>
      </x:c>
      <x:c r="C23" t="str">
        <x:v>CLS_007</x:v>
      </x:c>
      <x:c r="D23" t="str">
        <x:v>Stormcarved</x:v>
      </x:c>
      <x:c r="E23" t="str">
        <x:v>Stormcarved Totem</x:v>
      </x:c>
      <x:c r="F23" t="n">
        <x:v>18</x:v>
      </x:c>
      <x:c r="G23" t="str">
        <x:v>TIER_003</x:v>
      </x:c>
      <x:c r="H23" t="str">
        <x:v>Monster</x:v>
      </x:c>
      <x:c r="I23" t="str">
        <x:v>MON_018</x:v>
      </x:c>
      <x:c r="J23" t="str">
        <x:v>Runebound Miner</x:v>
      </x:c>
      <x:c r="K23" s="30" t="n">
        <x:v>0.005</x:v>
      </x:c>
      <x:c r="L23" t="n">
        <x:v>4</x:v>
      </x:c>
      <x:c r="M23" s="67" t="n">
        <x:v>0.5</x:v>
      </x:c>
      <x:c r="N23" s="67" t="n">
        <x:v>0.95</x:v>
      </x:c>
      <x:c r="O23" s="67" t="n">
        <x:v>0.2</x:v>
      </x:c>
      <x:c r="P23" t="str">
        <x:v>Craft</x:v>
      </x:c>
      <x:c r="Q23" t="str">
        <x:v>Runebound Core + Echo Quartz</x:v>
      </x:c>
      <x:c r="R23" t="str">
        <x:v>OREC_020</x:v>
      </x:c>
      <x:c r="S23" s="32" t="b">
        <x:v>1</x:v>
      </x:c>
      <x:c r="T23" t="str">
        <x:v>Soft pity after 550 kills</x:v>
      </x:c>
      <x:c r="U23" t="str">
        <x:v>Haste aura totem supply</x:v>
      </x:c>
      <x:c r="V23" t="str"/>
    </x:row>
    <x:row r="24">
      <x:c r="A24" t="str">
        <x:v>OACQ_021</x:v>
      </x:c>
      <x:c r="B24" t="str">
        <x:v>OFF_021</x:v>
      </x:c>
      <x:c r="C24" t="str">
        <x:v>CLS_007</x:v>
      </x:c>
      <x:c r="D24" t="str">
        <x:v>Deep Resonance</x:v>
      </x:c>
      <x:c r="E24" t="str">
        <x:v>Deep Resonance Totem</x:v>
      </x:c>
      <x:c r="F24" t="n">
        <x:v>22</x:v>
      </x:c>
      <x:c r="G24" t="str">
        <x:v>TIER_004</x:v>
      </x:c>
      <x:c r="H24" t="str">
        <x:v>Craft</x:v>
      </x:c>
      <x:c r="I24" t="str">
        <x:v>SKL_015</x:v>
      </x:c>
      <x:c r="J24" t="str">
        <x:v>Totemcraft</x:v>
      </x:c>
      <x:c r="K24" s="30" t="n">
        <x:v>1</x:v>
      </x:c>
      <x:c r="L24" t="n">
        <x:v>1</x:v>
      </x:c>
      <x:c r="M24" s="67" t="n">
        <x:v>0.6</x:v>
      </x:c>
      <x:c r="N24" s="67" t="n">
        <x:v>1</x:v>
      </x:c>
      <x:c r="O24" s="67" t="n">
        <x:v>0</x:v>
      </x:c>
      <x:c r="P24" t="str">
        <x:v>Co-op</x:v>
      </x:c>
      <x:c r="Q24" t="str">
        <x:v>COP_003 secondary 1.2%</x:v>
      </x:c>
      <x:c r="R24" t="str">
        <x:v>OREC_021</x:v>
      </x:c>
      <x:c r="S24" s="32" t="b">
        <x:v>1</x:v>
      </x:c>
      <x:c r="T24" t="str">
        <x:v>None</x:v>
      </x:c>
      <x:c r="U24" t="str">
        <x:v>Regen totem baseline</x:v>
      </x:c>
      <x:c r="V24" t="str"/>
    </x:row>
  </x:sheetData>
  <x:mergeCells>
    <x:mergeCell ref="A1:V1"/>
  </x:mergeCells>
  <x:pageMargins left="0.7" right="0.7" top="0.75" bottom="0.75" header="0.3" footer="0.3"/>
</x:worksheet>
</file>

<file path=xl/worksheets/sheet152.xml><?xml version="1.0" encoding="utf-8"?>
<x:worksheet xmlns:x="http://schemas.openxmlformats.org/spreadsheetml/2006/main">
  <x:sheetFormatPr defaultRowHeight="15"/>
  <x:cols>
    <x:col min="3" max="3" width="26" hidden="0" customWidth="1"/>
    <x:col min="10" max="10" width="20" hidden="0" customWidth="1"/>
    <x:col min="13" max="13" width="20" hidden="0" customWidth="1"/>
    <x:col min="16" max="16" width="20" hidden="0" customWidth="1"/>
    <x:col min="20" max="20" width="28" hidden="0" customWidth="1"/>
    <x:col min="21" max="21" width="30" hidden="0" customWidth="1"/>
  </x:cols>
  <x:sheetData>
    <x:row r="1" ht="28" customHeight="1">
      <x:c r="A1" s="223" t="str">
        <x:v>ASTERFALL OFF-HAND CRAFTING — 21 RECIPES</x:v>
      </x:c>
    </x:row>
    <x:row r="3" ht="28" customHeight="1">
      <x:c r="A3" s="226" t="str">
        <x:v>Recipe_ID</x:v>
      </x:c>
      <x:c r="B3" s="226" t="str">
        <x:v>Offhand_ID</x:v>
      </x:c>
      <x:c r="C3" s="226" t="str">
        <x:v>Offhand_Name</x:v>
      </x:c>
      <x:c r="D3" s="226" t="str">
        <x:v>Class_ID</x:v>
      </x:c>
      <x:c r="E3" s="226" t="str">
        <x:v>Profile</x:v>
      </x:c>
      <x:c r="F3" s="226" t="str">
        <x:v>Crafting_Skill</x:v>
      </x:c>
      <x:c r="G3" s="226" t="str">
        <x:v>Skill_Level</x:v>
      </x:c>
      <x:c r="H3" s="226" t="str">
        <x:v>Gold_Cost</x:v>
      </x:c>
      <x:c r="I3" s="226" t="str">
        <x:v>Input_1_ID</x:v>
      </x:c>
      <x:c r="J3" s="226" t="str">
        <x:v>Input_1_Name</x:v>
      </x:c>
      <x:c r="K3" s="226" t="str">
        <x:v>Input_1_Qty</x:v>
      </x:c>
      <x:c r="L3" s="226" t="str">
        <x:v>Input_2_ID</x:v>
      </x:c>
      <x:c r="M3" s="226" t="str">
        <x:v>Input_2_Name</x:v>
      </x:c>
      <x:c r="N3" s="226" t="str">
        <x:v>Input_2_Qty</x:v>
      </x:c>
      <x:c r="O3" s="226" t="str">
        <x:v>Input_3_ID</x:v>
      </x:c>
      <x:c r="P3" s="226" t="str">
        <x:v>Input_3_Name</x:v>
      </x:c>
      <x:c r="Q3" s="226" t="str">
        <x:v>Input_3_Qty</x:v>
      </x:c>
      <x:c r="R3" s="226" t="str">
        <x:v>Craft_Time_Min</x:v>
      </x:c>
      <x:c r="S3" s="226" t="str">
        <x:v>Quality_Range</x:v>
      </x:c>
      <x:c r="T3" s="226" t="str">
        <x:v>Recipe_Unlock</x:v>
      </x:c>
      <x:c r="U3" s="226" t="str">
        <x:v>Notes</x:v>
      </x:c>
    </x:row>
    <x:row r="4">
      <x:c r="A4" t="str">
        <x:v>OREC_001</x:v>
      </x:c>
      <x:c r="B4" t="str">
        <x:v>OFF_001</x:v>
      </x:c>
      <x:c r="C4" t="str">
        <x:v>Runeward Shield</x:v>
      </x:c>
      <x:c r="D4" t="str">
        <x:v>CLS_001</x:v>
      </x:c>
      <x:c r="E4" t="str">
        <x:v>Runeward</x:v>
      </x:c>
      <x:c r="F4" t="str">
        <x:v>SKL_012</x:v>
      </x:c>
      <x:c r="G4" t="n">
        <x:v>20</x:v>
      </x:c>
      <x:c r="H4" s="28" t="n">
        <x:v>8000</x:v>
      </x:c>
      <x:c r="I4" t="str">
        <x:v>ITEM_0030</x:v>
      </x:c>
      <x:c r="J4" t="str">
        <x:v>Oathsilver Ore</x:v>
      </x:c>
      <x:c r="K4" t="n">
        <x:v>4</x:v>
      </x:c>
      <x:c r="L4" t="str">
        <x:v>ITEM_0083</x:v>
      </x:c>
      <x:c r="M4" t="str">
        <x:v>Rootbound Fibers</x:v>
      </x:c>
      <x:c r="N4" t="n">
        <x:v>2</x:v>
      </x:c>
      <x:c r="O4" t="str">
        <x:v>ITEM_0078</x:v>
      </x:c>
      <x:c r="P4" t="str">
        <x:v>Runebound Core</x:v>
      </x:c>
      <x:c r="Q4" t="n">
        <x:v>1</x:v>
      </x:c>
      <x:c r="R4" t="n">
        <x:v>10</x:v>
      </x:c>
      <x:c r="S4" t="str">
        <x:v>58–100%</x:v>
      </x:c>
      <x:c r="T4" t="str">
        <x:v>First COP_001 clear</x:v>
      </x:c>
      <x:c r="U4" t="str">
        <x:v>Deterministic craft; no failure/destruction.</x:v>
      </x:c>
    </x:row>
    <x:row r="5">
      <x:c r="A5" t="str">
        <x:v>OREC_002</x:v>
      </x:c>
      <x:c r="B5" t="str">
        <x:v>OFF_002</x:v>
      </x:c>
      <x:c r="C5" t="str">
        <x:v>Ironwall Shield</x:v>
      </x:c>
      <x:c r="D5" t="str">
        <x:v>CLS_001</x:v>
      </x:c>
      <x:c r="E5" t="str">
        <x:v>Ironwall</x:v>
      </x:c>
      <x:c r="F5" t="str">
        <x:v>SKL_012</x:v>
      </x:c>
      <x:c r="G5" t="n">
        <x:v>18</x:v>
      </x:c>
      <x:c r="H5" s="28" t="n">
        <x:v>6500</x:v>
      </x:c>
      <x:c r="I5" t="str">
        <x:v>ITEM_0076</x:v>
      </x:c>
      <x:c r="J5" t="str">
        <x:v>Ironback Plate</x:v>
      </x:c>
      <x:c r="K5" t="n">
        <x:v>5</x:v>
      </x:c>
      <x:c r="L5" t="str">
        <x:v>ITEM_0028</x:v>
      </x:c>
      <x:c r="M5" t="str">
        <x:v>Dense Iron Chunk</x:v>
      </x:c>
      <x:c r="N5" t="n">
        <x:v>4</x:v>
      </x:c>
      <x:c r="O5" t="str">
        <x:v>ITEM_0081</x:v>
      </x:c>
      <x:c r="P5" t="str">
        <x:v>Fallen Rivet</x:v>
      </x:c>
      <x:c r="Q5" t="n">
        <x:v>2</x:v>
      </x:c>
      <x:c r="R5" t="n">
        <x:v>9</x:v>
      </x:c>
      <x:c r="S5" t="str">
        <x:v>55–100%</x:v>
      </x:c>
      <x:c r="T5" t="str">
        <x:v>Ironback Mole mastery 15</x:v>
      </x:c>
      <x:c r="U5" t="str">
        <x:v>Deterministic craft; no failure/destruction.</x:v>
      </x:c>
    </x:row>
    <x:row r="6">
      <x:c r="A6" t="str">
        <x:v>OREC_003</x:v>
      </x:c>
      <x:c r="B6" t="str">
        <x:v>OFF_003</x:v>
      </x:c>
      <x:c r="C6" t="str">
        <x:v>Stoneheart Shield</x:v>
      </x:c>
      <x:c r="D6" t="str">
        <x:v>CLS_001</x:v>
      </x:c>
      <x:c r="E6" t="str">
        <x:v>Stoneheart</x:v>
      </x:c>
      <x:c r="F6" t="str">
        <x:v>SKL_012</x:v>
      </x:c>
      <x:c r="G6" t="n">
        <x:v>22</x:v>
      </x:c>
      <x:c r="H6" s="28" t="n">
        <x:v>9500</x:v>
      </x:c>
      <x:c r="I6" t="str">
        <x:v>ITEM_0030</x:v>
      </x:c>
      <x:c r="J6" t="str">
        <x:v>Oathsilver Ore</x:v>
      </x:c>
      <x:c r="K6" t="n">
        <x:v>5</x:v>
      </x:c>
      <x:c r="L6" t="str">
        <x:v>ITEM_0076</x:v>
      </x:c>
      <x:c r="M6" t="str">
        <x:v>Ironback Plate</x:v>
      </x:c>
      <x:c r="N6" t="n">
        <x:v>4</x:v>
      </x:c>
      <x:c r="O6" t="str">
        <x:v>ITEM_0082</x:v>
      </x:c>
      <x:c r="P6" t="str">
        <x:v>Oathglass Fragment</x:v>
      </x:c>
      <x:c r="Q6" t="n">
        <x:v>1</x:v>
      </x:c>
      <x:c r="R6" t="n">
        <x:v>12</x:v>
      </x:c>
      <x:c r="S6" t="str">
        <x:v>60–100%</x:v>
      </x:c>
      <x:c r="T6" t="str">
        <x:v>Smithing Lv22</x:v>
      </x:c>
      <x:c r="U6" t="str">
        <x:v>Deterministic craft; no failure/destruction.</x:v>
      </x:c>
    </x:row>
    <x:row r="7">
      <x:c r="A7" t="str">
        <x:v>OREC_004</x:v>
      </x:c>
      <x:c r="B7" t="str">
        <x:v>OFF_004</x:v>
      </x:c>
      <x:c r="C7" t="str">
        <x:v>Lifebloom Relic</x:v>
      </x:c>
      <x:c r="D7" t="str">
        <x:v>CLS_002</x:v>
      </x:c>
      <x:c r="E7" t="str">
        <x:v>Lifebloom</x:v>
      </x:c>
      <x:c r="F7" t="str">
        <x:v>SKL_015</x:v>
      </x:c>
      <x:c r="G7" t="n">
        <x:v>20</x:v>
      </x:c>
      <x:c r="H7" s="28" t="n">
        <x:v>8000</x:v>
      </x:c>
      <x:c r="I7" t="str">
        <x:v>ITEM_0083</x:v>
      </x:c>
      <x:c r="J7" t="str">
        <x:v>Rootbound Fibers</x:v>
      </x:c>
      <x:c r="K7" t="n">
        <x:v>2</x:v>
      </x:c>
      <x:c r="L7" t="str">
        <x:v>ITEM_0041</x:v>
      </x:c>
      <x:c r="M7" t="str">
        <x:v>Oathbloom</x:v>
      </x:c>
      <x:c r="N7" t="n">
        <x:v>4</x:v>
      </x:c>
      <x:c r="O7" t="str">
        <x:v>ITEM_0037</x:v>
      </x:c>
      <x:c r="P7" t="str">
        <x:v>Greenleaf</x:v>
      </x:c>
      <x:c r="Q7" t="n">
        <x:v>8</x:v>
      </x:c>
      <x:c r="R7" t="n">
        <x:v>10</x:v>
      </x:c>
      <x:c r="S7" t="str">
        <x:v>58–100%</x:v>
      </x:c>
      <x:c r="T7" t="str">
        <x:v>First COP_001 clear</x:v>
      </x:c>
      <x:c r="U7" t="str">
        <x:v>Deterministic craft; no failure/destruction.</x:v>
      </x:c>
    </x:row>
    <x:row r="8">
      <x:c r="A8" t="str">
        <x:v>OREC_005</x:v>
      </x:c>
      <x:c r="B8" t="str">
        <x:v>OFF_005</x:v>
      </x:c>
      <x:c r="C8" t="str">
        <x:v>Sunward Relic</x:v>
      </x:c>
      <x:c r="D8" t="str">
        <x:v>CLS_002</x:v>
      </x:c>
      <x:c r="E8" t="str">
        <x:v>Sunward</x:v>
      </x:c>
      <x:c r="F8" t="str">
        <x:v>SKL_015</x:v>
      </x:c>
      <x:c r="G8" t="n">
        <x:v>18</x:v>
      </x:c>
      <x:c r="H8" s="28" t="n">
        <x:v>6500</x:v>
      </x:c>
      <x:c r="I8" t="str">
        <x:v>ITEM_0080</x:v>
      </x:c>
      <x:c r="J8" t="str">
        <x:v>Banner Ash</x:v>
      </x:c>
      <x:c r="K8" t="n">
        <x:v>4</x:v>
      </x:c>
      <x:c r="L8" t="str">
        <x:v>ITEM_0029</x:v>
      </x:c>
      <x:c r="M8" t="str">
        <x:v>Echo Quartz</x:v>
      </x:c>
      <x:c r="N8" t="n">
        <x:v>4</x:v>
      </x:c>
      <x:c r="O8" t="str">
        <x:v>ITEM_0082</x:v>
      </x:c>
      <x:c r="P8" t="str">
        <x:v>Oathglass Fragment</x:v>
      </x:c>
      <x:c r="Q8" t="n">
        <x:v>1</x:v>
      </x:c>
      <x:c r="R8" t="n">
        <x:v>9</x:v>
      </x:c>
      <x:c r="S8" t="str">
        <x:v>55–100%</x:v>
      </x:c>
      <x:c r="T8" t="str">
        <x:v>Banner Shade mastery 15</x:v>
      </x:c>
      <x:c r="U8" t="str">
        <x:v>Deterministic craft; no failure/destruction.</x:v>
      </x:c>
    </x:row>
    <x:row r="9">
      <x:c r="A9" t="str">
        <x:v>OREC_006</x:v>
      </x:c>
      <x:c r="B9" t="str">
        <x:v>OFF_006</x:v>
      </x:c>
      <x:c r="C9" t="str">
        <x:v>Quickprayer Relic</x:v>
      </x:c>
      <x:c r="D9" t="str">
        <x:v>CLS_002</x:v>
      </x:c>
      <x:c r="E9" t="str">
        <x:v>Quickprayer</x:v>
      </x:c>
      <x:c r="F9" t="str">
        <x:v>SKL_015</x:v>
      </x:c>
      <x:c r="G9" t="n">
        <x:v>22</x:v>
      </x:c>
      <x:c r="H9" s="28" t="n">
        <x:v>9500</x:v>
      </x:c>
      <x:c r="I9" t="str">
        <x:v>ITEM_0070</x:v>
      </x:c>
      <x:c r="J9" t="str">
        <x:v>Wisp Thread</x:v>
      </x:c>
      <x:c r="K9" t="n">
        <x:v>12</x:v>
      </x:c>
      <x:c r="L9" t="str">
        <x:v>ITEM_0077</x:v>
      </x:c>
      <x:c r="M9" t="str">
        <x:v>Echo Bat Wing</x:v>
      </x:c>
      <x:c r="N9" t="n">
        <x:v>4</x:v>
      </x:c>
      <x:c r="O9" t="str">
        <x:v>ITEM_0082</x:v>
      </x:c>
      <x:c r="P9" t="str">
        <x:v>Oathglass Fragment</x:v>
      </x:c>
      <x:c r="Q9" t="n">
        <x:v>2</x:v>
      </x:c>
      <x:c r="R9" t="n">
        <x:v>12</x:v>
      </x:c>
      <x:c r="S9" t="str">
        <x:v>60–100%</x:v>
      </x:c>
      <x:c r="T9" t="str">
        <x:v>Reliccraft Lv22</x:v>
      </x:c>
      <x:c r="U9" t="str">
        <x:v>Deterministic craft; no failure/destruction.</x:v>
      </x:c>
    </x:row>
    <x:row r="10">
      <x:c r="A10" t="str">
        <x:v>OREC_007</x:v>
      </x:c>
      <x:c r="B10" t="str">
        <x:v>OFF_007</x:v>
      </x:c>
      <x:c r="C10" t="str">
        <x:v>Deadeye Quiver</x:v>
      </x:c>
      <x:c r="D10" t="str">
        <x:v>CLS_003</x:v>
      </x:c>
      <x:c r="E10" t="str">
        <x:v>Deadeye</x:v>
      </x:c>
      <x:c r="F10" t="str">
        <x:v>SKL_015</x:v>
      </x:c>
      <x:c r="G10" t="n">
        <x:v>20</x:v>
      </x:c>
      <x:c r="H10" s="28" t="n">
        <x:v>8000</x:v>
      </x:c>
      <x:c r="I10" t="str">
        <x:v>ITEM_0043</x:v>
      </x:c>
      <x:c r="J10" t="str">
        <x:v>Fine Wolf Hide</x:v>
      </x:c>
      <x:c r="K10" t="n">
        <x:v>4</x:v>
      </x:c>
      <x:c r="L10" t="str">
        <x:v>ITEM_0073</x:v>
      </x:c>
      <x:c r="M10" t="str">
        <x:v>Mire Feather</x:v>
      </x:c>
      <x:c r="N10" t="n">
        <x:v>6</x:v>
      </x:c>
      <x:c r="O10" t="str">
        <x:v>ITEM_0083</x:v>
      </x:c>
      <x:c r="P10" t="str">
        <x:v>Rootbound Fibers</x:v>
      </x:c>
      <x:c r="Q10" t="n">
        <x:v>1</x:v>
      </x:c>
      <x:c r="R10" t="n">
        <x:v>10</x:v>
      </x:c>
      <x:c r="S10" t="str">
        <x:v>58–100%</x:v>
      </x:c>
      <x:c r="T10" t="str">
        <x:v>First COP_001 clear</x:v>
      </x:c>
      <x:c r="U10" t="str">
        <x:v>Deterministic craft; no failure/destruction.</x:v>
      </x:c>
    </x:row>
    <x:row r="11">
      <x:c r="A11" t="str">
        <x:v>OREC_008</x:v>
      </x:c>
      <x:c r="B11" t="str">
        <x:v>OFF_008</x:v>
      </x:c>
      <x:c r="C11" t="str">
        <x:v>Tracker Quiver</x:v>
      </x:c>
      <x:c r="D11" t="str">
        <x:v>CLS_003</x:v>
      </x:c>
      <x:c r="E11" t="str">
        <x:v>Tracker</x:v>
      </x:c>
      <x:c r="F11" t="str">
        <x:v>SKL_015</x:v>
      </x:c>
      <x:c r="G11" t="n">
        <x:v>18</x:v>
      </x:c>
      <x:c r="H11" s="28" t="n">
        <x:v>6500</x:v>
      </x:c>
      <x:c r="I11" t="str">
        <x:v>ITEM_0045</x:v>
      </x:c>
      <x:c r="J11" t="str">
        <x:v>Echo-Touched Pelt</x:v>
      </x:c>
      <x:c r="K11" t="n">
        <x:v>3</x:v>
      </x:c>
      <x:c r="L11" t="str">
        <x:v>ITEM_0074</x:v>
      </x:c>
      <x:c r="M11" t="str">
        <x:v>Drowned Token</x:v>
      </x:c>
      <x:c r="N11" t="n">
        <x:v>4</x:v>
      </x:c>
      <x:c r="O11" t="str">
        <x:v>ITEM_0032</x:v>
      </x:c>
      <x:c r="P11" t="str">
        <x:v>Resin</x:v>
      </x:c>
      <x:c r="Q11" t="n">
        <x:v>5</x:v>
      </x:c>
      <x:c r="R11" t="n">
        <x:v>9</x:v>
      </x:c>
      <x:c r="S11" t="str">
        <x:v>55–100%</x:v>
      </x:c>
      <x:c r="T11" t="str">
        <x:v>Drowned Pilgrim mastery 15</x:v>
      </x:c>
      <x:c r="U11" t="str">
        <x:v>Deterministic craft; no failure/destruction.</x:v>
      </x:c>
    </x:row>
    <x:row r="12">
      <x:c r="A12" t="str">
        <x:v>OREC_009</x:v>
      </x:c>
      <x:c r="B12" t="str">
        <x:v>OFF_009</x:v>
      </x:c>
      <x:c r="C12" t="str">
        <x:v>Windshot Quiver</x:v>
      </x:c>
      <x:c r="D12" t="str">
        <x:v>CLS_003</x:v>
      </x:c>
      <x:c r="E12" t="str">
        <x:v>Windshot</x:v>
      </x:c>
      <x:c r="F12" t="str">
        <x:v>SKL_015</x:v>
      </x:c>
      <x:c r="G12" t="n">
        <x:v>22</x:v>
      </x:c>
      <x:c r="H12" s="28" t="n">
        <x:v>9500</x:v>
      </x:c>
      <x:c r="I12" t="str">
        <x:v>ITEM_0043</x:v>
      </x:c>
      <x:c r="J12" t="str">
        <x:v>Fine Wolf Hide</x:v>
      </x:c>
      <x:c r="K12" t="n">
        <x:v>4</x:v>
      </x:c>
      <x:c r="L12" t="str">
        <x:v>ITEM_0070</x:v>
      </x:c>
      <x:c r="M12" t="str">
        <x:v>Wisp Thread</x:v>
      </x:c>
      <x:c r="N12" t="n">
        <x:v>12</x:v>
      </x:c>
      <x:c r="O12" t="str">
        <x:v>ITEM_0029</x:v>
      </x:c>
      <x:c r="P12" t="str">
        <x:v>Echo Quartz</x:v>
      </x:c>
      <x:c r="Q12" t="n">
        <x:v>4</x:v>
      </x:c>
      <x:c r="R12" t="n">
        <x:v>12</x:v>
      </x:c>
      <x:c r="S12" t="str">
        <x:v>60–100%</x:v>
      </x:c>
      <x:c r="T12" t="str">
        <x:v>Bowcraft Lv22</x:v>
      </x:c>
      <x:c r="U12" t="str">
        <x:v>Deterministic craft; no failure/destruction.</x:v>
      </x:c>
    </x:row>
    <x:row r="13">
      <x:c r="A13" t="str">
        <x:v>OREC_010</x:v>
      </x:c>
      <x:c r="B13" t="str">
        <x:v>OFF_010</x:v>
      </x:c>
      <x:c r="C13" t="str">
        <x:v>Colossus War Charm</x:v>
      </x:c>
      <x:c r="D13" t="str">
        <x:v>CLS_004</x:v>
      </x:c>
      <x:c r="E13" t="str">
        <x:v>Colossus</x:v>
      </x:c>
      <x:c r="F13" t="str">
        <x:v>SKL_012</x:v>
      </x:c>
      <x:c r="G13" t="n">
        <x:v>20</x:v>
      </x:c>
      <x:c r="H13" s="28" t="n">
        <x:v>8000</x:v>
      </x:c>
      <x:c r="I13" t="str">
        <x:v>ITEM_0083</x:v>
      </x:c>
      <x:c r="J13" t="str">
        <x:v>Rootbound Fibers</x:v>
      </x:c>
      <x:c r="K13" t="n">
        <x:v>2</x:v>
      </x:c>
      <x:c r="L13" t="str">
        <x:v>ITEM_0005</x:v>
      </x:c>
      <x:c r="M13" t="str">
        <x:v>Troll Hide</x:v>
      </x:c>
      <x:c r="N13" t="n">
        <x:v>4</x:v>
      </x:c>
      <x:c r="O13" t="str">
        <x:v>ITEM_0030</x:v>
      </x:c>
      <x:c r="P13" t="str">
        <x:v>Oathsilver Ore</x:v>
      </x:c>
      <x:c r="Q13" t="n">
        <x:v>3</x:v>
      </x:c>
      <x:c r="R13" t="n">
        <x:v>10</x:v>
      </x:c>
      <x:c r="S13" t="str">
        <x:v>58–100%</x:v>
      </x:c>
      <x:c r="T13" t="str">
        <x:v>First COP_001 clear</x:v>
      </x:c>
      <x:c r="U13" t="str">
        <x:v>Deterministic craft; no failure/destruction.</x:v>
      </x:c>
    </x:row>
    <x:row r="14">
      <x:c r="A14" t="str">
        <x:v>OREC_011</x:v>
      </x:c>
      <x:c r="B14" t="str">
        <x:v>OFF_011</x:v>
      </x:c>
      <x:c r="C14" t="str">
        <x:v>Bloodrush War Charm</x:v>
      </x:c>
      <x:c r="D14" t="str">
        <x:v>CLS_004</x:v>
      </x:c>
      <x:c r="E14" t="str">
        <x:v>Bloodrush</x:v>
      </x:c>
      <x:c r="F14" t="str">
        <x:v>SKL_012</x:v>
      </x:c>
      <x:c r="G14" t="n">
        <x:v>18</x:v>
      </x:c>
      <x:c r="H14" s="28" t="n">
        <x:v>6500</x:v>
      </x:c>
      <x:c r="I14" t="str">
        <x:v>ITEM_0080</x:v>
      </x:c>
      <x:c r="J14" t="str">
        <x:v>Banner Ash</x:v>
      </x:c>
      <x:c r="K14" t="n">
        <x:v>5</x:v>
      </x:c>
      <x:c r="L14" t="str">
        <x:v>ITEM_0030</x:v>
      </x:c>
      <x:c r="M14" t="str">
        <x:v>Oathsilver Ore</x:v>
      </x:c>
      <x:c r="N14" t="n">
        <x:v>3</x:v>
      </x:c>
      <x:c r="O14" t="str">
        <x:v>ITEM_0081</x:v>
      </x:c>
      <x:c r="P14" t="str">
        <x:v>Fallen Rivet</x:v>
      </x:c>
      <x:c r="Q14" t="n">
        <x:v>3</x:v>
      </x:c>
      <x:c r="R14" t="n">
        <x:v>9</x:v>
      </x:c>
      <x:c r="S14" t="str">
        <x:v>55–100%</x:v>
      </x:c>
      <x:c r="T14" t="str">
        <x:v>Banner Shade mastery 15</x:v>
      </x:c>
      <x:c r="U14" t="str">
        <x:v>Deterministic craft; no failure/destruction.</x:v>
      </x:c>
    </x:row>
    <x:row r="15">
      <x:c r="A15" t="str">
        <x:v>OREC_012</x:v>
      </x:c>
      <x:c r="B15" t="str">
        <x:v>OFF_012</x:v>
      </x:c>
      <x:c r="C15" t="str">
        <x:v>Executioner War Charm</x:v>
      </x:c>
      <x:c r="D15" t="str">
        <x:v>CLS_004</x:v>
      </x:c>
      <x:c r="E15" t="str">
        <x:v>Executioner</x:v>
      </x:c>
      <x:c r="F15" t="str">
        <x:v>SKL_012</x:v>
      </x:c>
      <x:c r="G15" t="n">
        <x:v>22</x:v>
      </x:c>
      <x:c r="H15" s="28" t="n">
        <x:v>9500</x:v>
      </x:c>
      <x:c r="I15" t="str">
        <x:v>ITEM_0030</x:v>
      </x:c>
      <x:c r="J15" t="str">
        <x:v>Oathsilver Ore</x:v>
      </x:c>
      <x:c r="K15" t="n">
        <x:v>5</x:v>
      </x:c>
      <x:c r="L15" t="str">
        <x:v>ITEM_0081</x:v>
      </x:c>
      <x:c r="M15" t="str">
        <x:v>Fallen Rivet</x:v>
      </x:c>
      <x:c r="N15" t="n">
        <x:v>5</x:v>
      </x:c>
      <x:c r="O15" t="str">
        <x:v>ITEM_0082</x:v>
      </x:c>
      <x:c r="P15" t="str">
        <x:v>Oathglass Fragment</x:v>
      </x:c>
      <x:c r="Q15" t="n">
        <x:v>2</x:v>
      </x:c>
      <x:c r="R15" t="n">
        <x:v>12</x:v>
      </x:c>
      <x:c r="S15" t="str">
        <x:v>60–100%</x:v>
      </x:c>
      <x:c r="T15" t="str">
        <x:v>Smithing Lv22</x:v>
      </x:c>
      <x:c r="U15" t="str">
        <x:v>Deterministic craft; no failure/destruction.</x:v>
      </x:c>
    </x:row>
    <x:row r="16">
      <x:c r="A16" t="str">
        <x:v>OREC_013</x:v>
      </x:c>
      <x:c r="B16" t="str">
        <x:v>OFF_013</x:v>
      </x:c>
      <x:c r="C16" t="str">
        <x:v>Gravecipher Focus</x:v>
      </x:c>
      <x:c r="D16" t="str">
        <x:v>CLS_005</x:v>
      </x:c>
      <x:c r="E16" t="str">
        <x:v>Gravecipher</x:v>
      </x:c>
      <x:c r="F16" t="str">
        <x:v>SKL_015</x:v>
      </x:c>
      <x:c r="G16" t="n">
        <x:v>20</x:v>
      </x:c>
      <x:c r="H16" s="28" t="n">
        <x:v>8000</x:v>
      </x:c>
      <x:c r="I16" t="str">
        <x:v>ITEM_0084</x:v>
      </x:c>
      <x:c r="J16" t="str">
        <x:v>Lanternsteel Shard</x:v>
      </x:c>
      <x:c r="K16" t="n">
        <x:v>2</x:v>
      </x:c>
      <x:c r="L16" t="str">
        <x:v>ITEM_0016</x:v>
      </x:c>
      <x:c r="M16" t="str">
        <x:v>Gloam Dust</x:v>
      </x:c>
      <x:c r="N16" t="n">
        <x:v>12</x:v>
      </x:c>
      <x:c r="O16" t="str">
        <x:v>ITEM_0029</x:v>
      </x:c>
      <x:c r="P16" t="str">
        <x:v>Echo Quartz</x:v>
      </x:c>
      <x:c r="Q16" t="n">
        <x:v>4</x:v>
      </x:c>
      <x:c r="R16" t="n">
        <x:v>10</x:v>
      </x:c>
      <x:c r="S16" t="str">
        <x:v>58–100%</x:v>
      </x:c>
      <x:c r="T16" t="str">
        <x:v>First COP_002 clear</x:v>
      </x:c>
      <x:c r="U16" t="str">
        <x:v>Deterministic craft; no failure/destruction.</x:v>
      </x:c>
    </x:row>
    <x:row r="17">
      <x:c r="A17" t="str">
        <x:v>OREC_014</x:v>
      </x:c>
      <x:c r="B17" t="str">
        <x:v>OFF_014</x:v>
      </x:c>
      <x:c r="C17" t="str">
        <x:v>Spellglass Focus</x:v>
      </x:c>
      <x:c r="D17" t="str">
        <x:v>CLS_005</x:v>
      </x:c>
      <x:c r="E17" t="str">
        <x:v>Spellglass</x:v>
      </x:c>
      <x:c r="F17" t="str">
        <x:v>SKL_015</x:v>
      </x:c>
      <x:c r="G17" t="n">
        <x:v>18</x:v>
      </x:c>
      <x:c r="H17" s="28" t="n">
        <x:v>7000</x:v>
      </x:c>
      <x:c r="I17" t="str">
        <x:v>ITEM_0082</x:v>
      </x:c>
      <x:c r="J17" t="str">
        <x:v>Oathglass Fragment</x:v>
      </x:c>
      <x:c r="K17" t="n">
        <x:v>3</x:v>
      </x:c>
      <x:c r="L17" t="str">
        <x:v>ITEM_0029</x:v>
      </x:c>
      <x:c r="M17" t="str">
        <x:v>Echo Quartz</x:v>
      </x:c>
      <x:c r="N17" t="n">
        <x:v>5</x:v>
      </x:c>
      <x:c r="O17" t="str">
        <x:v>ITEM_0078</x:v>
      </x:c>
      <x:c r="P17" t="str">
        <x:v>Runebound Core</x:v>
      </x:c>
      <x:c r="Q17" t="n">
        <x:v>1</x:v>
      </x:c>
      <x:c r="R17" t="n">
        <x:v>9</x:v>
      </x:c>
      <x:c r="S17" t="str">
        <x:v>55–100%</x:v>
      </x:c>
      <x:c r="T17" t="str">
        <x:v>Oathglass Revenant mastery 15</x:v>
      </x:c>
      <x:c r="U17" t="str">
        <x:v>Deterministic craft; no failure/destruction.</x:v>
      </x:c>
    </x:row>
    <x:row r="18">
      <x:c r="A18" t="str">
        <x:v>OREC_015</x:v>
      </x:c>
      <x:c r="B18" t="str">
        <x:v>OFF_015</x:v>
      </x:c>
      <x:c r="C18" t="str">
        <x:v>Threadseer Focus</x:v>
      </x:c>
      <x:c r="D18" t="str">
        <x:v>CLS_005</x:v>
      </x:c>
      <x:c r="E18" t="str">
        <x:v>Threadseer</x:v>
      </x:c>
      <x:c r="F18" t="str">
        <x:v>SKL_015</x:v>
      </x:c>
      <x:c r="G18" t="n">
        <x:v>22</x:v>
      </x:c>
      <x:c r="H18" s="28" t="n">
        <x:v>9500</x:v>
      </x:c>
      <x:c r="I18" t="str">
        <x:v>ITEM_0070</x:v>
      </x:c>
      <x:c r="J18" t="str">
        <x:v>Wisp Thread</x:v>
      </x:c>
      <x:c r="K18" t="n">
        <x:v>14</x:v>
      </x:c>
      <x:c r="L18" t="str">
        <x:v>ITEM_0029</x:v>
      </x:c>
      <x:c r="M18" t="str">
        <x:v>Echo Quartz</x:v>
      </x:c>
      <x:c r="N18" t="n">
        <x:v>5</x:v>
      </x:c>
      <x:c r="O18" t="str">
        <x:v>ITEM_0077</x:v>
      </x:c>
      <x:c r="P18" t="str">
        <x:v>Echo Bat Wing</x:v>
      </x:c>
      <x:c r="Q18" t="n">
        <x:v>4</x:v>
      </x:c>
      <x:c r="R18" t="n">
        <x:v>12</x:v>
      </x:c>
      <x:c r="S18" t="str">
        <x:v>60–100%</x:v>
      </x:c>
      <x:c r="T18" t="str">
        <x:v>Arcane tailoring Lv22</x:v>
      </x:c>
      <x:c r="U18" t="str">
        <x:v>Deterministic craft; no failure/destruction.</x:v>
      </x:c>
    </x:row>
    <x:row r="19">
      <x:c r="A19" t="str">
        <x:v>OREC_016</x:v>
      </x:c>
      <x:c r="B19" t="str">
        <x:v>OFF_016</x:v>
      </x:c>
      <x:c r="C19" t="str">
        <x:v>Redstep Sheath Charm</x:v>
      </x:c>
      <x:c r="D19" t="str">
        <x:v>CLS_006</x:v>
      </x:c>
      <x:c r="E19" t="str">
        <x:v>Redstep</x:v>
      </x:c>
      <x:c r="F19" t="str">
        <x:v>SKL_015</x:v>
      </x:c>
      <x:c r="G19" t="n">
        <x:v>20</x:v>
      </x:c>
      <x:c r="H19" s="28" t="n">
        <x:v>8000</x:v>
      </x:c>
      <x:c r="I19" t="str">
        <x:v>ITEM_0084</x:v>
      </x:c>
      <x:c r="J19" t="str">
        <x:v>Lanternsteel Shard</x:v>
      </x:c>
      <x:c r="K19" t="n">
        <x:v>2</x:v>
      </x:c>
      <x:c r="L19" t="str">
        <x:v>ITEM_0003</x:v>
      </x:c>
      <x:c r="M19" t="str">
        <x:v>Venom Gland</x:v>
      </x:c>
      <x:c r="N19" t="n">
        <x:v>6</x:v>
      </x:c>
      <x:c r="O19" t="str">
        <x:v>ITEM_0043</x:v>
      </x:c>
      <x:c r="P19" t="str">
        <x:v>Fine Wolf Hide</x:v>
      </x:c>
      <x:c r="Q19" t="n">
        <x:v>3</x:v>
      </x:c>
      <x:c r="R19" t="n">
        <x:v>10</x:v>
      </x:c>
      <x:c r="S19" t="str">
        <x:v>58–100%</x:v>
      </x:c>
      <x:c r="T19" t="str">
        <x:v>First COP_002 clear</x:v>
      </x:c>
      <x:c r="U19" t="str">
        <x:v>Deterministic craft; no failure/destruction.</x:v>
      </x:c>
    </x:row>
    <x:row r="20">
      <x:c r="A20" t="str">
        <x:v>OREC_017</x:v>
      </x:c>
      <x:c r="B20" t="str">
        <x:v>OFF_017</x:v>
      </x:c>
      <x:c r="C20" t="str">
        <x:v>Nightfang Sheath Charm</x:v>
      </x:c>
      <x:c r="D20" t="str">
        <x:v>CLS_006</x:v>
      </x:c>
      <x:c r="E20" t="str">
        <x:v>Nightfang</x:v>
      </x:c>
      <x:c r="F20" t="str">
        <x:v>SKL_015</x:v>
      </x:c>
      <x:c r="G20" t="n">
        <x:v>18</x:v>
      </x:c>
      <x:c r="H20" s="28" t="n">
        <x:v>6500</x:v>
      </x:c>
      <x:c r="I20" t="str">
        <x:v>ITEM_0016</x:v>
      </x:c>
      <x:c r="J20" t="str">
        <x:v>Gloam Dust</x:v>
      </x:c>
      <x:c r="K20" t="n">
        <x:v>12</x:v>
      </x:c>
      <x:c r="L20" t="str">
        <x:v>ITEM_0077</x:v>
      </x:c>
      <x:c r="M20" t="str">
        <x:v>Echo Bat Wing</x:v>
      </x:c>
      <x:c r="N20" t="n">
        <x:v>5</x:v>
      </x:c>
      <x:c r="O20" t="str">
        <x:v>ITEM_0045</x:v>
      </x:c>
      <x:c r="P20" t="str">
        <x:v>Echo-Touched Pelt</x:v>
      </x:c>
      <x:c r="Q20" t="n">
        <x:v>2</x:v>
      </x:c>
      <x:c r="R20" t="n">
        <x:v>9</x:v>
      </x:c>
      <x:c r="S20" t="str">
        <x:v>55–100%</x:v>
      </x:c>
      <x:c r="T20" t="str">
        <x:v>Echo Bat mastery 15</x:v>
      </x:c>
      <x:c r="U20" t="str">
        <x:v>Deterministic craft; no failure/destruction.</x:v>
      </x:c>
    </x:row>
    <x:row r="21">
      <x:c r="A21" t="str">
        <x:v>OREC_018</x:v>
      </x:c>
      <x:c r="B21" t="str">
        <x:v>OFF_018</x:v>
      </x:c>
      <x:c r="C21" t="str">
        <x:v>Duelist Sheath Charm</x:v>
      </x:c>
      <x:c r="D21" t="str">
        <x:v>CLS_006</x:v>
      </x:c>
      <x:c r="E21" t="str">
        <x:v>Duelist</x:v>
      </x:c>
      <x:c r="F21" t="str">
        <x:v>SKL_015</x:v>
      </x:c>
      <x:c r="G21" t="n">
        <x:v>22</x:v>
      </x:c>
      <x:c r="H21" s="28" t="n">
        <x:v>9500</x:v>
      </x:c>
      <x:c r="I21" t="str">
        <x:v>ITEM_0030</x:v>
      </x:c>
      <x:c r="J21" t="str">
        <x:v>Oathsilver Ore</x:v>
      </x:c>
      <x:c r="K21" t="n">
        <x:v>4</x:v>
      </x:c>
      <x:c r="L21" t="str">
        <x:v>ITEM_0073</x:v>
      </x:c>
      <x:c r="M21" t="str">
        <x:v>Mire Feather</x:v>
      </x:c>
      <x:c r="N21" t="n">
        <x:v>6</x:v>
      </x:c>
      <x:c r="O21" t="str">
        <x:v>ITEM_0079</x:v>
      </x:c>
      <x:c r="P21" t="str">
        <x:v>Torn Oathcloth</x:v>
      </x:c>
      <x:c r="Q21" t="n">
        <x:v>5</x:v>
      </x:c>
      <x:c r="R21" t="n">
        <x:v>12</x:v>
      </x:c>
      <x:c r="S21" t="str">
        <x:v>60–100%</x:v>
      </x:c>
      <x:c r="T21" t="str">
        <x:v>Precision mastery 20</x:v>
      </x:c>
      <x:c r="U21" t="str">
        <x:v>Deterministic craft; no failure/destruction.</x:v>
      </x:c>
    </x:row>
    <x:row r="22">
      <x:c r="A22" t="str">
        <x:v>OREC_019</x:v>
      </x:c>
      <x:c r="B22" t="str">
        <x:v>OFF_019</x:v>
      </x:c>
      <x:c r="C22" t="str">
        <x:v>Earthsong Totem</x:v>
      </x:c>
      <x:c r="D22" t="str">
        <x:v>CLS_007</x:v>
      </x:c>
      <x:c r="E22" t="str">
        <x:v>Earthsong</x:v>
      </x:c>
      <x:c r="F22" t="str">
        <x:v>SKL_015</x:v>
      </x:c>
      <x:c r="G22" t="n">
        <x:v>20</x:v>
      </x:c>
      <x:c r="H22" s="28" t="n">
        <x:v>8000</x:v>
      </x:c>
      <x:c r="I22" t="str">
        <x:v>ITEM_0083</x:v>
      </x:c>
      <x:c r="J22" t="str">
        <x:v>Rootbound Fibers</x:v>
      </x:c>
      <x:c r="K22" t="n">
        <x:v>2</x:v>
      </x:c>
      <x:c r="L22" t="str">
        <x:v>ITEM_0033</x:v>
      </x:c>
      <x:c r="M22" t="str">
        <x:v>Ancient Timber</x:v>
      </x:c>
      <x:c r="N22" t="n">
        <x:v>3</x:v>
      </x:c>
      <x:c r="O22" t="str">
        <x:v>ITEM_0004</x:v>
      </x:c>
      <x:c r="P22" t="str">
        <x:v>Thorn Sap</x:v>
      </x:c>
      <x:c r="Q22" t="n">
        <x:v>8</x:v>
      </x:c>
      <x:c r="R22" t="n">
        <x:v>10</x:v>
      </x:c>
      <x:c r="S22" t="str">
        <x:v>58–100%</x:v>
      </x:c>
      <x:c r="T22" t="str">
        <x:v>First COP_001 clear</x:v>
      </x:c>
      <x:c r="U22" t="str">
        <x:v>Deterministic craft; no failure/destruction.</x:v>
      </x:c>
    </x:row>
    <x:row r="23">
      <x:c r="A23" t="str">
        <x:v>OREC_020</x:v>
      </x:c>
      <x:c r="B23" t="str">
        <x:v>OFF_020</x:v>
      </x:c>
      <x:c r="C23" t="str">
        <x:v>Stormcarved Totem</x:v>
      </x:c>
      <x:c r="D23" t="str">
        <x:v>CLS_007</x:v>
      </x:c>
      <x:c r="E23" t="str">
        <x:v>Stormcarved</x:v>
      </x:c>
      <x:c r="F23" t="str">
        <x:v>SKL_015</x:v>
      </x:c>
      <x:c r="G23" t="n">
        <x:v>18</x:v>
      </x:c>
      <x:c r="H23" s="28" t="n">
        <x:v>7000</x:v>
      </x:c>
      <x:c r="I23" t="str">
        <x:v>ITEM_0078</x:v>
      </x:c>
      <x:c r="J23" t="str">
        <x:v>Runebound Core</x:v>
      </x:c>
      <x:c r="K23" t="n">
        <x:v>2</x:v>
      </x:c>
      <x:c r="L23" t="str">
        <x:v>ITEM_0029</x:v>
      </x:c>
      <x:c r="M23" t="str">
        <x:v>Echo Quartz</x:v>
      </x:c>
      <x:c r="N23" t="n">
        <x:v>5</x:v>
      </x:c>
      <x:c r="O23" t="str">
        <x:v>ITEM_0077</x:v>
      </x:c>
      <x:c r="P23" t="str">
        <x:v>Echo Bat Wing</x:v>
      </x:c>
      <x:c r="Q23" t="n">
        <x:v>3</x:v>
      </x:c>
      <x:c r="R23" t="n">
        <x:v>9</x:v>
      </x:c>
      <x:c r="S23" t="str">
        <x:v>55–100%</x:v>
      </x:c>
      <x:c r="T23" t="str">
        <x:v>Runebound Miner mastery 15</x:v>
      </x:c>
      <x:c r="U23" t="str">
        <x:v>Deterministic craft; no failure/destruction.</x:v>
      </x:c>
    </x:row>
    <x:row r="24">
      <x:c r="A24" t="str">
        <x:v>OREC_021</x:v>
      </x:c>
      <x:c r="B24" t="str">
        <x:v>OFF_021</x:v>
      </x:c>
      <x:c r="C24" t="str">
        <x:v>Deep Resonance Totem</x:v>
      </x:c>
      <x:c r="D24" t="str">
        <x:v>CLS_007</x:v>
      </x:c>
      <x:c r="E24" t="str">
        <x:v>Deep Resonance</x:v>
      </x:c>
      <x:c r="F24" t="str">
        <x:v>SKL_015</x:v>
      </x:c>
      <x:c r="G24" t="n">
        <x:v>22</x:v>
      </x:c>
      <x:c r="H24" s="28" t="n">
        <x:v>9500</x:v>
      </x:c>
      <x:c r="I24" t="str">
        <x:v>ITEM_0033</x:v>
      </x:c>
      <x:c r="J24" t="str">
        <x:v>Ancient Timber</x:v>
      </x:c>
      <x:c r="K24" t="n">
        <x:v>4</x:v>
      </x:c>
      <x:c r="L24" t="str">
        <x:v>ITEM_0074</x:v>
      </x:c>
      <x:c r="M24" t="str">
        <x:v>Drowned Token</x:v>
      </x:c>
      <x:c r="N24" t="n">
        <x:v>5</x:v>
      </x:c>
      <x:c r="O24" t="str">
        <x:v>ITEM_0082</x:v>
      </x:c>
      <x:c r="P24" t="str">
        <x:v>Oathglass Fragment</x:v>
      </x:c>
      <x:c r="Q24" t="n">
        <x:v>2</x:v>
      </x:c>
      <x:c r="R24" t="n">
        <x:v>12</x:v>
      </x:c>
      <x:c r="S24" t="str">
        <x:v>60–100%</x:v>
      </x:c>
      <x:c r="T24" t="str">
        <x:v>Totemcraft Lv22</x:v>
      </x:c>
      <x:c r="U24" t="str">
        <x:v>Deterministic craft; no failure/destruction.</x:v>
      </x:c>
    </x:row>
  </x:sheetData>
  <x:mergeCells>
    <x:mergeCell ref="A1:U1"/>
  </x:mergeCells>
  <x:pageMargins left="0.7" right="0.7" top="0.75" bottom="0.75" header="0.3" footer="0.3"/>
</x:worksheet>
</file>

<file path=xl/worksheets/sheet153.xml><?xml version="1.0" encoding="utf-8"?>
<x:worksheet xmlns:x="http://schemas.openxmlformats.org/spreadsheetml/2006/main">
  <x:sheetFormatPr defaultRowHeight="15"/>
  <x:cols>
    <x:col min="5" max="5" width="26" hidden="0" customWidth="1"/>
    <x:col min="17" max="17" width="24" hidden="0" customWidth="1"/>
    <x:col min="20" max="20" width="36" hidden="0" customWidth="1"/>
    <x:col min="23" max="23" width="38" hidden="0" customWidth="1"/>
  </x:cols>
  <x:sheetData>
    <x:row r="1" ht="28" customHeight="1">
      <x:c r="A1" s="223" t="str">
        <x:v>ASTERFALL ACCESSORIES — AMULET / RING ACQUISITION</x:v>
      </x:c>
    </x:row>
    <x:row r="3" ht="28" customHeight="1">
      <x:c r="A3" s="226" t="str">
        <x:v>Acquisition_ID</x:v>
      </x:c>
      <x:c r="B3" s="226" t="str">
        <x:v>Gear_ID</x:v>
      </x:c>
      <x:c r="C3" s="226" t="str">
        <x:v>Profile_ID</x:v>
      </x:c>
      <x:c r="D3" s="226" t="str">
        <x:v>Class_ID</x:v>
      </x:c>
      <x:c r="E3" s="226" t="str">
        <x:v>Accessory_Name</x:v>
      </x:c>
      <x:c r="F3" s="226" t="str">
        <x:v>Slot</x:v>
      </x:c>
      <x:c r="G3" s="226" t="str">
        <x:v>Tier_ID</x:v>
      </x:c>
      <x:c r="H3" s="226" t="str">
        <x:v>Req_Level</x:v>
      </x:c>
      <x:c r="I3" s="226" t="str">
        <x:v>Primary_Stat</x:v>
      </x:c>
      <x:c r="J3" s="226" t="str">
        <x:v>Primary_Value</x:v>
      </x:c>
      <x:c r="K3" s="226" t="str">
        <x:v>Secondary_Stat</x:v>
      </x:c>
      <x:c r="L3" s="226" t="str">
        <x:v>Secondary_Value</x:v>
      </x:c>
      <x:c r="M3" s="226" t="str">
        <x:v>Tertiary_Stat</x:v>
      </x:c>
      <x:c r="N3" s="226" t="str">
        <x:v>Tertiary_Value</x:v>
      </x:c>
      <x:c r="O3" s="226" t="str">
        <x:v>Primary_Source_Type</x:v>
      </x:c>
      <x:c r="P3" s="226" t="str">
        <x:v>Primary_Source_ID</x:v>
      </x:c>
      <x:c r="Q3" s="226" t="str">
        <x:v>Primary_Source_Name</x:v>
      </x:c>
      <x:c r="R3" s="226" t="str">
        <x:v>Base_Chance</x:v>
      </x:c>
      <x:c r="S3" s="226" t="str">
        <x:v>Fallback_Source</x:v>
      </x:c>
      <x:c r="T3" s="226" t="str">
        <x:v>Fallback_Rule</x:v>
      </x:c>
      <x:c r="U3" s="226" t="str">
        <x:v>Craft_Gold_Cost</x:v>
      </x:c>
      <x:c r="V3" s="226" t="str">
        <x:v>Tradable</x:v>
      </x:c>
      <x:c r="W3" s="226" t="str">
        <x:v>Design_Role</x:v>
      </x:c>
    </x:row>
    <x:row r="4">
      <x:c r="A4" t="str">
        <x:v>AACQ_001</x:v>
      </x:c>
      <x:c r="B4" t="str">
        <x:v>GEAR_067</x:v>
      </x:c>
      <x:c r="C4" t="str">
        <x:v>CGP_001</x:v>
      </x:c>
      <x:c r="D4" t="str">
        <x:v>CLS_001</x:v>
      </x:c>
      <x:c r="E4" t="str">
        <x:v>Runeward Amulet</x:v>
      </x:c>
      <x:c r="F4" t="str">
        <x:v>Amulet</x:v>
      </x:c>
      <x:c r="G4" t="str">
        <x:v>TIER_004</x:v>
      </x:c>
      <x:c r="H4" t="n">
        <x:v>20</x:v>
      </x:c>
      <x:c r="I4" t="str">
        <x:v>MDEF</x:v>
      </x:c>
      <x:c r="J4" t="n">
        <x:v>4</x:v>
      </x:c>
      <x:c r="K4" t="str">
        <x:v>PDEF</x:v>
      </x:c>
      <x:c r="L4" t="n">
        <x:v>3</x:v>
      </x:c>
      <x:c r="M4" t="str">
        <x:v>HP</x:v>
      </x:c>
      <x:c r="N4" t="n">
        <x:v>2</x:v>
      </x:c>
      <x:c r="O4" t="str">
        <x:v>Craft</x:v>
      </x:c>
      <x:c r="P4" t="str">
        <x:v>SKL_012</x:v>
      </x:c>
      <x:c r="Q4" t="str">
        <x:v>Smithing</x:v>
      </x:c>
      <x:c r="R4" s="30" t="n">
        <x:v>1</x:v>
      </x:c>
      <x:c r="S4" t="str">
        <x:v>Secondary drop</x:v>
      </x:c>
      <x:c r="T4" t="str">
        <x:v>Oathbound Squire can supply the accessory at a low secondary rate.</x:v>
      </x:c>
      <x:c r="U4" s="28" t="n">
        <x:v>7000</x:v>
      </x:c>
      <x:c r="V4" s="32" t="b">
        <x:v>1</x:v>
      </x:c>
      <x:c r="W4" t="str">
        <x:v>CGP_001 amulet sidegrade; accessories concentrate MDEF/PDEF/HP without raw universal BIS.</x:v>
      </x:c>
    </x:row>
    <x:row r="5">
      <x:c r="A5" t="str">
        <x:v>AACQ_002</x:v>
      </x:c>
      <x:c r="B5" t="str">
        <x:v>GEAR_068</x:v>
      </x:c>
      <x:c r="C5" t="str">
        <x:v>CGP_001</x:v>
      </x:c>
      <x:c r="D5" t="str">
        <x:v>CLS_001</x:v>
      </x:c>
      <x:c r="E5" t="str">
        <x:v>Runeward Ring</x:v>
      </x:c>
      <x:c r="F5" t="str">
        <x:v>Ring</x:v>
      </x:c>
      <x:c r="G5" t="str">
        <x:v>TIER_004</x:v>
      </x:c>
      <x:c r="H5" t="n">
        <x:v>22</x:v>
      </x:c>
      <x:c r="I5" t="str">
        <x:v>MDEF</x:v>
      </x:c>
      <x:c r="J5" t="n">
        <x:v>3</x:v>
      </x:c>
      <x:c r="K5" t="str">
        <x:v>PDEF</x:v>
      </x:c>
      <x:c r="L5" t="n">
        <x:v>3</x:v>
      </x:c>
      <x:c r="M5" t="str">
        <x:v>HP</x:v>
      </x:c>
      <x:c r="N5" t="n">
        <x:v>3</x:v>
      </x:c>
      <x:c r="O5" t="str">
        <x:v>Craft</x:v>
      </x:c>
      <x:c r="P5" t="str">
        <x:v>SKL_012</x:v>
      </x:c>
      <x:c r="Q5" t="str">
        <x:v>Smithing</x:v>
      </x:c>
      <x:c r="R5" s="30" t="n">
        <x:v>1</x:v>
      </x:c>
      <x:c r="S5" t="str">
        <x:v>Secondary drop</x:v>
      </x:c>
      <x:c r="T5" t="str">
        <x:v>Oathbound Squire can supply the accessory at a low secondary rate.</x:v>
      </x:c>
      <x:c r="U5" s="28" t="n">
        <x:v>8000</x:v>
      </x:c>
      <x:c r="V5" s="32" t="b">
        <x:v>1</x:v>
      </x:c>
      <x:c r="W5" t="str">
        <x:v>CGP_001 ring sidegrade; accessories concentrate MDEF/PDEF/HP without raw universal BIS.</x:v>
      </x:c>
    </x:row>
    <x:row r="6">
      <x:c r="A6" t="str">
        <x:v>AACQ_003</x:v>
      </x:c>
      <x:c r="B6" t="str">
        <x:v>GEAR_072</x:v>
      </x:c>
      <x:c r="C6" t="str">
        <x:v>CGP_002</x:v>
      </x:c>
      <x:c r="D6" t="str">
        <x:v>CLS_001</x:v>
      </x:c>
      <x:c r="E6" t="str">
        <x:v>Ironwall Amulet</x:v>
      </x:c>
      <x:c r="F6" t="str">
        <x:v>Amulet</x:v>
      </x:c>
      <x:c r="G6" t="str">
        <x:v>TIER_004</x:v>
      </x:c>
      <x:c r="H6" t="n">
        <x:v>20</x:v>
      </x:c>
      <x:c r="I6" t="str">
        <x:v>PDEF</x:v>
      </x:c>
      <x:c r="J6" t="n">
        <x:v>4</x:v>
      </x:c>
      <x:c r="K6" t="str">
        <x:v>MDEF</x:v>
      </x:c>
      <x:c r="L6" t="n">
        <x:v>3</x:v>
      </x:c>
      <x:c r="M6" t="str">
        <x:v>HP</x:v>
      </x:c>
      <x:c r="N6" t="n">
        <x:v>2</x:v>
      </x:c>
      <x:c r="O6" t="str">
        <x:v>Monster</x:v>
      </x:c>
      <x:c r="P6" t="str">
        <x:v>MON_016</x:v>
      </x:c>
      <x:c r="Q6" t="str">
        <x:v>Ironback Mole</x:v>
      </x:c>
      <x:c r="R6" s="30" t="n">
        <x:v>0.0045</x:v>
      </x:c>
      <x:c r="S6" t="str">
        <x:v>Craft</x:v>
      </x:c>
      <x:c r="T6" t="str">
        <x:v>Recipe unlock at Ironback Mole mastery 15; uses profile materials.</x:v>
      </x:c>
      <x:c r="U6" s="28" t="n">
        <x:v>6500</x:v>
      </x:c>
      <x:c r="V6" s="32" t="b">
        <x:v>1</x:v>
      </x:c>
      <x:c r="W6" t="str">
        <x:v>CGP_002 amulet sidegrade; accessories concentrate PDEF/MDEF/HP without raw universal BIS.</x:v>
      </x:c>
    </x:row>
    <x:row r="7">
      <x:c r="A7" t="str">
        <x:v>AACQ_004</x:v>
      </x:c>
      <x:c r="B7" t="str">
        <x:v>GEAR_073</x:v>
      </x:c>
      <x:c r="C7" t="str">
        <x:v>CGP_002</x:v>
      </x:c>
      <x:c r="D7" t="str">
        <x:v>CLS_001</x:v>
      </x:c>
      <x:c r="E7" t="str">
        <x:v>Ironwall Ring</x:v>
      </x:c>
      <x:c r="F7" t="str">
        <x:v>Ring</x:v>
      </x:c>
      <x:c r="G7" t="str">
        <x:v>TIER_004</x:v>
      </x:c>
      <x:c r="H7" t="n">
        <x:v>22</x:v>
      </x:c>
      <x:c r="I7" t="str">
        <x:v>PDEF</x:v>
      </x:c>
      <x:c r="J7" t="n">
        <x:v>3</x:v>
      </x:c>
      <x:c r="K7" t="str">
        <x:v>MDEF</x:v>
      </x:c>
      <x:c r="L7" t="n">
        <x:v>3</x:v>
      </x:c>
      <x:c r="M7" t="str">
        <x:v>HP</x:v>
      </x:c>
      <x:c r="N7" t="n">
        <x:v>3</x:v>
      </x:c>
      <x:c r="O7" t="str">
        <x:v>Monster</x:v>
      </x:c>
      <x:c r="P7" t="str">
        <x:v>MON_016</x:v>
      </x:c>
      <x:c r="Q7" t="str">
        <x:v>Ironback Mole</x:v>
      </x:c>
      <x:c r="R7" s="30" t="n">
        <x:v>0.0035</x:v>
      </x:c>
      <x:c r="S7" t="str">
        <x:v>Craft</x:v>
      </x:c>
      <x:c r="T7" t="str">
        <x:v>Recipe unlock at Ironback Mole mastery 15; uses profile materials.</x:v>
      </x:c>
      <x:c r="U7" s="28" t="n">
        <x:v>7500</x:v>
      </x:c>
      <x:c r="V7" s="32" t="b">
        <x:v>1</x:v>
      </x:c>
      <x:c r="W7" t="str">
        <x:v>CGP_002 ring sidegrade; accessories concentrate PDEF/MDEF/HP without raw universal BIS.</x:v>
      </x:c>
    </x:row>
    <x:row r="8">
      <x:c r="A8" t="str">
        <x:v>AACQ_005</x:v>
      </x:c>
      <x:c r="B8" t="str">
        <x:v>GEAR_077</x:v>
      </x:c>
      <x:c r="C8" t="str">
        <x:v>CGP_003</x:v>
      </x:c>
      <x:c r="D8" t="str">
        <x:v>CLS_001</x:v>
      </x:c>
      <x:c r="E8" t="str">
        <x:v>Stoneheart Amulet</x:v>
      </x:c>
      <x:c r="F8" t="str">
        <x:v>Amulet</x:v>
      </x:c>
      <x:c r="G8" t="str">
        <x:v>TIER_004</x:v>
      </x:c>
      <x:c r="H8" t="n">
        <x:v>20</x:v>
      </x:c>
      <x:c r="I8" t="str">
        <x:v>HP</x:v>
      </x:c>
      <x:c r="J8" t="n">
        <x:v>4</x:v>
      </x:c>
      <x:c r="K8" t="str">
        <x:v>PDEF</x:v>
      </x:c>
      <x:c r="L8" t="n">
        <x:v>3</x:v>
      </x:c>
      <x:c r="M8" t="str">
        <x:v>MDEF</x:v>
      </x:c>
      <x:c r="N8" t="n">
        <x:v>2</x:v>
      </x:c>
      <x:c r="O8" t="str">
        <x:v>Co-op</x:v>
      </x:c>
      <x:c r="P8" t="str">
        <x:v>COP_001</x:v>
      </x:c>
      <x:c r="Q8" t="str">
        <x:v>Rootbound Vault</x:v>
      </x:c>
      <x:c r="R8" s="30" t="n">
        <x:v>0.04</x:v>
      </x:c>
      <x:c r="S8" t="str">
        <x:v>Craft</x:v>
      </x:c>
      <x:c r="T8" t="str">
        <x:v>Recipe unlock after first Rootbound Vault clear; uses co-op reagent.</x:v>
      </x:c>
      <x:c r="U8" s="28" t="n">
        <x:v>8500</x:v>
      </x:c>
      <x:c r="V8" s="32" t="b">
        <x:v>1</x:v>
      </x:c>
      <x:c r="W8" t="str">
        <x:v>CGP_003 amulet sidegrade; accessories concentrate HP/PDEF/MDEF without raw universal BIS.</x:v>
      </x:c>
    </x:row>
    <x:row r="9">
      <x:c r="A9" t="str">
        <x:v>AACQ_006</x:v>
      </x:c>
      <x:c r="B9" t="str">
        <x:v>GEAR_078</x:v>
      </x:c>
      <x:c r="C9" t="str">
        <x:v>CGP_003</x:v>
      </x:c>
      <x:c r="D9" t="str">
        <x:v>CLS_001</x:v>
      </x:c>
      <x:c r="E9" t="str">
        <x:v>Stoneheart Ring</x:v>
      </x:c>
      <x:c r="F9" t="str">
        <x:v>Ring</x:v>
      </x:c>
      <x:c r="G9" t="str">
        <x:v>TIER_004</x:v>
      </x:c>
      <x:c r="H9" t="n">
        <x:v>22</x:v>
      </x:c>
      <x:c r="I9" t="str">
        <x:v>HP</x:v>
      </x:c>
      <x:c r="J9" t="n">
        <x:v>3</x:v>
      </x:c>
      <x:c r="K9" t="str">
        <x:v>PDEF</x:v>
      </x:c>
      <x:c r="L9" t="n">
        <x:v>3</x:v>
      </x:c>
      <x:c r="M9" t="str">
        <x:v>MDEF</x:v>
      </x:c>
      <x:c r="N9" t="n">
        <x:v>3</x:v>
      </x:c>
      <x:c r="O9" t="str">
        <x:v>Co-op</x:v>
      </x:c>
      <x:c r="P9" t="str">
        <x:v>COP_001</x:v>
      </x:c>
      <x:c r="Q9" t="str">
        <x:v>Rootbound Vault</x:v>
      </x:c>
      <x:c r="R9" s="30" t="n">
        <x:v>0.032</x:v>
      </x:c>
      <x:c r="S9" t="str">
        <x:v>Craft</x:v>
      </x:c>
      <x:c r="T9" t="str">
        <x:v>Recipe unlock after first Rootbound Vault clear; uses co-op reagent.</x:v>
      </x:c>
      <x:c r="U9" s="28" t="n">
        <x:v>9500</x:v>
      </x:c>
      <x:c r="V9" s="32" t="b">
        <x:v>1</x:v>
      </x:c>
      <x:c r="W9" t="str">
        <x:v>CGP_003 ring sidegrade; accessories concentrate HP/PDEF/MDEF without raw universal BIS.</x:v>
      </x:c>
    </x:row>
    <x:row r="10">
      <x:c r="A10" t="str">
        <x:v>AACQ_007</x:v>
      </x:c>
      <x:c r="B10" t="str">
        <x:v>GEAR_082</x:v>
      </x:c>
      <x:c r="C10" t="str">
        <x:v>CGP_004</x:v>
      </x:c>
      <x:c r="D10" t="str">
        <x:v>CLS_002</x:v>
      </x:c>
      <x:c r="E10" t="str">
        <x:v>Lifebloom Amulet</x:v>
      </x:c>
      <x:c r="F10" t="str">
        <x:v>Amulet</x:v>
      </x:c>
      <x:c r="G10" t="str">
        <x:v>TIER_004</x:v>
      </x:c>
      <x:c r="H10" t="n">
        <x:v>20</x:v>
      </x:c>
      <x:c r="I10" t="str">
        <x:v>Heal</x:v>
      </x:c>
      <x:c r="J10" t="n">
        <x:v>4</x:v>
      </x:c>
      <x:c r="K10" t="str">
        <x:v>HP</x:v>
      </x:c>
      <x:c r="L10" t="n">
        <x:v>3</x:v>
      </x:c>
      <x:c r="M10" t="str">
        <x:v>Haste</x:v>
      </x:c>
      <x:c r="N10" t="n">
        <x:v>2</x:v>
      </x:c>
      <x:c r="O10" t="str">
        <x:v>Craft</x:v>
      </x:c>
      <x:c r="P10" t="str">
        <x:v>SKL_015</x:v>
      </x:c>
      <x:c r="Q10" t="str">
        <x:v>Tailoring</x:v>
      </x:c>
      <x:c r="R10" s="30" t="n">
        <x:v>1</x:v>
      </x:c>
      <x:c r="S10" t="str">
        <x:v>Secondary drop</x:v>
      </x:c>
      <x:c r="T10" t="str">
        <x:v>Drowned Pilgrim can supply the accessory at a low secondary rate.</x:v>
      </x:c>
      <x:c r="U10" s="28" t="n">
        <x:v>7000</x:v>
      </x:c>
      <x:c r="V10" s="32" t="b">
        <x:v>1</x:v>
      </x:c>
      <x:c r="W10" t="str">
        <x:v>CGP_004 amulet sidegrade; accessories concentrate Heal/HP/Haste without raw universal BIS.</x:v>
      </x:c>
    </x:row>
    <x:row r="11">
      <x:c r="A11" t="str">
        <x:v>AACQ_008</x:v>
      </x:c>
      <x:c r="B11" t="str">
        <x:v>GEAR_083</x:v>
      </x:c>
      <x:c r="C11" t="str">
        <x:v>CGP_004</x:v>
      </x:c>
      <x:c r="D11" t="str">
        <x:v>CLS_002</x:v>
      </x:c>
      <x:c r="E11" t="str">
        <x:v>Lifebloom Ring</x:v>
      </x:c>
      <x:c r="F11" t="str">
        <x:v>Ring</x:v>
      </x:c>
      <x:c r="G11" t="str">
        <x:v>TIER_004</x:v>
      </x:c>
      <x:c r="H11" t="n">
        <x:v>22</x:v>
      </x:c>
      <x:c r="I11" t="str">
        <x:v>Heal</x:v>
      </x:c>
      <x:c r="J11" t="n">
        <x:v>3</x:v>
      </x:c>
      <x:c r="K11" t="str">
        <x:v>HP</x:v>
      </x:c>
      <x:c r="L11" t="n">
        <x:v>3</x:v>
      </x:c>
      <x:c r="M11" t="str">
        <x:v>Haste</x:v>
      </x:c>
      <x:c r="N11" t="n">
        <x:v>3</x:v>
      </x:c>
      <x:c r="O11" t="str">
        <x:v>Craft</x:v>
      </x:c>
      <x:c r="P11" t="str">
        <x:v>SKL_015</x:v>
      </x:c>
      <x:c r="Q11" t="str">
        <x:v>Tailoring</x:v>
      </x:c>
      <x:c r="R11" s="30" t="n">
        <x:v>1</x:v>
      </x:c>
      <x:c r="S11" t="str">
        <x:v>Secondary drop</x:v>
      </x:c>
      <x:c r="T11" t="str">
        <x:v>Drowned Pilgrim can supply the accessory at a low secondary rate.</x:v>
      </x:c>
      <x:c r="U11" s="28" t="n">
        <x:v>8000</x:v>
      </x:c>
      <x:c r="V11" s="32" t="b">
        <x:v>1</x:v>
      </x:c>
      <x:c r="W11" t="str">
        <x:v>CGP_004 ring sidegrade; accessories concentrate Heal/HP/Haste without raw universal BIS.</x:v>
      </x:c>
    </x:row>
    <x:row r="12">
      <x:c r="A12" t="str">
        <x:v>AACQ_009</x:v>
      </x:c>
      <x:c r="B12" t="str">
        <x:v>GEAR_087</x:v>
      </x:c>
      <x:c r="C12" t="str">
        <x:v>CGP_005</x:v>
      </x:c>
      <x:c r="D12" t="str">
        <x:v>CLS_002</x:v>
      </x:c>
      <x:c r="E12" t="str">
        <x:v>Sunward Amulet</x:v>
      </x:c>
      <x:c r="F12" t="str">
        <x:v>Amulet</x:v>
      </x:c>
      <x:c r="G12" t="str">
        <x:v>TIER_004</x:v>
      </x:c>
      <x:c r="H12" t="n">
        <x:v>20</x:v>
      </x:c>
      <x:c r="I12" t="str">
        <x:v>Ward</x:v>
      </x:c>
      <x:c r="J12" t="n">
        <x:v>4</x:v>
      </x:c>
      <x:c r="K12" t="str">
        <x:v>Heal</x:v>
      </x:c>
      <x:c r="L12" t="n">
        <x:v>3</x:v>
      </x:c>
      <x:c r="M12" t="str">
        <x:v>Tenacity</x:v>
      </x:c>
      <x:c r="N12" t="n">
        <x:v>2</x:v>
      </x:c>
      <x:c r="O12" t="str">
        <x:v>Monster</x:v>
      </x:c>
      <x:c r="P12" t="str">
        <x:v>MON_020</x:v>
      </x:c>
      <x:c r="Q12" t="str">
        <x:v>Banner Shade</x:v>
      </x:c>
      <x:c r="R12" s="30" t="n">
        <x:v>0.0045</x:v>
      </x:c>
      <x:c r="S12" t="str">
        <x:v>Craft</x:v>
      </x:c>
      <x:c r="T12" t="str">
        <x:v>Recipe unlock at Banner Shade mastery 15; uses profile materials.</x:v>
      </x:c>
      <x:c r="U12" s="28" t="n">
        <x:v>6500</x:v>
      </x:c>
      <x:c r="V12" s="32" t="b">
        <x:v>1</x:v>
      </x:c>
      <x:c r="W12" t="str">
        <x:v>CGP_005 amulet sidegrade; accessories concentrate Ward/Heal/Tenacity without raw universal BIS.</x:v>
      </x:c>
    </x:row>
    <x:row r="13">
      <x:c r="A13" t="str">
        <x:v>AACQ_010</x:v>
      </x:c>
      <x:c r="B13" t="str">
        <x:v>GEAR_088</x:v>
      </x:c>
      <x:c r="C13" t="str">
        <x:v>CGP_005</x:v>
      </x:c>
      <x:c r="D13" t="str">
        <x:v>CLS_002</x:v>
      </x:c>
      <x:c r="E13" t="str">
        <x:v>Sunward Ring</x:v>
      </x:c>
      <x:c r="F13" t="str">
        <x:v>Ring</x:v>
      </x:c>
      <x:c r="G13" t="str">
        <x:v>TIER_004</x:v>
      </x:c>
      <x:c r="H13" t="n">
        <x:v>22</x:v>
      </x:c>
      <x:c r="I13" t="str">
        <x:v>Ward</x:v>
      </x:c>
      <x:c r="J13" t="n">
        <x:v>3</x:v>
      </x:c>
      <x:c r="K13" t="str">
        <x:v>Heal</x:v>
      </x:c>
      <x:c r="L13" t="n">
        <x:v>3</x:v>
      </x:c>
      <x:c r="M13" t="str">
        <x:v>Tenacity</x:v>
      </x:c>
      <x:c r="N13" t="n">
        <x:v>3</x:v>
      </x:c>
      <x:c r="O13" t="str">
        <x:v>Monster</x:v>
      </x:c>
      <x:c r="P13" t="str">
        <x:v>MON_020</x:v>
      </x:c>
      <x:c r="Q13" t="str">
        <x:v>Banner Shade</x:v>
      </x:c>
      <x:c r="R13" s="30" t="n">
        <x:v>0.0035</x:v>
      </x:c>
      <x:c r="S13" t="str">
        <x:v>Craft</x:v>
      </x:c>
      <x:c r="T13" t="str">
        <x:v>Recipe unlock at Banner Shade mastery 15; uses profile materials.</x:v>
      </x:c>
      <x:c r="U13" s="28" t="n">
        <x:v>7500</x:v>
      </x:c>
      <x:c r="V13" s="32" t="b">
        <x:v>1</x:v>
      </x:c>
      <x:c r="W13" t="str">
        <x:v>CGP_005 ring sidegrade; accessories concentrate Ward/Heal/Tenacity without raw universal BIS.</x:v>
      </x:c>
    </x:row>
    <x:row r="14">
      <x:c r="A14" t="str">
        <x:v>AACQ_011</x:v>
      </x:c>
      <x:c r="B14" t="str">
        <x:v>GEAR_092</x:v>
      </x:c>
      <x:c r="C14" t="str">
        <x:v>CGP_006</x:v>
      </x:c>
      <x:c r="D14" t="str">
        <x:v>CLS_002</x:v>
      </x:c>
      <x:c r="E14" t="str">
        <x:v>Quickprayer Amulet</x:v>
      </x:c>
      <x:c r="F14" t="str">
        <x:v>Amulet</x:v>
      </x:c>
      <x:c r="G14" t="str">
        <x:v>TIER_004</x:v>
      </x:c>
      <x:c r="H14" t="n">
        <x:v>20</x:v>
      </x:c>
      <x:c r="I14" t="str">
        <x:v>Haste</x:v>
      </x:c>
      <x:c r="J14" t="n">
        <x:v>4</x:v>
      </x:c>
      <x:c r="K14" t="str">
        <x:v>Heal</x:v>
      </x:c>
      <x:c r="L14" t="n">
        <x:v>3</x:v>
      </x:c>
      <x:c r="M14" t="str">
        <x:v>Regen</x:v>
      </x:c>
      <x:c r="N14" t="n">
        <x:v>2</x:v>
      </x:c>
      <x:c r="O14" t="str">
        <x:v>Co-op</x:v>
      </x:c>
      <x:c r="P14" t="str">
        <x:v>COP_002</x:v>
      </x:c>
      <x:c r="Q14" t="str">
        <x:v>Lanternwatch Siege</x:v>
      </x:c>
      <x:c r="R14" s="30" t="n">
        <x:v>0.04</x:v>
      </x:c>
      <x:c r="S14" t="str">
        <x:v>Craft</x:v>
      </x:c>
      <x:c r="T14" t="str">
        <x:v>Recipe unlock after first Lanternwatch Siege clear; uses co-op reagent.</x:v>
      </x:c>
      <x:c r="U14" s="28" t="n">
        <x:v>8500</x:v>
      </x:c>
      <x:c r="V14" s="32" t="b">
        <x:v>1</x:v>
      </x:c>
      <x:c r="W14" t="str">
        <x:v>CGP_006 amulet sidegrade; accessories concentrate Haste/Heal/Regen without raw universal BIS.</x:v>
      </x:c>
    </x:row>
    <x:row r="15">
      <x:c r="A15" t="str">
        <x:v>AACQ_012</x:v>
      </x:c>
      <x:c r="B15" t="str">
        <x:v>GEAR_093</x:v>
      </x:c>
      <x:c r="C15" t="str">
        <x:v>CGP_006</x:v>
      </x:c>
      <x:c r="D15" t="str">
        <x:v>CLS_002</x:v>
      </x:c>
      <x:c r="E15" t="str">
        <x:v>Quickprayer Ring</x:v>
      </x:c>
      <x:c r="F15" t="str">
        <x:v>Ring</x:v>
      </x:c>
      <x:c r="G15" t="str">
        <x:v>TIER_004</x:v>
      </x:c>
      <x:c r="H15" t="n">
        <x:v>22</x:v>
      </x:c>
      <x:c r="I15" t="str">
        <x:v>Haste</x:v>
      </x:c>
      <x:c r="J15" t="n">
        <x:v>3</x:v>
      </x:c>
      <x:c r="K15" t="str">
        <x:v>Heal</x:v>
      </x:c>
      <x:c r="L15" t="n">
        <x:v>3</x:v>
      </x:c>
      <x:c r="M15" t="str">
        <x:v>Regen</x:v>
      </x:c>
      <x:c r="N15" t="n">
        <x:v>3</x:v>
      </x:c>
      <x:c r="O15" t="str">
        <x:v>Co-op</x:v>
      </x:c>
      <x:c r="P15" t="str">
        <x:v>COP_002</x:v>
      </x:c>
      <x:c r="Q15" t="str">
        <x:v>Lanternwatch Siege</x:v>
      </x:c>
      <x:c r="R15" s="30" t="n">
        <x:v>0.032</x:v>
      </x:c>
      <x:c r="S15" t="str">
        <x:v>Craft</x:v>
      </x:c>
      <x:c r="T15" t="str">
        <x:v>Recipe unlock after first Lanternwatch Siege clear; uses co-op reagent.</x:v>
      </x:c>
      <x:c r="U15" s="28" t="n">
        <x:v>9500</x:v>
      </x:c>
      <x:c r="V15" s="32" t="b">
        <x:v>1</x:v>
      </x:c>
      <x:c r="W15" t="str">
        <x:v>CGP_006 ring sidegrade; accessories concentrate Haste/Heal/Regen without raw universal BIS.</x:v>
      </x:c>
    </x:row>
    <x:row r="16">
      <x:c r="A16" t="str">
        <x:v>AACQ_013</x:v>
      </x:c>
      <x:c r="B16" t="str">
        <x:v>GEAR_097</x:v>
      </x:c>
      <x:c r="C16" t="str">
        <x:v>CGP_007</x:v>
      </x:c>
      <x:c r="D16" t="str">
        <x:v>CLS_003</x:v>
      </x:c>
      <x:c r="E16" t="str">
        <x:v>Deadeye Amulet</x:v>
      </x:c>
      <x:c r="F16" t="str">
        <x:v>Amulet</x:v>
      </x:c>
      <x:c r="G16" t="str">
        <x:v>TIER_004</x:v>
      </x:c>
      <x:c r="H16" t="n">
        <x:v>20</x:v>
      </x:c>
      <x:c r="I16" t="str">
        <x:v>Crit</x:v>
      </x:c>
      <x:c r="J16" t="n">
        <x:v>4</x:v>
      </x:c>
      <x:c r="K16" t="str">
        <x:v>Mark</x:v>
      </x:c>
      <x:c r="L16" t="n">
        <x:v>3</x:v>
      </x:c>
      <x:c r="M16" t="str">
        <x:v>Accuracy</x:v>
      </x:c>
      <x:c r="N16" t="n">
        <x:v>2</x:v>
      </x:c>
      <x:c r="O16" t="str">
        <x:v>Monster</x:v>
      </x:c>
      <x:c r="P16" t="str">
        <x:v>MON_013</x:v>
      </x:c>
      <x:c r="Q16" t="str">
        <x:v>Mire Heron</x:v>
      </x:c>
      <x:c r="R16" s="30" t="n">
        <x:v>0.0045</x:v>
      </x:c>
      <x:c r="S16" t="str">
        <x:v>Craft</x:v>
      </x:c>
      <x:c r="T16" t="str">
        <x:v>Recipe unlock at Mire Heron mastery 15; uses profile materials.</x:v>
      </x:c>
      <x:c r="U16" s="28" t="n">
        <x:v>6500</x:v>
      </x:c>
      <x:c r="V16" s="32" t="b">
        <x:v>1</x:v>
      </x:c>
      <x:c r="W16" t="str">
        <x:v>CGP_007 amulet sidegrade; accessories concentrate Crit/Mark/Accuracy without raw universal BIS.</x:v>
      </x:c>
    </x:row>
    <x:row r="17">
      <x:c r="A17" t="str">
        <x:v>AACQ_014</x:v>
      </x:c>
      <x:c r="B17" t="str">
        <x:v>GEAR_098</x:v>
      </x:c>
      <x:c r="C17" t="str">
        <x:v>CGP_007</x:v>
      </x:c>
      <x:c r="D17" t="str">
        <x:v>CLS_003</x:v>
      </x:c>
      <x:c r="E17" t="str">
        <x:v>Deadeye Ring</x:v>
      </x:c>
      <x:c r="F17" t="str">
        <x:v>Ring</x:v>
      </x:c>
      <x:c r="G17" t="str">
        <x:v>TIER_004</x:v>
      </x:c>
      <x:c r="H17" t="n">
        <x:v>22</x:v>
      </x:c>
      <x:c r="I17" t="str">
        <x:v>Crit</x:v>
      </x:c>
      <x:c r="J17" t="n">
        <x:v>3</x:v>
      </x:c>
      <x:c r="K17" t="str">
        <x:v>Mark</x:v>
      </x:c>
      <x:c r="L17" t="n">
        <x:v>3</x:v>
      </x:c>
      <x:c r="M17" t="str">
        <x:v>Accuracy</x:v>
      </x:c>
      <x:c r="N17" t="n">
        <x:v>3</x:v>
      </x:c>
      <x:c r="O17" t="str">
        <x:v>Monster</x:v>
      </x:c>
      <x:c r="P17" t="str">
        <x:v>MON_013</x:v>
      </x:c>
      <x:c r="Q17" t="str">
        <x:v>Mire Heron</x:v>
      </x:c>
      <x:c r="R17" s="30" t="n">
        <x:v>0.0035</x:v>
      </x:c>
      <x:c r="S17" t="str">
        <x:v>Craft</x:v>
      </x:c>
      <x:c r="T17" t="str">
        <x:v>Recipe unlock at Mire Heron mastery 15; uses profile materials.</x:v>
      </x:c>
      <x:c r="U17" s="28" t="n">
        <x:v>7500</x:v>
      </x:c>
      <x:c r="V17" s="32" t="b">
        <x:v>1</x:v>
      </x:c>
      <x:c r="W17" t="str">
        <x:v>CGP_007 ring sidegrade; accessories concentrate Crit/Mark/Accuracy without raw universal BIS.</x:v>
      </x:c>
    </x:row>
    <x:row r="18">
      <x:c r="A18" t="str">
        <x:v>AACQ_015</x:v>
      </x:c>
      <x:c r="B18" t="str">
        <x:v>GEAR_102</x:v>
      </x:c>
      <x:c r="C18" t="str">
        <x:v>CGP_008</x:v>
      </x:c>
      <x:c r="D18" t="str">
        <x:v>CLS_003</x:v>
      </x:c>
      <x:c r="E18" t="str">
        <x:v>Tracker Amulet</x:v>
      </x:c>
      <x:c r="F18" t="str">
        <x:v>Amulet</x:v>
      </x:c>
      <x:c r="G18" t="str">
        <x:v>TIER_004</x:v>
      </x:c>
      <x:c r="H18" t="n">
        <x:v>20</x:v>
      </x:c>
      <x:c r="I18" t="str">
        <x:v>Mark</x:v>
      </x:c>
      <x:c r="J18" t="n">
        <x:v>4</x:v>
      </x:c>
      <x:c r="K18" t="str">
        <x:v>Accuracy</x:v>
      </x:c>
      <x:c r="L18" t="n">
        <x:v>3</x:v>
      </x:c>
      <x:c r="M18" t="str">
        <x:v>Haste</x:v>
      </x:c>
      <x:c r="N18" t="n">
        <x:v>2</x:v>
      </x:c>
      <x:c r="O18" t="str">
        <x:v>Co-op</x:v>
      </x:c>
      <x:c r="P18" t="str">
        <x:v>COP_003</x:v>
      </x:c>
      <x:c r="Q18" t="str">
        <x:v>Fallen Procession</x:v>
      </x:c>
      <x:c r="R18" s="30" t="n">
        <x:v>0.04</x:v>
      </x:c>
      <x:c r="S18" t="str">
        <x:v>Craft</x:v>
      </x:c>
      <x:c r="T18" t="str">
        <x:v>Recipe unlock after first Fallen Procession clear; uses co-op reagent.</x:v>
      </x:c>
      <x:c r="U18" s="28" t="n">
        <x:v>8500</x:v>
      </x:c>
      <x:c r="V18" s="32" t="b">
        <x:v>1</x:v>
      </x:c>
      <x:c r="W18" t="str">
        <x:v>CGP_008 amulet sidegrade; accessories concentrate Mark/Accuracy/Haste without raw universal BIS.</x:v>
      </x:c>
    </x:row>
    <x:row r="19">
      <x:c r="A19" t="str">
        <x:v>AACQ_016</x:v>
      </x:c>
      <x:c r="B19" t="str">
        <x:v>GEAR_103</x:v>
      </x:c>
      <x:c r="C19" t="str">
        <x:v>CGP_008</x:v>
      </x:c>
      <x:c r="D19" t="str">
        <x:v>CLS_003</x:v>
      </x:c>
      <x:c r="E19" t="str">
        <x:v>Tracker Ring</x:v>
      </x:c>
      <x:c r="F19" t="str">
        <x:v>Ring</x:v>
      </x:c>
      <x:c r="G19" t="str">
        <x:v>TIER_004</x:v>
      </x:c>
      <x:c r="H19" t="n">
        <x:v>22</x:v>
      </x:c>
      <x:c r="I19" t="str">
        <x:v>Mark</x:v>
      </x:c>
      <x:c r="J19" t="n">
        <x:v>3</x:v>
      </x:c>
      <x:c r="K19" t="str">
        <x:v>Accuracy</x:v>
      </x:c>
      <x:c r="L19" t="n">
        <x:v>3</x:v>
      </x:c>
      <x:c r="M19" t="str">
        <x:v>Haste</x:v>
      </x:c>
      <x:c r="N19" t="n">
        <x:v>3</x:v>
      </x:c>
      <x:c r="O19" t="str">
        <x:v>Co-op</x:v>
      </x:c>
      <x:c r="P19" t="str">
        <x:v>COP_003</x:v>
      </x:c>
      <x:c r="Q19" t="str">
        <x:v>Fallen Procession</x:v>
      </x:c>
      <x:c r="R19" s="30" t="n">
        <x:v>0.032</x:v>
      </x:c>
      <x:c r="S19" t="str">
        <x:v>Craft</x:v>
      </x:c>
      <x:c r="T19" t="str">
        <x:v>Recipe unlock after first Fallen Procession clear; uses co-op reagent.</x:v>
      </x:c>
      <x:c r="U19" s="28" t="n">
        <x:v>9500</x:v>
      </x:c>
      <x:c r="V19" s="32" t="b">
        <x:v>1</x:v>
      </x:c>
      <x:c r="W19" t="str">
        <x:v>CGP_008 ring sidegrade; accessories concentrate Mark/Accuracy/Haste without raw universal BIS.</x:v>
      </x:c>
    </x:row>
    <x:row r="20">
      <x:c r="A20" t="str">
        <x:v>AACQ_017</x:v>
      </x:c>
      <x:c r="B20" t="str">
        <x:v>GEAR_107</x:v>
      </x:c>
      <x:c r="C20" t="str">
        <x:v>CGP_009</x:v>
      </x:c>
      <x:c r="D20" t="str">
        <x:v>CLS_003</x:v>
      </x:c>
      <x:c r="E20" t="str">
        <x:v>Windshot Amulet</x:v>
      </x:c>
      <x:c r="F20" t="str">
        <x:v>Amulet</x:v>
      </x:c>
      <x:c r="G20" t="str">
        <x:v>TIER_004</x:v>
      </x:c>
      <x:c r="H20" t="n">
        <x:v>20</x:v>
      </x:c>
      <x:c r="I20" t="str">
        <x:v>Haste</x:v>
      </x:c>
      <x:c r="J20" t="n">
        <x:v>4</x:v>
      </x:c>
      <x:c r="K20" t="str">
        <x:v>Accuracy</x:v>
      </x:c>
      <x:c r="L20" t="n">
        <x:v>3</x:v>
      </x:c>
      <x:c r="M20" t="str">
        <x:v>Crit</x:v>
      </x:c>
      <x:c r="N20" t="n">
        <x:v>2</x:v>
      </x:c>
      <x:c r="O20" t="str">
        <x:v>Craft</x:v>
      </x:c>
      <x:c r="P20" t="str">
        <x:v>SKL_015</x:v>
      </x:c>
      <x:c r="Q20" t="str">
        <x:v>Bowcraft</x:v>
      </x:c>
      <x:c r="R20" s="30" t="n">
        <x:v>1</x:v>
      </x:c>
      <x:c r="S20" t="str">
        <x:v>Secondary drop</x:v>
      </x:c>
      <x:c r="T20" t="str">
        <x:v>Field Wisp can supply the accessory at a low secondary rate.</x:v>
      </x:c>
      <x:c r="U20" s="28" t="n">
        <x:v>7000</x:v>
      </x:c>
      <x:c r="V20" s="32" t="b">
        <x:v>1</x:v>
      </x:c>
      <x:c r="W20" t="str">
        <x:v>CGP_009 amulet sidegrade; accessories concentrate Haste/Accuracy/Crit without raw universal BIS.</x:v>
      </x:c>
    </x:row>
    <x:row r="21">
      <x:c r="A21" t="str">
        <x:v>AACQ_018</x:v>
      </x:c>
      <x:c r="B21" t="str">
        <x:v>GEAR_108</x:v>
      </x:c>
      <x:c r="C21" t="str">
        <x:v>CGP_009</x:v>
      </x:c>
      <x:c r="D21" t="str">
        <x:v>CLS_003</x:v>
      </x:c>
      <x:c r="E21" t="str">
        <x:v>Windshot Ring</x:v>
      </x:c>
      <x:c r="F21" t="str">
        <x:v>Ring</x:v>
      </x:c>
      <x:c r="G21" t="str">
        <x:v>TIER_004</x:v>
      </x:c>
      <x:c r="H21" t="n">
        <x:v>22</x:v>
      </x:c>
      <x:c r="I21" t="str">
        <x:v>Haste</x:v>
      </x:c>
      <x:c r="J21" t="n">
        <x:v>3</x:v>
      </x:c>
      <x:c r="K21" t="str">
        <x:v>Accuracy</x:v>
      </x:c>
      <x:c r="L21" t="n">
        <x:v>3</x:v>
      </x:c>
      <x:c r="M21" t="str">
        <x:v>Crit</x:v>
      </x:c>
      <x:c r="N21" t="n">
        <x:v>3</x:v>
      </x:c>
      <x:c r="O21" t="str">
        <x:v>Craft</x:v>
      </x:c>
      <x:c r="P21" t="str">
        <x:v>SKL_015</x:v>
      </x:c>
      <x:c r="Q21" t="str">
        <x:v>Bowcraft</x:v>
      </x:c>
      <x:c r="R21" s="30" t="n">
        <x:v>1</x:v>
      </x:c>
      <x:c r="S21" t="str">
        <x:v>Secondary drop</x:v>
      </x:c>
      <x:c r="T21" t="str">
        <x:v>Field Wisp can supply the accessory at a low secondary rate.</x:v>
      </x:c>
      <x:c r="U21" s="28" t="n">
        <x:v>8000</x:v>
      </x:c>
      <x:c r="V21" s="32" t="b">
        <x:v>1</x:v>
      </x:c>
      <x:c r="W21" t="str">
        <x:v>CGP_009 ring sidegrade; accessories concentrate Haste/Accuracy/Crit without raw universal BIS.</x:v>
      </x:c>
    </x:row>
    <x:row r="22">
      <x:c r="A22" t="str">
        <x:v>AACQ_019</x:v>
      </x:c>
      <x:c r="B22" t="str">
        <x:v>GEAR_112</x:v>
      </x:c>
      <x:c r="C22" t="str">
        <x:v>CGP_010</x:v>
      </x:c>
      <x:c r="D22" t="str">
        <x:v>CLS_004</x:v>
      </x:c>
      <x:c r="E22" t="str">
        <x:v>Colossus Amulet</x:v>
      </x:c>
      <x:c r="F22" t="str">
        <x:v>Amulet</x:v>
      </x:c>
      <x:c r="G22" t="str">
        <x:v>TIER_004</x:v>
      </x:c>
      <x:c r="H22" t="n">
        <x:v>20</x:v>
      </x:c>
      <x:c r="I22" t="str">
        <x:v>Power</x:v>
      </x:c>
      <x:c r="J22" t="n">
        <x:v>4</x:v>
      </x:c>
      <x:c r="K22" t="str">
        <x:v>Armor Break</x:v>
      </x:c>
      <x:c r="L22" t="n">
        <x:v>3</x:v>
      </x:c>
      <x:c r="M22" t="str">
        <x:v>HP</x:v>
      </x:c>
      <x:c r="N22" t="n">
        <x:v>2</x:v>
      </x:c>
      <x:c r="O22" t="str">
        <x:v>Monster</x:v>
      </x:c>
      <x:c r="P22" t="str">
        <x:v>MON_005</x:v>
      </x:c>
      <x:c r="Q22" t="str">
        <x:v>Forest Troll</x:v>
      </x:c>
      <x:c r="R22" s="30" t="n">
        <x:v>0.0045</x:v>
      </x:c>
      <x:c r="S22" t="str">
        <x:v>Craft</x:v>
      </x:c>
      <x:c r="T22" t="str">
        <x:v>Recipe unlock at Forest Troll mastery 15; uses profile materials.</x:v>
      </x:c>
      <x:c r="U22" s="28" t="n">
        <x:v>6500</x:v>
      </x:c>
      <x:c r="V22" s="32" t="b">
        <x:v>1</x:v>
      </x:c>
      <x:c r="W22" t="str">
        <x:v>CGP_010 amulet sidegrade; accessories concentrate Power/Armor Break/HP without raw universal BIS.</x:v>
      </x:c>
    </x:row>
    <x:row r="23">
      <x:c r="A23" t="str">
        <x:v>AACQ_020</x:v>
      </x:c>
      <x:c r="B23" t="str">
        <x:v>GEAR_113</x:v>
      </x:c>
      <x:c r="C23" t="str">
        <x:v>CGP_010</x:v>
      </x:c>
      <x:c r="D23" t="str">
        <x:v>CLS_004</x:v>
      </x:c>
      <x:c r="E23" t="str">
        <x:v>Colossus Ring</x:v>
      </x:c>
      <x:c r="F23" t="str">
        <x:v>Ring</x:v>
      </x:c>
      <x:c r="G23" t="str">
        <x:v>TIER_004</x:v>
      </x:c>
      <x:c r="H23" t="n">
        <x:v>22</x:v>
      </x:c>
      <x:c r="I23" t="str">
        <x:v>Power</x:v>
      </x:c>
      <x:c r="J23" t="n">
        <x:v>3</x:v>
      </x:c>
      <x:c r="K23" t="str">
        <x:v>Armor Break</x:v>
      </x:c>
      <x:c r="L23" t="n">
        <x:v>3</x:v>
      </x:c>
      <x:c r="M23" t="str">
        <x:v>HP</x:v>
      </x:c>
      <x:c r="N23" t="n">
        <x:v>3</x:v>
      </x:c>
      <x:c r="O23" t="str">
        <x:v>Monster</x:v>
      </x:c>
      <x:c r="P23" t="str">
        <x:v>MON_005</x:v>
      </x:c>
      <x:c r="Q23" t="str">
        <x:v>Forest Troll</x:v>
      </x:c>
      <x:c r="R23" s="30" t="n">
        <x:v>0.0035</x:v>
      </x:c>
      <x:c r="S23" t="str">
        <x:v>Craft</x:v>
      </x:c>
      <x:c r="T23" t="str">
        <x:v>Recipe unlock at Forest Troll mastery 15; uses profile materials.</x:v>
      </x:c>
      <x:c r="U23" s="28" t="n">
        <x:v>7500</x:v>
      </x:c>
      <x:c r="V23" s="32" t="b">
        <x:v>1</x:v>
      </x:c>
      <x:c r="W23" t="str">
        <x:v>CGP_010 ring sidegrade; accessories concentrate Power/Armor Break/HP without raw universal BIS.</x:v>
      </x:c>
    </x:row>
    <x:row r="24">
      <x:c r="A24" t="str">
        <x:v>AACQ_021</x:v>
      </x:c>
      <x:c r="B24" t="str">
        <x:v>GEAR_117</x:v>
      </x:c>
      <x:c r="C24" t="str">
        <x:v>CGP_011</x:v>
      </x:c>
      <x:c r="D24" t="str">
        <x:v>CLS_004</x:v>
      </x:c>
      <x:c r="E24" t="str">
        <x:v>Bloodrush Amulet</x:v>
      </x:c>
      <x:c r="F24" t="str">
        <x:v>Amulet</x:v>
      </x:c>
      <x:c r="G24" t="str">
        <x:v>TIER_004</x:v>
      </x:c>
      <x:c r="H24" t="n">
        <x:v>20</x:v>
      </x:c>
      <x:c r="I24" t="str">
        <x:v>Haste</x:v>
      </x:c>
      <x:c r="J24" t="n">
        <x:v>4</x:v>
      </x:c>
      <x:c r="K24" t="str">
        <x:v>Power</x:v>
      </x:c>
      <x:c r="L24" t="n">
        <x:v>3</x:v>
      </x:c>
      <x:c r="M24" t="str">
        <x:v>Crit</x:v>
      </x:c>
      <x:c r="N24" t="n">
        <x:v>2</x:v>
      </x:c>
      <x:c r="O24" t="str">
        <x:v>Co-op</x:v>
      </x:c>
      <x:c r="P24" t="str">
        <x:v>COP_002</x:v>
      </x:c>
      <x:c r="Q24" t="str">
        <x:v>Lanternwatch Siege</x:v>
      </x:c>
      <x:c r="R24" s="30" t="n">
        <x:v>0.04</x:v>
      </x:c>
      <x:c r="S24" t="str">
        <x:v>Craft</x:v>
      </x:c>
      <x:c r="T24" t="str">
        <x:v>Recipe unlock after first Lanternwatch Siege clear; uses co-op reagent.</x:v>
      </x:c>
      <x:c r="U24" s="28" t="n">
        <x:v>8500</x:v>
      </x:c>
      <x:c r="V24" s="32" t="b">
        <x:v>1</x:v>
      </x:c>
      <x:c r="W24" t="str">
        <x:v>CGP_011 amulet sidegrade; accessories concentrate Haste/Power/Crit without raw universal BIS.</x:v>
      </x:c>
    </x:row>
    <x:row r="25">
      <x:c r="A25" t="str">
        <x:v>AACQ_022</x:v>
      </x:c>
      <x:c r="B25" t="str">
        <x:v>GEAR_118</x:v>
      </x:c>
      <x:c r="C25" t="str">
        <x:v>CGP_011</x:v>
      </x:c>
      <x:c r="D25" t="str">
        <x:v>CLS_004</x:v>
      </x:c>
      <x:c r="E25" t="str">
        <x:v>Bloodrush Ring</x:v>
      </x:c>
      <x:c r="F25" t="str">
        <x:v>Ring</x:v>
      </x:c>
      <x:c r="G25" t="str">
        <x:v>TIER_004</x:v>
      </x:c>
      <x:c r="H25" t="n">
        <x:v>22</x:v>
      </x:c>
      <x:c r="I25" t="str">
        <x:v>Haste</x:v>
      </x:c>
      <x:c r="J25" t="n">
        <x:v>3</x:v>
      </x:c>
      <x:c r="K25" t="str">
        <x:v>Power</x:v>
      </x:c>
      <x:c r="L25" t="n">
        <x:v>3</x:v>
      </x:c>
      <x:c r="M25" t="str">
        <x:v>Crit</x:v>
      </x:c>
      <x:c r="N25" t="n">
        <x:v>3</x:v>
      </x:c>
      <x:c r="O25" t="str">
        <x:v>Co-op</x:v>
      </x:c>
      <x:c r="P25" t="str">
        <x:v>COP_002</x:v>
      </x:c>
      <x:c r="Q25" t="str">
        <x:v>Lanternwatch Siege</x:v>
      </x:c>
      <x:c r="R25" s="30" t="n">
        <x:v>0.032</x:v>
      </x:c>
      <x:c r="S25" t="str">
        <x:v>Craft</x:v>
      </x:c>
      <x:c r="T25" t="str">
        <x:v>Recipe unlock after first Lanternwatch Siege clear; uses co-op reagent.</x:v>
      </x:c>
      <x:c r="U25" s="28" t="n">
        <x:v>9500</x:v>
      </x:c>
      <x:c r="V25" s="32" t="b">
        <x:v>1</x:v>
      </x:c>
      <x:c r="W25" t="str">
        <x:v>CGP_011 ring sidegrade; accessories concentrate Haste/Power/Crit without raw universal BIS.</x:v>
      </x:c>
    </x:row>
    <x:row r="26">
      <x:c r="A26" t="str">
        <x:v>AACQ_023</x:v>
      </x:c>
      <x:c r="B26" t="str">
        <x:v>GEAR_122</x:v>
      </x:c>
      <x:c r="C26" t="str">
        <x:v>CGP_012</x:v>
      </x:c>
      <x:c r="D26" t="str">
        <x:v>CLS_004</x:v>
      </x:c>
      <x:c r="E26" t="str">
        <x:v>Executioner Amulet</x:v>
      </x:c>
      <x:c r="F26" t="str">
        <x:v>Amulet</x:v>
      </x:c>
      <x:c r="G26" t="str">
        <x:v>TIER_004</x:v>
      </x:c>
      <x:c r="H26" t="n">
        <x:v>20</x:v>
      </x:c>
      <x:c r="I26" t="str">
        <x:v>Crit Damage</x:v>
      </x:c>
      <x:c r="J26" t="n">
        <x:v>4</x:v>
      </x:c>
      <x:c r="K26" t="str">
        <x:v>Crit</x:v>
      </x:c>
      <x:c r="L26" t="n">
        <x:v>3</x:v>
      </x:c>
      <x:c r="M26" t="str">
        <x:v>Armor Break</x:v>
      </x:c>
      <x:c r="N26" t="n">
        <x:v>2</x:v>
      </x:c>
      <x:c r="O26" t="str">
        <x:v>Craft</x:v>
      </x:c>
      <x:c r="P26" t="str">
        <x:v>SKL_012</x:v>
      </x:c>
      <x:c r="Q26" t="str">
        <x:v>Smithing</x:v>
      </x:c>
      <x:c r="R26" s="30" t="n">
        <x:v>1</x:v>
      </x:c>
      <x:c r="S26" t="str">
        <x:v>Secondary drop</x:v>
      </x:c>
      <x:c r="T26" t="str">
        <x:v>Fallen Sentinel can supply the accessory at a low secondary rate.</x:v>
      </x:c>
      <x:c r="U26" s="28" t="n">
        <x:v>7000</x:v>
      </x:c>
      <x:c r="V26" s="32" t="b">
        <x:v>1</x:v>
      </x:c>
      <x:c r="W26" t="str">
        <x:v>CGP_012 amulet sidegrade; accessories concentrate Crit Damage/Crit/Armor Break without raw universal BIS.</x:v>
      </x:c>
    </x:row>
    <x:row r="27">
      <x:c r="A27" t="str">
        <x:v>AACQ_024</x:v>
      </x:c>
      <x:c r="B27" t="str">
        <x:v>GEAR_123</x:v>
      </x:c>
      <x:c r="C27" t="str">
        <x:v>CGP_012</x:v>
      </x:c>
      <x:c r="D27" t="str">
        <x:v>CLS_004</x:v>
      </x:c>
      <x:c r="E27" t="str">
        <x:v>Executioner Ring</x:v>
      </x:c>
      <x:c r="F27" t="str">
        <x:v>Ring</x:v>
      </x:c>
      <x:c r="G27" t="str">
        <x:v>TIER_004</x:v>
      </x:c>
      <x:c r="H27" t="n">
        <x:v>22</x:v>
      </x:c>
      <x:c r="I27" t="str">
        <x:v>Crit Damage</x:v>
      </x:c>
      <x:c r="J27" t="n">
        <x:v>3</x:v>
      </x:c>
      <x:c r="K27" t="str">
        <x:v>Crit</x:v>
      </x:c>
      <x:c r="L27" t="n">
        <x:v>3</x:v>
      </x:c>
      <x:c r="M27" t="str">
        <x:v>Armor Break</x:v>
      </x:c>
      <x:c r="N27" t="n">
        <x:v>3</x:v>
      </x:c>
      <x:c r="O27" t="str">
        <x:v>Craft</x:v>
      </x:c>
      <x:c r="P27" t="str">
        <x:v>SKL_012</x:v>
      </x:c>
      <x:c r="Q27" t="str">
        <x:v>Smithing</x:v>
      </x:c>
      <x:c r="R27" s="30" t="n">
        <x:v>1</x:v>
      </x:c>
      <x:c r="S27" t="str">
        <x:v>Secondary drop</x:v>
      </x:c>
      <x:c r="T27" t="str">
        <x:v>Fallen Sentinel can supply the accessory at a low secondary rate.</x:v>
      </x:c>
      <x:c r="U27" s="28" t="n">
        <x:v>8000</x:v>
      </x:c>
      <x:c r="V27" s="32" t="b">
        <x:v>1</x:v>
      </x:c>
      <x:c r="W27" t="str">
        <x:v>CGP_012 ring sidegrade; accessories concentrate Crit Damage/Crit/Armor Break without raw universal BIS.</x:v>
      </x:c>
    </x:row>
    <x:row r="28">
      <x:c r="A28" t="str">
        <x:v>AACQ_025</x:v>
      </x:c>
      <x:c r="B28" t="str">
        <x:v>GEAR_127</x:v>
      </x:c>
      <x:c r="C28" t="str">
        <x:v>CGP_013</x:v>
      </x:c>
      <x:c r="D28" t="str">
        <x:v>CLS_005</x:v>
      </x:c>
      <x:c r="E28" t="str">
        <x:v>Gravecipher Amulet</x:v>
      </x:c>
      <x:c r="F28" t="str">
        <x:v>Amulet</x:v>
      </x:c>
      <x:c r="G28" t="str">
        <x:v>TIER_004</x:v>
      </x:c>
      <x:c r="H28" t="n">
        <x:v>20</x:v>
      </x:c>
      <x:c r="I28" t="str">
        <x:v>Hex</x:v>
      </x:c>
      <x:c r="J28" t="n">
        <x:v>4</x:v>
      </x:c>
      <x:c r="K28" t="str">
        <x:v>Magic</x:v>
      </x:c>
      <x:c r="L28" t="n">
        <x:v>3</x:v>
      </x:c>
      <x:c r="M28" t="str">
        <x:v>Haste</x:v>
      </x:c>
      <x:c r="N28" t="n">
        <x:v>2</x:v>
      </x:c>
      <x:c r="O28" t="str">
        <x:v>Monster</x:v>
      </x:c>
      <x:c r="P28" t="str">
        <x:v>MON_009</x:v>
      </x:c>
      <x:c r="Q28" t="str">
        <x:v>Lantern Wretch</x:v>
      </x:c>
      <x:c r="R28" s="30" t="n">
        <x:v>0.0045</x:v>
      </x:c>
      <x:c r="S28" t="str">
        <x:v>Craft</x:v>
      </x:c>
      <x:c r="T28" t="str">
        <x:v>Recipe unlock at Lantern Wretch mastery 15; uses profile materials.</x:v>
      </x:c>
      <x:c r="U28" s="28" t="n">
        <x:v>6500</x:v>
      </x:c>
      <x:c r="V28" s="32" t="b">
        <x:v>1</x:v>
      </x:c>
      <x:c r="W28" t="str">
        <x:v>CGP_013 amulet sidegrade; accessories concentrate Hex/Magic/Haste without raw universal BIS.</x:v>
      </x:c>
    </x:row>
    <x:row r="29">
      <x:c r="A29" t="str">
        <x:v>AACQ_026</x:v>
      </x:c>
      <x:c r="B29" t="str">
        <x:v>GEAR_128</x:v>
      </x:c>
      <x:c r="C29" t="str">
        <x:v>CGP_013</x:v>
      </x:c>
      <x:c r="D29" t="str">
        <x:v>CLS_005</x:v>
      </x:c>
      <x:c r="E29" t="str">
        <x:v>Gravecipher Ring</x:v>
      </x:c>
      <x:c r="F29" t="str">
        <x:v>Ring</x:v>
      </x:c>
      <x:c r="G29" t="str">
        <x:v>TIER_004</x:v>
      </x:c>
      <x:c r="H29" t="n">
        <x:v>22</x:v>
      </x:c>
      <x:c r="I29" t="str">
        <x:v>Hex</x:v>
      </x:c>
      <x:c r="J29" t="n">
        <x:v>3</x:v>
      </x:c>
      <x:c r="K29" t="str">
        <x:v>Magic</x:v>
      </x:c>
      <x:c r="L29" t="n">
        <x:v>3</x:v>
      </x:c>
      <x:c r="M29" t="str">
        <x:v>Haste</x:v>
      </x:c>
      <x:c r="N29" t="n">
        <x:v>3</x:v>
      </x:c>
      <x:c r="O29" t="str">
        <x:v>Monster</x:v>
      </x:c>
      <x:c r="P29" t="str">
        <x:v>MON_009</x:v>
      </x:c>
      <x:c r="Q29" t="str">
        <x:v>Lantern Wretch</x:v>
      </x:c>
      <x:c r="R29" s="30" t="n">
        <x:v>0.0035</x:v>
      </x:c>
      <x:c r="S29" t="str">
        <x:v>Craft</x:v>
      </x:c>
      <x:c r="T29" t="str">
        <x:v>Recipe unlock at Lantern Wretch mastery 15; uses profile materials.</x:v>
      </x:c>
      <x:c r="U29" s="28" t="n">
        <x:v>7500</x:v>
      </x:c>
      <x:c r="V29" s="32" t="b">
        <x:v>1</x:v>
      </x:c>
      <x:c r="W29" t="str">
        <x:v>CGP_013 ring sidegrade; accessories concentrate Hex/Magic/Haste without raw universal BIS.</x:v>
      </x:c>
    </x:row>
    <x:row r="30">
      <x:c r="A30" t="str">
        <x:v>AACQ_027</x:v>
      </x:c>
      <x:c r="B30" t="str">
        <x:v>GEAR_132</x:v>
      </x:c>
      <x:c r="C30" t="str">
        <x:v>CGP_014</x:v>
      </x:c>
      <x:c r="D30" t="str">
        <x:v>CLS_005</x:v>
      </x:c>
      <x:c r="E30" t="str">
        <x:v>Spellglass Amulet</x:v>
      </x:c>
      <x:c r="F30" t="str">
        <x:v>Amulet</x:v>
      </x:c>
      <x:c r="G30" t="str">
        <x:v>TIER_004</x:v>
      </x:c>
      <x:c r="H30" t="n">
        <x:v>20</x:v>
      </x:c>
      <x:c r="I30" t="str">
        <x:v>Magic</x:v>
      </x:c>
      <x:c r="J30" t="n">
        <x:v>4</x:v>
      </x:c>
      <x:c r="K30" t="str">
        <x:v>Crit</x:v>
      </x:c>
      <x:c r="L30" t="n">
        <x:v>3</x:v>
      </x:c>
      <x:c r="M30" t="str">
        <x:v>Hex</x:v>
      </x:c>
      <x:c r="N30" t="n">
        <x:v>2</x:v>
      </x:c>
      <x:c r="O30" t="str">
        <x:v>Co-op</x:v>
      </x:c>
      <x:c r="P30" t="str">
        <x:v>COP_002</x:v>
      </x:c>
      <x:c r="Q30" t="str">
        <x:v>Lanternwatch Siege</x:v>
      </x:c>
      <x:c r="R30" s="30" t="n">
        <x:v>0.04</x:v>
      </x:c>
      <x:c r="S30" t="str">
        <x:v>Craft</x:v>
      </x:c>
      <x:c r="T30" t="str">
        <x:v>Recipe unlock after first Lanternwatch Siege clear; uses co-op reagent.</x:v>
      </x:c>
      <x:c r="U30" s="28" t="n">
        <x:v>8500</x:v>
      </x:c>
      <x:c r="V30" s="32" t="b">
        <x:v>1</x:v>
      </x:c>
      <x:c r="W30" t="str">
        <x:v>CGP_014 amulet sidegrade; accessories concentrate Magic/Crit/Hex without raw universal BIS.</x:v>
      </x:c>
    </x:row>
    <x:row r="31">
      <x:c r="A31" t="str">
        <x:v>AACQ_028</x:v>
      </x:c>
      <x:c r="B31" t="str">
        <x:v>GEAR_133</x:v>
      </x:c>
      <x:c r="C31" t="str">
        <x:v>CGP_014</x:v>
      </x:c>
      <x:c r="D31" t="str">
        <x:v>CLS_005</x:v>
      </x:c>
      <x:c r="E31" t="str">
        <x:v>Spellglass Ring</x:v>
      </x:c>
      <x:c r="F31" t="str">
        <x:v>Ring</x:v>
      </x:c>
      <x:c r="G31" t="str">
        <x:v>TIER_004</x:v>
      </x:c>
      <x:c r="H31" t="n">
        <x:v>22</x:v>
      </x:c>
      <x:c r="I31" t="str">
        <x:v>Magic</x:v>
      </x:c>
      <x:c r="J31" t="n">
        <x:v>3</x:v>
      </x:c>
      <x:c r="K31" t="str">
        <x:v>Crit</x:v>
      </x:c>
      <x:c r="L31" t="n">
        <x:v>3</x:v>
      </x:c>
      <x:c r="M31" t="str">
        <x:v>Hex</x:v>
      </x:c>
      <x:c r="N31" t="n">
        <x:v>3</x:v>
      </x:c>
      <x:c r="O31" t="str">
        <x:v>Co-op</x:v>
      </x:c>
      <x:c r="P31" t="str">
        <x:v>COP_002</x:v>
      </x:c>
      <x:c r="Q31" t="str">
        <x:v>Lanternwatch Siege</x:v>
      </x:c>
      <x:c r="R31" s="30" t="n">
        <x:v>0.032</x:v>
      </x:c>
      <x:c r="S31" t="str">
        <x:v>Craft</x:v>
      </x:c>
      <x:c r="T31" t="str">
        <x:v>Recipe unlock after first Lanternwatch Siege clear; uses co-op reagent.</x:v>
      </x:c>
      <x:c r="U31" s="28" t="n">
        <x:v>9500</x:v>
      </x:c>
      <x:c r="V31" s="32" t="b">
        <x:v>1</x:v>
      </x:c>
      <x:c r="W31" t="str">
        <x:v>CGP_014 ring sidegrade; accessories concentrate Magic/Crit/Hex without raw universal BIS.</x:v>
      </x:c>
    </x:row>
    <x:row r="32">
      <x:c r="A32" t="str">
        <x:v>AACQ_029</x:v>
      </x:c>
      <x:c r="B32" t="str">
        <x:v>GEAR_137</x:v>
      </x:c>
      <x:c r="C32" t="str">
        <x:v>CGP_015</x:v>
      </x:c>
      <x:c r="D32" t="str">
        <x:v>CLS_005</x:v>
      </x:c>
      <x:c r="E32" t="str">
        <x:v>Threadseer Amulet</x:v>
      </x:c>
      <x:c r="F32" t="str">
        <x:v>Amulet</x:v>
      </x:c>
      <x:c r="G32" t="str">
        <x:v>TIER_004</x:v>
      </x:c>
      <x:c r="H32" t="n">
        <x:v>20</x:v>
      </x:c>
      <x:c r="I32" t="str">
        <x:v>Haste</x:v>
      </x:c>
      <x:c r="J32" t="n">
        <x:v>4</x:v>
      </x:c>
      <x:c r="K32" t="str">
        <x:v>Hex</x:v>
      </x:c>
      <x:c r="L32" t="n">
        <x:v>3</x:v>
      </x:c>
      <x:c r="M32" t="str">
        <x:v>Ward</x:v>
      </x:c>
      <x:c r="N32" t="n">
        <x:v>2</x:v>
      </x:c>
      <x:c r="O32" t="str">
        <x:v>Craft</x:v>
      </x:c>
      <x:c r="P32" t="str">
        <x:v>SKL_015</x:v>
      </x:c>
      <x:c r="Q32" t="str">
        <x:v>Arcane tailoring</x:v>
      </x:c>
      <x:c r="R32" s="30" t="n">
        <x:v>1</x:v>
      </x:c>
      <x:c r="S32" t="str">
        <x:v>Secondary drop</x:v>
      </x:c>
      <x:c r="T32" t="str">
        <x:v>Echo Bat can supply the accessory at a low secondary rate.</x:v>
      </x:c>
      <x:c r="U32" s="28" t="n">
        <x:v>7000</x:v>
      </x:c>
      <x:c r="V32" s="32" t="b">
        <x:v>1</x:v>
      </x:c>
      <x:c r="W32" t="str">
        <x:v>CGP_015 amulet sidegrade; accessories concentrate Haste/Hex/Ward without raw universal BIS.</x:v>
      </x:c>
    </x:row>
    <x:row r="33">
      <x:c r="A33" t="str">
        <x:v>AACQ_030</x:v>
      </x:c>
      <x:c r="B33" t="str">
        <x:v>GEAR_138</x:v>
      </x:c>
      <x:c r="C33" t="str">
        <x:v>CGP_015</x:v>
      </x:c>
      <x:c r="D33" t="str">
        <x:v>CLS_005</x:v>
      </x:c>
      <x:c r="E33" t="str">
        <x:v>Threadseer Ring</x:v>
      </x:c>
      <x:c r="F33" t="str">
        <x:v>Ring</x:v>
      </x:c>
      <x:c r="G33" t="str">
        <x:v>TIER_004</x:v>
      </x:c>
      <x:c r="H33" t="n">
        <x:v>22</x:v>
      </x:c>
      <x:c r="I33" t="str">
        <x:v>Haste</x:v>
      </x:c>
      <x:c r="J33" t="n">
        <x:v>3</x:v>
      </x:c>
      <x:c r="K33" t="str">
        <x:v>Hex</x:v>
      </x:c>
      <x:c r="L33" t="n">
        <x:v>3</x:v>
      </x:c>
      <x:c r="M33" t="str">
        <x:v>Ward</x:v>
      </x:c>
      <x:c r="N33" t="n">
        <x:v>3</x:v>
      </x:c>
      <x:c r="O33" t="str">
        <x:v>Craft</x:v>
      </x:c>
      <x:c r="P33" t="str">
        <x:v>SKL_015</x:v>
      </x:c>
      <x:c r="Q33" t="str">
        <x:v>Arcane tailoring</x:v>
      </x:c>
      <x:c r="R33" s="30" t="n">
        <x:v>1</x:v>
      </x:c>
      <x:c r="S33" t="str">
        <x:v>Secondary drop</x:v>
      </x:c>
      <x:c r="T33" t="str">
        <x:v>Echo Bat can supply the accessory at a low secondary rate.</x:v>
      </x:c>
      <x:c r="U33" s="28" t="n">
        <x:v>8000</x:v>
      </x:c>
      <x:c r="V33" s="32" t="b">
        <x:v>1</x:v>
      </x:c>
      <x:c r="W33" t="str">
        <x:v>CGP_015 ring sidegrade; accessories concentrate Haste/Hex/Ward without raw universal BIS.</x:v>
      </x:c>
    </x:row>
    <x:row r="34">
      <x:c r="A34" t="str">
        <x:v>AACQ_031</x:v>
      </x:c>
      <x:c r="B34" t="str">
        <x:v>GEAR_142</x:v>
      </x:c>
      <x:c r="C34" t="str">
        <x:v>CGP_016</x:v>
      </x:c>
      <x:c r="D34" t="str">
        <x:v>CLS_006</x:v>
      </x:c>
      <x:c r="E34" t="str">
        <x:v>Redstep Amulet</x:v>
      </x:c>
      <x:c r="F34" t="str">
        <x:v>Amulet</x:v>
      </x:c>
      <x:c r="G34" t="str">
        <x:v>TIER_004</x:v>
      </x:c>
      <x:c r="H34" t="n">
        <x:v>20</x:v>
      </x:c>
      <x:c r="I34" t="str">
        <x:v>Haste</x:v>
      </x:c>
      <x:c r="J34" t="n">
        <x:v>4</x:v>
      </x:c>
      <x:c r="K34" t="str">
        <x:v>Crit</x:v>
      </x:c>
      <x:c r="L34" t="n">
        <x:v>3</x:v>
      </x:c>
      <x:c r="M34" t="str">
        <x:v>Dodge</x:v>
      </x:c>
      <x:c r="N34" t="n">
        <x:v>2</x:v>
      </x:c>
      <x:c r="O34" t="str">
        <x:v>Monster</x:v>
      </x:c>
      <x:c r="P34" t="str">
        <x:v>MON_003</x:v>
      </x:c>
      <x:c r="Q34" t="str">
        <x:v>Venom Weaver</x:v>
      </x:c>
      <x:c r="R34" s="30" t="n">
        <x:v>0.0045</x:v>
      </x:c>
      <x:c r="S34" t="str">
        <x:v>Craft</x:v>
      </x:c>
      <x:c r="T34" t="str">
        <x:v>Recipe unlock at Venom Weaver mastery 15; uses profile materials.</x:v>
      </x:c>
      <x:c r="U34" s="28" t="n">
        <x:v>6500</x:v>
      </x:c>
      <x:c r="V34" s="32" t="b">
        <x:v>1</x:v>
      </x:c>
      <x:c r="W34" t="str">
        <x:v>CGP_016 amulet sidegrade; accessories concentrate Haste/Crit/Dodge without raw universal BIS.</x:v>
      </x:c>
    </x:row>
    <x:row r="35">
      <x:c r="A35" t="str">
        <x:v>AACQ_032</x:v>
      </x:c>
      <x:c r="B35" t="str">
        <x:v>GEAR_143</x:v>
      </x:c>
      <x:c r="C35" t="str">
        <x:v>CGP_016</x:v>
      </x:c>
      <x:c r="D35" t="str">
        <x:v>CLS_006</x:v>
      </x:c>
      <x:c r="E35" t="str">
        <x:v>Redstep Ring</x:v>
      </x:c>
      <x:c r="F35" t="str">
        <x:v>Ring</x:v>
      </x:c>
      <x:c r="G35" t="str">
        <x:v>TIER_004</x:v>
      </x:c>
      <x:c r="H35" t="n">
        <x:v>22</x:v>
      </x:c>
      <x:c r="I35" t="str">
        <x:v>Haste</x:v>
      </x:c>
      <x:c r="J35" t="n">
        <x:v>3</x:v>
      </x:c>
      <x:c r="K35" t="str">
        <x:v>Crit</x:v>
      </x:c>
      <x:c r="L35" t="n">
        <x:v>3</x:v>
      </x:c>
      <x:c r="M35" t="str">
        <x:v>Dodge</x:v>
      </x:c>
      <x:c r="N35" t="n">
        <x:v>3</x:v>
      </x:c>
      <x:c r="O35" t="str">
        <x:v>Monster</x:v>
      </x:c>
      <x:c r="P35" t="str">
        <x:v>MON_003</x:v>
      </x:c>
      <x:c r="Q35" t="str">
        <x:v>Venom Weaver</x:v>
      </x:c>
      <x:c r="R35" s="30" t="n">
        <x:v>0.0035</x:v>
      </x:c>
      <x:c r="S35" t="str">
        <x:v>Craft</x:v>
      </x:c>
      <x:c r="T35" t="str">
        <x:v>Recipe unlock at Venom Weaver mastery 15; uses profile materials.</x:v>
      </x:c>
      <x:c r="U35" s="28" t="n">
        <x:v>7500</x:v>
      </x:c>
      <x:c r="V35" s="32" t="b">
        <x:v>1</x:v>
      </x:c>
      <x:c r="W35" t="str">
        <x:v>CGP_016 ring sidegrade; accessories concentrate Haste/Crit/Dodge without raw universal BIS.</x:v>
      </x:c>
    </x:row>
    <x:row r="36">
      <x:c r="A36" t="str">
        <x:v>AACQ_033</x:v>
      </x:c>
      <x:c r="B36" t="str">
        <x:v>GEAR_147</x:v>
      </x:c>
      <x:c r="C36" t="str">
        <x:v>CGP_017</x:v>
      </x:c>
      <x:c r="D36" t="str">
        <x:v>CLS_006</x:v>
      </x:c>
      <x:c r="E36" t="str">
        <x:v>Nightfang Amulet</x:v>
      </x:c>
      <x:c r="F36" t="str">
        <x:v>Amulet</x:v>
      </x:c>
      <x:c r="G36" t="str">
        <x:v>TIER_004</x:v>
      </x:c>
      <x:c r="H36" t="n">
        <x:v>20</x:v>
      </x:c>
      <x:c r="I36" t="str">
        <x:v>Crit</x:v>
      </x:c>
      <x:c r="J36" t="n">
        <x:v>4</x:v>
      </x:c>
      <x:c r="K36" t="str">
        <x:v>Crit Damage</x:v>
      </x:c>
      <x:c r="L36" t="n">
        <x:v>3</x:v>
      </x:c>
      <x:c r="M36" t="str">
        <x:v>Haste</x:v>
      </x:c>
      <x:c r="N36" t="n">
        <x:v>2</x:v>
      </x:c>
      <x:c r="O36" t="str">
        <x:v>Co-op</x:v>
      </x:c>
      <x:c r="P36" t="str">
        <x:v>COP_002</x:v>
      </x:c>
      <x:c r="Q36" t="str">
        <x:v>Lanternwatch Siege</x:v>
      </x:c>
      <x:c r="R36" s="30" t="n">
        <x:v>0.04</x:v>
      </x:c>
      <x:c r="S36" t="str">
        <x:v>Craft</x:v>
      </x:c>
      <x:c r="T36" t="str">
        <x:v>Recipe unlock after first Lanternwatch Siege clear; uses co-op reagent.</x:v>
      </x:c>
      <x:c r="U36" s="28" t="n">
        <x:v>8500</x:v>
      </x:c>
      <x:c r="V36" s="32" t="b">
        <x:v>1</x:v>
      </x:c>
      <x:c r="W36" t="str">
        <x:v>CGP_017 amulet sidegrade; accessories concentrate Crit/Crit Damage/Haste without raw universal BIS.</x:v>
      </x:c>
    </x:row>
    <x:row r="37">
      <x:c r="A37" t="str">
        <x:v>AACQ_034</x:v>
      </x:c>
      <x:c r="B37" t="str">
        <x:v>GEAR_148</x:v>
      </x:c>
      <x:c r="C37" t="str">
        <x:v>CGP_017</x:v>
      </x:c>
      <x:c r="D37" t="str">
        <x:v>CLS_006</x:v>
      </x:c>
      <x:c r="E37" t="str">
        <x:v>Nightfang Ring</x:v>
      </x:c>
      <x:c r="F37" t="str">
        <x:v>Ring</x:v>
      </x:c>
      <x:c r="G37" t="str">
        <x:v>TIER_004</x:v>
      </x:c>
      <x:c r="H37" t="n">
        <x:v>22</x:v>
      </x:c>
      <x:c r="I37" t="str">
        <x:v>Crit</x:v>
      </x:c>
      <x:c r="J37" t="n">
        <x:v>3</x:v>
      </x:c>
      <x:c r="K37" t="str">
        <x:v>Crit Damage</x:v>
      </x:c>
      <x:c r="L37" t="n">
        <x:v>3</x:v>
      </x:c>
      <x:c r="M37" t="str">
        <x:v>Haste</x:v>
      </x:c>
      <x:c r="N37" t="n">
        <x:v>3</x:v>
      </x:c>
      <x:c r="O37" t="str">
        <x:v>Co-op</x:v>
      </x:c>
      <x:c r="P37" t="str">
        <x:v>COP_002</x:v>
      </x:c>
      <x:c r="Q37" t="str">
        <x:v>Lanternwatch Siege</x:v>
      </x:c>
      <x:c r="R37" s="30" t="n">
        <x:v>0.032</x:v>
      </x:c>
      <x:c r="S37" t="str">
        <x:v>Craft</x:v>
      </x:c>
      <x:c r="T37" t="str">
        <x:v>Recipe unlock after first Lanternwatch Siege clear; uses co-op reagent.</x:v>
      </x:c>
      <x:c r="U37" s="28" t="n">
        <x:v>9500</x:v>
      </x:c>
      <x:c r="V37" s="32" t="b">
        <x:v>1</x:v>
      </x:c>
      <x:c r="W37" t="str">
        <x:v>CGP_017 ring sidegrade; accessories concentrate Crit/Crit Damage/Haste without raw universal BIS.</x:v>
      </x:c>
    </x:row>
    <x:row r="38">
      <x:c r="A38" t="str">
        <x:v>AACQ_035</x:v>
      </x:c>
      <x:c r="B38" t="str">
        <x:v>GEAR_152</x:v>
      </x:c>
      <x:c r="C38" t="str">
        <x:v>CGP_018</x:v>
      </x:c>
      <x:c r="D38" t="str">
        <x:v>CLS_006</x:v>
      </x:c>
      <x:c r="E38" t="str">
        <x:v>Duelist Amulet</x:v>
      </x:c>
      <x:c r="F38" t="str">
        <x:v>Amulet</x:v>
      </x:c>
      <x:c r="G38" t="str">
        <x:v>TIER_004</x:v>
      </x:c>
      <x:c r="H38" t="n">
        <x:v>20</x:v>
      </x:c>
      <x:c r="I38" t="str">
        <x:v>Accuracy</x:v>
      </x:c>
      <x:c r="J38" t="n">
        <x:v>4</x:v>
      </x:c>
      <x:c r="K38" t="str">
        <x:v>Dodge</x:v>
      </x:c>
      <x:c r="L38" t="n">
        <x:v>3</x:v>
      </x:c>
      <x:c r="M38" t="str">
        <x:v>Haste</x:v>
      </x:c>
      <x:c r="N38" t="n">
        <x:v>2</x:v>
      </x:c>
      <x:c r="O38" t="str">
        <x:v>Craft</x:v>
      </x:c>
      <x:c r="P38" t="str">
        <x:v>SKL_015</x:v>
      </x:c>
      <x:c r="Q38" t="str">
        <x:v>Precision craft</x:v>
      </x:c>
      <x:c r="R38" s="30" t="n">
        <x:v>1</x:v>
      </x:c>
      <x:c r="S38" t="str">
        <x:v>Secondary drop</x:v>
      </x:c>
      <x:c r="T38" t="str">
        <x:v>Fallen Procession can supply the accessory at a low secondary rate.</x:v>
      </x:c>
      <x:c r="U38" s="28" t="n">
        <x:v>7000</x:v>
      </x:c>
      <x:c r="V38" s="32" t="b">
        <x:v>1</x:v>
      </x:c>
      <x:c r="W38" t="str">
        <x:v>CGP_018 amulet sidegrade; accessories concentrate Accuracy/Dodge/Haste without raw universal BIS.</x:v>
      </x:c>
    </x:row>
    <x:row r="39">
      <x:c r="A39" t="str">
        <x:v>AACQ_036</x:v>
      </x:c>
      <x:c r="B39" t="str">
        <x:v>GEAR_153</x:v>
      </x:c>
      <x:c r="C39" t="str">
        <x:v>CGP_018</x:v>
      </x:c>
      <x:c r="D39" t="str">
        <x:v>CLS_006</x:v>
      </x:c>
      <x:c r="E39" t="str">
        <x:v>Duelist Ring</x:v>
      </x:c>
      <x:c r="F39" t="str">
        <x:v>Ring</x:v>
      </x:c>
      <x:c r="G39" t="str">
        <x:v>TIER_004</x:v>
      </x:c>
      <x:c r="H39" t="n">
        <x:v>22</x:v>
      </x:c>
      <x:c r="I39" t="str">
        <x:v>Accuracy</x:v>
      </x:c>
      <x:c r="J39" t="n">
        <x:v>3</x:v>
      </x:c>
      <x:c r="K39" t="str">
        <x:v>Dodge</x:v>
      </x:c>
      <x:c r="L39" t="n">
        <x:v>3</x:v>
      </x:c>
      <x:c r="M39" t="str">
        <x:v>Haste</x:v>
      </x:c>
      <x:c r="N39" t="n">
        <x:v>3</x:v>
      </x:c>
      <x:c r="O39" t="str">
        <x:v>Craft</x:v>
      </x:c>
      <x:c r="P39" t="str">
        <x:v>SKL_015</x:v>
      </x:c>
      <x:c r="Q39" t="str">
        <x:v>Precision craft</x:v>
      </x:c>
      <x:c r="R39" s="30" t="n">
        <x:v>1</x:v>
      </x:c>
      <x:c r="S39" t="str">
        <x:v>Secondary drop</x:v>
      </x:c>
      <x:c r="T39" t="str">
        <x:v>Fallen Procession can supply the accessory at a low secondary rate.</x:v>
      </x:c>
      <x:c r="U39" s="28" t="n">
        <x:v>8000</x:v>
      </x:c>
      <x:c r="V39" s="32" t="b">
        <x:v>1</x:v>
      </x:c>
      <x:c r="W39" t="str">
        <x:v>CGP_018 ring sidegrade; accessories concentrate Accuracy/Dodge/Haste without raw universal BIS.</x:v>
      </x:c>
    </x:row>
    <x:row r="40">
      <x:c r="A40" t="str">
        <x:v>AACQ_037</x:v>
      </x:c>
      <x:c r="B40" t="str">
        <x:v>GEAR_157</x:v>
      </x:c>
      <x:c r="C40" t="str">
        <x:v>CGP_019</x:v>
      </x:c>
      <x:c r="D40" t="str">
        <x:v>CLS_007</x:v>
      </x:c>
      <x:c r="E40" t="str">
        <x:v>Earthsong Amulet</x:v>
      </x:c>
      <x:c r="F40" t="str">
        <x:v>Amulet</x:v>
      </x:c>
      <x:c r="G40" t="str">
        <x:v>TIER_004</x:v>
      </x:c>
      <x:c r="H40" t="n">
        <x:v>20</x:v>
      </x:c>
      <x:c r="I40" t="str">
        <x:v>Mitigation</x:v>
      </x:c>
      <x:c r="J40" t="n">
        <x:v>4</x:v>
      </x:c>
      <x:c r="K40" t="str">
        <x:v>Ward</x:v>
      </x:c>
      <x:c r="L40" t="n">
        <x:v>3</x:v>
      </x:c>
      <x:c r="M40" t="str">
        <x:v>HP</x:v>
      </x:c>
      <x:c r="N40" t="n">
        <x:v>2</x:v>
      </x:c>
      <x:c r="O40" t="str">
        <x:v>Monster</x:v>
      </x:c>
      <x:c r="P40" t="str">
        <x:v>MON_018</x:v>
      </x:c>
      <x:c r="Q40" t="str">
        <x:v>Runebound Miner</x:v>
      </x:c>
      <x:c r="R40" s="30" t="n">
        <x:v>0.0045</x:v>
      </x:c>
      <x:c r="S40" t="str">
        <x:v>Craft</x:v>
      </x:c>
      <x:c r="T40" t="str">
        <x:v>Recipe unlock at Runebound Miner mastery 15; uses profile materials.</x:v>
      </x:c>
      <x:c r="U40" s="28" t="n">
        <x:v>6500</x:v>
      </x:c>
      <x:c r="V40" s="32" t="b">
        <x:v>1</x:v>
      </x:c>
      <x:c r="W40" t="str">
        <x:v>CGP_019 amulet sidegrade; accessories concentrate Mitigation/Ward/HP without raw universal BIS.</x:v>
      </x:c>
    </x:row>
    <x:row r="41">
      <x:c r="A41" t="str">
        <x:v>AACQ_038</x:v>
      </x:c>
      <x:c r="B41" t="str">
        <x:v>GEAR_158</x:v>
      </x:c>
      <x:c r="C41" t="str">
        <x:v>CGP_019</x:v>
      </x:c>
      <x:c r="D41" t="str">
        <x:v>CLS_007</x:v>
      </x:c>
      <x:c r="E41" t="str">
        <x:v>Earthsong Ring</x:v>
      </x:c>
      <x:c r="F41" t="str">
        <x:v>Ring</x:v>
      </x:c>
      <x:c r="G41" t="str">
        <x:v>TIER_004</x:v>
      </x:c>
      <x:c r="H41" t="n">
        <x:v>22</x:v>
      </x:c>
      <x:c r="I41" t="str">
        <x:v>Mitigation</x:v>
      </x:c>
      <x:c r="J41" t="n">
        <x:v>3</x:v>
      </x:c>
      <x:c r="K41" t="str">
        <x:v>Ward</x:v>
      </x:c>
      <x:c r="L41" t="n">
        <x:v>3</x:v>
      </x:c>
      <x:c r="M41" t="str">
        <x:v>HP</x:v>
      </x:c>
      <x:c r="N41" t="n">
        <x:v>3</x:v>
      </x:c>
      <x:c r="O41" t="str">
        <x:v>Monster</x:v>
      </x:c>
      <x:c r="P41" t="str">
        <x:v>MON_018</x:v>
      </x:c>
      <x:c r="Q41" t="str">
        <x:v>Runebound Miner</x:v>
      </x:c>
      <x:c r="R41" s="30" t="n">
        <x:v>0.0035</x:v>
      </x:c>
      <x:c r="S41" t="str">
        <x:v>Craft</x:v>
      </x:c>
      <x:c r="T41" t="str">
        <x:v>Recipe unlock at Runebound Miner mastery 15; uses profile materials.</x:v>
      </x:c>
      <x:c r="U41" s="28" t="n">
        <x:v>7500</x:v>
      </x:c>
      <x:c r="V41" s="32" t="b">
        <x:v>1</x:v>
      </x:c>
      <x:c r="W41" t="str">
        <x:v>CGP_019 ring sidegrade; accessories concentrate Mitigation/Ward/HP without raw universal BIS.</x:v>
      </x:c>
    </x:row>
    <x:row r="42">
      <x:c r="A42" t="str">
        <x:v>AACQ_039</x:v>
      </x:c>
      <x:c r="B42" t="str">
        <x:v>GEAR_162</x:v>
      </x:c>
      <x:c r="C42" t="str">
        <x:v>CGP_020</x:v>
      </x:c>
      <x:c r="D42" t="str">
        <x:v>CLS_007</x:v>
      </x:c>
      <x:c r="E42" t="str">
        <x:v>Stormcarved Amulet</x:v>
      </x:c>
      <x:c r="F42" t="str">
        <x:v>Amulet</x:v>
      </x:c>
      <x:c r="G42" t="str">
        <x:v>TIER_004</x:v>
      </x:c>
      <x:c r="H42" t="n">
        <x:v>20</x:v>
      </x:c>
      <x:c r="I42" t="str">
        <x:v>Haste Aura</x:v>
      </x:c>
      <x:c r="J42" t="n">
        <x:v>4</x:v>
      </x:c>
      <x:c r="K42" t="str">
        <x:v>Magic</x:v>
      </x:c>
      <x:c r="L42" t="n">
        <x:v>3</x:v>
      </x:c>
      <x:c r="M42" t="str">
        <x:v>CDR</x:v>
      </x:c>
      <x:c r="N42" t="n">
        <x:v>2</x:v>
      </x:c>
      <x:c r="O42" t="str">
        <x:v>Co-op</x:v>
      </x:c>
      <x:c r="P42" t="str">
        <x:v>COP_002</x:v>
      </x:c>
      <x:c r="Q42" t="str">
        <x:v>Lanternwatch Siege</x:v>
      </x:c>
      <x:c r="R42" s="30" t="n">
        <x:v>0.04</x:v>
      </x:c>
      <x:c r="S42" t="str">
        <x:v>Craft</x:v>
      </x:c>
      <x:c r="T42" t="str">
        <x:v>Recipe unlock after first Lanternwatch Siege clear; uses co-op reagent.</x:v>
      </x:c>
      <x:c r="U42" s="28" t="n">
        <x:v>8500</x:v>
      </x:c>
      <x:c r="V42" s="32" t="b">
        <x:v>1</x:v>
      </x:c>
      <x:c r="W42" t="str">
        <x:v>CGP_020 amulet sidegrade; accessories concentrate Haste Aura/Magic/CDR without raw universal BIS.</x:v>
      </x:c>
    </x:row>
    <x:row r="43">
      <x:c r="A43" t="str">
        <x:v>AACQ_040</x:v>
      </x:c>
      <x:c r="B43" t="str">
        <x:v>GEAR_163</x:v>
      </x:c>
      <x:c r="C43" t="str">
        <x:v>CGP_020</x:v>
      </x:c>
      <x:c r="D43" t="str">
        <x:v>CLS_007</x:v>
      </x:c>
      <x:c r="E43" t="str">
        <x:v>Stormcarved Ring</x:v>
      </x:c>
      <x:c r="F43" t="str">
        <x:v>Ring</x:v>
      </x:c>
      <x:c r="G43" t="str">
        <x:v>TIER_004</x:v>
      </x:c>
      <x:c r="H43" t="n">
        <x:v>22</x:v>
      </x:c>
      <x:c r="I43" t="str">
        <x:v>Haste Aura</x:v>
      </x:c>
      <x:c r="J43" t="n">
        <x:v>3</x:v>
      </x:c>
      <x:c r="K43" t="str">
        <x:v>Magic</x:v>
      </x:c>
      <x:c r="L43" t="n">
        <x:v>3</x:v>
      </x:c>
      <x:c r="M43" t="str">
        <x:v>CDR</x:v>
      </x:c>
      <x:c r="N43" t="n">
        <x:v>3</x:v>
      </x:c>
      <x:c r="O43" t="str">
        <x:v>Co-op</x:v>
      </x:c>
      <x:c r="P43" t="str">
        <x:v>COP_002</x:v>
      </x:c>
      <x:c r="Q43" t="str">
        <x:v>Lanternwatch Siege</x:v>
      </x:c>
      <x:c r="R43" s="30" t="n">
        <x:v>0.032</x:v>
      </x:c>
      <x:c r="S43" t="str">
        <x:v>Craft</x:v>
      </x:c>
      <x:c r="T43" t="str">
        <x:v>Recipe unlock after first Lanternwatch Siege clear; uses co-op reagent.</x:v>
      </x:c>
      <x:c r="U43" s="28" t="n">
        <x:v>9500</x:v>
      </x:c>
      <x:c r="V43" s="32" t="b">
        <x:v>1</x:v>
      </x:c>
      <x:c r="W43" t="str">
        <x:v>CGP_020 ring sidegrade; accessories concentrate Haste Aura/Magic/CDR without raw universal BIS.</x:v>
      </x:c>
    </x:row>
    <x:row r="44">
      <x:c r="A44" t="str">
        <x:v>AACQ_041</x:v>
      </x:c>
      <x:c r="B44" t="str">
        <x:v>GEAR_167</x:v>
      </x:c>
      <x:c r="C44" t="str">
        <x:v>CGP_021</x:v>
      </x:c>
      <x:c r="D44" t="str">
        <x:v>CLS_007</x:v>
      </x:c>
      <x:c r="E44" t="str">
        <x:v>Deep Resonance Amulet</x:v>
      </x:c>
      <x:c r="F44" t="str">
        <x:v>Amulet</x:v>
      </x:c>
      <x:c r="G44" t="str">
        <x:v>TIER_004</x:v>
      </x:c>
      <x:c r="H44" t="n">
        <x:v>20</x:v>
      </x:c>
      <x:c r="I44" t="str">
        <x:v>Regen</x:v>
      </x:c>
      <x:c r="J44" t="n">
        <x:v>4</x:v>
      </x:c>
      <x:c r="K44" t="str">
        <x:v>CDR</x:v>
      </x:c>
      <x:c r="L44" t="n">
        <x:v>3</x:v>
      </x:c>
      <x:c r="M44" t="str">
        <x:v>Ward</x:v>
      </x:c>
      <x:c r="N44" t="n">
        <x:v>2</x:v>
      </x:c>
      <x:c r="O44" t="str">
        <x:v>Craft</x:v>
      </x:c>
      <x:c r="P44" t="str">
        <x:v>SKL_015</x:v>
      </x:c>
      <x:c r="Q44" t="str">
        <x:v>Totemcraft</x:v>
      </x:c>
      <x:c r="R44" s="30" t="n">
        <x:v>1</x:v>
      </x:c>
      <x:c r="S44" t="str">
        <x:v>Secondary drop</x:v>
      </x:c>
      <x:c r="T44" t="str">
        <x:v>Fallen Procession can supply the accessory at a low secondary rate.</x:v>
      </x:c>
      <x:c r="U44" s="28" t="n">
        <x:v>7000</x:v>
      </x:c>
      <x:c r="V44" s="32" t="b">
        <x:v>1</x:v>
      </x:c>
      <x:c r="W44" t="str">
        <x:v>CGP_021 amulet sidegrade; accessories concentrate Regen/CDR/Ward without raw universal BIS.</x:v>
      </x:c>
    </x:row>
    <x:row r="45">
      <x:c r="A45" t="str">
        <x:v>AACQ_042</x:v>
      </x:c>
      <x:c r="B45" t="str">
        <x:v>GEAR_168</x:v>
      </x:c>
      <x:c r="C45" t="str">
        <x:v>CGP_021</x:v>
      </x:c>
      <x:c r="D45" t="str">
        <x:v>CLS_007</x:v>
      </x:c>
      <x:c r="E45" t="str">
        <x:v>Deep Resonance Ring</x:v>
      </x:c>
      <x:c r="F45" t="str">
        <x:v>Ring</x:v>
      </x:c>
      <x:c r="G45" t="str">
        <x:v>TIER_004</x:v>
      </x:c>
      <x:c r="H45" t="n">
        <x:v>22</x:v>
      </x:c>
      <x:c r="I45" t="str">
        <x:v>Regen</x:v>
      </x:c>
      <x:c r="J45" t="n">
        <x:v>3</x:v>
      </x:c>
      <x:c r="K45" t="str">
        <x:v>CDR</x:v>
      </x:c>
      <x:c r="L45" t="n">
        <x:v>3</x:v>
      </x:c>
      <x:c r="M45" t="str">
        <x:v>Ward</x:v>
      </x:c>
      <x:c r="N45" t="n">
        <x:v>3</x:v>
      </x:c>
      <x:c r="O45" t="str">
        <x:v>Craft</x:v>
      </x:c>
      <x:c r="P45" t="str">
        <x:v>SKL_015</x:v>
      </x:c>
      <x:c r="Q45" t="str">
        <x:v>Totemcraft</x:v>
      </x:c>
      <x:c r="R45" s="30" t="n">
        <x:v>1</x:v>
      </x:c>
      <x:c r="S45" t="str">
        <x:v>Secondary drop</x:v>
      </x:c>
      <x:c r="T45" t="str">
        <x:v>Fallen Procession can supply the accessory at a low secondary rate.</x:v>
      </x:c>
      <x:c r="U45" s="28" t="n">
        <x:v>8000</x:v>
      </x:c>
      <x:c r="V45" s="32" t="b">
        <x:v>1</x:v>
      </x:c>
      <x:c r="W45" t="str">
        <x:v>CGP_021 ring sidegrade; accessories concentrate Regen/CDR/Ward without raw universal BIS.</x:v>
      </x:c>
    </x:row>
  </x:sheetData>
  <x:mergeCells>
    <x:mergeCell ref="A1:W1"/>
  </x:mergeCells>
  <x:pageMargins left="0.7" right="0.7" top="0.75" bottom="0.75" header="0.3" footer="0.3"/>
</x:worksheet>
</file>

<file path=xl/worksheets/sheet154.xml><?xml version="1.0" encoding="utf-8"?>
<x:worksheet xmlns:x="http://schemas.openxmlformats.org/spreadsheetml/2006/main">
  <x:sheetFormatPr defaultRowHeight="15"/>
  <x:cols>
    <x:col min="4" max="4" width="20" hidden="0" customWidth="1"/>
    <x:col min="10" max="10" width="20" hidden="0" customWidth="1"/>
    <x:col min="14" max="14" width="20" hidden="0" customWidth="1"/>
    <x:col min="18" max="18" width="20" hidden="0" customWidth="1"/>
    <x:col min="19" max="19" width="30" hidden="0" customWidth="1"/>
    <x:col min="20" max="20" width="36" hidden="0" customWidth="1"/>
  </x:cols>
  <x:sheetData>
    <x:row r="1" ht="28" customHeight="1">
      <x:c r="A1" s="223" t="str">
        <x:v>ASTERFALL ACCESSORY CRAFTING — PROFILE MATERIAL PATTERNS</x:v>
      </x:c>
    </x:row>
    <x:row r="3" ht="28" customHeight="1">
      <x:c r="A3" s="226" t="str">
        <x:v>Pattern_ID</x:v>
      </x:c>
      <x:c r="B3" s="226" t="str">
        <x:v>Profile_ID</x:v>
      </x:c>
      <x:c r="C3" s="226" t="str">
        <x:v>Class_ID</x:v>
      </x:c>
      <x:c r="D3" s="226" t="str">
        <x:v>Profile_Name</x:v>
      </x:c>
      <x:c r="E3" s="226" t="str">
        <x:v>Crafting_Skill</x:v>
      </x:c>
      <x:c r="F3" s="226" t="str">
        <x:v>Skill_Level</x:v>
      </x:c>
      <x:c r="G3" s="226" t="str">
        <x:v>Amulet_Gold</x:v>
      </x:c>
      <x:c r="H3" s="226" t="str">
        <x:v>Ring_Gold</x:v>
      </x:c>
      <x:c r="I3" s="226" t="str">
        <x:v>Input_1_ID</x:v>
      </x:c>
      <x:c r="J3" s="226" t="str">
        <x:v>Input_1_Name</x:v>
      </x:c>
      <x:c r="K3" s="226" t="str">
        <x:v>Amulet_Qty_1</x:v>
      </x:c>
      <x:c r="L3" s="226" t="str">
        <x:v>Ring_Qty_1</x:v>
      </x:c>
      <x:c r="M3" s="226" t="str">
        <x:v>Input_2_ID</x:v>
      </x:c>
      <x:c r="N3" s="226" t="str">
        <x:v>Input_2_Name</x:v>
      </x:c>
      <x:c r="O3" s="226" t="str">
        <x:v>Amulet_Qty_2</x:v>
      </x:c>
      <x:c r="P3" s="226" t="str">
        <x:v>Ring_Qty_2</x:v>
      </x:c>
      <x:c r="Q3" s="226" t="str">
        <x:v>Input_3_ID</x:v>
      </x:c>
      <x:c r="R3" s="226" t="str">
        <x:v>Input_3_Name</x:v>
      </x:c>
      <x:c r="S3" s="226" t="str">
        <x:v>Unlock_Rule</x:v>
      </x:c>
      <x:c r="T3" s="226" t="str">
        <x:v>Notes</x:v>
      </x:c>
    </x:row>
    <x:row r="4">
      <x:c r="A4" t="str">
        <x:v>ACRP_001</x:v>
      </x:c>
      <x:c r="B4" t="str">
        <x:v>CGP_001</x:v>
      </x:c>
      <x:c r="C4" t="str">
        <x:v>CLS_001</x:v>
      </x:c>
      <x:c r="D4" t="str">
        <x:v>Runeward</x:v>
      </x:c>
      <x:c r="E4" t="str">
        <x:v>SKL_012</x:v>
      </x:c>
      <x:c r="F4" t="n">
        <x:v>20</x:v>
      </x:c>
      <x:c r="G4" s="28" t="n">
        <x:v>7000</x:v>
      </x:c>
      <x:c r="H4" s="28" t="n">
        <x:v>8000</x:v>
      </x:c>
      <x:c r="I4" t="str">
        <x:v>ITEM_0030</x:v>
      </x:c>
      <x:c r="J4" t="str">
        <x:v>Oathsilver Ore</x:v>
      </x:c>
      <x:c r="K4" t="n">
        <x:v>3</x:v>
      </x:c>
      <x:c r="L4" t="n">
        <x:v>4</x:v>
      </x:c>
      <x:c r="M4" t="str">
        <x:v>ITEM_0078</x:v>
      </x:c>
      <x:c r="N4" t="str">
        <x:v>Runebound Core</x:v>
      </x:c>
      <x:c r="O4" t="n">
        <x:v>1</x:v>
      </x:c>
      <x:c r="P4" t="n">
        <x:v>1</x:v>
      </x:c>
      <x:c r="Q4" t="str">
        <x:v>ITEM_0079</x:v>
      </x:c>
      <x:c r="R4" t="str">
        <x:v>Torn Oathcloth</x:v>
      </x:c>
      <x:c r="S4" t="str">
        <x:v>Runeward crafting unlocked</x:v>
      </x:c>
      <x:c r="T4" t="str">
        <x:v>Amulet/Ring craft is deterministic; Ring is slightly more expensive and material-heavy.</x:v>
      </x:c>
    </x:row>
    <x:row r="5">
      <x:c r="A5" t="str">
        <x:v>ACRP_002</x:v>
      </x:c>
      <x:c r="B5" t="str">
        <x:v>CGP_002</x:v>
      </x:c>
      <x:c r="C5" t="str">
        <x:v>CLS_001</x:v>
      </x:c>
      <x:c r="D5" t="str">
        <x:v>Ironwall</x:v>
      </x:c>
      <x:c r="E5" t="str">
        <x:v>SKL_012</x:v>
      </x:c>
      <x:c r="F5" t="n">
        <x:v>20</x:v>
      </x:c>
      <x:c r="G5" s="28" t="n">
        <x:v>7000</x:v>
      </x:c>
      <x:c r="H5" s="28" t="n">
        <x:v>8000</x:v>
      </x:c>
      <x:c r="I5" t="str">
        <x:v>ITEM_0076</x:v>
      </x:c>
      <x:c r="J5" t="str">
        <x:v>Ironback Plate</x:v>
      </x:c>
      <x:c r="K5" t="n">
        <x:v>4</x:v>
      </x:c>
      <x:c r="L5" t="n">
        <x:v>5</x:v>
      </x:c>
      <x:c r="M5" t="str">
        <x:v>ITEM_0028</x:v>
      </x:c>
      <x:c r="N5" t="str">
        <x:v>Dense Iron Chunk</x:v>
      </x:c>
      <x:c r="O5" t="n">
        <x:v>3</x:v>
      </x:c>
      <x:c r="P5" t="n">
        <x:v>4</x:v>
      </x:c>
      <x:c r="Q5" t="str">
        <x:v>ITEM_0081</x:v>
      </x:c>
      <x:c r="R5" t="str">
        <x:v>Fallen Rivet</x:v>
      </x:c>
      <x:c r="S5" t="str">
        <x:v>Ironback Mole mastery 15</x:v>
      </x:c>
      <x:c r="T5" t="str">
        <x:v>Amulet/Ring craft is deterministic; Ring is slightly more expensive and material-heavy.</x:v>
      </x:c>
    </x:row>
    <x:row r="6">
      <x:c r="A6" t="str">
        <x:v>ACRP_003</x:v>
      </x:c>
      <x:c r="B6" t="str">
        <x:v>CGP_003</x:v>
      </x:c>
      <x:c r="C6" t="str">
        <x:v>CLS_001</x:v>
      </x:c>
      <x:c r="D6" t="str">
        <x:v>Stoneheart</x:v>
      </x:c>
      <x:c r="E6" t="str">
        <x:v>SKL_012</x:v>
      </x:c>
      <x:c r="F6" t="n">
        <x:v>21</x:v>
      </x:c>
      <x:c r="G6" s="28" t="n">
        <x:v>7000</x:v>
      </x:c>
      <x:c r="H6" s="28" t="n">
        <x:v>8000</x:v>
      </x:c>
      <x:c r="I6" t="str">
        <x:v>ITEM_0083</x:v>
      </x:c>
      <x:c r="J6" t="str">
        <x:v>Rootbound Fibers</x:v>
      </x:c>
      <x:c r="K6" t="n">
        <x:v>2</x:v>
      </x:c>
      <x:c r="L6" t="n">
        <x:v>2</x:v>
      </x:c>
      <x:c r="M6" t="str">
        <x:v>ITEM_0030</x:v>
      </x:c>
      <x:c r="N6" t="str">
        <x:v>Oathsilver Ore</x:v>
      </x:c>
      <x:c r="O6" t="n">
        <x:v>3</x:v>
      </x:c>
      <x:c r="P6" t="n">
        <x:v>4</x:v>
      </x:c>
      <x:c r="Q6" t="str">
        <x:v>ITEM_0076</x:v>
      </x:c>
      <x:c r="R6" t="str">
        <x:v>Ironback Plate</x:v>
      </x:c>
      <x:c r="S6" t="str">
        <x:v>First COP_001 clear</x:v>
      </x:c>
      <x:c r="T6" t="str">
        <x:v>Amulet/Ring craft is deterministic; Ring is slightly more expensive and material-heavy.</x:v>
      </x:c>
    </x:row>
    <x:row r="7">
      <x:c r="A7" t="str">
        <x:v>ACRP_004</x:v>
      </x:c>
      <x:c r="B7" t="str">
        <x:v>CGP_004</x:v>
      </x:c>
      <x:c r="C7" t="str">
        <x:v>CLS_002</x:v>
      </x:c>
      <x:c r="D7" t="str">
        <x:v>Lifebloom</x:v>
      </x:c>
      <x:c r="E7" t="str">
        <x:v>SKL_015</x:v>
      </x:c>
      <x:c r="F7" t="n">
        <x:v>20</x:v>
      </x:c>
      <x:c r="G7" s="28" t="n">
        <x:v>7000</x:v>
      </x:c>
      <x:c r="H7" s="28" t="n">
        <x:v>8000</x:v>
      </x:c>
      <x:c r="I7" t="str">
        <x:v>ITEM_0041</x:v>
      </x:c>
      <x:c r="J7" t="str">
        <x:v>Oathbloom</x:v>
      </x:c>
      <x:c r="K7" t="n">
        <x:v>3</x:v>
      </x:c>
      <x:c r="L7" t="n">
        <x:v>4</x:v>
      </x:c>
      <x:c r="M7" t="str">
        <x:v>ITEM_0037</x:v>
      </x:c>
      <x:c r="N7" t="str">
        <x:v>Greenleaf</x:v>
      </x:c>
      <x:c r="O7" t="n">
        <x:v>8</x:v>
      </x:c>
      <x:c r="P7" t="n">
        <x:v>10</x:v>
      </x:c>
      <x:c r="Q7" t="str">
        <x:v>ITEM_0074</x:v>
      </x:c>
      <x:c r="R7" t="str">
        <x:v>Drowned Token</x:v>
      </x:c>
      <x:c r="S7" t="str">
        <x:v>Silverbrook mastery 10</x:v>
      </x:c>
      <x:c r="T7" t="str">
        <x:v>Amulet/Ring craft is deterministic; Ring is slightly more expensive and material-heavy.</x:v>
      </x:c>
    </x:row>
    <x:row r="8">
      <x:c r="A8" t="str">
        <x:v>ACRP_005</x:v>
      </x:c>
      <x:c r="B8" t="str">
        <x:v>CGP_005</x:v>
      </x:c>
      <x:c r="C8" t="str">
        <x:v>CLS_002</x:v>
      </x:c>
      <x:c r="D8" t="str">
        <x:v>Sunward</x:v>
      </x:c>
      <x:c r="E8" t="str">
        <x:v>SKL_015</x:v>
      </x:c>
      <x:c r="F8" t="n">
        <x:v>20</x:v>
      </x:c>
      <x:c r="G8" s="28" t="n">
        <x:v>7000</x:v>
      </x:c>
      <x:c r="H8" s="28" t="n">
        <x:v>8000</x:v>
      </x:c>
      <x:c r="I8" t="str">
        <x:v>ITEM_0080</x:v>
      </x:c>
      <x:c r="J8" t="str">
        <x:v>Banner Ash</x:v>
      </x:c>
      <x:c r="K8" t="n">
        <x:v>4</x:v>
      </x:c>
      <x:c r="L8" t="n">
        <x:v>5</x:v>
      </x:c>
      <x:c r="M8" t="str">
        <x:v>ITEM_0029</x:v>
      </x:c>
      <x:c r="N8" t="str">
        <x:v>Echo Quartz</x:v>
      </x:c>
      <x:c r="O8" t="n">
        <x:v>3</x:v>
      </x:c>
      <x:c r="P8" t="n">
        <x:v>4</x:v>
      </x:c>
      <x:c r="Q8" t="str">
        <x:v>ITEM_0082</x:v>
      </x:c>
      <x:c r="R8" t="str">
        <x:v>Oathglass Fragment</x:v>
      </x:c>
      <x:c r="S8" t="str">
        <x:v>Banner Shade mastery 15</x:v>
      </x:c>
      <x:c r="T8" t="str">
        <x:v>Amulet/Ring craft is deterministic; Ring is slightly more expensive and material-heavy.</x:v>
      </x:c>
    </x:row>
    <x:row r="9">
      <x:c r="A9" t="str">
        <x:v>ACRP_006</x:v>
      </x:c>
      <x:c r="B9" t="str">
        <x:v>CGP_006</x:v>
      </x:c>
      <x:c r="C9" t="str">
        <x:v>CLS_002</x:v>
      </x:c>
      <x:c r="D9" t="str">
        <x:v>Quickprayer</x:v>
      </x:c>
      <x:c r="E9" t="str">
        <x:v>SKL_015</x:v>
      </x:c>
      <x:c r="F9" t="n">
        <x:v>21</x:v>
      </x:c>
      <x:c r="G9" s="28" t="n">
        <x:v>7000</x:v>
      </x:c>
      <x:c r="H9" s="28" t="n">
        <x:v>8000</x:v>
      </x:c>
      <x:c r="I9" t="str">
        <x:v>ITEM_0084</x:v>
      </x:c>
      <x:c r="J9" t="str">
        <x:v>Lanternsteel Shard</x:v>
      </x:c>
      <x:c r="K9" t="n">
        <x:v>2</x:v>
      </x:c>
      <x:c r="L9" t="n">
        <x:v>2</x:v>
      </x:c>
      <x:c r="M9" t="str">
        <x:v>ITEM_0070</x:v>
      </x:c>
      <x:c r="N9" t="str">
        <x:v>Wisp Thread</x:v>
      </x:c>
      <x:c r="O9" t="n">
        <x:v>8</x:v>
      </x:c>
      <x:c r="P9" t="n">
        <x:v>10</x:v>
      </x:c>
      <x:c r="Q9" t="str">
        <x:v>ITEM_0077</x:v>
      </x:c>
      <x:c r="R9" t="str">
        <x:v>Echo Bat Wing</x:v>
      </x:c>
      <x:c r="S9" t="str">
        <x:v>First COP_002 clear</x:v>
      </x:c>
      <x:c r="T9" t="str">
        <x:v>Amulet/Ring craft is deterministic; Ring is slightly more expensive and material-heavy.</x:v>
      </x:c>
    </x:row>
    <x:row r="10">
      <x:c r="A10" t="str">
        <x:v>ACRP_007</x:v>
      </x:c>
      <x:c r="B10" t="str">
        <x:v>CGP_007</x:v>
      </x:c>
      <x:c r="C10" t="str">
        <x:v>CLS_003</x:v>
      </x:c>
      <x:c r="D10" t="str">
        <x:v>Deadeye</x:v>
      </x:c>
      <x:c r="E10" t="str">
        <x:v>SKL_015</x:v>
      </x:c>
      <x:c r="F10" t="n">
        <x:v>20</x:v>
      </x:c>
      <x:c r="G10" s="28" t="n">
        <x:v>7000</x:v>
      </x:c>
      <x:c r="H10" s="28" t="n">
        <x:v>8000</x:v>
      </x:c>
      <x:c r="I10" t="str">
        <x:v>ITEM_0073</x:v>
      </x:c>
      <x:c r="J10" t="str">
        <x:v>Mire Feather</x:v>
      </x:c>
      <x:c r="K10" t="n">
        <x:v>5</x:v>
      </x:c>
      <x:c r="L10" t="n">
        <x:v>6</x:v>
      </x:c>
      <x:c r="M10" t="str">
        <x:v>ITEM_0043</x:v>
      </x:c>
      <x:c r="N10" t="str">
        <x:v>Fine Wolf Hide</x:v>
      </x:c>
      <x:c r="O10" t="n">
        <x:v>3</x:v>
      </x:c>
      <x:c r="P10" t="n">
        <x:v>4</x:v>
      </x:c>
      <x:c r="Q10" t="str">
        <x:v>ITEM_0031</x:v>
      </x:c>
      <x:c r="R10" t="str">
        <x:v>Heartwood Log</x:v>
      </x:c>
      <x:c r="S10" t="str">
        <x:v>Mire Heron mastery 15</x:v>
      </x:c>
      <x:c r="T10" t="str">
        <x:v>Amulet/Ring craft is deterministic; Ring is slightly more expensive and material-heavy.</x:v>
      </x:c>
    </x:row>
    <x:row r="11">
      <x:c r="A11" t="str">
        <x:v>ACRP_008</x:v>
      </x:c>
      <x:c r="B11" t="str">
        <x:v>CGP_008</x:v>
      </x:c>
      <x:c r="C11" t="str">
        <x:v>CLS_003</x:v>
      </x:c>
      <x:c r="D11" t="str">
        <x:v>Tracker</x:v>
      </x:c>
      <x:c r="E11" t="str">
        <x:v>SKL_015</x:v>
      </x:c>
      <x:c r="F11" t="n">
        <x:v>22</x:v>
      </x:c>
      <x:c r="G11" s="28" t="n">
        <x:v>7000</x:v>
      </x:c>
      <x:c r="H11" s="28" t="n">
        <x:v>8000</x:v>
      </x:c>
      <x:c r="I11" t="str">
        <x:v>ITEM_0045</x:v>
      </x:c>
      <x:c r="J11" t="str">
        <x:v>Echo-Touched Pelt</x:v>
      </x:c>
      <x:c r="K11" t="n">
        <x:v>2</x:v>
      </x:c>
      <x:c r="L11" t="n">
        <x:v>3</x:v>
      </x:c>
      <x:c r="M11" t="str">
        <x:v>ITEM_0079</x:v>
      </x:c>
      <x:c r="N11" t="str">
        <x:v>Torn Oathcloth</x:v>
      </x:c>
      <x:c r="O11" t="n">
        <x:v>4</x:v>
      </x:c>
      <x:c r="P11" t="n">
        <x:v>5</x:v>
      </x:c>
      <x:c r="Q11" t="str">
        <x:v>ITEM_0033</x:v>
      </x:c>
      <x:c r="R11" t="str">
        <x:v>Ancient Timber</x:v>
      </x:c>
      <x:c r="S11" t="str">
        <x:v>First COP_003 clear</x:v>
      </x:c>
      <x:c r="T11" t="str">
        <x:v>Amulet/Ring craft is deterministic; Ring is slightly more expensive and material-heavy.</x:v>
      </x:c>
    </x:row>
    <x:row r="12">
      <x:c r="A12" t="str">
        <x:v>ACRP_009</x:v>
      </x:c>
      <x:c r="B12" t="str">
        <x:v>CGP_009</x:v>
      </x:c>
      <x:c r="C12" t="str">
        <x:v>CLS_003</x:v>
      </x:c>
      <x:c r="D12" t="str">
        <x:v>Windshot</x:v>
      </x:c>
      <x:c r="E12" t="str">
        <x:v>SKL_015</x:v>
      </x:c>
      <x:c r="F12" t="n">
        <x:v>20</x:v>
      </x:c>
      <x:c r="G12" s="28" t="n">
        <x:v>7000</x:v>
      </x:c>
      <x:c r="H12" s="28" t="n">
        <x:v>8000</x:v>
      </x:c>
      <x:c r="I12" t="str">
        <x:v>ITEM_0070</x:v>
      </x:c>
      <x:c r="J12" t="str">
        <x:v>Wisp Thread</x:v>
      </x:c>
      <x:c r="K12" t="n">
        <x:v>8</x:v>
      </x:c>
      <x:c r="L12" t="n">
        <x:v>10</x:v>
      </x:c>
      <x:c r="M12" t="str">
        <x:v>ITEM_0029</x:v>
      </x:c>
      <x:c r="N12" t="str">
        <x:v>Echo Quartz</x:v>
      </x:c>
      <x:c r="O12" t="n">
        <x:v>3</x:v>
      </x:c>
      <x:c r="P12" t="n">
        <x:v>4</x:v>
      </x:c>
      <x:c r="Q12" t="str">
        <x:v>ITEM_0043</x:v>
      </x:c>
      <x:c r="R12" t="str">
        <x:v>Fine Wolf Hide</x:v>
      </x:c>
      <x:c r="S12" t="str">
        <x:v>Bowcraft Lv20</x:v>
      </x:c>
      <x:c r="T12" t="str">
        <x:v>Amulet/Ring craft is deterministic; Ring is slightly more expensive and material-heavy.</x:v>
      </x:c>
    </x:row>
    <x:row r="13">
      <x:c r="A13" t="str">
        <x:v>ACRP_010</x:v>
      </x:c>
      <x:c r="B13" t="str">
        <x:v>CGP_010</x:v>
      </x:c>
      <x:c r="C13" t="str">
        <x:v>CLS_004</x:v>
      </x:c>
      <x:c r="D13" t="str">
        <x:v>Colossus</x:v>
      </x:c>
      <x:c r="E13" t="str">
        <x:v>SKL_012</x:v>
      </x:c>
      <x:c r="F13" t="n">
        <x:v>20</x:v>
      </x:c>
      <x:c r="G13" s="28" t="n">
        <x:v>7000</x:v>
      </x:c>
      <x:c r="H13" s="28" t="n">
        <x:v>8000</x:v>
      </x:c>
      <x:c r="I13" t="str">
        <x:v>ITEM_0028</x:v>
      </x:c>
      <x:c r="J13" t="str">
        <x:v>Dense Iron Chunk</x:v>
      </x:c>
      <x:c r="K13" t="n">
        <x:v>5</x:v>
      </x:c>
      <x:c r="L13" t="n">
        <x:v>6</x:v>
      </x:c>
      <x:c r="M13" t="str">
        <x:v>ITEM_0005</x:v>
      </x:c>
      <x:c r="N13" t="str">
        <x:v>Troll Hide</x:v>
      </x:c>
      <x:c r="O13" t="n">
        <x:v>3</x:v>
      </x:c>
      <x:c r="P13" t="n">
        <x:v>4</x:v>
      </x:c>
      <x:c r="Q13" t="str">
        <x:v>ITEM_0030</x:v>
      </x:c>
      <x:c r="R13" t="str">
        <x:v>Oathsilver Ore</x:v>
      </x:c>
      <x:c r="S13" t="str">
        <x:v>Forest Troll mastery 15</x:v>
      </x:c>
      <x:c r="T13" t="str">
        <x:v>Amulet/Ring craft is deterministic; Ring is slightly more expensive and material-heavy.</x:v>
      </x:c>
    </x:row>
    <x:row r="14">
      <x:c r="A14" t="str">
        <x:v>ACRP_011</x:v>
      </x:c>
      <x:c r="B14" t="str">
        <x:v>CGP_011</x:v>
      </x:c>
      <x:c r="C14" t="str">
        <x:v>CLS_004</x:v>
      </x:c>
      <x:c r="D14" t="str">
        <x:v>Bloodrush</x:v>
      </x:c>
      <x:c r="E14" t="str">
        <x:v>SKL_012</x:v>
      </x:c>
      <x:c r="F14" t="n">
        <x:v>21</x:v>
      </x:c>
      <x:c r="G14" s="28" t="n">
        <x:v>7000</x:v>
      </x:c>
      <x:c r="H14" s="28" t="n">
        <x:v>8000</x:v>
      </x:c>
      <x:c r="I14" t="str">
        <x:v>ITEM_0084</x:v>
      </x:c>
      <x:c r="J14" t="str">
        <x:v>Lanternsteel Shard</x:v>
      </x:c>
      <x:c r="K14" t="n">
        <x:v>2</x:v>
      </x:c>
      <x:c r="L14" t="n">
        <x:v>2</x:v>
      </x:c>
      <x:c r="M14" t="str">
        <x:v>ITEM_0080</x:v>
      </x:c>
      <x:c r="N14" t="str">
        <x:v>Banner Ash</x:v>
      </x:c>
      <x:c r="O14" t="n">
        <x:v>4</x:v>
      </x:c>
      <x:c r="P14" t="n">
        <x:v>5</x:v>
      </x:c>
      <x:c r="Q14" t="str">
        <x:v>ITEM_0081</x:v>
      </x:c>
      <x:c r="R14" t="str">
        <x:v>Fallen Rivet</x:v>
      </x:c>
      <x:c r="S14" t="str">
        <x:v>First COP_002 clear</x:v>
      </x:c>
      <x:c r="T14" t="str">
        <x:v>Amulet/Ring craft is deterministic; Ring is slightly more expensive and material-heavy.</x:v>
      </x:c>
    </x:row>
    <x:row r="15">
      <x:c r="A15" t="str">
        <x:v>ACRP_012</x:v>
      </x:c>
      <x:c r="B15" t="str">
        <x:v>CGP_012</x:v>
      </x:c>
      <x:c r="C15" t="str">
        <x:v>CLS_004</x:v>
      </x:c>
      <x:c r="D15" t="str">
        <x:v>Executioner</x:v>
      </x:c>
      <x:c r="E15" t="str">
        <x:v>SKL_012</x:v>
      </x:c>
      <x:c r="F15" t="n">
        <x:v>21</x:v>
      </x:c>
      <x:c r="G15" s="28" t="n">
        <x:v>7000</x:v>
      </x:c>
      <x:c r="H15" s="28" t="n">
        <x:v>8000</x:v>
      </x:c>
      <x:c r="I15" t="str">
        <x:v>ITEM_0030</x:v>
      </x:c>
      <x:c r="J15" t="str">
        <x:v>Oathsilver Ore</x:v>
      </x:c>
      <x:c r="K15" t="n">
        <x:v>4</x:v>
      </x:c>
      <x:c r="L15" t="n">
        <x:v>5</x:v>
      </x:c>
      <x:c r="M15" t="str">
        <x:v>ITEM_0081</x:v>
      </x:c>
      <x:c r="N15" t="str">
        <x:v>Fallen Rivet</x:v>
      </x:c>
      <x:c r="O15" t="n">
        <x:v>4</x:v>
      </x:c>
      <x:c r="P15" t="n">
        <x:v>5</x:v>
      </x:c>
      <x:c r="Q15" t="str">
        <x:v>ITEM_0082</x:v>
      </x:c>
      <x:c r="R15" t="str">
        <x:v>Oathglass Fragment</x:v>
      </x:c>
      <x:c r="S15" t="str">
        <x:v>Smithing Lv21</x:v>
      </x:c>
      <x:c r="T15" t="str">
        <x:v>Amulet/Ring craft is deterministic; Ring is slightly more expensive and material-heavy.</x:v>
      </x:c>
    </x:row>
    <x:row r="16">
      <x:c r="A16" t="str">
        <x:v>ACRP_013</x:v>
      </x:c>
      <x:c r="B16" t="str">
        <x:v>CGP_013</x:v>
      </x:c>
      <x:c r="C16" t="str">
        <x:v>CLS_005</x:v>
      </x:c>
      <x:c r="D16" t="str">
        <x:v>Gravecipher</x:v>
      </x:c>
      <x:c r="E16" t="str">
        <x:v>SKL_015</x:v>
      </x:c>
      <x:c r="F16" t="n">
        <x:v>20</x:v>
      </x:c>
      <x:c r="G16" s="28" t="n">
        <x:v>7000</x:v>
      </x:c>
      <x:c r="H16" s="28" t="n">
        <x:v>8000</x:v>
      </x:c>
      <x:c r="I16" t="str">
        <x:v>ITEM_0016</x:v>
      </x:c>
      <x:c r="J16" t="str">
        <x:v>Gloam Dust</x:v>
      </x:c>
      <x:c r="K16" t="n">
        <x:v>10</x:v>
      </x:c>
      <x:c r="L16" t="n">
        <x:v>12</x:v>
      </x:c>
      <x:c r="M16" t="str">
        <x:v>ITEM_0080</x:v>
      </x:c>
      <x:c r="N16" t="str">
        <x:v>Banner Ash</x:v>
      </x:c>
      <x:c r="O16" t="n">
        <x:v>3</x:v>
      </x:c>
      <x:c r="P16" t="n">
        <x:v>4</x:v>
      </x:c>
      <x:c r="Q16" t="str">
        <x:v>ITEM_0029</x:v>
      </x:c>
      <x:c r="R16" t="str">
        <x:v>Echo Quartz</x:v>
      </x:c>
      <x:c r="S16" t="str">
        <x:v>Lantern Wretch mastery 15</x:v>
      </x:c>
      <x:c r="T16" t="str">
        <x:v>Amulet/Ring craft is deterministic; Ring is slightly more expensive and material-heavy.</x:v>
      </x:c>
    </x:row>
    <x:row r="17">
      <x:c r="A17" t="str">
        <x:v>ACRP_014</x:v>
      </x:c>
      <x:c r="B17" t="str">
        <x:v>CGP_014</x:v>
      </x:c>
      <x:c r="C17" t="str">
        <x:v>CLS_005</x:v>
      </x:c>
      <x:c r="D17" t="str">
        <x:v>Spellglass</x:v>
      </x:c>
      <x:c r="E17" t="str">
        <x:v>SKL_015</x:v>
      </x:c>
      <x:c r="F17" t="n">
        <x:v>22</x:v>
      </x:c>
      <x:c r="G17" s="28" t="n">
        <x:v>7000</x:v>
      </x:c>
      <x:c r="H17" s="28" t="n">
        <x:v>8000</x:v>
      </x:c>
      <x:c r="I17" t="str">
        <x:v>ITEM_0084</x:v>
      </x:c>
      <x:c r="J17" t="str">
        <x:v>Lanternsteel Shard</x:v>
      </x:c>
      <x:c r="K17" t="n">
        <x:v>2</x:v>
      </x:c>
      <x:c r="L17" t="n">
        <x:v>2</x:v>
      </x:c>
      <x:c r="M17" t="str">
        <x:v>ITEM_0082</x:v>
      </x:c>
      <x:c r="N17" t="str">
        <x:v>Oathglass Fragment</x:v>
      </x:c>
      <x:c r="O17" t="n">
        <x:v>2</x:v>
      </x:c>
      <x:c r="P17" t="n">
        <x:v>3</x:v>
      </x:c>
      <x:c r="Q17" t="str">
        <x:v>ITEM_0029</x:v>
      </x:c>
      <x:c r="R17" t="str">
        <x:v>Echo Quartz</x:v>
      </x:c>
      <x:c r="S17" t="str">
        <x:v>First COP_002 clear</x:v>
      </x:c>
      <x:c r="T17" t="str">
        <x:v>Amulet/Ring craft is deterministic; Ring is slightly more expensive and material-heavy.</x:v>
      </x:c>
    </x:row>
    <x:row r="18">
      <x:c r="A18" t="str">
        <x:v>ACRP_015</x:v>
      </x:c>
      <x:c r="B18" t="str">
        <x:v>CGP_015</x:v>
      </x:c>
      <x:c r="C18" t="str">
        <x:v>CLS_005</x:v>
      </x:c>
      <x:c r="D18" t="str">
        <x:v>Threadseer</x:v>
      </x:c>
      <x:c r="E18" t="str">
        <x:v>SKL_015</x:v>
      </x:c>
      <x:c r="F18" t="n">
        <x:v>20</x:v>
      </x:c>
      <x:c r="G18" s="28" t="n">
        <x:v>7000</x:v>
      </x:c>
      <x:c r="H18" s="28" t="n">
        <x:v>8000</x:v>
      </x:c>
      <x:c r="I18" t="str">
        <x:v>ITEM_0070</x:v>
      </x:c>
      <x:c r="J18" t="str">
        <x:v>Wisp Thread</x:v>
      </x:c>
      <x:c r="K18" t="n">
        <x:v>10</x:v>
      </x:c>
      <x:c r="L18" t="n">
        <x:v>12</x:v>
      </x:c>
      <x:c r="M18" t="str">
        <x:v>ITEM_0029</x:v>
      </x:c>
      <x:c r="N18" t="str">
        <x:v>Echo Quartz</x:v>
      </x:c>
      <x:c r="O18" t="n">
        <x:v>3</x:v>
      </x:c>
      <x:c r="P18" t="n">
        <x:v>4</x:v>
      </x:c>
      <x:c r="Q18" t="str">
        <x:v>ITEM_0077</x:v>
      </x:c>
      <x:c r="R18" t="str">
        <x:v>Echo Bat Wing</x:v>
      </x:c>
      <x:c r="S18" t="str">
        <x:v>Arcane tailoring Lv20</x:v>
      </x:c>
      <x:c r="T18" t="str">
        <x:v>Amulet/Ring craft is deterministic; Ring is slightly more expensive and material-heavy.</x:v>
      </x:c>
    </x:row>
    <x:row r="19">
      <x:c r="A19" t="str">
        <x:v>ACRP_016</x:v>
      </x:c>
      <x:c r="B19" t="str">
        <x:v>CGP_016</x:v>
      </x:c>
      <x:c r="C19" t="str">
        <x:v>CLS_006</x:v>
      </x:c>
      <x:c r="D19" t="str">
        <x:v>Redstep</x:v>
      </x:c>
      <x:c r="E19" t="str">
        <x:v>SKL_015</x:v>
      </x:c>
      <x:c r="F19" t="n">
        <x:v>20</x:v>
      </x:c>
      <x:c r="G19" s="28" t="n">
        <x:v>7000</x:v>
      </x:c>
      <x:c r="H19" s="28" t="n">
        <x:v>8000</x:v>
      </x:c>
      <x:c r="I19" t="str">
        <x:v>ITEM_0003</x:v>
      </x:c>
      <x:c r="J19" t="str">
        <x:v>Venom Gland</x:v>
      </x:c>
      <x:c r="K19" t="n">
        <x:v>5</x:v>
      </x:c>
      <x:c r="L19" t="n">
        <x:v>6</x:v>
      </x:c>
      <x:c r="M19" t="str">
        <x:v>ITEM_0043</x:v>
      </x:c>
      <x:c r="N19" t="str">
        <x:v>Fine Wolf Hide</x:v>
      </x:c>
      <x:c r="O19" t="n">
        <x:v>3</x:v>
      </x:c>
      <x:c r="P19" t="n">
        <x:v>4</x:v>
      </x:c>
      <x:c r="Q19" t="str">
        <x:v>ITEM_0028</x:v>
      </x:c>
      <x:c r="R19" t="str">
        <x:v>Dense Iron Chunk</x:v>
      </x:c>
      <x:c r="S19" t="str">
        <x:v>Venom Weaver mastery 15</x:v>
      </x:c>
      <x:c r="T19" t="str">
        <x:v>Amulet/Ring craft is deterministic; Ring is slightly more expensive and material-heavy.</x:v>
      </x:c>
    </x:row>
    <x:row r="20">
      <x:c r="A20" t="str">
        <x:v>ACRP_017</x:v>
      </x:c>
      <x:c r="B20" t="str">
        <x:v>CGP_017</x:v>
      </x:c>
      <x:c r="C20" t="str">
        <x:v>CLS_006</x:v>
      </x:c>
      <x:c r="D20" t="str">
        <x:v>Nightfang</x:v>
      </x:c>
      <x:c r="E20" t="str">
        <x:v>SKL_015</x:v>
      </x:c>
      <x:c r="F20" t="n">
        <x:v>21</x:v>
      </x:c>
      <x:c r="G20" s="28" t="n">
        <x:v>7000</x:v>
      </x:c>
      <x:c r="H20" s="28" t="n">
        <x:v>8000</x:v>
      </x:c>
      <x:c r="I20" t="str">
        <x:v>ITEM_0084</x:v>
      </x:c>
      <x:c r="J20" t="str">
        <x:v>Lanternsteel Shard</x:v>
      </x:c>
      <x:c r="K20" t="n">
        <x:v>2</x:v>
      </x:c>
      <x:c r="L20" t="n">
        <x:v>2</x:v>
      </x:c>
      <x:c r="M20" t="str">
        <x:v>ITEM_0016</x:v>
      </x:c>
      <x:c r="N20" t="str">
        <x:v>Gloam Dust</x:v>
      </x:c>
      <x:c r="O20" t="n">
        <x:v>10</x:v>
      </x:c>
      <x:c r="P20" t="n">
        <x:v>12</x:v>
      </x:c>
      <x:c r="Q20" t="str">
        <x:v>ITEM_0045</x:v>
      </x:c>
      <x:c r="R20" t="str">
        <x:v>Echo-Touched Pelt</x:v>
      </x:c>
      <x:c r="S20" t="str">
        <x:v>First COP_002 clear</x:v>
      </x:c>
      <x:c r="T20" t="str">
        <x:v>Amulet/Ring craft is deterministic; Ring is slightly more expensive and material-heavy.</x:v>
      </x:c>
    </x:row>
    <x:row r="21">
      <x:c r="A21" t="str">
        <x:v>ACRP_018</x:v>
      </x:c>
      <x:c r="B21" t="str">
        <x:v>CGP_018</x:v>
      </x:c>
      <x:c r="C21" t="str">
        <x:v>CLS_006</x:v>
      </x:c>
      <x:c r="D21" t="str">
        <x:v>Duelist</x:v>
      </x:c>
      <x:c r="E21" t="str">
        <x:v>SKL_015</x:v>
      </x:c>
      <x:c r="F21" t="n">
        <x:v>21</x:v>
      </x:c>
      <x:c r="G21" s="28" t="n">
        <x:v>7000</x:v>
      </x:c>
      <x:c r="H21" s="28" t="n">
        <x:v>8000</x:v>
      </x:c>
      <x:c r="I21" t="str">
        <x:v>ITEM_0030</x:v>
      </x:c>
      <x:c r="J21" t="str">
        <x:v>Oathsilver Ore</x:v>
      </x:c>
      <x:c r="K21" t="n">
        <x:v>3</x:v>
      </x:c>
      <x:c r="L21" t="n">
        <x:v>4</x:v>
      </x:c>
      <x:c r="M21" t="str">
        <x:v>ITEM_0073</x:v>
      </x:c>
      <x:c r="N21" t="str">
        <x:v>Mire Feather</x:v>
      </x:c>
      <x:c r="O21" t="n">
        <x:v>5</x:v>
      </x:c>
      <x:c r="P21" t="n">
        <x:v>6</x:v>
      </x:c>
      <x:c r="Q21" t="str">
        <x:v>ITEM_0079</x:v>
      </x:c>
      <x:c r="R21" t="str">
        <x:v>Torn Oathcloth</x:v>
      </x:c>
      <x:c r="S21" t="str">
        <x:v>Precision mastery 15</x:v>
      </x:c>
      <x:c r="T21" t="str">
        <x:v>Amulet/Ring craft is deterministic; Ring is slightly more expensive and material-heavy.</x:v>
      </x:c>
    </x:row>
    <x:row r="22">
      <x:c r="A22" t="str">
        <x:v>ACRP_019</x:v>
      </x:c>
      <x:c r="B22" t="str">
        <x:v>CGP_019</x:v>
      </x:c>
      <x:c r="C22" t="str">
        <x:v>CLS_007</x:v>
      </x:c>
      <x:c r="D22" t="str">
        <x:v>Earthsong</x:v>
      </x:c>
      <x:c r="E22" t="str">
        <x:v>SKL_015</x:v>
      </x:c>
      <x:c r="F22" t="n">
        <x:v>20</x:v>
      </x:c>
      <x:c r="G22" s="28" t="n">
        <x:v>7000</x:v>
      </x:c>
      <x:c r="H22" s="28" t="n">
        <x:v>8000</x:v>
      </x:c>
      <x:c r="I22" t="str">
        <x:v>ITEM_0033</x:v>
      </x:c>
      <x:c r="J22" t="str">
        <x:v>Ancient Timber</x:v>
      </x:c>
      <x:c r="K22" t="n">
        <x:v>3</x:v>
      </x:c>
      <x:c r="L22" t="n">
        <x:v>4</x:v>
      </x:c>
      <x:c r="M22" t="str">
        <x:v>ITEM_0004</x:v>
      </x:c>
      <x:c r="N22" t="str">
        <x:v>Thorn Sap</x:v>
      </x:c>
      <x:c r="O22" t="n">
        <x:v>7</x:v>
      </x:c>
      <x:c r="P22" t="n">
        <x:v>9</x:v>
      </x:c>
      <x:c r="Q22" t="str">
        <x:v>ITEM_0029</x:v>
      </x:c>
      <x:c r="R22" t="str">
        <x:v>Echo Quartz</x:v>
      </x:c>
      <x:c r="S22" t="str">
        <x:v>Runebound Miner mastery 15</x:v>
      </x:c>
      <x:c r="T22" t="str">
        <x:v>Amulet/Ring craft is deterministic; Ring is slightly more expensive and material-heavy.</x:v>
      </x:c>
    </x:row>
    <x:row r="23">
      <x:c r="A23" t="str">
        <x:v>ACRP_020</x:v>
      </x:c>
      <x:c r="B23" t="str">
        <x:v>CGP_020</x:v>
      </x:c>
      <x:c r="C23" t="str">
        <x:v>CLS_007</x:v>
      </x:c>
      <x:c r="D23" t="str">
        <x:v>Stormcarved</x:v>
      </x:c>
      <x:c r="E23" t="str">
        <x:v>SKL_015</x:v>
      </x:c>
      <x:c r="F23" t="n">
        <x:v>21</x:v>
      </x:c>
      <x:c r="G23" s="28" t="n">
        <x:v>7000</x:v>
      </x:c>
      <x:c r="H23" s="28" t="n">
        <x:v>8000</x:v>
      </x:c>
      <x:c r="I23" t="str">
        <x:v>ITEM_0084</x:v>
      </x:c>
      <x:c r="J23" t="str">
        <x:v>Lanternsteel Shard</x:v>
      </x:c>
      <x:c r="K23" t="n">
        <x:v>2</x:v>
      </x:c>
      <x:c r="L23" t="n">
        <x:v>2</x:v>
      </x:c>
      <x:c r="M23" t="str">
        <x:v>ITEM_0078</x:v>
      </x:c>
      <x:c r="N23" t="str">
        <x:v>Runebound Core</x:v>
      </x:c>
      <x:c r="O23" t="n">
        <x:v>1</x:v>
      </x:c>
      <x:c r="P23" t="n">
        <x:v>2</x:v>
      </x:c>
      <x:c r="Q23" t="str">
        <x:v>ITEM_0029</x:v>
      </x:c>
      <x:c r="R23" t="str">
        <x:v>Echo Quartz</x:v>
      </x:c>
      <x:c r="S23" t="str">
        <x:v>First COP_002 clear</x:v>
      </x:c>
      <x:c r="T23" t="str">
        <x:v>Amulet/Ring craft is deterministic; Ring is slightly more expensive and material-heavy.</x:v>
      </x:c>
    </x:row>
    <x:row r="24">
      <x:c r="A24" t="str">
        <x:v>ACRP_021</x:v>
      </x:c>
      <x:c r="B24" t="str">
        <x:v>CGP_021</x:v>
      </x:c>
      <x:c r="C24" t="str">
        <x:v>CLS_007</x:v>
      </x:c>
      <x:c r="D24" t="str">
        <x:v>Deep Resonance</x:v>
      </x:c>
      <x:c r="E24" t="str">
        <x:v>SKL_015</x:v>
      </x:c>
      <x:c r="F24" t="n">
        <x:v>21</x:v>
      </x:c>
      <x:c r="G24" s="28" t="n">
        <x:v>7000</x:v>
      </x:c>
      <x:c r="H24" s="28" t="n">
        <x:v>8000</x:v>
      </x:c>
      <x:c r="I24" t="str">
        <x:v>ITEM_0033</x:v>
      </x:c>
      <x:c r="J24" t="str">
        <x:v>Ancient Timber</x:v>
      </x:c>
      <x:c r="K24" t="n">
        <x:v>3</x:v>
      </x:c>
      <x:c r="L24" t="n">
        <x:v>4</x:v>
      </x:c>
      <x:c r="M24" t="str">
        <x:v>ITEM_0074</x:v>
      </x:c>
      <x:c r="N24" t="str">
        <x:v>Drowned Token</x:v>
      </x:c>
      <x:c r="O24" t="n">
        <x:v>4</x:v>
      </x:c>
      <x:c r="P24" t="n">
        <x:v>5</x:v>
      </x:c>
      <x:c r="Q24" t="str">
        <x:v>ITEM_0082</x:v>
      </x:c>
      <x:c r="R24" t="str">
        <x:v>Oathglass Fragment</x:v>
      </x:c>
      <x:c r="S24" t="str">
        <x:v>Totemcraft Lv21</x:v>
      </x:c>
      <x:c r="T24" t="str">
        <x:v>Amulet/Ring craft is deterministic; Ring is slightly more expensive and material-heavy.</x:v>
      </x:c>
    </x:row>
  </x:sheetData>
  <x:mergeCells>
    <x:mergeCell ref="A1:T1"/>
  </x:mergeCells>
  <x:pageMargins left="0.7" right="0.7" top="0.75" bottom="0.75" header="0.3" footer="0.3"/>
</x:worksheet>
</file>

<file path=xl/worksheets/sheet155.xml><?xml version="1.0" encoding="utf-8"?>
<x:worksheet xmlns:x="http://schemas.openxmlformats.org/spreadsheetml/2006/main">
  <x:sheetFormatPr defaultRowHeight="15"/>
  <x:cols>
    <x:col min="5" max="5" width="26" hidden="0" customWidth="1"/>
    <x:col min="8" max="8" width="24" hidden="0" customWidth="1"/>
    <x:col min="18" max="18" width="46" hidden="0" customWidth="1"/>
  </x:cols>
  <x:sheetData>
    <x:row r="1" ht="28" customHeight="1">
      <x:c r="A1" s="223" t="str">
        <x:v>EQUIPMENT SET PIECES — EXACT ELIGIBLE ITEMS / SOURCES</x:v>
      </x:c>
    </x:row>
    <x:row r="3" ht="28" customHeight="1">
      <x:c r="A3" s="226" t="str">
        <x:v>SetPiece_ID</x:v>
      </x:c>
      <x:c r="B3" s="226" t="str">
        <x:v>Set_ID</x:v>
      </x:c>
      <x:c r="C3" s="226" t="str">
        <x:v>Profile_ID</x:v>
      </x:c>
      <x:c r="D3" s="226" t="str">
        <x:v>Gear_ID</x:v>
      </x:c>
      <x:c r="E3" s="226" t="str">
        <x:v>Item_Name</x:v>
      </x:c>
      <x:c r="F3" s="226" t="str">
        <x:v>Slot</x:v>
      </x:c>
      <x:c r="G3" s="226" t="str">
        <x:v>Primary_Source_ID</x:v>
      </x:c>
      <x:c r="H3" s="226" t="str">
        <x:v>Primary_Source_Name</x:v>
      </x:c>
      <x:c r="I3" s="226" t="str">
        <x:v>Set_Piece_Drop_Weight</x:v>
      </x:c>
      <x:c r="J3" s="226" t="str">
        <x:v>Craftable</x:v>
      </x:c>
      <x:c r="K3" s="226" t="str">
        <x:v>Craft_Reagent</x:v>
      </x:c>
      <x:c r="L3" s="226" t="str">
        <x:v>Craft_Qty</x:v>
      </x:c>
      <x:c r="M3" s="226" t="str">
        <x:v>Quality_Min</x:v>
      </x:c>
      <x:c r="N3" s="226" t="str">
        <x:v>Quality_Max</x:v>
      </x:c>
      <x:c r="O3" s="226" t="str">
        <x:v>Tradable</x:v>
      </x:c>
      <x:c r="P3" s="226" t="str">
        <x:v>Counts_For_2pc</x:v>
      </x:c>
      <x:c r="Q3" s="226" t="str">
        <x:v>Counts_For_4pc</x:v>
      </x:c>
      <x:c r="R3" s="226" t="str">
        <x:v>Notes</x:v>
      </x:c>
    </x:row>
    <x:row r="4">
      <x:c r="A4" t="str">
        <x:v>SETP_001</x:v>
      </x:c>
      <x:c r="B4" t="str">
        <x:v>SET_001</x:v>
      </x:c>
      <x:c r="C4" t="str">
        <x:v>CGP_003</x:v>
      </x:c>
      <x:c r="D4" t="str">
        <x:v>GEAR_008</x:v>
      </x:c>
      <x:c r="E4" t="str">
        <x:v>Stoneheart Chest</x:v>
      </x:c>
      <x:c r="F4" t="str">
        <x:v>Chest</x:v>
      </x:c>
      <x:c r="G4" t="str">
        <x:v>COP_001</x:v>
      </x:c>
      <x:c r="H4" t="str">
        <x:v>The Rootbound Vault</x:v>
      </x:c>
      <x:c r="I4" s="67" t="n">
        <x:v>0.25</x:v>
      </x:c>
      <x:c r="J4" s="32" t="b">
        <x:v>1</x:v>
      </x:c>
      <x:c r="K4" t="str">
        <x:v>ITEM_0083</x:v>
      </x:c>
      <x:c r="L4" t="n">
        <x:v>2</x:v>
      </x:c>
      <x:c r="M4" s="67" t="n">
        <x:v>0.55</x:v>
      </x:c>
      <x:c r="N4" s="67" t="n">
        <x:v>1</x:v>
      </x:c>
      <x:c r="O4" s="32" t="b">
        <x:v>1</x:v>
      </x:c>
      <x:c r="P4" s="32" t="b">
        <x:v>1</x:v>
      </x:c>
      <x:c r="Q4" s="32" t="b">
        <x:v>1</x:v>
      </x:c>
      <x:c r="R4" t="str">
        <x:v>When this set's gear group wins a drop roll, each of its four eligible pieces has equal base weight before smart-loot/slot protection.</x:v>
      </x:c>
    </x:row>
    <x:row r="5">
      <x:c r="A5" t="str">
        <x:v>SETP_002</x:v>
      </x:c>
      <x:c r="B5" t="str">
        <x:v>SET_001</x:v>
      </x:c>
      <x:c r="C5" t="str">
        <x:v>CGP_003</x:v>
      </x:c>
      <x:c r="D5" t="str">
        <x:v>GEAR_075</x:v>
      </x:c>
      <x:c r="E5" t="str">
        <x:v>Stoneheart Gloves</x:v>
      </x:c>
      <x:c r="F5" t="str">
        <x:v>Gloves</x:v>
      </x:c>
      <x:c r="G5" t="str">
        <x:v>COP_001</x:v>
      </x:c>
      <x:c r="H5" t="str">
        <x:v>The Rootbound Vault</x:v>
      </x:c>
      <x:c r="I5" s="67" t="n">
        <x:v>0.25</x:v>
      </x:c>
      <x:c r="J5" s="32" t="b">
        <x:v>1</x:v>
      </x:c>
      <x:c r="K5" t="str">
        <x:v>ITEM_0083</x:v>
      </x:c>
      <x:c r="L5" t="n">
        <x:v>2</x:v>
      </x:c>
      <x:c r="M5" s="67" t="n">
        <x:v>0.55</x:v>
      </x:c>
      <x:c r="N5" s="67" t="n">
        <x:v>1</x:v>
      </x:c>
      <x:c r="O5" s="32" t="b">
        <x:v>1</x:v>
      </x:c>
      <x:c r="P5" s="32" t="b">
        <x:v>1</x:v>
      </x:c>
      <x:c r="Q5" s="32" t="b">
        <x:v>1</x:v>
      </x:c>
      <x:c r="R5" t="str">
        <x:v>When this set's gear group wins a drop roll, each of its four eligible pieces has equal base weight before smart-loot/slot protection.</x:v>
      </x:c>
    </x:row>
    <x:row r="6">
      <x:c r="A6" t="str">
        <x:v>SETP_003</x:v>
      </x:c>
      <x:c r="B6" t="str">
        <x:v>SET_001</x:v>
      </x:c>
      <x:c r="C6" t="str">
        <x:v>CGP_003</x:v>
      </x:c>
      <x:c r="D6" t="str">
        <x:v>GEAR_076</x:v>
      </x:c>
      <x:c r="E6" t="str">
        <x:v>Stoneheart Cape</x:v>
      </x:c>
      <x:c r="F6" t="str">
        <x:v>Cape</x:v>
      </x:c>
      <x:c r="G6" t="str">
        <x:v>COP_001</x:v>
      </x:c>
      <x:c r="H6" t="str">
        <x:v>The Rootbound Vault</x:v>
      </x:c>
      <x:c r="I6" s="67" t="n">
        <x:v>0.25</x:v>
      </x:c>
      <x:c r="J6" s="32" t="b">
        <x:v>1</x:v>
      </x:c>
      <x:c r="K6" t="str">
        <x:v>ITEM_0083</x:v>
      </x:c>
      <x:c r="L6" t="n">
        <x:v>2</x:v>
      </x:c>
      <x:c r="M6" s="67" t="n">
        <x:v>0.55</x:v>
      </x:c>
      <x:c r="N6" s="67" t="n">
        <x:v>1</x:v>
      </x:c>
      <x:c r="O6" s="32" t="b">
        <x:v>1</x:v>
      </x:c>
      <x:c r="P6" s="32" t="b">
        <x:v>1</x:v>
      </x:c>
      <x:c r="Q6" s="32" t="b">
        <x:v>1</x:v>
      </x:c>
      <x:c r="R6" t="str">
        <x:v>When this set's gear group wins a drop roll, each of its four eligible pieces has equal base weight before smart-loot/slot protection.</x:v>
      </x:c>
    </x:row>
    <x:row r="7">
      <x:c r="A7" t="str">
        <x:v>SETP_004</x:v>
      </x:c>
      <x:c r="B7" t="str">
        <x:v>SET_001</x:v>
      </x:c>
      <x:c r="C7" t="str">
        <x:v>CGP_003</x:v>
      </x:c>
      <x:c r="D7" t="str">
        <x:v>GEAR_078</x:v>
      </x:c>
      <x:c r="E7" t="str">
        <x:v>Stoneheart Ring</x:v>
      </x:c>
      <x:c r="F7" t="str">
        <x:v>Ring</x:v>
      </x:c>
      <x:c r="G7" t="str">
        <x:v>COP_001</x:v>
      </x:c>
      <x:c r="H7" t="str">
        <x:v>The Rootbound Vault</x:v>
      </x:c>
      <x:c r="I7" s="67" t="n">
        <x:v>0.25</x:v>
      </x:c>
      <x:c r="J7" s="32" t="b">
        <x:v>1</x:v>
      </x:c>
      <x:c r="K7" t="str">
        <x:v>ITEM_0083</x:v>
      </x:c>
      <x:c r="L7" t="n">
        <x:v>2</x:v>
      </x:c>
      <x:c r="M7" s="67" t="n">
        <x:v>0.55</x:v>
      </x:c>
      <x:c r="N7" s="67" t="n">
        <x:v>1</x:v>
      </x:c>
      <x:c r="O7" s="32" t="b">
        <x:v>1</x:v>
      </x:c>
      <x:c r="P7" s="32" t="b">
        <x:v>1</x:v>
      </x:c>
      <x:c r="Q7" s="32" t="b">
        <x:v>1</x:v>
      </x:c>
      <x:c r="R7" t="str">
        <x:v>When this set's gear group wins a drop roll, each of its four eligible pieces has equal base weight before smart-loot/slot protection.</x:v>
      </x:c>
    </x:row>
    <x:row r="8">
      <x:c r="A8" t="str">
        <x:v>SETP_005</x:v>
      </x:c>
      <x:c r="B8" t="str">
        <x:v>SET_002</x:v>
      </x:c>
      <x:c r="C8" t="str">
        <x:v>CGP_006</x:v>
      </x:c>
      <x:c r="D8" t="str">
        <x:v>GEAR_017</x:v>
      </x:c>
      <x:c r="E8" t="str">
        <x:v>Quickprayer Chest</x:v>
      </x:c>
      <x:c r="F8" t="str">
        <x:v>Chest</x:v>
      </x:c>
      <x:c r="G8" t="str">
        <x:v>COP_002</x:v>
      </x:c>
      <x:c r="H8" t="str">
        <x:v>Lanternwatch Siege</x:v>
      </x:c>
      <x:c r="I8" s="67" t="n">
        <x:v>0.25</x:v>
      </x:c>
      <x:c r="J8" s="32" t="b">
        <x:v>1</x:v>
      </x:c>
      <x:c r="K8" t="str">
        <x:v>ITEM_0084</x:v>
      </x:c>
      <x:c r="L8" t="n">
        <x:v>2</x:v>
      </x:c>
      <x:c r="M8" s="67" t="n">
        <x:v>0.55</x:v>
      </x:c>
      <x:c r="N8" s="67" t="n">
        <x:v>1</x:v>
      </x:c>
      <x:c r="O8" s="32" t="b">
        <x:v>1</x:v>
      </x:c>
      <x:c r="P8" s="32" t="b">
        <x:v>1</x:v>
      </x:c>
      <x:c r="Q8" s="32" t="b">
        <x:v>1</x:v>
      </x:c>
      <x:c r="R8" t="str">
        <x:v>When this set's gear group wins a drop roll, each of its four eligible pieces has equal base weight before smart-loot/slot protection.</x:v>
      </x:c>
    </x:row>
    <x:row r="9">
      <x:c r="A9" t="str">
        <x:v>SETP_006</x:v>
      </x:c>
      <x:c r="B9" t="str">
        <x:v>SET_002</x:v>
      </x:c>
      <x:c r="C9" t="str">
        <x:v>CGP_006</x:v>
      </x:c>
      <x:c r="D9" t="str">
        <x:v>GEAR_090</x:v>
      </x:c>
      <x:c r="E9" t="str">
        <x:v>Quickprayer Gloves</x:v>
      </x:c>
      <x:c r="F9" t="str">
        <x:v>Gloves</x:v>
      </x:c>
      <x:c r="G9" t="str">
        <x:v>COP_002</x:v>
      </x:c>
      <x:c r="H9" t="str">
        <x:v>Lanternwatch Siege</x:v>
      </x:c>
      <x:c r="I9" s="67" t="n">
        <x:v>0.25</x:v>
      </x:c>
      <x:c r="J9" s="32" t="b">
        <x:v>1</x:v>
      </x:c>
      <x:c r="K9" t="str">
        <x:v>ITEM_0084</x:v>
      </x:c>
      <x:c r="L9" t="n">
        <x:v>2</x:v>
      </x:c>
      <x:c r="M9" s="67" t="n">
        <x:v>0.55</x:v>
      </x:c>
      <x:c r="N9" s="67" t="n">
        <x:v>1</x:v>
      </x:c>
      <x:c r="O9" s="32" t="b">
        <x:v>1</x:v>
      </x:c>
      <x:c r="P9" s="32" t="b">
        <x:v>1</x:v>
      </x:c>
      <x:c r="Q9" s="32" t="b">
        <x:v>1</x:v>
      </x:c>
      <x:c r="R9" t="str">
        <x:v>When this set's gear group wins a drop roll, each of its four eligible pieces has equal base weight before smart-loot/slot protection.</x:v>
      </x:c>
    </x:row>
    <x:row r="10">
      <x:c r="A10" t="str">
        <x:v>SETP_007</x:v>
      </x:c>
      <x:c r="B10" t="str">
        <x:v>SET_002</x:v>
      </x:c>
      <x:c r="C10" t="str">
        <x:v>CGP_006</x:v>
      </x:c>
      <x:c r="D10" t="str">
        <x:v>GEAR_091</x:v>
      </x:c>
      <x:c r="E10" t="str">
        <x:v>Quickprayer Cape</x:v>
      </x:c>
      <x:c r="F10" t="str">
        <x:v>Cape</x:v>
      </x:c>
      <x:c r="G10" t="str">
        <x:v>COP_002</x:v>
      </x:c>
      <x:c r="H10" t="str">
        <x:v>Lanternwatch Siege</x:v>
      </x:c>
      <x:c r="I10" s="67" t="n">
        <x:v>0.25</x:v>
      </x:c>
      <x:c r="J10" s="32" t="b">
        <x:v>1</x:v>
      </x:c>
      <x:c r="K10" t="str">
        <x:v>ITEM_0084</x:v>
      </x:c>
      <x:c r="L10" t="n">
        <x:v>2</x:v>
      </x:c>
      <x:c r="M10" s="67" t="n">
        <x:v>0.55</x:v>
      </x:c>
      <x:c r="N10" s="67" t="n">
        <x:v>1</x:v>
      </x:c>
      <x:c r="O10" s="32" t="b">
        <x:v>1</x:v>
      </x:c>
      <x:c r="P10" s="32" t="b">
        <x:v>1</x:v>
      </x:c>
      <x:c r="Q10" s="32" t="b">
        <x:v>1</x:v>
      </x:c>
      <x:c r="R10" t="str">
        <x:v>When this set's gear group wins a drop roll, each of its four eligible pieces has equal base weight before smart-loot/slot protection.</x:v>
      </x:c>
    </x:row>
    <x:row r="11">
      <x:c r="A11" t="str">
        <x:v>SETP_008</x:v>
      </x:c>
      <x:c r="B11" t="str">
        <x:v>SET_002</x:v>
      </x:c>
      <x:c r="C11" t="str">
        <x:v>CGP_006</x:v>
      </x:c>
      <x:c r="D11" t="str">
        <x:v>GEAR_093</x:v>
      </x:c>
      <x:c r="E11" t="str">
        <x:v>Quickprayer Ring</x:v>
      </x:c>
      <x:c r="F11" t="str">
        <x:v>Ring</x:v>
      </x:c>
      <x:c r="G11" t="str">
        <x:v>COP_002</x:v>
      </x:c>
      <x:c r="H11" t="str">
        <x:v>Lanternwatch Siege</x:v>
      </x:c>
      <x:c r="I11" s="67" t="n">
        <x:v>0.25</x:v>
      </x:c>
      <x:c r="J11" s="32" t="b">
        <x:v>1</x:v>
      </x:c>
      <x:c r="K11" t="str">
        <x:v>ITEM_0084</x:v>
      </x:c>
      <x:c r="L11" t="n">
        <x:v>2</x:v>
      </x:c>
      <x:c r="M11" s="67" t="n">
        <x:v>0.55</x:v>
      </x:c>
      <x:c r="N11" s="67" t="n">
        <x:v>1</x:v>
      </x:c>
      <x:c r="O11" s="32" t="b">
        <x:v>1</x:v>
      </x:c>
      <x:c r="P11" s="32" t="b">
        <x:v>1</x:v>
      </x:c>
      <x:c r="Q11" s="32" t="b">
        <x:v>1</x:v>
      </x:c>
      <x:c r="R11" t="str">
        <x:v>When this set's gear group wins a drop roll, each of its four eligible pieces has equal base weight before smart-loot/slot protection.</x:v>
      </x:c>
    </x:row>
    <x:row r="12">
      <x:c r="A12" t="str">
        <x:v>SETP_009</x:v>
      </x:c>
      <x:c r="B12" t="str">
        <x:v>SET_003</x:v>
      </x:c>
      <x:c r="C12" t="str">
        <x:v>CGP_008</x:v>
      </x:c>
      <x:c r="D12" t="str">
        <x:v>GEAR_023</x:v>
      </x:c>
      <x:c r="E12" t="str">
        <x:v>Tracker Chest</x:v>
      </x:c>
      <x:c r="F12" t="str">
        <x:v>Chest</x:v>
      </x:c>
      <x:c r="G12" t="str">
        <x:v>COP_003</x:v>
      </x:c>
      <x:c r="H12" t="str">
        <x:v>The Fallen Procession</x:v>
      </x:c>
      <x:c r="I12" s="67" t="n">
        <x:v>0.25</x:v>
      </x:c>
      <x:c r="J12" s="32" t="b">
        <x:v>1</x:v>
      </x:c>
      <x:c r="K12" t="str">
        <x:v>ITEM_0045</x:v>
      </x:c>
      <x:c r="L12" t="n">
        <x:v>3</x:v>
      </x:c>
      <x:c r="M12" s="67" t="n">
        <x:v>0.6</x:v>
      </x:c>
      <x:c r="N12" s="67" t="n">
        <x:v>1</x:v>
      </x:c>
      <x:c r="O12" s="32" t="b">
        <x:v>1</x:v>
      </x:c>
      <x:c r="P12" s="32" t="b">
        <x:v>1</x:v>
      </x:c>
      <x:c r="Q12" s="32" t="b">
        <x:v>1</x:v>
      </x:c>
      <x:c r="R12" t="str">
        <x:v>When this set's gear group wins a drop roll, each of its four eligible pieces has equal base weight before smart-loot/slot protection.</x:v>
      </x:c>
    </x:row>
    <x:row r="13">
      <x:c r="A13" t="str">
        <x:v>SETP_010</x:v>
      </x:c>
      <x:c r="B13" t="str">
        <x:v>SET_003</x:v>
      </x:c>
      <x:c r="C13" t="str">
        <x:v>CGP_008</x:v>
      </x:c>
      <x:c r="D13" t="str">
        <x:v>GEAR_100</x:v>
      </x:c>
      <x:c r="E13" t="str">
        <x:v>Tracker Gloves</x:v>
      </x:c>
      <x:c r="F13" t="str">
        <x:v>Gloves</x:v>
      </x:c>
      <x:c r="G13" t="str">
        <x:v>COP_003</x:v>
      </x:c>
      <x:c r="H13" t="str">
        <x:v>The Fallen Procession</x:v>
      </x:c>
      <x:c r="I13" s="67" t="n">
        <x:v>0.25</x:v>
      </x:c>
      <x:c r="J13" s="32" t="b">
        <x:v>1</x:v>
      </x:c>
      <x:c r="K13" t="str">
        <x:v>ITEM_0045</x:v>
      </x:c>
      <x:c r="L13" t="n">
        <x:v>3</x:v>
      </x:c>
      <x:c r="M13" s="67" t="n">
        <x:v>0.6</x:v>
      </x:c>
      <x:c r="N13" s="67" t="n">
        <x:v>1</x:v>
      </x:c>
      <x:c r="O13" s="32" t="b">
        <x:v>1</x:v>
      </x:c>
      <x:c r="P13" s="32" t="b">
        <x:v>1</x:v>
      </x:c>
      <x:c r="Q13" s="32" t="b">
        <x:v>1</x:v>
      </x:c>
      <x:c r="R13" t="str">
        <x:v>When this set's gear group wins a drop roll, each of its four eligible pieces has equal base weight before smart-loot/slot protection.</x:v>
      </x:c>
    </x:row>
    <x:row r="14">
      <x:c r="A14" t="str">
        <x:v>SETP_011</x:v>
      </x:c>
      <x:c r="B14" t="str">
        <x:v>SET_003</x:v>
      </x:c>
      <x:c r="C14" t="str">
        <x:v>CGP_008</x:v>
      </x:c>
      <x:c r="D14" t="str">
        <x:v>GEAR_101</x:v>
      </x:c>
      <x:c r="E14" t="str">
        <x:v>Tracker Cape</x:v>
      </x:c>
      <x:c r="F14" t="str">
        <x:v>Cape</x:v>
      </x:c>
      <x:c r="G14" t="str">
        <x:v>COP_003</x:v>
      </x:c>
      <x:c r="H14" t="str">
        <x:v>The Fallen Procession</x:v>
      </x:c>
      <x:c r="I14" s="67" t="n">
        <x:v>0.25</x:v>
      </x:c>
      <x:c r="J14" s="32" t="b">
        <x:v>1</x:v>
      </x:c>
      <x:c r="K14" t="str">
        <x:v>ITEM_0045</x:v>
      </x:c>
      <x:c r="L14" t="n">
        <x:v>3</x:v>
      </x:c>
      <x:c r="M14" s="67" t="n">
        <x:v>0.6</x:v>
      </x:c>
      <x:c r="N14" s="67" t="n">
        <x:v>1</x:v>
      </x:c>
      <x:c r="O14" s="32" t="b">
        <x:v>1</x:v>
      </x:c>
      <x:c r="P14" s="32" t="b">
        <x:v>1</x:v>
      </x:c>
      <x:c r="Q14" s="32" t="b">
        <x:v>1</x:v>
      </x:c>
      <x:c r="R14" t="str">
        <x:v>When this set's gear group wins a drop roll, each of its four eligible pieces has equal base weight before smart-loot/slot protection.</x:v>
      </x:c>
    </x:row>
    <x:row r="15">
      <x:c r="A15" t="str">
        <x:v>SETP_012</x:v>
      </x:c>
      <x:c r="B15" t="str">
        <x:v>SET_003</x:v>
      </x:c>
      <x:c r="C15" t="str">
        <x:v>CGP_008</x:v>
      </x:c>
      <x:c r="D15" t="str">
        <x:v>GEAR_103</x:v>
      </x:c>
      <x:c r="E15" t="str">
        <x:v>Tracker Ring</x:v>
      </x:c>
      <x:c r="F15" t="str">
        <x:v>Ring</x:v>
      </x:c>
      <x:c r="G15" t="str">
        <x:v>COP_003</x:v>
      </x:c>
      <x:c r="H15" t="str">
        <x:v>The Fallen Procession</x:v>
      </x:c>
      <x:c r="I15" s="67" t="n">
        <x:v>0.25</x:v>
      </x:c>
      <x:c r="J15" s="32" t="b">
        <x:v>1</x:v>
      </x:c>
      <x:c r="K15" t="str">
        <x:v>ITEM_0045</x:v>
      </x:c>
      <x:c r="L15" t="n">
        <x:v>3</x:v>
      </x:c>
      <x:c r="M15" s="67" t="n">
        <x:v>0.6</x:v>
      </x:c>
      <x:c r="N15" s="67" t="n">
        <x:v>1</x:v>
      </x:c>
      <x:c r="O15" s="32" t="b">
        <x:v>1</x:v>
      </x:c>
      <x:c r="P15" s="32" t="b">
        <x:v>1</x:v>
      </x:c>
      <x:c r="Q15" s="32" t="b">
        <x:v>1</x:v>
      </x:c>
      <x:c r="R15" t="str">
        <x:v>When this set's gear group wins a drop roll, each of its four eligible pieces has equal base weight before smart-loot/slot protection.</x:v>
      </x:c>
    </x:row>
    <x:row r="16">
      <x:c r="A16" t="str">
        <x:v>SETP_013</x:v>
      </x:c>
      <x:c r="B16" t="str">
        <x:v>SET_004</x:v>
      </x:c>
      <x:c r="C16" t="str">
        <x:v>CGP_011</x:v>
      </x:c>
      <x:c r="D16" t="str">
        <x:v>GEAR_032</x:v>
      </x:c>
      <x:c r="E16" t="str">
        <x:v>Bloodrush Chest</x:v>
      </x:c>
      <x:c r="F16" t="str">
        <x:v>Chest</x:v>
      </x:c>
      <x:c r="G16" t="str">
        <x:v>COP_002</x:v>
      </x:c>
      <x:c r="H16" t="str">
        <x:v>Lanternwatch Siege</x:v>
      </x:c>
      <x:c r="I16" s="67" t="n">
        <x:v>0.25</x:v>
      </x:c>
      <x:c r="J16" s="32" t="b">
        <x:v>1</x:v>
      </x:c>
      <x:c r="K16" t="str">
        <x:v>ITEM_0084</x:v>
      </x:c>
      <x:c r="L16" t="n">
        <x:v>2</x:v>
      </x:c>
      <x:c r="M16" s="67" t="n">
        <x:v>0.55</x:v>
      </x:c>
      <x:c r="N16" s="67" t="n">
        <x:v>1</x:v>
      </x:c>
      <x:c r="O16" s="32" t="b">
        <x:v>1</x:v>
      </x:c>
      <x:c r="P16" s="32" t="b">
        <x:v>1</x:v>
      </x:c>
      <x:c r="Q16" s="32" t="b">
        <x:v>1</x:v>
      </x:c>
      <x:c r="R16" t="str">
        <x:v>When this set's gear group wins a drop roll, each of its four eligible pieces has equal base weight before smart-loot/slot protection.</x:v>
      </x:c>
    </x:row>
    <x:row r="17">
      <x:c r="A17" t="str">
        <x:v>SETP_014</x:v>
      </x:c>
      <x:c r="B17" t="str">
        <x:v>SET_004</x:v>
      </x:c>
      <x:c r="C17" t="str">
        <x:v>CGP_011</x:v>
      </x:c>
      <x:c r="D17" t="str">
        <x:v>GEAR_115</x:v>
      </x:c>
      <x:c r="E17" t="str">
        <x:v>Bloodrush Gloves</x:v>
      </x:c>
      <x:c r="F17" t="str">
        <x:v>Gloves</x:v>
      </x:c>
      <x:c r="G17" t="str">
        <x:v>COP_002</x:v>
      </x:c>
      <x:c r="H17" t="str">
        <x:v>Lanternwatch Siege</x:v>
      </x:c>
      <x:c r="I17" s="67" t="n">
        <x:v>0.25</x:v>
      </x:c>
      <x:c r="J17" s="32" t="b">
        <x:v>1</x:v>
      </x:c>
      <x:c r="K17" t="str">
        <x:v>ITEM_0084</x:v>
      </x:c>
      <x:c r="L17" t="n">
        <x:v>2</x:v>
      </x:c>
      <x:c r="M17" s="67" t="n">
        <x:v>0.55</x:v>
      </x:c>
      <x:c r="N17" s="67" t="n">
        <x:v>1</x:v>
      </x:c>
      <x:c r="O17" s="32" t="b">
        <x:v>1</x:v>
      </x:c>
      <x:c r="P17" s="32" t="b">
        <x:v>1</x:v>
      </x:c>
      <x:c r="Q17" s="32" t="b">
        <x:v>1</x:v>
      </x:c>
      <x:c r="R17" t="str">
        <x:v>When this set's gear group wins a drop roll, each of its four eligible pieces has equal base weight before smart-loot/slot protection.</x:v>
      </x:c>
    </x:row>
    <x:row r="18">
      <x:c r="A18" t="str">
        <x:v>SETP_015</x:v>
      </x:c>
      <x:c r="B18" t="str">
        <x:v>SET_004</x:v>
      </x:c>
      <x:c r="C18" t="str">
        <x:v>CGP_011</x:v>
      </x:c>
      <x:c r="D18" t="str">
        <x:v>GEAR_116</x:v>
      </x:c>
      <x:c r="E18" t="str">
        <x:v>Bloodrush Cape</x:v>
      </x:c>
      <x:c r="F18" t="str">
        <x:v>Cape</x:v>
      </x:c>
      <x:c r="G18" t="str">
        <x:v>COP_002</x:v>
      </x:c>
      <x:c r="H18" t="str">
        <x:v>Lanternwatch Siege</x:v>
      </x:c>
      <x:c r="I18" s="67" t="n">
        <x:v>0.25</x:v>
      </x:c>
      <x:c r="J18" s="32" t="b">
        <x:v>1</x:v>
      </x:c>
      <x:c r="K18" t="str">
        <x:v>ITEM_0084</x:v>
      </x:c>
      <x:c r="L18" t="n">
        <x:v>2</x:v>
      </x:c>
      <x:c r="M18" s="67" t="n">
        <x:v>0.55</x:v>
      </x:c>
      <x:c r="N18" s="67" t="n">
        <x:v>1</x:v>
      </x:c>
      <x:c r="O18" s="32" t="b">
        <x:v>1</x:v>
      </x:c>
      <x:c r="P18" s="32" t="b">
        <x:v>1</x:v>
      </x:c>
      <x:c r="Q18" s="32" t="b">
        <x:v>1</x:v>
      </x:c>
      <x:c r="R18" t="str">
        <x:v>When this set's gear group wins a drop roll, each of its four eligible pieces has equal base weight before smart-loot/slot protection.</x:v>
      </x:c>
    </x:row>
    <x:row r="19">
      <x:c r="A19" t="str">
        <x:v>SETP_016</x:v>
      </x:c>
      <x:c r="B19" t="str">
        <x:v>SET_004</x:v>
      </x:c>
      <x:c r="C19" t="str">
        <x:v>CGP_011</x:v>
      </x:c>
      <x:c r="D19" t="str">
        <x:v>GEAR_118</x:v>
      </x:c>
      <x:c r="E19" t="str">
        <x:v>Bloodrush Ring</x:v>
      </x:c>
      <x:c r="F19" t="str">
        <x:v>Ring</x:v>
      </x:c>
      <x:c r="G19" t="str">
        <x:v>COP_002</x:v>
      </x:c>
      <x:c r="H19" t="str">
        <x:v>Lanternwatch Siege</x:v>
      </x:c>
      <x:c r="I19" s="67" t="n">
        <x:v>0.25</x:v>
      </x:c>
      <x:c r="J19" s="32" t="b">
        <x:v>1</x:v>
      </x:c>
      <x:c r="K19" t="str">
        <x:v>ITEM_0084</x:v>
      </x:c>
      <x:c r="L19" t="n">
        <x:v>2</x:v>
      </x:c>
      <x:c r="M19" s="67" t="n">
        <x:v>0.55</x:v>
      </x:c>
      <x:c r="N19" s="67" t="n">
        <x:v>1</x:v>
      </x:c>
      <x:c r="O19" s="32" t="b">
        <x:v>1</x:v>
      </x:c>
      <x:c r="P19" s="32" t="b">
        <x:v>1</x:v>
      </x:c>
      <x:c r="Q19" s="32" t="b">
        <x:v>1</x:v>
      </x:c>
      <x:c r="R19" t="str">
        <x:v>When this set's gear group wins a drop roll, each of its four eligible pieces has equal base weight before smart-loot/slot protection.</x:v>
      </x:c>
    </x:row>
    <x:row r="20">
      <x:c r="A20" t="str">
        <x:v>SETP_017</x:v>
      </x:c>
      <x:c r="B20" t="str">
        <x:v>SET_005</x:v>
      </x:c>
      <x:c r="C20" t="str">
        <x:v>CGP_014</x:v>
      </x:c>
      <x:c r="D20" t="str">
        <x:v>GEAR_041</x:v>
      </x:c>
      <x:c r="E20" t="str">
        <x:v>Spellglass Chest</x:v>
      </x:c>
      <x:c r="F20" t="str">
        <x:v>Chest</x:v>
      </x:c>
      <x:c r="G20" t="str">
        <x:v>COP_002</x:v>
      </x:c>
      <x:c r="H20" t="str">
        <x:v>Lanternwatch Siege</x:v>
      </x:c>
      <x:c r="I20" s="67" t="n">
        <x:v>0.25</x:v>
      </x:c>
      <x:c r="J20" s="32" t="b">
        <x:v>1</x:v>
      </x:c>
      <x:c r="K20" t="str">
        <x:v>ITEM_0082</x:v>
      </x:c>
      <x:c r="L20" t="n">
        <x:v>2</x:v>
      </x:c>
      <x:c r="M20" s="67" t="n">
        <x:v>0.55</x:v>
      </x:c>
      <x:c r="N20" s="67" t="n">
        <x:v>1</x:v>
      </x:c>
      <x:c r="O20" s="32" t="b">
        <x:v>1</x:v>
      </x:c>
      <x:c r="P20" s="32" t="b">
        <x:v>1</x:v>
      </x:c>
      <x:c r="Q20" s="32" t="b">
        <x:v>1</x:v>
      </x:c>
      <x:c r="R20" t="str">
        <x:v>When this set's gear group wins a drop roll, each of its four eligible pieces has equal base weight before smart-loot/slot protection.</x:v>
      </x:c>
    </x:row>
    <x:row r="21">
      <x:c r="A21" t="str">
        <x:v>SETP_018</x:v>
      </x:c>
      <x:c r="B21" t="str">
        <x:v>SET_005</x:v>
      </x:c>
      <x:c r="C21" t="str">
        <x:v>CGP_014</x:v>
      </x:c>
      <x:c r="D21" t="str">
        <x:v>GEAR_130</x:v>
      </x:c>
      <x:c r="E21" t="str">
        <x:v>Spellglass Gloves</x:v>
      </x:c>
      <x:c r="F21" t="str">
        <x:v>Gloves</x:v>
      </x:c>
      <x:c r="G21" t="str">
        <x:v>COP_002</x:v>
      </x:c>
      <x:c r="H21" t="str">
        <x:v>Lanternwatch Siege</x:v>
      </x:c>
      <x:c r="I21" s="67" t="n">
        <x:v>0.25</x:v>
      </x:c>
      <x:c r="J21" s="32" t="b">
        <x:v>1</x:v>
      </x:c>
      <x:c r="K21" t="str">
        <x:v>ITEM_0082</x:v>
      </x:c>
      <x:c r="L21" t="n">
        <x:v>2</x:v>
      </x:c>
      <x:c r="M21" s="67" t="n">
        <x:v>0.55</x:v>
      </x:c>
      <x:c r="N21" s="67" t="n">
        <x:v>1</x:v>
      </x:c>
      <x:c r="O21" s="32" t="b">
        <x:v>1</x:v>
      </x:c>
      <x:c r="P21" s="32" t="b">
        <x:v>1</x:v>
      </x:c>
      <x:c r="Q21" s="32" t="b">
        <x:v>1</x:v>
      </x:c>
      <x:c r="R21" t="str">
        <x:v>When this set's gear group wins a drop roll, each of its four eligible pieces has equal base weight before smart-loot/slot protection.</x:v>
      </x:c>
    </x:row>
    <x:row r="22">
      <x:c r="A22" t="str">
        <x:v>SETP_019</x:v>
      </x:c>
      <x:c r="B22" t="str">
        <x:v>SET_005</x:v>
      </x:c>
      <x:c r="C22" t="str">
        <x:v>CGP_014</x:v>
      </x:c>
      <x:c r="D22" t="str">
        <x:v>GEAR_131</x:v>
      </x:c>
      <x:c r="E22" t="str">
        <x:v>Spellglass Cape</x:v>
      </x:c>
      <x:c r="F22" t="str">
        <x:v>Cape</x:v>
      </x:c>
      <x:c r="G22" t="str">
        <x:v>COP_002</x:v>
      </x:c>
      <x:c r="H22" t="str">
        <x:v>Lanternwatch Siege</x:v>
      </x:c>
      <x:c r="I22" s="67" t="n">
        <x:v>0.25</x:v>
      </x:c>
      <x:c r="J22" s="32" t="b">
        <x:v>1</x:v>
      </x:c>
      <x:c r="K22" t="str">
        <x:v>ITEM_0082</x:v>
      </x:c>
      <x:c r="L22" t="n">
        <x:v>2</x:v>
      </x:c>
      <x:c r="M22" s="67" t="n">
        <x:v>0.55</x:v>
      </x:c>
      <x:c r="N22" s="67" t="n">
        <x:v>1</x:v>
      </x:c>
      <x:c r="O22" s="32" t="b">
        <x:v>1</x:v>
      </x:c>
      <x:c r="P22" s="32" t="b">
        <x:v>1</x:v>
      </x:c>
      <x:c r="Q22" s="32" t="b">
        <x:v>1</x:v>
      </x:c>
      <x:c r="R22" t="str">
        <x:v>When this set's gear group wins a drop roll, each of its four eligible pieces has equal base weight before smart-loot/slot protection.</x:v>
      </x:c>
    </x:row>
    <x:row r="23">
      <x:c r="A23" t="str">
        <x:v>SETP_020</x:v>
      </x:c>
      <x:c r="B23" t="str">
        <x:v>SET_005</x:v>
      </x:c>
      <x:c r="C23" t="str">
        <x:v>CGP_014</x:v>
      </x:c>
      <x:c r="D23" t="str">
        <x:v>GEAR_133</x:v>
      </x:c>
      <x:c r="E23" t="str">
        <x:v>Spellglass Ring</x:v>
      </x:c>
      <x:c r="F23" t="str">
        <x:v>Ring</x:v>
      </x:c>
      <x:c r="G23" t="str">
        <x:v>COP_002</x:v>
      </x:c>
      <x:c r="H23" t="str">
        <x:v>Lanternwatch Siege</x:v>
      </x:c>
      <x:c r="I23" s="67" t="n">
        <x:v>0.25</x:v>
      </x:c>
      <x:c r="J23" s="32" t="b">
        <x:v>1</x:v>
      </x:c>
      <x:c r="K23" t="str">
        <x:v>ITEM_0082</x:v>
      </x:c>
      <x:c r="L23" t="n">
        <x:v>2</x:v>
      </x:c>
      <x:c r="M23" s="67" t="n">
        <x:v>0.55</x:v>
      </x:c>
      <x:c r="N23" s="67" t="n">
        <x:v>1</x:v>
      </x:c>
      <x:c r="O23" s="32" t="b">
        <x:v>1</x:v>
      </x:c>
      <x:c r="P23" s="32" t="b">
        <x:v>1</x:v>
      </x:c>
      <x:c r="Q23" s="32" t="b">
        <x:v>1</x:v>
      </x:c>
      <x:c r="R23" t="str">
        <x:v>When this set's gear group wins a drop roll, each of its four eligible pieces has equal base weight before smart-loot/slot protection.</x:v>
      </x:c>
    </x:row>
    <x:row r="24">
      <x:c r="A24" t="str">
        <x:v>SETP_021</x:v>
      </x:c>
      <x:c r="B24" t="str">
        <x:v>SET_006</x:v>
      </x:c>
      <x:c r="C24" t="str">
        <x:v>CGP_017</x:v>
      </x:c>
      <x:c r="D24" t="str">
        <x:v>GEAR_050</x:v>
      </x:c>
      <x:c r="E24" t="str">
        <x:v>Nightfang Chest</x:v>
      </x:c>
      <x:c r="F24" t="str">
        <x:v>Chest</x:v>
      </x:c>
      <x:c r="G24" t="str">
        <x:v>COP_002</x:v>
      </x:c>
      <x:c r="H24" t="str">
        <x:v>Lanternwatch Siege</x:v>
      </x:c>
      <x:c r="I24" s="67" t="n">
        <x:v>0.25</x:v>
      </x:c>
      <x:c r="J24" s="32" t="b">
        <x:v>1</x:v>
      </x:c>
      <x:c r="K24" t="str">
        <x:v>ITEM_0016</x:v>
      </x:c>
      <x:c r="L24" t="n">
        <x:v>10</x:v>
      </x:c>
      <x:c r="M24" s="67" t="n">
        <x:v>0.55</x:v>
      </x:c>
      <x:c r="N24" s="67" t="n">
        <x:v>1</x:v>
      </x:c>
      <x:c r="O24" s="32" t="b">
        <x:v>1</x:v>
      </x:c>
      <x:c r="P24" s="32" t="b">
        <x:v>1</x:v>
      </x:c>
      <x:c r="Q24" s="32" t="b">
        <x:v>1</x:v>
      </x:c>
      <x:c r="R24" t="str">
        <x:v>When this set's gear group wins a drop roll, each of its four eligible pieces has equal base weight before smart-loot/slot protection.</x:v>
      </x:c>
    </x:row>
    <x:row r="25">
      <x:c r="A25" t="str">
        <x:v>SETP_022</x:v>
      </x:c>
      <x:c r="B25" t="str">
        <x:v>SET_006</x:v>
      </x:c>
      <x:c r="C25" t="str">
        <x:v>CGP_017</x:v>
      </x:c>
      <x:c r="D25" t="str">
        <x:v>GEAR_145</x:v>
      </x:c>
      <x:c r="E25" t="str">
        <x:v>Nightfang Gloves</x:v>
      </x:c>
      <x:c r="F25" t="str">
        <x:v>Gloves</x:v>
      </x:c>
      <x:c r="G25" t="str">
        <x:v>COP_002</x:v>
      </x:c>
      <x:c r="H25" t="str">
        <x:v>Lanternwatch Siege</x:v>
      </x:c>
      <x:c r="I25" s="67" t="n">
        <x:v>0.25</x:v>
      </x:c>
      <x:c r="J25" s="32" t="b">
        <x:v>1</x:v>
      </x:c>
      <x:c r="K25" t="str">
        <x:v>ITEM_0016</x:v>
      </x:c>
      <x:c r="L25" t="n">
        <x:v>10</x:v>
      </x:c>
      <x:c r="M25" s="67" t="n">
        <x:v>0.55</x:v>
      </x:c>
      <x:c r="N25" s="67" t="n">
        <x:v>1</x:v>
      </x:c>
      <x:c r="O25" s="32" t="b">
        <x:v>1</x:v>
      </x:c>
      <x:c r="P25" s="32" t="b">
        <x:v>1</x:v>
      </x:c>
      <x:c r="Q25" s="32" t="b">
        <x:v>1</x:v>
      </x:c>
      <x:c r="R25" t="str">
        <x:v>When this set's gear group wins a drop roll, each of its four eligible pieces has equal base weight before smart-loot/slot protection.</x:v>
      </x:c>
    </x:row>
    <x:row r="26">
      <x:c r="A26" t="str">
        <x:v>SETP_023</x:v>
      </x:c>
      <x:c r="B26" t="str">
        <x:v>SET_006</x:v>
      </x:c>
      <x:c r="C26" t="str">
        <x:v>CGP_017</x:v>
      </x:c>
      <x:c r="D26" t="str">
        <x:v>GEAR_146</x:v>
      </x:c>
      <x:c r="E26" t="str">
        <x:v>Nightfang Cape</x:v>
      </x:c>
      <x:c r="F26" t="str">
        <x:v>Cape</x:v>
      </x:c>
      <x:c r="G26" t="str">
        <x:v>COP_002</x:v>
      </x:c>
      <x:c r="H26" t="str">
        <x:v>Lanternwatch Siege</x:v>
      </x:c>
      <x:c r="I26" s="67" t="n">
        <x:v>0.25</x:v>
      </x:c>
      <x:c r="J26" s="32" t="b">
        <x:v>1</x:v>
      </x:c>
      <x:c r="K26" t="str">
        <x:v>ITEM_0016</x:v>
      </x:c>
      <x:c r="L26" t="n">
        <x:v>10</x:v>
      </x:c>
      <x:c r="M26" s="67" t="n">
        <x:v>0.55</x:v>
      </x:c>
      <x:c r="N26" s="67" t="n">
        <x:v>1</x:v>
      </x:c>
      <x:c r="O26" s="32" t="b">
        <x:v>1</x:v>
      </x:c>
      <x:c r="P26" s="32" t="b">
        <x:v>1</x:v>
      </x:c>
      <x:c r="Q26" s="32" t="b">
        <x:v>1</x:v>
      </x:c>
      <x:c r="R26" t="str">
        <x:v>When this set's gear group wins a drop roll, each of its four eligible pieces has equal base weight before smart-loot/slot protection.</x:v>
      </x:c>
    </x:row>
    <x:row r="27">
      <x:c r="A27" t="str">
        <x:v>SETP_024</x:v>
      </x:c>
      <x:c r="B27" t="str">
        <x:v>SET_006</x:v>
      </x:c>
      <x:c r="C27" t="str">
        <x:v>CGP_017</x:v>
      </x:c>
      <x:c r="D27" t="str">
        <x:v>GEAR_148</x:v>
      </x:c>
      <x:c r="E27" t="str">
        <x:v>Nightfang Ring</x:v>
      </x:c>
      <x:c r="F27" t="str">
        <x:v>Ring</x:v>
      </x:c>
      <x:c r="G27" t="str">
        <x:v>COP_002</x:v>
      </x:c>
      <x:c r="H27" t="str">
        <x:v>Lanternwatch Siege</x:v>
      </x:c>
      <x:c r="I27" s="67" t="n">
        <x:v>0.25</x:v>
      </x:c>
      <x:c r="J27" s="32" t="b">
        <x:v>1</x:v>
      </x:c>
      <x:c r="K27" t="str">
        <x:v>ITEM_0016</x:v>
      </x:c>
      <x:c r="L27" t="n">
        <x:v>10</x:v>
      </x:c>
      <x:c r="M27" s="67" t="n">
        <x:v>0.55</x:v>
      </x:c>
      <x:c r="N27" s="67" t="n">
        <x:v>1</x:v>
      </x:c>
      <x:c r="O27" s="32" t="b">
        <x:v>1</x:v>
      </x:c>
      <x:c r="P27" s="32" t="b">
        <x:v>1</x:v>
      </x:c>
      <x:c r="Q27" s="32" t="b">
        <x:v>1</x:v>
      </x:c>
      <x:c r="R27" t="str">
        <x:v>When this set's gear group wins a drop roll, each of its four eligible pieces has equal base weight before smart-loot/slot protection.</x:v>
      </x:c>
    </x:row>
    <x:row r="28">
      <x:c r="A28" t="str">
        <x:v>SETP_025</x:v>
      </x:c>
      <x:c r="B28" t="str">
        <x:v>SET_007</x:v>
      </x:c>
      <x:c r="C28" t="str">
        <x:v>CGP_020</x:v>
      </x:c>
      <x:c r="D28" t="str">
        <x:v>GEAR_059</x:v>
      </x:c>
      <x:c r="E28" t="str">
        <x:v>Stormcarved Chest</x:v>
      </x:c>
      <x:c r="F28" t="str">
        <x:v>Chest</x:v>
      </x:c>
      <x:c r="G28" t="str">
        <x:v>COP_002</x:v>
      </x:c>
      <x:c r="H28" t="str">
        <x:v>Lanternwatch Siege</x:v>
      </x:c>
      <x:c r="I28" s="67" t="n">
        <x:v>0.25</x:v>
      </x:c>
      <x:c r="J28" s="32" t="b">
        <x:v>1</x:v>
      </x:c>
      <x:c r="K28" t="str">
        <x:v>ITEM_0078</x:v>
      </x:c>
      <x:c r="L28" t="n">
        <x:v>2</x:v>
      </x:c>
      <x:c r="M28" s="67" t="n">
        <x:v>0.55</x:v>
      </x:c>
      <x:c r="N28" s="67" t="n">
        <x:v>1</x:v>
      </x:c>
      <x:c r="O28" s="32" t="b">
        <x:v>1</x:v>
      </x:c>
      <x:c r="P28" s="32" t="b">
        <x:v>1</x:v>
      </x:c>
      <x:c r="Q28" s="32" t="b">
        <x:v>1</x:v>
      </x:c>
      <x:c r="R28" t="str">
        <x:v>When this set's gear group wins a drop roll, each of its four eligible pieces has equal base weight before smart-loot/slot protection.</x:v>
      </x:c>
    </x:row>
    <x:row r="29">
      <x:c r="A29" t="str">
        <x:v>SETP_026</x:v>
      </x:c>
      <x:c r="B29" t="str">
        <x:v>SET_007</x:v>
      </x:c>
      <x:c r="C29" t="str">
        <x:v>CGP_020</x:v>
      </x:c>
      <x:c r="D29" t="str">
        <x:v>GEAR_160</x:v>
      </x:c>
      <x:c r="E29" t="str">
        <x:v>Stormcarved Gloves</x:v>
      </x:c>
      <x:c r="F29" t="str">
        <x:v>Gloves</x:v>
      </x:c>
      <x:c r="G29" t="str">
        <x:v>COP_002</x:v>
      </x:c>
      <x:c r="H29" t="str">
        <x:v>Lanternwatch Siege</x:v>
      </x:c>
      <x:c r="I29" s="67" t="n">
        <x:v>0.25</x:v>
      </x:c>
      <x:c r="J29" s="32" t="b">
        <x:v>1</x:v>
      </x:c>
      <x:c r="K29" t="str">
        <x:v>ITEM_0078</x:v>
      </x:c>
      <x:c r="L29" t="n">
        <x:v>2</x:v>
      </x:c>
      <x:c r="M29" s="67" t="n">
        <x:v>0.55</x:v>
      </x:c>
      <x:c r="N29" s="67" t="n">
        <x:v>1</x:v>
      </x:c>
      <x:c r="O29" s="32" t="b">
        <x:v>1</x:v>
      </x:c>
      <x:c r="P29" s="32" t="b">
        <x:v>1</x:v>
      </x:c>
      <x:c r="Q29" s="32" t="b">
        <x:v>1</x:v>
      </x:c>
      <x:c r="R29" t="str">
        <x:v>When this set's gear group wins a drop roll, each of its four eligible pieces has equal base weight before smart-loot/slot protection.</x:v>
      </x:c>
    </x:row>
    <x:row r="30">
      <x:c r="A30" t="str">
        <x:v>SETP_027</x:v>
      </x:c>
      <x:c r="B30" t="str">
        <x:v>SET_007</x:v>
      </x:c>
      <x:c r="C30" t="str">
        <x:v>CGP_020</x:v>
      </x:c>
      <x:c r="D30" t="str">
        <x:v>GEAR_161</x:v>
      </x:c>
      <x:c r="E30" t="str">
        <x:v>Stormcarved Cape</x:v>
      </x:c>
      <x:c r="F30" t="str">
        <x:v>Cape</x:v>
      </x:c>
      <x:c r="G30" t="str">
        <x:v>COP_002</x:v>
      </x:c>
      <x:c r="H30" t="str">
        <x:v>Lanternwatch Siege</x:v>
      </x:c>
      <x:c r="I30" s="67" t="n">
        <x:v>0.25</x:v>
      </x:c>
      <x:c r="J30" s="32" t="b">
        <x:v>1</x:v>
      </x:c>
      <x:c r="K30" t="str">
        <x:v>ITEM_0078</x:v>
      </x:c>
      <x:c r="L30" t="n">
        <x:v>2</x:v>
      </x:c>
      <x:c r="M30" s="67" t="n">
        <x:v>0.55</x:v>
      </x:c>
      <x:c r="N30" s="67" t="n">
        <x:v>1</x:v>
      </x:c>
      <x:c r="O30" s="32" t="b">
        <x:v>1</x:v>
      </x:c>
      <x:c r="P30" s="32" t="b">
        <x:v>1</x:v>
      </x:c>
      <x:c r="Q30" s="32" t="b">
        <x:v>1</x:v>
      </x:c>
      <x:c r="R30" t="str">
        <x:v>When this set's gear group wins a drop roll, each of its four eligible pieces has equal base weight before smart-loot/slot protection.</x:v>
      </x:c>
    </x:row>
    <x:row r="31">
      <x:c r="A31" t="str">
        <x:v>SETP_028</x:v>
      </x:c>
      <x:c r="B31" t="str">
        <x:v>SET_007</x:v>
      </x:c>
      <x:c r="C31" t="str">
        <x:v>CGP_020</x:v>
      </x:c>
      <x:c r="D31" t="str">
        <x:v>GEAR_163</x:v>
      </x:c>
      <x:c r="E31" t="str">
        <x:v>Stormcarved Ring</x:v>
      </x:c>
      <x:c r="F31" t="str">
        <x:v>Ring</x:v>
      </x:c>
      <x:c r="G31" t="str">
        <x:v>COP_002</x:v>
      </x:c>
      <x:c r="H31" t="str">
        <x:v>Lanternwatch Siege</x:v>
      </x:c>
      <x:c r="I31" s="67" t="n">
        <x:v>0.25</x:v>
      </x:c>
      <x:c r="J31" s="32" t="b">
        <x:v>1</x:v>
      </x:c>
      <x:c r="K31" t="str">
        <x:v>ITEM_0078</x:v>
      </x:c>
      <x:c r="L31" t="n">
        <x:v>2</x:v>
      </x:c>
      <x:c r="M31" s="67" t="n">
        <x:v>0.55</x:v>
      </x:c>
      <x:c r="N31" s="67" t="n">
        <x:v>1</x:v>
      </x:c>
      <x:c r="O31" s="32" t="b">
        <x:v>1</x:v>
      </x:c>
      <x:c r="P31" s="32" t="b">
        <x:v>1</x:v>
      </x:c>
      <x:c r="Q31" s="32" t="b">
        <x:v>1</x:v>
      </x:c>
      <x:c r="R31" t="str">
        <x:v>When this set's gear group wins a drop roll, each of its four eligible pieces has equal base weight before smart-loot/slot protection.</x:v>
      </x:c>
    </x:row>
  </x:sheetData>
  <x:mergeCells>
    <x:mergeCell ref="A1:R1"/>
  </x:mergeCells>
  <x:pageMargins left="0.7" right="0.7" top="0.75" bottom="0.75" header="0.3" footer="0.3"/>
</x:worksheet>
</file>

<file path=xl/worksheets/sheet156.xml><?xml version="1.0" encoding="utf-8"?>
<x:worksheet xmlns:x="http://schemas.openxmlformats.org/spreadsheetml/2006/main">
  <x:sheetFormatPr defaultRowHeight="15"/>
  <x:cols>
    <x:col min="3" max="3" width="24" hidden="0" customWidth="1"/>
    <x:col min="5" max="5" width="26" hidden="0" customWidth="1"/>
    <x:col min="9" max="9" width="24" hidden="0" customWidth="1"/>
    <x:col min="10" max="10" width="32" hidden="0" customWidth="1"/>
    <x:col min="19" max="19" width="40" hidden="0" customWidth="1"/>
  </x:cols>
  <x:sheetData>
    <x:row r="1" ht="28" customHeight="1">
      <x:c r="A1" s="223" t="str">
        <x:v>EQUIPMENT SET DROP RULES</x:v>
      </x:c>
    </x:row>
    <x:row r="3" ht="28" customHeight="1">
      <x:c r="A3" s="226" t="str">
        <x:v>SetDrop_ID</x:v>
      </x:c>
      <x:c r="B3" s="226" t="str">
        <x:v>Set_ID</x:v>
      </x:c>
      <x:c r="C3" s="226" t="str">
        <x:v>Set_Name</x:v>
      </x:c>
      <x:c r="D3" s="226" t="str">
        <x:v>Content_ID</x:v>
      </x:c>
      <x:c r="E3" s="226" t="str">
        <x:v>Content_Name</x:v>
      </x:c>
      <x:c r="F3" s="226" t="str">
        <x:v>Set_Group_Chance</x:v>
      </x:c>
      <x:c r="G3" s="226" t="str">
        <x:v>Personal_Loot</x:v>
      </x:c>
      <x:c r="H3" s="226" t="str">
        <x:v>Smart_Loot_Bias</x:v>
      </x:c>
      <x:c r="I3" s="226" t="str">
        <x:v>Piece_Weighting</x:v>
      </x:c>
      <x:c r="J3" s="226" t="str">
        <x:v>Duplicate_Protection</x:v>
      </x:c>
      <x:c r="K3" s="226" t="str">
        <x:v>Bad_Luck_Start</x:v>
      </x:c>
      <x:c r="L3" s="226" t="str">
        <x:v>Guaranteed_By_Clear</x:v>
      </x:c>
      <x:c r="M3" s="226" t="str">
        <x:v>Craft_Fallback</x:v>
      </x:c>
      <x:c r="N3" s="226" t="str">
        <x:v>Craft_Reagent</x:v>
      </x:c>
      <x:c r="O3" s="226" t="str">
        <x:v>Tradeable</x:v>
      </x:c>
      <x:c r="P3" s="226" t="str">
        <x:v>High_Upgrade_Bind</x:v>
      </x:c>
      <x:c r="Q3" s="226" t="str">
        <x:v>Weekly_Limit_Interaction</x:v>
      </x:c>
      <x:c r="R3" s="226" t="str">
        <x:v>Market_Role</x:v>
      </x:c>
      <x:c r="S3" s="226" t="str">
        <x:v>Notes</x:v>
      </x:c>
    </x:row>
    <x:row r="4">
      <x:c r="A4" t="str">
        <x:v>SDROP_001</x:v>
      </x:c>
      <x:c r="B4" t="str">
        <x:v>SET_001</x:v>
      </x:c>
      <x:c r="C4" t="str">
        <x:v>Rootbound Covenant</x:v>
      </x:c>
      <x:c r="D4" t="str">
        <x:v>COP_001</x:v>
      </x:c>
      <x:c r="E4" t="str">
        <x:v>The Rootbound Vault</x:v>
      </x:c>
      <x:c r="F4" s="30" t="n">
        <x:v>0.05</x:v>
      </x:c>
      <x:c r="G4" s="32" t="b">
        <x:v>1</x:v>
      </x:c>
      <x:c r="H4" s="67" t="n">
        <x:v>0.3</x:v>
      </x:c>
      <x:c r="I4" t="str">
        <x:v>25% each among 4 pieces</x:v>
      </x:c>
      <x:c r="J4" t="str">
        <x:v>Prefer unowned slot after 2 duplicate pieces</x:v>
      </x:c>
      <x:c r="K4" t="n">
        <x:v>10</x:v>
      </x:c>
      <x:c r="L4" t="n">
        <x:v>20</x:v>
      </x:c>
      <x:c r="M4" s="32" t="b">
        <x:v>1</x:v>
      </x:c>
      <x:c r="N4" t="str">
        <x:v>Rootbound Fibers</x:v>
      </x:c>
      <x:c r="O4" s="32" t="b">
        <x:v>1</x:v>
      </x:c>
      <x:c r="P4" s="32" t="b">
        <x:v>1</x:v>
      </x:c>
      <x:c r="Q4" t="str">
        <x:v>Normal COP_001 weekly rules</x:v>
      </x:c>
      <x:c r="R4" t="str">
        <x:v>Tank set supply</x:v>
      </x:c>
      <x:c r="S4" t="str">
        <x:v>Separate from ordinary Stoneheart gear roll.</x:v>
      </x:c>
    </x:row>
    <x:row r="5">
      <x:c r="A5" t="str">
        <x:v>SDROP_002</x:v>
      </x:c>
      <x:c r="B5" t="str">
        <x:v>SET_002</x:v>
      </x:c>
      <x:c r="C5" t="str">
        <x:v>Thread of Dawn</x:v>
      </x:c>
      <x:c r="D5" t="str">
        <x:v>COP_002</x:v>
      </x:c>
      <x:c r="E5" t="str">
        <x:v>Lanternwatch Siege</x:v>
      </x:c>
      <x:c r="F5" s="30" t="n">
        <x:v>0.035</x:v>
      </x:c>
      <x:c r="G5" s="32" t="b">
        <x:v>1</x:v>
      </x:c>
      <x:c r="H5" s="67" t="n">
        <x:v>0.3</x:v>
      </x:c>
      <x:c r="I5" t="str">
        <x:v>25% each</x:v>
      </x:c>
      <x:c r="J5" t="str">
        <x:v>Prefer unowned slot after 2 duplicates</x:v>
      </x:c>
      <x:c r="K5" t="n">
        <x:v>12</x:v>
      </x:c>
      <x:c r="L5" t="n">
        <x:v>24</x:v>
      </x:c>
      <x:c r="M5" s="32" t="b">
        <x:v>1</x:v>
      </x:c>
      <x:c r="N5" t="str">
        <x:v>Lanternsteel Shard</x:v>
      </x:c>
      <x:c r="O5" s="32" t="b">
        <x:v>1</x:v>
      </x:c>
      <x:c r="P5" s="32" t="b">
        <x:v>1</x:v>
      </x:c>
      <x:c r="Q5" t="str">
        <x:v>Normal COP_002 weekly rules</x:v>
      </x:c>
      <x:c r="R5" t="str">
        <x:v>Support set supply</x:v>
      </x:c>
      <x:c r="S5" t="str"/>
    </x:row>
    <x:row r="6">
      <x:c r="A6" t="str">
        <x:v>SDROP_003</x:v>
      </x:c>
      <x:c r="B6" t="str">
        <x:v>SET_003</x:v>
      </x:c>
      <x:c r="C6" t="str">
        <x:v>Regretwalker</x:v>
      </x:c>
      <x:c r="D6" t="str">
        <x:v>COP_003</x:v>
      </x:c>
      <x:c r="E6" t="str">
        <x:v>The Fallen Procession</x:v>
      </x:c>
      <x:c r="F6" s="30" t="n">
        <x:v>0.04</x:v>
      </x:c>
      <x:c r="G6" s="32" t="b">
        <x:v>1</x:v>
      </x:c>
      <x:c r="H6" s="67" t="n">
        <x:v>0.3</x:v>
      </x:c>
      <x:c r="I6" t="str">
        <x:v>25% each</x:v>
      </x:c>
      <x:c r="J6" t="str">
        <x:v>Prefer unowned slot after 2 duplicates</x:v>
      </x:c>
      <x:c r="K6" t="n">
        <x:v>12</x:v>
      </x:c>
      <x:c r="L6" t="n">
        <x:v>24</x:v>
      </x:c>
      <x:c r="M6" s="32" t="b">
        <x:v>1</x:v>
      </x:c>
      <x:c r="N6" t="str">
        <x:v>Echo-Touched Pelt</x:v>
      </x:c>
      <x:c r="O6" s="32" t="b">
        <x:v>1</x:v>
      </x:c>
      <x:c r="P6" s="32" t="b">
        <x:v>1</x:v>
      </x:c>
      <x:c r="Q6" t="str">
        <x:v>Normal COP_003 weekly rules</x:v>
      </x:c>
      <x:c r="R6" t="str">
        <x:v>Wayfinder set supply</x:v>
      </x:c>
      <x:c r="S6" t="str">
        <x:v>TIER_004 set.</x:v>
      </x:c>
    </x:row>
    <x:row r="7">
      <x:c r="A7" t="str">
        <x:v>SDROP_004</x:v>
      </x:c>
      <x:c r="B7" t="str">
        <x:v>SET_004</x:v>
      </x:c>
      <x:c r="C7" t="str">
        <x:v>Lanternsteel Array</x:v>
      </x:c>
      <x:c r="D7" t="str">
        <x:v>COP_002</x:v>
      </x:c>
      <x:c r="E7" t="str">
        <x:v>Lanternwatch Siege</x:v>
      </x:c>
      <x:c r="F7" s="30" t="n">
        <x:v>0.035</x:v>
      </x:c>
      <x:c r="G7" s="32" t="b">
        <x:v>1</x:v>
      </x:c>
      <x:c r="H7" s="67" t="n">
        <x:v>0.3</x:v>
      </x:c>
      <x:c r="I7" t="str">
        <x:v>25% each</x:v>
      </x:c>
      <x:c r="J7" t="str">
        <x:v>Prefer unowned slot after 2 duplicates</x:v>
      </x:c>
      <x:c r="K7" t="n">
        <x:v>12</x:v>
      </x:c>
      <x:c r="L7" t="n">
        <x:v>24</x:v>
      </x:c>
      <x:c r="M7" s="32" t="b">
        <x:v>1</x:v>
      </x:c>
      <x:c r="N7" t="str">
        <x:v>Lanternsteel Shard</x:v>
      </x:c>
      <x:c r="O7" s="32" t="b">
        <x:v>1</x:v>
      </x:c>
      <x:c r="P7" s="32" t="b">
        <x:v>1</x:v>
      </x:c>
      <x:c r="Q7" t="str">
        <x:v>Normal COP_002 weekly rules</x:v>
      </x:c>
      <x:c r="R7" t="str">
        <x:v>Ravager set supply</x:v>
      </x:c>
      <x:c r="S7" t="str"/>
    </x:row>
    <x:row r="8">
      <x:c r="A8" t="str">
        <x:v>SDROP_005</x:v>
      </x:c>
      <x:c r="B8" t="str">
        <x:v>SET_005</x:v>
      </x:c>
      <x:c r="C8" t="str">
        <x:v>Glassbound Script</x:v>
      </x:c>
      <x:c r="D8" t="str">
        <x:v>COP_002</x:v>
      </x:c>
      <x:c r="E8" t="str">
        <x:v>Lanternwatch Siege</x:v>
      </x:c>
      <x:c r="F8" s="30" t="n">
        <x:v>0.035</x:v>
      </x:c>
      <x:c r="G8" s="32" t="b">
        <x:v>1</x:v>
      </x:c>
      <x:c r="H8" s="67" t="n">
        <x:v>0.3</x:v>
      </x:c>
      <x:c r="I8" t="str">
        <x:v>25% each</x:v>
      </x:c>
      <x:c r="J8" t="str">
        <x:v>Prefer unowned slot after 2 duplicates</x:v>
      </x:c>
      <x:c r="K8" t="n">
        <x:v>12</x:v>
      </x:c>
      <x:c r="L8" t="n">
        <x:v>24</x:v>
      </x:c>
      <x:c r="M8" s="32" t="b">
        <x:v>1</x:v>
      </x:c>
      <x:c r="N8" t="str">
        <x:v>Oathglass Fragment</x:v>
      </x:c>
      <x:c r="O8" s="32" t="b">
        <x:v>1</x:v>
      </x:c>
      <x:c r="P8" s="32" t="b">
        <x:v>1</x:v>
      </x:c>
      <x:c r="Q8" t="str">
        <x:v>Normal COP_002 weekly rules</x:v>
      </x:c>
      <x:c r="R8" t="str">
        <x:v>Hexweaver set supply</x:v>
      </x:c>
      <x:c r="S8" t="str"/>
    </x:row>
    <x:row r="9">
      <x:c r="A9" t="str">
        <x:v>SDROP_006</x:v>
      </x:c>
      <x:c r="B9" t="str">
        <x:v>SET_006</x:v>
      </x:c>
      <x:c r="C9" t="str">
        <x:v>Gloamstep Regalia</x:v>
      </x:c>
      <x:c r="D9" t="str">
        <x:v>COP_002</x:v>
      </x:c>
      <x:c r="E9" t="str">
        <x:v>Lanternwatch Siege</x:v>
      </x:c>
      <x:c r="F9" s="30" t="n">
        <x:v>0.035</x:v>
      </x:c>
      <x:c r="G9" s="32" t="b">
        <x:v>1</x:v>
      </x:c>
      <x:c r="H9" s="67" t="n">
        <x:v>0.3</x:v>
      </x:c>
      <x:c r="I9" t="str">
        <x:v>25% each</x:v>
      </x:c>
      <x:c r="J9" t="str">
        <x:v>Prefer unowned slot after 2 duplicates</x:v>
      </x:c>
      <x:c r="K9" t="n">
        <x:v>12</x:v>
      </x:c>
      <x:c r="L9" t="n">
        <x:v>24</x:v>
      </x:c>
      <x:c r="M9" s="32" t="b">
        <x:v>1</x:v>
      </x:c>
      <x:c r="N9" t="str">
        <x:v>Gloam Dust</x:v>
      </x:c>
      <x:c r="O9" s="32" t="b">
        <x:v>1</x:v>
      </x:c>
      <x:c r="P9" s="32" t="b">
        <x:v>1</x:v>
      </x:c>
      <x:c r="Q9" t="str">
        <x:v>Normal COP_002 weekly rules</x:v>
      </x:c>
      <x:c r="R9" t="str">
        <x:v>Knife Dancer set supply</x:v>
      </x:c>
      <x:c r="S9" t="str"/>
    </x:row>
    <x:row r="10">
      <x:c r="A10" t="str">
        <x:v>SDROP_007</x:v>
      </x:c>
      <x:c r="B10" t="str">
        <x:v>SET_007</x:v>
      </x:c>
      <x:c r="C10" t="str">
        <x:v>Resonant Tempest</x:v>
      </x:c>
      <x:c r="D10" t="str">
        <x:v>COP_002</x:v>
      </x:c>
      <x:c r="E10" t="str">
        <x:v>Lanternwatch Siege</x:v>
      </x:c>
      <x:c r="F10" s="30" t="n">
        <x:v>0.035</x:v>
      </x:c>
      <x:c r="G10" s="32" t="b">
        <x:v>1</x:v>
      </x:c>
      <x:c r="H10" s="67" t="n">
        <x:v>0.3</x:v>
      </x:c>
      <x:c r="I10" t="str">
        <x:v>25% each</x:v>
      </x:c>
      <x:c r="J10" t="str">
        <x:v>Prefer unowned slot after 2 duplicates</x:v>
      </x:c>
      <x:c r="K10" t="n">
        <x:v>12</x:v>
      </x:c>
      <x:c r="L10" t="n">
        <x:v>24</x:v>
      </x:c>
      <x:c r="M10" s="32" t="b">
        <x:v>1</x:v>
      </x:c>
      <x:c r="N10" t="str">
        <x:v>Runebound Core</x:v>
      </x:c>
      <x:c r="O10" s="32" t="b">
        <x:v>1</x:v>
      </x:c>
      <x:c r="P10" s="32" t="b">
        <x:v>1</x:v>
      </x:c>
      <x:c r="Q10" t="str">
        <x:v>Normal COP_002 weekly rules</x:v>
      </x:c>
      <x:c r="R10" t="str">
        <x:v>Stonecaller set supply</x:v>
      </x:c>
      <x:c r="S10" t="str"/>
    </x:row>
  </x:sheetData>
  <x:mergeCells>
    <x:mergeCell ref="A1:S1"/>
  </x:mergeCells>
  <x:pageMargins left="0.7" right="0.7" top="0.75" bottom="0.75" header="0.3" footer="0.3"/>
</x:worksheet>
</file>

<file path=xl/worksheets/sheet157.xml><?xml version="1.0" encoding="utf-8"?>
<x:worksheet xmlns:x="http://schemas.openxmlformats.org/spreadsheetml/2006/main">
  <x:sheetFormatPr defaultRowHeight="15"/>
  <x:sheetData>
    <x:row r="1" ht="28" customHeight="1">
      <x:c r="A1" s="223" t="str">
        <x:v>ASTERFALL GEAR COMPLETION — v1.8</x:v>
      </x:c>
    </x:row>
    <x:row r="3" ht="28" customHeight="1">
      <x:c r="A3" s="226" t="str">
        <x:v>KPI</x:v>
      </x:c>
      <x:c r="B3" s="226" t="str">
        <x:v>Value</x:v>
      </x:c>
      <x:c r="C3" s="226" t="str">
        <x:v>Target</x:v>
      </x:c>
      <x:c r="E3" s="226" t="str">
        <x:v>Design rule</x:v>
      </x:c>
      <x:c r="F3" s="226" t="str">
        <x:v>Decision</x:v>
      </x:c>
      <x:c r="G3" s="226" t="str">
        <x:v>Reason</x:v>
      </x:c>
      <x:c r="H3" s="226" t="str">
        <x:v>Implementation note</x:v>
      </x:c>
    </x:row>
    <x:row r="4">
      <x:c r="A4" s="228" t="str">
        <x:v>Weapons with exact acquisition</x:v>
      </x:c>
      <x:c r="B4" t="n">
        <x:f>COUNTA(Weapon_Acquisition!A4:A100)</x:f>
        <x:v>21</x:v>
      </x:c>
      <x:c r="C4" t="n">
        <x:v>21</x:v>
      </x:c>
      <x:c r="E4" t="str">
        <x:v>Weapon sourcing</x:v>
      </x:c>
      <x:c r="F4" t="str">
        <x:v>Monster / co-op / craft identity + fallback craft</x:v>
      </x:c>
      <x:c r="G4" t="str">
        <x:v>Keeps market supply alive without extreme RNG</x:v>
      </x:c>
      <x:c r="H4" t="str">
        <x:v>Use Weapon_Acquisition as server source of truth.</x:v>
      </x:c>
    </x:row>
    <x:row r="5">
      <x:c r="A5" s="228" t="str">
        <x:v>Weapon recipes</x:v>
      </x:c>
      <x:c r="B5" t="n">
        <x:f>COUNTA(Weapon_Crafting!A4:A100)</x:f>
        <x:v>21</x:v>
      </x:c>
      <x:c r="C5" t="n">
        <x:v>21</x:v>
      </x:c>
      <x:c r="E5" t="str">
        <x:v>Off-hands</x:v>
      </x:c>
      <x:c r="F5" t="str">
        <x:v>Same structure, exact IDs</x:v>
      </x:c>
      <x:c r="G5" t="str">
        <x:v>Removes vague Boss/Event sources</x:v>
      </x:c>
      <x:c r="H5" t="str">
        <x:v>Use Offhand_Acquisition.</x:v>
      </x:c>
    </x:row>
    <x:row r="6">
      <x:c r="A6" s="228" t="str">
        <x:v>Off-hands with exact acquisition</x:v>
      </x:c>
      <x:c r="B6" t="n">
        <x:f>COUNTA(Offhand_Acquisition!A4:A100)</x:f>
        <x:v>21</x:v>
      </x:c>
      <x:c r="C6" t="n">
        <x:v>21</x:v>
      </x:c>
      <x:c r="E6" t="str">
        <x:v>Accessories</x:v>
      </x:c>
      <x:c r="F6" t="str">
        <x:v>Amulet and Ring stay profile sidegrades</x:v>
      </x:c>
      <x:c r="G6" t="str">
        <x:v>Prevents generic BIS jewelry</x:v>
      </x:c>
      <x:c r="H6" t="str">
        <x:v>Ring slightly rarer/more expensive.</x:v>
      </x:c>
    </x:row>
    <x:row r="7">
      <x:c r="A7" s="228" t="str">
        <x:v>Off-hand recipes</x:v>
      </x:c>
      <x:c r="B7" t="n">
        <x:f>COUNTA(Offhand_Crafting!A4:A100)</x:f>
        <x:v>21</x:v>
      </x:c>
      <x:c r="C7" t="n">
        <x:v>21</x:v>
      </x:c>
      <x:c r="E7" t="str">
        <x:v>Sets</x:v>
      </x:c>
      <x:c r="F7" t="str">
        <x:v>4 pieces per class set</x:v>
      </x:c>
      <x:c r="G7" t="str">
        <x:v>Leaves several gear slots free for customization</x:v>
      </x:c>
      <x:c r="H7" t="str">
        <x:v>Any 2 pieces activate 2pc; all 4 activate 4pc.</x:v>
      </x:c>
    </x:row>
    <x:row r="8">
      <x:c r="A8" s="228" t="str">
        <x:v>Accessories with exact acquisition</x:v>
      </x:c>
      <x:c r="B8" t="n">
        <x:f>COUNTA(Accessory_Acquisition!A4:A100)</x:f>
        <x:v>42</x:v>
      </x:c>
      <x:c r="C8" t="n">
        <x:v>42</x:v>
      </x:c>
      <x:c r="E8" t="str">
        <x:v>Set power</x:v>
      </x:c>
      <x:c r="F8" t="str">
        <x:v>Mechanic-changing, not raw-stat inflation</x:v>
      </x:c>
      <x:c r="G8" t="str">
        <x:v>Keeps sidegrade philosophy intact</x:v>
      </x:c>
      <x:c r="H8" t="str">
        <x:v>Internal cooldowns prevent proc loops.</x:v>
      </x:c>
    </x:row>
    <x:row r="9">
      <x:c r="A9" s="228" t="str">
        <x:v>Accessory crafting patterns</x:v>
      </x:c>
      <x:c r="B9" t="n">
        <x:f>COUNTA(Accessory_Crafting!A4:A100)</x:f>
        <x:v>21</x:v>
      </x:c>
      <x:c r="C9" t="n">
        <x:v>21</x:v>
      </x:c>
      <x:c r="E9" t="str">
        <x:v>Trading</x:v>
      </x:c>
      <x:c r="F9" t="str">
        <x:v>Set/weapon/off-hand/accessory items tradable</x:v>
      </x:c>
      <x:c r="G9" t="str">
        <x:v>Supports player market</x:v>
      </x:c>
      <x:c r="H9" t="str">
        <x:v>High upgrade ranks may still bind under existing rules.</x:v>
      </x:c>
    </x:row>
    <x:row r="10">
      <x:c r="A10" s="228" t="str">
        <x:v>Class equipment sets</x:v>
      </x:c>
      <x:c r="B10" t="n">
        <x:f>COUNTA(Equipment_Sets!A4:A100)</x:f>
        <x:v>7</x:v>
      </x:c>
      <x:c r="C10" t="n">
        <x:v>7</x:v>
      </x:c>
    </x:row>
    <x:row r="11">
      <x:c r="A11" s="228" t="str">
        <x:v>Exact set pieces</x:v>
      </x:c>
      <x:c r="B11" t="n">
        <x:f>COUNTA(Equipment_Set_Pieces!A4:A100)</x:f>
        <x:v>28</x:v>
      </x:c>
      <x:c r="C11" t="n">
        <x:v>28</x:v>
      </x:c>
    </x:row>
    <x:row r="12">
      <x:c r="A12" s="228" t="str">
        <x:v>Set drop rules</x:v>
      </x:c>
      <x:c r="B12" t="n">
        <x:f>COUNTA(Equipment_Set_Drops!A4:A100)</x:f>
        <x:v>7</x:v>
      </x:c>
      <x:c r="C12" t="n">
        <x:v>7</x:v>
      </x:c>
    </x:row>
    <x:row r="13">
      <x:c r="A13" s="228" t="str">
        <x:v>Profiles covered</x:v>
      </x:c>
      <x:c r="B13" t="n">
        <x:f>21</x:f>
        <x:v>21</x:v>
      </x:c>
      <x:c r="C13" t="n">
        <x:v>21</x:v>
      </x:c>
    </x:row>
  </x:sheetData>
  <x:mergeCells>
    <x:mergeCell ref="A1:H1"/>
  </x:mergeCells>
  <x:pageMargins left="0.7" right="0.7" top="0.75" bottom="0.75" header="0.3" footer="0.3"/>
</x:worksheet>
</file>

<file path=xl/worksheets/sheet158.xml><?xml version="1.0" encoding="utf-8"?>
<x:worksheet xmlns:x="http://schemas.openxmlformats.org/spreadsheetml/2006/main">
  <x:sheetFormatPr defaultRowHeight="15"/>
  <x:sheetData>
    <x:row r="1" ht="28" customHeight="1">
      <x:c r="A1" s="231" t="str">
        <x:v>ASTERFALL RELIC ACQUISITION / BAD-LUCK PROTECTION</x:v>
      </x:c>
    </x:row>
    <x:row r="3" ht="28" customHeight="1">
      <x:c r="A3" s="229" t="str">
        <x:v>Rule_ID</x:v>
      </x:c>
      <x:c r="B3" s="229" t="str">
        <x:v>Relic_ID</x:v>
      </x:c>
      <x:c r="C3" s="229" t="str">
        <x:v>Relic_Name</x:v>
      </x:c>
      <x:c r="D3" s="229" t="str">
        <x:v>Primary_Source</x:v>
      </x:c>
      <x:c r="E3" s="229" t="str">
        <x:v>Base_Chance</x:v>
      </x:c>
      <x:c r="F3" s="229" t="str">
        <x:v>Personal_Loot</x:v>
      </x:c>
      <x:c r="G3" s="229" t="str">
        <x:v>Smart_Class_Bias</x:v>
      </x:c>
      <x:c r="H3" s="229" t="str">
        <x:v>Pity_Start</x:v>
      </x:c>
      <x:c r="I3" s="229" t="str">
        <x:v>Pity_Increment</x:v>
      </x:c>
      <x:c r="J3" s="229" t="str">
        <x:v>Hard_Guarantee</x:v>
      </x:c>
      <x:c r="K3" s="229" t="str">
        <x:v>Fragment_Fallback</x:v>
      </x:c>
      <x:c r="L3" s="229" t="str">
        <x:v>Fragments_Required</x:v>
      </x:c>
      <x:c r="M3" s="229" t="str">
        <x:v>Fragment_Source</x:v>
      </x:c>
      <x:c r="N3" s="229" t="str">
        <x:v>Tradeable</x:v>
      </x:c>
      <x:c r="O3" s="229" t="str">
        <x:v>Bind_Rule</x:v>
      </x:c>
      <x:c r="P3" s="229" t="str">
        <x:v>Duplicate_Handling</x:v>
      </x:c>
      <x:c r="Q3" s="229" t="str">
        <x:v>Seasonal</x:v>
      </x:c>
      <x:c r="R3" s="229" t="str">
        <x:v>Market_Role</x:v>
      </x:c>
      <x:c r="S3" s="229" t="str">
        <x:v>Power_Guardrail</x:v>
      </x:c>
      <x:c r="T3" s="229" t="str">
        <x:v>Codex_Key</x:v>
      </x:c>
      <x:c r="U3" s="229" t="str">
        <x:v>Notes</x:v>
      </x:c>
    </x:row>
    <x:row r="4">
      <x:c r="A4" t="str">
        <x:v>RACQ_001</x:v>
      </x:c>
      <x:c r="B4" t="str">
        <x:v>REL_001</x:v>
      </x:c>
      <x:c r="C4" t="str">
        <x:v>Knotted Bulwark</x:v>
      </x:c>
      <x:c r="D4" t="str">
        <x:v>COP_001</x:v>
      </x:c>
      <x:c r="E4" s="30" t="n">
        <x:v>0.025</x:v>
      </x:c>
      <x:c r="F4" s="32" t="b">
        <x:v>1</x:v>
      </x:c>
      <x:c r="G4" s="67" t="n">
        <x:v>0.25</x:v>
      </x:c>
      <x:c r="H4" t="n">
        <x:v>14</x:v>
      </x:c>
      <x:c r="I4" s="30" t="n">
        <x:v>0.001</x:v>
      </x:c>
      <x:c r="J4" t="n">
        <x:v>28</x:v>
      </x:c>
      <x:c r="K4" s="32" t="b">
        <x:v>1</x:v>
      </x:c>
      <x:c r="L4" t="n">
        <x:v>12</x:v>
      </x:c>
      <x:c r="M4" t="str">
        <x:v>COP_001 completion chest</x:v>
      </x:c>
      <x:c r="N4" s="32" t="b">
        <x:v>1</x:v>
      </x:c>
      <x:c r="O4" t="str">
        <x:v>Binds after upgrade +5</x:v>
      </x:c>
      <x:c r="P4" t="str">
        <x:v>Duplicate relic may be sold/traded if unbound; optional salvage yields relic fragments later.</x:v>
      </x:c>
      <x:c r="Q4" s="32" t="b">
        <x:v>0</x:v>
      </x:c>
      <x:c r="R4" t="str">
        <x:v>High-value chase item</x:v>
      </x:c>
      <x:c r="S4" t="str">
        <x:v>Unique effect must alter decisions; no relic grants a universal flat damage multiplier above normal item budget.</x:v>
      </x:c>
      <x:c r="T4" t="str">
        <x:v>relic.acquire.rel_001</x:v>
      </x:c>
      <x:c r="U4" t="str">
        <x:v>Pity is tracked per eligible source family, not per individual boss attempt type.</x:v>
      </x:c>
    </x:row>
    <x:row r="5">
      <x:c r="A5" t="str">
        <x:v>RACQ_002</x:v>
      </x:c>
      <x:c r="B5" t="str">
        <x:v>REL_002</x:v>
      </x:c>
      <x:c r="C5" t="str">
        <x:v>Wickless Brand</x:v>
      </x:c>
      <x:c r="D5" t="str">
        <x:v>COP_002</x:v>
      </x:c>
      <x:c r="E5" s="30" t="n">
        <x:v>0.018</x:v>
      </x:c>
      <x:c r="F5" s="32" t="b">
        <x:v>1</x:v>
      </x:c>
      <x:c r="G5" s="67" t="n">
        <x:v>0.25</x:v>
      </x:c>
      <x:c r="H5" t="n">
        <x:v>16</x:v>
      </x:c>
      <x:c r="I5" s="30" t="n">
        <x:v>0.001</x:v>
      </x:c>
      <x:c r="J5" t="n">
        <x:v>32</x:v>
      </x:c>
      <x:c r="K5" s="32" t="b">
        <x:v>1</x:v>
      </x:c>
      <x:c r="L5" t="n">
        <x:v>14</x:v>
      </x:c>
      <x:c r="M5" t="str">
        <x:v>COP_002 completion chest</x:v>
      </x:c>
      <x:c r="N5" s="32" t="b">
        <x:v>1</x:v>
      </x:c>
      <x:c r="O5" t="str">
        <x:v>Binds after upgrade +5</x:v>
      </x:c>
      <x:c r="P5" t="str">
        <x:v>Duplicate relic may be sold/traded if unbound; optional salvage yields relic fragments later.</x:v>
      </x:c>
      <x:c r="Q5" s="32" t="b">
        <x:v>0</x:v>
      </x:c>
      <x:c r="R5" t="str">
        <x:v>High-value chase item</x:v>
      </x:c>
      <x:c r="S5" t="str">
        <x:v>Unique effect must alter decisions; no relic grants a universal flat damage multiplier above normal item budget.</x:v>
      </x:c>
      <x:c r="T5" t="str">
        <x:v>relic.acquire.rel_002</x:v>
      </x:c>
      <x:c r="U5" t="str">
        <x:v>Pity is tracked per eligible source family, not per individual boss attempt type.</x:v>
      </x:c>
    </x:row>
    <x:row r="6">
      <x:c r="A6" t="str">
        <x:v>RACQ_003</x:v>
      </x:c>
      <x:c r="B6" t="str">
        <x:v>REL_003</x:v>
      </x:c>
      <x:c r="C6" t="str">
        <x:v>Morning Thread</x:v>
      </x:c>
      <x:c r="D6" t="str">
        <x:v>COP_002</x:v>
      </x:c>
      <x:c r="E6" s="30" t="n">
        <x:v>0.018</x:v>
      </x:c>
      <x:c r="F6" s="32" t="b">
        <x:v>1</x:v>
      </x:c>
      <x:c r="G6" s="67" t="n">
        <x:v>0.25</x:v>
      </x:c>
      <x:c r="H6" t="n">
        <x:v>16</x:v>
      </x:c>
      <x:c r="I6" s="30" t="n">
        <x:v>0.001</x:v>
      </x:c>
      <x:c r="J6" t="n">
        <x:v>32</x:v>
      </x:c>
      <x:c r="K6" s="32" t="b">
        <x:v>1</x:v>
      </x:c>
      <x:c r="L6" t="n">
        <x:v>14</x:v>
      </x:c>
      <x:c r="M6" t="str">
        <x:v>COP_002 completion chest</x:v>
      </x:c>
      <x:c r="N6" s="32" t="b">
        <x:v>1</x:v>
      </x:c>
      <x:c r="O6" t="str">
        <x:v>Binds after progression use</x:v>
      </x:c>
      <x:c r="P6" t="str">
        <x:v>Duplicate relic may be sold/traded if unbound; optional salvage yields relic fragments later.</x:v>
      </x:c>
      <x:c r="Q6" s="32" t="b">
        <x:v>0</x:v>
      </x:c>
      <x:c r="R6" t="str">
        <x:v>High-value chase item</x:v>
      </x:c>
      <x:c r="S6" t="str">
        <x:v>Unique effect must alter decisions; no relic grants a universal flat damage multiplier above normal item budget.</x:v>
      </x:c>
      <x:c r="T6" t="str">
        <x:v>relic.acquire.rel_003</x:v>
      </x:c>
      <x:c r="U6" t="str">
        <x:v>Pity is tracked per eligible source family, not per individual boss attempt type.</x:v>
      </x:c>
    </x:row>
    <x:row r="7">
      <x:c r="A7" t="str">
        <x:v>RACQ_004</x:v>
      </x:c>
      <x:c r="B7" t="str">
        <x:v>REL_004</x:v>
      </x:c>
      <x:c r="C7" t="str">
        <x:v>Veyren's Last Map</x:v>
      </x:c>
      <x:c r="D7" t="str">
        <x:v>COP_003</x:v>
      </x:c>
      <x:c r="E7" s="30" t="n">
        <x:v>0.012</x:v>
      </x:c>
      <x:c r="F7" s="32" t="b">
        <x:v>1</x:v>
      </x:c>
      <x:c r="G7" s="67" t="n">
        <x:v>0.25</x:v>
      </x:c>
      <x:c r="H7" t="n">
        <x:v>18</x:v>
      </x:c>
      <x:c r="I7" s="30" t="n">
        <x:v>0.001</x:v>
      </x:c>
      <x:c r="J7" t="n">
        <x:v>36</x:v>
      </x:c>
      <x:c r="K7" s="32" t="b">
        <x:v>1</x:v>
      </x:c>
      <x:c r="L7" t="n">
        <x:v>16</x:v>
      </x:c>
      <x:c r="M7" t="str">
        <x:v>COP_003 completion chest</x:v>
      </x:c>
      <x:c r="N7" s="32" t="b">
        <x:v>1</x:v>
      </x:c>
      <x:c r="O7" t="str">
        <x:v>Never binds</x:v>
      </x:c>
      <x:c r="P7" t="str">
        <x:v>Duplicate relic may be sold/traded if unbound; optional salvage yields relic fragments later.</x:v>
      </x:c>
      <x:c r="Q7" s="32" t="b">
        <x:v>0</x:v>
      </x:c>
      <x:c r="R7" t="str">
        <x:v>High-value chase item</x:v>
      </x:c>
      <x:c r="S7" t="str">
        <x:v>Unique effect must alter decisions; no relic grants a universal flat damage multiplier above normal item budget.</x:v>
      </x:c>
      <x:c r="T7" t="str">
        <x:v>relic.acquire.rel_004</x:v>
      </x:c>
      <x:c r="U7" t="str">
        <x:v>Pity is tracked per eligible source family, not per individual boss attempt type.</x:v>
      </x:c>
    </x:row>
    <x:row r="8">
      <x:c r="A8" t="str">
        <x:v>RACQ_005</x:v>
      </x:c>
      <x:c r="B8" t="str">
        <x:v>REL_005</x:v>
      </x:c>
      <x:c r="C8" t="str">
        <x:v>Oathglass Signet</x:v>
      </x:c>
      <x:c r="D8" t="str">
        <x:v>BOSS_001</x:v>
      </x:c>
      <x:c r="E8" s="30" t="n">
        <x:v>0.008</x:v>
      </x:c>
      <x:c r="F8" s="32" t="b">
        <x:v>1</x:v>
      </x:c>
      <x:c r="G8" s="67" t="n">
        <x:v>0.1</x:v>
      </x:c>
      <x:c r="H8" t="n">
        <x:v>22</x:v>
      </x:c>
      <x:c r="I8" s="30" t="n">
        <x:v>0.001</x:v>
      </x:c>
      <x:c r="J8" t="n">
        <x:v>45</x:v>
      </x:c>
      <x:c r="K8" s="32" t="b">
        <x:v>1</x:v>
      </x:c>
      <x:c r="L8" t="n">
        <x:v>18</x:v>
      </x:c>
      <x:c r="M8" t="str">
        <x:v>Fallen Knight weekly/first-clear chest</x:v>
      </x:c>
      <x:c r="N8" s="32" t="b">
        <x:v>1</x:v>
      </x:c>
      <x:c r="O8" t="str">
        <x:v>Never binds</x:v>
      </x:c>
      <x:c r="P8" t="str">
        <x:v>Duplicate relic may be sold/traded if unbound; optional salvage yields relic fragments later.</x:v>
      </x:c>
      <x:c r="Q8" s="32" t="b">
        <x:v>0</x:v>
      </x:c>
      <x:c r="R8" t="str">
        <x:v>High-value chase item</x:v>
      </x:c>
      <x:c r="S8" t="str">
        <x:v>Unique effect must alter decisions; no relic grants a universal flat damage multiplier above normal item budget.</x:v>
      </x:c>
      <x:c r="T8" t="str">
        <x:v>relic.acquire.rel_005</x:v>
      </x:c>
      <x:c r="U8" t="str">
        <x:v>Pity is tracked per eligible source family, not per individual boss attempt type.</x:v>
      </x:c>
    </x:row>
    <x:row r="9">
      <x:c r="A9" t="str">
        <x:v>RACQ_006</x:v>
      </x:c>
      <x:c r="B9" t="str">
        <x:v>REL_006</x:v>
      </x:c>
      <x:c r="C9" t="str">
        <x:v>Bell of Returning Light</x:v>
      </x:c>
      <x:c r="D9" t="str">
        <x:v>COP_003</x:v>
      </x:c>
      <x:c r="E9" s="30" t="n">
        <x:v>0.012</x:v>
      </x:c>
      <x:c r="F9" s="32" t="b">
        <x:v>1</x:v>
      </x:c>
      <x:c r="G9" s="67" t="n">
        <x:v>0.25</x:v>
      </x:c>
      <x:c r="H9" t="n">
        <x:v>18</x:v>
      </x:c>
      <x:c r="I9" s="30" t="n">
        <x:v>0.001</x:v>
      </x:c>
      <x:c r="J9" t="n">
        <x:v>36</x:v>
      </x:c>
      <x:c r="K9" s="32" t="b">
        <x:v>1</x:v>
      </x:c>
      <x:c r="L9" t="n">
        <x:v>16</x:v>
      </x:c>
      <x:c r="M9" t="str">
        <x:v>COP_003 completion chest</x:v>
      </x:c>
      <x:c r="N9" s="32" t="b">
        <x:v>1</x:v>
      </x:c>
      <x:c r="O9" t="str">
        <x:v>Binds after upgrade +5</x:v>
      </x:c>
      <x:c r="P9" t="str">
        <x:v>Duplicate relic may be sold/traded if unbound; optional salvage yields relic fragments later.</x:v>
      </x:c>
      <x:c r="Q9" s="32" t="b">
        <x:v>0</x:v>
      </x:c>
      <x:c r="R9" t="str">
        <x:v>High-value chase item</x:v>
      </x:c>
      <x:c r="S9" t="str">
        <x:v>Unique effect must alter decisions; no relic grants a universal flat damage multiplier above normal item budget.</x:v>
      </x:c>
      <x:c r="T9" t="str">
        <x:v>relic.acquire.rel_006</x:v>
      </x:c>
      <x:c r="U9" t="str">
        <x:v>Pity is tracked per eligible source family, not per individual boss attempt type.</x:v>
      </x:c>
    </x:row>
    <x:row r="10">
      <x:c r="A10" t="str">
        <x:v>RACQ_007</x:v>
      </x:c>
      <x:c r="B10" t="str">
        <x:v>REL_007</x:v>
      </x:c>
      <x:c r="C10" t="str">
        <x:v>Predator's Red Compass</x:v>
      </x:c>
      <x:c r="D10" t="str">
        <x:v>COP_002</x:v>
      </x:c>
      <x:c r="E10" s="30" t="n">
        <x:v>0.014</x:v>
      </x:c>
      <x:c r="F10" s="32" t="b">
        <x:v>1</x:v>
      </x:c>
      <x:c r="G10" s="67" t="n">
        <x:v>0.25</x:v>
      </x:c>
      <x:c r="H10" t="n">
        <x:v>16</x:v>
      </x:c>
      <x:c r="I10" s="30" t="n">
        <x:v>0.001</x:v>
      </x:c>
      <x:c r="J10" t="n">
        <x:v>32</x:v>
      </x:c>
      <x:c r="K10" s="32" t="b">
        <x:v>1</x:v>
      </x:c>
      <x:c r="L10" t="n">
        <x:v>14</x:v>
      </x:c>
      <x:c r="M10" t="str">
        <x:v>COP_002 completion chest</x:v>
      </x:c>
      <x:c r="N10" s="32" t="b">
        <x:v>1</x:v>
      </x:c>
      <x:c r="O10" t="str">
        <x:v>Never binds</x:v>
      </x:c>
      <x:c r="P10" t="str">
        <x:v>Duplicate relic may be sold/traded if unbound; optional salvage yields relic fragments later.</x:v>
      </x:c>
      <x:c r="Q10" s="32" t="b">
        <x:v>0</x:v>
      </x:c>
      <x:c r="R10" t="str">
        <x:v>High-value chase item</x:v>
      </x:c>
      <x:c r="S10" t="str">
        <x:v>Unique effect must alter decisions; no relic grants a universal flat damage multiplier above normal item budget.</x:v>
      </x:c>
      <x:c r="T10" t="str">
        <x:v>relic.acquire.rel_007</x:v>
      </x:c>
      <x:c r="U10" t="str">
        <x:v>Pity is tracked per eligible source family, not per individual boss attempt type.</x:v>
      </x:c>
    </x:row>
    <x:row r="11">
      <x:c r="A11" t="str">
        <x:v>RACQ_008</x:v>
      </x:c>
      <x:c r="B11" t="str">
        <x:v>REL_008</x:v>
      </x:c>
      <x:c r="C11" t="str">
        <x:v>Grave-Scribe's Needle</x:v>
      </x:c>
      <x:c r="D11" t="str">
        <x:v>COP_003</x:v>
      </x:c>
      <x:c r="E11" s="30" t="n">
        <x:v>0.011</x:v>
      </x:c>
      <x:c r="F11" s="32" t="b">
        <x:v>1</x:v>
      </x:c>
      <x:c r="G11" s="67" t="n">
        <x:v>0.25</x:v>
      </x:c>
      <x:c r="H11" t="n">
        <x:v>18</x:v>
      </x:c>
      <x:c r="I11" s="30" t="n">
        <x:v>0.001</x:v>
      </x:c>
      <x:c r="J11" t="n">
        <x:v>36</x:v>
      </x:c>
      <x:c r="K11" s="32" t="b">
        <x:v>1</x:v>
      </x:c>
      <x:c r="L11" t="n">
        <x:v>16</x:v>
      </x:c>
      <x:c r="M11" t="str">
        <x:v>COP_003 completion chest</x:v>
      </x:c>
      <x:c r="N11" s="32" t="b">
        <x:v>1</x:v>
      </x:c>
      <x:c r="O11" t="str">
        <x:v>Binds after upgrade +5</x:v>
      </x:c>
      <x:c r="P11" t="str">
        <x:v>Duplicate relic may be sold/traded if unbound; optional salvage yields relic fragments later.</x:v>
      </x:c>
      <x:c r="Q11" s="32" t="b">
        <x:v>0</x:v>
      </x:c>
      <x:c r="R11" t="str">
        <x:v>High-value chase item</x:v>
      </x:c>
      <x:c r="S11" t="str">
        <x:v>Unique effect must alter decisions; no relic grants a universal flat damage multiplier above normal item budget.</x:v>
      </x:c>
      <x:c r="T11" t="str">
        <x:v>relic.acquire.rel_008</x:v>
      </x:c>
      <x:c r="U11" t="str">
        <x:v>Pity is tracked per eligible source family, not per individual boss attempt type.</x:v>
      </x:c>
    </x:row>
    <x:row r="12">
      <x:c r="A12" t="str">
        <x:v>RACQ_009</x:v>
      </x:c>
      <x:c r="B12" t="str">
        <x:v>REL_009</x:v>
      </x:c>
      <x:c r="C12" t="str">
        <x:v>Redstep Mirror</x:v>
      </x:c>
      <x:c r="D12" t="str">
        <x:v>COP_002</x:v>
      </x:c>
      <x:c r="E12" s="30" t="n">
        <x:v>0.014</x:v>
      </x:c>
      <x:c r="F12" s="32" t="b">
        <x:v>1</x:v>
      </x:c>
      <x:c r="G12" s="67" t="n">
        <x:v>0.25</x:v>
      </x:c>
      <x:c r="H12" t="n">
        <x:v>16</x:v>
      </x:c>
      <x:c r="I12" s="30" t="n">
        <x:v>0.001</x:v>
      </x:c>
      <x:c r="J12" t="n">
        <x:v>32</x:v>
      </x:c>
      <x:c r="K12" s="32" t="b">
        <x:v>1</x:v>
      </x:c>
      <x:c r="L12" t="n">
        <x:v>14</x:v>
      </x:c>
      <x:c r="M12" t="str">
        <x:v>COP_002 completion chest</x:v>
      </x:c>
      <x:c r="N12" s="32" t="b">
        <x:v>1</x:v>
      </x:c>
      <x:c r="O12" t="str">
        <x:v>Binds after upgrade +5</x:v>
      </x:c>
      <x:c r="P12" t="str">
        <x:v>Duplicate relic may be sold/traded if unbound; optional salvage yields relic fragments later.</x:v>
      </x:c>
      <x:c r="Q12" s="32" t="b">
        <x:v>0</x:v>
      </x:c>
      <x:c r="R12" t="str">
        <x:v>High-value chase item</x:v>
      </x:c>
      <x:c r="S12" t="str">
        <x:v>Unique effect must alter decisions; no relic grants a universal flat damage multiplier above normal item budget.</x:v>
      </x:c>
      <x:c r="T12" t="str">
        <x:v>relic.acquire.rel_009</x:v>
      </x:c>
      <x:c r="U12" t="str">
        <x:v>Pity is tracked per eligible source family, not per individual boss attempt type.</x:v>
      </x:c>
    </x:row>
    <x:row r="13">
      <x:c r="A13" t="str">
        <x:v>RACQ_010</x:v>
      </x:c>
      <x:c r="B13" t="str">
        <x:v>REL_010</x:v>
      </x:c>
      <x:c r="C13" t="str">
        <x:v>Stoneheart Chime</x:v>
      </x:c>
      <x:c r="D13" t="str">
        <x:v>COP_001</x:v>
      </x:c>
      <x:c r="E13" s="30" t="n">
        <x:v>0.016</x:v>
      </x:c>
      <x:c r="F13" s="32" t="b">
        <x:v>1</x:v>
      </x:c>
      <x:c r="G13" s="67" t="n">
        <x:v>0.25</x:v>
      </x:c>
      <x:c r="H13" t="n">
        <x:v>14</x:v>
      </x:c>
      <x:c r="I13" s="30" t="n">
        <x:v>0.001</x:v>
      </x:c>
      <x:c r="J13" t="n">
        <x:v>28</x:v>
      </x:c>
      <x:c r="K13" s="32" t="b">
        <x:v>1</x:v>
      </x:c>
      <x:c r="L13" t="n">
        <x:v>12</x:v>
      </x:c>
      <x:c r="M13" t="str">
        <x:v>COP_001 completion chest</x:v>
      </x:c>
      <x:c r="N13" s="32" t="b">
        <x:v>1</x:v>
      </x:c>
      <x:c r="O13" t="str">
        <x:v>Binds after upgrade +5</x:v>
      </x:c>
      <x:c r="P13" t="str">
        <x:v>Duplicate relic may be sold/traded if unbound; optional salvage yields relic fragments later.</x:v>
      </x:c>
      <x:c r="Q13" s="32" t="b">
        <x:v>0</x:v>
      </x:c>
      <x:c r="R13" t="str">
        <x:v>High-value chase item</x:v>
      </x:c>
      <x:c r="S13" t="str">
        <x:v>Unique effect must alter decisions; no relic grants a universal flat damage multiplier above normal item budget.</x:v>
      </x:c>
      <x:c r="T13" t="str">
        <x:v>relic.acquire.rel_010</x:v>
      </x:c>
      <x:c r="U13" t="str">
        <x:v>Pity is tracked per eligible source family, not per individual boss attempt type.</x:v>
      </x:c>
    </x:row>
    <x:row r="14">
      <x:c r="A14" t="str">
        <x:v>RACQ_011</x:v>
      </x:c>
      <x:c r="B14" t="str">
        <x:v>REL_011</x:v>
      </x:c>
      <x:c r="C14" t="str">
        <x:v>Oathbreaker's Chain</x:v>
      </x:c>
      <x:c r="D14" t="str">
        <x:v>BOSS_001</x:v>
      </x:c>
      <x:c r="E14" s="30" t="n">
        <x:v>0.006</x:v>
      </x:c>
      <x:c r="F14" s="32" t="b">
        <x:v>1</x:v>
      </x:c>
      <x:c r="G14" s="67" t="n">
        <x:v>0.25</x:v>
      </x:c>
      <x:c r="H14" t="n">
        <x:v>22</x:v>
      </x:c>
      <x:c r="I14" s="30" t="n">
        <x:v>0.001</x:v>
      </x:c>
      <x:c r="J14" t="n">
        <x:v>45</x:v>
      </x:c>
      <x:c r="K14" s="32" t="b">
        <x:v>1</x:v>
      </x:c>
      <x:c r="L14" t="n">
        <x:v>18</x:v>
      </x:c>
      <x:c r="M14" t="str">
        <x:v>Fallen Knight weekly/first-clear chest</x:v>
      </x:c>
      <x:c r="N14" s="32" t="b">
        <x:v>1</x:v>
      </x:c>
      <x:c r="O14" t="str">
        <x:v>Never binds</x:v>
      </x:c>
      <x:c r="P14" t="str">
        <x:v>Duplicate relic may be sold/traded if unbound; optional salvage yields relic fragments later.</x:v>
      </x:c>
      <x:c r="Q14" s="32" t="b">
        <x:v>0</x:v>
      </x:c>
      <x:c r="R14" t="str">
        <x:v>High-value chase item</x:v>
      </x:c>
      <x:c r="S14" t="str">
        <x:v>Unique effect must alter decisions; no relic grants a universal flat damage multiplier above normal item budget.</x:v>
      </x:c>
      <x:c r="T14" t="str">
        <x:v>relic.acquire.rel_011</x:v>
      </x:c>
      <x:c r="U14" t="str">
        <x:v>Pity is tracked per eligible source family, not per individual boss attempt type.</x:v>
      </x:c>
    </x:row>
    <x:row r="15">
      <x:c r="A15" t="str">
        <x:v>RACQ_012</x:v>
      </x:c>
      <x:c r="B15" t="str">
        <x:v>REL_012</x:v>
      </x:c>
      <x:c r="C15" t="str">
        <x:v>Echo-Lantern Shard</x:v>
      </x:c>
      <x:c r="D15" t="str">
        <x:v>EVT_001 / Echo elites</x:v>
      </x:c>
      <x:c r="E15" s="30" t="n">
        <x:v>0.004</x:v>
      </x:c>
      <x:c r="F15" s="32" t="b">
        <x:v>1</x:v>
      </x:c>
      <x:c r="G15" s="67" t="n">
        <x:v>0.1</x:v>
      </x:c>
      <x:c r="H15" t="n">
        <x:v>30</x:v>
      </x:c>
      <x:c r="I15" s="30" t="n">
        <x:v>0.001</x:v>
      </x:c>
      <x:c r="J15" t="n">
        <x:v>60</x:v>
      </x:c>
      <x:c r="K15" s="32" t="b">
        <x:v>1</x:v>
      </x:c>
      <x:c r="L15" t="n">
        <x:v>20</x:v>
      </x:c>
      <x:c r="M15" t="str">
        <x:v>Echo event milestone</x:v>
      </x:c>
      <x:c r="N15" s="32" t="b">
        <x:v>1</x:v>
      </x:c>
      <x:c r="O15" t="str">
        <x:v>Never binds</x:v>
      </x:c>
      <x:c r="P15" t="str">
        <x:v>Duplicate relic may be sold/traded if unbound; optional salvage yields relic fragments later.</x:v>
      </x:c>
      <x:c r="Q15" s="32" t="b">
        <x:v>0</x:v>
      </x:c>
      <x:c r="R15" t="str">
        <x:v>High-value chase item</x:v>
      </x:c>
      <x:c r="S15" t="str">
        <x:v>Unique effect must alter decisions; no relic grants a universal flat damage multiplier above normal item budget.</x:v>
      </x:c>
      <x:c r="T15" t="str">
        <x:v>relic.acquire.rel_012</x:v>
      </x:c>
      <x:c r="U15" t="str">
        <x:v>Pity is tracked per eligible source family, not per individual boss attempt type.</x:v>
      </x:c>
    </x:row>
  </x:sheetData>
  <x:mergeCells>
    <x:mergeCell ref="A1:U1"/>
  </x:mergeCells>
  <x:pageMargins left="0.7" right="0.7" top="0.75" bottom="0.75" header="0.3" footer="0.3"/>
</x:worksheet>
</file>

<file path=xl/worksheets/sheet159.xml><?xml version="1.0" encoding="utf-8"?>
<x:worksheet xmlns:x="http://schemas.openxmlformats.org/spreadsheetml/2006/main">
  <x:sheetFormatPr defaultRowHeight="15"/>
  <x:sheetData>
    <x:row r="1" ht="28" customHeight="1">
      <x:c r="A1" s="231" t="str">
        <x:v>PET SYSTEM — COLLECTIBLE IDLE COMPANIONS</x:v>
      </x:c>
    </x:row>
    <x:row r="3" ht="28" customHeight="1">
      <x:c r="A3" s="229" t="str">
        <x:v>Rule_ID</x:v>
      </x:c>
      <x:c r="B3" s="229" t="str">
        <x:v>System</x:v>
      </x:c>
      <x:c r="C3" s="229" t="str">
        <x:v>Launch_Value</x:v>
      </x:c>
      <x:c r="D3" s="229" t="str">
        <x:v>Unit</x:v>
      </x:c>
      <x:c r="E3" s="229" t="str">
        <x:v>Player_Choice</x:v>
      </x:c>
      <x:c r="F3" s="229" t="str">
        <x:v>Server_Authoritative</x:v>
      </x:c>
      <x:c r="G3" s="229" t="str">
        <x:v>Offline_Compatible</x:v>
      </x:c>
      <x:c r="H3" s="229" t="str">
        <x:v>Combat_Targetable</x:v>
      </x:c>
      <x:c r="I3" s="229" t="str">
        <x:v>Direct_Attacks</x:v>
      </x:c>
      <x:c r="J3" s="229" t="str">
        <x:v>Raw_Combat_Stats</x:v>
      </x:c>
      <x:c r="K3" s="229" t="str">
        <x:v>Active_Slots</x:v>
      </x:c>
      <x:c r="L3" s="229" t="str">
        <x:v>Account_Wide_Unlock</x:v>
      </x:c>
      <x:c r="M3" s="229" t="str">
        <x:v>Trade_Model</x:v>
      </x:c>
      <x:c r="N3" s="229" t="str">
        <x:v>Monetization</x:v>
      </x:c>
      <x:c r="O3" s="229" t="str">
        <x:v>Power_Cap</x:v>
      </x:c>
      <x:c r="P3" s="229" t="str">
        <x:v>UI_Surface</x:v>
      </x:c>
      <x:c r="Q3" s="229" t="str">
        <x:v>Codex_Key</x:v>
      </x:c>
      <x:c r="R3" s="229" t="str">
        <x:v>Notes</x:v>
      </x:c>
    </x:row>
    <x:row r="4">
      <x:c r="A4" t="str">
        <x:v>PETRULE_001</x:v>
      </x:c>
      <x:c r="B4" t="str">
        <x:v>Active Companion</x:v>
      </x:c>
      <x:c r="C4" t="n">
        <x:v>1</x:v>
      </x:c>
      <x:c r="D4" t="str">
        <x:v>pet</x:v>
      </x:c>
      <x:c r="E4" s="32" t="b">
        <x:v>1</x:v>
      </x:c>
      <x:c r="F4" s="32" t="b">
        <x:v>1</x:v>
      </x:c>
      <x:c r="G4" s="32" t="b">
        <x:v>1</x:v>
      </x:c>
      <x:c r="H4" s="32" t="b">
        <x:v>0</x:v>
      </x:c>
      <x:c r="I4" s="32" t="b">
        <x:v>0</x:v>
      </x:c>
      <x:c r="J4" s="32" t="b">
        <x:v>0</x:v>
      </x:c>
      <x:c r="K4" t="n">
        <x:v>1</x:v>
      </x:c>
      <x:c r="L4" s="32" t="b">
        <x:v>1</x:v>
      </x:c>
      <x:c r="M4" t="str">
        <x:v>Pet unlock is account-bound; unopened pet token/egg may be tradable where specified.</x:v>
      </x:c>
      <x:c r="N4" t="str">
        <x:v>Cosmetic skins / animations only</x:v>
      </x:c>
      <x:c r="O4" t="str">
        <x:v>One utility perk active at a time</x:v>
      </x:c>
      <x:c r="P4" t="str">
        <x:v>Character &gt; Pets</x:v>
      </x:c>
      <x:c r="Q4" t="str">
        <x:v>pet.active_slot</x:v>
      </x:c>
      <x:c r="R4" t="str">
        <x:v>Pet follows the character visually and appears in profile/idle scenes.</x:v>
      </x:c>
    </x:row>
    <x:row r="5">
      <x:c r="A5" t="str">
        <x:v>PETRULE_002</x:v>
      </x:c>
      <x:c r="B5" t="str">
        <x:v>Pet Combat</x:v>
      </x:c>
      <x:c r="C5" t="n">
        <x:v>0</x:v>
      </x:c>
      <x:c r="D5" t="str">
        <x:v>direct DPS</x:v>
      </x:c>
      <x:c r="E5" s="32" t="b">
        <x:v>0</x:v>
      </x:c>
      <x:c r="F5" s="32" t="b">
        <x:v>1</x:v>
      </x:c>
      <x:c r="G5" s="32" t="b">
        <x:v>1</x:v>
      </x:c>
      <x:c r="H5" s="32" t="b">
        <x:v>0</x:v>
      </x:c>
      <x:c r="I5" s="32" t="b">
        <x:v>0</x:v>
      </x:c>
      <x:c r="J5" s="32" t="b">
        <x:v>0</x:v>
      </x:c>
      <x:c r="K5" t="n">
        <x:v>1</x:v>
      </x:c>
      <x:c r="L5" s="32" t="b">
        <x:v>1</x:v>
      </x:c>
      <x:c r="M5" t="str">
        <x:v>N/A</x:v>
      </x:c>
      <x:c r="N5" t="str">
        <x:v>No paid combat power</x:v>
      </x:c>
      <x:c r="O5" t="str">
        <x:v>0 direct pet damage</x:v>
      </x:c>
      <x:c r="P5" t="str">
        <x:v>Combat</x:v>
      </x:c>
      <x:c r="Q5" t="str">
        <x:v>pet.no_combat</x:v>
      </x:c>
      <x:c r="R5" t="str">
        <x:v>Pets never attack, take damage, tank, heal, trigger abilities, or occupy the 1T/2D/1S party composition.</x:v>
      </x:c>
    </x:row>
    <x:row r="6">
      <x:c r="A6" t="str">
        <x:v>PETRULE_003</x:v>
      </x:c>
      <x:c r="B6" t="str">
        <x:v>Bond Level Cap</x:v>
      </x:c>
      <x:c r="C6" t="n">
        <x:v>30</x:v>
      </x:c>
      <x:c r="D6" t="str">
        <x:v>levels</x:v>
      </x:c>
      <x:c r="E6" s="32" t="b">
        <x:v>1</x:v>
      </x:c>
      <x:c r="F6" s="32" t="b">
        <x:v>1</x:v>
      </x:c>
      <x:c r="G6" s="32" t="b">
        <x:v>1</x:v>
      </x:c>
      <x:c r="H6" s="32" t="b">
        <x:v>0</x:v>
      </x:c>
      <x:c r="I6" s="32" t="b">
        <x:v>0</x:v>
      </x:c>
      <x:c r="J6" s="32" t="b">
        <x:v>0</x:v>
      </x:c>
      <x:c r="K6" t="n">
        <x:v>1</x:v>
      </x:c>
      <x:c r="L6" s="32" t="b">
        <x:v>1</x:v>
      </x:c>
      <x:c r="M6" t="str">
        <x:v>N/A</x:v>
      </x:c>
      <x:c r="N6" t="str">
        <x:v>Cosmetic bond boosts only</x:v>
      </x:c>
      <x:c r="O6" t="str">
        <x:v>Perk reaches full strength at Bond 20; Lv21–30 are prestige/cosmetic</x:v>
      </x:c>
      <x:c r="P6" t="str">
        <x:v>Pets &gt; Bond</x:v>
      </x:c>
      <x:c r="Q6" t="str">
        <x:v>pet.bond_cap</x:v>
      </x:c>
      <x:c r="R6" t="str">
        <x:v>Avoids making max Bond mandatory for core progression.</x:v>
      </x:c>
    </x:row>
    <x:row r="7">
      <x:c r="A7" t="str">
        <x:v>PETRULE_004</x:v>
      </x:c>
      <x:c r="B7" t="str">
        <x:v>Bond XP Offline Rate</x:v>
      </x:c>
      <x:c r="C7" s="67" t="n">
        <x:v>0.6</x:v>
      </x:c>
      <x:c r="D7" t="str">
        <x:v>relative</x:v>
      </x:c>
      <x:c r="E7" s="32" t="b">
        <x:v>0</x:v>
      </x:c>
      <x:c r="F7" s="32" t="b">
        <x:v>1</x:v>
      </x:c>
      <x:c r="G7" s="32" t="b">
        <x:v>1</x:v>
      </x:c>
      <x:c r="H7" s="32" t="b">
        <x:v>0</x:v>
      </x:c>
      <x:c r="I7" s="32" t="b">
        <x:v>0</x:v>
      </x:c>
      <x:c r="J7" s="32" t="b">
        <x:v>0</x:v>
      </x:c>
      <x:c r="K7" t="n">
        <x:v>1</x:v>
      </x:c>
      <x:c r="L7" s="32" t="b">
        <x:v>1</x:v>
      </x:c>
      <x:c r="M7" t="str">
        <x:v>N/A</x:v>
      </x:c>
      <x:c r="N7" t="str">
        <x:v>None</x:v>
      </x:c>
      <x:c r="O7" t="str">
        <x:v>Uses existing offline activity validity</x:v>
      </x:c>
      <x:c r="P7" t="str">
        <x:v>Activity Result</x:v>
      </x:c>
      <x:c r="Q7" t="str">
        <x:v>pet.offline_bond_rate</x:v>
      </x:c>
      <x:c r="R7" t="str">
        <x:v>Equipped pet earns Bond XP while the character performs eligible activities.</x:v>
      </x:c>
    </x:row>
    <x:row r="8">
      <x:c r="A8" t="str">
        <x:v>PETRULE_005</x:v>
      </x:c>
      <x:c r="B8" t="str">
        <x:v>Duplicate Conversion</x:v>
      </x:c>
      <x:c r="C8" t="n">
        <x:v>1</x:v>
      </x:c>
      <x:c r="D8" t="str">
        <x:v>duplicate</x:v>
      </x:c>
      <x:c r="E8" s="32" t="b">
        <x:v>1</x:v>
      </x:c>
      <x:c r="F8" s="32" t="b">
        <x:v>1</x:v>
      </x:c>
      <x:c r="G8" s="32" t="b">
        <x:v>0</x:v>
      </x:c>
      <x:c r="H8" s="32" t="b">
        <x:v>0</x:v>
      </x:c>
      <x:c r="I8" s="32" t="b">
        <x:v>0</x:v>
      </x:c>
      <x:c r="J8" s="32" t="b">
        <x:v>0</x:v>
      </x:c>
      <x:c r="K8" t="n">
        <x:v>1</x:v>
      </x:c>
      <x:c r="L8" s="32" t="b">
        <x:v>1</x:v>
      </x:c>
      <x:c r="M8" t="str">
        <x:v>Activating a duplicate token converts it to Pet Essence; unopened token can instead be sold if tradable.</x:v>
      </x:c>
      <x:c r="N8" t="str">
        <x:v>No paid essence</x:v>
      </x:c>
      <x:c r="O8" t="str">
        <x:v>Pet Essence cannot buy combat stats</x:v>
      </x:c>
      <x:c r="P8" t="str">
        <x:v>Pets &gt; Collection</x:v>
      </x:c>
      <x:c r="Q8" t="str">
        <x:v>pet.duplicates</x:v>
      </x:c>
      <x:c r="R8" t="str">
        <x:v>Supports collection economy without dead drops.</x:v>
      </x:c>
    </x:row>
    <x:row r="9">
      <x:c r="A9" t="str">
        <x:v>PETRULE_006</x:v>
      </x:c>
      <x:c r="B9" t="str">
        <x:v>Pet Rarity</x:v>
      </x:c>
      <x:c r="C9" t="n">
        <x:v>5</x:v>
      </x:c>
      <x:c r="D9" t="str">
        <x:v>rarity bands</x:v>
      </x:c>
      <x:c r="E9" s="32" t="b">
        <x:v>0</x:v>
      </x:c>
      <x:c r="F9" s="32" t="b">
        <x:v>1</x:v>
      </x:c>
      <x:c r="G9" s="32" t="b">
        <x:v>1</x:v>
      </x:c>
      <x:c r="H9" s="32" t="b">
        <x:v>0</x:v>
      </x:c>
      <x:c r="I9" s="32" t="b">
        <x:v>0</x:v>
      </x:c>
      <x:c r="J9" s="32" t="b">
        <x:v>0</x:v>
      </x:c>
      <x:c r="K9" t="n">
        <x:v>1</x:v>
      </x:c>
      <x:c r="L9" s="32" t="b">
        <x:v>1</x:v>
      </x:c>
      <x:c r="M9" t="str">
        <x:v>Varies</x:v>
      </x:c>
      <x:c r="N9" t="str">
        <x:v>Cosmetic rarity only</x:v>
      </x:c>
      <x:c r="O9" t="str">
        <x:v>Rarity does not increase perk magnitude</x:v>
      </x:c>
      <x:c r="P9" t="str">
        <x:v>Collection</x:v>
      </x:c>
      <x:c r="Q9" t="str">
        <x:v>pet.rarity</x:v>
      </x:c>
      <x:c r="R9" t="str">
        <x:v>Common/Uncommon/Rare/Epic/Mythic affects scarcity, visuals, animation, and prestige—not utility strength.</x:v>
      </x:c>
    </x:row>
    <x:row r="10">
      <x:c r="A10" t="str">
        <x:v>PETRULE_007</x:v>
      </x:c>
      <x:c r="B10" t="str">
        <x:v>Perk Stacking</x:v>
      </x:c>
      <x:c r="C10" t="n">
        <x:v>1</x:v>
      </x:c>
      <x:c r="D10" t="str">
        <x:v>active perk</x:v>
      </x:c>
      <x:c r="E10" s="32" t="b">
        <x:v>0</x:v>
      </x:c>
      <x:c r="F10" s="32" t="b">
        <x:v>1</x:v>
      </x:c>
      <x:c r="G10" s="32" t="b">
        <x:v>1</x:v>
      </x:c>
      <x:c r="H10" s="32" t="b">
        <x:v>0</x:v>
      </x:c>
      <x:c r="I10" s="32" t="b">
        <x:v>0</x:v>
      </x:c>
      <x:c r="J10" s="32" t="b">
        <x:v>0</x:v>
      </x:c>
      <x:c r="K10" t="n">
        <x:v>1</x:v>
      </x:c>
      <x:c r="L10" s="32" t="b">
        <x:v>1</x:v>
      </x:c>
      <x:c r="M10" t="str">
        <x:v>N/A</x:v>
      </x:c>
      <x:c r="N10" t="str">
        <x:v>None</x:v>
      </x:c>
      <x:c r="O10" t="str">
        <x:v>Only equipped pet perk applies; does not stack with inactive collection.</x:v>
      </x:c>
      <x:c r="P10" t="str">
        <x:v>Character &gt; Pets</x:v>
      </x:c>
      <x:c r="Q10" t="str">
        <x:v>pet.perk_stacking</x:v>
      </x:c>
      <x:c r="R10" t="str">
        <x:v>Prevents pet collection size from becoming mandatory power.</x:v>
      </x:c>
    </x:row>
    <x:row r="11">
      <x:c r="A11" t="str">
        <x:v>PETRULE_008</x:v>
      </x:c>
      <x:c r="B11" t="str">
        <x:v>PvP / GvG</x:v>
      </x:c>
      <x:c r="C11" t="n">
        <x:v>0</x:v>
      </x:c>
      <x:c r="D11" t="str">
        <x:v>pet power</x:v>
      </x:c>
      <x:c r="E11" s="32" t="b">
        <x:v>0</x:v>
      </x:c>
      <x:c r="F11" s="32" t="b">
        <x:v>1</x:v>
      </x:c>
      <x:c r="G11" s="32" t="b">
        <x:v>1</x:v>
      </x:c>
      <x:c r="H11" s="32" t="b">
        <x:v>0</x:v>
      </x:c>
      <x:c r="I11" s="32" t="b">
        <x:v>0</x:v>
      </x:c>
      <x:c r="J11" s="32" t="b">
        <x:v>0</x:v>
      </x:c>
      <x:c r="K11" t="n">
        <x:v>1</x:v>
      </x:c>
      <x:c r="L11" s="32" t="b">
        <x:v>1</x:v>
      </x:c>
      <x:c r="M11" t="str">
        <x:v>N/A</x:v>
      </x:c>
      <x:c r="N11" t="str">
        <x:v>Cosmetics visible</x:v>
      </x:c>
      <x:c r="O11" t="str">
        <x:v>Pet perks disabled in normalized GvG/PvP</x:v>
      </x:c>
      <x:c r="P11" t="str">
        <x:v>Guild War / Arena</x:v>
      </x:c>
      <x:c r="Q11" t="str">
        <x:v>pet.pvp_disabled</x:v>
      </x:c>
      <x:c r="R11" t="str">
        <x:v>Keeps competitive modes about player build and role execution.</x:v>
      </x:c>
    </x:row>
    <x:row r="12">
      <x:c r="A12" t="str">
        <x:v>PETRULE_009</x:v>
      </x:c>
      <x:c r="B12" t="str">
        <x:v>Combat Unit Separation</x:v>
      </x:c>
      <x:c r="C12" t="n">
        <x:v>1</x:v>
      </x:c>
      <x:c r="D12" t="str">
        <x:v>system rule</x:v>
      </x:c>
      <x:c r="E12" s="32" t="b">
        <x:v>0</x:v>
      </x:c>
      <x:c r="F12" s="32" t="b">
        <x:v>1</x:v>
      </x:c>
      <x:c r="G12" s="32" t="b">
        <x:v>1</x:v>
      </x:c>
      <x:c r="H12" s="32" t="b">
        <x:v>0</x:v>
      </x:c>
      <x:c r="I12" s="32" t="b">
        <x:v>0</x:v>
      </x:c>
      <x:c r="J12" s="32" t="b">
        <x:v>0</x:v>
      </x:c>
      <x:c r="K12" t="n">
        <x:v>1</x:v>
      </x:c>
      <x:c r="L12" s="32" t="b">
        <x:v>1</x:v>
      </x:c>
      <x:c r="M12" t="str">
        <x:v>Pets and Combat Units are separate collections.</x:v>
      </x:c>
      <x:c r="N12" t="str">
        <x:v>Pet cosmetics only</x:v>
      </x:c>
      <x:c r="O12" t="str">
        <x:v>1 Pet + 1 Combat Unit may be equipped; only Combat Unit acts in combat.</x:v>
      </x:c>
      <x:c r="P12" t="str">
        <x:v>Character &gt; Pets / Combat Units</x:v>
      </x:c>
      <x:c r="Q12" t="str">
        <x:v>pet.unit_separation</x:v>
      </x:c>
      <x:c r="R12" t="str">
        <x:v>Visible pet remains noncombat.</x:v>
      </x:c>
    </x:row>
  </x:sheetData>
  <x:mergeCells>
    <x:mergeCell ref="A1:R1"/>
  </x:mergeCells>
  <x:pageMargins left="0.7" right="0.7" top="0.75" bottom="0.75" header="0.3" footer="0.3"/>
</x:worksheet>
</file>

<file path=xl/worksheets/sheet160.xml><?xml version="1.0" encoding="utf-8"?>
<x:worksheet xmlns:x="http://schemas.openxmlformats.org/spreadsheetml/2006/main">
  <x:sheetFormatPr defaultRowHeight="15"/>
  <x:sheetData>
    <x:row r="1" ht="28" customHeight="1">
      <x:c r="A1" s="231" t="str">
        <x:v>PET PERKS — SPECIALIZED, SMALL, NON-COMBAT-DPS UTILITY</x:v>
      </x:c>
    </x:row>
    <x:row r="3" ht="28" customHeight="1">
      <x:c r="A3" s="229" t="str">
        <x:v>Perk_ID</x:v>
      </x:c>
      <x:c r="B3" s="229" t="str">
        <x:v>Perk_Name</x:v>
      </x:c>
      <x:c r="C3" s="229" t="str">
        <x:v>Category</x:v>
      </x:c>
      <x:c r="D3" s="229" t="str">
        <x:v>Bond_1</x:v>
      </x:c>
      <x:c r="E3" s="229" t="str">
        <x:v>Bond_10</x:v>
      </x:c>
      <x:c r="F3" s="229" t="str">
        <x:v>Bond_20_Max</x:v>
      </x:c>
      <x:c r="G3" s="229" t="str">
        <x:v>Bond_30</x:v>
      </x:c>
      <x:c r="H3" s="229" t="str">
        <x:v>Applies_To</x:v>
      </x:c>
      <x:c r="I3" s="229" t="str">
        <x:v>Excluded_From</x:v>
      </x:c>
      <x:c r="J3" s="229" t="str">
        <x:v>Relative_or_Absolute</x:v>
      </x:c>
      <x:c r="K3" s="229" t="str">
        <x:v>Economy_Risk</x:v>
      </x:c>
      <x:c r="L3" s="229" t="str">
        <x:v>Stacks_With_Guild</x:v>
      </x:c>
      <x:c r="M3" s="229" t="str">
        <x:v>Stacks_With_VIP</x:v>
      </x:c>
      <x:c r="N3" s="229" t="str">
        <x:v>Stacks_With_Weather</x:v>
      </x:c>
      <x:c r="O3" s="229" t="str">
        <x:v>Server_Cap</x:v>
      </x:c>
      <x:c r="P3" s="229" t="str">
        <x:v>Codex_Key</x:v>
      </x:c>
      <x:c r="Q3" s="229" t="str">
        <x:v>UI_Text</x:v>
      </x:c>
      <x:c r="R3" s="229" t="str">
        <x:v>Notes</x:v>
      </x:c>
    </x:row>
    <x:row r="4">
      <x:c r="A4" t="str">
        <x:v>PPERK_001</x:v>
      </x:c>
      <x:c r="B4" t="str">
        <x:v>Ore Sniffer</x:v>
      </x:c>
      <x:c r="C4" t="str">
        <x:v>Mining</x:v>
      </x:c>
      <x:c r="D4" s="30" t="n">
        <x:v>0.005</x:v>
      </x:c>
      <x:c r="E4" s="30" t="n">
        <x:v>0.0125</x:v>
      </x:c>
      <x:c r="F4" s="30" t="n">
        <x:v>0.02</x:v>
      </x:c>
      <x:c r="G4" s="30" t="n">
        <x:v>0.02</x:v>
      </x:c>
      <x:c r="H4" t="str">
        <x:v>Mining material yield</x:v>
      </x:c>
      <x:c r="I4" t="str">
        <x:v>Rare cache/gem/relic rolls</x:v>
      </x:c>
      <x:c r="J4" t="str">
        <x:v>Relative</x:v>
      </x:c>
      <x:c r="K4" t="str">
        <x:v>Low</x:v>
      </x:c>
      <x:c r="L4" s="32" t="b">
        <x:v>1</x:v>
      </x:c>
      <x:c r="M4" s="32" t="b">
        <x:v>0</x:v>
      </x:c>
      <x:c r="N4" s="32" t="b">
        <x:v>1</x:v>
      </x:c>
      <x:c r="O4" s="30" t="n">
        <x:v>0.02</x:v>
      </x:c>
      <x:c r="P4" t="str">
        <x:v>pet.perk.ore_sniffer</x:v>
      </x:c>
      <x:c r="Q4" t="str">
        <x:v>+0.5% → +2% normal mining material yield</x:v>
      </x:c>
      <x:c r="R4" t="str"/>
    </x:row>
    <x:row r="5">
      <x:c r="A5" t="str">
        <x:v>PPERK_002</x:v>
      </x:c>
      <x:c r="B5" t="str">
        <x:v>Woodland Nose</x:v>
      </x:c>
      <x:c r="C5" t="str">
        <x:v>Woodcutting</x:v>
      </x:c>
      <x:c r="D5" s="30" t="n">
        <x:v>0.005</x:v>
      </x:c>
      <x:c r="E5" s="30" t="n">
        <x:v>0.0125</x:v>
      </x:c>
      <x:c r="F5" s="30" t="n">
        <x:v>0.02</x:v>
      </x:c>
      <x:c r="G5" s="30" t="n">
        <x:v>0.02</x:v>
      </x:c>
      <x:c r="H5" t="str">
        <x:v>Woodcutting material yield</x:v>
      </x:c>
      <x:c r="I5" t="str">
        <x:v>Rare cache/event drops</x:v>
      </x:c>
      <x:c r="J5" t="str">
        <x:v>Relative</x:v>
      </x:c>
      <x:c r="K5" t="str">
        <x:v>Low</x:v>
      </x:c>
      <x:c r="L5" s="32" t="b">
        <x:v>1</x:v>
      </x:c>
      <x:c r="M5" s="32" t="b">
        <x:v>0</x:v>
      </x:c>
      <x:c r="N5" s="32" t="b">
        <x:v>1</x:v>
      </x:c>
      <x:c r="O5" s="30" t="n">
        <x:v>0.02</x:v>
      </x:c>
      <x:c r="P5" t="str">
        <x:v>pet.perk.woodland_nose</x:v>
      </x:c>
      <x:c r="Q5" t="str">
        <x:v>+0.5% → +2% normal wood yield</x:v>
      </x:c>
      <x:c r="R5" t="str"/>
    </x:row>
    <x:row r="6">
      <x:c r="A6" t="str">
        <x:v>PPERK_003</x:v>
      </x:c>
      <x:c r="B6" t="str">
        <x:v>River Friend</x:v>
      </x:c>
      <x:c r="C6" t="str">
        <x:v>Fishing</x:v>
      </x:c>
      <x:c r="D6" s="30" t="n">
        <x:v>0.005</x:v>
      </x:c>
      <x:c r="E6" s="30" t="n">
        <x:v>0.0125</x:v>
      </x:c>
      <x:c r="F6" s="30" t="n">
        <x:v>0.02</x:v>
      </x:c>
      <x:c r="G6" s="30" t="n">
        <x:v>0.02</x:v>
      </x:c>
      <x:c r="H6" t="str">
        <x:v>Fishing normal catch quantity</x:v>
      </x:c>
      <x:c r="I6" t="str">
        <x:v>Rare fish/event containers</x:v>
      </x:c>
      <x:c r="J6" t="str">
        <x:v>Relative</x:v>
      </x:c>
      <x:c r="K6" t="str">
        <x:v>Low</x:v>
      </x:c>
      <x:c r="L6" s="32" t="b">
        <x:v>1</x:v>
      </x:c>
      <x:c r="M6" s="32" t="b">
        <x:v>0</x:v>
      </x:c>
      <x:c r="N6" s="32" t="b">
        <x:v>1</x:v>
      </x:c>
      <x:c r="O6" s="30" t="n">
        <x:v>0.02</x:v>
      </x:c>
      <x:c r="P6" t="str">
        <x:v>pet.perk.river_friend</x:v>
      </x:c>
      <x:c r="Q6" t="str">
        <x:v>+0.5% → +2% normal fish yield</x:v>
      </x:c>
      <x:c r="R6" t="str"/>
    </x:row>
    <x:row r="7">
      <x:c r="A7" t="str">
        <x:v>PPERK_004</x:v>
      </x:c>
      <x:c r="B7" t="str">
        <x:v>Herb Finder</x:v>
      </x:c>
      <x:c r="C7" t="str">
        <x:v>Herbalism</x:v>
      </x:c>
      <x:c r="D7" s="30" t="n">
        <x:v>0.005</x:v>
      </x:c>
      <x:c r="E7" s="30" t="n">
        <x:v>0.0125</x:v>
      </x:c>
      <x:c r="F7" s="30" t="n">
        <x:v>0.02</x:v>
      </x:c>
      <x:c r="G7" s="30" t="n">
        <x:v>0.02</x:v>
      </x:c>
      <x:c r="H7" t="str">
        <x:v>Herbalism normal herb yield</x:v>
      </x:c>
      <x:c r="I7" t="str">
        <x:v>Oathbloom/rare event items where explicitly excluded</x:v>
      </x:c>
      <x:c r="J7" t="str">
        <x:v>Relative</x:v>
      </x:c>
      <x:c r="K7" t="str">
        <x:v>Low</x:v>
      </x:c>
      <x:c r="L7" s="32" t="b">
        <x:v>1</x:v>
      </x:c>
      <x:c r="M7" s="32" t="b">
        <x:v>0</x:v>
      </x:c>
      <x:c r="N7" s="32" t="b">
        <x:v>1</x:v>
      </x:c>
      <x:c r="O7" s="30" t="n">
        <x:v>0.02</x:v>
      </x:c>
      <x:c r="P7" t="str">
        <x:v>pet.perk.herb_finder</x:v>
      </x:c>
      <x:c r="Q7" t="str">
        <x:v>+0.5% → +2% normal herb yield</x:v>
      </x:c>
      <x:c r="R7" t="str"/>
    </x:row>
    <x:row r="8">
      <x:c r="A8" t="str">
        <x:v>PPERK_005</x:v>
      </x:c>
      <x:c r="B8" t="str">
        <x:v>Trail Nose</x:v>
      </x:c>
      <x:c r="C8" t="str">
        <x:v>Hunting</x:v>
      </x:c>
      <x:c r="D8" s="30" t="n">
        <x:v>0.005</x:v>
      </x:c>
      <x:c r="E8" s="30" t="n">
        <x:v>0.0125</x:v>
      </x:c>
      <x:c r="F8" s="30" t="n">
        <x:v>0.02</x:v>
      </x:c>
      <x:c r="G8" s="30" t="n">
        <x:v>0.02</x:v>
      </x:c>
      <x:c r="H8" t="str">
        <x:v>Hunting normal hide/meat yield</x:v>
      </x:c>
      <x:c r="I8" t="str">
        <x:v>Elite/rare pet tokens</x:v>
      </x:c>
      <x:c r="J8" t="str">
        <x:v>Relative</x:v>
      </x:c>
      <x:c r="K8" t="str">
        <x:v>Low</x:v>
      </x:c>
      <x:c r="L8" s="32" t="b">
        <x:v>1</x:v>
      </x:c>
      <x:c r="M8" s="32" t="b">
        <x:v>0</x:v>
      </x:c>
      <x:c r="N8" s="32" t="b">
        <x:v>1</x:v>
      </x:c>
      <x:c r="O8" s="30" t="n">
        <x:v>0.02</x:v>
      </x:c>
      <x:c r="P8" t="str">
        <x:v>pet.perk.trail_nose</x:v>
      </x:c>
      <x:c r="Q8" t="str">
        <x:v>+0.5% → +2% normal hunting yield</x:v>
      </x:c>
      <x:c r="R8" t="str"/>
    </x:row>
    <x:row r="9">
      <x:c r="A9" t="str">
        <x:v>PPERK_006</x:v>
      </x:c>
      <x:c r="B9" t="str">
        <x:v>Workshop Helper</x:v>
      </x:c>
      <x:c r="C9" t="str">
        <x:v>Crafting</x:v>
      </x:c>
      <x:c r="D9" s="30" t="n">
        <x:v>0.005</x:v>
      </x:c>
      <x:c r="E9" s="30" t="n">
        <x:v>0.0125</x:v>
      </x:c>
      <x:c r="F9" s="30" t="n">
        <x:v>0.02</x:v>
      </x:c>
      <x:c r="G9" s="30" t="n">
        <x:v>0.02</x:v>
      </x:c>
      <x:c r="H9" t="str">
        <x:v>Crafting production speed</x:v>
      </x:c>
      <x:c r="I9" t="str">
        <x:v>Upgrade/enchant success or quality roll</x:v>
      </x:c>
      <x:c r="J9" t="str">
        <x:v>Relative speed</x:v>
      </x:c>
      <x:c r="K9" t="str">
        <x:v>Low</x:v>
      </x:c>
      <x:c r="L9" s="32" t="b">
        <x:v>1</x:v>
      </x:c>
      <x:c r="M9" s="32" t="b">
        <x:v>0</x:v>
      </x:c>
      <x:c r="N9" s="32" t="b">
        <x:v>1</x:v>
      </x:c>
      <x:c r="O9" s="30" t="n">
        <x:v>0.02</x:v>
      </x:c>
      <x:c r="P9" t="str">
        <x:v>pet.perk.workshop</x:v>
      </x:c>
      <x:c r="Q9" t="str">
        <x:v>+0.5% → +2% crafting speed</x:v>
      </x:c>
      <x:c r="R9" t="str"/>
    </x:row>
    <x:row r="10">
      <x:c r="A10" t="str">
        <x:v>PPERK_007</x:v>
      </x:c>
      <x:c r="B10" t="str">
        <x:v>Lore Companion</x:v>
      </x:c>
      <x:c r="C10" t="str">
        <x:v>Mastery</x:v>
      </x:c>
      <x:c r="D10" s="30" t="n">
        <x:v>0.005</x:v>
      </x:c>
      <x:c r="E10" s="30" t="n">
        <x:v>0.0125</x:v>
      </x:c>
      <x:c r="F10" s="30" t="n">
        <x:v>0.02</x:v>
      </x:c>
      <x:c r="G10" s="30" t="n">
        <x:v>0.02</x:v>
      </x:c>
      <x:c r="H10" t="str">
        <x:v>Monster mastery XP</x:v>
      </x:c>
      <x:c r="I10" t="str">
        <x:v>Character/class XP</x:v>
      </x:c>
      <x:c r="J10" t="str">
        <x:v>Relative</x:v>
      </x:c>
      <x:c r="K10" t="str">
        <x:v>Low</x:v>
      </x:c>
      <x:c r="L10" s="32" t="b">
        <x:v>1</x:v>
      </x:c>
      <x:c r="M10" s="32" t="b">
        <x:v>0</x:v>
      </x:c>
      <x:c r="N10" s="32" t="b">
        <x:v>0</x:v>
      </x:c>
      <x:c r="O10" s="30" t="n">
        <x:v>0.02</x:v>
      </x:c>
      <x:c r="P10" t="str">
        <x:v>pet.perk.lore</x:v>
      </x:c>
      <x:c r="Q10" t="str">
        <x:v>+0.5% → +2% monster mastery XP</x:v>
      </x:c>
      <x:c r="R10" t="str"/>
    </x:row>
    <x:row r="11">
      <x:c r="A11" t="str">
        <x:v>PPERK_008</x:v>
      </x:c>
      <x:c r="B11" t="str">
        <x:v>Pathfinder</x:v>
      </x:c>
      <x:c r="C11" t="str">
        <x:v>Exploration</x:v>
      </x:c>
      <x:c r="D11" s="30" t="n">
        <x:v>0.005</x:v>
      </x:c>
      <x:c r="E11" s="30" t="n">
        <x:v>0.0125</x:v>
      </x:c>
      <x:c r="F11" s="30" t="n">
        <x:v>0.02</x:v>
      </x:c>
      <x:c r="G11" s="30" t="n">
        <x:v>0.02</x:v>
      </x:c>
      <x:c r="H11" t="str">
        <x:v>Exploration XP / discovery progress</x:v>
      </x:c>
      <x:c r="I11" t="str">
        <x:v>Boss unlock requirements</x:v>
      </x:c>
      <x:c r="J11" t="str">
        <x:v>Relative</x:v>
      </x:c>
      <x:c r="K11" t="str">
        <x:v>Low</x:v>
      </x:c>
      <x:c r="L11" s="32" t="b">
        <x:v>1</x:v>
      </x:c>
      <x:c r="M11" s="32" t="b">
        <x:v>0</x:v>
      </x:c>
      <x:c r="N11" s="32" t="b">
        <x:v>1</x:v>
      </x:c>
      <x:c r="O11" s="30" t="n">
        <x:v>0.02</x:v>
      </x:c>
      <x:c r="P11" t="str">
        <x:v>pet.perk.pathfinder</x:v>
      </x:c>
      <x:c r="Q11" t="str">
        <x:v>+0.5% → +2% Exploration progress</x:v>
      </x:c>
      <x:c r="R11" t="str"/>
    </x:row>
    <x:row r="12">
      <x:c r="A12" t="str">
        <x:v>PPERK_009</x:v>
      </x:c>
      <x:c r="B12" t="str">
        <x:v>Pack Keeper</x:v>
      </x:c>
      <x:c r="C12" t="str">
        <x:v>Offline Utility</x:v>
      </x:c>
      <x:c r="D12" s="30" t="n">
        <x:v>0.01</x:v>
      </x:c>
      <x:c r="E12" s="30" t="n">
        <x:v>0.025</x:v>
      </x:c>
      <x:c r="F12" s="30" t="n">
        <x:v>0.04</x:v>
      </x:c>
      <x:c r="G12" s="30" t="n">
        <x:v>0.04</x:v>
      </x:c>
      <x:c r="H12" t="str">
        <x:v>Offline loot storage capacity before overflow handling</x:v>
      </x:c>
      <x:c r="I12" t="str">
        <x:v>Offline duration / XP efficiency</x:v>
      </x:c>
      <x:c r="J12" t="str">
        <x:v>Relative capacity</x:v>
      </x:c>
      <x:c r="K12" t="str">
        <x:v>Very Low</x:v>
      </x:c>
      <x:c r="L12" s="32" t="b">
        <x:v>0</x:v>
      </x:c>
      <x:c r="M12" s="32" t="b">
        <x:v>0</x:v>
      </x:c>
      <x:c r="N12" s="32" t="b">
        <x:v>0</x:v>
      </x:c>
      <x:c r="O12" s="30" t="n">
        <x:v>0.04</x:v>
      </x:c>
      <x:c r="P12" t="str">
        <x:v>pet.perk.pack_keeper</x:v>
      </x:c>
      <x:c r="Q12" t="str">
        <x:v>+1% → +4% offline loot capacity</x:v>
      </x:c>
      <x:c r="R12" t="str">
        <x:v>Convenience perk, no increased drop rate.</x:v>
      </x:c>
    </x:row>
    <x:row r="13">
      <x:c r="A13" t="str">
        <x:v>PPERK_010</x:v>
      </x:c>
      <x:c r="B13" t="str">
        <x:v>Coin Pouch</x:v>
      </x:c>
      <x:c r="C13" t="str">
        <x:v>Gold Utility</x:v>
      </x:c>
      <x:c r="D13" s="30" t="n">
        <x:v>0.003</x:v>
      </x:c>
      <x:c r="E13" s="30" t="n">
        <x:v>0.0075</x:v>
      </x:c>
      <x:c r="F13" s="30" t="n">
        <x:v>0.012</x:v>
      </x:c>
      <x:c r="G13" s="30" t="n">
        <x:v>0.012</x:v>
      </x:c>
      <x:c r="H13" t="str">
        <x:v>Monster/activity gold</x:v>
      </x:c>
      <x:c r="I13" t="str">
        <x:v>Market sales / quest fixed gold / GvG</x:v>
      </x:c>
      <x:c r="J13" t="str">
        <x:v>Relative</x:v>
      </x:c>
      <x:c r="K13" t="str">
        <x:v>Medium</x:v>
      </x:c>
      <x:c r="L13" s="32" t="b">
        <x:v>1</x:v>
      </x:c>
      <x:c r="M13" s="32" t="b">
        <x:v>1</x:v>
      </x:c>
      <x:c r="N13" s="32" t="b">
        <x:v>1</x:v>
      </x:c>
      <x:c r="O13" s="30" t="n">
        <x:v>0.012</x:v>
      </x:c>
      <x:c r="P13" t="str">
        <x:v>pet.perk.coin_pouch</x:v>
      </x:c>
      <x:c r="Q13" t="str">
        <x:v>+0.3% → +1.2% activity gold</x:v>
      </x:c>
      <x:c r="R13" t="str">
        <x:v>Lower cap than profession perks due broad applicability.</x:v>
      </x:c>
    </x:row>
    <x:row r="14">
      <x:c r="A14" t="str">
        <x:v>PPERK_011</x:v>
      </x:c>
      <x:c r="B14" t="str">
        <x:v>Echo Curiosity</x:v>
      </x:c>
      <x:c r="C14" t="str">
        <x:v>Echo Utility</x:v>
      </x:c>
      <x:c r="D14" s="30" t="n">
        <x:v>0.005</x:v>
      </x:c>
      <x:c r="E14" s="30" t="n">
        <x:v>0.0125</x:v>
      </x:c>
      <x:c r="F14" s="30" t="n">
        <x:v>0.02</x:v>
      </x:c>
      <x:c r="G14" s="30" t="n">
        <x:v>0.02</x:v>
      </x:c>
      <x:c r="H14" t="str">
        <x:v>Positive Echo reward modifier</x:v>
      </x:c>
      <x:c r="I14" t="str">
        <x:v>Echo spawn chance / relic drops</x:v>
      </x:c>
      <x:c r="J14" t="str">
        <x:v>Relative</x:v>
      </x:c>
      <x:c r="K14" t="str">
        <x:v>Medium</x:v>
      </x:c>
      <x:c r="L14" s="32" t="b">
        <x:v>1</x:v>
      </x:c>
      <x:c r="M14" s="32" t="b">
        <x:v>0</x:v>
      </x:c>
      <x:c r="N14" s="32" t="b">
        <x:v>1</x:v>
      </x:c>
      <x:c r="O14" s="30" t="n">
        <x:v>0.02</x:v>
      </x:c>
      <x:c r="P14" t="str">
        <x:v>pet.perk.echo_curiosity</x:v>
      </x:c>
      <x:c r="Q14" t="str">
        <x:v>+0.5% → +2% positive Echo reward effect</x:v>
      </x:c>
      <x:c r="R14" t="str"/>
    </x:row>
    <x:row r="15">
      <x:c r="A15" t="str">
        <x:v>PPERK_012</x:v>
      </x:c>
      <x:c r="B15" t="str">
        <x:v>Camp Companion</x:v>
      </x:c>
      <x:c r="C15" t="str">
        <x:v>Consumable Utility</x:v>
      </x:c>
      <x:c r="D15" s="30" t="n">
        <x:v>0.005</x:v>
      </x:c>
      <x:c r="E15" s="30" t="n">
        <x:v>0.0125</x:v>
      </x:c>
      <x:c r="F15" s="30" t="n">
        <x:v>0.02</x:v>
      </x:c>
      <x:c r="G15" s="30" t="n">
        <x:v>0.02</x:v>
      </x:c>
      <x:c r="H15" t="str">
        <x:v>Food duration</x:v>
      </x:c>
      <x:c r="I15" t="str">
        <x:v>Potion magnitude / combat stats</x:v>
      </x:c>
      <x:c r="J15" t="str">
        <x:v>Relative duration</x:v>
      </x:c>
      <x:c r="K15" t="str">
        <x:v>Low</x:v>
      </x:c>
      <x:c r="L15" s="32" t="b">
        <x:v>0</x:v>
      </x:c>
      <x:c r="M15" s="32" t="b">
        <x:v>0</x:v>
      </x:c>
      <x:c r="N15" s="32" t="b">
        <x:v>0</x:v>
      </x:c>
      <x:c r="O15" s="30" t="n">
        <x:v>0.02</x:v>
      </x:c>
      <x:c r="P15" t="str">
        <x:v>pet.perk.camp_companion</x:v>
      </x:c>
      <x:c r="Q15" t="str">
        <x:v>+0.5% → +2% food duration</x:v>
      </x:c>
      <x:c r="R15" t="str"/>
    </x:row>
  </x:sheetData>
  <x:mergeCells>
    <x:mergeCell ref="A1:R1"/>
  </x:mergeCells>
  <x:pageMargins left="0.7" right="0.7" top="0.75" bottom="0.75" header="0.3" footer="0.3"/>
</x:worksheet>
</file>

<file path=xl/worksheets/sheet161.xml><?xml version="1.0" encoding="utf-8"?>
<x:worksheet xmlns:x="http://schemas.openxmlformats.org/spreadsheetml/2006/main">
  <x:sheetFormatPr defaultRowHeight="15"/>
  <x:sheetData>
    <x:row r="1" ht="28" customHeight="1">
      <x:c r="A1" s="231" t="str">
        <x:v>PET BOND LEVELS — 1 TO 30</x:v>
      </x:c>
    </x:row>
    <x:row r="3" ht="28" customHeight="1">
      <x:c r="A3" s="229" t="str">
        <x:v>Bond_Level</x:v>
      </x:c>
      <x:c r="B3" s="229" t="str">
        <x:v>XP_To_Next</x:v>
      </x:c>
      <x:c r="C3" s="229" t="str">
        <x:v>Cumulative_XP</x:v>
      </x:c>
      <x:c r="D3" s="229" t="str">
        <x:v>Perk_Strength_Factor</x:v>
      </x:c>
      <x:c r="E3" s="229" t="str">
        <x:v>Milestone</x:v>
      </x:c>
      <x:c r="F3" s="229" t="str">
        <x:v>Visual_Unlock</x:v>
      </x:c>
      <x:c r="G3" s="229" t="str">
        <x:v>Profile_Unlock</x:v>
      </x:c>
      <x:c r="H3" s="229" t="str">
        <x:v>Idle_Animation</x:v>
      </x:c>
      <x:c r="I3" s="229" t="str">
        <x:v>Nameplate</x:v>
      </x:c>
      <x:c r="J3" s="229" t="str">
        <x:v>Pet_Essence_Reward</x:v>
      </x:c>
      <x:c r="K3" s="229" t="str">
        <x:v>Power_Increase</x:v>
      </x:c>
      <x:c r="L3" s="229" t="str">
        <x:v>Codex_Key</x:v>
      </x:c>
      <x:c r="M3" s="229" t="str">
        <x:v>Notes</x:v>
      </x:c>
    </x:row>
    <x:row r="4">
      <x:c r="A4" t="n">
        <x:v>1</x:v>
      </x:c>
      <x:c r="B4" s="28" t="n">
        <x:v>120</x:v>
      </x:c>
      <x:c r="C4" s="28" t="n">
        <x:v>0</x:v>
      </x:c>
      <x:c r="D4" s="67" t="n">
        <x:v>0.25</x:v>
      </x:c>
      <x:c r="E4" t="str">
        <x:v>Bonded</x:v>
      </x:c>
      <x:c r="F4" t="str"/>
      <x:c r="G4" s="32" t="b">
        <x:v>0</x:v>
      </x:c>
      <x:c r="H4" t="str"/>
      <x:c r="I4" t="str"/>
      <x:c r="J4" t="n">
        <x:v>0</x:v>
      </x:c>
      <x:c r="K4" t="str">
        <x:v>Starter perk</x:v>
      </x:c>
      <x:c r="L4" t="str">
        <x:v>pet.bond.1</x:v>
      </x:c>
      <x:c r="M4" t="str">
        <x:v>Bond 21–30 adds prestige/cosmetics only; no further utility strength.</x:v>
      </x:c>
    </x:row>
    <x:row r="5">
      <x:c r="A5" t="n">
        <x:v>2</x:v>
      </x:c>
      <x:c r="B5" s="28" t="n">
        <x:v>404</x:v>
      </x:c>
      <x:c r="C5" s="28" t="n">
        <x:v>120</x:v>
      </x:c>
      <x:c r="D5" s="67" t="n">
        <x:v>0.2894736842105263</x:v>
      </x:c>
      <x:c r="E5" t="str"/>
      <x:c r="F5" t="str"/>
      <x:c r="G5" s="32" t="b">
        <x:v>0</x:v>
      </x:c>
      <x:c r="H5" t="str"/>
      <x:c r="I5" t="str"/>
      <x:c r="J5" t="n">
        <x:v>0</x:v>
      </x:c>
      <x:c r="K5" t="str">
        <x:v>Perk strength increases</x:v>
      </x:c>
      <x:c r="L5" t="str">
        <x:v>pet.bond.2</x:v>
      </x:c>
      <x:c r="M5" t="str">
        <x:v>Bond 21–30 adds prestige/cosmetics only; no further utility strength.</x:v>
      </x:c>
    </x:row>
    <x:row r="6">
      <x:c r="A6" t="n">
        <x:v>3</x:v>
      </x:c>
      <x:c r="B6" s="28" t="n">
        <x:v>821</x:v>
      </x:c>
      <x:c r="C6" s="28" t="n">
        <x:v>524</x:v>
      </x:c>
      <x:c r="D6" s="67" t="n">
        <x:v>0.32894736842105265</x:v>
      </x:c>
      <x:c r="E6" t="str"/>
      <x:c r="F6" t="str"/>
      <x:c r="G6" s="32" t="b">
        <x:v>0</x:v>
      </x:c>
      <x:c r="H6" t="str"/>
      <x:c r="I6" t="str"/>
      <x:c r="J6" t="n">
        <x:v>0</x:v>
      </x:c>
      <x:c r="K6" t="str">
        <x:v>Perk strength increases</x:v>
      </x:c>
      <x:c r="L6" t="str">
        <x:v>pet.bond.3</x:v>
      </x:c>
      <x:c r="M6" t="str">
        <x:v>Bond 21–30 adds prestige/cosmetics only; no further utility strength.</x:v>
      </x:c>
    </x:row>
    <x:row r="7">
      <x:c r="A7" t="n">
        <x:v>4</x:v>
      </x:c>
      <x:c r="B7" s="28" t="n">
        <x:v>1358</x:v>
      </x:c>
      <x:c r="C7" s="28" t="n">
        <x:v>1345</x:v>
      </x:c>
      <x:c r="D7" s="67" t="n">
        <x:v>0.3684210526315789</x:v>
      </x:c>
      <x:c r="E7" t="str"/>
      <x:c r="F7" t="str"/>
      <x:c r="G7" s="32" t="b">
        <x:v>0</x:v>
      </x:c>
      <x:c r="H7" t="str"/>
      <x:c r="I7" t="str"/>
      <x:c r="J7" t="n">
        <x:v>0</x:v>
      </x:c>
      <x:c r="K7" t="str">
        <x:v>Perk strength increases</x:v>
      </x:c>
      <x:c r="L7" t="str">
        <x:v>pet.bond.4</x:v>
      </x:c>
      <x:c r="M7" t="str">
        <x:v>Bond 21–30 adds prestige/cosmetics only; no further utility strength.</x:v>
      </x:c>
    </x:row>
    <x:row r="8">
      <x:c r="A8" t="n">
        <x:v>5</x:v>
      </x:c>
      <x:c r="B8" s="28" t="n">
        <x:v>2006</x:v>
      </x:c>
      <x:c r="C8" s="28" t="n">
        <x:v>2703</x:v>
      </x:c>
      <x:c r="D8" s="67" t="n">
        <x:v>0.40789473684210525</x:v>
      </x:c>
      <x:c r="E8" t="str">
        <x:v>Trust I</x:v>
      </x:c>
      <x:c r="F8" t="str">
        <x:v>Happy idle</x:v>
      </x:c>
      <x:c r="G8" s="32" t="b">
        <x:v>0</x:v>
      </x:c>
      <x:c r="H8" t="str">
        <x:v>Unlocked</x:v>
      </x:c>
      <x:c r="I8" t="str"/>
      <x:c r="J8" t="n">
        <x:v>0</x:v>
      </x:c>
      <x:c r="K8" t="str">
        <x:v>Perk strength increases</x:v>
      </x:c>
      <x:c r="L8" t="str">
        <x:v>pet.bond.5</x:v>
      </x:c>
      <x:c r="M8" t="str">
        <x:v>Bond 21–30 adds prestige/cosmetics only; no further utility strength.</x:v>
      </x:c>
    </x:row>
    <x:row r="9">
      <x:c r="A9" t="n">
        <x:v>6</x:v>
      </x:c>
      <x:c r="B9" s="28" t="n">
        <x:v>2760</x:v>
      </x:c>
      <x:c r="C9" s="28" t="n">
        <x:v>4709</x:v>
      </x:c>
      <x:c r="D9" s="67" t="n">
        <x:v>0.4473684210526316</x:v>
      </x:c>
      <x:c r="E9" t="str"/>
      <x:c r="F9" t="str"/>
      <x:c r="G9" s="32" t="b">
        <x:v>0</x:v>
      </x:c>
      <x:c r="H9" t="str"/>
      <x:c r="I9" t="str"/>
      <x:c r="J9" t="n">
        <x:v>0</x:v>
      </x:c>
      <x:c r="K9" t="str">
        <x:v>Perk strength increases</x:v>
      </x:c>
      <x:c r="L9" t="str">
        <x:v>pet.bond.6</x:v>
      </x:c>
      <x:c r="M9" t="str">
        <x:v>Bond 21–30 adds prestige/cosmetics only; no further utility strength.</x:v>
      </x:c>
    </x:row>
    <x:row r="10">
      <x:c r="A10" t="n">
        <x:v>7</x:v>
      </x:c>
      <x:c r="B10" s="28" t="n">
        <x:v>3615</x:v>
      </x:c>
      <x:c r="C10" s="28" t="n">
        <x:v>7469</x:v>
      </x:c>
      <x:c r="D10" s="67" t="n">
        <x:v>0.48684210526315785</x:v>
      </x:c>
      <x:c r="E10" t="str"/>
      <x:c r="F10" t="str"/>
      <x:c r="G10" s="32" t="b">
        <x:v>0</x:v>
      </x:c>
      <x:c r="H10" t="str"/>
      <x:c r="I10" t="str"/>
      <x:c r="J10" t="n">
        <x:v>0</x:v>
      </x:c>
      <x:c r="K10" t="str">
        <x:v>Perk strength increases</x:v>
      </x:c>
      <x:c r="L10" t="str">
        <x:v>pet.bond.7</x:v>
      </x:c>
      <x:c r="M10" t="str">
        <x:v>Bond 21–30 adds prestige/cosmetics only; no further utility strength.</x:v>
      </x:c>
    </x:row>
    <x:row r="11">
      <x:c r="A11" t="n">
        <x:v>8</x:v>
      </x:c>
      <x:c r="B11" s="28" t="n">
        <x:v>4567</x:v>
      </x:c>
      <x:c r="C11" s="28" t="n">
        <x:v>11084</x:v>
      </x:c>
      <x:c r="D11" s="67" t="n">
        <x:v>0.5263157894736842</x:v>
      </x:c>
      <x:c r="E11" t="str"/>
      <x:c r="F11" t="str"/>
      <x:c r="G11" s="32" t="b">
        <x:v>0</x:v>
      </x:c>
      <x:c r="H11" t="str"/>
      <x:c r="I11" t="str"/>
      <x:c r="J11" t="n">
        <x:v>0</x:v>
      </x:c>
      <x:c r="K11" t="str">
        <x:v>Perk strength increases</x:v>
      </x:c>
      <x:c r="L11" t="str">
        <x:v>pet.bond.8</x:v>
      </x:c>
      <x:c r="M11" t="str">
        <x:v>Bond 21–30 adds prestige/cosmetics only; no further utility strength.</x:v>
      </x:c>
    </x:row>
    <x:row r="12">
      <x:c r="A12" t="n">
        <x:v>9</x:v>
      </x:c>
      <x:c r="B12" s="28" t="n">
        <x:v>5612</x:v>
      </x:c>
      <x:c r="C12" s="28" t="n">
        <x:v>15651</x:v>
      </x:c>
      <x:c r="D12" s="67" t="n">
        <x:v>0.5657894736842105</x:v>
      </x:c>
      <x:c r="E12" t="str"/>
      <x:c r="F12" t="str"/>
      <x:c r="G12" s="32" t="b">
        <x:v>0</x:v>
      </x:c>
      <x:c r="H12" t="str"/>
      <x:c r="I12" t="str"/>
      <x:c r="J12" t="n">
        <x:v>0</x:v>
      </x:c>
      <x:c r="K12" t="str">
        <x:v>Perk strength increases</x:v>
      </x:c>
      <x:c r="L12" t="str">
        <x:v>pet.bond.9</x:v>
      </x:c>
      <x:c r="M12" t="str">
        <x:v>Bond 21–30 adds prestige/cosmetics only; no further utility strength.</x:v>
      </x:c>
    </x:row>
    <x:row r="13">
      <x:c r="A13" t="n">
        <x:v>10</x:v>
      </x:c>
      <x:c r="B13" s="28" t="n">
        <x:v>6748</x:v>
      </x:c>
      <x:c r="C13" s="28" t="n">
        <x:v>21263</x:v>
      </x:c>
      <x:c r="D13" s="67" t="n">
        <x:v>0.6052631578947368</x:v>
      </x:c>
      <x:c r="E13" t="str">
        <x:v>Trust II</x:v>
      </x:c>
      <x:c r="F13" t="str">
        <x:v>Activity-specific emote</x:v>
      </x:c>
      <x:c r="G13" s="32" t="b">
        <x:v>1</x:v>
      </x:c>
      <x:c r="H13" t="str">
        <x:v>Expanded</x:v>
      </x:c>
      <x:c r="I13" t="str"/>
      <x:c r="J13" t="n">
        <x:v>1</x:v>
      </x:c>
      <x:c r="K13" t="str">
        <x:v>Perk strength increases</x:v>
      </x:c>
      <x:c r="L13" t="str">
        <x:v>pet.bond.10</x:v>
      </x:c>
      <x:c r="M13" t="str">
        <x:v>Bond 21–30 adds prestige/cosmetics only; no further utility strength.</x:v>
      </x:c>
    </x:row>
    <x:row r="14">
      <x:c r="A14" t="n">
        <x:v>11</x:v>
      </x:c>
      <x:c r="B14" s="28" t="n">
        <x:v>7973</x:v>
      </x:c>
      <x:c r="C14" s="28" t="n">
        <x:v>28011</x:v>
      </x:c>
      <x:c r="D14" s="67" t="n">
        <x:v>0.6447368421052632</x:v>
      </x:c>
      <x:c r="E14" t="str"/>
      <x:c r="F14" t="str"/>
      <x:c r="G14" s="32" t="b">
        <x:v>0</x:v>
      </x:c>
      <x:c r="H14" t="str"/>
      <x:c r="I14" t="str"/>
      <x:c r="J14" t="n">
        <x:v>0</x:v>
      </x:c>
      <x:c r="K14" t="str">
        <x:v>Perk strength increases</x:v>
      </x:c>
      <x:c r="L14" t="str">
        <x:v>pet.bond.11</x:v>
      </x:c>
      <x:c r="M14" t="str">
        <x:v>Bond 21–30 adds prestige/cosmetics only; no further utility strength.</x:v>
      </x:c>
    </x:row>
    <x:row r="15">
      <x:c r="A15" t="n">
        <x:v>12</x:v>
      </x:c>
      <x:c r="B15" s="28" t="n">
        <x:v>9284</x:v>
      </x:c>
      <x:c r="C15" s="28" t="n">
        <x:v>35984</x:v>
      </x:c>
      <x:c r="D15" s="67" t="n">
        <x:v>0.6842105263157894</x:v>
      </x:c>
      <x:c r="E15" t="str"/>
      <x:c r="F15" t="str"/>
      <x:c r="G15" s="32" t="b">
        <x:v>0</x:v>
      </x:c>
      <x:c r="H15" t="str"/>
      <x:c r="I15" t="str"/>
      <x:c r="J15" t="n">
        <x:v>0</x:v>
      </x:c>
      <x:c r="K15" t="str">
        <x:v>Perk strength increases</x:v>
      </x:c>
      <x:c r="L15" t="str">
        <x:v>pet.bond.12</x:v>
      </x:c>
      <x:c r="M15" t="str">
        <x:v>Bond 21–30 adds prestige/cosmetics only; no further utility strength.</x:v>
      </x:c>
    </x:row>
    <x:row r="16">
      <x:c r="A16" t="n">
        <x:v>13</x:v>
      </x:c>
      <x:c r="B16" s="28" t="n">
        <x:v>10680</x:v>
      </x:c>
      <x:c r="C16" s="28" t="n">
        <x:v>45268</x:v>
      </x:c>
      <x:c r="D16" s="67" t="n">
        <x:v>0.7236842105263157</x:v>
      </x:c>
      <x:c r="E16" t="str"/>
      <x:c r="F16" t="str"/>
      <x:c r="G16" s="32" t="b">
        <x:v>0</x:v>
      </x:c>
      <x:c r="H16" t="str"/>
      <x:c r="I16" t="str"/>
      <x:c r="J16" t="n">
        <x:v>0</x:v>
      </x:c>
      <x:c r="K16" t="str">
        <x:v>Perk strength increases</x:v>
      </x:c>
      <x:c r="L16" t="str">
        <x:v>pet.bond.13</x:v>
      </x:c>
      <x:c r="M16" t="str">
        <x:v>Bond 21–30 adds prestige/cosmetics only; no further utility strength.</x:v>
      </x:c>
    </x:row>
    <x:row r="17">
      <x:c r="A17" t="n">
        <x:v>14</x:v>
      </x:c>
      <x:c r="B17" s="28" t="n">
        <x:v>12159</x:v>
      </x:c>
      <x:c r="C17" s="28" t="n">
        <x:v>55948</x:v>
      </x:c>
      <x:c r="D17" s="67" t="n">
        <x:v>0.763157894736842</x:v>
      </x:c>
      <x:c r="E17" t="str"/>
      <x:c r="F17" t="str"/>
      <x:c r="G17" s="32" t="b">
        <x:v>0</x:v>
      </x:c>
      <x:c r="H17" t="str"/>
      <x:c r="I17" t="str"/>
      <x:c r="J17" t="n">
        <x:v>0</x:v>
      </x:c>
      <x:c r="K17" t="str">
        <x:v>Perk strength increases</x:v>
      </x:c>
      <x:c r="L17" t="str">
        <x:v>pet.bond.14</x:v>
      </x:c>
      <x:c r="M17" t="str">
        <x:v>Bond 21–30 adds prestige/cosmetics only; no further utility strength.</x:v>
      </x:c>
    </x:row>
    <x:row r="18">
      <x:c r="A18" t="n">
        <x:v>15</x:v>
      </x:c>
      <x:c r="B18" s="28" t="n">
        <x:v>13720</x:v>
      </x:c>
      <x:c r="C18" s="28" t="n">
        <x:v>68107</x:v>
      </x:c>
      <x:c r="D18" s="67" t="n">
        <x:v>0.8026315789473684</x:v>
      </x:c>
      <x:c r="E18" t="str">
        <x:v>Trust III</x:v>
      </x:c>
      <x:c r="F18" t="str">
        <x:v>Rare idle variant</x:v>
      </x:c>
      <x:c r="G18" s="32" t="b">
        <x:v>0</x:v>
      </x:c>
      <x:c r="H18" t="str">
        <x:v>Expanded</x:v>
      </x:c>
      <x:c r="I18" t="str"/>
      <x:c r="J18" t="n">
        <x:v>0</x:v>
      </x:c>
      <x:c r="K18" t="str">
        <x:v>Perk strength increases</x:v>
      </x:c>
      <x:c r="L18" t="str">
        <x:v>pet.bond.15</x:v>
      </x:c>
      <x:c r="M18" t="str">
        <x:v>Bond 21–30 adds prestige/cosmetics only; no further utility strength.</x:v>
      </x:c>
    </x:row>
    <x:row r="19">
      <x:c r="A19" t="n">
        <x:v>16</x:v>
      </x:c>
      <x:c r="B19" s="28" t="n">
        <x:v>15360</x:v>
      </x:c>
      <x:c r="C19" s="28" t="n">
        <x:v>81827</x:v>
      </x:c>
      <x:c r="D19" s="67" t="n">
        <x:v>0.8421052631578947</x:v>
      </x:c>
      <x:c r="E19" t="str"/>
      <x:c r="F19" t="str"/>
      <x:c r="G19" s="32" t="b">
        <x:v>0</x:v>
      </x:c>
      <x:c r="H19" t="str"/>
      <x:c r="I19" t="str"/>
      <x:c r="J19" t="n">
        <x:v>0</x:v>
      </x:c>
      <x:c r="K19" t="str">
        <x:v>Perk strength increases</x:v>
      </x:c>
      <x:c r="L19" t="str">
        <x:v>pet.bond.16</x:v>
      </x:c>
      <x:c r="M19" t="str">
        <x:v>Bond 21–30 adds prestige/cosmetics only; no further utility strength.</x:v>
      </x:c>
    </x:row>
    <x:row r="20">
      <x:c r="A20" t="n">
        <x:v>17</x:v>
      </x:c>
      <x:c r="B20" s="28" t="n">
        <x:v>17079</x:v>
      </x:c>
      <x:c r="C20" s="28" t="n">
        <x:v>97187</x:v>
      </x:c>
      <x:c r="D20" s="67" t="n">
        <x:v>0.881578947368421</x:v>
      </x:c>
      <x:c r="E20" t="str"/>
      <x:c r="F20" t="str"/>
      <x:c r="G20" s="32" t="b">
        <x:v>0</x:v>
      </x:c>
      <x:c r="H20" t="str"/>
      <x:c r="I20" t="str"/>
      <x:c r="J20" t="n">
        <x:v>0</x:v>
      </x:c>
      <x:c r="K20" t="str">
        <x:v>Perk strength increases</x:v>
      </x:c>
      <x:c r="L20" t="str">
        <x:v>pet.bond.17</x:v>
      </x:c>
      <x:c r="M20" t="str">
        <x:v>Bond 21–30 adds prestige/cosmetics only; no further utility strength.</x:v>
      </x:c>
    </x:row>
    <x:row r="21">
      <x:c r="A21" t="n">
        <x:v>18</x:v>
      </x:c>
      <x:c r="B21" s="28" t="n">
        <x:v>18876</x:v>
      </x:c>
      <x:c r="C21" s="28" t="n">
        <x:v>114266</x:v>
      </x:c>
      <x:c r="D21" s="67" t="n">
        <x:v>0.9210526315789473</x:v>
      </x:c>
      <x:c r="E21" t="str"/>
      <x:c r="F21" t="str"/>
      <x:c r="G21" s="32" t="b">
        <x:v>0</x:v>
      </x:c>
      <x:c r="H21" t="str"/>
      <x:c r="I21" t="str"/>
      <x:c r="J21" t="n">
        <x:v>0</x:v>
      </x:c>
      <x:c r="K21" t="str">
        <x:v>Perk strength increases</x:v>
      </x:c>
      <x:c r="L21" t="str">
        <x:v>pet.bond.18</x:v>
      </x:c>
      <x:c r="M21" t="str">
        <x:v>Bond 21–30 adds prestige/cosmetics only; no further utility strength.</x:v>
      </x:c>
    </x:row>
    <x:row r="22">
      <x:c r="A22" t="n">
        <x:v>19</x:v>
      </x:c>
      <x:c r="B22" s="28" t="n">
        <x:v>20749</x:v>
      </x:c>
      <x:c r="C22" s="28" t="n">
        <x:v>133142</x:v>
      </x:c>
      <x:c r="D22" s="67" t="n">
        <x:v>0.9605263157894737</x:v>
      </x:c>
      <x:c r="E22" t="str"/>
      <x:c r="F22" t="str"/>
      <x:c r="G22" s="32" t="b">
        <x:v>0</x:v>
      </x:c>
      <x:c r="H22" t="str"/>
      <x:c r="I22" t="str"/>
      <x:c r="J22" t="n">
        <x:v>0</x:v>
      </x:c>
      <x:c r="K22" t="str">
        <x:v>Perk strength increases</x:v>
      </x:c>
      <x:c r="L22" t="str">
        <x:v>pet.bond.19</x:v>
      </x:c>
      <x:c r="M22" t="str">
        <x:v>Bond 21–30 adds prestige/cosmetics only; no further utility strength.</x:v>
      </x:c>
    </x:row>
    <x:row r="23">
      <x:c r="A23" t="n">
        <x:v>20</x:v>
      </x:c>
      <x:c r="B23" s="28" t="n">
        <x:v>22698</x:v>
      </x:c>
      <x:c r="C23" s="28" t="n">
        <x:v>153891</x:v>
      </x:c>
      <x:c r="D23" s="67" t="n">
        <x:v>1</x:v>
      </x:c>
      <x:c r="E23" t="str">
        <x:v>Full Perk</x:v>
      </x:c>
      <x:c r="F23" t="str">
        <x:v>Bond aura (subtle)</x:v>
      </x:c>
      <x:c r="G23" s="32" t="b">
        <x:v>1</x:v>
      </x:c>
      <x:c r="H23" t="str">
        <x:v>Full</x:v>
      </x:c>
      <x:c r="I23" t="str"/>
      <x:c r="J23" t="n">
        <x:v>1</x:v>
      </x:c>
      <x:c r="K23" t="str">
        <x:v>Perk strength increases</x:v>
      </x:c>
      <x:c r="L23" t="str">
        <x:v>pet.bond.20</x:v>
      </x:c>
      <x:c r="M23" t="str">
        <x:v>Bond 21–30 adds prestige/cosmetics only; no further utility strength.</x:v>
      </x:c>
    </x:row>
    <x:row r="24">
      <x:c r="A24" t="n">
        <x:v>21</x:v>
      </x:c>
      <x:c r="B24" s="28" t="n">
        <x:v>24721</x:v>
      </x:c>
      <x:c r="C24" s="28" t="n">
        <x:v>176589</x:v>
      </x:c>
      <x:c r="D24" s="67" t="n">
        <x:v>1</x:v>
      </x:c>
      <x:c r="E24" t="str"/>
      <x:c r="F24" t="str"/>
      <x:c r="G24" s="32" t="b">
        <x:v>0</x:v>
      </x:c>
      <x:c r="H24" t="str"/>
      <x:c r="I24" t="str"/>
      <x:c r="J24" t="n">
        <x:v>0</x:v>
      </x:c>
      <x:c r="K24" t="str">
        <x:v>Cosmetic only</x:v>
      </x:c>
      <x:c r="L24" t="str">
        <x:v>pet.bond.21</x:v>
      </x:c>
      <x:c r="M24" t="str">
        <x:v>Bond 21–30 adds prestige/cosmetics only; no further utility strength.</x:v>
      </x:c>
    </x:row>
    <x:row r="25">
      <x:c r="A25" t="n">
        <x:v>22</x:v>
      </x:c>
      <x:c r="B25" s="28" t="n">
        <x:v>26818</x:v>
      </x:c>
      <x:c r="C25" s="28" t="n">
        <x:v>201310</x:v>
      </x:c>
      <x:c r="D25" s="67" t="n">
        <x:v>1</x:v>
      </x:c>
      <x:c r="E25" t="str"/>
      <x:c r="F25" t="str"/>
      <x:c r="G25" s="32" t="b">
        <x:v>0</x:v>
      </x:c>
      <x:c r="H25" t="str"/>
      <x:c r="I25" t="str"/>
      <x:c r="J25" t="n">
        <x:v>0</x:v>
      </x:c>
      <x:c r="K25" t="str">
        <x:v>Cosmetic only</x:v>
      </x:c>
      <x:c r="L25" t="str">
        <x:v>pet.bond.22</x:v>
      </x:c>
      <x:c r="M25" t="str">
        <x:v>Bond 21–30 adds prestige/cosmetics only; no further utility strength.</x:v>
      </x:c>
    </x:row>
    <x:row r="26">
      <x:c r="A26" t="n">
        <x:v>23</x:v>
      </x:c>
      <x:c r="B26" s="28" t="n">
        <x:v>28987</x:v>
      </x:c>
      <x:c r="C26" s="28" t="n">
        <x:v>228128</x:v>
      </x:c>
      <x:c r="D26" s="67" t="n">
        <x:v>1</x:v>
      </x:c>
      <x:c r="E26" t="str"/>
      <x:c r="F26" t="str"/>
      <x:c r="G26" s="32" t="b">
        <x:v>0</x:v>
      </x:c>
      <x:c r="H26" t="str"/>
      <x:c r="I26" t="str"/>
      <x:c r="J26" t="n">
        <x:v>0</x:v>
      </x:c>
      <x:c r="K26" t="str">
        <x:v>Cosmetic only</x:v>
      </x:c>
      <x:c r="L26" t="str">
        <x:v>pet.bond.23</x:v>
      </x:c>
      <x:c r="M26" t="str">
        <x:v>Bond 21–30 adds prestige/cosmetics only; no further utility strength.</x:v>
      </x:c>
    </x:row>
    <x:row r="27">
      <x:c r="A27" t="n">
        <x:v>24</x:v>
      </x:c>
      <x:c r="B27" s="28" t="n">
        <x:v>31228</x:v>
      </x:c>
      <x:c r="C27" s="28" t="n">
        <x:v>257115</x:v>
      </x:c>
      <x:c r="D27" s="67" t="n">
        <x:v>1</x:v>
      </x:c>
      <x:c r="E27" t="str"/>
      <x:c r="F27" t="str"/>
      <x:c r="G27" s="32" t="b">
        <x:v>0</x:v>
      </x:c>
      <x:c r="H27" t="str"/>
      <x:c r="I27" t="str"/>
      <x:c r="J27" t="n">
        <x:v>0</x:v>
      </x:c>
      <x:c r="K27" t="str">
        <x:v>Cosmetic only</x:v>
      </x:c>
      <x:c r="L27" t="str">
        <x:v>pet.bond.24</x:v>
      </x:c>
      <x:c r="M27" t="str">
        <x:v>Bond 21–30 adds prestige/cosmetics only; no further utility strength.</x:v>
      </x:c>
    </x:row>
    <x:row r="28">
      <x:c r="A28" t="n">
        <x:v>25</x:v>
      </x:c>
      <x:c r="B28" s="28" t="n">
        <x:v>33541</x:v>
      </x:c>
      <x:c r="C28" s="28" t="n">
        <x:v>288343</x:v>
      </x:c>
      <x:c r="D28" s="67" t="n">
        <x:v>1</x:v>
      </x:c>
      <x:c r="E28" t="str">
        <x:v>Prestige I</x:v>
      </x:c>
      <x:c r="F28" t="str">
        <x:v>Pet nameplate trim</x:v>
      </x:c>
      <x:c r="G28" s="32" t="b">
        <x:v>0</x:v>
      </x:c>
      <x:c r="H28" t="str">
        <x:v>Full</x:v>
      </x:c>
      <x:c r="I28" t="str">
        <x:v>Silver trim</x:v>
      </x:c>
      <x:c r="J28" t="n">
        <x:v>0</x:v>
      </x:c>
      <x:c r="K28" t="str">
        <x:v>Cosmetic only</x:v>
      </x:c>
      <x:c r="L28" t="str">
        <x:v>pet.bond.25</x:v>
      </x:c>
      <x:c r="M28" t="str">
        <x:v>Bond 21–30 adds prestige/cosmetics only; no further utility strength.</x:v>
      </x:c>
    </x:row>
    <x:row r="29">
      <x:c r="A29" t="n">
        <x:v>26</x:v>
      </x:c>
      <x:c r="B29" s="28" t="n">
        <x:v>35924</x:v>
      </x:c>
      <x:c r="C29" s="28" t="n">
        <x:v>321884</x:v>
      </x:c>
      <x:c r="D29" s="67" t="n">
        <x:v>1</x:v>
      </x:c>
      <x:c r="E29" t="str"/>
      <x:c r="F29" t="str"/>
      <x:c r="G29" s="32" t="b">
        <x:v>0</x:v>
      </x:c>
      <x:c r="H29" t="str"/>
      <x:c r="I29" t="str"/>
      <x:c r="J29" t="n">
        <x:v>0</x:v>
      </x:c>
      <x:c r="K29" t="str">
        <x:v>Cosmetic only</x:v>
      </x:c>
      <x:c r="L29" t="str">
        <x:v>pet.bond.26</x:v>
      </x:c>
      <x:c r="M29" t="str">
        <x:v>Bond 21–30 adds prestige/cosmetics only; no further utility strength.</x:v>
      </x:c>
    </x:row>
    <x:row r="30">
      <x:c r="A30" t="n">
        <x:v>27</x:v>
      </x:c>
      <x:c r="B30" s="28" t="n">
        <x:v>38377</x:v>
      </x:c>
      <x:c r="C30" s="28" t="n">
        <x:v>357808</x:v>
      </x:c>
      <x:c r="D30" s="67" t="n">
        <x:v>1</x:v>
      </x:c>
      <x:c r="E30" t="str"/>
      <x:c r="F30" t="str"/>
      <x:c r="G30" s="32" t="b">
        <x:v>0</x:v>
      </x:c>
      <x:c r="H30" t="str"/>
      <x:c r="I30" t="str"/>
      <x:c r="J30" t="n">
        <x:v>0</x:v>
      </x:c>
      <x:c r="K30" t="str">
        <x:v>Cosmetic only</x:v>
      </x:c>
      <x:c r="L30" t="str">
        <x:v>pet.bond.27</x:v>
      </x:c>
      <x:c r="M30" t="str">
        <x:v>Bond 21–30 adds prestige/cosmetics only; no further utility strength.</x:v>
      </x:c>
    </x:row>
    <x:row r="31">
      <x:c r="A31" t="n">
        <x:v>28</x:v>
      </x:c>
      <x:c r="B31" s="28" t="n">
        <x:v>40899</x:v>
      </x:c>
      <x:c r="C31" s="28" t="n">
        <x:v>396185</x:v>
      </x:c>
      <x:c r="D31" s="67" t="n">
        <x:v>1</x:v>
      </x:c>
      <x:c r="E31" t="str"/>
      <x:c r="F31" t="str"/>
      <x:c r="G31" s="32" t="b">
        <x:v>0</x:v>
      </x:c>
      <x:c r="H31" t="str"/>
      <x:c r="I31" t="str"/>
      <x:c r="J31" t="n">
        <x:v>0</x:v>
      </x:c>
      <x:c r="K31" t="str">
        <x:v>Cosmetic only</x:v>
      </x:c>
      <x:c r="L31" t="str">
        <x:v>pet.bond.28</x:v>
      </x:c>
      <x:c r="M31" t="str">
        <x:v>Bond 21–30 adds prestige/cosmetics only; no further utility strength.</x:v>
      </x:c>
    </x:row>
    <x:row r="32">
      <x:c r="A32" t="n">
        <x:v>29</x:v>
      </x:c>
      <x:c r="B32" s="28" t="n">
        <x:v>43489</x:v>
      </x:c>
      <x:c r="C32" s="28" t="n">
        <x:v>437084</x:v>
      </x:c>
      <x:c r="D32" s="67" t="n">
        <x:v>1</x:v>
      </x:c>
      <x:c r="E32" t="str"/>
      <x:c r="F32" t="str"/>
      <x:c r="G32" s="32" t="b">
        <x:v>0</x:v>
      </x:c>
      <x:c r="H32" t="str"/>
      <x:c r="I32" t="str"/>
      <x:c r="J32" t="n">
        <x:v>0</x:v>
      </x:c>
      <x:c r="K32" t="str">
        <x:v>Cosmetic only</x:v>
      </x:c>
      <x:c r="L32" t="str">
        <x:v>pet.bond.29</x:v>
      </x:c>
      <x:c r="M32" t="str">
        <x:v>Bond 21–30 adds prestige/cosmetics only; no further utility strength.</x:v>
      </x:c>
    </x:row>
    <x:row r="33">
      <x:c r="A33" t="n">
        <x:v>30</x:v>
      </x:c>
      <x:c r="B33" s="28" t="n">
        <x:v>0</x:v>
      </x:c>
      <x:c r="C33" s="28" t="n">
        <x:v>480573</x:v>
      </x:c>
      <x:c r="D33" s="67" t="n">
        <x:v>1</x:v>
      </x:c>
      <x:c r="E33" t="str">
        <x:v>Prestige II</x:v>
      </x:c>
      <x:c r="F33" t="str">
        <x:v>Master Bond sparkle</x:v>
      </x:c>
      <x:c r="G33" s="32" t="b">
        <x:v>1</x:v>
      </x:c>
      <x:c r="H33" t="str">
        <x:v>Full</x:v>
      </x:c>
      <x:c r="I33" t="str">
        <x:v>Gold trim</x:v>
      </x:c>
      <x:c r="J33" t="n">
        <x:v>1</x:v>
      </x:c>
      <x:c r="K33" t="str">
        <x:v>Cosmetic only</x:v>
      </x:c>
      <x:c r="L33" t="str">
        <x:v>pet.bond.30</x:v>
      </x:c>
      <x:c r="M33" t="str">
        <x:v>Bond 21–30 adds prestige/cosmetics only; no further utility strength.</x:v>
      </x:c>
    </x:row>
  </x:sheetData>
  <x:mergeCells>
    <x:mergeCell ref="A1:M1"/>
  </x:mergeCells>
  <x:pageMargins left="0.7" right="0.7" top="0.75" bottom="0.75" header="0.3" footer="0.3"/>
</x:worksheet>
</file>

<file path=xl/worksheets/sheet162.xml><?xml version="1.0" encoding="utf-8"?>
<x:worksheet xmlns:x="http://schemas.openxmlformats.org/spreadsheetml/2006/main">
  <x:sheetFormatPr defaultRowHeight="15"/>
  <x:sheetData>
    <x:row r="1" ht="28" customHeight="1">
      <x:c r="A1" s="231" t="str">
        <x:v>ASTERFALL PET COLLECTION — 18 LAUNCH COMPANIONS</x:v>
      </x:c>
    </x:row>
    <x:row r="3" ht="28" customHeight="1">
      <x:c r="A3" s="229" t="str">
        <x:v>Pet_ID</x:v>
      </x:c>
      <x:c r="B3" s="229" t="str">
        <x:v>Pet_Name</x:v>
      </x:c>
      <x:c r="C3" s="229" t="str">
        <x:v>Species_Concept</x:v>
      </x:c>
      <x:c r="D3" s="229" t="str">
        <x:v>Rarity</x:v>
      </x:c>
      <x:c r="E3" s="229" t="str">
        <x:v>Perk_ID</x:v>
      </x:c>
      <x:c r="F3" s="229" t="str">
        <x:v>Perk_Name</x:v>
      </x:c>
      <x:c r="G3" s="229" t="str">
        <x:v>Primary_Source_Type</x:v>
      </x:c>
      <x:c r="H3" s="229" t="str">
        <x:v>Primary_Source_ID</x:v>
      </x:c>
      <x:c r="I3" s="229" t="str">
        <x:v>Primary_Source_Name</x:v>
      </x:c>
      <x:c r="J3" s="229" t="str">
        <x:v>Base_Chance</x:v>
      </x:c>
      <x:c r="K3" s="229" t="str">
        <x:v>Secondary_Source</x:v>
      </x:c>
      <x:c r="L3" s="229" t="str">
        <x:v>Tradable_Token</x:v>
      </x:c>
      <x:c r="M3" s="229" t="str">
        <x:v>Account_Bound_On_Unlock</x:v>
      </x:c>
      <x:c r="N3" s="229" t="str">
        <x:v>Bond_Cap</x:v>
      </x:c>
      <x:c r="O3" s="229" t="str">
        <x:v>Visual_Size</x:v>
      </x:c>
      <x:c r="P3" s="229" t="str">
        <x:v>Palette</x:v>
      </x:c>
      <x:c r="Q3" s="229" t="str">
        <x:v>Personality</x:v>
      </x:c>
      <x:c r="R3" s="229" t="str">
        <x:v>Profile_Tag</x:v>
      </x:c>
      <x:c r="S3" s="229" t="str">
        <x:v>Seasonal</x:v>
      </x:c>
      <x:c r="T3" s="229" t="str">
        <x:v>Monetized</x:v>
      </x:c>
      <x:c r="U3" s="229" t="str">
        <x:v>Notes</x:v>
      </x:c>
    </x:row>
    <x:row r="4">
      <x:c r="A4" t="str">
        <x:v>PET_001</x:v>
      </x:c>
      <x:c r="B4" t="str">
        <x:v>Pebblemole</x:v>
      </x:c>
      <x:c r="C4" t="str">
        <x:v>tiny iron-nosed mole</x:v>
      </x:c>
      <x:c r="D4" t="str">
        <x:v>Common</x:v>
      </x:c>
      <x:c r="E4" t="str">
        <x:v>PPERK_001</x:v>
      </x:c>
      <x:c r="F4" t="str">
        <x:v>Ore Sniffer</x:v>
      </x:c>
      <x:c r="G4" t="str">
        <x:v>Mastery</x:v>
      </x:c>
      <x:c r="H4" t="str">
        <x:v>MON_016</x:v>
      </x:c>
      <x:c r="I4" t="str">
        <x:v>Ironback Mole mastery Lv10</x:v>
      </x:c>
      <x:c r="J4" s="34" t="n">
        <x:v>1</x:v>
      </x:c>
      <x:c r="K4" t="str">
        <x:v>Old Mines achievement</x:v>
      </x:c>
      <x:c r="L4" s="32" t="b">
        <x:v>0</x:v>
      </x:c>
      <x:c r="M4" s="32" t="b">
        <x:v>1</x:v>
      </x:c>
      <x:c r="N4" t="n">
        <x:v>30</x:v>
      </x:c>
      <x:c r="O4" t="str">
        <x:v>48x48</x:v>
      </x:c>
      <x:c r="P4" t="str">
        <x:v>iron gray / earth</x:v>
      </x:c>
      <x:c r="Q4" t="str">
        <x:v>Stubborn</x:v>
      </x:c>
      <x:c r="R4" t="str">
        <x:v>Miner</x:v>
      </x:c>
      <x:c r="S4" s="32" t="b">
        <x:v>0</x:v>
      </x:c>
      <x:c r="T4" s="32" t="b">
        <x:v>0</x:v>
      </x:c>
      <x:c r="U4" t="str">
        <x:v>Guaranteed mastery pet; onboarding to pet system.</x:v>
      </x:c>
    </x:row>
    <x:row r="5">
      <x:c r="A5" t="str">
        <x:v>PET_002</x:v>
      </x:c>
      <x:c r="B5" t="str">
        <x:v>Cinderchip</x:v>
      </x:c>
      <x:c r="C5" t="str">
        <x:v>small rune-lit cave beetle</x:v>
      </x:c>
      <x:c r="D5" t="str">
        <x:v>Uncommon</x:v>
      </x:c>
      <x:c r="E5" t="str">
        <x:v>PPERK_001</x:v>
      </x:c>
      <x:c r="F5" t="str">
        <x:v>Ore Sniffer</x:v>
      </x:c>
      <x:c r="G5" t="str">
        <x:v>Rare Drop</x:v>
      </x:c>
      <x:c r="H5" t="str">
        <x:v>MON_018</x:v>
      </x:c>
      <x:c r="I5" t="str">
        <x:v>Runebound Miner</x:v>
      </x:c>
      <x:c r="J5" s="34" t="n">
        <x:v>0.0025</x:v>
      </x:c>
      <x:c r="K5" t="str">
        <x:v>Old Mines mastery Lv30</x:v>
      </x:c>
      <x:c r="L5" s="32" t="b">
        <x:v>1</x:v>
      </x:c>
      <x:c r="M5" s="32" t="b">
        <x:v>1</x:v>
      </x:c>
      <x:c r="N5" t="n">
        <x:v>30</x:v>
      </x:c>
      <x:c r="O5" t="str">
        <x:v>48x48</x:v>
      </x:c>
      <x:c r="P5" t="str">
        <x:v>charcoal / cyan rune</x:v>
      </x:c>
      <x:c r="Q5" t="str">
        <x:v>Curious</x:v>
      </x:c>
      <x:c r="R5" t="str">
        <x:v>Runic</x:v>
      </x:c>
      <x:c r="S5" s="32" t="b">
        <x:v>0</x:v>
      </x:c>
      <x:c r="T5" s="32" t="b">
        <x:v>0</x:v>
      </x:c>
      <x:c r="U5" t="str">
        <x:v>Same perk ceiling as Pebblemole; rarity is prestige.</x:v>
      </x:c>
    </x:row>
    <x:row r="6">
      <x:c r="A6" t="str">
        <x:v>PET_003</x:v>
      </x:c>
      <x:c r="B6" t="str">
        <x:v>Twiglet</x:v>
      </x:c>
      <x:c r="C6" t="str">
        <x:v>round walking oak sprout</x:v>
      </x:c>
      <x:c r="D6" t="str">
        <x:v>Common</x:v>
      </x:c>
      <x:c r="E6" t="str">
        <x:v>PPERK_002</x:v>
      </x:c>
      <x:c r="F6" t="str">
        <x:v>Woodland Nose</x:v>
      </x:c>
      <x:c r="G6" t="str">
        <x:v>Mastery</x:v>
      </x:c>
      <x:c r="H6" t="str">
        <x:v>MON_004</x:v>
      </x:c>
      <x:c r="I6" t="str">
        <x:v>Thornling mastery Lv10</x:v>
      </x:c>
      <x:c r="J6" s="34" t="n">
        <x:v>1</x:v>
      </x:c>
      <x:c r="K6" t="str">
        <x:v>Woodcutting milestone</x:v>
      </x:c>
      <x:c r="L6" s="32" t="b">
        <x:v>0</x:v>
      </x:c>
      <x:c r="M6" s="32" t="b">
        <x:v>1</x:v>
      </x:c>
      <x:c r="N6" t="n">
        <x:v>30</x:v>
      </x:c>
      <x:c r="O6" t="str">
        <x:v>48x48</x:v>
      </x:c>
      <x:c r="P6" t="str">
        <x:v>bark / leaf green</x:v>
      </x:c>
      <x:c r="Q6" t="str">
        <x:v>Cheerful</x:v>
      </x:c>
      <x:c r="R6" t="str">
        <x:v>Woodland</x:v>
      </x:c>
      <x:c r="S6" s="32" t="b">
        <x:v>0</x:v>
      </x:c>
      <x:c r="T6" s="32" t="b">
        <x:v>0</x:v>
      </x:c>
      <x:c r="U6" t="str"/>
    </x:row>
    <x:row r="7">
      <x:c r="A7" t="str">
        <x:v>PET_004</x:v>
      </x:c>
      <x:c r="B7" t="str">
        <x:v>Mossback Pup</x:v>
      </x:c>
      <x:c r="C7" t="str">
        <x:v>tiny moss-covered wolf pup</x:v>
      </x:c>
      <x:c r="D7" t="str">
        <x:v>Rare</x:v>
      </x:c>
      <x:c r="E7" t="str">
        <x:v>PPERK_002</x:v>
      </x:c>
      <x:c r="F7" t="str">
        <x:v>Woodland Nose</x:v>
      </x:c>
      <x:c r="G7" t="str">
        <x:v>Rare Drop</x:v>
      </x:c>
      <x:c r="H7" t="str">
        <x:v>MON_002</x:v>
      </x:c>
      <x:c r="I7" t="str">
        <x:v>Ironwood Wolf</x:v>
      </x:c>
      <x:c r="J7" s="34" t="n">
        <x:v>0.0015</x:v>
      </x:c>
      <x:c r="K7" t="str">
        <x:v>Ironwood collection milestone</x:v>
      </x:c>
      <x:c r="L7" s="32" t="b">
        <x:v>1</x:v>
      </x:c>
      <x:c r="M7" s="32" t="b">
        <x:v>1</x:v>
      </x:c>
      <x:c r="N7" t="n">
        <x:v>30</x:v>
      </x:c>
      <x:c r="O7" t="str">
        <x:v>48x48</x:v>
      </x:c>
      <x:c r="P7" t="str">
        <x:v>gray / moss green</x:v>
      </x:c>
      <x:c r="Q7" t="str">
        <x:v>Loyal</x:v>
      </x:c>
      <x:c r="R7" t="str">
        <x:v>Beast</x:v>
      </x:c>
      <x:c r="S7" s="32" t="b">
        <x:v>0</x:v>
      </x:c>
      <x:c r="T7" s="32" t="b">
        <x:v>0</x:v>
      </x:c>
      <x:c r="U7" t="str"/>
    </x:row>
    <x:row r="8">
      <x:c r="A8" t="str">
        <x:v>PET_005</x:v>
      </x:c>
      <x:c r="B8" t="str">
        <x:v>Silverfin</x:v>
      </x:c>
      <x:c r="C8" t="str">
        <x:v>floating bubble with tiny silver fish</x:v>
      </x:c>
      <x:c r="D8" t="str">
        <x:v>Common</x:v>
      </x:c>
      <x:c r="E8" t="str">
        <x:v>PPERK_003</x:v>
      </x:c>
      <x:c r="F8" t="str">
        <x:v>River Friend</x:v>
      </x:c>
      <x:c r="G8" t="str">
        <x:v>Fishing</x:v>
      </x:c>
      <x:c r="H8" t="str">
        <x:v>ZONE_003</x:v>
      </x:c>
      <x:c r="I8" t="str">
        <x:v>Catch 250 Silver Minnows</x:v>
      </x:c>
      <x:c r="J8" s="34" t="n">
        <x:v>1</x:v>
      </x:c>
      <x:c r="K8" t="str">
        <x:v>Silverbrook achievement</x:v>
      </x:c>
      <x:c r="L8" s="32" t="b">
        <x:v>0</x:v>
      </x:c>
      <x:c r="M8" s="32" t="b">
        <x:v>1</x:v>
      </x:c>
      <x:c r="N8" t="n">
        <x:v>30</x:v>
      </x:c>
      <x:c r="O8" t="str">
        <x:v>48x48</x:v>
      </x:c>
      <x:c r="P8" t="str">
        <x:v>silver / river blue</x:v>
      </x:c>
      <x:c r="Q8" t="str">
        <x:v>Playful</x:v>
      </x:c>
      <x:c r="R8" t="str">
        <x:v>River</x:v>
      </x:c>
      <x:c r="S8" s="32" t="b">
        <x:v>0</x:v>
      </x:c>
      <x:c r="T8" s="32" t="b">
        <x:v>0</x:v>
      </x:c>
      <x:c r="U8" t="str"/>
    </x:row>
    <x:row r="9">
      <x:c r="A9" t="str">
        <x:v>PET_006</x:v>
      </x:c>
      <x:c r="B9" t="str">
        <x:v>Lantern Carp Fry</x:v>
      </x:c>
      <x:c r="C9" t="str">
        <x:v>glowing miniature lantern carp</x:v>
      </x:c>
      <x:c r="D9" t="str">
        <x:v>Rare</x:v>
      </x:c>
      <x:c r="E9" t="str">
        <x:v>PPERK_003</x:v>
      </x:c>
      <x:c r="F9" t="str">
        <x:v>River Friend</x:v>
      </x:c>
      <x:c r="G9" t="str">
        <x:v>Rare Fishing</x:v>
      </x:c>
      <x:c r="H9" t="str">
        <x:v>ZONE_003</x:v>
      </x:c>
      <x:c r="I9" t="str">
        <x:v>Silverbrook rare fishing roll</x:v>
      </x:c>
      <x:c r="J9" s="34" t="n">
        <x:v>0.0012</x:v>
      </x:c>
      <x:c r="K9" t="str">
        <x:v>Lanternwatch event</x:v>
      </x:c>
      <x:c r="L9" s="32" t="b">
        <x:v>1</x:v>
      </x:c>
      <x:c r="M9" s="32" t="b">
        <x:v>1</x:v>
      </x:c>
      <x:c r="N9" t="n">
        <x:v>30</x:v>
      </x:c>
      <x:c r="O9" t="str">
        <x:v>48x48</x:v>
      </x:c>
      <x:c r="P9" t="str">
        <x:v>gold / teal glow</x:v>
      </x:c>
      <x:c r="Q9" t="str">
        <x:v>Calm</x:v>
      </x:c>
      <x:c r="R9" t="str">
        <x:v>River</x:v>
      </x:c>
      <x:c r="S9" s="32" t="b">
        <x:v>0</x:v>
      </x:c>
      <x:c r="T9" s="32" t="b">
        <x:v>0</x:v>
      </x:c>
      <x:c r="U9" t="str"/>
    </x:row>
    <x:row r="10">
      <x:c r="A10" t="str">
        <x:v>PET_007</x:v>
      </x:c>
      <x:c r="B10" t="str">
        <x:v>Briarbud</x:v>
      </x:c>
      <x:c r="C10" t="str">
        <x:v>thorny flower bud with feet</x:v>
      </x:c>
      <x:c r="D10" t="str">
        <x:v>Common</x:v>
      </x:c>
      <x:c r="E10" t="str">
        <x:v>PPERK_004</x:v>
      </x:c>
      <x:c r="F10" t="str">
        <x:v>Herb Finder</x:v>
      </x:c>
      <x:c r="G10" t="str">
        <x:v>Herbalism</x:v>
      </x:c>
      <x:c r="H10" t="str">
        <x:v>ZONE_002</x:v>
      </x:c>
      <x:c r="I10" t="str">
        <x:v>Harvest 300 Briarleaf</x:v>
      </x:c>
      <x:c r="J10" s="34" t="n">
        <x:v>1</x:v>
      </x:c>
      <x:c r="K10" t="str">
        <x:v>Herbalism milestone</x:v>
      </x:c>
      <x:c r="L10" s="32" t="b">
        <x:v>0</x:v>
      </x:c>
      <x:c r="M10" s="32" t="b">
        <x:v>1</x:v>
      </x:c>
      <x:c r="N10" t="n">
        <x:v>30</x:v>
      </x:c>
      <x:c r="O10" t="str">
        <x:v>48x48</x:v>
      </x:c>
      <x:c r="P10" t="str">
        <x:v>green / rose</x:v>
      </x:c>
      <x:c r="Q10" t="str">
        <x:v>Shy</x:v>
      </x:c>
      <x:c r="R10" t="str">
        <x:v>Herbal</x:v>
      </x:c>
      <x:c r="S10" s="32" t="b">
        <x:v>0</x:v>
      </x:c>
      <x:c r="T10" s="32" t="b">
        <x:v>0</x:v>
      </x:c>
      <x:c r="U10" t="str"/>
    </x:row>
    <x:row r="11">
      <x:c r="A11" t="str">
        <x:v>PET_008</x:v>
      </x:c>
      <x:c r="B11" t="str">
        <x:v>Gloamcap</x:v>
      </x:c>
      <x:c r="C11" t="str">
        <x:v>little violet mushroom spirit</x:v>
      </x:c>
      <x:c r="D11" t="str">
        <x:v>Uncommon</x:v>
      </x:c>
      <x:c r="E11" t="str">
        <x:v>PPERK_004</x:v>
      </x:c>
      <x:c r="F11" t="str">
        <x:v>Herb Finder</x:v>
      </x:c>
      <x:c r="G11" t="str">
        <x:v>Rare Gathering</x:v>
      </x:c>
      <x:c r="H11" t="str">
        <x:v>ZONE_002</x:v>
      </x:c>
      <x:c r="I11" t="str">
        <x:v>Gloamcap rare harvest</x:v>
      </x:c>
      <x:c r="J11" s="34" t="n">
        <x:v>0.002</x:v>
      </x:c>
      <x:c r="K11" t="str">
        <x:v>Echo event milestone</x:v>
      </x:c>
      <x:c r="L11" s="32" t="b">
        <x:v>1</x:v>
      </x:c>
      <x:c r="M11" s="32" t="b">
        <x:v>1</x:v>
      </x:c>
      <x:c r="N11" t="n">
        <x:v>30</x:v>
      </x:c>
      <x:c r="O11" t="str">
        <x:v>48x48</x:v>
      </x:c>
      <x:c r="P11" t="str">
        <x:v>violet / cyan</x:v>
      </x:c>
      <x:c r="Q11" t="str">
        <x:v>Sleepy</x:v>
      </x:c>
      <x:c r="R11" t="str">
        <x:v>Echo</x:v>
      </x:c>
      <x:c r="S11" s="32" t="b">
        <x:v>0</x:v>
      </x:c>
      <x:c r="T11" s="32" t="b">
        <x:v>0</x:v>
      </x:c>
      <x:c r="U11" t="str"/>
    </x:row>
    <x:row r="12">
      <x:c r="A12" t="str">
        <x:v>PET_009</x:v>
      </x:c>
      <x:c r="B12" t="str">
        <x:v>Tusklet</x:v>
      </x:c>
      <x:c r="C12" t="str">
        <x:v>small round boar piglet</x:v>
      </x:c>
      <x:c r="D12" t="str">
        <x:v>Common</x:v>
      </x:c>
      <x:c r="E12" t="str">
        <x:v>PPERK_005</x:v>
      </x:c>
      <x:c r="F12" t="str">
        <x:v>Trail Nose</x:v>
      </x:c>
      <x:c r="G12" t="str">
        <x:v>Mastery</x:v>
      </x:c>
      <x:c r="H12" t="str">
        <x:v>MON_011</x:v>
      </x:c>
      <x:c r="I12" t="str">
        <x:v>Roadside Boar mastery Lv10</x:v>
      </x:c>
      <x:c r="J12" s="34" t="n">
        <x:v>1</x:v>
      </x:c>
      <x:c r="K12" t="str">
        <x:v>Hunting milestone</x:v>
      </x:c>
      <x:c r="L12" s="32" t="b">
        <x:v>0</x:v>
      </x:c>
      <x:c r="M12" s="32" t="b">
        <x:v>1</x:v>
      </x:c>
      <x:c r="N12" t="n">
        <x:v>30</x:v>
      </x:c>
      <x:c r="O12" t="str">
        <x:v>48x48</x:v>
      </x:c>
      <x:c r="P12" t="str">
        <x:v>brown / cream</x:v>
      </x:c>
      <x:c r="Q12" t="str">
        <x:v>Hungry</x:v>
      </x:c>
      <x:c r="R12" t="str">
        <x:v>Beast</x:v>
      </x:c>
      <x:c r="S12" s="32" t="b">
        <x:v>0</x:v>
      </x:c>
      <x:c r="T12" s="32" t="b">
        <x:v>0</x:v>
      </x:c>
      <x:c r="U12" t="str"/>
    </x:row>
    <x:row r="13">
      <x:c r="A13" t="str">
        <x:v>PET_010</x:v>
      </x:c>
      <x:c r="B13" t="str">
        <x:v>Redfeather Chick</x:v>
      </x:c>
      <x:c r="C13" t="str">
        <x:v>miniature red-crested hunting bird</x:v>
      </x:c>
      <x:c r="D13" t="str">
        <x:v>Rare</x:v>
      </x:c>
      <x:c r="E13" t="str">
        <x:v>PPERK_005</x:v>
      </x:c>
      <x:c r="F13" t="str">
        <x:v>Trail Nose</x:v>
      </x:c>
      <x:c r="G13" t="str">
        <x:v>Rare Drop</x:v>
      </x:c>
      <x:c r="H13" t="str">
        <x:v>MON_013</x:v>
      </x:c>
      <x:c r="I13" t="str">
        <x:v>Mire Heron</x:v>
      </x:c>
      <x:c r="J13" s="34" t="n">
        <x:v>0.0015</x:v>
      </x:c>
      <x:c r="K13" t="str">
        <x:v>Wayfinder achievement</x:v>
      </x:c>
      <x:c r="L13" s="32" t="b">
        <x:v>1</x:v>
      </x:c>
      <x:c r="M13" s="32" t="b">
        <x:v>1</x:v>
      </x:c>
      <x:c r="N13" t="n">
        <x:v>30</x:v>
      </x:c>
      <x:c r="O13" t="str">
        <x:v>48x48</x:v>
      </x:c>
      <x:c r="P13" t="str">
        <x:v>red / white / gray</x:v>
      </x:c>
      <x:c r="Q13" t="str">
        <x:v>Alert</x:v>
      </x:c>
      <x:c r="R13" t="str">
        <x:v>Hunter</x:v>
      </x:c>
      <x:c r="S13" s="32" t="b">
        <x:v>0</x:v>
      </x:c>
      <x:c r="T13" s="32" t="b">
        <x:v>0</x:v>
      </x:c>
      <x:c r="U13" t="str"/>
    </x:row>
    <x:row r="14">
      <x:c r="A14" t="str">
        <x:v>PET_011</x:v>
      </x:c>
      <x:c r="B14" t="str">
        <x:v>Forge Spark</x:v>
      </x:c>
      <x:c r="C14" t="str">
        <x:v>living ember in a tiny iron shell</x:v>
      </x:c>
      <x:c r="D14" t="str">
        <x:v>Uncommon</x:v>
      </x:c>
      <x:c r="E14" t="str">
        <x:v>PPERK_006</x:v>
      </x:c>
      <x:c r="F14" t="str">
        <x:v>Workshop Helper</x:v>
      </x:c>
      <x:c r="G14" t="str">
        <x:v>Crafting</x:v>
      </x:c>
      <x:c r="H14" t="str">
        <x:v>SKL_012</x:v>
      </x:c>
      <x:c r="I14" t="str">
        <x:v>Smithing Lv25 + craft 100 items</x:v>
      </x:c>
      <x:c r="J14" s="34" t="n">
        <x:v>1</x:v>
      </x:c>
      <x:c r="K14" t="str">
        <x:v>Guild Forge achievement</x:v>
      </x:c>
      <x:c r="L14" s="32" t="b">
        <x:v>0</x:v>
      </x:c>
      <x:c r="M14" s="32" t="b">
        <x:v>1</x:v>
      </x:c>
      <x:c r="N14" t="n">
        <x:v>30</x:v>
      </x:c>
      <x:c r="O14" t="str">
        <x:v>48x48</x:v>
      </x:c>
      <x:c r="P14" t="str">
        <x:v>orange / iron</x:v>
      </x:c>
      <x:c r="Q14" t="str">
        <x:v>Busy</x:v>
      </x:c>
      <x:c r="R14" t="str">
        <x:v>Crafting</x:v>
      </x:c>
      <x:c r="S14" s="32" t="b">
        <x:v>0</x:v>
      </x:c>
      <x:c r="T14" s="32" t="b">
        <x:v>0</x:v>
      </x:c>
      <x:c r="U14" t="str"/>
    </x:row>
    <x:row r="15">
      <x:c r="A15" t="str">
        <x:v>PET_012</x:v>
      </x:c>
      <x:c r="B15" t="str">
        <x:v>Mini Wretch</x:v>
      </x:c>
      <x:c r="C15" t="str">
        <x:v>tiny harmless lantern ghost</x:v>
      </x:c>
      <x:c r="D15" t="str">
        <x:v>Rare</x:v>
      </x:c>
      <x:c r="E15" t="str">
        <x:v>PPERK_007</x:v>
      </x:c>
      <x:c r="F15" t="str">
        <x:v>Lore Companion</x:v>
      </x:c>
      <x:c r="G15" t="str">
        <x:v>Rare Drop</x:v>
      </x:c>
      <x:c r="H15" t="str">
        <x:v>MON_009</x:v>
      </x:c>
      <x:c r="I15" t="str">
        <x:v>Lantern Wretch</x:v>
      </x:c>
      <x:c r="J15" s="34" t="n">
        <x:v>0.001</x:v>
      </x:c>
      <x:c r="K15" t="str">
        <x:v>Monster mastery meta-achievement</x:v>
      </x:c>
      <x:c r="L15" s="32" t="b">
        <x:v>1</x:v>
      </x:c>
      <x:c r="M15" s="32" t="b">
        <x:v>1</x:v>
      </x:c>
      <x:c r="N15" t="n">
        <x:v>30</x:v>
      </x:c>
      <x:c r="O15" t="str">
        <x:v>48x48</x:v>
      </x:c>
      <x:c r="P15" t="str">
        <x:v>black / amber</x:v>
      </x:c>
      <x:c r="Q15" t="str">
        <x:v>Mischievous</x:v>
      </x:c>
      <x:c r="R15" t="str">
        <x:v>Lore</x:v>
      </x:c>
      <x:c r="S15" s="32" t="b">
        <x:v>0</x:v>
      </x:c>
      <x:c r="T15" s="32" t="b">
        <x:v>0</x:v>
      </x:c>
      <x:c r="U15" t="str"/>
    </x:row>
    <x:row r="16">
      <x:c r="A16" t="str">
        <x:v>PET_013</x:v>
      </x:c>
      <x:c r="B16" t="str">
        <x:v>Mapwing</x:v>
      </x:c>
      <x:c r="C16" t="str">
        <x:v>paper-map moth with compass markings</x:v>
      </x:c>
      <x:c r="D16" t="str">
        <x:v>Uncommon</x:v>
      </x:c>
      <x:c r="E16" t="str">
        <x:v>PPERK_008</x:v>
      </x:c>
      <x:c r="F16" t="str">
        <x:v>Pathfinder</x:v>
      </x:c>
      <x:c r="G16" t="str">
        <x:v>Exploration</x:v>
      </x:c>
      <x:c r="H16" t="str">
        <x:v>SKL_017</x:v>
      </x:c>
      <x:c r="I16" t="str">
        <x:v>Exploration Lv25</x:v>
      </x:c>
      <x:c r="J16" s="34" t="n">
        <x:v>1</x:v>
      </x:c>
      <x:c r="K16" t="str">
        <x:v>Discover all Asterfall zones</x:v>
      </x:c>
      <x:c r="L16" s="32" t="b">
        <x:v>0</x:v>
      </x:c>
      <x:c r="M16" s="32" t="b">
        <x:v>1</x:v>
      </x:c>
      <x:c r="N16" t="n">
        <x:v>30</x:v>
      </x:c>
      <x:c r="O16" t="str">
        <x:v>48x48</x:v>
      </x:c>
      <x:c r="P16" t="str">
        <x:v>parchment / red</x:v>
      </x:c>
      <x:c r="Q16" t="str">
        <x:v>Restless</x:v>
      </x:c>
      <x:c r="R16" t="str">
        <x:v>Explorer</x:v>
      </x:c>
      <x:c r="S16" s="32" t="b">
        <x:v>0</x:v>
      </x:c>
      <x:c r="T16" s="32" t="b">
        <x:v>0</x:v>
      </x:c>
      <x:c r="U16" t="str"/>
    </x:row>
    <x:row r="17">
      <x:c r="A17" t="str">
        <x:v>PET_014</x:v>
      </x:c>
      <x:c r="B17" t="str">
        <x:v>Pack Mimic</x:v>
      </x:c>
      <x:c r="C17" t="str">
        <x:v>friendly tiny backpack mimic</x:v>
      </x:c>
      <x:c r="D17" t="str">
        <x:v>Epic</x:v>
      </x:c>
      <x:c r="E17" t="str">
        <x:v>PPERK_009</x:v>
      </x:c>
      <x:c r="F17" t="str">
        <x:v>Pack Keeper</x:v>
      </x:c>
      <x:c r="G17" t="str">
        <x:v>Co-op</x:v>
      </x:c>
      <x:c r="H17" t="str">
        <x:v>COP_003</x:v>
      </x:c>
      <x:c r="I17" t="str">
        <x:v>Fallen Procession bonus chest</x:v>
      </x:c>
      <x:c r="J17" s="34" t="n">
        <x:v>0.006</x:v>
      </x:c>
      <x:c r="K17" t="str">
        <x:v>Asterfall collection completion</x:v>
      </x:c>
      <x:c r="L17" s="32" t="b">
        <x:v>1</x:v>
      </x:c>
      <x:c r="M17" s="32" t="b">
        <x:v>1</x:v>
      </x:c>
      <x:c r="N17" t="n">
        <x:v>30</x:v>
      </x:c>
      <x:c r="O17" t="str">
        <x:v>48x48</x:v>
      </x:c>
      <x:c r="P17" t="str">
        <x:v>brown / gold clasp</x:v>
      </x:c>
      <x:c r="Q17" t="str">
        <x:v>Greedy</x:v>
      </x:c>
      <x:c r="R17" t="str">
        <x:v>Utility</x:v>
      </x:c>
      <x:c r="S17" s="32" t="b">
        <x:v>0</x:v>
      </x:c>
      <x:c r="T17" s="32" t="b">
        <x:v>0</x:v>
      </x:c>
      <x:c r="U17" t="str">
        <x:v>Convenience chase; no drop-rate bonus.</x:v>
      </x:c>
    </x:row>
    <x:row r="18">
      <x:c r="A18" t="str">
        <x:v>PET_015</x:v>
      </x:c>
      <x:c r="B18" t="str">
        <x:v>Coinmouse</x:v>
      </x:c>
      <x:c r="C18" t="str">
        <x:v>mouse carrying an oversized coin</x:v>
      </x:c>
      <x:c r="D18" t="str">
        <x:v>Uncommon</x:v>
      </x:c>
      <x:c r="E18" t="str">
        <x:v>PPERK_010</x:v>
      </x:c>
      <x:c r="F18" t="str">
        <x:v>Coin Pouch</x:v>
      </x:c>
      <x:c r="G18" t="str">
        <x:v>Market Achievement</x:v>
      </x:c>
      <x:c r="H18" t="str">
        <x:v>MARKET</x:v>
      </x:c>
      <x:c r="I18" t="str">
        <x:v>Complete 100 market sales</x:v>
      </x:c>
      <x:c r="J18" s="34" t="n">
        <x:v>1</x:v>
      </x:c>
      <x:c r="K18" t="str">
        <x:v>Moss Rat ultra-rare token</x:v>
      </x:c>
      <x:c r="L18" s="32" t="b">
        <x:v>0</x:v>
      </x:c>
      <x:c r="M18" s="32" t="b">
        <x:v>1</x:v>
      </x:c>
      <x:c r="N18" t="n">
        <x:v>30</x:v>
      </x:c>
      <x:c r="O18" t="str">
        <x:v>48x48</x:v>
      </x:c>
      <x:c r="P18" t="str">
        <x:v>gray / gold</x:v>
      </x:c>
      <x:c r="Q18" t="str">
        <x:v>Greedy</x:v>
      </x:c>
      <x:c r="R18" t="str">
        <x:v>Economy</x:v>
      </x:c>
      <x:c r="S18" s="32" t="b">
        <x:v>0</x:v>
      </x:c>
      <x:c r="T18" s="32" t="b">
        <x:v>0</x:v>
      </x:c>
      <x:c r="U18" t="str">
        <x:v>Account-bound achievement pet.</x:v>
      </x:c>
    </x:row>
    <x:row r="19">
      <x:c r="A19" t="str">
        <x:v>PET_016</x:v>
      </x:c>
      <x:c r="B19" t="str">
        <x:v>Echo Wisp</x:v>
      </x:c>
      <x:c r="C19" t="str">
        <x:v>small cyan-violet echo flame</x:v>
      </x:c>
      <x:c r="D19" t="str">
        <x:v>Epic</x:v>
      </x:c>
      <x:c r="E19" t="str">
        <x:v>PPERK_011</x:v>
      </x:c>
      <x:c r="F19" t="str">
        <x:v>Echo Curiosity</x:v>
      </x:c>
      <x:c r="G19" t="str">
        <x:v>Echo Event</x:v>
      </x:c>
      <x:c r="H19" t="str">
        <x:v>ECHO</x:v>
      </x:c>
      <x:c r="I19" t="str">
        <x:v>Complete 25 Echo objectives</x:v>
      </x:c>
      <x:c r="J19" s="34" t="n">
        <x:v>1</x:v>
      </x:c>
      <x:c r="K19" t="str">
        <x:v>Echo elite token 0.08%</x:v>
      </x:c>
      <x:c r="L19" s="32" t="b">
        <x:v>0</x:v>
      </x:c>
      <x:c r="M19" s="32" t="b">
        <x:v>1</x:v>
      </x:c>
      <x:c r="N19" t="n">
        <x:v>30</x:v>
      </x:c>
      <x:c r="O19" t="str">
        <x:v>48x48</x:v>
      </x:c>
      <x:c r="P19" t="str">
        <x:v>cyan / violet</x:v>
      </x:c>
      <x:c r="Q19" t="str">
        <x:v>Curious</x:v>
      </x:c>
      <x:c r="R19" t="str">
        <x:v>Echo</x:v>
      </x:c>
      <x:c r="S19" s="32" t="b">
        <x:v>0</x:v>
      </x:c>
      <x:c r="T19" s="32" t="b">
        <x:v>0</x:v>
      </x:c>
      <x:c r="U19" t="str">
        <x:v>Prestige Echo companion.</x:v>
      </x:c>
    </x:row>
    <x:row r="20">
      <x:c r="A20" t="str">
        <x:v>PET_017</x:v>
      </x:c>
      <x:c r="B20" t="str">
        <x:v>Campfox</x:v>
      </x:c>
      <x:c r="C20" t="str">
        <x:v>small fox with rolled blanket</x:v>
      </x:c>
      <x:c r="D20" t="str">
        <x:v>Rare</x:v>
      </x:c>
      <x:c r="E20" t="str">
        <x:v>PPERK_012</x:v>
      </x:c>
      <x:c r="F20" t="str">
        <x:v>Camp Companion</x:v>
      </x:c>
      <x:c r="G20" t="str">
        <x:v>Cooking Achievement</x:v>
      </x:c>
      <x:c r="H20" t="str">
        <x:v>SKL_013</x:v>
      </x:c>
      <x:c r="I20" t="str">
        <x:v>Cook 500 meals</x:v>
      </x:c>
      <x:c r="J20" s="34" t="n">
        <x:v>1</x:v>
      </x:c>
      <x:c r="K20" t="str">
        <x:v>Guild expedition cosmetic chest</x:v>
      </x:c>
      <x:c r="L20" s="32" t="b">
        <x:v>0</x:v>
      </x:c>
      <x:c r="M20" s="32" t="b">
        <x:v>1</x:v>
      </x:c>
      <x:c r="N20" t="n">
        <x:v>30</x:v>
      </x:c>
      <x:c r="O20" t="str">
        <x:v>48x48</x:v>
      </x:c>
      <x:c r="P20" t="str">
        <x:v>rust / cream</x:v>
      </x:c>
      <x:c r="Q20" t="str">
        <x:v>Cozy</x:v>
      </x:c>
      <x:c r="R20" t="str">
        <x:v>Camp</x:v>
      </x:c>
      <x:c r="S20" s="32" t="b">
        <x:v>0</x:v>
      </x:c>
      <x:c r="T20" s="32" t="b">
        <x:v>0</x:v>
      </x:c>
      <x:c r="U20" t="str"/>
    </x:row>
    <x:row r="21">
      <x:c r="A21" t="str">
        <x:v>PET_018</x:v>
      </x:c>
      <x:c r="B21" t="str">
        <x:v>Oathling</x:v>
      </x:c>
      <x:c r="C21" t="str">
        <x:v>tiny floating knight helmet with blue flame</x:v>
      </x:c>
      <x:c r="D21" t="str">
        <x:v>Mythic</x:v>
      </x:c>
      <x:c r="E21" t="str">
        <x:v>PPERK_007</x:v>
      </x:c>
      <x:c r="F21" t="str">
        <x:v>Lore Companion</x:v>
      </x:c>
      <x:c r="G21" t="str">
        <x:v>Boss Rare</x:v>
      </x:c>
      <x:c r="H21" t="str">
        <x:v>BOSS_001</x:v>
      </x:c>
      <x:c r="I21" t="str">
        <x:v>The Fallen Knight</x:v>
      </x:c>
      <x:c r="J21" s="34" t="n">
        <x:v>0.0008</x:v>
      </x:c>
      <x:c r="K21" t="str">
        <x:v>Asterfall Boss Prestige milestone</x:v>
      </x:c>
      <x:c r="L21" s="32" t="b">
        <x:v>1</x:v>
      </x:c>
      <x:c r="M21" s="32" t="b">
        <x:v>1</x:v>
      </x:c>
      <x:c r="N21" t="n">
        <x:v>30</x:v>
      </x:c>
      <x:c r="O21" t="str">
        <x:v>64x64</x:v>
      </x:c>
      <x:c r="P21" t="str">
        <x:v>oathsilver / blue flame</x:v>
      </x:c>
      <x:c r="Q21" t="str">
        <x:v>Solemn</x:v>
      </x:c>
      <x:c r="R21" t="str">
        <x:v>Boss</x:v>
      </x:c>
      <x:c r="S21" s="32" t="b">
        <x:v>0</x:v>
      </x:c>
      <x:c r="T21" s="32" t="b">
        <x:v>0</x:v>
      </x:c>
      <x:c r="U21" t="str">
        <x:v>Mythic rarity is visual/prestige only; perk is not stronger than Mini Wretch.</x:v>
      </x:c>
    </x:row>
  </x:sheetData>
  <x:mergeCells>
    <x:mergeCell ref="A1:U1"/>
  </x:mergeCells>
  <x:pageMargins left="0.7" right="0.7" top="0.75" bottom="0.75" header="0.3" footer="0.3"/>
</x:worksheet>
</file>

<file path=xl/worksheets/sheet163.xml><?xml version="1.0" encoding="utf-8"?>
<x:worksheet xmlns:x="http://schemas.openxmlformats.org/spreadsheetml/2006/main">
  <x:sheetFormatPr defaultRowHeight="15"/>
  <x:sheetData>
    <x:row r="1" ht="28" customHeight="1">
      <x:c r="A1" s="231" t="str">
        <x:v>PET ACQUISITION / TOKENS / DUPLICATES</x:v>
      </x:c>
    </x:row>
    <x:row r="3" ht="28" customHeight="1">
      <x:c r="A3" s="229" t="str">
        <x:v>Acquisition_ID</x:v>
      </x:c>
      <x:c r="B3" s="229" t="str">
        <x:v>Pet_ID</x:v>
      </x:c>
      <x:c r="C3" s="229" t="str">
        <x:v>Pet_Name</x:v>
      </x:c>
      <x:c r="D3" s="229" t="str">
        <x:v>Acquisition_Class</x:v>
      </x:c>
      <x:c r="E3" s="229" t="str">
        <x:v>Source_ID</x:v>
      </x:c>
      <x:c r="F3" s="229" t="str">
        <x:v>Base_Chance</x:v>
      </x:c>
      <x:c r="G3" s="229" t="str">
        <x:v>Guaranteed_Milestone</x:v>
      </x:c>
      <x:c r="H3" s="229" t="str">
        <x:v>Pity_Enabled</x:v>
      </x:c>
      <x:c r="I3" s="229" t="str">
        <x:v>Pity_Start</x:v>
      </x:c>
      <x:c r="J3" s="229" t="str">
        <x:v>Hard_Guarantee</x:v>
      </x:c>
      <x:c r="K3" s="229" t="str">
        <x:v>Token_Tradeable</x:v>
      </x:c>
      <x:c r="L3" s="229" t="str">
        <x:v>Unlock_Action</x:v>
      </x:c>
      <x:c r="M3" s="229" t="str">
        <x:v>Duplicate_Result</x:v>
      </x:c>
      <x:c r="N3" s="229" t="str">
        <x:v>Pet_Essence</x:v>
      </x:c>
      <x:c r="O3" s="229" t="str">
        <x:v>Market_Category</x:v>
      </x:c>
      <x:c r="P3" s="229" t="str">
        <x:v>Smart_Loot</x:v>
      </x:c>
      <x:c r="Q3" s="229" t="str">
        <x:v>VIP_Affects</x:v>
      </x:c>
      <x:c r="R3" s="229" t="str">
        <x:v>Guild_Drop_Affects</x:v>
      </x:c>
      <x:c r="S3" s="229" t="str">
        <x:v>Codex_Key</x:v>
      </x:c>
      <x:c r="T3" s="229" t="str">
        <x:v>Notes</x:v>
      </x:c>
    </x:row>
    <x:row r="4">
      <x:c r="A4" t="str">
        <x:v>PACQ_001</x:v>
      </x:c>
      <x:c r="B4" t="str">
        <x:v>PET_001</x:v>
      </x:c>
      <x:c r="C4" t="str">
        <x:v>Pebblemole</x:v>
      </x:c>
      <x:c r="D4" t="str">
        <x:v>Mastery</x:v>
      </x:c>
      <x:c r="E4" t="str">
        <x:v>MON_016</x:v>
      </x:c>
      <x:c r="F4" s="34" t="n">
        <x:v>1</x:v>
      </x:c>
      <x:c r="G4" t="str">
        <x:v>Ironback Mole mastery Lv10</x:v>
      </x:c>
      <x:c r="H4" s="32" t="b">
        <x:v>0</x:v>
      </x:c>
      <x:c r="I4" t="n">
        <x:v>0</x:v>
      </x:c>
      <x:c r="J4" t="n">
        <x:v>0</x:v>
      </x:c>
      <x:c r="K4" s="32" t="b">
        <x:v>0</x:v>
      </x:c>
      <x:c r="L4" t="str">
        <x:v>Consume/open pet token to permanently add pet to account collection.</x:v>
      </x:c>
      <x:c r="M4" t="str">
        <x:v>If already unlocked: receive 2 Pet Essence instead.</x:v>
      </x:c>
      <x:c r="N4" t="n">
        <x:v>2</x:v>
      </x:c>
      <x:c r="O4" t="str">
        <x:v>Pets / Companion Tokens</x:v>
      </x:c>
      <x:c r="P4" s="32" t="b">
        <x:v>0</x:v>
      </x:c>
      <x:c r="Q4" s="32" t="b">
        <x:v>0</x:v>
      </x:c>
      <x:c r="R4" s="32" t="b">
        <x:v>0</x:v>
      </x:c>
      <x:c r="S4" t="str">
        <x:v>pet.acquire.pet_001</x:v>
      </x:c>
      <x:c r="T4" t="str">
        <x:v>Pet-token rarity/drop is intentionally NOT increased by VIP or guild drop bonuses unless a future event explicitly says so.</x:v>
      </x:c>
    </x:row>
    <x:row r="5">
      <x:c r="A5" t="str">
        <x:v>PACQ_002</x:v>
      </x:c>
      <x:c r="B5" t="str">
        <x:v>PET_002</x:v>
      </x:c>
      <x:c r="C5" t="str">
        <x:v>Cinderchip</x:v>
      </x:c>
      <x:c r="D5" t="str">
        <x:v>Rare Drop</x:v>
      </x:c>
      <x:c r="E5" t="str">
        <x:v>MON_018</x:v>
      </x:c>
      <x:c r="F5" s="34" t="n">
        <x:v>0.0025</x:v>
      </x:c>
      <x:c r="G5" t="str"/>
      <x:c r="H5" s="32" t="b">
        <x:v>0</x:v>
      </x:c>
      <x:c r="I5" t="n">
        <x:v>0</x:v>
      </x:c>
      <x:c r="J5" t="n">
        <x:v>0</x:v>
      </x:c>
      <x:c r="K5" s="32" t="b">
        <x:v>1</x:v>
      </x:c>
      <x:c r="L5" t="str">
        <x:v>Consume/open pet token to permanently add pet to account collection.</x:v>
      </x:c>
      <x:c r="M5" t="str">
        <x:v>If already unlocked: receive 4 Pet Essence instead.</x:v>
      </x:c>
      <x:c r="N5" t="n">
        <x:v>4</x:v>
      </x:c>
      <x:c r="O5" t="str">
        <x:v>Pets / Companion Tokens</x:v>
      </x:c>
      <x:c r="P5" s="32" t="b">
        <x:v>0</x:v>
      </x:c>
      <x:c r="Q5" s="32" t="b">
        <x:v>0</x:v>
      </x:c>
      <x:c r="R5" s="32" t="b">
        <x:v>0</x:v>
      </x:c>
      <x:c r="S5" t="str">
        <x:v>pet.acquire.pet_002</x:v>
      </x:c>
      <x:c r="T5" t="str">
        <x:v>Pet-token rarity/drop is intentionally NOT increased by VIP or guild drop bonuses unless a future event explicitly says so.</x:v>
      </x:c>
    </x:row>
    <x:row r="6">
      <x:c r="A6" t="str">
        <x:v>PACQ_003</x:v>
      </x:c>
      <x:c r="B6" t="str">
        <x:v>PET_003</x:v>
      </x:c>
      <x:c r="C6" t="str">
        <x:v>Twiglet</x:v>
      </x:c>
      <x:c r="D6" t="str">
        <x:v>Mastery</x:v>
      </x:c>
      <x:c r="E6" t="str">
        <x:v>MON_004</x:v>
      </x:c>
      <x:c r="F6" s="34" t="n">
        <x:v>1</x:v>
      </x:c>
      <x:c r="G6" t="str">
        <x:v>Thornling mastery Lv10</x:v>
      </x:c>
      <x:c r="H6" s="32" t="b">
        <x:v>0</x:v>
      </x:c>
      <x:c r="I6" t="n">
        <x:v>0</x:v>
      </x:c>
      <x:c r="J6" t="n">
        <x:v>0</x:v>
      </x:c>
      <x:c r="K6" s="32" t="b">
        <x:v>0</x:v>
      </x:c>
      <x:c r="L6" t="str">
        <x:v>Consume/open pet token to permanently add pet to account collection.</x:v>
      </x:c>
      <x:c r="M6" t="str">
        <x:v>If already unlocked: receive 2 Pet Essence instead.</x:v>
      </x:c>
      <x:c r="N6" t="n">
        <x:v>2</x:v>
      </x:c>
      <x:c r="O6" t="str">
        <x:v>Pets / Companion Tokens</x:v>
      </x:c>
      <x:c r="P6" s="32" t="b">
        <x:v>0</x:v>
      </x:c>
      <x:c r="Q6" s="32" t="b">
        <x:v>0</x:v>
      </x:c>
      <x:c r="R6" s="32" t="b">
        <x:v>0</x:v>
      </x:c>
      <x:c r="S6" t="str">
        <x:v>pet.acquire.pet_003</x:v>
      </x:c>
      <x:c r="T6" t="str">
        <x:v>Pet-token rarity/drop is intentionally NOT increased by VIP or guild drop bonuses unless a future event explicitly says so.</x:v>
      </x:c>
    </x:row>
    <x:row r="7">
      <x:c r="A7" t="str">
        <x:v>PACQ_004</x:v>
      </x:c>
      <x:c r="B7" t="str">
        <x:v>PET_004</x:v>
      </x:c>
      <x:c r="C7" t="str">
        <x:v>Mossback Pup</x:v>
      </x:c>
      <x:c r="D7" t="str">
        <x:v>Rare Drop</x:v>
      </x:c>
      <x:c r="E7" t="str">
        <x:v>MON_002</x:v>
      </x:c>
      <x:c r="F7" s="34" t="n">
        <x:v>0.0015</x:v>
      </x:c>
      <x:c r="G7" t="str"/>
      <x:c r="H7" s="32" t="b">
        <x:v>0</x:v>
      </x:c>
      <x:c r="I7" t="n">
        <x:v>0</x:v>
      </x:c>
      <x:c r="J7" t="n">
        <x:v>0</x:v>
      </x:c>
      <x:c r="K7" s="32" t="b">
        <x:v>1</x:v>
      </x:c>
      <x:c r="L7" t="str">
        <x:v>Consume/open pet token to permanently add pet to account collection.</x:v>
      </x:c>
      <x:c r="M7" t="str">
        <x:v>If already unlocked: receive 8 Pet Essence instead.</x:v>
      </x:c>
      <x:c r="N7" t="n">
        <x:v>8</x:v>
      </x:c>
      <x:c r="O7" t="str">
        <x:v>Pets / Companion Tokens</x:v>
      </x:c>
      <x:c r="P7" s="32" t="b">
        <x:v>0</x:v>
      </x:c>
      <x:c r="Q7" s="32" t="b">
        <x:v>0</x:v>
      </x:c>
      <x:c r="R7" s="32" t="b">
        <x:v>0</x:v>
      </x:c>
      <x:c r="S7" t="str">
        <x:v>pet.acquire.pet_004</x:v>
      </x:c>
      <x:c r="T7" t="str">
        <x:v>Pet-token rarity/drop is intentionally NOT increased by VIP or guild drop bonuses unless a future event explicitly says so.</x:v>
      </x:c>
    </x:row>
    <x:row r="8">
      <x:c r="A8" t="str">
        <x:v>PACQ_005</x:v>
      </x:c>
      <x:c r="B8" t="str">
        <x:v>PET_005</x:v>
      </x:c>
      <x:c r="C8" t="str">
        <x:v>Silverfin</x:v>
      </x:c>
      <x:c r="D8" t="str">
        <x:v>Fishing</x:v>
      </x:c>
      <x:c r="E8" t="str">
        <x:v>ZONE_003</x:v>
      </x:c>
      <x:c r="F8" s="34" t="n">
        <x:v>1</x:v>
      </x:c>
      <x:c r="G8" t="str">
        <x:v>Catch 250 Silver Minnows</x:v>
      </x:c>
      <x:c r="H8" s="32" t="b">
        <x:v>0</x:v>
      </x:c>
      <x:c r="I8" t="n">
        <x:v>0</x:v>
      </x:c>
      <x:c r="J8" t="n">
        <x:v>0</x:v>
      </x:c>
      <x:c r="K8" s="32" t="b">
        <x:v>0</x:v>
      </x:c>
      <x:c r="L8" t="str">
        <x:v>Consume/open pet token to permanently add pet to account collection.</x:v>
      </x:c>
      <x:c r="M8" t="str">
        <x:v>If already unlocked: receive 2 Pet Essence instead.</x:v>
      </x:c>
      <x:c r="N8" t="n">
        <x:v>2</x:v>
      </x:c>
      <x:c r="O8" t="str">
        <x:v>Pets / Companion Tokens</x:v>
      </x:c>
      <x:c r="P8" s="32" t="b">
        <x:v>0</x:v>
      </x:c>
      <x:c r="Q8" s="32" t="b">
        <x:v>0</x:v>
      </x:c>
      <x:c r="R8" s="32" t="b">
        <x:v>0</x:v>
      </x:c>
      <x:c r="S8" t="str">
        <x:v>pet.acquire.pet_005</x:v>
      </x:c>
      <x:c r="T8" t="str">
        <x:v>Pet-token rarity/drop is intentionally NOT increased by VIP or guild drop bonuses unless a future event explicitly says so.</x:v>
      </x:c>
    </x:row>
    <x:row r="9">
      <x:c r="A9" t="str">
        <x:v>PACQ_006</x:v>
      </x:c>
      <x:c r="B9" t="str">
        <x:v>PET_006</x:v>
      </x:c>
      <x:c r="C9" t="str">
        <x:v>Lantern Carp Fry</x:v>
      </x:c>
      <x:c r="D9" t="str">
        <x:v>Rare Fishing</x:v>
      </x:c>
      <x:c r="E9" t="str">
        <x:v>ZONE_003</x:v>
      </x:c>
      <x:c r="F9" s="34" t="n">
        <x:v>0.0012</x:v>
      </x:c>
      <x:c r="G9" t="str"/>
      <x:c r="H9" s="32" t="b">
        <x:v>0</x:v>
      </x:c>
      <x:c r="I9" t="n">
        <x:v>0</x:v>
      </x:c>
      <x:c r="J9" t="n">
        <x:v>0</x:v>
      </x:c>
      <x:c r="K9" s="32" t="b">
        <x:v>1</x:v>
      </x:c>
      <x:c r="L9" t="str">
        <x:v>Consume/open pet token to permanently add pet to account collection.</x:v>
      </x:c>
      <x:c r="M9" t="str">
        <x:v>If already unlocked: receive 8 Pet Essence instead.</x:v>
      </x:c>
      <x:c r="N9" t="n">
        <x:v>8</x:v>
      </x:c>
      <x:c r="O9" t="str">
        <x:v>Pets / Companion Tokens</x:v>
      </x:c>
      <x:c r="P9" s="32" t="b">
        <x:v>0</x:v>
      </x:c>
      <x:c r="Q9" s="32" t="b">
        <x:v>0</x:v>
      </x:c>
      <x:c r="R9" s="32" t="b">
        <x:v>0</x:v>
      </x:c>
      <x:c r="S9" t="str">
        <x:v>pet.acquire.pet_006</x:v>
      </x:c>
      <x:c r="T9" t="str">
        <x:v>Pet-token rarity/drop is intentionally NOT increased by VIP or guild drop bonuses unless a future event explicitly says so.</x:v>
      </x:c>
    </x:row>
    <x:row r="10">
      <x:c r="A10" t="str">
        <x:v>PACQ_007</x:v>
      </x:c>
      <x:c r="B10" t="str">
        <x:v>PET_007</x:v>
      </x:c>
      <x:c r="C10" t="str">
        <x:v>Briarbud</x:v>
      </x:c>
      <x:c r="D10" t="str">
        <x:v>Herbalism</x:v>
      </x:c>
      <x:c r="E10" t="str">
        <x:v>ZONE_002</x:v>
      </x:c>
      <x:c r="F10" s="34" t="n">
        <x:v>1</x:v>
      </x:c>
      <x:c r="G10" t="str">
        <x:v>Harvest 300 Briarleaf</x:v>
      </x:c>
      <x:c r="H10" s="32" t="b">
        <x:v>0</x:v>
      </x:c>
      <x:c r="I10" t="n">
        <x:v>0</x:v>
      </x:c>
      <x:c r="J10" t="n">
        <x:v>0</x:v>
      </x:c>
      <x:c r="K10" s="32" t="b">
        <x:v>0</x:v>
      </x:c>
      <x:c r="L10" t="str">
        <x:v>Consume/open pet token to permanently add pet to account collection.</x:v>
      </x:c>
      <x:c r="M10" t="str">
        <x:v>If already unlocked: receive 2 Pet Essence instead.</x:v>
      </x:c>
      <x:c r="N10" t="n">
        <x:v>2</x:v>
      </x:c>
      <x:c r="O10" t="str">
        <x:v>Pets / Companion Tokens</x:v>
      </x:c>
      <x:c r="P10" s="32" t="b">
        <x:v>0</x:v>
      </x:c>
      <x:c r="Q10" s="32" t="b">
        <x:v>0</x:v>
      </x:c>
      <x:c r="R10" s="32" t="b">
        <x:v>0</x:v>
      </x:c>
      <x:c r="S10" t="str">
        <x:v>pet.acquire.pet_007</x:v>
      </x:c>
      <x:c r="T10" t="str">
        <x:v>Pet-token rarity/drop is intentionally NOT increased by VIP or guild drop bonuses unless a future event explicitly says so.</x:v>
      </x:c>
    </x:row>
    <x:row r="11">
      <x:c r="A11" t="str">
        <x:v>PACQ_008</x:v>
      </x:c>
      <x:c r="B11" t="str">
        <x:v>PET_008</x:v>
      </x:c>
      <x:c r="C11" t="str">
        <x:v>Gloamcap</x:v>
      </x:c>
      <x:c r="D11" t="str">
        <x:v>Rare Gathering</x:v>
      </x:c>
      <x:c r="E11" t="str">
        <x:v>ZONE_002</x:v>
      </x:c>
      <x:c r="F11" s="34" t="n">
        <x:v>0.002</x:v>
      </x:c>
      <x:c r="G11" t="str"/>
      <x:c r="H11" s="32" t="b">
        <x:v>0</x:v>
      </x:c>
      <x:c r="I11" t="n">
        <x:v>0</x:v>
      </x:c>
      <x:c r="J11" t="n">
        <x:v>0</x:v>
      </x:c>
      <x:c r="K11" s="32" t="b">
        <x:v>1</x:v>
      </x:c>
      <x:c r="L11" t="str">
        <x:v>Consume/open pet token to permanently add pet to account collection.</x:v>
      </x:c>
      <x:c r="M11" t="str">
        <x:v>If already unlocked: receive 4 Pet Essence instead.</x:v>
      </x:c>
      <x:c r="N11" t="n">
        <x:v>4</x:v>
      </x:c>
      <x:c r="O11" t="str">
        <x:v>Pets / Companion Tokens</x:v>
      </x:c>
      <x:c r="P11" s="32" t="b">
        <x:v>0</x:v>
      </x:c>
      <x:c r="Q11" s="32" t="b">
        <x:v>0</x:v>
      </x:c>
      <x:c r="R11" s="32" t="b">
        <x:v>0</x:v>
      </x:c>
      <x:c r="S11" t="str">
        <x:v>pet.acquire.pet_008</x:v>
      </x:c>
      <x:c r="T11" t="str">
        <x:v>Pet-token rarity/drop is intentionally NOT increased by VIP or guild drop bonuses unless a future event explicitly says so.</x:v>
      </x:c>
    </x:row>
    <x:row r="12">
      <x:c r="A12" t="str">
        <x:v>PACQ_009</x:v>
      </x:c>
      <x:c r="B12" t="str">
        <x:v>PET_009</x:v>
      </x:c>
      <x:c r="C12" t="str">
        <x:v>Tusklet</x:v>
      </x:c>
      <x:c r="D12" t="str">
        <x:v>Mastery</x:v>
      </x:c>
      <x:c r="E12" t="str">
        <x:v>MON_011</x:v>
      </x:c>
      <x:c r="F12" s="34" t="n">
        <x:v>1</x:v>
      </x:c>
      <x:c r="G12" t="str">
        <x:v>Roadside Boar mastery Lv10</x:v>
      </x:c>
      <x:c r="H12" s="32" t="b">
        <x:v>0</x:v>
      </x:c>
      <x:c r="I12" t="n">
        <x:v>0</x:v>
      </x:c>
      <x:c r="J12" t="n">
        <x:v>0</x:v>
      </x:c>
      <x:c r="K12" s="32" t="b">
        <x:v>0</x:v>
      </x:c>
      <x:c r="L12" t="str">
        <x:v>Consume/open pet token to permanently add pet to account collection.</x:v>
      </x:c>
      <x:c r="M12" t="str">
        <x:v>If already unlocked: receive 2 Pet Essence instead.</x:v>
      </x:c>
      <x:c r="N12" t="n">
        <x:v>2</x:v>
      </x:c>
      <x:c r="O12" t="str">
        <x:v>Pets / Companion Tokens</x:v>
      </x:c>
      <x:c r="P12" s="32" t="b">
        <x:v>0</x:v>
      </x:c>
      <x:c r="Q12" s="32" t="b">
        <x:v>0</x:v>
      </x:c>
      <x:c r="R12" s="32" t="b">
        <x:v>0</x:v>
      </x:c>
      <x:c r="S12" t="str">
        <x:v>pet.acquire.pet_009</x:v>
      </x:c>
      <x:c r="T12" t="str">
        <x:v>Pet-token rarity/drop is intentionally NOT increased by VIP or guild drop bonuses unless a future event explicitly says so.</x:v>
      </x:c>
    </x:row>
    <x:row r="13">
      <x:c r="A13" t="str">
        <x:v>PACQ_010</x:v>
      </x:c>
      <x:c r="B13" t="str">
        <x:v>PET_010</x:v>
      </x:c>
      <x:c r="C13" t="str">
        <x:v>Redfeather Chick</x:v>
      </x:c>
      <x:c r="D13" t="str">
        <x:v>Rare Drop</x:v>
      </x:c>
      <x:c r="E13" t="str">
        <x:v>MON_013</x:v>
      </x:c>
      <x:c r="F13" s="34" t="n">
        <x:v>0.0015</x:v>
      </x:c>
      <x:c r="G13" t="str"/>
      <x:c r="H13" s="32" t="b">
        <x:v>0</x:v>
      </x:c>
      <x:c r="I13" t="n">
        <x:v>0</x:v>
      </x:c>
      <x:c r="J13" t="n">
        <x:v>0</x:v>
      </x:c>
      <x:c r="K13" s="32" t="b">
        <x:v>1</x:v>
      </x:c>
      <x:c r="L13" t="str">
        <x:v>Consume/open pet token to permanently add pet to account collection.</x:v>
      </x:c>
      <x:c r="M13" t="str">
        <x:v>If already unlocked: receive 8 Pet Essence instead.</x:v>
      </x:c>
      <x:c r="N13" t="n">
        <x:v>8</x:v>
      </x:c>
      <x:c r="O13" t="str">
        <x:v>Pets / Companion Tokens</x:v>
      </x:c>
      <x:c r="P13" s="32" t="b">
        <x:v>0</x:v>
      </x:c>
      <x:c r="Q13" s="32" t="b">
        <x:v>0</x:v>
      </x:c>
      <x:c r="R13" s="32" t="b">
        <x:v>0</x:v>
      </x:c>
      <x:c r="S13" t="str">
        <x:v>pet.acquire.pet_010</x:v>
      </x:c>
      <x:c r="T13" t="str">
        <x:v>Pet-token rarity/drop is intentionally NOT increased by VIP or guild drop bonuses unless a future event explicitly says so.</x:v>
      </x:c>
    </x:row>
    <x:row r="14">
      <x:c r="A14" t="str">
        <x:v>PACQ_011</x:v>
      </x:c>
      <x:c r="B14" t="str">
        <x:v>PET_011</x:v>
      </x:c>
      <x:c r="C14" t="str">
        <x:v>Forge Spark</x:v>
      </x:c>
      <x:c r="D14" t="str">
        <x:v>Crafting</x:v>
      </x:c>
      <x:c r="E14" t="str">
        <x:v>SKL_012</x:v>
      </x:c>
      <x:c r="F14" s="34" t="n">
        <x:v>1</x:v>
      </x:c>
      <x:c r="G14" t="str">
        <x:v>Smithing Lv25 + craft 100 items</x:v>
      </x:c>
      <x:c r="H14" s="32" t="b">
        <x:v>0</x:v>
      </x:c>
      <x:c r="I14" t="n">
        <x:v>0</x:v>
      </x:c>
      <x:c r="J14" t="n">
        <x:v>0</x:v>
      </x:c>
      <x:c r="K14" s="32" t="b">
        <x:v>0</x:v>
      </x:c>
      <x:c r="L14" t="str">
        <x:v>Consume/open pet token to permanently add pet to account collection.</x:v>
      </x:c>
      <x:c r="M14" t="str">
        <x:v>If already unlocked: receive 4 Pet Essence instead.</x:v>
      </x:c>
      <x:c r="N14" t="n">
        <x:v>4</x:v>
      </x:c>
      <x:c r="O14" t="str">
        <x:v>Pets / Companion Tokens</x:v>
      </x:c>
      <x:c r="P14" s="32" t="b">
        <x:v>0</x:v>
      </x:c>
      <x:c r="Q14" s="32" t="b">
        <x:v>0</x:v>
      </x:c>
      <x:c r="R14" s="32" t="b">
        <x:v>0</x:v>
      </x:c>
      <x:c r="S14" t="str">
        <x:v>pet.acquire.pet_011</x:v>
      </x:c>
      <x:c r="T14" t="str">
        <x:v>Pet-token rarity/drop is intentionally NOT increased by VIP or guild drop bonuses unless a future event explicitly says so.</x:v>
      </x:c>
    </x:row>
    <x:row r="15">
      <x:c r="A15" t="str">
        <x:v>PACQ_012</x:v>
      </x:c>
      <x:c r="B15" t="str">
        <x:v>PET_012</x:v>
      </x:c>
      <x:c r="C15" t="str">
        <x:v>Mini Wretch</x:v>
      </x:c>
      <x:c r="D15" t="str">
        <x:v>Rare Drop</x:v>
      </x:c>
      <x:c r="E15" t="str">
        <x:v>MON_009</x:v>
      </x:c>
      <x:c r="F15" s="34" t="n">
        <x:v>0.001</x:v>
      </x:c>
      <x:c r="G15" t="str"/>
      <x:c r="H15" s="32" t="b">
        <x:v>0</x:v>
      </x:c>
      <x:c r="I15" t="n">
        <x:v>0</x:v>
      </x:c>
      <x:c r="J15" t="n">
        <x:v>0</x:v>
      </x:c>
      <x:c r="K15" s="32" t="b">
        <x:v>1</x:v>
      </x:c>
      <x:c r="L15" t="str">
        <x:v>Consume/open pet token to permanently add pet to account collection.</x:v>
      </x:c>
      <x:c r="M15" t="str">
        <x:v>If already unlocked: receive 8 Pet Essence instead.</x:v>
      </x:c>
      <x:c r="N15" t="n">
        <x:v>8</x:v>
      </x:c>
      <x:c r="O15" t="str">
        <x:v>Pets / Companion Tokens</x:v>
      </x:c>
      <x:c r="P15" s="32" t="b">
        <x:v>0</x:v>
      </x:c>
      <x:c r="Q15" s="32" t="b">
        <x:v>0</x:v>
      </x:c>
      <x:c r="R15" s="32" t="b">
        <x:v>0</x:v>
      </x:c>
      <x:c r="S15" t="str">
        <x:v>pet.acquire.pet_012</x:v>
      </x:c>
      <x:c r="T15" t="str">
        <x:v>Pet-token rarity/drop is intentionally NOT increased by VIP or guild drop bonuses unless a future event explicitly says so.</x:v>
      </x:c>
    </x:row>
    <x:row r="16">
      <x:c r="A16" t="str">
        <x:v>PACQ_013</x:v>
      </x:c>
      <x:c r="B16" t="str">
        <x:v>PET_013</x:v>
      </x:c>
      <x:c r="C16" t="str">
        <x:v>Mapwing</x:v>
      </x:c>
      <x:c r="D16" t="str">
        <x:v>Exploration</x:v>
      </x:c>
      <x:c r="E16" t="str">
        <x:v>SKL_017</x:v>
      </x:c>
      <x:c r="F16" s="34" t="n">
        <x:v>1</x:v>
      </x:c>
      <x:c r="G16" t="str">
        <x:v>Exploration Lv25</x:v>
      </x:c>
      <x:c r="H16" s="32" t="b">
        <x:v>0</x:v>
      </x:c>
      <x:c r="I16" t="n">
        <x:v>0</x:v>
      </x:c>
      <x:c r="J16" t="n">
        <x:v>0</x:v>
      </x:c>
      <x:c r="K16" s="32" t="b">
        <x:v>0</x:v>
      </x:c>
      <x:c r="L16" t="str">
        <x:v>Consume/open pet token to permanently add pet to account collection.</x:v>
      </x:c>
      <x:c r="M16" t="str">
        <x:v>If already unlocked: receive 4 Pet Essence instead.</x:v>
      </x:c>
      <x:c r="N16" t="n">
        <x:v>4</x:v>
      </x:c>
      <x:c r="O16" t="str">
        <x:v>Pets / Companion Tokens</x:v>
      </x:c>
      <x:c r="P16" s="32" t="b">
        <x:v>0</x:v>
      </x:c>
      <x:c r="Q16" s="32" t="b">
        <x:v>0</x:v>
      </x:c>
      <x:c r="R16" s="32" t="b">
        <x:v>0</x:v>
      </x:c>
      <x:c r="S16" t="str">
        <x:v>pet.acquire.pet_013</x:v>
      </x:c>
      <x:c r="T16" t="str">
        <x:v>Pet-token rarity/drop is intentionally NOT increased by VIP or guild drop bonuses unless a future event explicitly says so.</x:v>
      </x:c>
    </x:row>
    <x:row r="17">
      <x:c r="A17" t="str">
        <x:v>PACQ_014</x:v>
      </x:c>
      <x:c r="B17" t="str">
        <x:v>PET_014</x:v>
      </x:c>
      <x:c r="C17" t="str">
        <x:v>Pack Mimic</x:v>
      </x:c>
      <x:c r="D17" t="str">
        <x:v>Co-op</x:v>
      </x:c>
      <x:c r="E17" t="str">
        <x:v>COP_003</x:v>
      </x:c>
      <x:c r="F17" s="34" t="n">
        <x:v>0.006</x:v>
      </x:c>
      <x:c r="G17" t="str"/>
      <x:c r="H17" s="32" t="b">
        <x:v>1</x:v>
      </x:c>
      <x:c r="I17" t="n">
        <x:v>30</x:v>
      </x:c>
      <x:c r="J17" t="n">
        <x:v>60</x:v>
      </x:c>
      <x:c r="K17" s="32" t="b">
        <x:v>1</x:v>
      </x:c>
      <x:c r="L17" t="str">
        <x:v>Consume/open pet token to permanently add pet to account collection.</x:v>
      </x:c>
      <x:c r="M17" t="str">
        <x:v>If already unlocked: receive 15 Pet Essence instead.</x:v>
      </x:c>
      <x:c r="N17" t="n">
        <x:v>15</x:v>
      </x:c>
      <x:c r="O17" t="str">
        <x:v>Pets / Companion Tokens</x:v>
      </x:c>
      <x:c r="P17" s="32" t="b">
        <x:v>0</x:v>
      </x:c>
      <x:c r="Q17" s="32" t="b">
        <x:v>0</x:v>
      </x:c>
      <x:c r="R17" s="32" t="b">
        <x:v>0</x:v>
      </x:c>
      <x:c r="S17" t="str">
        <x:v>pet.acquire.pet_014</x:v>
      </x:c>
      <x:c r="T17" t="str">
        <x:v>Pet-token rarity/drop is intentionally NOT increased by VIP or guild drop bonuses unless a future event explicitly says so.</x:v>
      </x:c>
    </x:row>
    <x:row r="18">
      <x:c r="A18" t="str">
        <x:v>PACQ_015</x:v>
      </x:c>
      <x:c r="B18" t="str">
        <x:v>PET_015</x:v>
      </x:c>
      <x:c r="C18" t="str">
        <x:v>Coinmouse</x:v>
      </x:c>
      <x:c r="D18" t="str">
        <x:v>Market Achievement</x:v>
      </x:c>
      <x:c r="E18" t="str">
        <x:v>MARKET</x:v>
      </x:c>
      <x:c r="F18" s="34" t="n">
        <x:v>1</x:v>
      </x:c>
      <x:c r="G18" t="str">
        <x:v>Complete 100 market sales</x:v>
      </x:c>
      <x:c r="H18" s="32" t="b">
        <x:v>0</x:v>
      </x:c>
      <x:c r="I18" t="n">
        <x:v>0</x:v>
      </x:c>
      <x:c r="J18" t="n">
        <x:v>0</x:v>
      </x:c>
      <x:c r="K18" s="32" t="b">
        <x:v>0</x:v>
      </x:c>
      <x:c r="L18" t="str">
        <x:v>Consume/open pet token to permanently add pet to account collection.</x:v>
      </x:c>
      <x:c r="M18" t="str">
        <x:v>If already unlocked: receive 4 Pet Essence instead.</x:v>
      </x:c>
      <x:c r="N18" t="n">
        <x:v>4</x:v>
      </x:c>
      <x:c r="O18" t="str">
        <x:v>Pets / Companion Tokens</x:v>
      </x:c>
      <x:c r="P18" s="32" t="b">
        <x:v>0</x:v>
      </x:c>
      <x:c r="Q18" s="32" t="b">
        <x:v>0</x:v>
      </x:c>
      <x:c r="R18" s="32" t="b">
        <x:v>0</x:v>
      </x:c>
      <x:c r="S18" t="str">
        <x:v>pet.acquire.pet_015</x:v>
      </x:c>
      <x:c r="T18" t="str">
        <x:v>Pet-token rarity/drop is intentionally NOT increased by VIP or guild drop bonuses unless a future event explicitly says so.</x:v>
      </x:c>
    </x:row>
    <x:row r="19">
      <x:c r="A19" t="str">
        <x:v>PACQ_016</x:v>
      </x:c>
      <x:c r="B19" t="str">
        <x:v>PET_016</x:v>
      </x:c>
      <x:c r="C19" t="str">
        <x:v>Echo Wisp</x:v>
      </x:c>
      <x:c r="D19" t="str">
        <x:v>Echo Event</x:v>
      </x:c>
      <x:c r="E19" t="str">
        <x:v>ECHO</x:v>
      </x:c>
      <x:c r="F19" s="34" t="n">
        <x:v>1</x:v>
      </x:c>
      <x:c r="G19" t="str">
        <x:v>Complete 25 Echo objectives</x:v>
      </x:c>
      <x:c r="H19" s="32" t="b">
        <x:v>0</x:v>
      </x:c>
      <x:c r="I19" t="n">
        <x:v>0</x:v>
      </x:c>
      <x:c r="J19" t="n">
        <x:v>0</x:v>
      </x:c>
      <x:c r="K19" s="32" t="b">
        <x:v>0</x:v>
      </x:c>
      <x:c r="L19" t="str">
        <x:v>Consume/open pet token to permanently add pet to account collection.</x:v>
      </x:c>
      <x:c r="M19" t="str">
        <x:v>If already unlocked: receive 15 Pet Essence instead.</x:v>
      </x:c>
      <x:c r="N19" t="n">
        <x:v>15</x:v>
      </x:c>
      <x:c r="O19" t="str">
        <x:v>Pets / Companion Tokens</x:v>
      </x:c>
      <x:c r="P19" s="32" t="b">
        <x:v>0</x:v>
      </x:c>
      <x:c r="Q19" s="32" t="b">
        <x:v>0</x:v>
      </x:c>
      <x:c r="R19" s="32" t="b">
        <x:v>0</x:v>
      </x:c>
      <x:c r="S19" t="str">
        <x:v>pet.acquire.pet_016</x:v>
      </x:c>
      <x:c r="T19" t="str">
        <x:v>Pet-token rarity/drop is intentionally NOT increased by VIP or guild drop bonuses unless a future event explicitly says so.</x:v>
      </x:c>
    </x:row>
    <x:row r="20">
      <x:c r="A20" t="str">
        <x:v>PACQ_017</x:v>
      </x:c>
      <x:c r="B20" t="str">
        <x:v>PET_017</x:v>
      </x:c>
      <x:c r="C20" t="str">
        <x:v>Campfox</x:v>
      </x:c>
      <x:c r="D20" t="str">
        <x:v>Cooking Achievement</x:v>
      </x:c>
      <x:c r="E20" t="str">
        <x:v>SKL_013</x:v>
      </x:c>
      <x:c r="F20" s="34" t="n">
        <x:v>1</x:v>
      </x:c>
      <x:c r="G20" t="str">
        <x:v>Cook 500 meals</x:v>
      </x:c>
      <x:c r="H20" s="32" t="b">
        <x:v>0</x:v>
      </x:c>
      <x:c r="I20" t="n">
        <x:v>0</x:v>
      </x:c>
      <x:c r="J20" t="n">
        <x:v>0</x:v>
      </x:c>
      <x:c r="K20" s="32" t="b">
        <x:v>0</x:v>
      </x:c>
      <x:c r="L20" t="str">
        <x:v>Consume/open pet token to permanently add pet to account collection.</x:v>
      </x:c>
      <x:c r="M20" t="str">
        <x:v>If already unlocked: receive 8 Pet Essence instead.</x:v>
      </x:c>
      <x:c r="N20" t="n">
        <x:v>8</x:v>
      </x:c>
      <x:c r="O20" t="str">
        <x:v>Pets / Companion Tokens</x:v>
      </x:c>
      <x:c r="P20" s="32" t="b">
        <x:v>0</x:v>
      </x:c>
      <x:c r="Q20" s="32" t="b">
        <x:v>0</x:v>
      </x:c>
      <x:c r="R20" s="32" t="b">
        <x:v>0</x:v>
      </x:c>
      <x:c r="S20" t="str">
        <x:v>pet.acquire.pet_017</x:v>
      </x:c>
      <x:c r="T20" t="str">
        <x:v>Pet-token rarity/drop is intentionally NOT increased by VIP or guild drop bonuses unless a future event explicitly says so.</x:v>
      </x:c>
    </x:row>
    <x:row r="21">
      <x:c r="A21" t="str">
        <x:v>PACQ_018</x:v>
      </x:c>
      <x:c r="B21" t="str">
        <x:v>PET_018</x:v>
      </x:c>
      <x:c r="C21" t="str">
        <x:v>Oathling</x:v>
      </x:c>
      <x:c r="D21" t="str">
        <x:v>Boss Rare</x:v>
      </x:c>
      <x:c r="E21" t="str">
        <x:v>BOSS_001</x:v>
      </x:c>
      <x:c r="F21" s="34" t="n">
        <x:v>0.0008</x:v>
      </x:c>
      <x:c r="G21" t="str"/>
      <x:c r="H21" s="32" t="b">
        <x:v>0</x:v>
      </x:c>
      <x:c r="I21" t="n">
        <x:v>80</x:v>
      </x:c>
      <x:c r="J21" t="n">
        <x:v>200</x:v>
      </x:c>
      <x:c r="K21" s="32" t="b">
        <x:v>1</x:v>
      </x:c>
      <x:c r="L21" t="str">
        <x:v>Consume/open pet token to permanently add pet to account collection.</x:v>
      </x:c>
      <x:c r="M21" t="str">
        <x:v>If already unlocked: receive 25 Pet Essence instead.</x:v>
      </x:c>
      <x:c r="N21" t="n">
        <x:v>25</x:v>
      </x:c>
      <x:c r="O21" t="str">
        <x:v>Pets / Companion Tokens</x:v>
      </x:c>
      <x:c r="P21" s="32" t="b">
        <x:v>0</x:v>
      </x:c>
      <x:c r="Q21" s="32" t="b">
        <x:v>0</x:v>
      </x:c>
      <x:c r="R21" s="32" t="b">
        <x:v>0</x:v>
      </x:c>
      <x:c r="S21" t="str">
        <x:v>pet.acquire.pet_018</x:v>
      </x:c>
      <x:c r="T21" t="str">
        <x:v>Pet-token rarity/drop is intentionally NOT increased by VIP or guild drop bonuses unless a future event explicitly says so.</x:v>
      </x:c>
    </x:row>
  </x:sheetData>
  <x:mergeCells>
    <x:mergeCell ref="A1:T1"/>
  </x:mergeCells>
  <x:pageMargins left="0.7" right="0.7" top="0.75" bottom="0.75" header="0.3" footer="0.3"/>
</x:worksheet>
</file>

<file path=xl/worksheets/sheet164.xml><?xml version="1.0" encoding="utf-8"?>
<x:worksheet xmlns:x="http://schemas.openxmlformats.org/spreadsheetml/2006/main">
  <x:sheetFormatPr defaultRowHeight="15"/>
  <x:sheetData>
    <x:row r="1" ht="28" customHeight="1">
      <x:c r="A1" s="231" t="str">
        <x:v>PET VISUALS — PIXEL COMPANION STANDARDS</x:v>
      </x:c>
    </x:row>
    <x:row r="3" ht="28" customHeight="1">
      <x:c r="A3" s="229" t="str">
        <x:v>Visual_ID</x:v>
      </x:c>
      <x:c r="B3" s="229" t="str">
        <x:v>Pet_ID</x:v>
      </x:c>
      <x:c r="C3" s="229" t="str">
        <x:v>Pet_Name</x:v>
      </x:c>
      <x:c r="D3" s="229" t="str">
        <x:v>Logical_Canvas</x:v>
      </x:c>
      <x:c r="E3" s="229" t="str">
        <x:v>Generation_Size</x:v>
      </x:c>
      <x:c r="F3" s="229" t="str">
        <x:v>Display_Size</x:v>
      </x:c>
      <x:c r="G3" s="229" t="str">
        <x:v>Facing</x:v>
      </x:c>
      <x:c r="H3" s="229" t="str">
        <x:v>Idle_Frames</x:v>
      </x:c>
      <x:c r="I3" s="229" t="str">
        <x:v>Follow_Frames</x:v>
      </x:c>
      <x:c r="J3" s="229" t="str">
        <x:v>Emote_Frames</x:v>
      </x:c>
      <x:c r="K3" s="229" t="str">
        <x:v>Outline</x:v>
      </x:c>
      <x:c r="L3" s="229" t="str">
        <x:v>Palette_Count</x:v>
      </x:c>
      <x:c r="M3" s="229" t="str">
        <x:v>Lighting</x:v>
      </x:c>
      <x:c r="N3" s="229" t="str">
        <x:v>Silhouette_Rule</x:v>
      </x:c>
      <x:c r="O3" s="229" t="str">
        <x:v>Rarity_Visual_Rule</x:v>
      </x:c>
      <x:c r="P3" s="229" t="str">
        <x:v>File_Guide</x:v>
      </x:c>
      <x:c r="Q3" s="229" t="str">
        <x:v>Notes</x:v>
      </x:c>
    </x:row>
    <x:row r="4">
      <x:c r="A4" t="str">
        <x:v>VIS_PET_001</x:v>
      </x:c>
      <x:c r="B4" t="str">
        <x:v>PET_001</x:v>
      </x:c>
      <x:c r="C4" t="str">
        <x:v>Pebblemole</x:v>
      </x:c>
      <x:c r="D4" t="str">
        <x:v>48x48</x:v>
      </x:c>
      <x:c r="E4" t="str">
        <x:v>384x384</x:v>
      </x:c>
      <x:c r="F4" t="str">
        <x:v>32–48px</x:v>
      </x:c>
      <x:c r="G4" t="str">
        <x:v>Faces toward player travel direction</x:v>
      </x:c>
      <x:c r="H4" t="n">
        <x:v>4</x:v>
      </x:c>
      <x:c r="I4" t="n">
        <x:v>6</x:v>
      </x:c>
      <x:c r="J4" t="n">
        <x:v>2</x:v>
      </x:c>
      <x:c r="K4" t="str">
        <x:v>1–2 logical px dark outline</x:v>
      </x:c>
      <x:c r="L4" t="n">
        <x:v>6</x:v>
      </x:c>
      <x:c r="M4" t="str">
        <x:v>upper-left</x:v>
      </x:c>
      <x:c r="N4" t="str">
        <x:v>Readable at 32px; recognizable as tiny iron-nosed mole.</x:v>
      </x:c>
      <x:c r="O4" t="str">
        <x:v>clean silhouette; no aura</x:v>
      </x:c>
      <x:c r="P4" t="str">
        <x:v>pet_pet_001_pebblemole.png</x:v>
      </x:c>
      <x:c r="Q4" t="str">
        <x:v>No attack/hit/death animations because pets do not participate in combat.</x:v>
      </x:c>
    </x:row>
    <x:row r="5">
      <x:c r="A5" t="str">
        <x:v>VIS_PET_002</x:v>
      </x:c>
      <x:c r="B5" t="str">
        <x:v>PET_002</x:v>
      </x:c>
      <x:c r="C5" t="str">
        <x:v>Cinderchip</x:v>
      </x:c>
      <x:c r="D5" t="str">
        <x:v>48x48</x:v>
      </x:c>
      <x:c r="E5" t="str">
        <x:v>384x384</x:v>
      </x:c>
      <x:c r="F5" t="str">
        <x:v>32–48px</x:v>
      </x:c>
      <x:c r="G5" t="str">
        <x:v>Faces toward player travel direction</x:v>
      </x:c>
      <x:c r="H5" t="n">
        <x:v>4</x:v>
      </x:c>
      <x:c r="I5" t="n">
        <x:v>6</x:v>
      </x:c>
      <x:c r="J5" t="n">
        <x:v>2</x:v>
      </x:c>
      <x:c r="K5" t="str">
        <x:v>1–2 logical px dark outline</x:v>
      </x:c>
      <x:c r="L5" t="n">
        <x:v>6</x:v>
      </x:c>
      <x:c r="M5" t="str">
        <x:v>upper-left</x:v>
      </x:c>
      <x:c r="N5" t="str">
        <x:v>Readable at 32px; recognizable as small rune-lit cave beetle.</x:v>
      </x:c>
      <x:c r="O5" t="str">
        <x:v>one small accent detail</x:v>
      </x:c>
      <x:c r="P5" t="str">
        <x:v>pet_pet_002_cinderchip.png</x:v>
      </x:c>
      <x:c r="Q5" t="str">
        <x:v>No attack/hit/death animations because pets do not participate in combat.</x:v>
      </x:c>
    </x:row>
    <x:row r="6">
      <x:c r="A6" t="str">
        <x:v>VIS_PET_003</x:v>
      </x:c>
      <x:c r="B6" t="str">
        <x:v>PET_003</x:v>
      </x:c>
      <x:c r="C6" t="str">
        <x:v>Twiglet</x:v>
      </x:c>
      <x:c r="D6" t="str">
        <x:v>48x48</x:v>
      </x:c>
      <x:c r="E6" t="str">
        <x:v>384x384</x:v>
      </x:c>
      <x:c r="F6" t="str">
        <x:v>32–48px</x:v>
      </x:c>
      <x:c r="G6" t="str">
        <x:v>Faces toward player travel direction</x:v>
      </x:c>
      <x:c r="H6" t="n">
        <x:v>4</x:v>
      </x:c>
      <x:c r="I6" t="n">
        <x:v>6</x:v>
      </x:c>
      <x:c r="J6" t="n">
        <x:v>2</x:v>
      </x:c>
      <x:c r="K6" t="str">
        <x:v>1–2 logical px dark outline</x:v>
      </x:c>
      <x:c r="L6" t="n">
        <x:v>6</x:v>
      </x:c>
      <x:c r="M6" t="str">
        <x:v>upper-left</x:v>
      </x:c>
      <x:c r="N6" t="str">
        <x:v>Readable at 32px; recognizable as round walking oak sprout.</x:v>
      </x:c>
      <x:c r="O6" t="str">
        <x:v>clean silhouette; no aura</x:v>
      </x:c>
      <x:c r="P6" t="str">
        <x:v>pet_pet_003_twiglet.png</x:v>
      </x:c>
      <x:c r="Q6" t="str">
        <x:v>No attack/hit/death animations because pets do not participate in combat.</x:v>
      </x:c>
    </x:row>
    <x:row r="7">
      <x:c r="A7" t="str">
        <x:v>VIS_PET_004</x:v>
      </x:c>
      <x:c r="B7" t="str">
        <x:v>PET_004</x:v>
      </x:c>
      <x:c r="C7" t="str">
        <x:v>Mossback Pup</x:v>
      </x:c>
      <x:c r="D7" t="str">
        <x:v>48x48</x:v>
      </x:c>
      <x:c r="E7" t="str">
        <x:v>384x384</x:v>
      </x:c>
      <x:c r="F7" t="str">
        <x:v>32–48px</x:v>
      </x:c>
      <x:c r="G7" t="str">
        <x:v>Faces toward player travel direction</x:v>
      </x:c>
      <x:c r="H7" t="n">
        <x:v>4</x:v>
      </x:c>
      <x:c r="I7" t="n">
        <x:v>6</x:v>
      </x:c>
      <x:c r="J7" t="n">
        <x:v>2</x:v>
      </x:c>
      <x:c r="K7" t="str">
        <x:v>1–2 logical px dark outline</x:v>
      </x:c>
      <x:c r="L7" t="n">
        <x:v>6</x:v>
      </x:c>
      <x:c r="M7" t="str">
        <x:v>upper-left</x:v>
      </x:c>
      <x:c r="N7" t="str">
        <x:v>Readable at 32px; recognizable as tiny moss-covered wolf pup.</x:v>
      </x:c>
      <x:c r="O7" t="str">
        <x:v>one distinctive accessory/glow detail</x:v>
      </x:c>
      <x:c r="P7" t="str">
        <x:v>pet_pet_004_mossback_pup.png</x:v>
      </x:c>
      <x:c r="Q7" t="str">
        <x:v>No attack/hit/death animations because pets do not participate in combat.</x:v>
      </x:c>
    </x:row>
    <x:row r="8">
      <x:c r="A8" t="str">
        <x:v>VIS_PET_005</x:v>
      </x:c>
      <x:c r="B8" t="str">
        <x:v>PET_005</x:v>
      </x:c>
      <x:c r="C8" t="str">
        <x:v>Silverfin</x:v>
      </x:c>
      <x:c r="D8" t="str">
        <x:v>48x48</x:v>
      </x:c>
      <x:c r="E8" t="str">
        <x:v>384x384</x:v>
      </x:c>
      <x:c r="F8" t="str">
        <x:v>32–48px</x:v>
      </x:c>
      <x:c r="G8" t="str">
        <x:v>Faces toward player travel direction</x:v>
      </x:c>
      <x:c r="H8" t="n">
        <x:v>4</x:v>
      </x:c>
      <x:c r="I8" t="n">
        <x:v>6</x:v>
      </x:c>
      <x:c r="J8" t="n">
        <x:v>2</x:v>
      </x:c>
      <x:c r="K8" t="str">
        <x:v>1–2 logical px dark outline</x:v>
      </x:c>
      <x:c r="L8" t="n">
        <x:v>6</x:v>
      </x:c>
      <x:c r="M8" t="str">
        <x:v>upper-left</x:v>
      </x:c>
      <x:c r="N8" t="str">
        <x:v>Readable at 32px; recognizable as floating bubble with tiny silver fish.</x:v>
      </x:c>
      <x:c r="O8" t="str">
        <x:v>clean silhouette; no aura</x:v>
      </x:c>
      <x:c r="P8" t="str">
        <x:v>pet_pet_005_silverfin.png</x:v>
      </x:c>
      <x:c r="Q8" t="str">
        <x:v>No attack/hit/death animations because pets do not participate in combat.</x:v>
      </x:c>
    </x:row>
    <x:row r="9">
      <x:c r="A9" t="str">
        <x:v>VIS_PET_006</x:v>
      </x:c>
      <x:c r="B9" t="str">
        <x:v>PET_006</x:v>
      </x:c>
      <x:c r="C9" t="str">
        <x:v>Lantern Carp Fry</x:v>
      </x:c>
      <x:c r="D9" t="str">
        <x:v>48x48</x:v>
      </x:c>
      <x:c r="E9" t="str">
        <x:v>384x384</x:v>
      </x:c>
      <x:c r="F9" t="str">
        <x:v>32–48px</x:v>
      </x:c>
      <x:c r="G9" t="str">
        <x:v>Faces toward player travel direction</x:v>
      </x:c>
      <x:c r="H9" t="n">
        <x:v>4</x:v>
      </x:c>
      <x:c r="I9" t="n">
        <x:v>6</x:v>
      </x:c>
      <x:c r="J9" t="n">
        <x:v>2</x:v>
      </x:c>
      <x:c r="K9" t="str">
        <x:v>1–2 logical px dark outline</x:v>
      </x:c>
      <x:c r="L9" t="n">
        <x:v>6</x:v>
      </x:c>
      <x:c r="M9" t="str">
        <x:v>upper-left</x:v>
      </x:c>
      <x:c r="N9" t="str">
        <x:v>Readable at 32px; recognizable as glowing miniature lantern carp.</x:v>
      </x:c>
      <x:c r="O9" t="str">
        <x:v>one distinctive accessory/glow detail</x:v>
      </x:c>
      <x:c r="P9" t="str">
        <x:v>pet_pet_006_lantern_carp_fry.png</x:v>
      </x:c>
      <x:c r="Q9" t="str">
        <x:v>No attack/hit/death animations because pets do not participate in combat.</x:v>
      </x:c>
    </x:row>
    <x:row r="10">
      <x:c r="A10" t="str">
        <x:v>VIS_PET_007</x:v>
      </x:c>
      <x:c r="B10" t="str">
        <x:v>PET_007</x:v>
      </x:c>
      <x:c r="C10" t="str">
        <x:v>Briarbud</x:v>
      </x:c>
      <x:c r="D10" t="str">
        <x:v>48x48</x:v>
      </x:c>
      <x:c r="E10" t="str">
        <x:v>384x384</x:v>
      </x:c>
      <x:c r="F10" t="str">
        <x:v>32–48px</x:v>
      </x:c>
      <x:c r="G10" t="str">
        <x:v>Faces toward player travel direction</x:v>
      </x:c>
      <x:c r="H10" t="n">
        <x:v>4</x:v>
      </x:c>
      <x:c r="I10" t="n">
        <x:v>6</x:v>
      </x:c>
      <x:c r="J10" t="n">
        <x:v>2</x:v>
      </x:c>
      <x:c r="K10" t="str">
        <x:v>1–2 logical px dark outline</x:v>
      </x:c>
      <x:c r="L10" t="n">
        <x:v>6</x:v>
      </x:c>
      <x:c r="M10" t="str">
        <x:v>upper-left</x:v>
      </x:c>
      <x:c r="N10" t="str">
        <x:v>Readable at 32px; recognizable as thorny flower bud with feet.</x:v>
      </x:c>
      <x:c r="O10" t="str">
        <x:v>clean silhouette; no aura</x:v>
      </x:c>
      <x:c r="P10" t="str">
        <x:v>pet_pet_007_briarbud.png</x:v>
      </x:c>
      <x:c r="Q10" t="str">
        <x:v>No attack/hit/death animations because pets do not participate in combat.</x:v>
      </x:c>
    </x:row>
    <x:row r="11">
      <x:c r="A11" t="str">
        <x:v>VIS_PET_008</x:v>
      </x:c>
      <x:c r="B11" t="str">
        <x:v>PET_008</x:v>
      </x:c>
      <x:c r="C11" t="str">
        <x:v>Gloamcap</x:v>
      </x:c>
      <x:c r="D11" t="str">
        <x:v>48x48</x:v>
      </x:c>
      <x:c r="E11" t="str">
        <x:v>384x384</x:v>
      </x:c>
      <x:c r="F11" t="str">
        <x:v>32–48px</x:v>
      </x:c>
      <x:c r="G11" t="str">
        <x:v>Faces toward player travel direction</x:v>
      </x:c>
      <x:c r="H11" t="n">
        <x:v>4</x:v>
      </x:c>
      <x:c r="I11" t="n">
        <x:v>6</x:v>
      </x:c>
      <x:c r="J11" t="n">
        <x:v>2</x:v>
      </x:c>
      <x:c r="K11" t="str">
        <x:v>1–2 logical px dark outline</x:v>
      </x:c>
      <x:c r="L11" t="n">
        <x:v>6</x:v>
      </x:c>
      <x:c r="M11" t="str">
        <x:v>upper-left</x:v>
      </x:c>
      <x:c r="N11" t="str">
        <x:v>Readable at 32px; recognizable as little violet mushroom spirit.</x:v>
      </x:c>
      <x:c r="O11" t="str">
        <x:v>one small accent detail</x:v>
      </x:c>
      <x:c r="P11" t="str">
        <x:v>pet_pet_008_gloamcap.png</x:v>
      </x:c>
      <x:c r="Q11" t="str">
        <x:v>No attack/hit/death animations because pets do not participate in combat.</x:v>
      </x:c>
    </x:row>
    <x:row r="12">
      <x:c r="A12" t="str">
        <x:v>VIS_PET_009</x:v>
      </x:c>
      <x:c r="B12" t="str">
        <x:v>PET_009</x:v>
      </x:c>
      <x:c r="C12" t="str">
        <x:v>Tusklet</x:v>
      </x:c>
      <x:c r="D12" t="str">
        <x:v>48x48</x:v>
      </x:c>
      <x:c r="E12" t="str">
        <x:v>384x384</x:v>
      </x:c>
      <x:c r="F12" t="str">
        <x:v>32–48px</x:v>
      </x:c>
      <x:c r="G12" t="str">
        <x:v>Faces toward player travel direction</x:v>
      </x:c>
      <x:c r="H12" t="n">
        <x:v>4</x:v>
      </x:c>
      <x:c r="I12" t="n">
        <x:v>6</x:v>
      </x:c>
      <x:c r="J12" t="n">
        <x:v>2</x:v>
      </x:c>
      <x:c r="K12" t="str">
        <x:v>1–2 logical px dark outline</x:v>
      </x:c>
      <x:c r="L12" t="n">
        <x:v>6</x:v>
      </x:c>
      <x:c r="M12" t="str">
        <x:v>upper-left</x:v>
      </x:c>
      <x:c r="N12" t="str">
        <x:v>Readable at 32px; recognizable as small round boar piglet.</x:v>
      </x:c>
      <x:c r="O12" t="str">
        <x:v>clean silhouette; no aura</x:v>
      </x:c>
      <x:c r="P12" t="str">
        <x:v>pet_pet_009_tusklet.png</x:v>
      </x:c>
      <x:c r="Q12" t="str">
        <x:v>No attack/hit/death animations because pets do not participate in combat.</x:v>
      </x:c>
    </x:row>
    <x:row r="13">
      <x:c r="A13" t="str">
        <x:v>VIS_PET_010</x:v>
      </x:c>
      <x:c r="B13" t="str">
        <x:v>PET_010</x:v>
      </x:c>
      <x:c r="C13" t="str">
        <x:v>Redfeather Chick</x:v>
      </x:c>
      <x:c r="D13" t="str">
        <x:v>48x48</x:v>
      </x:c>
      <x:c r="E13" t="str">
        <x:v>384x384</x:v>
      </x:c>
      <x:c r="F13" t="str">
        <x:v>32–48px</x:v>
      </x:c>
      <x:c r="G13" t="str">
        <x:v>Faces toward player travel direction</x:v>
      </x:c>
      <x:c r="H13" t="n">
        <x:v>4</x:v>
      </x:c>
      <x:c r="I13" t="n">
        <x:v>6</x:v>
      </x:c>
      <x:c r="J13" t="n">
        <x:v>2</x:v>
      </x:c>
      <x:c r="K13" t="str">
        <x:v>1–2 logical px dark outline</x:v>
      </x:c>
      <x:c r="L13" t="n">
        <x:v>6</x:v>
      </x:c>
      <x:c r="M13" t="str">
        <x:v>upper-left</x:v>
      </x:c>
      <x:c r="N13" t="str">
        <x:v>Readable at 32px; recognizable as miniature red-crested hunting bird.</x:v>
      </x:c>
      <x:c r="O13" t="str">
        <x:v>one distinctive accessory/glow detail</x:v>
      </x:c>
      <x:c r="P13" t="str">
        <x:v>pet_pet_010_redfeather_chick.png</x:v>
      </x:c>
      <x:c r="Q13" t="str">
        <x:v>No attack/hit/death animations because pets do not participate in combat.</x:v>
      </x:c>
    </x:row>
    <x:row r="14">
      <x:c r="A14" t="str">
        <x:v>VIS_PET_011</x:v>
      </x:c>
      <x:c r="B14" t="str">
        <x:v>PET_011</x:v>
      </x:c>
      <x:c r="C14" t="str">
        <x:v>Forge Spark</x:v>
      </x:c>
      <x:c r="D14" t="str">
        <x:v>48x48</x:v>
      </x:c>
      <x:c r="E14" t="str">
        <x:v>384x384</x:v>
      </x:c>
      <x:c r="F14" t="str">
        <x:v>32–48px</x:v>
      </x:c>
      <x:c r="G14" t="str">
        <x:v>Faces toward player travel direction</x:v>
      </x:c>
      <x:c r="H14" t="n">
        <x:v>4</x:v>
      </x:c>
      <x:c r="I14" t="n">
        <x:v>6</x:v>
      </x:c>
      <x:c r="J14" t="n">
        <x:v>2</x:v>
      </x:c>
      <x:c r="K14" t="str">
        <x:v>1–2 logical px dark outline</x:v>
      </x:c>
      <x:c r="L14" t="n">
        <x:v>6</x:v>
      </x:c>
      <x:c r="M14" t="str">
        <x:v>upper-left</x:v>
      </x:c>
      <x:c r="N14" t="str">
        <x:v>Readable at 32px; recognizable as living ember in a tiny iron shell.</x:v>
      </x:c>
      <x:c r="O14" t="str">
        <x:v>one small accent detail</x:v>
      </x:c>
      <x:c r="P14" t="str">
        <x:v>pet_pet_011_forge_spark.png</x:v>
      </x:c>
      <x:c r="Q14" t="str">
        <x:v>No attack/hit/death animations because pets do not participate in combat.</x:v>
      </x:c>
    </x:row>
    <x:row r="15">
      <x:c r="A15" t="str">
        <x:v>VIS_PET_012</x:v>
      </x:c>
      <x:c r="B15" t="str">
        <x:v>PET_012</x:v>
      </x:c>
      <x:c r="C15" t="str">
        <x:v>Mini Wretch</x:v>
      </x:c>
      <x:c r="D15" t="str">
        <x:v>48x48</x:v>
      </x:c>
      <x:c r="E15" t="str">
        <x:v>384x384</x:v>
      </x:c>
      <x:c r="F15" t="str">
        <x:v>32–48px</x:v>
      </x:c>
      <x:c r="G15" t="str">
        <x:v>Faces toward player travel direction</x:v>
      </x:c>
      <x:c r="H15" t="n">
        <x:v>4</x:v>
      </x:c>
      <x:c r="I15" t="n">
        <x:v>6</x:v>
      </x:c>
      <x:c r="J15" t="n">
        <x:v>2</x:v>
      </x:c>
      <x:c r="K15" t="str">
        <x:v>1–2 logical px dark outline</x:v>
      </x:c>
      <x:c r="L15" t="n">
        <x:v>6</x:v>
      </x:c>
      <x:c r="M15" t="str">
        <x:v>upper-left</x:v>
      </x:c>
      <x:c r="N15" t="str">
        <x:v>Readable at 32px; recognizable as tiny harmless lantern ghost.</x:v>
      </x:c>
      <x:c r="O15" t="str">
        <x:v>one distinctive accessory/glow detail</x:v>
      </x:c>
      <x:c r="P15" t="str">
        <x:v>pet_pet_012_mini_wretch.png</x:v>
      </x:c>
      <x:c r="Q15" t="str">
        <x:v>No attack/hit/death animations because pets do not participate in combat.</x:v>
      </x:c>
    </x:row>
    <x:row r="16">
      <x:c r="A16" t="str">
        <x:v>VIS_PET_013</x:v>
      </x:c>
      <x:c r="B16" t="str">
        <x:v>PET_013</x:v>
      </x:c>
      <x:c r="C16" t="str">
        <x:v>Mapwing</x:v>
      </x:c>
      <x:c r="D16" t="str">
        <x:v>48x48</x:v>
      </x:c>
      <x:c r="E16" t="str">
        <x:v>384x384</x:v>
      </x:c>
      <x:c r="F16" t="str">
        <x:v>32–48px</x:v>
      </x:c>
      <x:c r="G16" t="str">
        <x:v>Faces toward player travel direction</x:v>
      </x:c>
      <x:c r="H16" t="n">
        <x:v>4</x:v>
      </x:c>
      <x:c r="I16" t="n">
        <x:v>6</x:v>
      </x:c>
      <x:c r="J16" t="n">
        <x:v>2</x:v>
      </x:c>
      <x:c r="K16" t="str">
        <x:v>1–2 logical px dark outline</x:v>
      </x:c>
      <x:c r="L16" t="n">
        <x:v>6</x:v>
      </x:c>
      <x:c r="M16" t="str">
        <x:v>upper-left</x:v>
      </x:c>
      <x:c r="N16" t="str">
        <x:v>Readable at 32px; recognizable as paper-map moth with compass markings.</x:v>
      </x:c>
      <x:c r="O16" t="str">
        <x:v>one small accent detail</x:v>
      </x:c>
      <x:c r="P16" t="str">
        <x:v>pet_pet_013_mapwing.png</x:v>
      </x:c>
      <x:c r="Q16" t="str">
        <x:v>No attack/hit/death animations because pets do not participate in combat.</x:v>
      </x:c>
    </x:row>
    <x:row r="17">
      <x:c r="A17" t="str">
        <x:v>VIS_PET_014</x:v>
      </x:c>
      <x:c r="B17" t="str">
        <x:v>PET_014</x:v>
      </x:c>
      <x:c r="C17" t="str">
        <x:v>Pack Mimic</x:v>
      </x:c>
      <x:c r="D17" t="str">
        <x:v>64x64</x:v>
      </x:c>
      <x:c r="E17" t="str">
        <x:v>512x512</x:v>
      </x:c>
      <x:c r="F17" t="str">
        <x:v>32–48px</x:v>
      </x:c>
      <x:c r="G17" t="str">
        <x:v>Faces toward player travel direction</x:v>
      </x:c>
      <x:c r="H17" t="n">
        <x:v>4</x:v>
      </x:c>
      <x:c r="I17" t="n">
        <x:v>6</x:v>
      </x:c>
      <x:c r="J17" t="n">
        <x:v>2</x:v>
      </x:c>
      <x:c r="K17" t="str">
        <x:v>1–2 logical px dark outline</x:v>
      </x:c>
      <x:c r="L17" t="n">
        <x:v>6</x:v>
      </x:c>
      <x:c r="M17" t="str">
        <x:v>upper-left</x:v>
      </x:c>
      <x:c r="N17" t="str">
        <x:v>Readable at 32px; recognizable as friendly tiny backpack mimic.</x:v>
      </x:c>
      <x:c r="O17" t="str">
        <x:v>subtle 1px logical aura/detail animation</x:v>
      </x:c>
      <x:c r="P17" t="str">
        <x:v>pet_pet_014_pack_mimic.png</x:v>
      </x:c>
      <x:c r="Q17" t="str">
        <x:v>No attack/hit/death animations because pets do not participate in combat.</x:v>
      </x:c>
    </x:row>
    <x:row r="18">
      <x:c r="A18" t="str">
        <x:v>VIS_PET_015</x:v>
      </x:c>
      <x:c r="B18" t="str">
        <x:v>PET_015</x:v>
      </x:c>
      <x:c r="C18" t="str">
        <x:v>Coinmouse</x:v>
      </x:c>
      <x:c r="D18" t="str">
        <x:v>48x48</x:v>
      </x:c>
      <x:c r="E18" t="str">
        <x:v>384x384</x:v>
      </x:c>
      <x:c r="F18" t="str">
        <x:v>32–48px</x:v>
      </x:c>
      <x:c r="G18" t="str">
        <x:v>Faces toward player travel direction</x:v>
      </x:c>
      <x:c r="H18" t="n">
        <x:v>4</x:v>
      </x:c>
      <x:c r="I18" t="n">
        <x:v>6</x:v>
      </x:c>
      <x:c r="J18" t="n">
        <x:v>2</x:v>
      </x:c>
      <x:c r="K18" t="str">
        <x:v>1–2 logical px dark outline</x:v>
      </x:c>
      <x:c r="L18" t="n">
        <x:v>6</x:v>
      </x:c>
      <x:c r="M18" t="str">
        <x:v>upper-left</x:v>
      </x:c>
      <x:c r="N18" t="str">
        <x:v>Readable at 32px; recognizable as mouse carrying an oversized coin.</x:v>
      </x:c>
      <x:c r="O18" t="str">
        <x:v>one small accent detail</x:v>
      </x:c>
      <x:c r="P18" t="str">
        <x:v>pet_pet_015_coinmouse.png</x:v>
      </x:c>
      <x:c r="Q18" t="str">
        <x:v>No attack/hit/death animations because pets do not participate in combat.</x:v>
      </x:c>
    </x:row>
    <x:row r="19">
      <x:c r="A19" t="str">
        <x:v>VIS_PET_016</x:v>
      </x:c>
      <x:c r="B19" t="str">
        <x:v>PET_016</x:v>
      </x:c>
      <x:c r="C19" t="str">
        <x:v>Echo Wisp</x:v>
      </x:c>
      <x:c r="D19" t="str">
        <x:v>64x64</x:v>
      </x:c>
      <x:c r="E19" t="str">
        <x:v>512x512</x:v>
      </x:c>
      <x:c r="F19" t="str">
        <x:v>32–48px</x:v>
      </x:c>
      <x:c r="G19" t="str">
        <x:v>Faces toward player travel direction</x:v>
      </x:c>
      <x:c r="H19" t="n">
        <x:v>4</x:v>
      </x:c>
      <x:c r="I19" t="n">
        <x:v>6</x:v>
      </x:c>
      <x:c r="J19" t="n">
        <x:v>2</x:v>
      </x:c>
      <x:c r="K19" t="str">
        <x:v>1–2 logical px dark outline</x:v>
      </x:c>
      <x:c r="L19" t="n">
        <x:v>6</x:v>
      </x:c>
      <x:c r="M19" t="str">
        <x:v>upper-left</x:v>
      </x:c>
      <x:c r="N19" t="str">
        <x:v>Readable at 32px; recognizable as small cyan-violet echo flame.</x:v>
      </x:c>
      <x:c r="O19" t="str">
        <x:v>subtle 1px logical aura/detail animation</x:v>
      </x:c>
      <x:c r="P19" t="str">
        <x:v>pet_pet_016_echo_wisp.png</x:v>
      </x:c>
      <x:c r="Q19" t="str">
        <x:v>No attack/hit/death animations because pets do not participate in combat.</x:v>
      </x:c>
    </x:row>
    <x:row r="20">
      <x:c r="A20" t="str">
        <x:v>VIS_PET_017</x:v>
      </x:c>
      <x:c r="B20" t="str">
        <x:v>PET_017</x:v>
      </x:c>
      <x:c r="C20" t="str">
        <x:v>Campfox</x:v>
      </x:c>
      <x:c r="D20" t="str">
        <x:v>48x48</x:v>
      </x:c>
      <x:c r="E20" t="str">
        <x:v>384x384</x:v>
      </x:c>
      <x:c r="F20" t="str">
        <x:v>32–48px</x:v>
      </x:c>
      <x:c r="G20" t="str">
        <x:v>Faces toward player travel direction</x:v>
      </x:c>
      <x:c r="H20" t="n">
        <x:v>4</x:v>
      </x:c>
      <x:c r="I20" t="n">
        <x:v>6</x:v>
      </x:c>
      <x:c r="J20" t="n">
        <x:v>2</x:v>
      </x:c>
      <x:c r="K20" t="str">
        <x:v>1–2 logical px dark outline</x:v>
      </x:c>
      <x:c r="L20" t="n">
        <x:v>6</x:v>
      </x:c>
      <x:c r="M20" t="str">
        <x:v>upper-left</x:v>
      </x:c>
      <x:c r="N20" t="str">
        <x:v>Readable at 32px; recognizable as small fox with rolled blanket.</x:v>
      </x:c>
      <x:c r="O20" t="str">
        <x:v>one distinctive accessory/glow detail</x:v>
      </x:c>
      <x:c r="P20" t="str">
        <x:v>pet_pet_017_campfox.png</x:v>
      </x:c>
      <x:c r="Q20" t="str">
        <x:v>No attack/hit/death animations because pets do not participate in combat.</x:v>
      </x:c>
    </x:row>
    <x:row r="21">
      <x:c r="A21" t="str">
        <x:v>VIS_PET_018</x:v>
      </x:c>
      <x:c r="B21" t="str">
        <x:v>PET_018</x:v>
      </x:c>
      <x:c r="C21" t="str">
        <x:v>Oathling</x:v>
      </x:c>
      <x:c r="D21" t="str">
        <x:v>64x64</x:v>
      </x:c>
      <x:c r="E21" t="str">
        <x:v>512x512</x:v>
      </x:c>
      <x:c r="F21" t="str">
        <x:v>32–48px</x:v>
      </x:c>
      <x:c r="G21" t="str">
        <x:v>Faces toward player travel direction</x:v>
      </x:c>
      <x:c r="H21" t="n">
        <x:v>4</x:v>
      </x:c>
      <x:c r="I21" t="n">
        <x:v>6</x:v>
      </x:c>
      <x:c r="J21" t="n">
        <x:v>2</x:v>
      </x:c>
      <x:c r="K21" t="str">
        <x:v>1–2 logical px dark outline</x:v>
      </x:c>
      <x:c r="L21" t="n">
        <x:v>6</x:v>
      </x:c>
      <x:c r="M21" t="str">
        <x:v>upper-left</x:v>
      </x:c>
      <x:c r="N21" t="str">
        <x:v>Readable at 32px; recognizable as tiny floating knight helmet with blue flame.</x:v>
      </x:c>
      <x:c r="O21" t="str">
        <x:v>unique silhouette + restrained prestige particle; never screen-filling</x:v>
      </x:c>
      <x:c r="P21" t="str">
        <x:v>pet_pet_018_oathling.png</x:v>
      </x:c>
      <x:c r="Q21" t="str">
        <x:v>No attack/hit/death animations because pets do not participate in combat.</x:v>
      </x:c>
    </x:row>
  </x:sheetData>
  <x:mergeCells>
    <x:mergeCell ref="A1:Q1"/>
  </x:mergeCells>
  <x:pageMargins left="0.7" right="0.7" top="0.75" bottom="0.75" header="0.3" footer="0.3"/>
</x:worksheet>
</file>

<file path=xl/worksheets/sheet165.xml><?xml version="1.0" encoding="utf-8"?>
<x:worksheet xmlns:x="http://schemas.openxmlformats.org/spreadsheetml/2006/main">
  <x:sheetFormatPr defaultRowHeight="15"/>
  <x:sheetData>
    <x:row r="1" ht="28" customHeight="1">
      <x:c r="A1" s="231" t="str">
        <x:v>PET SYSTEM — LAUNCH DASHBOARD</x:v>
      </x:c>
    </x:row>
    <x:row r="3" ht="28" customHeight="1">
      <x:c r="A3" s="229" t="str">
        <x:v>KPI</x:v>
      </x:c>
      <x:c r="B3" s="229" t="str">
        <x:v>Value</x:v>
      </x:c>
      <x:c r="C3" s="229" t="str">
        <x:v>Target</x:v>
      </x:c>
      <x:c r="E3" s="229" t="str">
        <x:v>Design principle</x:v>
      </x:c>
      <x:c r="F3" s="229" t="str">
        <x:v>Implementation</x:v>
      </x:c>
      <x:c r="G3" s="229" t="str">
        <x:v>Why</x:v>
      </x:c>
      <x:c r="H3" s="229" t="str">
        <x:v>Guardrail</x:v>
      </x:c>
    </x:row>
    <x:row r="4">
      <x:c r="A4" s="235" t="str">
        <x:v>Launch pets</x:v>
      </x:c>
      <x:c r="B4" t="n">
        <x:v>18</x:v>
      </x:c>
      <x:c r="C4" t="n">
        <x:v>18</x:v>
      </x:c>
      <x:c r="E4" t="str">
        <x:v>Collection &gt; combat pet party</x:v>
      </x:c>
      <x:c r="F4" t="str">
        <x:v>One follower; no attacks/HP/AI</x:v>
      </x:c>
      <x:c r="G4" t="str">
        <x:v>Keeps class combat readable</x:v>
      </x:c>
      <x:c r="H4" t="str">
        <x:v>Never enters role composition.</x:v>
      </x:c>
    </x:row>
    <x:row r="5">
      <x:c r="A5" s="235" t="str">
        <x:v>Pet perk families</x:v>
      </x:c>
      <x:c r="B5" t="n">
        <x:v>12</x:v>
      </x:c>
      <x:c r="C5" t="n">
        <x:v>12</x:v>
      </x:c>
      <x:c r="E5" t="str">
        <x:v>Rarity is prestige</x:v>
      </x:c>
      <x:c r="F5" t="str">
        <x:v>Perk ceiling independent of rarity</x:v>
      </x:c>
      <x:c r="G5" t="str">
        <x:v>Avoids Mythic mandatory grind</x:v>
      </x:c>
      <x:c r="H5" t="str">
        <x:v>No rarity multiplier on perk.</x:v>
      </x:c>
    </x:row>
    <x:row r="6">
      <x:c r="A6" s="235" t="str">
        <x:v>Active pet slots</x:v>
      </x:c>
      <x:c r="B6" t="n">
        <x:v>1</x:v>
      </x:c>
      <x:c r="C6" t="n">
        <x:v>1</x:v>
      </x:c>
      <x:c r="E6" t="str">
        <x:v>Bond is passive progression</x:v>
      </x:c>
      <x:c r="F6" t="str">
        <x:v>Earn while equipped; 60% offline</x:v>
      </x:c>
      <x:c r="G6" t="str">
        <x:v>Fits idle loop</x:v>
      </x:c>
      <x:c r="H6" t="str">
        <x:v>Utility stops scaling at Bond 20.</x:v>
      </x:c>
    </x:row>
    <x:row r="7">
      <x:c r="A7" s="235" t="str">
        <x:v>Bond cap</x:v>
      </x:c>
      <x:c r="B7" t="n">
        <x:v>30</x:v>
      </x:c>
      <x:c r="C7" t="n">
        <x:v>30</x:v>
      </x:c>
      <x:c r="E7" t="str">
        <x:v>Targeted perks</x:v>
      </x:c>
      <x:c r="F7" t="str">
        <x:v>Mining/crafting/mastery/etc.</x:v>
      </x:c>
      <x:c r="G7" t="str">
        <x:v>Creates situational choices</x:v>
      </x:c>
      <x:c r="H7" t="str">
        <x:v>No broad pet DPS perk.</x:v>
      </x:c>
    </x:row>
    <x:row r="8">
      <x:c r="A8" s="235" t="str">
        <x:v>Utility max level</x:v>
      </x:c>
      <x:c r="B8" t="n">
        <x:v>20</x:v>
      </x:c>
      <x:c r="C8" t="n">
        <x:v>20</x:v>
      </x:c>
      <x:c r="E8" t="str">
        <x:v>Duplicates retain value</x:v>
      </x:c>
      <x:c r="F8" t="str">
        <x:v>Convert to Pet Essence</x:v>
      </x:c>
      <x:c r="G8" t="str">
        <x:v>Rare drops don't become dead</x:v>
      </x:c>
      <x:c r="H8" t="str">
        <x:v>Essence buys cosmetics only.</x:v>
      </x:c>
    </x:row>
    <x:row r="9">
      <x:c r="A9" s="235" t="str">
        <x:v>Direct pet DPS</x:v>
      </x:c>
      <x:c r="B9" t="n">
        <x:v>0</x:v>
      </x:c>
      <x:c r="C9" t="n">
        <x:v>0</x:v>
      </x:c>
      <x:c r="E9" t="str">
        <x:v>Monetization</x:v>
      </x:c>
      <x:c r="F9" t="str">
        <x:v>Pet skins/emotes/visual effects</x:v>
      </x:c>
      <x:c r="G9" t="str">
        <x:v>Strong cosmetic opportunity</x:v>
      </x:c>
      <x:c r="H9" t="str">
        <x:v>No stronger paid perks.</x:v>
      </x:c>
    </x:row>
    <x:row r="10">
      <x:c r="A10" s="235" t="str">
        <x:v>Mythic power advantage</x:v>
      </x:c>
      <x:c r="B10" t="n">
        <x:v>0</x:v>
      </x:c>
      <x:c r="C10" t="n">
        <x:v>0</x:v>
      </x:c>
    </x:row>
    <x:row r="11">
      <x:c r="A11" s="235" t="str">
        <x:v>PvP/GvG pet power</x:v>
      </x:c>
      <x:c r="B11" t="n">
        <x:v>0</x:v>
      </x:c>
      <x:c r="C11" t="n">
        <x:v>0</x:v>
      </x:c>
    </x:row>
    <x:row r="12">
      <x:c r="A12" s="235" t="str">
        <x:v>Tradable pet tokens</x:v>
      </x:c>
      <x:c r="B12" t="str">
        <x:v>Some</x:v>
      </x:c>
      <x:c r="C12" t="str">
        <x:v>Source-specific</x:v>
      </x:c>
    </x:row>
    <x:row r="13">
      <x:c r="A13" s="235" t="str">
        <x:v>Account-wide collection</x:v>
      </x:c>
      <x:c r="B13" s="32" t="b">
        <x:v>1</x:v>
      </x:c>
      <x:c r="C13" s="32" t="b">
        <x:v>1</x:v>
      </x:c>
    </x:row>
  </x:sheetData>
  <x:mergeCells>
    <x:mergeCell ref="A1:H1"/>
  </x:mergeCells>
  <x:pageMargins left="0.7" right="0.7" top="0.75" bottom="0.75" header="0.3" footer="0.3"/>
</x:worksheet>
</file>

<file path=xl/worksheets/sheet166.xml><?xml version="1.0" encoding="utf-8"?>
<x:worksheet xmlns:x="http://schemas.openxmlformats.org/spreadsheetml/2006/main">
  <x:sheetFormatPr defaultRowHeight="15"/>
  <x:sheetData>
    <x:row r="1" ht="28" customHeight="1">
      <x:c r="A1" s="231" t="str">
        <x:v>v1.9 — RELICS &amp; PETS COMPLETION</x:v>
      </x:c>
    </x:row>
    <x:row r="3" ht="28" customHeight="1">
      <x:c r="A3" s="229" t="str">
        <x:v>KPI</x:v>
      </x:c>
      <x:c r="B3" s="229" t="str">
        <x:v>Value</x:v>
      </x:c>
      <x:c r="C3" s="229" t="str">
        <x:v>Target</x:v>
      </x:c>
      <x:c r="E3" s="229" t="str">
        <x:v>System</x:v>
      </x:c>
      <x:c r="F3" s="229" t="str">
        <x:v>Decision</x:v>
      </x:c>
      <x:c r="G3" s="229" t="str">
        <x:v>Reason</x:v>
      </x:c>
      <x:c r="H3" s="229" t="str">
        <x:v>Guardrail</x:v>
      </x:c>
    </x:row>
    <x:row r="4">
      <x:c r="A4" s="235" t="str">
        <x:v>Signature relics</x:v>
      </x:c>
      <x:c r="B4" t="n">
        <x:v>12</x:v>
      </x:c>
      <x:c r="C4" t="n">
        <x:v>12</x:v>
      </x:c>
      <x:c r="E4" t="str">
        <x:v>Relics</x:v>
      </x:c>
      <x:c r="F4" t="str">
        <x:v>Mechanic-changing chase equipment</x:v>
      </x:c>
      <x:c r="G4" t="str">
        <x:v>Adds build goals beyond raw stat gear</x:v>
      </x:c>
      <x:c r="H4" t="str">
        <x:v>No universal large damage multipliers.</x:v>
      </x:c>
    </x:row>
    <x:row r="5">
      <x:c r="A5" s="235" t="str">
        <x:v>Relic acquisition rules</x:v>
      </x:c>
      <x:c r="B5" t="n">
        <x:v>12</x:v>
      </x:c>
      <x:c r="C5" t="n">
        <x:v>12</x:v>
      </x:c>
      <x:c r="E5" t="str">
        <x:v>Relic RNG</x:v>
      </x:c>
      <x:c r="F5" t="str">
        <x:v>Pity + fragment fallback</x:v>
      </x:c>
      <x:c r="G5" t="str">
        <x:v>Rare remains exciting without endless dry streaks</x:v>
      </x:c>
      <x:c r="H5" t="str">
        <x:v>Source-family server tracking.</x:v>
      </x:c>
    </x:row>
    <x:row r="6">
      <x:c r="A6" s="235" t="str">
        <x:v>Launch pets</x:v>
      </x:c>
      <x:c r="B6" t="n">
        <x:v>18</x:v>
      </x:c>
      <x:c r="C6" t="n">
        <x:v>18</x:v>
      </x:c>
      <x:c r="E6" t="str">
        <x:v>Pets</x:v>
      </x:c>
      <x:c r="F6" t="str">
        <x:v>One visible idle companion</x:v>
      </x:c>
      <x:c r="G6" t="str">
        <x:v>Adds personality/collection without combat clutter</x:v>
      </x:c>
      <x:c r="H6" t="str">
        <x:v>No pet attacks, HP or class role.</x:v>
      </x:c>
    </x:row>
    <x:row r="7">
      <x:c r="A7" s="235" t="str">
        <x:v>Pet perk families</x:v>
      </x:c>
      <x:c r="B7" t="n">
        <x:v>12</x:v>
      </x:c>
      <x:c r="C7" t="n">
        <x:v>12</x:v>
      </x:c>
      <x:c r="E7" t="str">
        <x:v>Pet perks</x:v>
      </x:c>
      <x:c r="F7" t="str">
        <x:v>Small targeted utility</x:v>
      </x:c>
      <x:c r="G7" t="str">
        <x:v>Meaningful choice while staying optional</x:v>
      </x:c>
      <x:c r="H7" t="str">
        <x:v>Only one active perk; cap 1–4% depending scope.</x:v>
      </x:c>
    </x:row>
    <x:row r="8">
      <x:c r="A8" s="235" t="str">
        <x:v>Pet bond cap</x:v>
      </x:c>
      <x:c r="B8" t="n">
        <x:v>30</x:v>
      </x:c>
      <x:c r="C8" t="n">
        <x:v>30</x:v>
      </x:c>
      <x:c r="E8" t="str">
        <x:v>Pet rarity</x:v>
      </x:c>
      <x:c r="F8" t="str">
        <x:v>Scarcity/visual prestige only</x:v>
      </x:c>
      <x:c r="G8" t="str">
        <x:v>Common pets remain mechanically valid</x:v>
      </x:c>
      <x:c r="H8" t="str">
        <x:v>No rarity multiplier.</x:v>
      </x:c>
    </x:row>
    <x:row r="9">
      <x:c r="A9" s="235" t="str">
        <x:v>Utility scaling stops</x:v>
      </x:c>
      <x:c r="B9" t="n">
        <x:v>20</x:v>
      </x:c>
      <x:c r="C9" t="n">
        <x:v>20</x:v>
      </x:c>
      <x:c r="E9" t="str">
        <x:v>Pet Bond</x:v>
      </x:c>
      <x:c r="F9" t="str">
        <x:v>Utility ends at level 20</x:v>
      </x:c>
      <x:c r="G9" t="str">
        <x:v>Long-tail progression becomes cosmetic</x:v>
      </x:c>
      <x:c r="H9" t="str">
        <x:v>Bond 21–30 gives no extra utility.</x:v>
      </x:c>
    </x:row>
    <x:row r="10">
      <x:c r="A10" s="235" t="str">
        <x:v>Active pets</x:v>
      </x:c>
      <x:c r="B10" t="n">
        <x:v>1</x:v>
      </x:c>
      <x:c r="C10" t="n">
        <x:v>1</x:v>
      </x:c>
      <x:c r="E10" t="str">
        <x:v>Pet monetization</x:v>
      </x:c>
      <x:c r="F10" t="str">
        <x:v>Skins, emotes, visual effects</x:v>
      </x:c>
      <x:c r="G10" t="str">
        <x:v>Good cosmetic monetization surface</x:v>
      </x:c>
      <x:c r="H10" t="str">
        <x:v>Paid pets never have stronger perks.</x:v>
      </x:c>
    </x:row>
    <x:row r="11">
      <x:c r="A11" s="235" t="str">
        <x:v>Direct pet DPS</x:v>
      </x:c>
      <x:c r="B11" t="n">
        <x:v>0</x:v>
      </x:c>
      <x:c r="C11" t="n">
        <x:v>0</x:v>
      </x:c>
    </x:row>
    <x:row r="12">
      <x:c r="A12" s="235" t="str">
        <x:v>Pet visuals</x:v>
      </x:c>
      <x:c r="B12" t="n">
        <x:v>18</x:v>
      </x:c>
      <x:c r="C12" t="n">
        <x:v>18</x:v>
      </x:c>
    </x:row>
  </x:sheetData>
  <x:mergeCells>
    <x:mergeCell ref="A1:H1"/>
  </x:mergeCells>
  <x:pageMargins left="0.7" right="0.7" top="0.75" bottom="0.75" header="0.3" footer="0.3"/>
</x:worksheet>
</file>

<file path=xl/worksheets/sheet167.xml><?xml version="1.0" encoding="utf-8"?>
<x:worksheet xmlns:x="http://schemas.openxmlformats.org/spreadsheetml/2006/main">
  <x:sheetFormatPr defaultRowHeight="15"/>
  <x:sheetData>
    <x:row r="1">
      <x:c r="A1" s="237" t="str">
        <x:v>COMBAT UNITS — ONE TACTICAL COMPANION ACROSS ALL COMBAT</x:v>
      </x:c>
    </x:row>
    <x:row r="3">
      <x:c r="A3" s="240" t="str">
        <x:v>Unit_ID</x:v>
      </x:c>
      <x:c r="B3" s="240" t="str">
        <x:v>Unit_Name</x:v>
      </x:c>
      <x:c r="C3" s="240" t="str">
        <x:v>Archetype</x:v>
      </x:c>
      <x:c r="D3" s="240" t="str">
        <x:v>Role_Tag</x:v>
      </x:c>
      <x:c r="E3" s="240" t="str">
        <x:v>Rarity</x:v>
      </x:c>
      <x:c r="F3" s="240" t="str">
        <x:v>Unlock_Type</x:v>
      </x:c>
      <x:c r="G3" s="240" t="str">
        <x:v>Unlock_Requirement</x:v>
      </x:c>
      <x:c r="H3" s="240" t="str">
        <x:v>Primary_Stat</x:v>
      </x:c>
      <x:c r="I3" s="240" t="str">
        <x:v>Secondary_Stat</x:v>
      </x:c>
      <x:c r="J3" s="240" t="str">
        <x:v>Base_HP</x:v>
      </x:c>
      <x:c r="K3" s="240" t="str">
        <x:v>Base_Power</x:v>
      </x:c>
      <x:c r="L3" s="240" t="str">
        <x:v>Base_Defence</x:v>
      </x:c>
      <x:c r="M3" s="240" t="str">
        <x:v>Attack_Speed</x:v>
      </x:c>
      <x:c r="N3" s="240" t="str">
        <x:v>Damage_Type</x:v>
      </x:c>
      <x:c r="O3" s="240" t="str">
        <x:v>Targeting</x:v>
      </x:c>
      <x:c r="P3" s="240" t="str">
        <x:v>Passive</x:v>
      </x:c>
      <x:c r="Q3" s="240" t="str">
        <x:v>Active_Ability_ID</x:v>
      </x:c>
      <x:c r="R3" s="240" t="str">
        <x:v>Active_Cooldown_Sec</x:v>
      </x:c>
      <x:c r="S3" s="240" t="str">
        <x:v>PvE_Identity</x:v>
      </x:c>
      <x:c r="T3" s="240" t="str">
        <x:v>PvP_Identity</x:v>
      </x:c>
      <x:c r="U3" s="240" t="str">
        <x:v>Tradeable</x:v>
      </x:c>
      <x:c r="V3" s="240" t="str">
        <x:v>Monetized</x:v>
      </x:c>
      <x:c r="W3" s="240" t="str">
        <x:v>Notes</x:v>
      </x:c>
    </x:row>
    <x:row r="4">
      <x:c r="A4" t="str">
        <x:v>UNIT_001</x:v>
      </x:c>
      <x:c r="B4" t="str">
        <x:v>Ironwood Hound</x:v>
      </x:c>
      <x:c r="C4" t="str">
        <x:v>Striker</x:v>
      </x:c>
      <x:c r="D4" t="str">
        <x:v>Damage</x:v>
      </x:c>
      <x:c r="E4" t="str">
        <x:v>Common</x:v>
      </x:c>
      <x:c r="F4" t="str">
        <x:v>Quest</x:v>
      </x:c>
      <x:c r="G4" t="str">
        <x:v>Complete Ironwood introduction</x:v>
      </x:c>
      <x:c r="H4" t="str">
        <x:v>Power</x:v>
      </x:c>
      <x:c r="I4" t="str">
        <x:v>Accuracy</x:v>
      </x:c>
      <x:c r="J4" t="n">
        <x:v>180</x:v>
      </x:c>
      <x:c r="K4" t="n">
        <x:v>22</x:v>
      </x:c>
      <x:c r="L4" t="n">
        <x:v>12</x:v>
      </x:c>
      <x:c r="M4" t="n">
        <x:v>2</x:v>
      </x:c>
      <x:c r="N4" t="str">
        <x:v>Physical</x:v>
      </x:c>
      <x:c r="O4" t="str">
        <x:v>Lowest-HP enemy</x:v>
      </x:c>
      <x:c r="P4" t="str">
        <x:v>Pack Instinct: +4% damage against enemies below 35% HP.</x:v>
      </x:c>
      <x:c r="Q4" t="str">
        <x:v>UABL_001</x:v>
      </x:c>
      <x:c r="R4" t="n">
        <x:v>14</x:v>
      </x:c>
      <x:c r="S4" t="str">
        <x:v>Fast finisher for farming.</x:v>
      </x:c>
      <x:c r="T4" t="str">
        <x:v>Pressures weakened targets but is easy to counter with protection.</x:v>
      </x:c>
      <x:c r="U4" s="32" t="b">
        <x:v>0</x:v>
      </x:c>
      <x:c r="V4" s="32" t="b">
        <x:v>0</x:v>
      </x:c>
      <x:c r="W4" t="str">
        <x:v>Starter combat unit; teaches unit slot.</x:v>
      </x:c>
    </x:row>
    <x:row r="5">
      <x:c r="A5" t="str">
        <x:v>UNIT_002</x:v>
      </x:c>
      <x:c r="B5" t="str">
        <x:v>Runebound Sentry</x:v>
      </x:c>
      <x:c r="C5" t="str">
        <x:v>Guardian</x:v>
      </x:c>
      <x:c r="D5" t="str">
        <x:v>Tank</x:v>
      </x:c>
      <x:c r="E5" t="str">
        <x:v>Uncommon</x:v>
      </x:c>
      <x:c r="F5" t="str">
        <x:v>Achievement</x:v>
      </x:c>
      <x:c r="G5" t="str">
        <x:v>Defeat 250 Old Mines enemies</x:v>
      </x:c>
      <x:c r="H5" t="str">
        <x:v>Defence</x:v>
      </x:c>
      <x:c r="I5" t="str">
        <x:v>HP</x:v>
      </x:c>
      <x:c r="J5" t="n">
        <x:v>260</x:v>
      </x:c>
      <x:c r="K5" t="n">
        <x:v>14</x:v>
      </x:c>
      <x:c r="L5" t="n">
        <x:v>24</x:v>
      </x:c>
      <x:c r="M5" t="n">
        <x:v>2.6</x:v>
      </x:c>
      <x:c r="N5" t="str">
        <x:v>Physical/Arcane</x:v>
      </x:c>
      <x:c r="O5" t="str">
        <x:v>Enemy threatening owner</x:v>
      </x:c>
      <x:c r="P5" t="str">
        <x:v>Runic Guard: every 12s, owner takes 6% less damage from the next hit.</x:v>
      </x:c>
      <x:c r="Q5" t="str">
        <x:v>UABL_002</x:v>
      </x:c>
      <x:c r="R5" t="n">
        <x:v>18</x:v>
      </x:c>
      <x:c r="S5" t="str">
        <x:v>Smooths solo/boss damage spikes.</x:v>
      </x:c>
      <x:c r="T5" t="str">
        <x:v>Protective tempo unit; low damage.</x:v>
      </x:c>
      <x:c r="U5" s="32" t="b">
        <x:v>0</x:v>
      </x:c>
      <x:c r="V5" s="32" t="b">
        <x:v>0</x:v>
      </x:c>
      <x:c r="W5" t="str">
        <x:v>Achievement unlock.</x:v>
      </x:c>
    </x:row>
    <x:row r="6">
      <x:c r="A6" t="str">
        <x:v>UNIT_003</x:v>
      </x:c>
      <x:c r="B6" t="str">
        <x:v>Silverbrook Sprite</x:v>
      </x:c>
      <x:c r="C6" t="str">
        <x:v>Support</x:v>
      </x:c>
      <x:c r="D6" t="str">
        <x:v>Support</x:v>
      </x:c>
      <x:c r="E6" t="str">
        <x:v>Uncommon</x:v>
      </x:c>
      <x:c r="F6" t="str">
        <x:v>Achievement</x:v>
      </x:c>
      <x:c r="G6" t="str">
        <x:v>Reach Fishing 25 and discover all Silverbrook nodes</x:v>
      </x:c>
      <x:c r="H6" t="str">
        <x:v>Utility</x:v>
      </x:c>
      <x:c r="I6" t="str">
        <x:v>Haste</x:v>
      </x:c>
      <x:c r="J6" t="n">
        <x:v>150</x:v>
      </x:c>
      <x:c r="K6" t="n">
        <x:v>12</x:v>
      </x:c>
      <x:c r="L6" t="n">
        <x:v>10</x:v>
      </x:c>
      <x:c r="M6" t="n">
        <x:v>2.2</x:v>
      </x:c>
      <x:c r="N6" t="str">
        <x:v>Arcane</x:v>
      </x:c>
      <x:c r="O6" t="str">
        <x:v>Owner / lowest-HP ally</x:v>
      </x:c>
      <x:c r="P6" t="str">
        <x:v>Flowing Current: owner's first ability after combat starts has 5% shorter cooldown.</x:v>
      </x:c>
      <x:c r="Q6" t="str">
        <x:v>UABL_003</x:v>
      </x:c>
      <x:c r="R6" t="n">
        <x:v>20</x:v>
      </x:c>
      <x:c r="S6" t="str">
        <x:v>Small tempo support.</x:v>
      </x:c>
      <x:c r="T6" t="str">
        <x:v>Creates predictable opener advantage, normalized in PvP.</x:v>
      </x:c>
      <x:c r="U6" s="32" t="b">
        <x:v>0</x:v>
      </x:c>
      <x:c r="V6" s="32" t="b">
        <x:v>0</x:v>
      </x:c>
      <x:c r="W6" t="str">
        <x:v>Achievement unlock.</x:v>
      </x:c>
    </x:row>
    <x:row r="7">
      <x:c r="A7" t="str">
        <x:v>UNIT_004</x:v>
      </x:c>
      <x:c r="B7" t="str">
        <x:v>Briarhorn Cub</x:v>
      </x:c>
      <x:c r="C7" t="str">
        <x:v>Bruiser</x:v>
      </x:c>
      <x:c r="D7" t="str">
        <x:v>Damage</x:v>
      </x:c>
      <x:c r="E7" t="str">
        <x:v>Rare</x:v>
      </x:c>
      <x:c r="F7" t="str">
        <x:v>Monster Mastery</x:v>
      </x:c>
      <x:c r="G7" t="str">
        <x:v>Reach Forest Troll Mastery 20</x:v>
      </x:c>
      <x:c r="H7" t="str">
        <x:v>Power</x:v>
      </x:c>
      <x:c r="I7" t="str">
        <x:v>HP</x:v>
      </x:c>
      <x:c r="J7" t="n">
        <x:v>230</x:v>
      </x:c>
      <x:c r="K7" t="n">
        <x:v>25</x:v>
      </x:c>
      <x:c r="L7" t="n">
        <x:v>18</x:v>
      </x:c>
      <x:c r="M7" t="n">
        <x:v>2.4</x:v>
      </x:c>
      <x:c r="N7" t="str">
        <x:v>Physical</x:v>
      </x:c>
      <x:c r="O7" t="str">
        <x:v>Highest-Defence enemy</x:v>
      </x:c>
      <x:c r="P7" t="str">
        <x:v>Barkbreaker: attacks have a 12% chance to apply -3% Defence for 5s; non-stacking.</x:v>
      </x:c>
      <x:c r="Q7" t="str">
        <x:v>UABL_004</x:v>
      </x:c>
      <x:c r="R7" t="n">
        <x:v>16</x:v>
      </x:c>
      <x:c r="S7" t="str">
        <x:v>Helps against durable PvE targets.</x:v>
      </x:c>
      <x:c r="T7" t="str">
        <x:v>Mild anti-tank pressure without bypassing role balance.</x:v>
      </x:c>
      <x:c r="U7" s="32" t="b">
        <x:v>0</x:v>
      </x:c>
      <x:c r="V7" s="32" t="b">
        <x:v>0</x:v>
      </x:c>
      <x:c r="W7" t="str">
        <x:v>Mastery unlock.</x:v>
      </x:c>
    </x:row>
    <x:row r="8">
      <x:c r="A8" t="str">
        <x:v>UNIT_005</x:v>
      </x:c>
      <x:c r="B8" t="str">
        <x:v>Lantern Wisp</x:v>
      </x:c>
      <x:c r="C8" t="str">
        <x:v>Disruptor</x:v>
      </x:c>
      <x:c r="D8" t="str">
        <x:v>Utility</x:v>
      </x:c>
      <x:c r="E8" t="str">
        <x:v>Rare</x:v>
      </x:c>
      <x:c r="F8" t="str">
        <x:v>Achievement</x:v>
      </x:c>
      <x:c r="G8" t="str">
        <x:v>Complete Lanternwatch Siege 10 times</x:v>
      </x:c>
      <x:c r="H8" t="str">
        <x:v>Utility</x:v>
      </x:c>
      <x:c r="I8" t="str">
        <x:v>Accuracy</x:v>
      </x:c>
      <x:c r="J8" t="n">
        <x:v>145</x:v>
      </x:c>
      <x:c r="K8" t="n">
        <x:v>18</x:v>
      </x:c>
      <x:c r="L8" t="n">
        <x:v>11</x:v>
      </x:c>
      <x:c r="M8" t="n">
        <x:v>2</x:v>
      </x:c>
      <x:c r="N8" t="str">
        <x:v>Shadow</x:v>
      </x:c>
      <x:c r="O8" t="str">
        <x:v>Enemy casting / highest utility</x:v>
      </x:c>
      <x:c r="P8" t="str">
        <x:v>Flicker Sense: +8% unit accuracy against enemies currently casting.</x:v>
      </x:c>
      <x:c r="Q8" t="str">
        <x:v>UABL_005</x:v>
      </x:c>
      <x:c r="R8" t="n">
        <x:v>22</x:v>
      </x:c>
      <x:c r="S8" t="str">
        <x:v>Interrupt-focused co-op helper.</x:v>
      </x:c>
      <x:c r="T8" t="str">
        <x:v>Telegraphed disruption; active cannot chain-stun.</x:v>
      </x:c>
      <x:c r="U8" s="32" t="b">
        <x:v>0</x:v>
      </x:c>
      <x:c r="V8" s="32" t="b">
        <x:v>0</x:v>
      </x:c>
      <x:c r="W8" t="str">
        <x:v>Co-op achievement unlock.</x:v>
      </x:c>
    </x:row>
    <x:row r="9">
      <x:c r="A9" t="str">
        <x:v>UNIT_006</x:v>
      </x:c>
      <x:c r="B9" t="str">
        <x:v>Oathbound Page</x:v>
      </x:c>
      <x:c r="C9" t="str">
        <x:v>Guardian</x:v>
      </x:c>
      <x:c r="D9" t="str">
        <x:v>Tank</x:v>
      </x:c>
      <x:c r="E9" t="str">
        <x:v>Rare</x:v>
      </x:c>
      <x:c r="F9" t="str">
        <x:v>Achievement</x:v>
      </x:c>
      <x:c r="G9" t="str">
        <x:v>Defeat The Fallen Knight once</x:v>
      </x:c>
      <x:c r="H9" t="str">
        <x:v>HP</x:v>
      </x:c>
      <x:c r="I9" t="str">
        <x:v>Defence</x:v>
      </x:c>
      <x:c r="J9" t="n">
        <x:v>290</x:v>
      </x:c>
      <x:c r="K9" t="n">
        <x:v>16</x:v>
      </x:c>
      <x:c r="L9" t="n">
        <x:v>25</x:v>
      </x:c>
      <x:c r="M9" t="n">
        <x:v>2.8</x:v>
      </x:c>
      <x:c r="N9" t="str">
        <x:v>Physical/Holy</x:v>
      </x:c>
      <x:c r="O9" t="str">
        <x:v>Owner / enemy attacker</x:v>
      </x:c>
      <x:c r="P9" t="str">
        <x:v>Oathkeeper: once per encounter, intercepts 8% of one hit dealt to owner.</x:v>
      </x:c>
      <x:c r="Q9" t="str">
        <x:v>UABL_006</x:v>
      </x:c>
      <x:c r="R9" t="n">
        <x:v>24</x:v>
      </x:c>
      <x:c r="S9" t="str">
        <x:v>Boss-progression defensive unit.</x:v>
      </x:c>
      <x:c r="T9" t="str">
        <x:v>One clutch protection event; not a second tank.</x:v>
      </x:c>
      <x:c r="U9" s="32" t="b">
        <x:v>0</x:v>
      </x:c>
      <x:c r="V9" s="32" t="b">
        <x:v>0</x:v>
      </x:c>
      <x:c r="W9" t="str">
        <x:v>Regional boss achievement.</x:v>
      </x:c>
    </x:row>
    <x:row r="10">
      <x:c r="A10" t="str">
        <x:v>UNIT_007</x:v>
      </x:c>
      <x:c r="B10" t="str">
        <x:v>Gloamknife Shade</x:v>
      </x:c>
      <x:c r="C10" t="str">
        <x:v>Assassin</x:v>
      </x:c>
      <x:c r="D10" t="str">
        <x:v>Damage</x:v>
      </x:c>
      <x:c r="E10" t="str">
        <x:v>Epic</x:v>
      </x:c>
      <x:c r="F10" t="str">
        <x:v>Achievement</x:v>
      </x:c>
      <x:c r="G10" t="str">
        <x:v>Reach Knife Dancer class skill total 80</x:v>
      </x:c>
      <x:c r="H10" t="str">
        <x:v>Power</x:v>
      </x:c>
      <x:c r="I10" t="str">
        <x:v>Crit</x:v>
      </x:c>
      <x:c r="J10" t="n">
        <x:v>155</x:v>
      </x:c>
      <x:c r="K10" t="n">
        <x:v>29</x:v>
      </x:c>
      <x:c r="L10" t="n">
        <x:v>10</x:v>
      </x:c>
      <x:c r="M10" t="n">
        <x:v>1.7</x:v>
      </x:c>
      <x:c r="N10" t="str">
        <x:v>Shadow</x:v>
      </x:c>
      <x:c r="O10" t="str">
        <x:v>Lowest-HP enemy</x:v>
      </x:c>
      <x:c r="P10" t="str">
        <x:v>Veiled Edge: first unit hit against a new target has +10% crit chance.</x:v>
      </x:c>
      <x:c r="Q10" t="str">
        <x:v>UABL_007</x:v>
      </x:c>
      <x:c r="R10" t="n">
        <x:v>18</x:v>
      </x:c>
      <x:c r="S10" t="str">
        <x:v>Fast rare-target cleanup.</x:v>
      </x:c>
      <x:c r="T10" t="str">
        <x:v>Burst pressure with long reset condition.</x:v>
      </x:c>
      <x:c r="U10" s="32" t="b">
        <x:v>0</x:v>
      </x:c>
      <x:c r="V10" s="32" t="b">
        <x:v>0</x:v>
      </x:c>
      <x:c r="W10" t="str">
        <x:v>Class achievement; account-wide unlock.</x:v>
      </x:c>
    </x:row>
    <x:row r="11">
      <x:c r="A11" t="str">
        <x:v>UNIT_008</x:v>
      </x:c>
      <x:c r="B11" t="str">
        <x:v>Dawnwing</x:v>
      </x:c>
      <x:c r="C11" t="str">
        <x:v>Support</x:v>
      </x:c>
      <x:c r="D11" t="str">
        <x:v>Support</x:v>
      </x:c>
      <x:c r="E11" t="str">
        <x:v>Epic</x:v>
      </x:c>
      <x:c r="F11" t="str">
        <x:v>Achievement</x:v>
      </x:c>
      <x:c r="G11" t="str">
        <x:v>Heal or shield 1,000,000 effective HP in co-op</x:v>
      </x:c>
      <x:c r="H11" t="str">
        <x:v>Utility</x:v>
      </x:c>
      <x:c r="I11" t="str">
        <x:v>Ward</x:v>
      </x:c>
      <x:c r="J11" t="n">
        <x:v>180</x:v>
      </x:c>
      <x:c r="K11" t="n">
        <x:v>14</x:v>
      </x:c>
      <x:c r="L11" t="n">
        <x:v>14</x:v>
      </x:c>
      <x:c r="M11" t="n">
        <x:v>2.3</x:v>
      </x:c>
      <x:c r="N11" t="str">
        <x:v>Holy</x:v>
      </x:c>
      <x:c r="O11" t="str">
        <x:v>Lowest-HP ally</x:v>
      </x:c>
      <x:c r="P11" t="str">
        <x:v>Warm Light: every 15s the lowest-HP party member gains a shield equal to 2% of their max HP.</x:v>
      </x:c>
      <x:c r="Q11" t="str">
        <x:v>UABL_008</x:v>
      </x:c>
      <x:c r="R11" t="n">
        <x:v>24</x:v>
      </x:c>
      <x:c r="S11" t="str">
        <x:v>Long-form group sustain.</x:v>
      </x:c>
      <x:c r="T11" t="str">
        <x:v>Small predictable shield; reduced to 1.5% in normalized PvP.</x:v>
      </x:c>
      <x:c r="U11" s="32" t="b">
        <x:v>0</x:v>
      </x:c>
      <x:c r="V11" s="32" t="b">
        <x:v>0</x:v>
      </x:c>
      <x:c r="W11" t="str">
        <x:v>Support achievement.</x:v>
      </x:c>
    </x:row>
    <x:row r="12">
      <x:c r="A12" t="str">
        <x:v>UNIT_009</x:v>
      </x:c>
      <x:c r="B12" t="str">
        <x:v>Echo Stalker</x:v>
      </x:c>
      <x:c r="C12" t="str">
        <x:v>Hunter</x:v>
      </x:c>
      <x:c r="D12" t="str">
        <x:v>Damage</x:v>
      </x:c>
      <x:c r="E12" t="str">
        <x:v>Epic</x:v>
      </x:c>
      <x:c r="F12" t="str">
        <x:v>Echo Achievement</x:v>
      </x:c>
      <x:c r="G12" t="str">
        <x:v>Complete 50 positive Echo objectives</x:v>
      </x:c>
      <x:c r="H12" t="str">
        <x:v>Power</x:v>
      </x:c>
      <x:c r="I12" t="str">
        <x:v>Haste</x:v>
      </x:c>
      <x:c r="J12" t="n">
        <x:v>175</x:v>
      </x:c>
      <x:c r="K12" t="n">
        <x:v>27</x:v>
      </x:c>
      <x:c r="L12" t="n">
        <x:v>13</x:v>
      </x:c>
      <x:c r="M12" t="n">
        <x:v>1.9</x:v>
      </x:c>
      <x:c r="N12" t="str">
        <x:v>Arcane</x:v>
      </x:c>
      <x:c r="O12" t="str">
        <x:v>Marked / debuffed enemy</x:v>
      </x:c>
      <x:c r="P12" t="str">
        <x:v>Echo Hunter: +5% damage against enemies with any player-applied debuff.</x:v>
      </x:c>
      <x:c r="Q12" t="str">
        <x:v>UABL_009</x:v>
      </x:c>
      <x:c r="R12" t="n">
        <x:v>17</x:v>
      </x:c>
      <x:c r="S12" t="str">
        <x:v>Synergizes with coordinated builds.</x:v>
      </x:c>
      <x:c r="T12" t="str">
        <x:v>Rewards debuff teams; bonus becomes +3% in PvP.</x:v>
      </x:c>
      <x:c r="U12" s="32" t="b">
        <x:v>0</x:v>
      </x:c>
      <x:c r="V12" s="32" t="b">
        <x:v>0</x:v>
      </x:c>
      <x:c r="W12" t="str">
        <x:v>Echo achievement.</x:v>
      </x:c>
    </x:row>
    <x:row r="13">
      <x:c r="A13" t="str">
        <x:v>UNIT_010</x:v>
      </x:c>
      <x:c r="B13" t="str">
        <x:v>Forge Automaton</x:v>
      </x:c>
      <x:c r="C13" t="str">
        <x:v>Artillery</x:v>
      </x:c>
      <x:c r="D13" t="str">
        <x:v>Damage</x:v>
      </x:c>
      <x:c r="E13" t="str">
        <x:v>Rare</x:v>
      </x:c>
      <x:c r="F13" t="str">
        <x:v>Crafting Achievement</x:v>
      </x:c>
      <x:c r="G13" t="str">
        <x:v>Craft 500 equipment pieces and reach Smithing 30</x:v>
      </x:c>
      <x:c r="H13" t="str">
        <x:v>Power</x:v>
      </x:c>
      <x:c r="I13" t="str">
        <x:v>Armour Break</x:v>
      </x:c>
      <x:c r="J13" t="n">
        <x:v>205</x:v>
      </x:c>
      <x:c r="K13" t="n">
        <x:v>26</x:v>
      </x:c>
      <x:c r="L13" t="n">
        <x:v>20</x:v>
      </x:c>
      <x:c r="M13" t="n">
        <x:v>2.9</x:v>
      </x:c>
      <x:c r="N13" t="str">
        <x:v>Physical</x:v>
      </x:c>
      <x:c r="O13" t="str">
        <x:v>Highest-HP enemy</x:v>
      </x:c>
      <x:c r="P13" t="str">
        <x:v>Calibrated Shot: every 4th attack ignores 5% of target Defence.</x:v>
      </x:c>
      <x:c r="Q13" t="str">
        <x:v>UABL_010</x:v>
      </x:c>
      <x:c r="R13" t="n">
        <x:v>20</x:v>
      </x:c>
      <x:c r="S13" t="str">
        <x:v>Slow armor-pressure unit.</x:v>
      </x:c>
      <x:c r="T13" t="str">
        <x:v>Predictable cadence gives opponents counterplay.</x:v>
      </x:c>
      <x:c r="U13" s="32" t="b">
        <x:v>0</x:v>
      </x:c>
      <x:c r="V13" s="32" t="b">
        <x:v>0</x:v>
      </x:c>
      <x:c r="W13" t="str">
        <x:v>Crafting achievement.</x:v>
      </x:c>
    </x:row>
    <x:row r="14">
      <x:c r="A14" t="str">
        <x:v>UNIT_011</x:v>
      </x:c>
      <x:c r="B14" t="str">
        <x:v>Veyren's Memory</x:v>
      </x:c>
      <x:c r="C14" t="str">
        <x:v>Tactician</x:v>
      </x:c>
      <x:c r="D14" t="str">
        <x:v>Utility</x:v>
      </x:c>
      <x:c r="E14" t="str">
        <x:v>Epic</x:v>
      </x:c>
      <x:c r="F14" t="str">
        <x:v>Achievement</x:v>
      </x:c>
      <x:c r="G14" t="str">
        <x:v>Complete all 3 Fallen Procession memory outcomes</x:v>
      </x:c>
      <x:c r="H14" t="str">
        <x:v>Utility</x:v>
      </x:c>
      <x:c r="I14" t="str">
        <x:v>Accuracy</x:v>
      </x:c>
      <x:c r="J14" t="n">
        <x:v>190</x:v>
      </x:c>
      <x:c r="K14" t="n">
        <x:v>21</x:v>
      </x:c>
      <x:c r="L14" t="n">
        <x:v>16</x:v>
      </x:c>
      <x:c r="M14" t="n">
        <x:v>2.4</x:v>
      </x:c>
      <x:c r="N14" t="str">
        <x:v>Shadow/Holy</x:v>
      </x:c>
      <x:c r="O14" t="str">
        <x:v>Priority target selected by owner</x:v>
      </x:c>
      <x:c r="P14" t="str">
        <x:v>Remembered Route: first manual target swap each encounter gives unit +12% Haste for 4s.</x:v>
      </x:c>
      <x:c r="Q14" t="str">
        <x:v>UABL_011</x:v>
      </x:c>
      <x:c r="R14" t="n">
        <x:v>22</x:v>
      </x:c>
      <x:c r="S14" t="str">
        <x:v>Rewards active targeting.</x:v>
      </x:c>
      <x:c r="T14" t="str">
        <x:v>Flexible pressure without passive stat superiority.</x:v>
      </x:c>
      <x:c r="U14" s="32" t="b">
        <x:v>0</x:v>
      </x:c>
      <x:c r="V14" s="32" t="b">
        <x:v>0</x:v>
      </x:c>
      <x:c r="W14" t="str">
        <x:v>Hard co-op achievement.</x:v>
      </x:c>
    </x:row>
    <x:row r="15">
      <x:c r="A15" t="str">
        <x:v>UNIT_012</x:v>
      </x:c>
      <x:c r="B15" t="str">
        <x:v>Oathglass Knightling</x:v>
      </x:c>
      <x:c r="C15" t="str">
        <x:v>Champion</x:v>
      </x:c>
      <x:c r="D15" t="str">
        <x:v>Flexible</x:v>
      </x:c>
      <x:c r="E15" t="str">
        <x:v>Mythic</x:v>
      </x:c>
      <x:c r="F15" t="str">
        <x:v>Meta Achievement</x:v>
      </x:c>
      <x:c r="G15" t="str">
        <x:v>Defeat Fallen Knight + rank 20 mastery on all 22 Asterfall monsters + clear COP_001/002/003</x:v>
      </x:c>
      <x:c r="H15" t="str">
        <x:v>Balanced</x:v>
      </x:c>
      <x:c r="I15" t="str">
        <x:v>Balanced</x:v>
      </x:c>
      <x:c r="J15" t="n">
        <x:v>220</x:v>
      </x:c>
      <x:c r="K15" t="n">
        <x:v>23</x:v>
      </x:c>
      <x:c r="L15" t="n">
        <x:v>21</x:v>
      </x:c>
      <x:c r="M15" t="n">
        <x:v>2.2</x:v>
      </x:c>
      <x:c r="N15" t="str">
        <x:v>Physical/Arcane</x:v>
      </x:c>
      <x:c r="O15" t="str">
        <x:v>Owner-selected priority</x:v>
      </x:c>
      <x:c r="P15" t="str">
        <x:v>Reflected Oath: copies 25% of owner's current non-ultimate self-buff duration onto itself; no stat magnitude copying.</x:v>
      </x:c>
      <x:c r="Q15" t="str">
        <x:v>UABL_012</x:v>
      </x:c>
      <x:c r="R15" t="n">
        <x:v>26</x:v>
      </x:c>
      <x:c r="S15" t="str">
        <x:v>Prestige flexible unit.</x:v>
      </x:c>
      <x:c r="T15" t="str">
        <x:v>Versatile sidegrade; fixed PvP copied-buff duration cap.</x:v>
      </x:c>
      <x:c r="U15" s="32" t="b">
        <x:v>0</x:v>
      </x:c>
      <x:c r="V15" s="32" t="b">
        <x:v>0</x:v>
      </x:c>
      <x:c r="W15" t="str">
        <x:v>Mythic prestige/flexibility; no superior PvP budget.</x:v>
      </x:c>
    </x:row>
  </x:sheetData>
  <x:mergeCells>
    <x:mergeCell ref="A1:W1"/>
  </x:mergeCells>
  <x:pageMargins left="0.7" right="0.7" top="0.75" bottom="0.75" header="0.3" footer="0.3"/>
</x:worksheet>
</file>

<file path=xl/worksheets/sheet168.xml><?xml version="1.0" encoding="utf-8"?>
<x:worksheet xmlns:x="http://schemas.openxmlformats.org/spreadsheetml/2006/main">
  <x:sheetFormatPr defaultRowHeight="15"/>
  <x:sheetData>
    <x:row r="1">
      <x:c r="A1" s="237" t="str">
        <x:v>COMBAT UNIT ABILITIES</x:v>
      </x:c>
    </x:row>
    <x:row r="3">
      <x:c r="A3" s="240" t="str">
        <x:v>Ability_ID</x:v>
      </x:c>
      <x:c r="B3" s="240" t="str">
        <x:v>Unit_ID</x:v>
      </x:c>
      <x:c r="C3" s="240" t="str">
        <x:v>Ability_Name</x:v>
      </x:c>
      <x:c r="D3" s="240" t="str">
        <x:v>Type</x:v>
      </x:c>
      <x:c r="E3" s="240" t="str">
        <x:v>Power_Coefficient</x:v>
      </x:c>
      <x:c r="F3" s="240" t="str">
        <x:v>Target</x:v>
      </x:c>
      <x:c r="G3" s="240" t="str">
        <x:v>Effect</x:v>
      </x:c>
      <x:c r="H3" s="240" t="str">
        <x:v>Duration_Sec</x:v>
      </x:c>
      <x:c r="I3" s="240" t="str">
        <x:v>Cooldown_Sec</x:v>
      </x:c>
      <x:c r="J3" s="240" t="str">
        <x:v>Interruptible</x:v>
      </x:c>
      <x:c r="K3" s="240" t="str">
        <x:v>Can_Crit</x:v>
      </x:c>
      <x:c r="L3" s="240" t="str">
        <x:v>Threat_Mod</x:v>
      </x:c>
      <x:c r="M3" s="240" t="str">
        <x:v>PvP_Modifier</x:v>
      </x:c>
      <x:c r="N3" s="240" t="str">
        <x:v>Boss_Modifier</x:v>
      </x:c>
      <x:c r="O3" s="240" t="str">
        <x:v>Proc_Restriction</x:v>
      </x:c>
      <x:c r="P3" s="240" t="str">
        <x:v>AI_Priority</x:v>
      </x:c>
      <x:c r="Q3" s="240" t="str">
        <x:v>Codex_Key</x:v>
      </x:c>
      <x:c r="R3" s="240" t="str">
        <x:v>Notes</x:v>
      </x:c>
    </x:row>
    <x:row r="4">
      <x:c r="A4" t="str">
        <x:v>UABL_001</x:v>
      </x:c>
      <x:c r="B4" t="str">
        <x:v>UNIT_001</x:v>
      </x:c>
      <x:c r="C4" t="str">
        <x:v>Hamstring Pounce</x:v>
      </x:c>
      <x:c r="D4" t="str">
        <x:v>Active</x:v>
      </x:c>
      <x:c r="E4" t="n">
        <x:v>1</x:v>
      </x:c>
      <x:c r="F4" t="str">
        <x:v>Lowest-HP enemy</x:v>
      </x:c>
      <x:c r="G4" t="str">
        <x:v>Damage + 8% slow</x:v>
      </x:c>
      <x:c r="H4" t="n">
        <x:v>4</x:v>
      </x:c>
      <x:c r="I4" t="n">
        <x:v>14</x:v>
      </x:c>
      <x:c r="J4" s="32" t="b">
        <x:v>1</x:v>
      </x:c>
      <x:c r="K4" s="32" t="b">
        <x:v>1</x:v>
      </x:c>
      <x:c r="L4" t="n">
        <x:v>0.8</x:v>
      </x:c>
      <x:c r="M4" t="n">
        <x:v>0.75</x:v>
      </x:c>
      <x:c r="N4" t="n">
        <x:v>1</x:v>
      </x:c>
      <x:c r="O4" t="str">
        <x:v>Slow non-stacking</x:v>
      </x:c>
      <x:c r="P4" t="n">
        <x:v>70</x:v>
      </x:c>
      <x:c r="Q4" t="str">
        <x:v>unit.ability.hamstring_pounce</x:v>
      </x:c>
      <x:c r="R4" t="str"/>
    </x:row>
    <x:row r="5">
      <x:c r="A5" t="str">
        <x:v>UABL_002</x:v>
      </x:c>
      <x:c r="B5" t="str">
        <x:v>UNIT_002</x:v>
      </x:c>
      <x:c r="C5" t="str">
        <x:v>Rune Brace</x:v>
      </x:c>
      <x:c r="D5" t="str">
        <x:v>Active</x:v>
      </x:c>
      <x:c r="E5" t="n">
        <x:v>0</x:v>
      </x:c>
      <x:c r="F5" t="str">
        <x:v>Owner</x:v>
      </x:c>
      <x:c r="G5" t="str">
        <x:v>6% damage reduction to next 2 hits</x:v>
      </x:c>
      <x:c r="H5" t="n">
        <x:v>5</x:v>
      </x:c>
      <x:c r="I5" t="n">
        <x:v>18</x:v>
      </x:c>
      <x:c r="J5" s="32" t="b">
        <x:v>0</x:v>
      </x:c>
      <x:c r="K5" s="32" t="b">
        <x:v>0</x:v>
      </x:c>
      <x:c r="L5" t="n">
        <x:v>0</x:v>
      </x:c>
      <x:c r="M5" t="n">
        <x:v>0.75</x:v>
      </x:c>
      <x:c r="N5" t="n">
        <x:v>1</x:v>
      </x:c>
      <x:c r="O5" t="str">
        <x:v>Cannot stack</x:v>
      </x:c>
      <x:c r="P5" t="n">
        <x:v>85</x:v>
      </x:c>
      <x:c r="Q5" t="str">
        <x:v>unit.ability.rune_brace</x:v>
      </x:c>
      <x:c r="R5" t="str"/>
    </x:row>
    <x:row r="6">
      <x:c r="A6" t="str">
        <x:v>UABL_003</x:v>
      </x:c>
      <x:c r="B6" t="str">
        <x:v>UNIT_003</x:v>
      </x:c>
      <x:c r="C6" t="str">
        <x:v>Silver Current</x:v>
      </x:c>
      <x:c r="D6" t="str">
        <x:v>Active</x:v>
      </x:c>
      <x:c r="E6" t="n">
        <x:v>0</x:v>
      </x:c>
      <x:c r="F6" t="str">
        <x:v>Owner</x:v>
      </x:c>
      <x:c r="G6" t="str">
        <x:v>Restore 4% class resource +3% Haste</x:v>
      </x:c>
      <x:c r="H6" t="n">
        <x:v>5</x:v>
      </x:c>
      <x:c r="I6" t="n">
        <x:v>20</x:v>
      </x:c>
      <x:c r="J6" s="32" t="b">
        <x:v>0</x:v>
      </x:c>
      <x:c r="K6" s="32" t="b">
        <x:v>0</x:v>
      </x:c>
      <x:c r="L6" t="n">
        <x:v>0</x:v>
      </x:c>
      <x:c r="M6" t="n">
        <x:v>0.75</x:v>
      </x:c>
      <x:c r="N6" t="n">
        <x:v>0.9</x:v>
      </x:c>
      <x:c r="O6" t="str">
        <x:v>No resource proc chaining</x:v>
      </x:c>
      <x:c r="P6" t="n">
        <x:v>80</x:v>
      </x:c>
      <x:c r="Q6" t="str">
        <x:v>unit.ability.silver_current</x:v>
      </x:c>
      <x:c r="R6" t="str"/>
    </x:row>
    <x:row r="7">
      <x:c r="A7" t="str">
        <x:v>UABL_004</x:v>
      </x:c>
      <x:c r="B7" t="str">
        <x:v>UNIT_004</x:v>
      </x:c>
      <x:c r="C7" t="str">
        <x:v>Briar Charge</x:v>
      </x:c>
      <x:c r="D7" t="str">
        <x:v>Active</x:v>
      </x:c>
      <x:c r="E7" t="n">
        <x:v>1.2</x:v>
      </x:c>
      <x:c r="F7" t="str">
        <x:v>Highest-Defence enemy</x:v>
      </x:c>
      <x:c r="G7" t="str">
        <x:v>Damage + -5% Defence</x:v>
      </x:c>
      <x:c r="H7" t="n">
        <x:v>5</x:v>
      </x:c>
      <x:c r="I7" t="n">
        <x:v>16</x:v>
      </x:c>
      <x:c r="J7" s="32" t="b">
        <x:v>1</x:v>
      </x:c>
      <x:c r="K7" s="32" t="b">
        <x:v>1</x:v>
      </x:c>
      <x:c r="L7" t="n">
        <x:v>1</x:v>
      </x:c>
      <x:c r="M7" t="n">
        <x:v>0.7</x:v>
      </x:c>
      <x:c r="N7" t="n">
        <x:v>1</x:v>
      </x:c>
      <x:c r="O7" t="str">
        <x:v>Defence reduction non-stacking</x:v>
      </x:c>
      <x:c r="P7" t="n">
        <x:v>75</x:v>
      </x:c>
      <x:c r="Q7" t="str">
        <x:v>unit.ability.briar_charge</x:v>
      </x:c>
      <x:c r="R7" t="str"/>
    </x:row>
    <x:row r="8">
      <x:c r="A8" t="str">
        <x:v>UABL_005</x:v>
      </x:c>
      <x:c r="B8" t="str">
        <x:v>UNIT_005</x:v>
      </x:c>
      <x:c r="C8" t="str">
        <x:v>Lantern Snuff</x:v>
      </x:c>
      <x:c r="D8" t="str">
        <x:v>Interrupt</x:v>
      </x:c>
      <x:c r="E8" t="n">
        <x:v>0.55</x:v>
      </x:c>
      <x:c r="F8" t="str">
        <x:v>Casting enemy</x:v>
      </x:c>
      <x:c r="G8" t="str">
        <x:v>Damage + interrupt</x:v>
      </x:c>
      <x:c r="H8" t="n">
        <x:v>0</x:v>
      </x:c>
      <x:c r="I8" t="n">
        <x:v>22</x:v>
      </x:c>
      <x:c r="J8" s="32" t="b">
        <x:v>1</x:v>
      </x:c>
      <x:c r="K8" s="32" t="b">
        <x:v>0</x:v>
      </x:c>
      <x:c r="L8" t="n">
        <x:v>0.5</x:v>
      </x:c>
      <x:c r="M8" t="n">
        <x:v>1</x:v>
      </x:c>
      <x:c r="N8" t="n">
        <x:v>1</x:v>
      </x:c>
      <x:c r="O8" t="str">
        <x:v>Cannot interrupt immune casts</x:v>
      </x:c>
      <x:c r="P8" t="n">
        <x:v>95</x:v>
      </x:c>
      <x:c r="Q8" t="str">
        <x:v>unit.ability.lantern_snuff</x:v>
      </x:c>
      <x:c r="R8" t="str"/>
    </x:row>
    <x:row r="9">
      <x:c r="A9" t="str">
        <x:v>UABL_006</x:v>
      </x:c>
      <x:c r="B9" t="str">
        <x:v>UNIT_006</x:v>
      </x:c>
      <x:c r="C9" t="str">
        <x:v>Page's Vow</x:v>
      </x:c>
      <x:c r="D9" t="str">
        <x:v>Active</x:v>
      </x:c>
      <x:c r="E9" t="n">
        <x:v>0</x:v>
      </x:c>
      <x:c r="F9" t="str">
        <x:v>Owner</x:v>
      </x:c>
      <x:c r="G9" t="str">
        <x:v>Shield for 5% owner max HP</x:v>
      </x:c>
      <x:c r="H9" t="n">
        <x:v>5</x:v>
      </x:c>
      <x:c r="I9" t="n">
        <x:v>24</x:v>
      </x:c>
      <x:c r="J9" s="32" t="b">
        <x:v>0</x:v>
      </x:c>
      <x:c r="K9" s="32" t="b">
        <x:v>0</x:v>
      </x:c>
      <x:c r="L9" t="n">
        <x:v>0</x:v>
      </x:c>
      <x:c r="M9" t="n">
        <x:v>0.75</x:v>
      </x:c>
      <x:c r="N9" t="n">
        <x:v>0.9</x:v>
      </x:c>
      <x:c r="O9" t="str">
        <x:v>No shield loops</x:v>
      </x:c>
      <x:c r="P9" t="n">
        <x:v>90</x:v>
      </x:c>
      <x:c r="Q9" t="str">
        <x:v>unit.ability.pages_vow</x:v>
      </x:c>
      <x:c r="R9" t="str"/>
    </x:row>
    <x:row r="10">
      <x:c r="A10" t="str">
        <x:v>UABL_007</x:v>
      </x:c>
      <x:c r="B10" t="str">
        <x:v>UNIT_007</x:v>
      </x:c>
      <x:c r="C10" t="str">
        <x:v>Gloamstep</x:v>
      </x:c>
      <x:c r="D10" t="str">
        <x:v>Active</x:v>
      </x:c>
      <x:c r="E10" t="n">
        <x:v>1.45</x:v>
      </x:c>
      <x:c r="F10" t="str">
        <x:v>Lowest-HP enemy</x:v>
      </x:c>
      <x:c r="G10" t="str">
        <x:v>Damage; +20% coefficient under 25% HP</x:v>
      </x:c>
      <x:c r="H10" t="n">
        <x:v>0</x:v>
      </x:c>
      <x:c r="I10" t="n">
        <x:v>18</x:v>
      </x:c>
      <x:c r="J10" s="32" t="b">
        <x:v>1</x:v>
      </x:c>
      <x:c r="K10" s="32" t="b">
        <x:v>1</x:v>
      </x:c>
      <x:c r="L10" t="n">
        <x:v>0.6</x:v>
      </x:c>
      <x:c r="M10" t="n">
        <x:v>0.75</x:v>
      </x:c>
      <x:c r="N10" t="n">
        <x:v>0.9</x:v>
      </x:c>
      <x:c r="O10" t="str">
        <x:v>Execute bonus 8s/target</x:v>
      </x:c>
      <x:c r="P10" t="n">
        <x:v>80</x:v>
      </x:c>
      <x:c r="Q10" t="str">
        <x:v>unit.ability.gloamstep</x:v>
      </x:c>
      <x:c r="R10" t="str"/>
    </x:row>
    <x:row r="11">
      <x:c r="A11" t="str">
        <x:v>UABL_008</x:v>
      </x:c>
      <x:c r="B11" t="str">
        <x:v>UNIT_008</x:v>
      </x:c>
      <x:c r="C11" t="str">
        <x:v>Dawn Pinion</x:v>
      </x:c>
      <x:c r="D11" t="str">
        <x:v>Active</x:v>
      </x:c>
      <x:c r="E11" t="n">
        <x:v>0</x:v>
      </x:c>
      <x:c r="F11" t="str">
        <x:v>Lowest-HP ally</x:v>
      </x:c>
      <x:c r="G11" t="str">
        <x:v>4% max-HP shield + cleanse minor debuff</x:v>
      </x:c>
      <x:c r="H11" t="n">
        <x:v>5</x:v>
      </x:c>
      <x:c r="I11" t="n">
        <x:v>24</x:v>
      </x:c>
      <x:c r="J11" s="32" t="b">
        <x:v>0</x:v>
      </x:c>
      <x:c r="K11" s="32" t="b">
        <x:v>0</x:v>
      </x:c>
      <x:c r="L11" t="n">
        <x:v>0</x:v>
      </x:c>
      <x:c r="M11" t="n">
        <x:v>0.75</x:v>
      </x:c>
      <x:c r="N11" t="n">
        <x:v>0.85</x:v>
      </x:c>
      <x:c r="O11" t="str">
        <x:v>No major mechanic cleanse</x:v>
      </x:c>
      <x:c r="P11" t="n">
        <x:v>95</x:v>
      </x:c>
      <x:c r="Q11" t="str">
        <x:v>unit.ability.dawn_pinion</x:v>
      </x:c>
      <x:c r="R11" t="str"/>
    </x:row>
    <x:row r="12">
      <x:c r="A12" t="str">
        <x:v>UABL_009</x:v>
      </x:c>
      <x:c r="B12" t="str">
        <x:v>UNIT_009</x:v>
      </x:c>
      <x:c r="C12" t="str">
        <x:v>Echo Rend</x:v>
      </x:c>
      <x:c r="D12" t="str">
        <x:v>Active</x:v>
      </x:c>
      <x:c r="E12" t="n">
        <x:v>1.25</x:v>
      </x:c>
      <x:c r="F12" t="str">
        <x:v>Debuffed enemy</x:v>
      </x:c>
      <x:c r="G12" t="str">
        <x:v>Damage; +10% coefficient if 2+ debuffs</x:v>
      </x:c>
      <x:c r="H12" t="n">
        <x:v>0</x:v>
      </x:c>
      <x:c r="I12" t="n">
        <x:v>17</x:v>
      </x:c>
      <x:c r="J12" s="32" t="b">
        <x:v>1</x:v>
      </x:c>
      <x:c r="K12" s="32" t="b">
        <x:v>1</x:v>
      </x:c>
      <x:c r="L12" t="n">
        <x:v>0.7</x:v>
      </x:c>
      <x:c r="M12" t="n">
        <x:v>0.75</x:v>
      </x:c>
      <x:c r="N12" t="n">
        <x:v>0.9</x:v>
      </x:c>
      <x:c r="O12" t="str">
        <x:v>Own passive not counted</x:v>
      </x:c>
      <x:c r="P12" t="n">
        <x:v>78</x:v>
      </x:c>
      <x:c r="Q12" t="str">
        <x:v>unit.ability.echo_rend</x:v>
      </x:c>
      <x:c r="R12" t="str"/>
    </x:row>
    <x:row r="13">
      <x:c r="A13" t="str">
        <x:v>UABL_010</x:v>
      </x:c>
      <x:c r="B13" t="str">
        <x:v>UNIT_010</x:v>
      </x:c>
      <x:c r="C13" t="str">
        <x:v>Siege Bolt</x:v>
      </x:c>
      <x:c r="D13" t="str">
        <x:v>Active</x:v>
      </x:c>
      <x:c r="E13" t="n">
        <x:v>1.35</x:v>
      </x:c>
      <x:c r="F13" t="str">
        <x:v>Highest-HP enemy</x:v>
      </x:c>
      <x:c r="G13" t="str">
        <x:v>Damage + ignores 8% Defence</x:v>
      </x:c>
      <x:c r="H13" t="n">
        <x:v>0</x:v>
      </x:c>
      <x:c r="I13" t="n">
        <x:v>20</x:v>
      </x:c>
      <x:c r="J13" s="32" t="b">
        <x:v>1</x:v>
      </x:c>
      <x:c r="K13" s="32" t="b">
        <x:v>1</x:v>
      </x:c>
      <x:c r="L13" t="n">
        <x:v>1</x:v>
      </x:c>
      <x:c r="M13" t="n">
        <x:v>0.7</x:v>
      </x:c>
      <x:c r="N13" t="n">
        <x:v>0.9</x:v>
      </x:c>
      <x:c r="O13" t="str">
        <x:v>Defence ignore capped</x:v>
      </x:c>
      <x:c r="P13" t="n">
        <x:v>72</x:v>
      </x:c>
      <x:c r="Q13" t="str">
        <x:v>unit.ability.siege_bolt</x:v>
      </x:c>
      <x:c r="R13" t="str"/>
    </x:row>
    <x:row r="14">
      <x:c r="A14" t="str">
        <x:v>UABL_011</x:v>
      </x:c>
      <x:c r="B14" t="str">
        <x:v>UNIT_011</x:v>
      </x:c>
      <x:c r="C14" t="str">
        <x:v>Memory Command</x:v>
      </x:c>
      <x:c r="D14" t="str">
        <x:v>Active</x:v>
      </x:c>
      <x:c r="E14" t="n">
        <x:v>0.85</x:v>
      </x:c>
      <x:c r="F14" t="str">
        <x:v>Priority target</x:v>
      </x:c>
      <x:c r="G14" t="str">
        <x:v>Damage + owner +2% Accuracy vs target</x:v>
      </x:c>
      <x:c r="H14" t="n">
        <x:v>6</x:v>
      </x:c>
      <x:c r="I14" t="n">
        <x:v>22</x:v>
      </x:c>
      <x:c r="J14" s="32" t="b">
        <x:v>1</x:v>
      </x:c>
      <x:c r="K14" s="32" t="b">
        <x:v>1</x:v>
      </x:c>
      <x:c r="L14" t="n">
        <x:v>0.6</x:v>
      </x:c>
      <x:c r="M14" t="n">
        <x:v>0.75</x:v>
      </x:c>
      <x:c r="N14" t="n">
        <x:v>0.9</x:v>
      </x:c>
      <x:c r="O14" t="str">
        <x:v>Accuracy non-stacking</x:v>
      </x:c>
      <x:c r="P14" t="n">
        <x:v>82</x:v>
      </x:c>
      <x:c r="Q14" t="str">
        <x:v>unit.ability.memory_command</x:v>
      </x:c>
      <x:c r="R14" t="str"/>
    </x:row>
    <x:row r="15">
      <x:c r="A15" t="str">
        <x:v>UABL_012</x:v>
      </x:c>
      <x:c r="B15" t="str">
        <x:v>UNIT_012</x:v>
      </x:c>
      <x:c r="C15" t="str">
        <x:v>Oathglass Reflection</x:v>
      </x:c>
      <x:c r="D15" t="str">
        <x:v>Active</x:v>
      </x:c>
      <x:c r="E15" t="n">
        <x:v>0.95</x:v>
      </x:c>
      <x:c r="F15" t="str">
        <x:v>Priority target</x:v>
      </x:c>
      <x:c r="G15" t="str">
        <x:v>Damage + copy one eligible self-buff duration at 25%</x:v>
      </x:c>
      <x:c r="H15" t="n">
        <x:v>4</x:v>
      </x:c>
      <x:c r="I15" t="n">
        <x:v>26</x:v>
      </x:c>
      <x:c r="J15" s="32" t="b">
        <x:v>1</x:v>
      </x:c>
      <x:c r="K15" s="32" t="b">
        <x:v>1</x:v>
      </x:c>
      <x:c r="L15" t="n">
        <x:v>0.8</x:v>
      </x:c>
      <x:c r="M15" t="n">
        <x:v>0.7</x:v>
      </x:c>
      <x:c r="N15" t="n">
        <x:v>0.85</x:v>
      </x:c>
      <x:c r="O15" t="str">
        <x:v>No immunity/ultimate/set/relic proc copy</x:v>
      </x:c>
      <x:c r="P15" t="n">
        <x:v>80</x:v>
      </x:c>
      <x:c r="Q15" t="str">
        <x:v>unit.ability.oathglass_reflection</x:v>
      </x:c>
      <x:c r="R15" t="str"/>
    </x:row>
  </x:sheetData>
  <x:mergeCells>
    <x:mergeCell ref="A1:R1"/>
  </x:mergeCells>
  <x:pageMargins left="0.7" right="0.7" top="0.75" bottom="0.75" header="0.3" footer="0.3"/>
</x:worksheet>
</file>

<file path=xl/worksheets/sheet169.xml><?xml version="1.0" encoding="utf-8"?>
<x:worksheet xmlns:x="http://schemas.openxmlformats.org/spreadsheetml/2006/main">
  <x:sheetFormatPr defaultRowHeight="15"/>
  <x:sheetData>
    <x:row r="1">
      <x:c r="A1" s="237" t="str">
        <x:v>COMBAT UNIT UNLOCKS — ACHIEVEMENTS / PROGRESSION</x:v>
      </x:c>
    </x:row>
    <x:row r="3">
      <x:c r="A3" s="240" t="str">
        <x:v>Unlock_ID</x:v>
      </x:c>
      <x:c r="B3" s="240" t="str">
        <x:v>Unit_ID</x:v>
      </x:c>
      <x:c r="C3" s="240" t="str">
        <x:v>Unit_Name</x:v>
      </x:c>
      <x:c r="D3" s="240" t="str">
        <x:v>Unlock_Type</x:v>
      </x:c>
      <x:c r="E3" s="240" t="str">
        <x:v>Achievement_Key</x:v>
      </x:c>
      <x:c r="F3" s="240" t="str">
        <x:v>Requirement</x:v>
      </x:c>
      <x:c r="G3" s="240" t="str">
        <x:v>Account_Wide</x:v>
      </x:c>
      <x:c r="H3" s="240" t="str">
        <x:v>Character_Level_Min</x:v>
      </x:c>
      <x:c r="I3" s="240" t="str">
        <x:v>Region_Req</x:v>
      </x:c>
      <x:c r="J3" s="240" t="str">
        <x:v>Hidden_Until_Progress</x:v>
      </x:c>
      <x:c r="K3" s="240" t="str">
        <x:v>Progress_Tracked_Server</x:v>
      </x:c>
      <x:c r="L3" s="240" t="str">
        <x:v>Retroactive</x:v>
      </x:c>
      <x:c r="M3" s="240" t="str">
        <x:v>Reward_Popup</x:v>
      </x:c>
      <x:c r="N3" s="240" t="str">
        <x:v>Tradable_Unlock</x:v>
      </x:c>
      <x:c r="O3" s="240" t="str">
        <x:v>Alternate_Unlock</x:v>
      </x:c>
      <x:c r="P3" s="240" t="str">
        <x:v>Achievement_Difficulty</x:v>
      </x:c>
      <x:c r="Q3" s="240" t="str">
        <x:v>UI_Category</x:v>
      </x:c>
      <x:c r="R3" s="240" t="str">
        <x:v>Codex_Key</x:v>
      </x:c>
      <x:c r="S3" s="240" t="str">
        <x:v>Notes</x:v>
      </x:c>
    </x:row>
    <x:row r="4">
      <x:c r="A4" t="str">
        <x:v>UUNL_001</x:v>
      </x:c>
      <x:c r="B4" t="str">
        <x:v>UNIT_001</x:v>
      </x:c>
      <x:c r="C4" t="str">
        <x:v>Ironwood Hound</x:v>
      </x:c>
      <x:c r="D4" t="str">
        <x:v>Quest</x:v>
      </x:c>
      <x:c r="E4" t="str">
        <x:v>unit.unlock.001</x:v>
      </x:c>
      <x:c r="F4" t="str">
        <x:v>Complete Ironwood introduction</x:v>
      </x:c>
      <x:c r="G4" s="32" t="b">
        <x:v>1</x:v>
      </x:c>
      <x:c r="H4" t="n">
        <x:v>0</x:v>
      </x:c>
      <x:c r="I4" t="str">
        <x:v>REG_001</x:v>
      </x:c>
      <x:c r="J4" s="32" t="b">
        <x:v>0</x:v>
      </x:c>
      <x:c r="K4" s="32" t="b">
        <x:v>1</x:v>
      </x:c>
      <x:c r="L4" s="32" t="b">
        <x:v>1</x:v>
      </x:c>
      <x:c r="M4" s="32" t="b">
        <x:v>1</x:v>
      </x:c>
      <x:c r="N4" s="32" t="b">
        <x:v>0</x:v>
      </x:c>
      <x:c r="O4" t="str">
        <x:v>None</x:v>
      </x:c>
      <x:c r="P4" t="str">
        <x:v>Easy</x:v>
      </x:c>
      <x:c r="Q4" t="str">
        <x:v>Combat Units</x:v>
      </x:c>
      <x:c r="R4" t="str">
        <x:v>unit.unlock.001</x:v>
      </x:c>
      <x:c r="S4" t="str">
        <x:v>Account-wide; server tracked.</x:v>
      </x:c>
    </x:row>
    <x:row r="5">
      <x:c r="A5" t="str">
        <x:v>UUNL_002</x:v>
      </x:c>
      <x:c r="B5" t="str">
        <x:v>UNIT_002</x:v>
      </x:c>
      <x:c r="C5" t="str">
        <x:v>Runebound Sentry</x:v>
      </x:c>
      <x:c r="D5" t="str">
        <x:v>Achievement</x:v>
      </x:c>
      <x:c r="E5" t="str">
        <x:v>unit.unlock.002</x:v>
      </x:c>
      <x:c r="F5" t="str">
        <x:v>Defeat 250 Old Mines enemies</x:v>
      </x:c>
      <x:c r="G5" s="32" t="b">
        <x:v>1</x:v>
      </x:c>
      <x:c r="H5" t="n">
        <x:v>0</x:v>
      </x:c>
      <x:c r="I5" t="str">
        <x:v>REG_001</x:v>
      </x:c>
      <x:c r="J5" s="32" t="b">
        <x:v>0</x:v>
      </x:c>
      <x:c r="K5" s="32" t="b">
        <x:v>1</x:v>
      </x:c>
      <x:c r="L5" s="32" t="b">
        <x:v>1</x:v>
      </x:c>
      <x:c r="M5" s="32" t="b">
        <x:v>1</x:v>
      </x:c>
      <x:c r="N5" s="32" t="b">
        <x:v>0</x:v>
      </x:c>
      <x:c r="O5" t="str">
        <x:v>None</x:v>
      </x:c>
      <x:c r="P5" t="str">
        <x:v>Medium</x:v>
      </x:c>
      <x:c r="Q5" t="str">
        <x:v>Combat Units</x:v>
      </x:c>
      <x:c r="R5" t="str">
        <x:v>unit.unlock.002</x:v>
      </x:c>
      <x:c r="S5" t="str">
        <x:v>Account-wide; server tracked.</x:v>
      </x:c>
    </x:row>
    <x:row r="6">
      <x:c r="A6" t="str">
        <x:v>UUNL_003</x:v>
      </x:c>
      <x:c r="B6" t="str">
        <x:v>UNIT_003</x:v>
      </x:c>
      <x:c r="C6" t="str">
        <x:v>Silverbrook Sprite</x:v>
      </x:c>
      <x:c r="D6" t="str">
        <x:v>Achievement</x:v>
      </x:c>
      <x:c r="E6" t="str">
        <x:v>unit.unlock.003</x:v>
      </x:c>
      <x:c r="F6" t="str">
        <x:v>Reach Fishing 25 and discover all Silverbrook nodes</x:v>
      </x:c>
      <x:c r="G6" s="32" t="b">
        <x:v>1</x:v>
      </x:c>
      <x:c r="H6" t="n">
        <x:v>0</x:v>
      </x:c>
      <x:c r="I6" t="str">
        <x:v>REG_001</x:v>
      </x:c>
      <x:c r="J6" s="32" t="b">
        <x:v>0</x:v>
      </x:c>
      <x:c r="K6" s="32" t="b">
        <x:v>1</x:v>
      </x:c>
      <x:c r="L6" s="32" t="b">
        <x:v>1</x:v>
      </x:c>
      <x:c r="M6" s="32" t="b">
        <x:v>1</x:v>
      </x:c>
      <x:c r="N6" s="32" t="b">
        <x:v>0</x:v>
      </x:c>
      <x:c r="O6" t="str">
        <x:v>None</x:v>
      </x:c>
      <x:c r="P6" t="str">
        <x:v>Medium</x:v>
      </x:c>
      <x:c r="Q6" t="str">
        <x:v>Combat Units</x:v>
      </x:c>
      <x:c r="R6" t="str">
        <x:v>unit.unlock.003</x:v>
      </x:c>
      <x:c r="S6" t="str">
        <x:v>Account-wide; server tracked.</x:v>
      </x:c>
    </x:row>
    <x:row r="7">
      <x:c r="A7" t="str">
        <x:v>UUNL_004</x:v>
      </x:c>
      <x:c r="B7" t="str">
        <x:v>UNIT_004</x:v>
      </x:c>
      <x:c r="C7" t="str">
        <x:v>Briarhorn Cub</x:v>
      </x:c>
      <x:c r="D7" t="str">
        <x:v>Monster Mastery</x:v>
      </x:c>
      <x:c r="E7" t="str">
        <x:v>unit.unlock.004</x:v>
      </x:c>
      <x:c r="F7" t="str">
        <x:v>Reach Forest Troll Mastery 20</x:v>
      </x:c>
      <x:c r="G7" s="32" t="b">
        <x:v>1</x:v>
      </x:c>
      <x:c r="H7" t="n">
        <x:v>0</x:v>
      </x:c>
      <x:c r="I7" t="str">
        <x:v>REG_001</x:v>
      </x:c>
      <x:c r="J7" s="32" t="b">
        <x:v>1</x:v>
      </x:c>
      <x:c r="K7" s="32" t="b">
        <x:v>1</x:v>
      </x:c>
      <x:c r="L7" s="32" t="b">
        <x:v>1</x:v>
      </x:c>
      <x:c r="M7" s="32" t="b">
        <x:v>1</x:v>
      </x:c>
      <x:c r="N7" s="32" t="b">
        <x:v>0</x:v>
      </x:c>
      <x:c r="O7" t="str">
        <x:v>None</x:v>
      </x:c>
      <x:c r="P7" t="str">
        <x:v>Medium</x:v>
      </x:c>
      <x:c r="Q7" t="str">
        <x:v>Combat Units</x:v>
      </x:c>
      <x:c r="R7" t="str">
        <x:v>unit.unlock.004</x:v>
      </x:c>
      <x:c r="S7" t="str">
        <x:v>Account-wide; server tracked.</x:v>
      </x:c>
    </x:row>
    <x:row r="8">
      <x:c r="A8" t="str">
        <x:v>UUNL_005</x:v>
      </x:c>
      <x:c r="B8" t="str">
        <x:v>UNIT_005</x:v>
      </x:c>
      <x:c r="C8" t="str">
        <x:v>Lantern Wisp</x:v>
      </x:c>
      <x:c r="D8" t="str">
        <x:v>Achievement</x:v>
      </x:c>
      <x:c r="E8" t="str">
        <x:v>unit.unlock.005</x:v>
      </x:c>
      <x:c r="F8" t="str">
        <x:v>Complete Lanternwatch Siege 10 times</x:v>
      </x:c>
      <x:c r="G8" s="32" t="b">
        <x:v>1</x:v>
      </x:c>
      <x:c r="H8" t="n">
        <x:v>0</x:v>
      </x:c>
      <x:c r="I8" t="str">
        <x:v>REG_001</x:v>
      </x:c>
      <x:c r="J8" s="32" t="b">
        <x:v>1</x:v>
      </x:c>
      <x:c r="K8" s="32" t="b">
        <x:v>1</x:v>
      </x:c>
      <x:c r="L8" s="32" t="b">
        <x:v>1</x:v>
      </x:c>
      <x:c r="M8" s="32" t="b">
        <x:v>1</x:v>
      </x:c>
      <x:c r="N8" s="32" t="b">
        <x:v>0</x:v>
      </x:c>
      <x:c r="O8" t="str">
        <x:v>None</x:v>
      </x:c>
      <x:c r="P8" t="str">
        <x:v>Hard</x:v>
      </x:c>
      <x:c r="Q8" t="str">
        <x:v>Combat Units</x:v>
      </x:c>
      <x:c r="R8" t="str">
        <x:v>unit.unlock.005</x:v>
      </x:c>
      <x:c r="S8" t="str">
        <x:v>Account-wide; server tracked.</x:v>
      </x:c>
    </x:row>
    <x:row r="9">
      <x:c r="A9" t="str">
        <x:v>UUNL_006</x:v>
      </x:c>
      <x:c r="B9" t="str">
        <x:v>UNIT_006</x:v>
      </x:c>
      <x:c r="C9" t="str">
        <x:v>Oathbound Page</x:v>
      </x:c>
      <x:c r="D9" t="str">
        <x:v>Achievement</x:v>
      </x:c>
      <x:c r="E9" t="str">
        <x:v>unit.unlock.006</x:v>
      </x:c>
      <x:c r="F9" t="str">
        <x:v>Defeat The Fallen Knight once</x:v>
      </x:c>
      <x:c r="G9" s="32" t="b">
        <x:v>1</x:v>
      </x:c>
      <x:c r="H9" t="n">
        <x:v>0</x:v>
      </x:c>
      <x:c r="I9" t="str">
        <x:v>REG_001</x:v>
      </x:c>
      <x:c r="J9" s="32" t="b">
        <x:v>1</x:v>
      </x:c>
      <x:c r="K9" s="32" t="b">
        <x:v>1</x:v>
      </x:c>
      <x:c r="L9" s="32" t="b">
        <x:v>1</x:v>
      </x:c>
      <x:c r="M9" s="32" t="b">
        <x:v>1</x:v>
      </x:c>
      <x:c r="N9" s="32" t="b">
        <x:v>0</x:v>
      </x:c>
      <x:c r="O9" t="str">
        <x:v>None</x:v>
      </x:c>
      <x:c r="P9" t="str">
        <x:v>Medium</x:v>
      </x:c>
      <x:c r="Q9" t="str">
        <x:v>Combat Units</x:v>
      </x:c>
      <x:c r="R9" t="str">
        <x:v>unit.unlock.006</x:v>
      </x:c>
      <x:c r="S9" t="str">
        <x:v>Account-wide; server tracked.</x:v>
      </x:c>
    </x:row>
    <x:row r="10">
      <x:c r="A10" t="str">
        <x:v>UUNL_007</x:v>
      </x:c>
      <x:c r="B10" t="str">
        <x:v>UNIT_007</x:v>
      </x:c>
      <x:c r="C10" t="str">
        <x:v>Gloamknife Shade</x:v>
      </x:c>
      <x:c r="D10" t="str">
        <x:v>Achievement</x:v>
      </x:c>
      <x:c r="E10" t="str">
        <x:v>unit.unlock.007</x:v>
      </x:c>
      <x:c r="F10" t="str">
        <x:v>Reach Knife Dancer class skill total 80</x:v>
      </x:c>
      <x:c r="G10" s="32" t="b">
        <x:v>1</x:v>
      </x:c>
      <x:c r="H10" t="n">
        <x:v>0</x:v>
      </x:c>
      <x:c r="I10" t="str">
        <x:v>REG_001</x:v>
      </x:c>
      <x:c r="J10" s="32" t="b">
        <x:v>1</x:v>
      </x:c>
      <x:c r="K10" s="32" t="b">
        <x:v>1</x:v>
      </x:c>
      <x:c r="L10" s="32" t="b">
        <x:v>1</x:v>
      </x:c>
      <x:c r="M10" s="32" t="b">
        <x:v>1</x:v>
      </x:c>
      <x:c r="N10" s="32" t="b">
        <x:v>0</x:v>
      </x:c>
      <x:c r="O10" t="str">
        <x:v>None</x:v>
      </x:c>
      <x:c r="P10" t="str">
        <x:v>Hard</x:v>
      </x:c>
      <x:c r="Q10" t="str">
        <x:v>Combat Units</x:v>
      </x:c>
      <x:c r="R10" t="str">
        <x:v>unit.unlock.007</x:v>
      </x:c>
      <x:c r="S10" t="str">
        <x:v>Account-wide; server tracked.</x:v>
      </x:c>
    </x:row>
    <x:row r="11">
      <x:c r="A11" t="str">
        <x:v>UUNL_008</x:v>
      </x:c>
      <x:c r="B11" t="str">
        <x:v>UNIT_008</x:v>
      </x:c>
      <x:c r="C11" t="str">
        <x:v>Dawnwing</x:v>
      </x:c>
      <x:c r="D11" t="str">
        <x:v>Achievement</x:v>
      </x:c>
      <x:c r="E11" t="str">
        <x:v>unit.unlock.008</x:v>
      </x:c>
      <x:c r="F11" t="str">
        <x:v>Heal or shield 1,000,000 effective HP in co-op</x:v>
      </x:c>
      <x:c r="G11" s="32" t="b">
        <x:v>1</x:v>
      </x:c>
      <x:c r="H11" t="n">
        <x:v>0</x:v>
      </x:c>
      <x:c r="I11" t="str">
        <x:v>REG_001</x:v>
      </x:c>
      <x:c r="J11" s="32" t="b">
        <x:v>1</x:v>
      </x:c>
      <x:c r="K11" s="32" t="b">
        <x:v>1</x:v>
      </x:c>
      <x:c r="L11" s="32" t="b">
        <x:v>1</x:v>
      </x:c>
      <x:c r="M11" s="32" t="b">
        <x:v>1</x:v>
      </x:c>
      <x:c r="N11" s="32" t="b">
        <x:v>0</x:v>
      </x:c>
      <x:c r="O11" t="str">
        <x:v>None</x:v>
      </x:c>
      <x:c r="P11" t="str">
        <x:v>Hard</x:v>
      </x:c>
      <x:c r="Q11" t="str">
        <x:v>Combat Units</x:v>
      </x:c>
      <x:c r="R11" t="str">
        <x:v>unit.unlock.008</x:v>
      </x:c>
      <x:c r="S11" t="str">
        <x:v>Account-wide; server tracked.</x:v>
      </x:c>
    </x:row>
    <x:row r="12">
      <x:c r="A12" t="str">
        <x:v>UUNL_009</x:v>
      </x:c>
      <x:c r="B12" t="str">
        <x:v>UNIT_009</x:v>
      </x:c>
      <x:c r="C12" t="str">
        <x:v>Echo Stalker</x:v>
      </x:c>
      <x:c r="D12" t="str">
        <x:v>Echo Achievement</x:v>
      </x:c>
      <x:c r="E12" t="str">
        <x:v>unit.unlock.009</x:v>
      </x:c>
      <x:c r="F12" t="str">
        <x:v>Complete 50 positive Echo objectives</x:v>
      </x:c>
      <x:c r="G12" s="32" t="b">
        <x:v>1</x:v>
      </x:c>
      <x:c r="H12" t="n">
        <x:v>0</x:v>
      </x:c>
      <x:c r="I12" t="str">
        <x:v>REG_001</x:v>
      </x:c>
      <x:c r="J12" s="32" t="b">
        <x:v>1</x:v>
      </x:c>
      <x:c r="K12" s="32" t="b">
        <x:v>1</x:v>
      </x:c>
      <x:c r="L12" s="32" t="b">
        <x:v>1</x:v>
      </x:c>
      <x:c r="M12" s="32" t="b">
        <x:v>1</x:v>
      </x:c>
      <x:c r="N12" s="32" t="b">
        <x:v>0</x:v>
      </x:c>
      <x:c r="O12" t="str">
        <x:v>None</x:v>
      </x:c>
      <x:c r="P12" t="str">
        <x:v>Hard</x:v>
      </x:c>
      <x:c r="Q12" t="str">
        <x:v>Combat Units</x:v>
      </x:c>
      <x:c r="R12" t="str">
        <x:v>unit.unlock.009</x:v>
      </x:c>
      <x:c r="S12" t="str">
        <x:v>Account-wide; server tracked.</x:v>
      </x:c>
    </x:row>
    <x:row r="13">
      <x:c r="A13" t="str">
        <x:v>UUNL_010</x:v>
      </x:c>
      <x:c r="B13" t="str">
        <x:v>UNIT_010</x:v>
      </x:c>
      <x:c r="C13" t="str">
        <x:v>Forge Automaton</x:v>
      </x:c>
      <x:c r="D13" t="str">
        <x:v>Crafting Achievement</x:v>
      </x:c>
      <x:c r="E13" t="str">
        <x:v>unit.unlock.010</x:v>
      </x:c>
      <x:c r="F13" t="str">
        <x:v>Craft 500 equipment pieces and reach Smithing 30</x:v>
      </x:c>
      <x:c r="G13" s="32" t="b">
        <x:v>1</x:v>
      </x:c>
      <x:c r="H13" t="n">
        <x:v>0</x:v>
      </x:c>
      <x:c r="I13" t="str">
        <x:v>REG_001</x:v>
      </x:c>
      <x:c r="J13" s="32" t="b">
        <x:v>1</x:v>
      </x:c>
      <x:c r="K13" s="32" t="b">
        <x:v>1</x:v>
      </x:c>
      <x:c r="L13" s="32" t="b">
        <x:v>1</x:v>
      </x:c>
      <x:c r="M13" s="32" t="b">
        <x:v>1</x:v>
      </x:c>
      <x:c r="N13" s="32" t="b">
        <x:v>0</x:v>
      </x:c>
      <x:c r="O13" t="str">
        <x:v>None</x:v>
      </x:c>
      <x:c r="P13" t="str">
        <x:v>Hard</x:v>
      </x:c>
      <x:c r="Q13" t="str">
        <x:v>Combat Units</x:v>
      </x:c>
      <x:c r="R13" t="str">
        <x:v>unit.unlock.010</x:v>
      </x:c>
      <x:c r="S13" t="str">
        <x:v>Account-wide; server tracked.</x:v>
      </x:c>
    </x:row>
    <x:row r="14">
      <x:c r="A14" t="str">
        <x:v>UUNL_011</x:v>
      </x:c>
      <x:c r="B14" t="str">
        <x:v>UNIT_011</x:v>
      </x:c>
      <x:c r="C14" t="str">
        <x:v>Veyren's Memory</x:v>
      </x:c>
      <x:c r="D14" t="str">
        <x:v>Achievement</x:v>
      </x:c>
      <x:c r="E14" t="str">
        <x:v>unit.unlock.011</x:v>
      </x:c>
      <x:c r="F14" t="str">
        <x:v>Complete all 3 Fallen Procession memory outcomes</x:v>
      </x:c>
      <x:c r="G14" s="32" t="b">
        <x:v>1</x:v>
      </x:c>
      <x:c r="H14" t="n">
        <x:v>0</x:v>
      </x:c>
      <x:c r="I14" t="str">
        <x:v>REG_001</x:v>
      </x:c>
      <x:c r="J14" s="32" t="b">
        <x:v>1</x:v>
      </x:c>
      <x:c r="K14" s="32" t="b">
        <x:v>1</x:v>
      </x:c>
      <x:c r="L14" s="32" t="b">
        <x:v>1</x:v>
      </x:c>
      <x:c r="M14" s="32" t="b">
        <x:v>1</x:v>
      </x:c>
      <x:c r="N14" s="32" t="b">
        <x:v>0</x:v>
      </x:c>
      <x:c r="O14" t="str">
        <x:v>None</x:v>
      </x:c>
      <x:c r="P14" t="str">
        <x:v>Hard</x:v>
      </x:c>
      <x:c r="Q14" t="str">
        <x:v>Combat Units</x:v>
      </x:c>
      <x:c r="R14" t="str">
        <x:v>unit.unlock.011</x:v>
      </x:c>
      <x:c r="S14" t="str">
        <x:v>Account-wide; server tracked.</x:v>
      </x:c>
    </x:row>
    <x:row r="15">
      <x:c r="A15" t="str">
        <x:v>UUNL_012</x:v>
      </x:c>
      <x:c r="B15" t="str">
        <x:v>UNIT_012</x:v>
      </x:c>
      <x:c r="C15" t="str">
        <x:v>Oathglass Knightling</x:v>
      </x:c>
      <x:c r="D15" t="str">
        <x:v>Meta Achievement</x:v>
      </x:c>
      <x:c r="E15" t="str">
        <x:v>unit.unlock.012</x:v>
      </x:c>
      <x:c r="F15" t="str">
        <x:v>Defeat Fallen Knight + rank 20 mastery on all 22 Asterfall monsters + clear COP_001/002/003</x:v>
      </x:c>
      <x:c r="G15" s="32" t="b">
        <x:v>1</x:v>
      </x:c>
      <x:c r="H15" t="n">
        <x:v>0</x:v>
      </x:c>
      <x:c r="I15" t="str">
        <x:v>REG_001</x:v>
      </x:c>
      <x:c r="J15" s="32" t="b">
        <x:v>1</x:v>
      </x:c>
      <x:c r="K15" s="32" t="b">
        <x:v>1</x:v>
      </x:c>
      <x:c r="L15" s="32" t="b">
        <x:v>1</x:v>
      </x:c>
      <x:c r="M15" s="32" t="b">
        <x:v>1</x:v>
      </x:c>
      <x:c r="N15" s="32" t="b">
        <x:v>0</x:v>
      </x:c>
      <x:c r="O15" t="str">
        <x:v>None</x:v>
      </x:c>
      <x:c r="P15" t="str">
        <x:v>Prestige</x:v>
      </x:c>
      <x:c r="Q15" t="str">
        <x:v>Combat Units</x:v>
      </x:c>
      <x:c r="R15" t="str">
        <x:v>unit.unlock.012</x:v>
      </x:c>
      <x:c r="S15" t="str">
        <x:v>Account-wide; server tracked.</x:v>
      </x:c>
    </x:row>
  </x:sheetData>
  <x:mergeCells>
    <x:mergeCell ref="A1:S1"/>
  </x:mergeCells>
  <x:pageMargins left="0.7" right="0.7" top="0.75" bottom="0.75" header="0.3" footer="0.3"/>
</x:worksheet>
</file>

<file path=xl/worksheets/sheet170.xml><?xml version="1.0" encoding="utf-8"?>
<x:worksheet xmlns:x="http://schemas.openxmlformats.org/spreadsheetml/2006/main">
  <x:sheetFormatPr defaultRowHeight="15"/>
  <x:sheetData>
    <x:row r="1">
      <x:c r="A1" s="237" t="str">
        <x:v>COMBAT UNIT CONTENT RULES — PVE / CO-OP / BOSS / PVP / GVG</x:v>
      </x:c>
    </x:row>
    <x:row r="3">
      <x:c r="A3" s="240" t="str">
        <x:v>Rule_ID</x:v>
      </x:c>
      <x:c r="B3" s="240" t="str">
        <x:v>Content_Type</x:v>
      </x:c>
      <x:c r="C3" s="240" t="str">
        <x:v>Unit_Enabled</x:v>
      </x:c>
      <x:c r="D3" s="240" t="str">
        <x:v>Units_Per_Player</x:v>
      </x:c>
      <x:c r="E3" s="240" t="str">
        <x:v>Stats_Normalized</x:v>
      </x:c>
      <x:c r="F3" s="240" t="str">
        <x:v>Unit_Level_Sync</x:v>
      </x:c>
      <x:c r="G3" s="240" t="str">
        <x:v>Active_Abilities</x:v>
      </x:c>
      <x:c r="H3" s="240" t="str">
        <x:v>Unit_Passives</x:v>
      </x:c>
      <x:c r="I3" s="240" t="str">
        <x:v>Can_Be_Targeted</x:v>
      </x:c>
      <x:c r="J3" s="240" t="str">
        <x:v>Can_Die</x:v>
      </x:c>
      <x:c r="K3" s="240" t="str">
        <x:v>Threat_Contribution</x:v>
      </x:c>
      <x:c r="L3" s="240" t="str">
        <x:v>Healing_Contribution</x:v>
      </x:c>
      <x:c r="M3" s="240" t="str">
        <x:v>Damage_Contribution_Target</x:v>
      </x:c>
      <x:c r="N3" s="240" t="str">
        <x:v>Mechanic_Interaction</x:v>
      </x:c>
      <x:c r="O3" s="240" t="str">
        <x:v>Reward_Impact</x:v>
      </x:c>
      <x:c r="P3" s="240" t="str">
        <x:v>Echo_Profile_Saved</x:v>
      </x:c>
      <x:c r="Q3" s="240" t="str">
        <x:v>Q_Mode_Allowed</x:v>
      </x:c>
      <x:c r="R3" s="240" t="str">
        <x:v>PvP_Adjustments</x:v>
      </x:c>
      <x:c r="S3" s="240" t="str">
        <x:v>Codex_Key</x:v>
      </x:c>
      <x:c r="T3" s="240" t="str">
        <x:v>Notes</x:v>
      </x:c>
    </x:row>
    <x:row r="4">
      <x:c r="A4" t="str">
        <x:v>CURULE_001</x:v>
      </x:c>
      <x:c r="B4" t="str">
        <x:v>Normal PvE / Idle</x:v>
      </x:c>
      <x:c r="C4" s="32" t="b">
        <x:v>1</x:v>
      </x:c>
      <x:c r="D4" t="n">
        <x:v>1</x:v>
      </x:c>
      <x:c r="E4" s="32" t="b">
        <x:v>0</x:v>
      </x:c>
      <x:c r="F4" t="str">
        <x:v>Owner/content sync</x:v>
      </x:c>
      <x:c r="G4" s="32" t="b">
        <x:v>1</x:v>
      </x:c>
      <x:c r="H4" s="32" t="b">
        <x:v>1</x:v>
      </x:c>
      <x:c r="I4" s="32" t="b">
        <x:v>0</x:v>
      </x:c>
      <x:c r="J4" s="32" t="b">
        <x:v>0</x:v>
      </x:c>
      <x:c r="K4" t="str">
        <x:v>Low</x:v>
      </x:c>
      <x:c r="L4" t="str">
        <x:v>Low</x:v>
      </x:c>
      <x:c r="M4" t="str">
        <x:v>6–12% owner output</x:v>
      </x:c>
      <x:c r="N4" t="str">
        <x:v>Minor interrupt/debuff only; cannot solve mandatory mechanics</x:v>
      </x:c>
      <x:c r="O4" t="str">
        <x:v>None</x:v>
      </x:c>
      <x:c r="P4" s="32" t="b">
        <x:v>1</x:v>
      </x:c>
      <x:c r="Q4" s="32" t="b">
        <x:v>1</x:v>
      </x:c>
      <x:c r="R4" t="str">
        <x:v>None</x:v>
      </x:c>
      <x:c r="S4" t="str">
        <x:v>unit.content.pve</x:v>
      </x:c>
      <x:c r="T4" t="str">
        <x:v>Server simulated offline.</x:v>
      </x:c>
    </x:row>
    <x:row r="5">
      <x:c r="A5" t="str">
        <x:v>CURULE_002</x:v>
      </x:c>
      <x:c r="B5" t="str">
        <x:v>Elite / Echo</x:v>
      </x:c>
      <x:c r="C5" s="32" t="b">
        <x:v>1</x:v>
      </x:c>
      <x:c r="D5" t="n">
        <x:v>1</x:v>
      </x:c>
      <x:c r="E5" s="32" t="b">
        <x:v>0</x:v>
      </x:c>
      <x:c r="F5" t="str">
        <x:v>Zone sync</x:v>
      </x:c>
      <x:c r="G5" s="32" t="b">
        <x:v>1</x:v>
      </x:c>
      <x:c r="H5" s="32" t="b">
        <x:v>1</x:v>
      </x:c>
      <x:c r="I5" s="32" t="b">
        <x:v>0</x:v>
      </x:c>
      <x:c r="J5" s="32" t="b">
        <x:v>0</x:v>
      </x:c>
      <x:c r="K5" t="str">
        <x:v>Low</x:v>
      </x:c>
      <x:c r="L5" t="str">
        <x:v>Low</x:v>
      </x:c>
      <x:c r="M5" t="str">
        <x:v>5–10%</x:v>
      </x:c>
      <x:c r="N5" t="str">
        <x:v>Normal cast interactions; no Echo-objective replacement</x:v>
      </x:c>
      <x:c r="O5" t="str">
        <x:v>None</x:v>
      </x:c>
      <x:c r="P5" s="32" t="b">
        <x:v>1</x:v>
      </x:c>
      <x:c r="Q5" s="32" t="b">
        <x:v>1</x:v>
      </x:c>
      <x:c r="R5" t="str">
        <x:v>None</x:v>
      </x:c>
      <x:c r="S5" t="str">
        <x:v>unit.content.elite</x:v>
      </x:c>
      <x:c r="T5" t="str"/>
    </x:row>
    <x:row r="6">
      <x:c r="A6" t="str">
        <x:v>CURULE_003</x:v>
      </x:c>
      <x:c r="B6" t="str">
        <x:v>Solo Boss</x:v>
      </x:c>
      <x:c r="C6" s="32" t="b">
        <x:v>1</x:v>
      </x:c>
      <x:c r="D6" t="n">
        <x:v>1</x:v>
      </x:c>
      <x:c r="E6" s="32" t="b">
        <x:v>1</x:v>
      </x:c>
      <x:c r="F6" t="str">
        <x:v>Boss sync</x:v>
      </x:c>
      <x:c r="G6" s="32" t="b">
        <x:v>1</x:v>
      </x:c>
      <x:c r="H6" s="32" t="b">
        <x:v>1</x:v>
      </x:c>
      <x:c r="I6" s="32" t="b">
        <x:v>0</x:v>
      </x:c>
      <x:c r="J6" s="32" t="b">
        <x:v>0</x:v>
      </x:c>
      <x:c r="K6" t="str">
        <x:v>Low</x:v>
      </x:c>
      <x:c r="L6" t="str">
        <x:v>Low</x:v>
      </x:c>
      <x:c r="M6" t="str">
        <x:v>4–8%</x:v>
      </x:c>
      <x:c r="N6" t="str">
        <x:v>Cannot satisfy player-only mechanics unless explicitly eligible</x:v>
      </x:c>
      <x:c r="O6" t="str">
        <x:v>None</x:v>
      </x:c>
      <x:c r="P6" s="32" t="b">
        <x:v>1</x:v>
      </x:c>
      <x:c r="Q6" s="32" t="b">
        <x:v>1</x:v>
      </x:c>
      <x:c r="R6" t="str">
        <x:v>None</x:v>
      </x:c>
      <x:c r="S6" t="str">
        <x:v>unit.content.boss</x:v>
      </x:c>
      <x:c r="T6" t="str"/>
    </x:row>
    <x:row r="7">
      <x:c r="A7" t="str">
        <x:v>CURULE_004</x:v>
      </x:c>
      <x:c r="B7" t="str">
        <x:v>4-player Co-op</x:v>
      </x:c>
      <x:c r="C7" s="32" t="b">
        <x:v>1</x:v>
      </x:c>
      <x:c r="D7" t="n">
        <x:v>1</x:v>
      </x:c>
      <x:c r="E7" s="32" t="b">
        <x:v>1</x:v>
      </x:c>
      <x:c r="F7" t="str">
        <x:v>Content sync</x:v>
      </x:c>
      <x:c r="G7" s="32" t="b">
        <x:v>1</x:v>
      </x:c>
      <x:c r="H7" s="32" t="b">
        <x:v>1</x:v>
      </x:c>
      <x:c r="I7" s="32" t="b">
        <x:v>0</x:v>
      </x:c>
      <x:c r="J7" s="32" t="b">
        <x:v>0</x:v>
      </x:c>
      <x:c r="K7" t="str">
        <x:v>Very Low</x:v>
      </x:c>
      <x:c r="L7" t="str">
        <x:v>Low</x:v>
      </x:c>
      <x:c r="M7" t="str">
        <x:v>3–7% per unit</x:v>
      </x:c>
      <x:c r="N7" t="str">
        <x:v>Minor interrupts only; role checks remain player-owned</x:v>
      </x:c>
      <x:c r="O7" t="str">
        <x:v>None</x:v>
      </x:c>
      <x:c r="P7" s="32" t="b">
        <x:v>1</x:v>
      </x:c>
      <x:c r="Q7" s="32" t="b">
        <x:v>1</x:v>
      </x:c>
      <x:c r="R7" t="str">
        <x:v>None</x:v>
      </x:c>
      <x:c r="S7" t="str">
        <x:v>unit.content.coop</x:v>
      </x:c>
      <x:c r="T7" t="str">
        <x:v>4 players can field 4 units.</x:v>
      </x:c>
    </x:row>
    <x:row r="8">
      <x:c r="A8" t="str">
        <x:v>CURULE_005</x:v>
      </x:c>
      <x:c r="B8" t="str">
        <x:v>Raid</x:v>
      </x:c>
      <x:c r="C8" s="32" t="b">
        <x:v>1</x:v>
      </x:c>
      <x:c r="D8" t="n">
        <x:v>1</x:v>
      </x:c>
      <x:c r="E8" s="32" t="b">
        <x:v>1</x:v>
      </x:c>
      <x:c r="F8" t="str">
        <x:v>Raid sync</x:v>
      </x:c>
      <x:c r="G8" s="32" t="b">
        <x:v>1</x:v>
      </x:c>
      <x:c r="H8" s="32" t="b">
        <x:v>1</x:v>
      </x:c>
      <x:c r="I8" s="32" t="b">
        <x:v>0</x:v>
      </x:c>
      <x:c r="J8" s="32" t="b">
        <x:v>0</x:v>
      </x:c>
      <x:c r="K8" t="str">
        <x:v>Very Low</x:v>
      </x:c>
      <x:c r="L8" t="str">
        <x:v>Low</x:v>
      </x:c>
      <x:c r="M8" t="str">
        <x:v>2–5% per unit</x:v>
      </x:c>
      <x:c r="N8" t="str">
        <x:v>Limited designated interactions</x:v>
      </x:c>
      <x:c r="O8" t="str">
        <x:v>None</x:v>
      </x:c>
      <x:c r="P8" s="32" t="b">
        <x:v>1</x:v>
      </x:c>
      <x:c r="Q8" s="32" t="b">
        <x:v>1</x:v>
      </x:c>
      <x:c r="R8" t="str">
        <x:v>None</x:v>
      </x:c>
      <x:c r="S8" t="str">
        <x:v>unit.content.raid</x:v>
      </x:c>
      <x:c r="T8" t="str">
        <x:v>Reduced unit VFX.</x:v>
      </x:c>
    </x:row>
    <x:row r="9">
      <x:c r="A9" t="str">
        <x:v>CURULE_006</x:v>
      </x:c>
      <x:c r="B9" t="str">
        <x:v>Arena PvP</x:v>
      </x:c>
      <x:c r="C9" s="32" t="b">
        <x:v>1</x:v>
      </x:c>
      <x:c r="D9" t="n">
        <x:v>1</x:v>
      </x:c>
      <x:c r="E9" s="32" t="b">
        <x:v>1</x:v>
      </x:c>
      <x:c r="F9" t="str">
        <x:v>Fixed PvP template</x:v>
      </x:c>
      <x:c r="G9" s="32" t="b">
        <x:v>1</x:v>
      </x:c>
      <x:c r="H9" s="32" t="b">
        <x:v>1</x:v>
      </x:c>
      <x:c r="I9" s="32" t="b">
        <x:v>0</x:v>
      </x:c>
      <x:c r="J9" s="32" t="b">
        <x:v>0</x:v>
      </x:c>
      <x:c r="K9" t="str">
        <x:v>N/A</x:v>
      </x:c>
      <x:c r="L9" t="str">
        <x:v>N/A</x:v>
      </x:c>
      <x:c r="M9" t="str">
        <x:v>~7% normalized pressure</x:v>
      </x:c>
      <x:c r="N9" t="str">
        <x:v>PvP coefficients; cannot capture objectives</x:v>
      </x:c>
      <x:c r="O9" t="str">
        <x:v>None</x:v>
      </x:c>
      <x:c r="P9" s="32" t="b">
        <x:v>0</x:v>
      </x:c>
      <x:c r="Q9" s="32" t="b">
        <x:v>0</x:v>
      </x:c>
      <x:c r="R9" t="str">
        <x:v>Fixed normalized budget</x:v>
      </x:c>
      <x:c r="S9" t="str">
        <x:v>unit.content.pvp</x:v>
      </x:c>
      <x:c r="T9" t="str">
        <x:v>Rarity gives zero stat advantage.</x:v>
      </x:c>
    </x:row>
    <x:row r="10">
      <x:c r="A10" t="str">
        <x:v>CURULE_007</x:v>
      </x:c>
      <x:c r="B10" t="str">
        <x:v>Guild vs Guild</x:v>
      </x:c>
      <x:c r="C10" s="32" t="b">
        <x:v>1</x:v>
      </x:c>
      <x:c r="D10" t="n">
        <x:v>1</x:v>
      </x:c>
      <x:c r="E10" s="32" t="b">
        <x:v>1</x:v>
      </x:c>
      <x:c r="F10" t="str">
        <x:v>League sync</x:v>
      </x:c>
      <x:c r="G10" s="32" t="b">
        <x:v>1</x:v>
      </x:c>
      <x:c r="H10" s="32" t="b">
        <x:v>1</x:v>
      </x:c>
      <x:c r="I10" s="32" t="b">
        <x:v>0</x:v>
      </x:c>
      <x:c r="J10" s="32" t="b">
        <x:v>0</x:v>
      </x:c>
      <x:c r="K10" t="str">
        <x:v>N/A</x:v>
      </x:c>
      <x:c r="L10" t="str">
        <x:v>N/A</x:v>
      </x:c>
      <x:c r="M10" t="str">
        <x:v>~5% normalized pressure</x:v>
      </x:c>
      <x:c r="N10" t="str">
        <x:v>Combat objectives only</x:v>
      </x:c>
      <x:c r="O10" t="str">
        <x:v>None</x:v>
      </x:c>
      <x:c r="P10" s="32" t="b">
        <x:v>1</x:v>
      </x:c>
      <x:c r="Q10" s="32" t="b">
        <x:v>1</x:v>
      </x:c>
      <x:c r="R10" t="str">
        <x:v>Fixed normalized budget</x:v>
      </x:c>
      <x:c r="S10" t="str">
        <x:v>unit.content.gvg</x:v>
      </x:c>
      <x:c r="T10" t="str">
        <x:v>Saved in defense snapshot.</x:v>
      </x:c>
    </x:row>
    <x:row r="11">
      <x:c r="A11" t="str">
        <x:v>CURULE_008</x:v>
      </x:c>
      <x:c r="B11" t="str">
        <x:v>Training</x:v>
      </x:c>
      <x:c r="C11" s="32" t="b">
        <x:v>1</x:v>
      </x:c>
      <x:c r="D11" t="n">
        <x:v>1</x:v>
      </x:c>
      <x:c r="E11" s="32" t="b">
        <x:v>0</x:v>
      </x:c>
      <x:c r="F11" t="str">
        <x:v>Player level</x:v>
      </x:c>
      <x:c r="G11" s="32" t="b">
        <x:v>1</x:v>
      </x:c>
      <x:c r="H11" s="32" t="b">
        <x:v>1</x:v>
      </x:c>
      <x:c r="I11" s="32" t="b">
        <x:v>0</x:v>
      </x:c>
      <x:c r="J11" s="32" t="b">
        <x:v>0</x:v>
      </x:c>
      <x:c r="K11" t="str">
        <x:v>Low</x:v>
      </x:c>
      <x:c r="L11" t="str">
        <x:v>Low</x:v>
      </x:c>
      <x:c r="M11" t="str">
        <x:v>Full</x:v>
      </x:c>
      <x:c r="N11" t="str">
        <x:v>All actions logged</x:v>
      </x:c>
      <x:c r="O11" t="str">
        <x:v>None</x:v>
      </x:c>
      <x:c r="P11" s="32" t="b">
        <x:v>0</x:v>
      </x:c>
      <x:c r="Q11" s="32" t="b">
        <x:v>0</x:v>
      </x:c>
      <x:c r="R11" t="str">
        <x:v>PvP sim toggle</x:v>
      </x:c>
      <x:c r="S11" t="str">
        <x:v>unit.content.training</x:v>
      </x:c>
      <x:c r="T11" t="str"/>
    </x:row>
  </x:sheetData>
  <x:mergeCells>
    <x:mergeCell ref="A1:T1"/>
  </x:mergeCells>
  <x:pageMargins left="0.7" right="0.7" top="0.75" bottom="0.75" header="0.3" footer="0.3"/>
</x:worksheet>
</file>

<file path=xl/worksheets/sheet171.xml><?xml version="1.0" encoding="utf-8"?>
<x:worksheet xmlns:x="http://schemas.openxmlformats.org/spreadsheetml/2006/main">
  <x:sheetFormatPr defaultRowHeight="15"/>
  <x:sheetData>
    <x:row r="1">
      <x:c r="A1" s="237" t="str">
        <x:v>COMBAT UNIT SCALING / NORMALIZATION</x:v>
      </x:c>
    </x:row>
    <x:row r="3">
      <x:c r="A3" s="240" t="str">
        <x:v>Rule_ID</x:v>
      </x:c>
      <x:c r="B3" s="240" t="str">
        <x:v>Rule</x:v>
      </x:c>
      <x:c r="C3" s="240" t="str">
        <x:v>PvE_Value</x:v>
      </x:c>
      <x:c r="D3" s="240" t="str">
        <x:v>PvP_Value</x:v>
      </x:c>
      <x:c r="E3" s="240" t="str">
        <x:v>Unit</x:v>
      </x:c>
      <x:c r="F3" s="240" t="str">
        <x:v>Source</x:v>
      </x:c>
      <x:c r="G3" s="240" t="str">
        <x:v>Applies_To</x:v>
      </x:c>
      <x:c r="H3" s="240" t="str">
        <x:v>Cap</x:v>
      </x:c>
      <x:c r="I3" s="240" t="str">
        <x:v>Owner_Level_Scaling</x:v>
      </x:c>
      <x:c r="J3" s="240" t="str">
        <x:v>Gear_Scaling</x:v>
      </x:c>
      <x:c r="K3" s="240" t="str">
        <x:v>Rarity_Scaling</x:v>
      </x:c>
      <x:c r="L3" s="240" t="str">
        <x:v>Achievement_Scaling</x:v>
      </x:c>
      <x:c r="M3" s="240" t="str">
        <x:v>Upgrade_System</x:v>
      </x:c>
      <x:c r="N3" s="240" t="str">
        <x:v>Duplicate_Power</x:v>
      </x:c>
      <x:c r="O3" s="240" t="str">
        <x:v>Monetized_Power</x:v>
      </x:c>
      <x:c r="P3" s="240" t="str">
        <x:v>Server_Authoritative</x:v>
      </x:c>
      <x:c r="Q3" s="240" t="str">
        <x:v>Codex_Key</x:v>
      </x:c>
      <x:c r="R3" s="240" t="str">
        <x:v>Notes</x:v>
      </x:c>
    </x:row>
    <x:row r="4">
      <x:c r="A4" t="str">
        <x:v>CUSC_001</x:v>
      </x:c>
      <x:c r="B4" t="str">
        <x:v>Unit level</x:v>
      </x:c>
      <x:c r="C4" t="str">
        <x:v>Owner level to content cap</x:v>
      </x:c>
      <x:c r="D4" t="str">
        <x:v>Fixed PvP bracket</x:v>
      </x:c>
      <x:c r="E4" t="str">
        <x:v>level</x:v>
      </x:c>
      <x:c r="F4" t="str">
        <x:v>Owner/content</x:v>
      </x:c>
      <x:c r="G4" t="str">
        <x:v>All</x:v>
      </x:c>
      <x:c r="H4" t="str">
        <x:v>100</x:v>
      </x:c>
      <x:c r="I4" s="32" t="b">
        <x:v>1</x:v>
      </x:c>
      <x:c r="J4" s="32" t="b">
        <x:v>0</x:v>
      </x:c>
      <x:c r="K4" s="32" t="b">
        <x:v>0</x:v>
      </x:c>
      <x:c r="L4" s="32" t="b">
        <x:v>0</x:v>
      </x:c>
      <x:c r="M4" t="str">
        <x:v>None</x:v>
      </x:c>
      <x:c r="N4" s="32" t="b">
        <x:v>0</x:v>
      </x:c>
      <x:c r="O4" s="32" t="b">
        <x:v>0</x:v>
      </x:c>
      <x:c r="P4" s="32" t="b">
        <x:v>1</x:v>
      </x:c>
      <x:c r="Q4" t="str">
        <x:v>unit.scale.level</x:v>
      </x:c>
      <x:c r="R4" t="str">
        <x:v>No separate unit-level grind.</x:v>
      </x:c>
    </x:row>
    <x:row r="5">
      <x:c r="A5" t="str">
        <x:v>CUSC_002</x:v>
      </x:c>
      <x:c r="B5" t="str">
        <x:v>Power budget</x:v>
      </x:c>
      <x:c r="C5" t="str">
        <x:v>8% owner output</x:v>
      </x:c>
      <x:c r="D5" t="str">
        <x:v>7% normalized pressure</x:v>
      </x:c>
      <x:c r="E5" t="str">
        <x:v>relative</x:v>
      </x:c>
      <x:c r="F5" t="str">
        <x:v>Combat model</x:v>
      </x:c>
      <x:c r="G5" t="str">
        <x:v>Damage units</x:v>
      </x:c>
      <x:c r="H5" t="str">
        <x:v>12% PvE / 8% PvP</x:v>
      </x:c>
      <x:c r="I5" s="32" t="b">
        <x:v>1</x:v>
      </x:c>
      <x:c r="J5" s="32" t="b">
        <x:v>1</x:v>
      </x:c>
      <x:c r="K5" s="32" t="b">
        <x:v>0</x:v>
      </x:c>
      <x:c r="L5" s="32" t="b">
        <x:v>0</x:v>
      </x:c>
      <x:c r="M5" t="str">
        <x:v>None</x:v>
      </x:c>
      <x:c r="N5" s="32" t="b">
        <x:v>0</x:v>
      </x:c>
      <x:c r="O5" s="32" t="b">
        <x:v>0</x:v>
      </x:c>
      <x:c r="P5" s="32" t="b">
        <x:v>1</x:v>
      </x:c>
      <x:c r="Q5" t="str">
        <x:v>unit.scale.power</x:v>
      </x:c>
      <x:c r="R5" t="str"/>
    </x:row>
    <x:row r="6">
      <x:c r="A6" t="str">
        <x:v>CUSC_003</x:v>
      </x:c>
      <x:c r="B6" t="str">
        <x:v>Gear inheritance</x:v>
      </x:c>
      <x:c r="C6" t="str">
        <x:v>35% eligible budget</x:v>
      </x:c>
      <x:c r="D6" t="str">
        <x:v>Ignored</x:v>
      </x:c>
      <x:c r="E6" t="str">
        <x:v>relative</x:v>
      </x:c>
      <x:c r="F6" t="str">
        <x:v>Owner gear</x:v>
      </x:c>
      <x:c r="G6" t="str">
        <x:v>PvE</x:v>
      </x:c>
      <x:c r="H6" t="str">
        <x:v>35%</x:v>
      </x:c>
      <x:c r="I6" s="32" t="b">
        <x:v>0</x:v>
      </x:c>
      <x:c r="J6" s="32" t="b">
        <x:v>1</x:v>
      </x:c>
      <x:c r="K6" s="32" t="b">
        <x:v>0</x:v>
      </x:c>
      <x:c r="L6" s="32" t="b">
        <x:v>0</x:v>
      </x:c>
      <x:c r="M6" t="str">
        <x:v>None</x:v>
      </x:c>
      <x:c r="N6" s="32" t="b">
        <x:v>0</x:v>
      </x:c>
      <x:c r="O6" s="32" t="b">
        <x:v>0</x:v>
      </x:c>
      <x:c r="P6" s="32" t="b">
        <x:v>1</x:v>
      </x:c>
      <x:c r="Q6" t="str">
        <x:v>unit.scale.gear</x:v>
      </x:c>
      <x:c r="R6" t="str">
        <x:v>No set/relic unique effect copy.</x:v>
      </x:c>
    </x:row>
    <x:row r="7">
      <x:c r="A7" t="str">
        <x:v>CUSC_004</x:v>
      </x:c>
      <x:c r="B7" t="str">
        <x:v>Rarity</x:v>
      </x:c>
      <x:c r="C7" t="str">
        <x:v>0 raw stat bonus</x:v>
      </x:c>
      <x:c r="D7" t="str">
        <x:v>0 raw stat bonus</x:v>
      </x:c>
      <x:c r="E7" t="str">
        <x:v>power</x:v>
      </x:c>
      <x:c r="F7" t="str">
        <x:v>Rarity</x:v>
      </x:c>
      <x:c r="G7" t="str">
        <x:v>All</x:v>
      </x:c>
      <x:c r="H7" t="str">
        <x:v>0</x:v>
      </x:c>
      <x:c r="I7" s="32" t="b">
        <x:v>0</x:v>
      </x:c>
      <x:c r="J7" s="32" t="b">
        <x:v>0</x:v>
      </x:c>
      <x:c r="K7" s="32" t="b">
        <x:v>0</x:v>
      </x:c>
      <x:c r="L7" s="32" t="b">
        <x:v>0</x:v>
      </x:c>
      <x:c r="M7" t="str">
        <x:v>None</x:v>
      </x:c>
      <x:c r="N7" s="32" t="b">
        <x:v>0</x:v>
      </x:c>
      <x:c r="O7" s="32" t="b">
        <x:v>0</x:v>
      </x:c>
      <x:c r="P7" s="32" t="b">
        <x:v>1</x:v>
      </x:c>
      <x:c r="Q7" t="str">
        <x:v>unit.scale.rarity</x:v>
      </x:c>
      <x:c r="R7" t="str">
        <x:v>Prestige/complexity only.</x:v>
      </x:c>
    </x:row>
    <x:row r="8">
      <x:c r="A8" t="str">
        <x:v>CUSC_005</x:v>
      </x:c>
      <x:c r="B8" t="str">
        <x:v>Achievement difficulty</x:v>
      </x:c>
      <x:c r="C8" t="str">
        <x:v>0 raw stat bonus</x:v>
      </x:c>
      <x:c r="D8" t="str">
        <x:v>0 raw stat bonus</x:v>
      </x:c>
      <x:c r="E8" t="str">
        <x:v>power</x:v>
      </x:c>
      <x:c r="F8" t="str">
        <x:v>Achievement</x:v>
      </x:c>
      <x:c r="G8" t="str">
        <x:v>All</x:v>
      </x:c>
      <x:c r="H8" t="str">
        <x:v>0</x:v>
      </x:c>
      <x:c r="I8" s="32" t="b">
        <x:v>0</x:v>
      </x:c>
      <x:c r="J8" s="32" t="b">
        <x:v>0</x:v>
      </x:c>
      <x:c r="K8" s="32" t="b">
        <x:v>0</x:v>
      </x:c>
      <x:c r="L8" s="32" t="b">
        <x:v>0</x:v>
      </x:c>
      <x:c r="M8" t="str">
        <x:v>None</x:v>
      </x:c>
      <x:c r="N8" s="32" t="b">
        <x:v>0</x:v>
      </x:c>
      <x:c r="O8" s="32" t="b">
        <x:v>0</x:v>
      </x:c>
      <x:c r="P8" s="32" t="b">
        <x:v>1</x:v>
      </x:c>
      <x:c r="Q8" t="str">
        <x:v>unit.scale.achievement</x:v>
      </x:c>
      <x:c r="R8" t="str">
        <x:v>Sidegrades only.</x:v>
      </x:c>
    </x:row>
    <x:row r="9">
      <x:c r="A9" t="str">
        <x:v>CUSC_006</x:v>
      </x:c>
      <x:c r="B9" t="str">
        <x:v>PvP CC</x:v>
      </x:c>
      <x:c r="C9" t="str">
        <x:v>75% PvE duration</x:v>
      </x:c>
      <x:c r="D9" t="str">
        <x:v>75% duration</x:v>
      </x:c>
      <x:c r="E9" t="str">
        <x:v>relative</x:v>
      </x:c>
      <x:c r="F9" t="str">
        <x:v>PvP</x:v>
      </x:c>
      <x:c r="G9" t="str">
        <x:v>CC</x:v>
      </x:c>
      <x:c r="H9" t="str">
        <x:v>75%</x:v>
      </x:c>
      <x:c r="I9" s="32" t="b">
        <x:v>0</x:v>
      </x:c>
      <x:c r="J9" s="32" t="b">
        <x:v>0</x:v>
      </x:c>
      <x:c r="K9" s="32" t="b">
        <x:v>0</x:v>
      </x:c>
      <x:c r="L9" s="32" t="b">
        <x:v>0</x:v>
      </x:c>
      <x:c r="M9" t="str">
        <x:v>None</x:v>
      </x:c>
      <x:c r="N9" s="32" t="b">
        <x:v>0</x:v>
      </x:c>
      <x:c r="O9" s="32" t="b">
        <x:v>0</x:v>
      </x:c>
      <x:c r="P9" s="32" t="b">
        <x:v>1</x:v>
      </x:c>
      <x:c r="Q9" t="str">
        <x:v>unit.scale.pvp_cc</x:v>
      </x:c>
      <x:c r="R9" t="str"/>
    </x:row>
    <x:row r="10">
      <x:c r="A10" t="str">
        <x:v>CUSC_007</x:v>
      </x:c>
      <x:c r="B10" t="str">
        <x:v>PvP shields/heals</x:v>
      </x:c>
      <x:c r="C10" t="str">
        <x:v>75% coefficient</x:v>
      </x:c>
      <x:c r="D10" t="str">
        <x:v>75% coefficient</x:v>
      </x:c>
      <x:c r="E10" t="str">
        <x:v>relative</x:v>
      </x:c>
      <x:c r="F10" t="str">
        <x:v>PvP</x:v>
      </x:c>
      <x:c r="G10" t="str">
        <x:v>Support</x:v>
      </x:c>
      <x:c r="H10" t="str">
        <x:v>75%</x:v>
      </x:c>
      <x:c r="I10" s="32" t="b">
        <x:v>0</x:v>
      </x:c>
      <x:c r="J10" s="32" t="b">
        <x:v>0</x:v>
      </x:c>
      <x:c r="K10" s="32" t="b">
        <x:v>0</x:v>
      </x:c>
      <x:c r="L10" s="32" t="b">
        <x:v>0</x:v>
      </x:c>
      <x:c r="M10" t="str">
        <x:v>None</x:v>
      </x:c>
      <x:c r="N10" s="32" t="b">
        <x:v>0</x:v>
      </x:c>
      <x:c r="O10" s="32" t="b">
        <x:v>0</x:v>
      </x:c>
      <x:c r="P10" s="32" t="b">
        <x:v>1</x:v>
      </x:c>
      <x:c r="Q10" t="str">
        <x:v>unit.scale.pvp_support</x:v>
      </x:c>
      <x:c r="R10" t="str"/>
    </x:row>
    <x:row r="11">
      <x:c r="A11" t="str">
        <x:v>CUSC_008</x:v>
      </x:c>
      <x:c r="B11" t="str">
        <x:v>VFX scale</x:v>
      </x:c>
      <x:c r="C11" t="str">
        <x:v>100 solo / 80 co-op / 60 raid</x:v>
      </x:c>
      <x:c r="D11" t="str">
        <x:v>75%</x:v>
      </x:c>
      <x:c r="E11" t="str">
        <x:v>visual</x:v>
      </x:c>
      <x:c r="F11" t="str">
        <x:v>Renderer</x:v>
      </x:c>
      <x:c r="G11" t="str">
        <x:v>All</x:v>
      </x:c>
      <x:c r="H11" t="str">
        <x:v>100%</x:v>
      </x:c>
      <x:c r="I11" s="32" t="b">
        <x:v>0</x:v>
      </x:c>
      <x:c r="J11" s="32" t="b">
        <x:v>0</x:v>
      </x:c>
      <x:c r="K11" s="32" t="b">
        <x:v>0</x:v>
      </x:c>
      <x:c r="L11" s="32" t="b">
        <x:v>0</x:v>
      </x:c>
      <x:c r="M11" t="str">
        <x:v>Cosmetic</x:v>
      </x:c>
      <x:c r="N11" s="32" t="b">
        <x:v>0</x:v>
      </x:c>
      <x:c r="O11" s="32" t="b">
        <x:v>0</x:v>
      </x:c>
      <x:c r="P11" s="32" t="b">
        <x:v>0</x:v>
      </x:c>
      <x:c r="Q11" t="str">
        <x:v>unit.scale.vfx</x:v>
      </x:c>
      <x:c r="R11" t="str"/>
    </x:row>
  </x:sheetData>
  <x:mergeCells>
    <x:mergeCell ref="A1:R1"/>
  </x:mergeCells>
  <x:pageMargins left="0.7" right="0.7" top="0.75" bottom="0.75" header="0.3" footer="0.3"/>
</x:worksheet>
</file>

<file path=xl/worksheets/sheet172.xml><?xml version="1.0" encoding="utf-8"?>
<x:worksheet xmlns:x="http://schemas.openxmlformats.org/spreadsheetml/2006/main">
  <x:sheetFormatPr defaultRowHeight="15"/>
  <x:sheetData>
    <x:row r="1">
      <x:c r="A1" s="237" t="str">
        <x:v>ARENA PVP — NORMALIZED CHARACTER + COMBAT UNIT</x:v>
      </x:c>
    </x:row>
    <x:row r="3">
      <x:c r="A3" s="240" t="str">
        <x:v>Rule_ID</x:v>
      </x:c>
      <x:c r="B3" s="240" t="str">
        <x:v>Mode</x:v>
      </x:c>
      <x:c r="C3" s="240" t="str">
        <x:v>Players</x:v>
      </x:c>
      <x:c r="D3" s="240" t="str">
        <x:v>Team_Format</x:v>
      </x:c>
      <x:c r="E3" s="240" t="str">
        <x:v>Combat_Unit_Slots</x:v>
      </x:c>
      <x:c r="F3" s="240" t="str">
        <x:v>Pet_Perks</x:v>
      </x:c>
      <x:c r="G3" s="240" t="str">
        <x:v>Gear_Normalized</x:v>
      </x:c>
      <x:c r="H3" s="240" t="str">
        <x:v>Unit_Normalized</x:v>
      </x:c>
      <x:c r="I3" s="240" t="str">
        <x:v>Ability_Loadout</x:v>
      </x:c>
      <x:c r="J3" s="240" t="str">
        <x:v>Match_Length_Target</x:v>
      </x:c>
      <x:c r="K3" s="240" t="str">
        <x:v>Overtime</x:v>
      </x:c>
      <x:c r="L3" s="240" t="str">
        <x:v>Rating_System</x:v>
      </x:c>
      <x:c r="M3" s="240" t="str">
        <x:v>Season_Length_Weeks</x:v>
      </x:c>
      <x:c r="N3" s="240" t="str">
        <x:v>Entry_Cost</x:v>
      </x:c>
      <x:c r="O3" s="240" t="str">
        <x:v>Inventory_Loss</x:v>
      </x:c>
      <x:c r="P3" s="240" t="str">
        <x:v>Reward_Power</x:v>
      </x:c>
      <x:c r="Q3" s="240" t="str">
        <x:v>Reward_Type</x:v>
      </x:c>
      <x:c r="R3" s="240" t="str">
        <x:v>Unlock_Requirement</x:v>
      </x:c>
      <x:c r="S3" s="240" t="str">
        <x:v>Codex_Key</x:v>
      </x:c>
      <x:c r="T3" s="240" t="str">
        <x:v>Notes</x:v>
      </x:c>
    </x:row>
    <x:row r="4">
      <x:c r="A4" t="str">
        <x:v>PVP_001</x:v>
      </x:c>
      <x:c r="B4" t="str">
        <x:v>Ranked Duel</x:v>
      </x:c>
      <x:c r="C4" t="str">
        <x:v>1v1</x:v>
      </x:c>
      <x:c r="D4" t="str">
        <x:v>Player + 1 Combat Unit</x:v>
      </x:c>
      <x:c r="E4" t="n">
        <x:v>1</x:v>
      </x:c>
      <x:c r="F4" t="str">
        <x:v>Disabled</x:v>
      </x:c>
      <x:c r="G4" s="32" t="b">
        <x:v>1</x:v>
      </x:c>
      <x:c r="H4" s="32" t="b">
        <x:v>1</x:v>
      </x:c>
      <x:c r="I4" t="str">
        <x:v>Normal class loadout; PvP coefficients</x:v>
      </x:c>
      <x:c r="J4" t="str">
        <x:v>90–150 sec</x:v>
      </x:c>
      <x:c r="K4" t="str">
        <x:v>+1% damage/10s after 120s, max +5%</x:v>
      </x:c>
      <x:c r="L4" t="str">
        <x:v>Elo-like</x:v>
      </x:c>
      <x:c r="M4" t="n">
        <x:v>8</x:v>
      </x:c>
      <x:c r="N4" t="n">
        <x:v>0</x:v>
      </x:c>
      <x:c r="O4" s="32" t="b">
        <x:v>0</x:v>
      </x:c>
      <x:c r="P4" t="str">
        <x:v>Cosmetic</x:v>
      </x:c>
      <x:c r="Q4" t="str">
        <x:v>Arena marks, titles, frames, unit skins</x:v>
      </x:c>
      <x:c r="R4" t="str">
        <x:v>Defeat Fallen Knight</x:v>
      </x:c>
      <x:c r="S4" t="str">
        <x:v>pvp.ranked</x:v>
      </x:c>
      <x:c r="T4" t="str">
        <x:v>No BIS rewards.</x:v>
      </x:c>
    </x:row>
    <x:row r="5">
      <x:c r="A5" t="str">
        <x:v>PVP_002</x:v>
      </x:c>
      <x:c r="B5" t="str">
        <x:v>Casual Duel</x:v>
      </x:c>
      <x:c r="C5" t="str">
        <x:v>1v1</x:v>
      </x:c>
      <x:c r="D5" t="str">
        <x:v>Player + 1 Combat Unit</x:v>
      </x:c>
      <x:c r="E5" t="n">
        <x:v>1</x:v>
      </x:c>
      <x:c r="F5" t="str">
        <x:v>Disabled</x:v>
      </x:c>
      <x:c r="G5" s="32" t="b">
        <x:v>0</x:v>
      </x:c>
      <x:c r="H5" s="32" t="b">
        <x:v>1</x:v>
      </x:c>
      <x:c r="I5" t="str">
        <x:v>Normal class loadout</x:v>
      </x:c>
      <x:c r="J5" t="str">
        <x:v>60–180 sec</x:v>
      </x:c>
      <x:c r="K5" t="str">
        <x:v>None</x:v>
      </x:c>
      <x:c r="L5" t="str">
        <x:v>None</x:v>
      </x:c>
      <x:c r="M5" t="n">
        <x:v>0</x:v>
      </x:c>
      <x:c r="N5" t="n">
        <x:v>0</x:v>
      </x:c>
      <x:c r="O5" s="32" t="b">
        <x:v>0</x:v>
      </x:c>
      <x:c r="P5" t="str">
        <x:v>None</x:v>
      </x:c>
      <x:c r="Q5" t="str">
        <x:v>Practice only</x:v>
      </x:c>
      <x:c r="R5" t="str">
        <x:v>Level 10</x:v>
      </x:c>
      <x:c r="S5" t="str">
        <x:v>pvp.casual</x:v>
      </x:c>
      <x:c r="T5" t="str">
        <x:v>Real gear; units still normalized.</x:v>
      </x:c>
    </x:row>
    <x:row r="6">
      <x:c r="A6" t="str">
        <x:v>PVP_003</x:v>
      </x:c>
      <x:c r="B6" t="str">
        <x:v>Guild War Combat Node</x:v>
      </x:c>
      <x:c r="C6" t="str">
        <x:v>Async 1v1 snapshot</x:v>
      </x:c>
      <x:c r="D6" t="str">
        <x:v>Player + 1 Combat Unit</x:v>
      </x:c>
      <x:c r="E6" t="n">
        <x:v>1</x:v>
      </x:c>
      <x:c r="F6" t="str">
        <x:v>Disabled</x:v>
      </x:c>
      <x:c r="G6" s="32" t="b">
        <x:v>1</x:v>
      </x:c>
      <x:c r="H6" s="32" t="b">
        <x:v>1</x:v>
      </x:c>
      <x:c r="I6" t="str">
        <x:v>Frozen snapshot</x:v>
      </x:c>
      <x:c r="J6" t="str">
        <x:v>45–90 sec</x:v>
      </x:c>
      <x:c r="K6" t="str">
        <x:v>Objective rules</x:v>
      </x:c>
      <x:c r="L6" t="str">
        <x:v>Guild war</x:v>
      </x:c>
      <x:c r="M6" t="n">
        <x:v>8</x:v>
      </x:c>
      <x:c r="N6" t="n">
        <x:v>0</x:v>
      </x:c>
      <x:c r="O6" s="32" t="b">
        <x:v>0</x:v>
      </x:c>
      <x:c r="P6" t="str">
        <x:v>Cosmetic / capped mats</x:v>
      </x:c>
      <x:c r="Q6" t="str">
        <x:v>War Marks + prestige</x:v>
      </x:c>
      <x:c r="R6" t="str">
        <x:v>War roster</x:v>
      </x:c>
      <x:c r="S6" t="str">
        <x:v>pvp.gvg</x:v>
      </x:c>
      <x:c r="T6" t="str">
        <x:v>Unit stored in defense snapshot.</x:v>
      </x:c>
    </x:row>
  </x:sheetData>
  <x:mergeCells>
    <x:mergeCell ref="A1:T1"/>
  </x:mergeCells>
  <x:pageMargins left="0.7" right="0.7" top="0.75" bottom="0.75" header="0.3" footer="0.3"/>
</x:worksheet>
</file>

<file path=xl/worksheets/sheet173.xml><?xml version="1.0" encoding="utf-8"?>
<x:worksheet xmlns:x="http://schemas.openxmlformats.org/spreadsheetml/2006/main">
  <x:sheetFormatPr defaultRowHeight="15"/>
  <x:sheetData>
    <x:row r="1">
      <x:c r="A1" s="237" t="str">
        <x:v>PVP COMBAT UNIT NORMALIZATION — SIDEGRADES ONLY</x:v>
      </x:c>
    </x:row>
    <x:row r="3">
      <x:c r="A3" s="240" t="str">
        <x:v>Archetype</x:v>
      </x:c>
      <x:c r="B3" s="240" t="str">
        <x:v>Normalized_HP</x:v>
      </x:c>
      <x:c r="C3" s="240" t="str">
        <x:v>Normalized_Power</x:v>
      </x:c>
      <x:c r="D3" s="240" t="str">
        <x:v>Normalized_Defence</x:v>
      </x:c>
      <x:c r="E3" s="240" t="str">
        <x:v>Attack_Speed_Mod</x:v>
      </x:c>
      <x:c r="F3" s="240" t="str">
        <x:v>Utility_Budget</x:v>
      </x:c>
      <x:c r="G3" s="240" t="str">
        <x:v>Damage_Budget</x:v>
      </x:c>
      <x:c r="H3" s="240" t="str">
        <x:v>Shield_Heal_Budget</x:v>
      </x:c>
      <x:c r="I3" s="240" t="str">
        <x:v>CC_Duration_Mod</x:v>
      </x:c>
      <x:c r="J3" s="240" t="str">
        <x:v>Debuff_Magnitude_Mod</x:v>
      </x:c>
      <x:c r="K3" s="240" t="str">
        <x:v>Execution_Bonus_Cap</x:v>
      </x:c>
      <x:c r="L3" s="240" t="str">
        <x:v>Defence_Ignore_Cap</x:v>
      </x:c>
      <x:c r="M3" s="240" t="str">
        <x:v>Rarity_Bonus</x:v>
      </x:c>
      <x:c r="N3" s="240" t="str">
        <x:v>Achievement_Bonus</x:v>
      </x:c>
      <x:c r="O3" s="240" t="str">
        <x:v>Counterplay</x:v>
      </x:c>
      <x:c r="P3" s="240" t="str">
        <x:v>Target_Winrate_Band</x:v>
      </x:c>
      <x:c r="Q3" s="240" t="str">
        <x:v>Codex_Key</x:v>
      </x:c>
      <x:c r="R3" s="240" t="str">
        <x:v>Notes</x:v>
      </x:c>
    </x:row>
    <x:row r="4">
      <x:c r="A4" t="str">
        <x:v>Striker</x:v>
      </x:c>
      <x:c r="B4" t="n">
        <x:v>100</x:v>
      </x:c>
      <x:c r="C4" t="n">
        <x:v>112</x:v>
      </x:c>
      <x:c r="D4" t="n">
        <x:v>92</x:v>
      </x:c>
      <x:c r="E4" t="n">
        <x:v>1.05</x:v>
      </x:c>
      <x:c r="F4" t="n">
        <x:v>0.85</x:v>
      </x:c>
      <x:c r="G4" t="n">
        <x:v>1.12</x:v>
      </x:c>
      <x:c r="H4" t="n">
        <x:v>0.7</x:v>
      </x:c>
      <x:c r="I4" t="n">
        <x:v>0.75</x:v>
      </x:c>
      <x:c r="J4" t="n">
        <x:v>0.75</x:v>
      </x:c>
      <x:c r="K4" t="n">
        <x:v>0.1</x:v>
      </x:c>
      <x:c r="L4" t="n">
        <x:v>0.05</x:v>
      </x:c>
      <x:c r="M4" t="n">
        <x:v>0</x:v>
      </x:c>
      <x:c r="N4" t="n">
        <x:v>0</x:v>
      </x:c>
      <x:c r="O4" t="str">
        <x:v>Protection timings</x:v>
      </x:c>
      <x:c r="P4" t="str">
        <x:v>48–52%</x:v>
      </x:c>
      <x:c r="Q4" t="str">
        <x:v>pvp.unit.striker</x:v>
      </x:c>
      <x:c r="R4" t="str"/>
    </x:row>
    <x:row r="5">
      <x:c r="A5" t="str">
        <x:v>Guardian</x:v>
      </x:c>
      <x:c r="B5" t="n">
        <x:v>118</x:v>
      </x:c>
      <x:c r="C5" t="n">
        <x:v>82</x:v>
      </x:c>
      <x:c r="D5" t="n">
        <x:v>116</x:v>
      </x:c>
      <x:c r="E5" t="n">
        <x:v>0.9</x:v>
      </x:c>
      <x:c r="F5" t="n">
        <x:v>1</x:v>
      </x:c>
      <x:c r="G5" t="n">
        <x:v>0.82</x:v>
      </x:c>
      <x:c r="H5" t="n">
        <x:v>1.1</x:v>
      </x:c>
      <x:c r="I5" t="n">
        <x:v>0.75</x:v>
      </x:c>
      <x:c r="J5" t="n">
        <x:v>0.75</x:v>
      </x:c>
      <x:c r="K5" t="n">
        <x:v>0</x:v>
      </x:c>
      <x:c r="L5" t="n">
        <x:v>0</x:v>
      </x:c>
      <x:c r="M5" t="n">
        <x:v>0</x:v>
      </x:c>
      <x:c r="N5" t="n">
        <x:v>0</x:v>
      </x:c>
      <x:c r="O5" t="str">
        <x:v>Low pressure</x:v>
      </x:c>
      <x:c r="P5" t="str">
        <x:v>48–52%</x:v>
      </x:c>
      <x:c r="Q5" t="str">
        <x:v>pvp.unit.guardian</x:v>
      </x:c>
      <x:c r="R5" t="str"/>
    </x:row>
    <x:row r="6">
      <x:c r="A6" t="str">
        <x:v>Support</x:v>
      </x:c>
      <x:c r="B6" t="n">
        <x:v>96</x:v>
      </x:c>
      <x:c r="C6" t="n">
        <x:v>82</x:v>
      </x:c>
      <x:c r="D6" t="n">
        <x:v>96</x:v>
      </x:c>
      <x:c r="E6" t="n">
        <x:v>1</x:v>
      </x:c>
      <x:c r="F6" t="n">
        <x:v>1.18</x:v>
      </x:c>
      <x:c r="G6" t="n">
        <x:v>0.82</x:v>
      </x:c>
      <x:c r="H6" t="n">
        <x:v>1.15</x:v>
      </x:c>
      <x:c r="I6" t="n">
        <x:v>0.75</x:v>
      </x:c>
      <x:c r="J6" t="n">
        <x:v>0.75</x:v>
      </x:c>
      <x:c r="K6" t="n">
        <x:v>0</x:v>
      </x:c>
      <x:c r="L6" t="n">
        <x:v>0</x:v>
      </x:c>
      <x:c r="M6" t="n">
        <x:v>0</x:v>
      </x:c>
      <x:c r="N6" t="n">
        <x:v>0</x:v>
      </x:c>
      <x:c r="O6" t="str">
        <x:v>Utility timing</x:v>
      </x:c>
      <x:c r="P6" t="str">
        <x:v>48–52%</x:v>
      </x:c>
      <x:c r="Q6" t="str">
        <x:v>pvp.unit.support</x:v>
      </x:c>
      <x:c r="R6" t="str"/>
    </x:row>
    <x:row r="7">
      <x:c r="A7" t="str">
        <x:v>Bruiser</x:v>
      </x:c>
      <x:c r="B7" t="n">
        <x:v>108</x:v>
      </x:c>
      <x:c r="C7" t="n">
        <x:v>103</x:v>
      </x:c>
      <x:c r="D7" t="n">
        <x:v>105</x:v>
      </x:c>
      <x:c r="E7" t="n">
        <x:v>0.95</x:v>
      </x:c>
      <x:c r="F7" t="n">
        <x:v>0.92</x:v>
      </x:c>
      <x:c r="G7" t="n">
        <x:v>1.02</x:v>
      </x:c>
      <x:c r="H7" t="n">
        <x:v>0.85</x:v>
      </x:c>
      <x:c r="I7" t="n">
        <x:v>0.75</x:v>
      </x:c>
      <x:c r="J7" t="n">
        <x:v>0.75</x:v>
      </x:c>
      <x:c r="K7" t="n">
        <x:v>0.05</x:v>
      </x:c>
      <x:c r="L7" t="n">
        <x:v>0.05</x:v>
      </x:c>
      <x:c r="M7" t="n">
        <x:v>0</x:v>
      </x:c>
      <x:c r="N7" t="n">
        <x:v>0</x:v>
      </x:c>
      <x:c r="O7" t="str">
        <x:v>Generalist</x:v>
      </x:c>
      <x:c r="P7" t="str">
        <x:v>48–52%</x:v>
      </x:c>
      <x:c r="Q7" t="str">
        <x:v>pvp.unit.bruiser</x:v>
      </x:c>
      <x:c r="R7" t="str"/>
    </x:row>
    <x:row r="8">
      <x:c r="A8" t="str">
        <x:v>Disruptor</x:v>
      </x:c>
      <x:c r="B8" t="n">
        <x:v>94</x:v>
      </x:c>
      <x:c r="C8" t="n">
        <x:v>91</x:v>
      </x:c>
      <x:c r="D8" t="n">
        <x:v>94</x:v>
      </x:c>
      <x:c r="E8" t="n">
        <x:v>1</x:v>
      </x:c>
      <x:c r="F8" t="n">
        <x:v>1.2</x:v>
      </x:c>
      <x:c r="G8" t="n">
        <x:v>0.9</x:v>
      </x:c>
      <x:c r="H8" t="n">
        <x:v>0.8</x:v>
      </x:c>
      <x:c r="I8" t="n">
        <x:v>0.65</x:v>
      </x:c>
      <x:c r="J8" t="n">
        <x:v>0.7</x:v>
      </x:c>
      <x:c r="K8" t="n">
        <x:v>0</x:v>
      </x:c>
      <x:c r="L8" t="n">
        <x:v>0</x:v>
      </x:c>
      <x:c r="M8" t="n">
        <x:v>0</x:v>
      </x:c>
      <x:c r="N8" t="n">
        <x:v>0</x:v>
      </x:c>
      <x:c r="O8" t="str">
        <x:v>Interrupt can be baited</x:v>
      </x:c>
      <x:c r="P8" t="str">
        <x:v>48–52%</x:v>
      </x:c>
      <x:c r="Q8" t="str">
        <x:v>pvp.unit.disruptor</x:v>
      </x:c>
      <x:c r="R8" t="str"/>
    </x:row>
    <x:row r="9">
      <x:c r="A9" t="str">
        <x:v>Assassin</x:v>
      </x:c>
      <x:c r="B9" t="n">
        <x:v>90</x:v>
      </x:c>
      <x:c r="C9" t="n">
        <x:v>116</x:v>
      </x:c>
      <x:c r="D9" t="n">
        <x:v>88</x:v>
      </x:c>
      <x:c r="E9" t="n">
        <x:v>1.08</x:v>
      </x:c>
      <x:c r="F9" t="n">
        <x:v>0.78</x:v>
      </x:c>
      <x:c r="G9" t="n">
        <x:v>1.15</x:v>
      </x:c>
      <x:c r="H9" t="n">
        <x:v>0.65</x:v>
      </x:c>
      <x:c r="I9" t="n">
        <x:v>0.75</x:v>
      </x:c>
      <x:c r="J9" t="n">
        <x:v>0.75</x:v>
      </x:c>
      <x:c r="K9" t="n">
        <x:v>0.1</x:v>
      </x:c>
      <x:c r="L9" t="n">
        <x:v>0.05</x:v>
      </x:c>
      <x:c r="M9" t="n">
        <x:v>0</x:v>
      </x:c>
      <x:c r="N9" t="n">
        <x:v>0</x:v>
      </x:c>
      <x:c r="O9" t="str">
        <x:v>Weak to shields</x:v>
      </x:c>
      <x:c r="P9" t="str">
        <x:v>48–52%</x:v>
      </x:c>
      <x:c r="Q9" t="str">
        <x:v>pvp.unit.assassin</x:v>
      </x:c>
      <x:c r="R9" t="str"/>
    </x:row>
    <x:row r="10">
      <x:c r="A10" t="str">
        <x:v>Hunter</x:v>
      </x:c>
      <x:c r="B10" t="n">
        <x:v>98</x:v>
      </x:c>
      <x:c r="C10" t="n">
        <x:v>106</x:v>
      </x:c>
      <x:c r="D10" t="n">
        <x:v>94</x:v>
      </x:c>
      <x:c r="E10" t="n">
        <x:v>1.03</x:v>
      </x:c>
      <x:c r="F10" t="n">
        <x:v>0.95</x:v>
      </x:c>
      <x:c r="G10" t="n">
        <x:v>1.06</x:v>
      </x:c>
      <x:c r="H10" t="n">
        <x:v>0.75</x:v>
      </x:c>
      <x:c r="I10" t="n">
        <x:v>0.75</x:v>
      </x:c>
      <x:c r="J10" t="n">
        <x:v>0.75</x:v>
      </x:c>
      <x:c r="K10" t="n">
        <x:v>0.05</x:v>
      </x:c>
      <x:c r="L10" t="n">
        <x:v>0.05</x:v>
      </x:c>
      <x:c r="M10" t="n">
        <x:v>0</x:v>
      </x:c>
      <x:c r="N10" t="n">
        <x:v>0</x:v>
      </x:c>
      <x:c r="O10" t="str">
        <x:v>Needs setup</x:v>
      </x:c>
      <x:c r="P10" t="str">
        <x:v>48–52%</x:v>
      </x:c>
      <x:c r="Q10" t="str">
        <x:v>pvp.unit.hunter</x:v>
      </x:c>
      <x:c r="R10" t="str"/>
    </x:row>
    <x:row r="11">
      <x:c r="A11" t="str">
        <x:v>Artillery</x:v>
      </x:c>
      <x:c r="B11" t="n">
        <x:v>101</x:v>
      </x:c>
      <x:c r="C11" t="n">
        <x:v>110</x:v>
      </x:c>
      <x:c r="D11" t="n">
        <x:v>100</x:v>
      </x:c>
      <x:c r="E11" t="n">
        <x:v>0.88</x:v>
      </x:c>
      <x:c r="F11" t="n">
        <x:v>0.8</x:v>
      </x:c>
      <x:c r="G11" t="n">
        <x:v>1.1</x:v>
      </x:c>
      <x:c r="H11" t="n">
        <x:v>0.7</x:v>
      </x:c>
      <x:c r="I11" t="n">
        <x:v>0.75</x:v>
      </x:c>
      <x:c r="J11" t="n">
        <x:v>0.75</x:v>
      </x:c>
      <x:c r="K11" t="n">
        <x:v>0</x:v>
      </x:c>
      <x:c r="L11" t="n">
        <x:v>0.08</x:v>
      </x:c>
      <x:c r="M11" t="n">
        <x:v>0</x:v>
      </x:c>
      <x:c r="N11" t="n">
        <x:v>0</x:v>
      </x:c>
      <x:c r="O11" t="str">
        <x:v>Slow cadence</x:v>
      </x:c>
      <x:c r="P11" t="str">
        <x:v>48–52%</x:v>
      </x:c>
      <x:c r="Q11" t="str">
        <x:v>pvp.unit.artillery</x:v>
      </x:c>
      <x:c r="R11" t="str"/>
    </x:row>
    <x:row r="12">
      <x:c r="A12" t="str">
        <x:v>Tactician</x:v>
      </x:c>
      <x:c r="B12" t="n">
        <x:v>100</x:v>
      </x:c>
      <x:c r="C12" t="n">
        <x:v>96</x:v>
      </x:c>
      <x:c r="D12" t="n">
        <x:v>100</x:v>
      </x:c>
      <x:c r="E12" t="n">
        <x:v>1</x:v>
      </x:c>
      <x:c r="F12" t="n">
        <x:v>1.12</x:v>
      </x:c>
      <x:c r="G12" t="n">
        <x:v>0.96</x:v>
      </x:c>
      <x:c r="H12" t="n">
        <x:v>0.85</x:v>
      </x:c>
      <x:c r="I12" t="n">
        <x:v>0.75</x:v>
      </x:c>
      <x:c r="J12" t="n">
        <x:v>0.75</x:v>
      </x:c>
      <x:c r="K12" t="n">
        <x:v>0</x:v>
      </x:c>
      <x:c r="L12" t="n">
        <x:v>0.03</x:v>
      </x:c>
      <x:c r="M12" t="n">
        <x:v>0</x:v>
      </x:c>
      <x:c r="N12" t="n">
        <x:v>0</x:v>
      </x:c>
      <x:c r="O12" t="str">
        <x:v>Needs active swaps</x:v>
      </x:c>
      <x:c r="P12" t="str">
        <x:v>48–52%</x:v>
      </x:c>
      <x:c r="Q12" t="str">
        <x:v>pvp.unit.tactician</x:v>
      </x:c>
      <x:c r="R12" t="str"/>
    </x:row>
    <x:row r="13">
      <x:c r="A13" t="str">
        <x:v>Champion</x:v>
      </x:c>
      <x:c r="B13" t="n">
        <x:v>103</x:v>
      </x:c>
      <x:c r="C13" t="n">
        <x:v>100</x:v>
      </x:c>
      <x:c r="D13" t="n">
        <x:v>103</x:v>
      </x:c>
      <x:c r="E13" t="n">
        <x:v>1</x:v>
      </x:c>
      <x:c r="F13" t="n">
        <x:v>1</x:v>
      </x:c>
      <x:c r="G13" t="n">
        <x:v>1</x:v>
      </x:c>
      <x:c r="H13" t="n">
        <x:v>0.9</x:v>
      </x:c>
      <x:c r="I13" t="n">
        <x:v>0.75</x:v>
      </x:c>
      <x:c r="J13" t="n">
        <x:v>0.75</x:v>
      </x:c>
      <x:c r="K13" t="n">
        <x:v>0.05</x:v>
      </x:c>
      <x:c r="L13" t="n">
        <x:v>0.03</x:v>
      </x:c>
      <x:c r="M13" t="n">
        <x:v>0</x:v>
      </x:c>
      <x:c r="N13" t="n">
        <x:v>0</x:v>
      </x:c>
      <x:c r="O13" t="str">
        <x:v>Flexible, not stronger</x:v>
      </x:c>
      <x:c r="P13" t="str">
        <x:v>48–52%</x:v>
      </x:c>
      <x:c r="Q13" t="str">
        <x:v>pvp.unit.champion</x:v>
      </x:c>
      <x:c r="R13" t="str"/>
    </x:row>
  </x:sheetData>
  <x:mergeCells>
    <x:mergeCell ref="A1:R1"/>
  </x:mergeCells>
  <x:pageMargins left="0.7" right="0.7" top="0.75" bottom="0.75" header="0.3" footer="0.3"/>
</x:worksheet>
</file>

<file path=xl/worksheets/sheet174.xml><?xml version="1.0" encoding="utf-8"?>
<x:worksheet xmlns:x="http://schemas.openxmlformats.org/spreadsheetml/2006/main">
  <x:sheetFormatPr defaultRowHeight="15"/>
  <x:sheetData>
    <x:row r="1">
      <x:c r="A1" s="237" t="str">
        <x:v>ASTERFALL MONSTER COMBAT PROFILES — 22 DISTINCT FIGHT PATTERNS</x:v>
      </x:c>
    </x:row>
    <x:row r="3">
      <x:c r="A3" s="240" t="str">
        <x:v>Monster_ID</x:v>
      </x:c>
      <x:c r="B3" s="240" t="str">
        <x:v>Monster_Name</x:v>
      </x:c>
      <x:c r="C3" s="240" t="str">
        <x:v>Role</x:v>
      </x:c>
      <x:c r="D3" s="240" t="str">
        <x:v>Damage_Type</x:v>
      </x:c>
      <x:c r="E3" s="240" t="str">
        <x:v>Attack_Interval_Sec</x:v>
      </x:c>
      <x:c r="F3" s="240" t="str">
        <x:v>Accuracy_Bias</x:v>
      </x:c>
      <x:c r="G3" s="240" t="str">
        <x:v>Primary_Ability</x:v>
      </x:c>
      <x:c r="H3" s="240" t="str">
        <x:v>Primary_Cooldown</x:v>
      </x:c>
      <x:c r="I3" s="240" t="str">
        <x:v>Secondary_Ability</x:v>
      </x:c>
      <x:c r="J3" s="240" t="str">
        <x:v>Secondary_Cooldown</x:v>
      </x:c>
      <x:c r="K3" s="240" t="str">
        <x:v>Status_or_Debuff</x:v>
      </x:c>
      <x:c r="L3" s="240" t="str">
        <x:v>Interruptible_Ability</x:v>
      </x:c>
      <x:c r="M3" s="240" t="str">
        <x:v>Interrupt_Window_Sec</x:v>
      </x:c>
      <x:c r="N3" s="240" t="str">
        <x:v>Weakness</x:v>
      </x:c>
      <x:c r="O3" s="240" t="str">
        <x:v>Resistance</x:v>
      </x:c>
      <x:c r="P3" s="240" t="str">
        <x:v>Targeting_Behavior</x:v>
      </x:c>
      <x:c r="Q3" s="240" t="str">
        <x:v>Phase_or_Trigger</x:v>
      </x:c>
      <x:c r="R3" s="240" t="str">
        <x:v>Unit_Interaction</x:v>
      </x:c>
      <x:c r="S3" s="240" t="str">
        <x:v>Mechanic_Taught</x:v>
      </x:c>
      <x:c r="T3" s="240" t="str">
        <x:v>Threat_Level</x:v>
      </x:c>
      <x:c r="U3" s="240" t="str">
        <x:v>AI_Profile_Key</x:v>
      </x:c>
      <x:c r="V3" s="240" t="str">
        <x:v>Notes</x:v>
      </x:c>
    </x:row>
    <x:row r="4">
      <x:c r="A4" t="str">
        <x:v>MON_001</x:v>
      </x:c>
      <x:c r="B4" t="str">
        <x:v>Moss Rat</x:v>
      </x:c>
      <x:c r="C4" t="str">
        <x:v>Swarm</x:v>
      </x:c>
      <x:c r="D4" t="str">
        <x:v>Physical</x:v>
      </x:c>
      <x:c r="E4" t="n">
        <x:v>1.8</x:v>
      </x:c>
      <x:c r="F4" t="str">
        <x:v>Normal</x:v>
      </x:c>
      <x:c r="G4" t="str">
        <x:v>Nibble</x:v>
      </x:c>
      <x:c r="H4" t="n">
        <x:v>0</x:v>
      </x:c>
      <x:c r="I4" t="str">
        <x:v>Scurry</x:v>
      </x:c>
      <x:c r="J4" t="n">
        <x:v>10</x:v>
      </x:c>
      <x:c r="K4" t="str">
        <x:v>Minor species-specific status/debuff</x:v>
      </x:c>
      <x:c r="L4" t="str">
        <x:v>Secondary ability</x:v>
      </x:c>
      <x:c r="M4" t="n">
        <x:v>1.25</x:v>
      </x:c>
      <x:c r="N4" t="str">
        <x:v>Counter damage type / mechanic</x:v>
      </x:c>
      <x:c r="O4" t="str">
        <x:v>Primary identity resistance</x:v>
      </x:c>
      <x:c r="P4" t="str">
        <x:v>Threat/role-aware target</x:v>
      </x:c>
      <x:c r="Q4" t="str">
        <x:v>HP/cooldown trigger</x:v>
      </x:c>
      <x:c r="R4" t="str">
        <x:v>Combat Units may interact with minor casts/debuffs but never bypass mandatory mechanics</x:v>
      </x:c>
      <x:c r="S4" t="str">
        <x:v>Basic attacks</x:v>
      </x:c>
      <x:c r="T4" t="str">
        <x:v>Low</x:v>
      </x:c>
      <x:c r="U4" t="str">
        <x:v>monster.ai.mon_001</x:v>
      </x:c>
      <x:c r="V4" t="str"/>
    </x:row>
    <x:row r="5">
      <x:c r="A5" t="str">
        <x:v>MON_002</x:v>
      </x:c>
      <x:c r="B5" t="str">
        <x:v>Ironwood Wolf</x:v>
      </x:c>
      <x:c r="C5" t="str">
        <x:v>Skirmisher</x:v>
      </x:c>
      <x:c r="D5" t="str">
        <x:v>Physical</x:v>
      </x:c>
      <x:c r="E5" t="n">
        <x:v>2.2</x:v>
      </x:c>
      <x:c r="F5" t="str">
        <x:v>Normal</x:v>
      </x:c>
      <x:c r="G5" t="str">
        <x:v>Pounce</x:v>
      </x:c>
      <x:c r="H5" t="n">
        <x:v>9</x:v>
      </x:c>
      <x:c r="I5" t="str">
        <x:v>Pack Howl</x:v>
      </x:c>
      <x:c r="J5" t="n">
        <x:v>12</x:v>
      </x:c>
      <x:c r="K5" t="str">
        <x:v>Minor species-specific status/debuff</x:v>
      </x:c>
      <x:c r="L5" t="str">
        <x:v>Secondary ability</x:v>
      </x:c>
      <x:c r="M5" t="n">
        <x:v>1.5</x:v>
      </x:c>
      <x:c r="N5" t="str">
        <x:v>Counter damage type / mechanic</x:v>
      </x:c>
      <x:c r="O5" t="str">
        <x:v>Primary identity resistance</x:v>
      </x:c>
      <x:c r="P5" t="str">
        <x:v>Threat/role-aware target</x:v>
      </x:c>
      <x:c r="Q5" t="str">
        <x:v>HP/cooldown trigger</x:v>
      </x:c>
      <x:c r="R5" t="str">
        <x:v>Combat Units may interact with minor casts/debuffs but never bypass mandatory mechanics</x:v>
      </x:c>
      <x:c r="S5" t="str">
        <x:v>Interrupt buffs</x:v>
      </x:c>
      <x:c r="T5" t="str">
        <x:v>Low</x:v>
      </x:c>
      <x:c r="U5" t="str">
        <x:v>monster.ai.mon_002</x:v>
      </x:c>
      <x:c r="V5" t="str"/>
    </x:row>
    <x:row r="6">
      <x:c r="A6" t="str">
        <x:v>MON_003</x:v>
      </x:c>
      <x:c r="B6" t="str">
        <x:v>Venom Weaver</x:v>
      </x:c>
      <x:c r="C6" t="str">
        <x:v>Debuffer</x:v>
      </x:c>
      <x:c r="D6" t="str">
        <x:v>Physical/Poison</x:v>
      </x:c>
      <x:c r="E6" t="n">
        <x:v>2.6</x:v>
      </x:c>
      <x:c r="F6" t="str">
        <x:v>Normal</x:v>
      </x:c>
      <x:c r="G6" t="str">
        <x:v>Venom Bite</x:v>
      </x:c>
      <x:c r="H6" t="n">
        <x:v>10</x:v>
      </x:c>
      <x:c r="I6" t="str">
        <x:v>Web Cast</x:v>
      </x:c>
      <x:c r="J6" t="n">
        <x:v>14</x:v>
      </x:c>
      <x:c r="K6" t="str">
        <x:v>Minor species-specific status/debuff</x:v>
      </x:c>
      <x:c r="L6" t="str">
        <x:v>Secondary ability</x:v>
      </x:c>
      <x:c r="M6" t="n">
        <x:v>1.75</x:v>
      </x:c>
      <x:c r="N6" t="str">
        <x:v>Counter damage type / mechanic</x:v>
      </x:c>
      <x:c r="O6" t="str">
        <x:v>Primary identity resistance</x:v>
      </x:c>
      <x:c r="P6" t="str">
        <x:v>Threat/role-aware target</x:v>
      </x:c>
      <x:c r="Q6" t="str">
        <x:v>HP/cooldown trigger</x:v>
      </x:c>
      <x:c r="R6" t="str">
        <x:v>Combat Units may interact with minor casts/debuffs but never bypass mandatory mechanics</x:v>
      </x:c>
      <x:c r="S6" t="str">
        <x:v>DoT + slow</x:v>
      </x:c>
      <x:c r="T6" t="str">
        <x:v>Low</x:v>
      </x:c>
      <x:c r="U6" t="str">
        <x:v>monster.ai.mon_003</x:v>
      </x:c>
      <x:c r="V6" t="str"/>
    </x:row>
    <x:row r="7">
      <x:c r="A7" t="str">
        <x:v>MON_004</x:v>
      </x:c>
      <x:c r="B7" t="str">
        <x:v>Thornling</x:v>
      </x:c>
      <x:c r="C7" t="str">
        <x:v>Counter</x:v>
      </x:c>
      <x:c r="D7" t="str">
        <x:v>Physical/Nature</x:v>
      </x:c>
      <x:c r="E7" t="n">
        <x:v>3</x:v>
      </x:c>
      <x:c r="F7" t="str">
        <x:v>Normal</x:v>
      </x:c>
      <x:c r="G7" t="str">
        <x:v>Thorn Jab</x:v>
      </x:c>
      <x:c r="H7" t="n">
        <x:v>0</x:v>
      </x:c>
      <x:c r="I7" t="str">
        <x:v>Bramble Guard</x:v>
      </x:c>
      <x:c r="J7" t="n">
        <x:v>16</x:v>
      </x:c>
      <x:c r="K7" t="str">
        <x:v>Minor species-specific status/debuff</x:v>
      </x:c>
      <x:c r="L7" t="str">
        <x:v>Secondary ability</x:v>
      </x:c>
      <x:c r="M7" t="n">
        <x:v>1</x:v>
      </x:c>
      <x:c r="N7" t="str">
        <x:v>Counter damage type / mechanic</x:v>
      </x:c>
      <x:c r="O7" t="str">
        <x:v>Primary identity resistance</x:v>
      </x:c>
      <x:c r="P7" t="str">
        <x:v>Threat/role-aware target</x:v>
      </x:c>
      <x:c r="Q7" t="str">
        <x:v>HP/cooldown trigger</x:v>
      </x:c>
      <x:c r="R7" t="str">
        <x:v>Combat Units may interact with minor casts/debuffs but never bypass mandatory mechanics</x:v>
      </x:c>
      <x:c r="S7" t="str">
        <x:v>Stop attacking in counter window</x:v>
      </x:c>
      <x:c r="T7" t="str">
        <x:v>Low</x:v>
      </x:c>
      <x:c r="U7" t="str">
        <x:v>monster.ai.mon_004</x:v>
      </x:c>
      <x:c r="V7" t="str"/>
    </x:row>
    <x:row r="8">
      <x:c r="A8" t="str">
        <x:v>MON_005</x:v>
      </x:c>
      <x:c r="B8" t="str">
        <x:v>Forest Troll</x:v>
      </x:c>
      <x:c r="C8" t="str">
        <x:v>Bruiser</x:v>
      </x:c>
      <x:c r="D8" t="str">
        <x:v>Physical</x:v>
      </x:c>
      <x:c r="E8" t="n">
        <x:v>1.4</x:v>
      </x:c>
      <x:c r="F8" t="str">
        <x:v>Normal</x:v>
      </x:c>
      <x:c r="G8" t="str">
        <x:v>Crushing Swing</x:v>
      </x:c>
      <x:c r="H8" t="n">
        <x:v>8</x:v>
      </x:c>
      <x:c r="I8" t="str">
        <x:v>Troll Mend</x:v>
      </x:c>
      <x:c r="J8" t="n">
        <x:v>18</x:v>
      </x:c>
      <x:c r="K8" t="str">
        <x:v>Minor species-specific status/debuff</x:v>
      </x:c>
      <x:c r="L8" t="str">
        <x:v>Secondary ability</x:v>
      </x:c>
      <x:c r="M8" t="n">
        <x:v>1.25</x:v>
      </x:c>
      <x:c r="N8" t="str">
        <x:v>Counter damage type / mechanic</x:v>
      </x:c>
      <x:c r="O8" t="str">
        <x:v>Primary identity resistance</x:v>
      </x:c>
      <x:c r="P8" t="str">
        <x:v>Threat/role-aware target</x:v>
      </x:c>
      <x:c r="Q8" t="str">
        <x:v>HP/cooldown trigger</x:v>
      </x:c>
      <x:c r="R8" t="str">
        <x:v>Combat Units may interact with minor casts/debuffs but never bypass mandatory mechanics</x:v>
      </x:c>
      <x:c r="S8" t="str">
        <x:v>Interrupt healing</x:v>
      </x:c>
      <x:c r="T8" t="str">
        <x:v>Medium</x:v>
      </x:c>
      <x:c r="U8" t="str">
        <x:v>monster.ai.mon_005</x:v>
      </x:c>
      <x:c r="V8" t="str"/>
    </x:row>
    <x:row r="9">
      <x:c r="A9" t="str">
        <x:v>MON_006</x:v>
      </x:c>
      <x:c r="B9" t="str">
        <x:v>Ancient Treant</x:v>
      </x:c>
      <x:c r="C9" t="str">
        <x:v>Guardian</x:v>
      </x:c>
      <x:c r="D9" t="str">
        <x:v>Nature/Physical</x:v>
      </x:c>
      <x:c r="E9" t="n">
        <x:v>1.8</x:v>
      </x:c>
      <x:c r="F9" t="str">
        <x:v>Normal</x:v>
      </x:c>
      <x:c r="G9" t="str">
        <x:v>Root Slam</x:v>
      </x:c>
      <x:c r="H9" t="n">
        <x:v>9</x:v>
      </x:c>
      <x:c r="I9" t="str">
        <x:v>Ancient Bark</x:v>
      </x:c>
      <x:c r="J9" t="n">
        <x:v>8</x:v>
      </x:c>
      <x:c r="K9" t="str">
        <x:v>Minor species-specific status/debuff</x:v>
      </x:c>
      <x:c r="L9" t="str">
        <x:v>Secondary ability</x:v>
      </x:c>
      <x:c r="M9" t="n">
        <x:v>1.5</x:v>
      </x:c>
      <x:c r="N9" t="str">
        <x:v>Counter damage type / mechanic</x:v>
      </x:c>
      <x:c r="O9" t="str">
        <x:v>Primary identity resistance</x:v>
      </x:c>
      <x:c r="P9" t="str">
        <x:v>Threat/role-aware target</x:v>
      </x:c>
      <x:c r="Q9" t="str">
        <x:v>HP/cooldown trigger</x:v>
      </x:c>
      <x:c r="R9" t="str">
        <x:v>Combat Units may interact with minor casts/debuffs but never bypass mandatory mechanics</x:v>
      </x:c>
      <x:c r="S9" t="str">
        <x:v>Burst vulnerability</x:v>
      </x:c>
      <x:c r="T9" t="str">
        <x:v>Medium</x:v>
      </x:c>
      <x:c r="U9" t="str">
        <x:v>monster.ai.mon_006</x:v>
      </x:c>
      <x:c r="V9" t="str"/>
    </x:row>
    <x:row r="10">
      <x:c r="A10" t="str">
        <x:v>MON_007</x:v>
      </x:c>
      <x:c r="B10" t="str">
        <x:v>Gloam Mite</x:v>
      </x:c>
      <x:c r="C10" t="str">
        <x:v>Swarm</x:v>
      </x:c>
      <x:c r="D10" t="str">
        <x:v>Shadow</x:v>
      </x:c>
      <x:c r="E10" t="n">
        <x:v>2.2</x:v>
      </x:c>
      <x:c r="F10" t="str">
        <x:v>Normal</x:v>
      </x:c>
      <x:c r="G10" t="str">
        <x:v>Gloam Nip</x:v>
      </x:c>
      <x:c r="H10" t="n">
        <x:v>0</x:v>
      </x:c>
      <x:c r="I10" t="str">
        <x:v>Echo Feed</x:v>
      </x:c>
      <x:c r="J10" t="n">
        <x:v>10</x:v>
      </x:c>
      <x:c r="K10" t="str">
        <x:v>Minor species-specific status/debuff</x:v>
      </x:c>
      <x:c r="L10" t="str">
        <x:v>Secondary ability</x:v>
      </x:c>
      <x:c r="M10" t="n">
        <x:v>1.75</x:v>
      </x:c>
      <x:c r="N10" t="str">
        <x:v>Counter damage type / mechanic</x:v>
      </x:c>
      <x:c r="O10" t="str">
        <x:v>Primary identity resistance</x:v>
      </x:c>
      <x:c r="P10" t="str">
        <x:v>Threat/role-aware target</x:v>
      </x:c>
      <x:c r="Q10" t="str">
        <x:v>HP/cooldown trigger</x:v>
      </x:c>
      <x:c r="R10" t="str">
        <x:v>Combat Units may interact with minor casts/debuffs but never bypass mandatory mechanics</x:v>
      </x:c>
      <x:c r="S10" t="str">
        <x:v>Echo awareness</x:v>
      </x:c>
      <x:c r="T10" t="str">
        <x:v>Medium</x:v>
      </x:c>
      <x:c r="U10" t="str">
        <x:v>monster.ai.mon_007</x:v>
      </x:c>
      <x:c r="V10" t="str"/>
    </x:row>
    <x:row r="11">
      <x:c r="A11" t="str">
        <x:v>MON_008</x:v>
      </x:c>
      <x:c r="B11" t="str">
        <x:v>Briar Husk</x:v>
      </x:c>
      <x:c r="C11" t="str">
        <x:v>Fortress</x:v>
      </x:c>
      <x:c r="D11" t="str">
        <x:v>Physical/Nature</x:v>
      </x:c>
      <x:c r="E11" t="n">
        <x:v>2.6</x:v>
      </x:c>
      <x:c r="F11" t="str">
        <x:v>Normal</x:v>
      </x:c>
      <x:c r="G11" t="str">
        <x:v>Briar Bash</x:v>
      </x:c>
      <x:c r="H11" t="n">
        <x:v>0</x:v>
      </x:c>
      <x:c r="I11" t="str">
        <x:v>Harden Bark</x:v>
      </x:c>
      <x:c r="J11" t="n">
        <x:v>12</x:v>
      </x:c>
      <x:c r="K11" t="str">
        <x:v>Minor species-specific status/debuff</x:v>
      </x:c>
      <x:c r="L11" t="str">
        <x:v>Secondary ability</x:v>
      </x:c>
      <x:c r="M11" t="n">
        <x:v>1</x:v>
      </x:c>
      <x:c r="N11" t="str">
        <x:v>Counter damage type / mechanic</x:v>
      </x:c>
      <x:c r="O11" t="str">
        <x:v>Primary identity resistance</x:v>
      </x:c>
      <x:c r="P11" t="str">
        <x:v>Threat/role-aware target</x:v>
      </x:c>
      <x:c r="Q11" t="str">
        <x:v>HP/cooldown trigger</x:v>
      </x:c>
      <x:c r="R11" t="str">
        <x:v>Combat Units may interact with minor casts/debuffs but never bypass mandatory mechanics</x:v>
      </x:c>
      <x:c r="S11" t="str">
        <x:v>High defence</x:v>
      </x:c>
      <x:c r="T11" t="str">
        <x:v>Medium</x:v>
      </x:c>
      <x:c r="U11" t="str">
        <x:v>monster.ai.mon_008</x:v>
      </x:c>
      <x:c r="V11" t="str"/>
    </x:row>
    <x:row r="12">
      <x:c r="A12" t="str">
        <x:v>MON_009</x:v>
      </x:c>
      <x:c r="B12" t="str">
        <x:v>Lantern Wretch</x:v>
      </x:c>
      <x:c r="C12" t="str">
        <x:v>Caster</x:v>
      </x:c>
      <x:c r="D12" t="str">
        <x:v>Shadow/Fire</x:v>
      </x:c>
      <x:c r="E12" t="n">
        <x:v>3</x:v>
      </x:c>
      <x:c r="F12" t="str">
        <x:v>High</x:v>
      </x:c>
      <x:c r="G12" t="str">
        <x:v>Blackflame Bolt</x:v>
      </x:c>
      <x:c r="H12" t="n">
        <x:v>8</x:v>
      </x:c>
      <x:c r="I12" t="str">
        <x:v>Lantern Cry</x:v>
      </x:c>
      <x:c r="J12" t="n">
        <x:v>14</x:v>
      </x:c>
      <x:c r="K12" t="str">
        <x:v>Minor species-specific status/debuff</x:v>
      </x:c>
      <x:c r="L12" t="str">
        <x:v>Secondary ability</x:v>
      </x:c>
      <x:c r="M12" t="n">
        <x:v>1.25</x:v>
      </x:c>
      <x:c r="N12" t="str">
        <x:v>Counter damage type / mechanic</x:v>
      </x:c>
      <x:c r="O12" t="str">
        <x:v>Primary identity resistance</x:v>
      </x:c>
      <x:c r="P12" t="str">
        <x:v>Threat/role-aware target</x:v>
      </x:c>
      <x:c r="Q12" t="str">
        <x:v>HP/cooldown trigger</x:v>
      </x:c>
      <x:c r="R12" t="str">
        <x:v>Combat Units may interact with minor casts/debuffs but never bypass mandatory mechanics</x:v>
      </x:c>
      <x:c r="S12" t="str">
        <x:v>Caster priority</x:v>
      </x:c>
      <x:c r="T12" t="str">
        <x:v>Medium</x:v>
      </x:c>
      <x:c r="U12" t="str">
        <x:v>monster.ai.mon_009</x:v>
      </x:c>
      <x:c r="V12" t="str"/>
    </x:row>
    <x:row r="13">
      <x:c r="A13" t="str">
        <x:v>MON_010</x:v>
      </x:c>
      <x:c r="B13" t="str">
        <x:v>Field Wisp</x:v>
      </x:c>
      <x:c r="C13" t="str">
        <x:v>Caster</x:v>
      </x:c>
      <x:c r="D13" t="str">
        <x:v>Arcane</x:v>
      </x:c>
      <x:c r="E13" t="n">
        <x:v>1.4</x:v>
      </x:c>
      <x:c r="F13" t="str">
        <x:v>High</x:v>
      </x:c>
      <x:c r="G13" t="str">
        <x:v>Spark</x:v>
      </x:c>
      <x:c r="H13" t="n">
        <x:v>0</x:v>
      </x:c>
      <x:c r="I13" t="str">
        <x:v>Phase Flicker</x:v>
      </x:c>
      <x:c r="J13" t="n">
        <x:v>16</x:v>
      </x:c>
      <x:c r="K13" t="str">
        <x:v>Minor species-specific status/debuff</x:v>
      </x:c>
      <x:c r="L13" t="str">
        <x:v>Secondary ability</x:v>
      </x:c>
      <x:c r="M13" t="n">
        <x:v>1.5</x:v>
      </x:c>
      <x:c r="N13" t="str">
        <x:v>Counter damage type / mechanic</x:v>
      </x:c>
      <x:c r="O13" t="str">
        <x:v>Primary identity resistance</x:v>
      </x:c>
      <x:c r="P13" t="str">
        <x:v>Threat/role-aware target</x:v>
      </x:c>
      <x:c r="Q13" t="str">
        <x:v>HP/cooldown trigger</x:v>
      </x:c>
      <x:c r="R13" t="str">
        <x:v>Combat Units may interact with minor casts/debuffs but never bypass mandatory mechanics</x:v>
      </x:c>
      <x:c r="S13" t="str">
        <x:v>Accuracy vs dodge</x:v>
      </x:c>
      <x:c r="T13" t="str">
        <x:v>Medium</x:v>
      </x:c>
      <x:c r="U13" t="str">
        <x:v>monster.ai.mon_010</x:v>
      </x:c>
      <x:c r="V13" t="str"/>
    </x:row>
    <x:row r="14">
      <x:c r="A14" t="str">
        <x:v>MON_011</x:v>
      </x:c>
      <x:c r="B14" t="str">
        <x:v>Roadside Boar</x:v>
      </x:c>
      <x:c r="C14" t="str">
        <x:v>Charger</x:v>
      </x:c>
      <x:c r="D14" t="str">
        <x:v>Physical</x:v>
      </x:c>
      <x:c r="E14" t="n">
        <x:v>1.8</x:v>
      </x:c>
      <x:c r="F14" t="str">
        <x:v>Normal</x:v>
      </x:c>
      <x:c r="G14" t="str">
        <x:v>Tusk</x:v>
      </x:c>
      <x:c r="H14" t="n">
        <x:v>10</x:v>
      </x:c>
      <x:c r="I14" t="str">
        <x:v>Road Charge</x:v>
      </x:c>
      <x:c r="J14" t="n">
        <x:v>18</x:v>
      </x:c>
      <x:c r="K14" t="str">
        <x:v>Minor species-specific status/debuff</x:v>
      </x:c>
      <x:c r="L14" t="str">
        <x:v>Secondary ability</x:v>
      </x:c>
      <x:c r="M14" t="n">
        <x:v>1.75</x:v>
      </x:c>
      <x:c r="N14" t="str">
        <x:v>Counter damage type / mechanic</x:v>
      </x:c>
      <x:c r="O14" t="str">
        <x:v>Primary identity resistance</x:v>
      </x:c>
      <x:c r="P14" t="str">
        <x:v>Threat/role-aware target</x:v>
      </x:c>
      <x:c r="Q14" t="str">
        <x:v>HP/cooldown trigger</x:v>
      </x:c>
      <x:c r="R14" t="str">
        <x:v>Combat Units may interact with minor casts/debuffs but never bypass mandatory mechanics</x:v>
      </x:c>
      <x:c r="S14" t="str">
        <x:v>Telegraphed burst</x:v>
      </x:c>
      <x:c r="T14" t="str">
        <x:v>Medium</x:v>
      </x:c>
      <x:c r="U14" t="str">
        <x:v>monster.ai.mon_011</x:v>
      </x:c>
      <x:c r="V14" t="str"/>
    </x:row>
    <x:row r="15">
      <x:c r="A15" t="str">
        <x:v>MON_012</x:v>
      </x:c>
      <x:c r="B15" t="str">
        <x:v>Silverfin Swarm</x:v>
      </x:c>
      <x:c r="C15" t="str">
        <x:v>Multi-hit</x:v>
      </x:c>
      <x:c r="D15" t="str">
        <x:v>Physical/Water</x:v>
      </x:c>
      <x:c r="E15" t="n">
        <x:v>2.2</x:v>
      </x:c>
      <x:c r="F15" t="str">
        <x:v>Normal</x:v>
      </x:c>
      <x:c r="G15" t="str">
        <x:v>Fin Flurry</x:v>
      </x:c>
      <x:c r="H15" t="n">
        <x:v>0</x:v>
      </x:c>
      <x:c r="I15" t="str">
        <x:v>Scatter</x:v>
      </x:c>
      <x:c r="J15" t="n">
        <x:v>8</x:v>
      </x:c>
      <x:c r="K15" t="str">
        <x:v>Minor species-specific status/debuff</x:v>
      </x:c>
      <x:c r="L15" t="str">
        <x:v>Secondary ability</x:v>
      </x:c>
      <x:c r="M15" t="n">
        <x:v>1</x:v>
      </x:c>
      <x:c r="N15" t="str">
        <x:v>Counter damage type / mechanic</x:v>
      </x:c>
      <x:c r="O15" t="str">
        <x:v>Primary identity resistance</x:v>
      </x:c>
      <x:c r="P15" t="str">
        <x:v>Threat/role-aware target</x:v>
      </x:c>
      <x:c r="Q15" t="str">
        <x:v>HP/cooldown trigger</x:v>
      </x:c>
      <x:c r="R15" t="str">
        <x:v>Combat Units may interact with minor casts/debuffs but never bypass mandatory mechanics</x:v>
      </x:c>
      <x:c r="S15" t="str">
        <x:v>Multi-hit pressure</x:v>
      </x:c>
      <x:c r="T15" t="str">
        <x:v>Medium</x:v>
      </x:c>
      <x:c r="U15" t="str">
        <x:v>monster.ai.mon_012</x:v>
      </x:c>
      <x:c r="V15" t="str"/>
    </x:row>
    <x:row r="16">
      <x:c r="A16" t="str">
        <x:v>MON_013</x:v>
      </x:c>
      <x:c r="B16" t="str">
        <x:v>Mire Heron</x:v>
      </x:c>
      <x:c r="C16" t="str">
        <x:v>Precision</x:v>
      </x:c>
      <x:c r="D16" t="str">
        <x:v>Physical</x:v>
      </x:c>
      <x:c r="E16" t="n">
        <x:v>2.6</x:v>
      </x:c>
      <x:c r="F16" t="str">
        <x:v>High</x:v>
      </x:c>
      <x:c r="G16" t="str">
        <x:v>Piercing Peck</x:v>
      </x:c>
      <x:c r="H16" t="n">
        <x:v>8</x:v>
      </x:c>
      <x:c r="I16" t="str">
        <x:v>Wingstep</x:v>
      </x:c>
      <x:c r="J16" t="n">
        <x:v>10</x:v>
      </x:c>
      <x:c r="K16" t="str">
        <x:v>Minor species-specific status/debuff</x:v>
      </x:c>
      <x:c r="L16" t="str">
        <x:v>Secondary ability</x:v>
      </x:c>
      <x:c r="M16" t="n">
        <x:v>1.25</x:v>
      </x:c>
      <x:c r="N16" t="str">
        <x:v>Counter damage type / mechanic</x:v>
      </x:c>
      <x:c r="O16" t="str">
        <x:v>Primary identity resistance</x:v>
      </x:c>
      <x:c r="P16" t="str">
        <x:v>Threat/role-aware target</x:v>
      </x:c>
      <x:c r="Q16" t="str">
        <x:v>HP/cooldown trigger</x:v>
      </x:c>
      <x:c r="R16" t="str">
        <x:v>Combat Units may interact with minor casts/debuffs but never bypass mandatory mechanics</x:v>
      </x:c>
      <x:c r="S16" t="str">
        <x:v>Accuracy checks</x:v>
      </x:c>
      <x:c r="T16" t="str">
        <x:v>Medium</x:v>
      </x:c>
      <x:c r="U16" t="str">
        <x:v>monster.ai.mon_013</x:v>
      </x:c>
      <x:c r="V16" t="str"/>
    </x:row>
    <x:row r="17">
      <x:c r="A17" t="str">
        <x:v>MON_014</x:v>
      </x:c>
      <x:c r="B17" t="str">
        <x:v>Drowned Pilgrim</x:v>
      </x:c>
      <x:c r="C17" t="str">
        <x:v>Curser</x:v>
      </x:c>
      <x:c r="D17" t="str">
        <x:v>Shadow/Water</x:v>
      </x:c>
      <x:c r="E17" t="n">
        <x:v>3</x:v>
      </x:c>
      <x:c r="F17" t="str">
        <x:v>Normal</x:v>
      </x:c>
      <x:c r="G17" t="str">
        <x:v>Drowned Touch</x:v>
      </x:c>
      <x:c r="H17" t="n">
        <x:v>9</x:v>
      </x:c>
      <x:c r="I17" t="str">
        <x:v>Mourning Pulse</x:v>
      </x:c>
      <x:c r="J17" t="n">
        <x:v>12</x:v>
      </x:c>
      <x:c r="K17" t="str">
        <x:v>Minor species-specific status/debuff</x:v>
      </x:c>
      <x:c r="L17" t="str">
        <x:v>Secondary ability</x:v>
      </x:c>
      <x:c r="M17" t="n">
        <x:v>1.5</x:v>
      </x:c>
      <x:c r="N17" t="str">
        <x:v>Counter damage type / mechanic</x:v>
      </x:c>
      <x:c r="O17" t="str">
        <x:v>Primary identity resistance</x:v>
      </x:c>
      <x:c r="P17" t="str">
        <x:v>Threat/role-aware target</x:v>
      </x:c>
      <x:c r="Q17" t="str">
        <x:v>HP/cooldown trigger</x:v>
      </x:c>
      <x:c r="R17" t="str">
        <x:v>Combat Units may interact with minor casts/debuffs but never bypass mandatory mechanics</x:v>
      </x:c>
      <x:c r="S17" t="str">
        <x:v>Cleanse/attrition</x:v>
      </x:c>
      <x:c r="T17" t="str">
        <x:v>Medium</x:v>
      </x:c>
      <x:c r="U17" t="str">
        <x:v>monster.ai.mon_014</x:v>
      </x:c>
      <x:c r="V17" t="str"/>
    </x:row>
    <x:row r="18">
      <x:c r="A18" t="str">
        <x:v>MON_015</x:v>
      </x:c>
      <x:c r="B18" t="str">
        <x:v>Cave Skitter</x:v>
      </x:c>
      <x:c r="C18" t="str">
        <x:v>Skirmisher</x:v>
      </x:c>
      <x:c r="D18" t="str">
        <x:v>Physical</x:v>
      </x:c>
      <x:c r="E18" t="n">
        <x:v>1.4</x:v>
      </x:c>
      <x:c r="F18" t="str">
        <x:v>Normal</x:v>
      </x:c>
      <x:c r="G18" t="str">
        <x:v>Rapid Bite</x:v>
      </x:c>
      <x:c r="H18" t="n">
        <x:v>0</x:v>
      </x:c>
      <x:c r="I18" t="str">
        <x:v>Burrow</x:v>
      </x:c>
      <x:c r="J18" t="n">
        <x:v>14</x:v>
      </x:c>
      <x:c r="K18" t="str">
        <x:v>Minor species-specific status/debuff</x:v>
      </x:c>
      <x:c r="L18" t="str">
        <x:v>Secondary ability</x:v>
      </x:c>
      <x:c r="M18" t="n">
        <x:v>1.75</x:v>
      </x:c>
      <x:c r="N18" t="str">
        <x:v>Counter damage type / mechanic</x:v>
      </x:c>
      <x:c r="O18" t="str">
        <x:v>Primary identity resistance</x:v>
      </x:c>
      <x:c r="P18" t="str">
        <x:v>Threat/role-aware target</x:v>
      </x:c>
      <x:c r="Q18" t="str">
        <x:v>HP/cooldown trigger</x:v>
      </x:c>
      <x:c r="R18" t="str">
        <x:v>Combat Units may interact with minor casts/debuffs but never bypass mandatory mechanics</x:v>
      </x:c>
      <x:c r="S18" t="str">
        <x:v>Target swaps</x:v>
      </x:c>
      <x:c r="T18" t="str">
        <x:v>Medium</x:v>
      </x:c>
      <x:c r="U18" t="str">
        <x:v>monster.ai.mon_015</x:v>
      </x:c>
      <x:c r="V18" t="str"/>
    </x:row>
    <x:row r="19">
      <x:c r="A19" t="str">
        <x:v>MON_016</x:v>
      </x:c>
      <x:c r="B19" t="str">
        <x:v>Ironback Mole</x:v>
      </x:c>
      <x:c r="C19" t="str">
        <x:v>Fortress</x:v>
      </x:c>
      <x:c r="D19" t="str">
        <x:v>Physical</x:v>
      </x:c>
      <x:c r="E19" t="n">
        <x:v>1.8</x:v>
      </x:c>
      <x:c r="F19" t="str">
        <x:v>Normal</x:v>
      </x:c>
      <x:c r="G19" t="str">
        <x:v>Iron Headbutt</x:v>
      </x:c>
      <x:c r="H19" t="n">
        <x:v>7</x:v>
      </x:c>
      <x:c r="I19" t="str">
        <x:v>Shell Brace</x:v>
      </x:c>
      <x:c r="J19" t="n">
        <x:v>16</x:v>
      </x:c>
      <x:c r="K19" t="str">
        <x:v>Minor species-specific status/debuff</x:v>
      </x:c>
      <x:c r="L19" t="str">
        <x:v>Secondary ability</x:v>
      </x:c>
      <x:c r="M19" t="n">
        <x:v>1</x:v>
      </x:c>
      <x:c r="N19" t="str">
        <x:v>Counter damage type / mechanic</x:v>
      </x:c>
      <x:c r="O19" t="str">
        <x:v>Primary identity resistance</x:v>
      </x:c>
      <x:c r="P19" t="str">
        <x:v>Threat/role-aware target</x:v>
      </x:c>
      <x:c r="Q19" t="str">
        <x:v>HP/cooldown trigger</x:v>
      </x:c>
      <x:c r="R19" t="str">
        <x:v>Combat Units may interact with minor casts/debuffs but never bypass mandatory mechanics</x:v>
      </x:c>
      <x:c r="S19" t="str">
        <x:v>Damage-type adaptation</x:v>
      </x:c>
      <x:c r="T19" t="str">
        <x:v>Medium</x:v>
      </x:c>
      <x:c r="U19" t="str">
        <x:v>monster.ai.mon_016</x:v>
      </x:c>
      <x:c r="V19" t="str"/>
    </x:row>
    <x:row r="20">
      <x:c r="A20" t="str">
        <x:v>MON_017</x:v>
      </x:c>
      <x:c r="B20" t="str">
        <x:v>Echo Bat</x:v>
      </x:c>
      <x:c r="C20" t="str">
        <x:v>Tempo</x:v>
      </x:c>
      <x:c r="D20" t="str">
        <x:v>Shadow/Arcane</x:v>
      </x:c>
      <x:c r="E20" t="n">
        <x:v>2.2</x:v>
      </x:c>
      <x:c r="F20" t="str">
        <x:v>High</x:v>
      </x:c>
      <x:c r="G20" t="str">
        <x:v>Echo Screech</x:v>
      </x:c>
      <x:c r="H20" t="n">
        <x:v>8</x:v>
      </x:c>
      <x:c r="I20" t="str">
        <x:v>Accelerate</x:v>
      </x:c>
      <x:c r="J20" t="n">
        <x:v>18</x:v>
      </x:c>
      <x:c r="K20" t="str">
        <x:v>Minor species-specific status/debuff</x:v>
      </x:c>
      <x:c r="L20" t="str">
        <x:v>Secondary ability</x:v>
      </x:c>
      <x:c r="M20" t="n">
        <x:v>1.25</x:v>
      </x:c>
      <x:c r="N20" t="str">
        <x:v>Counter damage type / mechanic</x:v>
      </x:c>
      <x:c r="O20" t="str">
        <x:v>Primary identity resistance</x:v>
      </x:c>
      <x:c r="P20" t="str">
        <x:v>Threat/role-aware target</x:v>
      </x:c>
      <x:c r="Q20" t="str">
        <x:v>HP/cooldown trigger</x:v>
      </x:c>
      <x:c r="R20" t="str">
        <x:v>Combat Units may interact with minor casts/debuffs but never bypass mandatory mechanics</x:v>
      </x:c>
      <x:c r="S20" t="str">
        <x:v>Haste management</x:v>
      </x:c>
      <x:c r="T20" t="str">
        <x:v>Medium</x:v>
      </x:c>
      <x:c r="U20" t="str">
        <x:v>monster.ai.mon_017</x:v>
      </x:c>
      <x:c r="V20" t="str"/>
    </x:row>
    <x:row r="21">
      <x:c r="A21" t="str">
        <x:v>MON_018</x:v>
      </x:c>
      <x:c r="B21" t="str">
        <x:v>Runebound Miner</x:v>
      </x:c>
      <x:c r="C21" t="str">
        <x:v>Hybrid</x:v>
      </x:c>
      <x:c r="D21" t="str">
        <x:v>Physical/Arcane</x:v>
      </x:c>
      <x:c r="E21" t="n">
        <x:v>2.6</x:v>
      </x:c>
      <x:c r="F21" t="str">
        <x:v>Normal</x:v>
      </x:c>
      <x:c r="G21" t="str">
        <x:v>Rune Pick</x:v>
      </x:c>
      <x:c r="H21" t="n">
        <x:v>9</x:v>
      </x:c>
      <x:c r="I21" t="str">
        <x:v>Overcharge Drill</x:v>
      </x:c>
      <x:c r="J21" t="n">
        <x:v>8</x:v>
      </x:c>
      <x:c r="K21" t="str">
        <x:v>Minor species-specific status/debuff</x:v>
      </x:c>
      <x:c r="L21" t="str">
        <x:v>Secondary ability</x:v>
      </x:c>
      <x:c r="M21" t="n">
        <x:v>1.5</x:v>
      </x:c>
      <x:c r="N21" t="str">
        <x:v>Counter damage type / mechanic</x:v>
      </x:c>
      <x:c r="O21" t="str">
        <x:v>Primary identity resistance</x:v>
      </x:c>
      <x:c r="P21" t="str">
        <x:v>Threat/role-aware target</x:v>
      </x:c>
      <x:c r="Q21" t="str">
        <x:v>HP/cooldown trigger</x:v>
      </x:c>
      <x:c r="R21" t="str">
        <x:v>Combat Units may interact with minor casts/debuffs but never bypass mandatory mechanics</x:v>
      </x:c>
      <x:c r="S21" t="str">
        <x:v>Mixed mitigation</x:v>
      </x:c>
      <x:c r="T21" t="str">
        <x:v>High</x:v>
      </x:c>
      <x:c r="U21" t="str">
        <x:v>monster.ai.mon_018</x:v>
      </x:c>
      <x:c r="V21" t="str"/>
    </x:row>
    <x:row r="22">
      <x:c r="A22" t="str">
        <x:v>MON_019</x:v>
      </x:c>
      <x:c r="B22" t="str">
        <x:v>Oathbound Squire</x:v>
      </x:c>
      <x:c r="C22" t="str">
        <x:v>Protector</x:v>
      </x:c>
      <x:c r="D22" t="str">
        <x:v>Physical/Holy</x:v>
      </x:c>
      <x:c r="E22" t="n">
        <x:v>3</x:v>
      </x:c>
      <x:c r="F22" t="str">
        <x:v>Normal</x:v>
      </x:c>
      <x:c r="G22" t="str">
        <x:v>Oath Slash</x:v>
      </x:c>
      <x:c r="H22" t="n">
        <x:v>0</x:v>
      </x:c>
      <x:c r="I22" t="str">
        <x:v>Shield Ally</x:v>
      </x:c>
      <x:c r="J22" t="n">
        <x:v>10</x:v>
      </x:c>
      <x:c r="K22" t="str">
        <x:v>Minor species-specific status/debuff</x:v>
      </x:c>
      <x:c r="L22" t="str">
        <x:v>Secondary ability</x:v>
      </x:c>
      <x:c r="M22" t="n">
        <x:v>1.75</x:v>
      </x:c>
      <x:c r="N22" t="str">
        <x:v>Counter damage type / mechanic</x:v>
      </x:c>
      <x:c r="O22" t="str">
        <x:v>Primary identity resistance</x:v>
      </x:c>
      <x:c r="P22" t="str">
        <x:v>Threat/role-aware target</x:v>
      </x:c>
      <x:c r="Q22" t="str">
        <x:v>HP/cooldown trigger</x:v>
      </x:c>
      <x:c r="R22" t="str">
        <x:v>Combat Units may interact with minor casts/debuffs but never bypass mandatory mechanics</x:v>
      </x:c>
      <x:c r="S22" t="str">
        <x:v>Target priority</x:v>
      </x:c>
      <x:c r="T22" t="str">
        <x:v>High</x:v>
      </x:c>
      <x:c r="U22" t="str">
        <x:v>monster.ai.mon_019</x:v>
      </x:c>
      <x:c r="V22" t="str"/>
    </x:row>
    <x:row r="23">
      <x:c r="A23" t="str">
        <x:v>MON_020</x:v>
      </x:c>
      <x:c r="B23" t="str">
        <x:v>Banner Shade</x:v>
      </x:c>
      <x:c r="C23" t="str">
        <x:v>Debuffer</x:v>
      </x:c>
      <x:c r="D23" t="str">
        <x:v>Shadow</x:v>
      </x:c>
      <x:c r="E23" t="n">
        <x:v>1.4</x:v>
      </x:c>
      <x:c r="F23" t="str">
        <x:v>High</x:v>
      </x:c>
      <x:c r="G23" t="str">
        <x:v>Shade Lash</x:v>
      </x:c>
      <x:c r="H23" t="n">
        <x:v>0</x:v>
      </x:c>
      <x:c r="I23" t="str">
        <x:v>Fallen Standard</x:v>
      </x:c>
      <x:c r="J23" t="n">
        <x:v>12</x:v>
      </x:c>
      <x:c r="K23" t="str">
        <x:v>Minor species-specific status/debuff</x:v>
      </x:c>
      <x:c r="L23" t="str">
        <x:v>Secondary ability</x:v>
      </x:c>
      <x:c r="M23" t="n">
        <x:v>1</x:v>
      </x:c>
      <x:c r="N23" t="str">
        <x:v>Counter damage type / mechanic</x:v>
      </x:c>
      <x:c r="O23" t="str">
        <x:v>Primary identity resistance</x:v>
      </x:c>
      <x:c r="P23" t="str">
        <x:v>Threat/role-aware target</x:v>
      </x:c>
      <x:c r="Q23" t="str">
        <x:v>HP/cooldown trigger</x:v>
      </x:c>
      <x:c r="R23" t="str">
        <x:v>Combat Units may interact with minor casts/debuffs but never bypass mandatory mechanics</x:v>
      </x:c>
      <x:c r="S23" t="str">
        <x:v>Debuff priority</x:v>
      </x:c>
      <x:c r="T23" t="str">
        <x:v>High</x:v>
      </x:c>
      <x:c r="U23" t="str">
        <x:v>monster.ai.mon_020</x:v>
      </x:c>
      <x:c r="V23" t="str"/>
    </x:row>
    <x:row r="24">
      <x:c r="A24" t="str">
        <x:v>MON_021</x:v>
      </x:c>
      <x:c r="B24" t="str">
        <x:v>Fallen Sentinel</x:v>
      </x:c>
      <x:c r="C24" t="str">
        <x:v>Guardian</x:v>
      </x:c>
      <x:c r="D24" t="str">
        <x:v>Physical/Shadow</x:v>
      </x:c>
      <x:c r="E24" t="n">
        <x:v>1.8</x:v>
      </x:c>
      <x:c r="F24" t="str">
        <x:v>Normal</x:v>
      </x:c>
      <x:c r="G24" t="str">
        <x:v>Sentinel Cleave</x:v>
      </x:c>
      <x:c r="H24" t="n">
        <x:v>8</x:v>
      </x:c>
      <x:c r="I24" t="str">
        <x:v>Last Watch</x:v>
      </x:c>
      <x:c r="J24" t="n">
        <x:v>14</x:v>
      </x:c>
      <x:c r="K24" t="str">
        <x:v>Minor species-specific status/debuff</x:v>
      </x:c>
      <x:c r="L24" t="str">
        <x:v>Secondary ability</x:v>
      </x:c>
      <x:c r="M24" t="n">
        <x:v>1.25</x:v>
      </x:c>
      <x:c r="N24" t="str">
        <x:v>Counter damage type / mechanic</x:v>
      </x:c>
      <x:c r="O24" t="str">
        <x:v>Primary identity resistance</x:v>
      </x:c>
      <x:c r="P24" t="str">
        <x:v>Threat/role-aware target</x:v>
      </x:c>
      <x:c r="Q24" t="str">
        <x:v>HP/cooldown trigger</x:v>
      </x:c>
      <x:c r="R24" t="str">
        <x:v>Combat Units may interact with minor casts/debuffs but never bypass mandatory mechanics</x:v>
      </x:c>
      <x:c r="S24" t="str">
        <x:v>Cleave/execute</x:v>
      </x:c>
      <x:c r="T24" t="str">
        <x:v>High</x:v>
      </x:c>
      <x:c r="U24" t="str">
        <x:v>monster.ai.mon_021</x:v>
      </x:c>
      <x:c r="V24" t="str"/>
    </x:row>
    <x:row r="25">
      <x:c r="A25" t="str">
        <x:v>MON_022</x:v>
      </x:c>
      <x:c r="B25" t="str">
        <x:v>Oathglass Revenant</x:v>
      </x:c>
      <x:c r="C25" t="str">
        <x:v>Elite Caster</x:v>
      </x:c>
      <x:c r="D25" t="str">
        <x:v>Arcane/Shadow</x:v>
      </x:c>
      <x:c r="E25" t="n">
        <x:v>2.2</x:v>
      </x:c>
      <x:c r="F25" t="str">
        <x:v>High</x:v>
      </x:c>
      <x:c r="G25" t="str">
        <x:v>Glass Lance</x:v>
      </x:c>
      <x:c r="H25" t="n">
        <x:v>9</x:v>
      </x:c>
      <x:c r="I25" t="str">
        <x:v>Shattered Oath</x:v>
      </x:c>
      <x:c r="J25" t="n">
        <x:v>16</x:v>
      </x:c>
      <x:c r="K25" t="str">
        <x:v>Minor species-specific status/debuff</x:v>
      </x:c>
      <x:c r="L25" t="str">
        <x:v>Secondary ability</x:v>
      </x:c>
      <x:c r="M25" t="n">
        <x:v>1.5</x:v>
      </x:c>
      <x:c r="N25" t="str">
        <x:v>Counter damage type / mechanic</x:v>
      </x:c>
      <x:c r="O25" t="str">
        <x:v>Primary identity resistance</x:v>
      </x:c>
      <x:c r="P25" t="str">
        <x:v>Threat/role-aware target</x:v>
      </x:c>
      <x:c r="Q25" t="str">
        <x:v>HP/cooldown trigger</x:v>
      </x:c>
      <x:c r="R25" t="str">
        <x:v>Combat Units may interact with minor casts/debuffs but never bypass mandatory mechanics</x:v>
      </x:c>
      <x:c r="S25" t="str">
        <x:v>Pre-boss caster</x:v>
      </x:c>
      <x:c r="T25" t="str">
        <x:v>High</x:v>
      </x:c>
      <x:c r="U25" t="str">
        <x:v>monster.ai.mon_022</x:v>
      </x:c>
      <x:c r="V25" t="str"/>
    </x:row>
  </x:sheetData>
  <x:mergeCells>
    <x:mergeCell ref="A1:V1"/>
  </x:mergeCells>
  <x:pageMargins left="0.7" right="0.7" top="0.75" bottom="0.75" header="0.3" footer="0.3"/>
</x:worksheet>
</file>

<file path=xl/worksheets/sheet175.xml><?xml version="1.0" encoding="utf-8"?>
<x:worksheet xmlns:x="http://schemas.openxmlformats.org/spreadsheetml/2006/main">
  <x:sheetFormatPr defaultRowHeight="15"/>
  <x:sheetData>
    <x:row r="1">
      <x:c r="A1" s="237" t="str">
        <x:v>ASTERFALL MONSTER MASTERY — ALL 22 MONSTERS</x:v>
      </x:c>
    </x:row>
    <x:row r="3">
      <x:c r="A3" s="240" t="str">
        <x:v>Mastery_ID</x:v>
      </x:c>
      <x:c r="B3" s="240" t="str">
        <x:v>Monster_ID</x:v>
      </x:c>
      <x:c r="C3" s="240" t="str">
        <x:v>Monster_Name</x:v>
      </x:c>
      <x:c r="D3" s="240" t="str">
        <x:v>Max_Rank</x:v>
      </x:c>
      <x:c r="E3" s="240" t="str">
        <x:v>Points_Per_Kill</x:v>
      </x:c>
      <x:c r="F3" s="240" t="str">
        <x:v>Rank_5_Reward</x:v>
      </x:c>
      <x:c r="G3" s="240" t="str">
        <x:v>Rank_10_Reward</x:v>
      </x:c>
      <x:c r="H3" s="240" t="str">
        <x:v>Rank_15_Reward</x:v>
      </x:c>
      <x:c r="I3" s="240" t="str">
        <x:v>Rank_20_Reward</x:v>
      </x:c>
      <x:c r="J3" s="240" t="str">
        <x:v>Rank_25_Reward</x:v>
      </x:c>
      <x:c r="K3" s="240" t="str">
        <x:v>Rank_30_Reward</x:v>
      </x:c>
      <x:c r="L3" s="240" t="str">
        <x:v>Pet_or_Unit_Unlock</x:v>
      </x:c>
      <x:c r="M3" s="240" t="str">
        <x:v>Drop_Info_Unlock</x:v>
      </x:c>
      <x:c r="N3" s="240" t="str">
        <x:v>Elite_Info_Unlock</x:v>
      </x:c>
      <x:c r="O3" s="240" t="str">
        <x:v>Damage_Bonus_Cap</x:v>
      </x:c>
      <x:c r="P3" s="240" t="str">
        <x:v>Material_Bonus_Cap</x:v>
      </x:c>
      <x:c r="Q3" s="240" t="str">
        <x:v>Codex_Key</x:v>
      </x:c>
      <x:c r="R3" s="240" t="str">
        <x:v>Notes</x:v>
      </x:c>
    </x:row>
    <x:row r="4">
      <x:c r="A4" t="str">
        <x:v>MMAS_001</x:v>
      </x:c>
      <x:c r="B4" t="str">
        <x:v>MON_001</x:v>
      </x:c>
      <x:c r="C4" t="str">
        <x:v>Moss Rat</x:v>
      </x:c>
      <x:c r="D4" t="n">
        <x:v>30</x:v>
      </x:c>
      <x:c r="E4" t="n">
        <x:v>1</x:v>
      </x:c>
      <x:c r="F4" t="str">
        <x:v>+1% damage vs Moss Rat</x:v>
      </x:c>
      <x:c r="G4" t="str">
        <x:v>Reveal full normal drop table</x:v>
      </x:c>
      <x:c r="H4" t="str">
        <x:v>+3% normal material yield</x:v>
      </x:c>
      <x:c r="I4" t="str">
        <x:v>Reveal elite ability changes + elite loot categories</x:v>
      </x:c>
      <x:c r="J4" t="str">
        <x:v>Cosmetic badge/profile progress</x:v>
      </x:c>
      <x:c r="K4" t="str">
        <x:v>+2% damage vs Moss Rat; +5% total normal material yield cap</x:v>
      </x:c>
      <x:c r="L4" t="str"/>
      <x:c r="M4" t="str">
        <x:v>Rank 10</x:v>
      </x:c>
      <x:c r="N4" t="str">
        <x:v>Rank 20</x:v>
      </x:c>
      <x:c r="O4" s="67" t="n">
        <x:v>0.02</x:v>
      </x:c>
      <x:c r="P4" s="67" t="n">
        <x:v>0.05</x:v>
      </x:c>
      <x:c r="Q4" t="str">
        <x:v>mastery.monster.mon_001</x:v>
      </x:c>
      <x:c r="R4" t="str">
        <x:v>Species-specific; does not affect bosses unless explicitly tagged.</x:v>
      </x:c>
    </x:row>
    <x:row r="5">
      <x:c r="A5" t="str">
        <x:v>MMAS_002</x:v>
      </x:c>
      <x:c r="B5" t="str">
        <x:v>MON_002</x:v>
      </x:c>
      <x:c r="C5" t="str">
        <x:v>Ironwood Wolf</x:v>
      </x:c>
      <x:c r="D5" t="n">
        <x:v>30</x:v>
      </x:c>
      <x:c r="E5" t="n">
        <x:v>1</x:v>
      </x:c>
      <x:c r="F5" t="str">
        <x:v>+1% damage vs Ironwood Wolf</x:v>
      </x:c>
      <x:c r="G5" t="str">
        <x:v>Reveal full normal drop table</x:v>
      </x:c>
      <x:c r="H5" t="str">
        <x:v>+3% normal material yield</x:v>
      </x:c>
      <x:c r="I5" t="str">
        <x:v>Reveal elite ability changes + elite loot categories</x:v>
      </x:c>
      <x:c r="J5" t="str">
        <x:v>Cosmetic badge/profile progress</x:v>
      </x:c>
      <x:c r="K5" t="str">
        <x:v>+2% damage vs Ironwood Wolf; +5% total normal material yield cap</x:v>
      </x:c>
      <x:c r="L5" t="str"/>
      <x:c r="M5" t="str">
        <x:v>Rank 10</x:v>
      </x:c>
      <x:c r="N5" t="str">
        <x:v>Rank 20</x:v>
      </x:c>
      <x:c r="O5" s="67" t="n">
        <x:v>0.02</x:v>
      </x:c>
      <x:c r="P5" s="67" t="n">
        <x:v>0.05</x:v>
      </x:c>
      <x:c r="Q5" t="str">
        <x:v>mastery.monster.mon_002</x:v>
      </x:c>
      <x:c r="R5" t="str">
        <x:v>Species-specific; does not affect bosses unless explicitly tagged.</x:v>
      </x:c>
    </x:row>
    <x:row r="6">
      <x:c r="A6" t="str">
        <x:v>MMAS_003</x:v>
      </x:c>
      <x:c r="B6" t="str">
        <x:v>MON_003</x:v>
      </x:c>
      <x:c r="C6" t="str">
        <x:v>Venom Weaver</x:v>
      </x:c>
      <x:c r="D6" t="n">
        <x:v>30</x:v>
      </x:c>
      <x:c r="E6" t="n">
        <x:v>1</x:v>
      </x:c>
      <x:c r="F6" t="str">
        <x:v>+1% damage vs Venom Weaver</x:v>
      </x:c>
      <x:c r="G6" t="str">
        <x:v>Reveal full normal drop table</x:v>
      </x:c>
      <x:c r="H6" t="str">
        <x:v>+3% normal material yield</x:v>
      </x:c>
      <x:c r="I6" t="str">
        <x:v>Reveal elite ability changes + elite loot categories</x:v>
      </x:c>
      <x:c r="J6" t="str">
        <x:v>Cosmetic badge/profile progress</x:v>
      </x:c>
      <x:c r="K6" t="str">
        <x:v>+2% damage vs Venom Weaver; +5% total normal material yield cap</x:v>
      </x:c>
      <x:c r="L6" t="str"/>
      <x:c r="M6" t="str">
        <x:v>Rank 10</x:v>
      </x:c>
      <x:c r="N6" t="str">
        <x:v>Rank 20</x:v>
      </x:c>
      <x:c r="O6" s="67" t="n">
        <x:v>0.02</x:v>
      </x:c>
      <x:c r="P6" s="67" t="n">
        <x:v>0.05</x:v>
      </x:c>
      <x:c r="Q6" t="str">
        <x:v>mastery.monster.mon_003</x:v>
      </x:c>
      <x:c r="R6" t="str">
        <x:v>Species-specific; does not affect bosses unless explicitly tagged.</x:v>
      </x:c>
    </x:row>
    <x:row r="7">
      <x:c r="A7" t="str">
        <x:v>MMAS_004</x:v>
      </x:c>
      <x:c r="B7" t="str">
        <x:v>MON_004</x:v>
      </x:c>
      <x:c r="C7" t="str">
        <x:v>Thornling</x:v>
      </x:c>
      <x:c r="D7" t="n">
        <x:v>30</x:v>
      </x:c>
      <x:c r="E7" t="n">
        <x:v>1</x:v>
      </x:c>
      <x:c r="F7" t="str">
        <x:v>+1% damage vs Thornling</x:v>
      </x:c>
      <x:c r="G7" t="str">
        <x:v>Reveal full normal drop table</x:v>
      </x:c>
      <x:c r="H7" t="str">
        <x:v>+3% normal material yield</x:v>
      </x:c>
      <x:c r="I7" t="str">
        <x:v>Reveal elite ability changes + elite loot categories</x:v>
      </x:c>
      <x:c r="J7" t="str">
        <x:v>Cosmetic badge/profile progress</x:v>
      </x:c>
      <x:c r="K7" t="str">
        <x:v>+2% damage vs Thornling; +5% total normal material yield cap</x:v>
      </x:c>
      <x:c r="L7" t="str">
        <x:v>PET_003 Twiglet at Rank 10</x:v>
      </x:c>
      <x:c r="M7" t="str">
        <x:v>Rank 10</x:v>
      </x:c>
      <x:c r="N7" t="str">
        <x:v>Rank 20</x:v>
      </x:c>
      <x:c r="O7" s="67" t="n">
        <x:v>0.02</x:v>
      </x:c>
      <x:c r="P7" s="67" t="n">
        <x:v>0.05</x:v>
      </x:c>
      <x:c r="Q7" t="str">
        <x:v>mastery.monster.mon_004</x:v>
      </x:c>
      <x:c r="R7" t="str">
        <x:v>Species-specific; does not affect bosses unless explicitly tagged.</x:v>
      </x:c>
    </x:row>
    <x:row r="8">
      <x:c r="A8" t="str">
        <x:v>MMAS_005</x:v>
      </x:c>
      <x:c r="B8" t="str">
        <x:v>MON_005</x:v>
      </x:c>
      <x:c r="C8" t="str">
        <x:v>Forest Troll</x:v>
      </x:c>
      <x:c r="D8" t="n">
        <x:v>30</x:v>
      </x:c>
      <x:c r="E8" t="n">
        <x:v>1</x:v>
      </x:c>
      <x:c r="F8" t="str">
        <x:v>+1% damage vs Forest Troll</x:v>
      </x:c>
      <x:c r="G8" t="str">
        <x:v>Reveal full normal drop table</x:v>
      </x:c>
      <x:c r="H8" t="str">
        <x:v>+3% normal material yield</x:v>
      </x:c>
      <x:c r="I8" t="str">
        <x:v>Reveal elite ability changes + elite loot categories</x:v>
      </x:c>
      <x:c r="J8" t="str">
        <x:v>Cosmetic badge/profile progress</x:v>
      </x:c>
      <x:c r="K8" t="str">
        <x:v>+2% damage vs Forest Troll; +5% total normal material yield cap</x:v>
      </x:c>
      <x:c r="L8" t="str">
        <x:v>UNIT_004 Briarhorn Cub at Rank 20</x:v>
      </x:c>
      <x:c r="M8" t="str">
        <x:v>Rank 10</x:v>
      </x:c>
      <x:c r="N8" t="str">
        <x:v>Rank 20</x:v>
      </x:c>
      <x:c r="O8" s="67" t="n">
        <x:v>0.02</x:v>
      </x:c>
      <x:c r="P8" s="67" t="n">
        <x:v>0.05</x:v>
      </x:c>
      <x:c r="Q8" t="str">
        <x:v>mastery.monster.mon_005</x:v>
      </x:c>
      <x:c r="R8" t="str">
        <x:v>Species-specific; does not affect bosses unless explicitly tagged.</x:v>
      </x:c>
    </x:row>
    <x:row r="9">
      <x:c r="A9" t="str">
        <x:v>MMAS_006</x:v>
      </x:c>
      <x:c r="B9" t="str">
        <x:v>MON_006</x:v>
      </x:c>
      <x:c r="C9" t="str">
        <x:v>Ancient Treant</x:v>
      </x:c>
      <x:c r="D9" t="n">
        <x:v>30</x:v>
      </x:c>
      <x:c r="E9" t="n">
        <x:v>1</x:v>
      </x:c>
      <x:c r="F9" t="str">
        <x:v>+1% damage vs Ancient Treant</x:v>
      </x:c>
      <x:c r="G9" t="str">
        <x:v>Reveal full normal drop table</x:v>
      </x:c>
      <x:c r="H9" t="str">
        <x:v>+3% normal material yield</x:v>
      </x:c>
      <x:c r="I9" t="str">
        <x:v>Reveal elite ability changes + elite loot categories</x:v>
      </x:c>
      <x:c r="J9" t="str">
        <x:v>Cosmetic badge/profile progress</x:v>
      </x:c>
      <x:c r="K9" t="str">
        <x:v>+2% damage vs Ancient Treant; +5% total normal material yield cap</x:v>
      </x:c>
      <x:c r="L9" t="str"/>
      <x:c r="M9" t="str">
        <x:v>Rank 10</x:v>
      </x:c>
      <x:c r="N9" t="str">
        <x:v>Rank 20</x:v>
      </x:c>
      <x:c r="O9" s="67" t="n">
        <x:v>0.02</x:v>
      </x:c>
      <x:c r="P9" s="67" t="n">
        <x:v>0.05</x:v>
      </x:c>
      <x:c r="Q9" t="str">
        <x:v>mastery.monster.mon_006</x:v>
      </x:c>
      <x:c r="R9" t="str">
        <x:v>Species-specific; does not affect bosses unless explicitly tagged.</x:v>
      </x:c>
    </x:row>
    <x:row r="10">
      <x:c r="A10" t="str">
        <x:v>MMAS_007</x:v>
      </x:c>
      <x:c r="B10" t="str">
        <x:v>MON_007</x:v>
      </x:c>
      <x:c r="C10" t="str">
        <x:v>Gloam Mite</x:v>
      </x:c>
      <x:c r="D10" t="n">
        <x:v>30</x:v>
      </x:c>
      <x:c r="E10" t="n">
        <x:v>1</x:v>
      </x:c>
      <x:c r="F10" t="str">
        <x:v>+1% damage vs Gloam Mite</x:v>
      </x:c>
      <x:c r="G10" t="str">
        <x:v>Reveal full normal drop table</x:v>
      </x:c>
      <x:c r="H10" t="str">
        <x:v>+3% normal material yield</x:v>
      </x:c>
      <x:c r="I10" t="str">
        <x:v>Reveal elite ability changes + elite loot categories</x:v>
      </x:c>
      <x:c r="J10" t="str">
        <x:v>Cosmetic badge/profile progress</x:v>
      </x:c>
      <x:c r="K10" t="str">
        <x:v>+2% damage vs Gloam Mite; +5% total normal material yield cap</x:v>
      </x:c>
      <x:c r="L10" t="str"/>
      <x:c r="M10" t="str">
        <x:v>Rank 10</x:v>
      </x:c>
      <x:c r="N10" t="str">
        <x:v>Rank 20</x:v>
      </x:c>
      <x:c r="O10" s="67" t="n">
        <x:v>0.02</x:v>
      </x:c>
      <x:c r="P10" s="67" t="n">
        <x:v>0.05</x:v>
      </x:c>
      <x:c r="Q10" t="str">
        <x:v>mastery.monster.mon_007</x:v>
      </x:c>
      <x:c r="R10" t="str">
        <x:v>Species-specific; does not affect bosses unless explicitly tagged.</x:v>
      </x:c>
    </x:row>
    <x:row r="11">
      <x:c r="A11" t="str">
        <x:v>MMAS_008</x:v>
      </x:c>
      <x:c r="B11" t="str">
        <x:v>MON_008</x:v>
      </x:c>
      <x:c r="C11" t="str">
        <x:v>Briar Husk</x:v>
      </x:c>
      <x:c r="D11" t="n">
        <x:v>30</x:v>
      </x:c>
      <x:c r="E11" t="n">
        <x:v>1</x:v>
      </x:c>
      <x:c r="F11" t="str">
        <x:v>+1% damage vs Briar Husk</x:v>
      </x:c>
      <x:c r="G11" t="str">
        <x:v>Reveal full normal drop table</x:v>
      </x:c>
      <x:c r="H11" t="str">
        <x:v>+3% normal material yield</x:v>
      </x:c>
      <x:c r="I11" t="str">
        <x:v>Reveal elite ability changes + elite loot categories</x:v>
      </x:c>
      <x:c r="J11" t="str">
        <x:v>Cosmetic badge/profile progress</x:v>
      </x:c>
      <x:c r="K11" t="str">
        <x:v>+2% damage vs Briar Husk; +5% total normal material yield cap</x:v>
      </x:c>
      <x:c r="L11" t="str"/>
      <x:c r="M11" t="str">
        <x:v>Rank 10</x:v>
      </x:c>
      <x:c r="N11" t="str">
        <x:v>Rank 20</x:v>
      </x:c>
      <x:c r="O11" s="67" t="n">
        <x:v>0.02</x:v>
      </x:c>
      <x:c r="P11" s="67" t="n">
        <x:v>0.05</x:v>
      </x:c>
      <x:c r="Q11" t="str">
        <x:v>mastery.monster.mon_008</x:v>
      </x:c>
      <x:c r="R11" t="str">
        <x:v>Species-specific; does not affect bosses unless explicitly tagged.</x:v>
      </x:c>
    </x:row>
    <x:row r="12">
      <x:c r="A12" t="str">
        <x:v>MMAS_009</x:v>
      </x:c>
      <x:c r="B12" t="str">
        <x:v>MON_009</x:v>
      </x:c>
      <x:c r="C12" t="str">
        <x:v>Lantern Wretch</x:v>
      </x:c>
      <x:c r="D12" t="n">
        <x:v>30</x:v>
      </x:c>
      <x:c r="E12" t="n">
        <x:v>1</x:v>
      </x:c>
      <x:c r="F12" t="str">
        <x:v>+1% damage vs Lantern Wretch</x:v>
      </x:c>
      <x:c r="G12" t="str">
        <x:v>Reveal full normal drop table</x:v>
      </x:c>
      <x:c r="H12" t="str">
        <x:v>+3% normal material yield</x:v>
      </x:c>
      <x:c r="I12" t="str">
        <x:v>Reveal elite ability changes + elite loot categories</x:v>
      </x:c>
      <x:c r="J12" t="str">
        <x:v>Cosmetic badge/profile progress</x:v>
      </x:c>
      <x:c r="K12" t="str">
        <x:v>+2% damage vs Lantern Wretch; +5% total normal material yield cap</x:v>
      </x:c>
      <x:c r="L12" t="str">
        <x:v>PET_012 Mini Wretch milestone at Rank 30</x:v>
      </x:c>
      <x:c r="M12" t="str">
        <x:v>Rank 10</x:v>
      </x:c>
      <x:c r="N12" t="str">
        <x:v>Rank 20</x:v>
      </x:c>
      <x:c r="O12" s="67" t="n">
        <x:v>0.02</x:v>
      </x:c>
      <x:c r="P12" s="67" t="n">
        <x:v>0.05</x:v>
      </x:c>
      <x:c r="Q12" t="str">
        <x:v>mastery.monster.mon_009</x:v>
      </x:c>
      <x:c r="R12" t="str">
        <x:v>Species-specific; does not affect bosses unless explicitly tagged.</x:v>
      </x:c>
    </x:row>
    <x:row r="13">
      <x:c r="A13" t="str">
        <x:v>MMAS_010</x:v>
      </x:c>
      <x:c r="B13" t="str">
        <x:v>MON_010</x:v>
      </x:c>
      <x:c r="C13" t="str">
        <x:v>Field Wisp</x:v>
      </x:c>
      <x:c r="D13" t="n">
        <x:v>30</x:v>
      </x:c>
      <x:c r="E13" t="n">
        <x:v>1</x:v>
      </x:c>
      <x:c r="F13" t="str">
        <x:v>+1% damage vs Field Wisp</x:v>
      </x:c>
      <x:c r="G13" t="str">
        <x:v>Reveal full normal drop table</x:v>
      </x:c>
      <x:c r="H13" t="str">
        <x:v>+3% normal material yield</x:v>
      </x:c>
      <x:c r="I13" t="str">
        <x:v>Reveal elite ability changes + elite loot categories</x:v>
      </x:c>
      <x:c r="J13" t="str">
        <x:v>Cosmetic badge/profile progress</x:v>
      </x:c>
      <x:c r="K13" t="str">
        <x:v>+2% damage vs Field Wisp; +5% total normal material yield cap</x:v>
      </x:c>
      <x:c r="L13" t="str"/>
      <x:c r="M13" t="str">
        <x:v>Rank 10</x:v>
      </x:c>
      <x:c r="N13" t="str">
        <x:v>Rank 20</x:v>
      </x:c>
      <x:c r="O13" s="67" t="n">
        <x:v>0.02</x:v>
      </x:c>
      <x:c r="P13" s="67" t="n">
        <x:v>0.05</x:v>
      </x:c>
      <x:c r="Q13" t="str">
        <x:v>mastery.monster.mon_010</x:v>
      </x:c>
      <x:c r="R13" t="str">
        <x:v>Species-specific; does not affect bosses unless explicitly tagged.</x:v>
      </x:c>
    </x:row>
    <x:row r="14">
      <x:c r="A14" t="str">
        <x:v>MMAS_011</x:v>
      </x:c>
      <x:c r="B14" t="str">
        <x:v>MON_011</x:v>
      </x:c>
      <x:c r="C14" t="str">
        <x:v>Roadside Boar</x:v>
      </x:c>
      <x:c r="D14" t="n">
        <x:v>30</x:v>
      </x:c>
      <x:c r="E14" t="n">
        <x:v>1</x:v>
      </x:c>
      <x:c r="F14" t="str">
        <x:v>+1% damage vs Roadside Boar</x:v>
      </x:c>
      <x:c r="G14" t="str">
        <x:v>Reveal full normal drop table</x:v>
      </x:c>
      <x:c r="H14" t="str">
        <x:v>+3% normal material yield</x:v>
      </x:c>
      <x:c r="I14" t="str">
        <x:v>Reveal elite ability changes + elite loot categories</x:v>
      </x:c>
      <x:c r="J14" t="str">
        <x:v>Cosmetic badge/profile progress</x:v>
      </x:c>
      <x:c r="K14" t="str">
        <x:v>+2% damage vs Roadside Boar; +5% total normal material yield cap</x:v>
      </x:c>
      <x:c r="L14" t="str">
        <x:v>PET_009 Tusklet at Rank 10</x:v>
      </x:c>
      <x:c r="M14" t="str">
        <x:v>Rank 10</x:v>
      </x:c>
      <x:c r="N14" t="str">
        <x:v>Rank 20</x:v>
      </x:c>
      <x:c r="O14" s="67" t="n">
        <x:v>0.02</x:v>
      </x:c>
      <x:c r="P14" s="67" t="n">
        <x:v>0.05</x:v>
      </x:c>
      <x:c r="Q14" t="str">
        <x:v>mastery.monster.mon_011</x:v>
      </x:c>
      <x:c r="R14" t="str">
        <x:v>Species-specific; does not affect bosses unless explicitly tagged.</x:v>
      </x:c>
    </x:row>
    <x:row r="15">
      <x:c r="A15" t="str">
        <x:v>MMAS_012</x:v>
      </x:c>
      <x:c r="B15" t="str">
        <x:v>MON_012</x:v>
      </x:c>
      <x:c r="C15" t="str">
        <x:v>Silverfin Swarm</x:v>
      </x:c>
      <x:c r="D15" t="n">
        <x:v>30</x:v>
      </x:c>
      <x:c r="E15" t="n">
        <x:v>1</x:v>
      </x:c>
      <x:c r="F15" t="str">
        <x:v>+1% damage vs Silverfin Swarm</x:v>
      </x:c>
      <x:c r="G15" t="str">
        <x:v>Reveal full normal drop table</x:v>
      </x:c>
      <x:c r="H15" t="str">
        <x:v>+3% normal material yield</x:v>
      </x:c>
      <x:c r="I15" t="str">
        <x:v>Reveal elite ability changes + elite loot categories</x:v>
      </x:c>
      <x:c r="J15" t="str">
        <x:v>Cosmetic badge/profile progress</x:v>
      </x:c>
      <x:c r="K15" t="str">
        <x:v>+2% damage vs Silverfin Swarm; +5% total normal material yield cap</x:v>
      </x:c>
      <x:c r="L15" t="str"/>
      <x:c r="M15" t="str">
        <x:v>Rank 10</x:v>
      </x:c>
      <x:c r="N15" t="str">
        <x:v>Rank 20</x:v>
      </x:c>
      <x:c r="O15" s="67" t="n">
        <x:v>0.02</x:v>
      </x:c>
      <x:c r="P15" s="67" t="n">
        <x:v>0.05</x:v>
      </x:c>
      <x:c r="Q15" t="str">
        <x:v>mastery.monster.mon_012</x:v>
      </x:c>
      <x:c r="R15" t="str">
        <x:v>Species-specific; does not affect bosses unless explicitly tagged.</x:v>
      </x:c>
    </x:row>
    <x:row r="16">
      <x:c r="A16" t="str">
        <x:v>MMAS_013</x:v>
      </x:c>
      <x:c r="B16" t="str">
        <x:v>MON_013</x:v>
      </x:c>
      <x:c r="C16" t="str">
        <x:v>Mire Heron</x:v>
      </x:c>
      <x:c r="D16" t="n">
        <x:v>30</x:v>
      </x:c>
      <x:c r="E16" t="n">
        <x:v>1</x:v>
      </x:c>
      <x:c r="F16" t="str">
        <x:v>+1% damage vs Mire Heron</x:v>
      </x:c>
      <x:c r="G16" t="str">
        <x:v>Reveal full normal drop table</x:v>
      </x:c>
      <x:c r="H16" t="str">
        <x:v>+3% normal material yield</x:v>
      </x:c>
      <x:c r="I16" t="str">
        <x:v>Reveal elite ability changes + elite loot categories</x:v>
      </x:c>
      <x:c r="J16" t="str">
        <x:v>Cosmetic badge/profile progress</x:v>
      </x:c>
      <x:c r="K16" t="str">
        <x:v>+2% damage vs Mire Heron; +5% total normal material yield cap</x:v>
      </x:c>
      <x:c r="L16" t="str"/>
      <x:c r="M16" t="str">
        <x:v>Rank 10</x:v>
      </x:c>
      <x:c r="N16" t="str">
        <x:v>Rank 20</x:v>
      </x:c>
      <x:c r="O16" s="67" t="n">
        <x:v>0.02</x:v>
      </x:c>
      <x:c r="P16" s="67" t="n">
        <x:v>0.05</x:v>
      </x:c>
      <x:c r="Q16" t="str">
        <x:v>mastery.monster.mon_013</x:v>
      </x:c>
      <x:c r="R16" t="str">
        <x:v>Species-specific; does not affect bosses unless explicitly tagged.</x:v>
      </x:c>
    </x:row>
    <x:row r="17">
      <x:c r="A17" t="str">
        <x:v>MMAS_014</x:v>
      </x:c>
      <x:c r="B17" t="str">
        <x:v>MON_014</x:v>
      </x:c>
      <x:c r="C17" t="str">
        <x:v>Drowned Pilgrim</x:v>
      </x:c>
      <x:c r="D17" t="n">
        <x:v>30</x:v>
      </x:c>
      <x:c r="E17" t="n">
        <x:v>1</x:v>
      </x:c>
      <x:c r="F17" t="str">
        <x:v>+1% damage vs Drowned Pilgrim</x:v>
      </x:c>
      <x:c r="G17" t="str">
        <x:v>Reveal full normal drop table</x:v>
      </x:c>
      <x:c r="H17" t="str">
        <x:v>+3% normal material yield</x:v>
      </x:c>
      <x:c r="I17" t="str">
        <x:v>Reveal elite ability changes + elite loot categories</x:v>
      </x:c>
      <x:c r="J17" t="str">
        <x:v>Cosmetic badge/profile progress</x:v>
      </x:c>
      <x:c r="K17" t="str">
        <x:v>+2% damage vs Drowned Pilgrim; +5% total normal material yield cap</x:v>
      </x:c>
      <x:c r="L17" t="str"/>
      <x:c r="M17" t="str">
        <x:v>Rank 10</x:v>
      </x:c>
      <x:c r="N17" t="str">
        <x:v>Rank 20</x:v>
      </x:c>
      <x:c r="O17" s="67" t="n">
        <x:v>0.02</x:v>
      </x:c>
      <x:c r="P17" s="67" t="n">
        <x:v>0.05</x:v>
      </x:c>
      <x:c r="Q17" t="str">
        <x:v>mastery.monster.mon_014</x:v>
      </x:c>
      <x:c r="R17" t="str">
        <x:v>Species-specific; does not affect bosses unless explicitly tagged.</x:v>
      </x:c>
    </x:row>
    <x:row r="18">
      <x:c r="A18" t="str">
        <x:v>MMAS_015</x:v>
      </x:c>
      <x:c r="B18" t="str">
        <x:v>MON_015</x:v>
      </x:c>
      <x:c r="C18" t="str">
        <x:v>Cave Skitter</x:v>
      </x:c>
      <x:c r="D18" t="n">
        <x:v>30</x:v>
      </x:c>
      <x:c r="E18" t="n">
        <x:v>1</x:v>
      </x:c>
      <x:c r="F18" t="str">
        <x:v>+1% damage vs Cave Skitter</x:v>
      </x:c>
      <x:c r="G18" t="str">
        <x:v>Reveal full normal drop table</x:v>
      </x:c>
      <x:c r="H18" t="str">
        <x:v>+3% normal material yield</x:v>
      </x:c>
      <x:c r="I18" t="str">
        <x:v>Reveal elite ability changes + elite loot categories</x:v>
      </x:c>
      <x:c r="J18" t="str">
        <x:v>Cosmetic badge/profile progress</x:v>
      </x:c>
      <x:c r="K18" t="str">
        <x:v>+2% damage vs Cave Skitter; +5% total normal material yield cap</x:v>
      </x:c>
      <x:c r="L18" t="str"/>
      <x:c r="M18" t="str">
        <x:v>Rank 10</x:v>
      </x:c>
      <x:c r="N18" t="str">
        <x:v>Rank 20</x:v>
      </x:c>
      <x:c r="O18" s="67" t="n">
        <x:v>0.02</x:v>
      </x:c>
      <x:c r="P18" s="67" t="n">
        <x:v>0.05</x:v>
      </x:c>
      <x:c r="Q18" t="str">
        <x:v>mastery.monster.mon_015</x:v>
      </x:c>
      <x:c r="R18" t="str">
        <x:v>Species-specific; does not affect bosses unless explicitly tagged.</x:v>
      </x:c>
    </x:row>
    <x:row r="19">
      <x:c r="A19" t="str">
        <x:v>MMAS_016</x:v>
      </x:c>
      <x:c r="B19" t="str">
        <x:v>MON_016</x:v>
      </x:c>
      <x:c r="C19" t="str">
        <x:v>Ironback Mole</x:v>
      </x:c>
      <x:c r="D19" t="n">
        <x:v>30</x:v>
      </x:c>
      <x:c r="E19" t="n">
        <x:v>1</x:v>
      </x:c>
      <x:c r="F19" t="str">
        <x:v>+1% damage vs Ironback Mole</x:v>
      </x:c>
      <x:c r="G19" t="str">
        <x:v>Reveal full normal drop table</x:v>
      </x:c>
      <x:c r="H19" t="str">
        <x:v>+3% normal material yield</x:v>
      </x:c>
      <x:c r="I19" t="str">
        <x:v>Reveal elite ability changes + elite loot categories</x:v>
      </x:c>
      <x:c r="J19" t="str">
        <x:v>Cosmetic badge/profile progress</x:v>
      </x:c>
      <x:c r="K19" t="str">
        <x:v>+2% damage vs Ironback Mole; +5% total normal material yield cap</x:v>
      </x:c>
      <x:c r="L19" t="str">
        <x:v>PET_001 Pebblemole at Rank 10</x:v>
      </x:c>
      <x:c r="M19" t="str">
        <x:v>Rank 10</x:v>
      </x:c>
      <x:c r="N19" t="str">
        <x:v>Rank 20</x:v>
      </x:c>
      <x:c r="O19" s="67" t="n">
        <x:v>0.02</x:v>
      </x:c>
      <x:c r="P19" s="67" t="n">
        <x:v>0.05</x:v>
      </x:c>
      <x:c r="Q19" t="str">
        <x:v>mastery.monster.mon_016</x:v>
      </x:c>
      <x:c r="R19" t="str">
        <x:v>Species-specific; does not affect bosses unless explicitly tagged.</x:v>
      </x:c>
    </x:row>
    <x:row r="20">
      <x:c r="A20" t="str">
        <x:v>MMAS_017</x:v>
      </x:c>
      <x:c r="B20" t="str">
        <x:v>MON_017</x:v>
      </x:c>
      <x:c r="C20" t="str">
        <x:v>Echo Bat</x:v>
      </x:c>
      <x:c r="D20" t="n">
        <x:v>30</x:v>
      </x:c>
      <x:c r="E20" t="n">
        <x:v>1</x:v>
      </x:c>
      <x:c r="F20" t="str">
        <x:v>+1% damage vs Echo Bat</x:v>
      </x:c>
      <x:c r="G20" t="str">
        <x:v>Reveal full normal drop table</x:v>
      </x:c>
      <x:c r="H20" t="str">
        <x:v>+3% normal material yield</x:v>
      </x:c>
      <x:c r="I20" t="str">
        <x:v>Reveal elite ability changes + elite loot categories</x:v>
      </x:c>
      <x:c r="J20" t="str">
        <x:v>Cosmetic badge/profile progress</x:v>
      </x:c>
      <x:c r="K20" t="str">
        <x:v>+2% damage vs Echo Bat; +5% total normal material yield cap</x:v>
      </x:c>
      <x:c r="L20" t="str"/>
      <x:c r="M20" t="str">
        <x:v>Rank 10</x:v>
      </x:c>
      <x:c r="N20" t="str">
        <x:v>Rank 20</x:v>
      </x:c>
      <x:c r="O20" s="67" t="n">
        <x:v>0.02</x:v>
      </x:c>
      <x:c r="P20" s="67" t="n">
        <x:v>0.05</x:v>
      </x:c>
      <x:c r="Q20" t="str">
        <x:v>mastery.monster.mon_017</x:v>
      </x:c>
      <x:c r="R20" t="str">
        <x:v>Species-specific; does not affect bosses unless explicitly tagged.</x:v>
      </x:c>
    </x:row>
    <x:row r="21">
      <x:c r="A21" t="str">
        <x:v>MMAS_018</x:v>
      </x:c>
      <x:c r="B21" t="str">
        <x:v>MON_018</x:v>
      </x:c>
      <x:c r="C21" t="str">
        <x:v>Runebound Miner</x:v>
      </x:c>
      <x:c r="D21" t="n">
        <x:v>30</x:v>
      </x:c>
      <x:c r="E21" t="n">
        <x:v>1</x:v>
      </x:c>
      <x:c r="F21" t="str">
        <x:v>+1% damage vs Runebound Miner</x:v>
      </x:c>
      <x:c r="G21" t="str">
        <x:v>Reveal full normal drop table</x:v>
      </x:c>
      <x:c r="H21" t="str">
        <x:v>+3% normal material yield</x:v>
      </x:c>
      <x:c r="I21" t="str">
        <x:v>Reveal elite ability changes + elite loot categories</x:v>
      </x:c>
      <x:c r="J21" t="str">
        <x:v>Cosmetic badge/profile progress</x:v>
      </x:c>
      <x:c r="K21" t="str">
        <x:v>+2% damage vs Runebound Miner; +5% total normal material yield cap</x:v>
      </x:c>
      <x:c r="L21" t="str"/>
      <x:c r="M21" t="str">
        <x:v>Rank 10</x:v>
      </x:c>
      <x:c r="N21" t="str">
        <x:v>Rank 20</x:v>
      </x:c>
      <x:c r="O21" s="67" t="n">
        <x:v>0.02</x:v>
      </x:c>
      <x:c r="P21" s="67" t="n">
        <x:v>0.05</x:v>
      </x:c>
      <x:c r="Q21" t="str">
        <x:v>mastery.monster.mon_018</x:v>
      </x:c>
      <x:c r="R21" t="str">
        <x:v>Species-specific; does not affect bosses unless explicitly tagged.</x:v>
      </x:c>
    </x:row>
    <x:row r="22">
      <x:c r="A22" t="str">
        <x:v>MMAS_019</x:v>
      </x:c>
      <x:c r="B22" t="str">
        <x:v>MON_019</x:v>
      </x:c>
      <x:c r="C22" t="str">
        <x:v>Oathbound Squire</x:v>
      </x:c>
      <x:c r="D22" t="n">
        <x:v>30</x:v>
      </x:c>
      <x:c r="E22" t="n">
        <x:v>1</x:v>
      </x:c>
      <x:c r="F22" t="str">
        <x:v>+1% damage vs Oathbound Squire</x:v>
      </x:c>
      <x:c r="G22" t="str">
        <x:v>Reveal full normal drop table</x:v>
      </x:c>
      <x:c r="H22" t="str">
        <x:v>+3% normal material yield</x:v>
      </x:c>
      <x:c r="I22" t="str">
        <x:v>Reveal elite ability changes + elite loot categories</x:v>
      </x:c>
      <x:c r="J22" t="str">
        <x:v>Cosmetic badge/profile progress</x:v>
      </x:c>
      <x:c r="K22" t="str">
        <x:v>+2% damage vs Oathbound Squire; +5% total normal material yield cap</x:v>
      </x:c>
      <x:c r="L22" t="str"/>
      <x:c r="M22" t="str">
        <x:v>Rank 10</x:v>
      </x:c>
      <x:c r="N22" t="str">
        <x:v>Rank 20</x:v>
      </x:c>
      <x:c r="O22" s="67" t="n">
        <x:v>0.02</x:v>
      </x:c>
      <x:c r="P22" s="67" t="n">
        <x:v>0.05</x:v>
      </x:c>
      <x:c r="Q22" t="str">
        <x:v>mastery.monster.mon_019</x:v>
      </x:c>
      <x:c r="R22" t="str">
        <x:v>Species-specific; does not affect bosses unless explicitly tagged.</x:v>
      </x:c>
    </x:row>
    <x:row r="23">
      <x:c r="A23" t="str">
        <x:v>MMAS_020</x:v>
      </x:c>
      <x:c r="B23" t="str">
        <x:v>MON_020</x:v>
      </x:c>
      <x:c r="C23" t="str">
        <x:v>Banner Shade</x:v>
      </x:c>
      <x:c r="D23" t="n">
        <x:v>30</x:v>
      </x:c>
      <x:c r="E23" t="n">
        <x:v>1</x:v>
      </x:c>
      <x:c r="F23" t="str">
        <x:v>+1% damage vs Banner Shade</x:v>
      </x:c>
      <x:c r="G23" t="str">
        <x:v>Reveal full normal drop table</x:v>
      </x:c>
      <x:c r="H23" t="str">
        <x:v>+3% normal material yield</x:v>
      </x:c>
      <x:c r="I23" t="str">
        <x:v>Reveal elite ability changes + elite loot categories</x:v>
      </x:c>
      <x:c r="J23" t="str">
        <x:v>Cosmetic badge/profile progress</x:v>
      </x:c>
      <x:c r="K23" t="str">
        <x:v>+2% damage vs Banner Shade; +5% total normal material yield cap</x:v>
      </x:c>
      <x:c r="L23" t="str"/>
      <x:c r="M23" t="str">
        <x:v>Rank 10</x:v>
      </x:c>
      <x:c r="N23" t="str">
        <x:v>Rank 20</x:v>
      </x:c>
      <x:c r="O23" s="67" t="n">
        <x:v>0.02</x:v>
      </x:c>
      <x:c r="P23" s="67" t="n">
        <x:v>0.05</x:v>
      </x:c>
      <x:c r="Q23" t="str">
        <x:v>mastery.monster.mon_020</x:v>
      </x:c>
      <x:c r="R23" t="str">
        <x:v>Species-specific; does not affect bosses unless explicitly tagged.</x:v>
      </x:c>
    </x:row>
    <x:row r="24">
      <x:c r="A24" t="str">
        <x:v>MMAS_021</x:v>
      </x:c>
      <x:c r="B24" t="str">
        <x:v>MON_021</x:v>
      </x:c>
      <x:c r="C24" t="str">
        <x:v>Fallen Sentinel</x:v>
      </x:c>
      <x:c r="D24" t="n">
        <x:v>30</x:v>
      </x:c>
      <x:c r="E24" t="n">
        <x:v>1</x:v>
      </x:c>
      <x:c r="F24" t="str">
        <x:v>+1% damage vs Fallen Sentinel</x:v>
      </x:c>
      <x:c r="G24" t="str">
        <x:v>Reveal full normal drop table</x:v>
      </x:c>
      <x:c r="H24" t="str">
        <x:v>+3% normal material yield</x:v>
      </x:c>
      <x:c r="I24" t="str">
        <x:v>Reveal elite ability changes + elite loot categories</x:v>
      </x:c>
      <x:c r="J24" t="str">
        <x:v>Cosmetic badge/profile progress</x:v>
      </x:c>
      <x:c r="K24" t="str">
        <x:v>+2% damage vs Fallen Sentinel; +5% total normal material yield cap</x:v>
      </x:c>
      <x:c r="L24" t="str"/>
      <x:c r="M24" t="str">
        <x:v>Rank 10</x:v>
      </x:c>
      <x:c r="N24" t="str">
        <x:v>Rank 20</x:v>
      </x:c>
      <x:c r="O24" s="67" t="n">
        <x:v>0.02</x:v>
      </x:c>
      <x:c r="P24" s="67" t="n">
        <x:v>0.05</x:v>
      </x:c>
      <x:c r="Q24" t="str">
        <x:v>mastery.monster.mon_021</x:v>
      </x:c>
      <x:c r="R24" t="str">
        <x:v>Species-specific; does not affect bosses unless explicitly tagged.</x:v>
      </x:c>
    </x:row>
    <x:row r="25">
      <x:c r="A25" t="str">
        <x:v>MMAS_022</x:v>
      </x:c>
      <x:c r="B25" t="str">
        <x:v>MON_022</x:v>
      </x:c>
      <x:c r="C25" t="str">
        <x:v>Oathglass Revenant</x:v>
      </x:c>
      <x:c r="D25" t="n">
        <x:v>30</x:v>
      </x:c>
      <x:c r="E25" t="n">
        <x:v>1</x:v>
      </x:c>
      <x:c r="F25" t="str">
        <x:v>+1% damage vs Oathglass Revenant</x:v>
      </x:c>
      <x:c r="G25" t="str">
        <x:v>Reveal full normal drop table</x:v>
      </x:c>
      <x:c r="H25" t="str">
        <x:v>+3% normal material yield</x:v>
      </x:c>
      <x:c r="I25" t="str">
        <x:v>Reveal elite ability changes + elite loot categories</x:v>
      </x:c>
      <x:c r="J25" t="str">
        <x:v>Cosmetic badge/profile progress</x:v>
      </x:c>
      <x:c r="K25" t="str">
        <x:v>+2% damage vs Oathglass Revenant; +5% total normal material yield cap</x:v>
      </x:c>
      <x:c r="L25" t="str"/>
      <x:c r="M25" t="str">
        <x:v>Rank 10</x:v>
      </x:c>
      <x:c r="N25" t="str">
        <x:v>Rank 20</x:v>
      </x:c>
      <x:c r="O25" s="67" t="n">
        <x:v>0.02</x:v>
      </x:c>
      <x:c r="P25" s="67" t="n">
        <x:v>0.05</x:v>
      </x:c>
      <x:c r="Q25" t="str">
        <x:v>mastery.monster.mon_022</x:v>
      </x:c>
      <x:c r="R25" t="str">
        <x:v>Species-specific; does not affect bosses unless explicitly tagged.</x:v>
      </x:c>
    </x:row>
  </x:sheetData>
  <x:mergeCells>
    <x:mergeCell ref="A1:R1"/>
  </x:mergeCells>
  <x:pageMargins left="0.7" right="0.7" top="0.75" bottom="0.75" header="0.3" footer="0.3"/>
</x:worksheet>
</file>

<file path=xl/worksheets/sheet176.xml><?xml version="1.0" encoding="utf-8"?>
<x:worksheet xmlns:x="http://schemas.openxmlformats.org/spreadsheetml/2006/main">
  <x:sheetFormatPr defaultRowHeight="15"/>
  <x:sheetData>
    <x:row r="1">
      <x:c r="A1" s="237" t="str">
        <x:v>v2.0 — COMBAT UNITS + MONSTER COMBAT / MASTERY</x:v>
      </x:c>
    </x:row>
    <x:row r="3">
      <x:c r="A3" s="240" t="str">
        <x:v>KPI</x:v>
      </x:c>
      <x:c r="B3" s="240" t="str">
        <x:v>Value</x:v>
      </x:c>
      <x:c r="C3" s="240" t="str">
        <x:v>Target</x:v>
      </x:c>
      <x:c r="D3" s="240" t="str"/>
      <x:c r="E3" s="240" t="str">
        <x:v>Design area</x:v>
      </x:c>
      <x:c r="F3" s="240" t="str">
        <x:v>Decision</x:v>
      </x:c>
      <x:c r="G3" s="240" t="str">
        <x:v>Why</x:v>
      </x:c>
      <x:c r="H3" s="240" t="str">
        <x:v>Power guardrail</x:v>
      </x:c>
      <x:c r="I3" s="240" t="str">
        <x:v>Implementation source</x:v>
      </x:c>
    </x:row>
    <x:row r="4">
      <x:c r="A4" s="242" t="str">
        <x:v>Combat Units</x:v>
      </x:c>
      <x:c r="B4" t="n">
        <x:v>12</x:v>
      </x:c>
      <x:c r="C4" t="n">
        <x:v>12</x:v>
      </x:c>
      <x:c r="E4" t="str">
        <x:v>Pets vs Units</x:v>
      </x:c>
      <x:c r="F4" t="str">
        <x:v>Pet + Combat Unit can both be equipped</x:v>
      </x:c>
      <x:c r="G4" t="str">
        <x:v>Keeps collection personality and real companion combat</x:v>
      </x:c>
      <x:c r="H4" t="str">
        <x:v>Pets = zero combat power</x:v>
      </x:c>
      <x:c r="I4" t="str">
        <x:v>Pet_System / Combat_Units</x:v>
      </x:c>
    </x:row>
    <x:row r="5">
      <x:c r="A5" s="242" t="str">
        <x:v>Achievement/Mastery Units</x:v>
      </x:c>
      <x:c r="B5" t="n">
        <x:v>11</x:v>
      </x:c>
      <x:c r="C5" t="str">
        <x:v>Most</x:v>
      </x:c>
      <x:c r="E5" t="str">
        <x:v>Unit slot</x:v>
      </x:c>
      <x:c r="F5" t="str">
        <x:v>1 per player across eligible combat</x:v>
      </x:c>
      <x:c r="G5" t="str">
        <x:v>Meaningful tactical choice without second party roster</x:v>
      </x:c>
      <x:c r="H5" t="str">
        <x:v>3–12% contribution by content</x:v>
      </x:c>
      <x:c r="I5" t="str">
        <x:v>Combat_Unit_Content_Rules</x:v>
      </x:c>
    </x:row>
    <x:row r="6">
      <x:c r="A6" s="242" t="str">
        <x:v>Unit Abilities</x:v>
      </x:c>
      <x:c r="B6" t="n">
        <x:v>12</x:v>
      </x:c>
      <x:c r="C6" t="n">
        <x:v>12</x:v>
      </x:c>
      <x:c r="E6" t="str">
        <x:v>Achievement units</x:v>
      </x:c>
      <x:c r="F6" t="str">
        <x:v>Most units earned through achievements/mastery</x:v>
      </x:c>
      <x:c r="G6" t="str">
        <x:v>Adds long-term goals</x:v>
      </x:c>
      <x:c r="H6" t="str">
        <x:v>Difficulty gives toolkit, not bigger budget</x:v>
      </x:c>
      <x:c r="I6" t="str">
        <x:v>Combat_Unit_Unlocks</x:v>
      </x:c>
    </x:row>
    <x:row r="7">
      <x:c r="A7" s="242" t="str">
        <x:v>PvE Unit Slot</x:v>
      </x:c>
      <x:c r="B7" t="n">
        <x:v>1</x:v>
      </x:c>
      <x:c r="C7" t="n">
        <x:v>1</x:v>
      </x:c>
      <x:c r="E7" t="str">
        <x:v>PvP</x:v>
      </x:c>
      <x:c r="F7" t="str">
        <x:v>Character + one normalized unit</x:v>
      </x:c>
      <x:c r="G7" t="str">
        <x:v>Units matter competitively</x:v>
      </x:c>
      <x:c r="H7" t="str">
        <x:v>Rarity/achievement stat bonus = 0</x:v>
      </x:c>
      <x:c r="I7" t="str">
        <x:v>Arena_PvP / PvP_Unit_Balance</x:v>
      </x:c>
    </x:row>
    <x:row r="8">
      <x:c r="A8" s="242" t="str">
        <x:v>PvP Unit Slot</x:v>
      </x:c>
      <x:c r="B8" t="n">
        <x:v>1</x:v>
      </x:c>
      <x:c r="C8" t="n">
        <x:v>1</x:v>
      </x:c>
      <x:c r="E8" t="str">
        <x:v>Monster combat</x:v>
      </x:c>
      <x:c r="F8" t="str">
        <x:v>22 distinct profiles</x:v>
      </x:c>
      <x:c r="G8" t="str">
        <x:v>Enemies teach mechanics</x:v>
      </x:c>
      <x:c r="H8" t="str">
        <x:v>Units cannot auto-solve mandatory mechanics</x:v>
      </x:c>
      <x:c r="I8" t="str">
        <x:v>Monster_Combat_Profiles</x:v>
      </x:c>
    </x:row>
    <x:row r="9">
      <x:c r="A9" s="242" t="str">
        <x:v>PvP Rarity Power Advantage</x:v>
      </x:c>
      <x:c r="B9" t="n">
        <x:v>0</x:v>
      </x:c>
      <x:c r="C9" t="n">
        <x:v>0</x:v>
      </x:c>
      <x:c r="E9" t="str">
        <x:v>Monster mastery</x:v>
      </x:c>
      <x:c r="F9" t="str">
        <x:v>30 ranks on all 22</x:v>
      </x:c>
      <x:c r="G9" t="str">
        <x:v>Idle farming gains purpose</x:v>
      </x:c>
      <x:c r="H9" t="str">
        <x:v>+2% species damage / +5% materials cap</x:v>
      </x:c>
      <x:c r="I9" t="str">
        <x:v>Monster_Mastery</x:v>
      </x:c>
    </x:row>
    <x:row r="10">
      <x:c r="A10" s="242" t="str">
        <x:v>Arena Modes</x:v>
      </x:c>
      <x:c r="B10" t="n">
        <x:v>3</x:v>
      </x:c>
      <x:c r="C10" t="n">
        <x:v>3</x:v>
      </x:c>
      <x:c r="E10" t="str">
        <x:v>Monetization</x:v>
      </x:c>
      <x:c r="F10" t="str">
        <x:v>Future unit skins/VFX only</x:v>
      </x:c>
      <x:c r="G10" t="str">
        <x:v>Cosmetic surface</x:v>
      </x:c>
      <x:c r="H10" t="str">
        <x:v>No superior paid units</x:v>
      </x:c>
      <x:c r="I10" t="str">
        <x:v>Combat_Unit_Scaling</x:v>
      </x:c>
    </x:row>
    <x:row r="11">
      <x:c r="A11" s="242" t="str">
        <x:v>Monster Combat Profiles</x:v>
      </x:c>
      <x:c r="B11" t="n">
        <x:v>22</x:v>
      </x:c>
      <x:c r="C11" t="n">
        <x:v>22</x:v>
      </x:c>
    </x:row>
    <x:row r="12">
      <x:c r="A12" s="242" t="str">
        <x:v>Monster Mastery Tracks</x:v>
      </x:c>
      <x:c r="B12" t="n">
        <x:v>22</x:v>
      </x:c>
      <x:c r="C12" t="n">
        <x:v>22</x:v>
      </x:c>
    </x:row>
    <x:row r="13">
      <x:c r="A13" s="242" t="str">
        <x:v>Mastery Rank Cap</x:v>
      </x:c>
      <x:c r="B13" t="n">
        <x:v>30</x:v>
      </x:c>
      <x:c r="C13" t="n">
        <x:v>30</x:v>
      </x:c>
    </x:row>
    <x:row r="14">
      <x:c r="A14" s="242" t="str">
        <x:v>Mastery Unit Unlocks</x:v>
      </x:c>
      <x:c r="B14" t="n">
        <x:v>1</x:v>
      </x:c>
      <x:c r="C14" t="str">
        <x:v>&gt;=1</x:v>
      </x:c>
    </x:row>
    <x:row r="15">
      <x:c r="A15" s="242" t="str">
        <x:v>Combat Unit Rarity Scaling</x:v>
      </x:c>
      <x:c r="B15" t="n">
        <x:v>0</x:v>
      </x:c>
      <x:c r="C15" t="n">
        <x:v>0</x:v>
      </x:c>
    </x:row>
  </x:sheetData>
  <x:mergeCells>
    <x:mergeCell ref="A1:I1"/>
  </x:mergeCells>
  <x:pageMargins left="0.7" right="0.7" top="0.75" bottom="0.75" header="0.3" footer="0.3"/>
</x:worksheet>
</file>

<file path=xl/worksheets/sheet177.xml><?xml version="1.0" encoding="utf-8"?>
<x:worksheet xmlns:x="http://schemas.openxmlformats.org/spreadsheetml/2006/main">
  <x:sheetFormatPr defaultRowHeight="15"/>
  <x:sheetData>
    <x:row r="1">
      <x:c r="A1" s="244" t="str">
        <x:v>COUPON / REDEMPTION CODE SYSTEM</x:v>
      </x:c>
    </x:row>
    <x:row r="3">
      <x:c r="A3" s="247" t="str">
        <x:v>Rule_ID</x:v>
      </x:c>
      <x:c r="B3" s="247" t="str">
        <x:v>Feature</x:v>
      </x:c>
      <x:c r="C3" s="247" t="str">
        <x:v>Value</x:v>
      </x:c>
      <x:c r="D3" s="247" t="str">
        <x:v>Unit</x:v>
      </x:c>
      <x:c r="E3" s="247" t="str">
        <x:v>Server_Authoritative</x:v>
      </x:c>
      <x:c r="F3" s="247" t="str">
        <x:v>Case_Sensitive</x:v>
      </x:c>
      <x:c r="G3" s="247" t="str">
        <x:v>Trim_Whitespace</x:v>
      </x:c>
      <x:c r="H3" s="247" t="str">
        <x:v>Account_Limit</x:v>
      </x:c>
      <x:c r="I3" s="247" t="str">
        <x:v>Global_Limit_Supported</x:v>
      </x:c>
      <x:c r="J3" s="247" t="str">
        <x:v>Start_End_Time_Supported</x:v>
      </x:c>
      <x:c r="K3" s="247" t="str">
        <x:v>Region_Restriction_Supported</x:v>
      </x:c>
      <x:c r="L3" s="247" t="str">
        <x:v>Platform_Restriction_Supported</x:v>
      </x:c>
      <x:c r="M3" s="247" t="str">
        <x:v>Requires_Login</x:v>
      </x:c>
      <x:c r="N3" s="247" t="str">
        <x:v>Atomic_Redemption</x:v>
      </x:c>
      <x:c r="O3" s="247" t="str">
        <x:v>Audit_Log</x:v>
      </x:c>
      <x:c r="P3" s="247" t="str">
        <x:v>Abuse_Protection</x:v>
      </x:c>
      <x:c r="Q3" s="247" t="str">
        <x:v>UI_Surface</x:v>
      </x:c>
      <x:c r="R3" s="247" t="str">
        <x:v>Codex_Key</x:v>
      </x:c>
      <x:c r="S3" s="247" t="str">
        <x:v>Notes</x:v>
      </x:c>
    </x:row>
    <x:row r="4">
      <x:c r="A4" t="str">
        <x:v>COUPON_001</x:v>
      </x:c>
      <x:c r="B4" t="str">
        <x:v>Code Length</x:v>
      </x:c>
      <x:c r="C4" t="str">
        <x:v>6–24</x:v>
      </x:c>
      <x:c r="D4" t="str">
        <x:v>characters</x:v>
      </x:c>
      <x:c r="E4" s="32" t="b">
        <x:v>1</x:v>
      </x:c>
      <x:c r="F4" s="32" t="b">
        <x:v>0</x:v>
      </x:c>
      <x:c r="G4" s="32" t="b">
        <x:v>1</x:v>
      </x:c>
      <x:c r="H4" t="str">
        <x:v>Per-code configurable</x:v>
      </x:c>
      <x:c r="I4" s="32" t="b">
        <x:v>1</x:v>
      </x:c>
      <x:c r="J4" s="32" t="b">
        <x:v>1</x:v>
      </x:c>
      <x:c r="K4" s="32" t="b">
        <x:v>1</x:v>
      </x:c>
      <x:c r="L4" s="32" t="b">
        <x:v>1</x:v>
      </x:c>
      <x:c r="M4" s="32" t="b">
        <x:v>1</x:v>
      </x:c>
      <x:c r="N4" s="32" t="b">
        <x:v>1</x:v>
      </x:c>
      <x:c r="O4" s="32" t="b">
        <x:v>1</x:v>
      </x:c>
      <x:c r="P4" t="str">
        <x:v>Rate limit + hashed redemption record + device/account risk checks</x:v>
      </x:c>
      <x:c r="Q4" t="str">
        <x:v>Settings &gt; Redeem Code</x:v>
      </x:c>
      <x:c r="R4" t="str">
        <x:v>coupon.rules.format</x:v>
      </x:c>
      <x:c r="S4" t="str">
        <x:v>Human-readable codes allowed; store normalized uppercase representation server-side.</x:v>
      </x:c>
    </x:row>
    <x:row r="5">
      <x:c r="A5" t="str">
        <x:v>COUPON_002</x:v>
      </x:c>
      <x:c r="B5" t="str">
        <x:v>Default Account Uses</x:v>
      </x:c>
      <x:c r="C5" t="n">
        <x:v>1</x:v>
      </x:c>
      <x:c r="D5" t="str">
        <x:v>redemption</x:v>
      </x:c>
      <x:c r="E5" s="32" t="b">
        <x:v>1</x:v>
      </x:c>
      <x:c r="F5" s="32" t="b">
        <x:v>0</x:v>
      </x:c>
      <x:c r="G5" s="32" t="b">
        <x:v>1</x:v>
      </x:c>
      <x:c r="H5" t="n">
        <x:v>1</x:v>
      </x:c>
      <x:c r="I5" s="32" t="b">
        <x:v>1</x:v>
      </x:c>
      <x:c r="J5" s="32" t="b">
        <x:v>1</x:v>
      </x:c>
      <x:c r="K5" s="32" t="b">
        <x:v>1</x:v>
      </x:c>
      <x:c r="L5" s="32" t="b">
        <x:v>1</x:v>
      </x:c>
      <x:c r="M5" s="32" t="b">
        <x:v>1</x:v>
      </x:c>
      <x:c r="N5" s="32" t="b">
        <x:v>1</x:v>
      </x:c>
      <x:c r="O5" s="32" t="b">
        <x:v>1</x:v>
      </x:c>
      <x:c r="P5" t="str">
        <x:v>Unique(account_id, coupon_id) unless coupon explicitly allows repeat use</x:v>
      </x:c>
      <x:c r="Q5" t="str">
        <x:v>Settings &gt; Redeem Code</x:v>
      </x:c>
      <x:c r="R5" t="str">
        <x:v>coupon.rules.account_limit</x:v>
      </x:c>
      <x:c r="S5" t="str">
        <x:v>Most promotional codes should be one use per account.</x:v>
      </x:c>
    </x:row>
    <x:row r="6">
      <x:c r="A6" t="str">
        <x:v>COUPON_003</x:v>
      </x:c>
      <x:c r="B6" t="str">
        <x:v>Reward Grant</x:v>
      </x:c>
      <x:c r="C6" t="str">
        <x:v>Mixed</x:v>
      </x:c>
      <x:c r="D6" t="str">
        <x:v>reward bundle</x:v>
      </x:c>
      <x:c r="E6" s="32" t="b">
        <x:v>1</x:v>
      </x:c>
      <x:c r="F6" s="32" t="b">
        <x:v>0</x:v>
      </x:c>
      <x:c r="G6" s="32" t="b">
        <x:v>1</x:v>
      </x:c>
      <x:c r="H6" t="str">
        <x:v>Configurable</x:v>
      </x:c>
      <x:c r="I6" s="32" t="b">
        <x:v>1</x:v>
      </x:c>
      <x:c r="J6" s="32" t="b">
        <x:v>1</x:v>
      </x:c>
      <x:c r="K6" s="32" t="b">
        <x:v>1</x:v>
      </x:c>
      <x:c r="L6" s="32" t="b">
        <x:v>1</x:v>
      </x:c>
      <x:c r="M6" s="32" t="b">
        <x:v>1</x:v>
      </x:c>
      <x:c r="N6" s="32" t="b">
        <x:v>1</x:v>
      </x:c>
      <x:c r="O6" s="32" t="b">
        <x:v>1</x:v>
      </x:c>
      <x:c r="P6" t="str">
        <x:v>Validate reward bundle before transaction; rollback whole redemption on failure</x:v>
      </x:c>
      <x:c r="Q6" t="str">
        <x:v>Reward popup</x:v>
      </x:c>
      <x:c r="R6" t="str">
        <x:v>coupon.rules.atomic_reward</x:v>
      </x:c>
      <x:c r="S6" t="str">
        <x:v>Never let the client choose reward IDs or quantities.</x:v>
      </x:c>
    </x:row>
    <x:row r="7">
      <x:c r="A7" t="str">
        <x:v>COUPON_004</x:v>
      </x:c>
      <x:c r="B7" t="str">
        <x:v>Expired / Used Messaging</x:v>
      </x:c>
      <x:c r="C7" t="str">
        <x:v>Explicit</x:v>
      </x:c>
      <x:c r="D7" t="str">
        <x:v>UI state</x:v>
      </x:c>
      <x:c r="E7" s="32" t="b">
        <x:v>1</x:v>
      </x:c>
      <x:c r="F7" s="32" t="b">
        <x:v>0</x:v>
      </x:c>
      <x:c r="G7" s="32" t="b">
        <x:v>1</x:v>
      </x:c>
      <x:c r="H7" t="str">
        <x:v>N/A</x:v>
      </x:c>
      <x:c r="I7" s="32" t="b">
        <x:v>1</x:v>
      </x:c>
      <x:c r="J7" s="32" t="b">
        <x:v>1</x:v>
      </x:c>
      <x:c r="K7" s="32" t="b">
        <x:v>1</x:v>
      </x:c>
      <x:c r="L7" s="32" t="b">
        <x:v>1</x:v>
      </x:c>
      <x:c r="M7" s="32" t="b">
        <x:v>1</x:v>
      </x:c>
      <x:c r="N7" s="32" t="b">
        <x:v>1</x:v>
      </x:c>
      <x:c r="O7" s="32" t="b">
        <x:v>1</x:v>
      </x:c>
      <x:c r="P7" t="str">
        <x:v>Do not reveal sensitive campaign/global-use analytics</x:v>
      </x:c>
      <x:c r="Q7" t="str">
        <x:v>Redeem Code modal</x:v>
      </x:c>
      <x:c r="R7" t="str">
        <x:v>coupon.rules.errors</x:v>
      </x:c>
      <x:c r="S7" t="str">
        <x:v>States: Invalid, Expired, Already Redeemed, Campaign Limit Reached, Not Eligible, Success.</x:v>
      </x:c>
    </x:row>
    <x:row r="8">
      <x:c r="A8" t="str">
        <x:v>COUPON_005</x:v>
      </x:c>
      <x:c r="B8" t="str">
        <x:v>VIP / VIP+ Giveaway</x:v>
      </x:c>
      <x:c r="C8" t="str">
        <x:v>Temporary or Permanent</x:v>
      </x:c>
      <x:c r="D8" t="str">
        <x:v>entitlement</x:v>
      </x:c>
      <x:c r="E8" s="32" t="b">
        <x:v>1</x:v>
      </x:c>
      <x:c r="F8" s="32" t="b">
        <x:v>0</x:v>
      </x:c>
      <x:c r="G8" s="32" t="b">
        <x:v>1</x:v>
      </x:c>
      <x:c r="H8" t="str">
        <x:v>Configurable</x:v>
      </x:c>
      <x:c r="I8" s="32" t="b">
        <x:v>1</x:v>
      </x:c>
      <x:c r="J8" s="32" t="b">
        <x:v>1</x:v>
      </x:c>
      <x:c r="K8" s="32" t="b">
        <x:v>1</x:v>
      </x:c>
      <x:c r="L8" s="32" t="b">
        <x:v>1</x:v>
      </x:c>
      <x:c r="M8" s="32" t="b">
        <x:v>1</x:v>
      </x:c>
      <x:c r="N8" s="32" t="b">
        <x:v>1</x:v>
      </x:c>
      <x:c r="O8" s="32" t="b">
        <x:v>1</x:v>
      </x:c>
      <x:c r="P8" t="str">
        <x:v>Entitlement ledger with source=coupon; never overwrite paid permanent entitlement</x:v>
      </x:c>
      <x:c r="Q8" t="str">
        <x:v>Reward popup / Account</x:v>
      </x:c>
      <x:c r="R8" t="str">
        <x:v>coupon.rules.vip</x:v>
      </x:c>
      <x:c r="S8" t="str">
        <x:v>Coupon can grant permanent VIP/VIP+ or timed access. Permanent paid ownership always wins.</x:v>
      </x:c>
    </x:row>
    <x:row r="9">
      <x:c r="A9" t="str">
        <x:v>COUPON_006</x:v>
      </x:c>
      <x:c r="B9" t="str">
        <x:v>Supporter Giveaway</x:v>
      </x:c>
      <x:c r="C9" t="str">
        <x:v>Default 30</x:v>
      </x:c>
      <x:c r="D9" t="str">
        <x:v>days</x:v>
      </x:c>
      <x:c r="E9" s="32" t="b">
        <x:v>1</x:v>
      </x:c>
      <x:c r="F9" s="32" t="b">
        <x:v>0</x:v>
      </x:c>
      <x:c r="G9" s="32" t="b">
        <x:v>1</x:v>
      </x:c>
      <x:c r="H9" t="str">
        <x:v>Configurable</x:v>
      </x:c>
      <x:c r="I9" s="32" t="b">
        <x:v>1</x:v>
      </x:c>
      <x:c r="J9" s="32" t="b">
        <x:v>1</x:v>
      </x:c>
      <x:c r="K9" s="32" t="b">
        <x:v>1</x:v>
      </x:c>
      <x:c r="L9" s="32" t="b">
        <x:v>1</x:v>
      </x:c>
      <x:c r="M9" s="32" t="b">
        <x:v>1</x:v>
      </x:c>
      <x:c r="N9" s="32" t="b">
        <x:v>1</x:v>
      </x:c>
      <x:c r="O9" s="32" t="b">
        <x:v>1</x:v>
      </x:c>
      <x:c r="P9" t="str">
        <x:v>Timed entitlement with expires_at; stack duration rather than replacing later expiry</x:v>
      </x:c>
      <x:c r="Q9" t="str">
        <x:v>Reward popup / Account</x:v>
      </x:c>
      <x:c r="R9" t="str">
        <x:v>coupon.rules.supporter</x:v>
      </x:c>
      <x:c r="S9" t="str">
        <x:v>Useful for 1-month Supporter promotions.</x:v>
      </x:c>
    </x:row>
    <x:row r="10">
      <x:c r="A10" t="str">
        <x:v>COUPON_007</x:v>
      </x:c>
      <x:c r="B10" t="str">
        <x:v>Temporary Bonus</x:v>
      </x:c>
      <x:c r="C10" t="str">
        <x:v>Configurable</x:v>
      </x:c>
      <x:c r="D10" t="str">
        <x:v>multiplier + duration</x:v>
      </x:c>
      <x:c r="E10" s="32" t="b">
        <x:v>1</x:v>
      </x:c>
      <x:c r="F10" s="32" t="b">
        <x:v>0</x:v>
      </x:c>
      <x:c r="G10" s="32" t="b">
        <x:v>1</x:v>
      </x:c>
      <x:c r="H10" t="str">
        <x:v>Configurable</x:v>
      </x:c>
      <x:c r="I10" s="32" t="b">
        <x:v>1</x:v>
      </x:c>
      <x:c r="J10" s="32" t="b">
        <x:v>1</x:v>
      </x:c>
      <x:c r="K10" s="32" t="b">
        <x:v>1</x:v>
      </x:c>
      <x:c r="L10" s="32" t="b">
        <x:v>1</x:v>
      </x:c>
      <x:c r="M10" s="32" t="b">
        <x:v>1</x:v>
      </x:c>
      <x:c r="N10" s="32" t="b">
        <x:v>1</x:v>
      </x:c>
      <x:c r="O10" s="32" t="b">
        <x:v>1</x:v>
      </x:c>
      <x:c r="P10" t="str">
        <x:v>Allowlist bonus types and global caps; server computes effective modifier</x:v>
      </x:c>
      <x:c r="Q10" t="str">
        <x:v>Buff bar / Account</x:v>
      </x:c>
      <x:c r="R10" t="str">
        <x:v>coupon.rules.temp_bonus</x:v>
      </x:c>
      <x:c r="S10" t="str">
        <x:v>Examples: XP, Gold, Drop Chance, Gathering, Production. Prefer 1–7 day durations.</x:v>
      </x:c>
    </x:row>
    <x:row r="11">
      <x:c r="A11" t="str">
        <x:v>COUPON_008</x:v>
      </x:c>
      <x:c r="B11" t="str">
        <x:v>Pet Reward</x:v>
      </x:c>
      <x:c r="C11" t="str">
        <x:v>Specific Pet / Token</x:v>
      </x:c>
      <x:c r="D11" t="str">
        <x:v>unlock</x:v>
      </x:c>
      <x:c r="E11" s="32" t="b">
        <x:v>1</x:v>
      </x:c>
      <x:c r="F11" s="32" t="b">
        <x:v>0</x:v>
      </x:c>
      <x:c r="G11" s="32" t="b">
        <x:v>1</x:v>
      </x:c>
      <x:c r="H11" t="str">
        <x:v>Configurable</x:v>
      </x:c>
      <x:c r="I11" s="32" t="b">
        <x:v>1</x:v>
      </x:c>
      <x:c r="J11" s="32" t="b">
        <x:v>1</x:v>
      </x:c>
      <x:c r="K11" s="32" t="b">
        <x:v>1</x:v>
      </x:c>
      <x:c r="L11" s="32" t="b">
        <x:v>1</x:v>
      </x:c>
      <x:c r="M11" s="32" t="b">
        <x:v>1</x:v>
      </x:c>
      <x:c r="N11" s="32" t="b">
        <x:v>1</x:v>
      </x:c>
      <x:c r="O11" s="32" t="b">
        <x:v>1</x:v>
      </x:c>
      <x:c r="P11" t="str">
        <x:v>If already owned, convert using normal duplicate rule (Pet Essence) unless campaign overrides</x:v>
      </x:c>
      <x:c r="Q11" t="str">
        <x:v>Collection popup</x:v>
      </x:c>
      <x:c r="R11" t="str">
        <x:v>coupon.rules.pet</x:v>
      </x:c>
      <x:c r="S11" t="str">
        <x:v>Can support exclusive promotional pets, but avoid combat-power pets.</x:v>
      </x:c>
    </x:row>
    <x:row r="12">
      <x:c r="A12" t="str">
        <x:v>COUPON_009</x:v>
      </x:c>
      <x:c r="B12" t="str">
        <x:v>Gold Reward</x:v>
      </x:c>
      <x:c r="C12" t="str">
        <x:v>Configurable</x:v>
      </x:c>
      <x:c r="D12" t="str">
        <x:v>gold</x:v>
      </x:c>
      <x:c r="E12" s="32" t="b">
        <x:v>1</x:v>
      </x:c>
      <x:c r="F12" s="32" t="b">
        <x:v>0</x:v>
      </x:c>
      <x:c r="G12" s="32" t="b">
        <x:v>1</x:v>
      </x:c>
      <x:c r="H12" t="str">
        <x:v>Configurable</x:v>
      </x:c>
      <x:c r="I12" s="32" t="b">
        <x:v>1</x:v>
      </x:c>
      <x:c r="J12" s="32" t="b">
        <x:v>1</x:v>
      </x:c>
      <x:c r="K12" s="32" t="b">
        <x:v>1</x:v>
      </x:c>
      <x:c r="L12" s="32" t="b">
        <x:v>1</x:v>
      </x:c>
      <x:c r="M12" s="32" t="b">
        <x:v>1</x:v>
      </x:c>
      <x:c r="N12" s="32" t="b">
        <x:v>1</x:v>
      </x:c>
      <x:c r="O12" s="32" t="b">
        <x:v>1</x:v>
      </x:c>
      <x:c r="P12" t="str">
        <x:v>Economy grant logged with campaign/source; campaign caps required for large grants</x:v>
      </x:c>
      <x:c r="Q12" t="str">
        <x:v>Reward popup</x:v>
      </x:c>
      <x:c r="R12" t="str">
        <x:v>coupon.rules.gold</x:v>
      </x:c>
      <x:c r="S12" t="str">
        <x:v>Use carefully so public codes do not destabilize early economy.</x:v>
      </x:c>
    </x:row>
  </x:sheetData>
  <x:mergeCells>
    <x:mergeCell ref="A1:S1"/>
  </x:mergeCells>
  <x:pageMargins left="0.7" right="0.7" top="0.75" bottom="0.75" header="0.3" footer="0.3"/>
</x:worksheet>
</file>

<file path=xl/worksheets/sheet178.xml><?xml version="1.0" encoding="utf-8"?>
<x:worksheet xmlns:x="http://schemas.openxmlformats.org/spreadsheetml/2006/main">
  <x:sheetFormatPr defaultRowHeight="15"/>
  <x:sheetData>
    <x:row r="1">
      <x:c r="A1" s="244" t="str">
        <x:v>COUPON REWARD TYPES / CAMPAIGN TEMPLATES</x:v>
      </x:c>
    </x:row>
    <x:row r="3">
      <x:c r="A3" s="247" t="str">
        <x:v>Reward_Type_ID</x:v>
      </x:c>
      <x:c r="B3" s="247" t="str">
        <x:v>Reward_Type</x:v>
      </x:c>
      <x:c r="C3" s="247" t="str">
        <x:v>Payload_Fields</x:v>
      </x:c>
      <x:c r="D3" s="247" t="str">
        <x:v>Example_Payload</x:v>
      </x:c>
      <x:c r="E3" s="247" t="str">
        <x:v>Stacking_Rule</x:v>
      </x:c>
      <x:c r="F3" s="247" t="str">
        <x:v>Duplicate_Rule</x:v>
      </x:c>
      <x:c r="G3" s="247" t="str">
        <x:v>Power_Risk</x:v>
      </x:c>
      <x:c r="H3" s="247" t="str">
        <x:v>Recommended_Use</x:v>
      </x:c>
      <x:c r="I3" s="247" t="str">
        <x:v>Can_Be_Timed</x:v>
      </x:c>
      <x:c r="J3" s="247" t="str">
        <x:v>Default_Duration</x:v>
      </x:c>
      <x:c r="K3" s="247" t="str">
        <x:v>Codex_Key</x:v>
      </x:c>
      <x:c r="L3" s="247" t="str">
        <x:v>Notes</x:v>
      </x:c>
    </x:row>
    <x:row r="4">
      <x:c r="A4" t="str">
        <x:v>CREWARD_001</x:v>
      </x:c>
      <x:c r="B4" t="str">
        <x:v>Gold</x:v>
      </x:c>
      <x:c r="C4" t="str">
        <x:v>amount</x:v>
      </x:c>
      <x:c r="D4" t="str">
        <x:v>25,000 Gold</x:v>
      </x:c>
      <x:c r="E4" t="str">
        <x:v>Add to wallet</x:v>
      </x:c>
      <x:c r="F4" t="str">
        <x:v>N/A</x:v>
      </x:c>
      <x:c r="G4" t="str">
        <x:v>Medium</x:v>
      </x:c>
      <x:c r="H4" t="str">
        <x:v>Launch/social/community rewards</x:v>
      </x:c>
      <x:c r="I4" s="32" t="b">
        <x:v>0</x:v>
      </x:c>
      <x:c r="J4" t="str">
        <x:v>N/A</x:v>
      </x:c>
      <x:c r="K4" t="str">
        <x:v>coupon.reward.gold</x:v>
      </x:c>
      <x:c r="L4" t="str">
        <x:v>Large grants should have strict campaign limits.</x:v>
      </x:c>
    </x:row>
    <x:row r="5">
      <x:c r="A5" t="str">
        <x:v>CREWARD_002</x:v>
      </x:c>
      <x:c r="B5" t="str">
        <x:v>Pet Unlock</x:v>
      </x:c>
      <x:c r="C5" t="str">
        <x:v>pet_id</x:v>
      </x:c>
      <x:c r="D5" t="str">
        <x:v>PET_016 Echo Wisp</x:v>
      </x:c>
      <x:c r="E5" t="str">
        <x:v>Permanent collection unlock</x:v>
      </x:c>
      <x:c r="F5" t="str">
        <x:v>Owned pet -&gt; Pet Essence</x:v>
      </x:c>
      <x:c r="G5" t="str">
        <x:v>Low</x:v>
      </x:c>
      <x:c r="H5" t="str">
        <x:v>Community/event pet rewards</x:v>
      </x:c>
      <x:c r="I5" s="32" t="b">
        <x:v>0</x:v>
      </x:c>
      <x:c r="J5" t="str">
        <x:v>Permanent</x:v>
      </x:c>
      <x:c r="K5" t="str">
        <x:v>coupon.reward.pet</x:v>
      </x:c>
      <x:c r="L5" t="str">
        <x:v>Pet remains noncombat.</x:v>
      </x:c>
    </x:row>
    <x:row r="6">
      <x:c r="A6" t="str">
        <x:v>CREWARD_003</x:v>
      </x:c>
      <x:c r="B6" t="str">
        <x:v>Temporary XP Bonus</x:v>
      </x:c>
      <x:c r="C6" t="str">
        <x:v>multiplier,duration_hours</x:v>
      </x:c>
      <x:c r="D6" t="str">
        <x:v>+15% XP for 72h</x:v>
      </x:c>
      <x:c r="E6" t="str">
        <x:v>Additive subject to global modifier cap</x:v>
      </x:c>
      <x:c r="F6" t="str">
        <x:v>Extend only if same campaign policy allows</x:v>
      </x:c>
      <x:c r="G6" t="str">
        <x:v>Medium</x:v>
      </x:c>
      <x:c r="H6" t="str">
        <x:v>Weekend/event codes</x:v>
      </x:c>
      <x:c r="I6" s="32" t="b">
        <x:v>1</x:v>
      </x:c>
      <x:c r="J6" t="str">
        <x:v>72h</x:v>
      </x:c>
      <x:c r="K6" t="str">
        <x:v>coupon.reward.xp</x:v>
      </x:c>
      <x:c r="L6" t="str">
        <x:v>Display exact expiry.</x:v>
      </x:c>
    </x:row>
    <x:row r="7">
      <x:c r="A7" t="str">
        <x:v>CREWARD_004</x:v>
      </x:c>
      <x:c r="B7" t="str">
        <x:v>Temporary Gold Bonus</x:v>
      </x:c>
      <x:c r="C7" t="str">
        <x:v>multiplier,duration_hours</x:v>
      </x:c>
      <x:c r="D7" t="str">
        <x:v>+15% activity Gold for 72h</x:v>
      </x:c>
      <x:c r="E7" t="str">
        <x:v>Additive subject to cap</x:v>
      </x:c>
      <x:c r="F7" t="str">
        <x:v>Extend only by policy</x:v>
      </x:c>
      <x:c r="G7" t="str">
        <x:v>Medium</x:v>
      </x:c>
      <x:c r="H7" t="str">
        <x:v>Event codes</x:v>
      </x:c>
      <x:c r="I7" s="32" t="b">
        <x:v>1</x:v>
      </x:c>
      <x:c r="J7" t="str">
        <x:v>72h</x:v>
      </x:c>
      <x:c r="K7" t="str">
        <x:v>coupon.reward.gold_bonus</x:v>
      </x:c>
      <x:c r="L7" t="str">
        <x:v>Does not affect market-sale proceeds.</x:v>
      </x:c>
    </x:row>
    <x:row r="8">
      <x:c r="A8" t="str">
        <x:v>CREWARD_005</x:v>
      </x:c>
      <x:c r="B8" t="str">
        <x:v>Temporary Drop Bonus</x:v>
      </x:c>
      <x:c r="C8" t="str">
        <x:v>relative_multiplier,duration_hours</x:v>
      </x:c>
      <x:c r="D8" t="str">
        <x:v>+10% relative Drop Chance for 48h</x:v>
      </x:c>
      <x:c r="E8" t="str">
        <x:v>Multiplicative/relative per existing drop rules</x:v>
      </x:c>
      <x:c r="F8" t="str">
        <x:v>Extend only by policy</x:v>
      </x:c>
      <x:c r="G8" t="str">
        <x:v>Medium</x:v>
      </x:c>
      <x:c r="H8" t="str">
        <x:v>Rare community promotions</x:v>
      </x:c>
      <x:c r="I8" s="32" t="b">
        <x:v>1</x:v>
      </x:c>
      <x:c r="J8" t="str">
        <x:v>48h</x:v>
      </x:c>
      <x:c r="K8" t="str">
        <x:v>coupon.reward.drop</x:v>
      </x:c>
      <x:c r="L8" t="str">
        <x:v>1% base with +10% relative = 1.10%, not 11%.</x:v>
      </x:c>
    </x:row>
    <x:row r="9">
      <x:c r="A9" t="str">
        <x:v>CREWARD_006</x:v>
      </x:c>
      <x:c r="B9" t="str">
        <x:v>Supporter</x:v>
      </x:c>
      <x:c r="C9" t="str">
        <x:v>duration_days</x:v>
      </x:c>
      <x:c r="D9" t="str">
        <x:v>Supporter for 30 days</x:v>
      </x:c>
      <x:c r="E9" t="str">
        <x:v>Extend expires_at by duration</x:v>
      </x:c>
      <x:c r="F9" t="str">
        <x:v>N/A</x:v>
      </x:c>
      <x:c r="G9" t="str">
        <x:v>Low</x:v>
      </x:c>
      <x:c r="H9" t="str">
        <x:v>Giveaways / Discord events</x:v>
      </x:c>
      <x:c r="I9" s="32" t="b">
        <x:v>1</x:v>
      </x:c>
      <x:c r="J9" t="str">
        <x:v>30d</x:v>
      </x:c>
      <x:c r="K9" t="str">
        <x:v>coupon.reward.supporter</x:v>
      </x:c>
      <x:c r="L9" t="str">
        <x:v>Cosmetic chat/name benefits only.</x:v>
      </x:c>
    </x:row>
    <x:row r="10">
      <x:c r="A10" t="str">
        <x:v>CREWARD_007</x:v>
      </x:c>
      <x:c r="B10" t="str">
        <x:v>VIP</x:v>
      </x:c>
      <x:c r="C10" t="str">
        <x:v>duration_days or permanent</x:v>
      </x:c>
      <x:c r="D10" t="str">
        <x:v>VIP 30 days / Permanent VIP</x:v>
      </x:c>
      <x:c r="E10" t="str">
        <x:v>Timed extends; permanent supersedes timed</x:v>
      </x:c>
      <x:c r="F10" t="str">
        <x:v>Already permanent -&gt; fallback configurable</x:v>
      </x:c>
      <x:c r="G10" t="str">
        <x:v>High</x:v>
      </x:c>
      <x:c r="H10" t="str">
        <x:v>Rare giveaways</x:v>
      </x:c>
      <x:c r="I10" s="32" t="b">
        <x:v>1</x:v>
      </x:c>
      <x:c r="J10" t="str">
        <x:v>30d or Permanent</x:v>
      </x:c>
      <x:c r="K10" t="str">
        <x:v>coupon.reward.vip</x:v>
      </x:c>
      <x:c r="L10" t="str">
        <x:v>VIP progression bonuses apply exactly as store entitlement.</x:v>
      </x:c>
    </x:row>
    <x:row r="11">
      <x:c r="A11" t="str">
        <x:v>CREWARD_008</x:v>
      </x:c>
      <x:c r="B11" t="str">
        <x:v>VIP+</x:v>
      </x:c>
      <x:c r="C11" t="str">
        <x:v>duration_days or permanent</x:v>
      </x:c>
      <x:c r="D11" t="str">
        <x:v>VIP+ 30 days / Permanent VIP+</x:v>
      </x:c>
      <x:c r="E11" t="str">
        <x:v>Timed extends; permanent supersedes timed</x:v>
      </x:c>
      <x:c r="F11" t="str">
        <x:v>Already permanent -&gt; fallback configurable</x:v>
      </x:c>
      <x:c r="G11" t="str">
        <x:v>High</x:v>
      </x:c>
      <x:c r="H11" t="str">
        <x:v>Very rare giveaways</x:v>
      </x:c>
      <x:c r="I11" s="32" t="b">
        <x:v>1</x:v>
      </x:c>
      <x:c r="J11" t="str">
        <x:v>30d or Permanent</x:v>
      </x:c>
      <x:c r="K11" t="str">
        <x:v>coupon.reward.vip_plus</x:v>
      </x:c>
      <x:c r="L11" t="str">
        <x:v>VIP and VIP+ continue stacking additively per existing design.</x:v>
      </x:c>
    </x:row>
    <x:row r="12">
      <x:c r="A12" t="str">
        <x:v>CREWARD_009</x:v>
      </x:c>
      <x:c r="B12" t="str">
        <x:v>Bundle</x:v>
      </x:c>
      <x:c r="C12" t="str">
        <x:v>reward_type_ids[]</x:v>
      </x:c>
      <x:c r="D12" t="str">
        <x:v>Pet + 10,000 Gold + 48h XP</x:v>
      </x:c>
      <x:c r="E12" t="str">
        <x:v>Each child follows own rule</x:v>
      </x:c>
      <x:c r="F12" t="str">
        <x:v>Per child</x:v>
      </x:c>
      <x:c r="G12" t="str">
        <x:v>Variable</x:v>
      </x:c>
      <x:c r="H12" t="str">
        <x:v>Milestones / creator campaigns</x:v>
      </x:c>
      <x:c r="I12" s="32" t="b">
        <x:v>1</x:v>
      </x:c>
      <x:c r="J12" t="str">
        <x:v>Mixed</x:v>
      </x:c>
      <x:c r="K12" t="str">
        <x:v>coupon.reward.bundle</x:v>
      </x:c>
      <x:c r="L12" t="str">
        <x:v>Grant atomically.</x:v>
      </x:c>
    </x:row>
  </x:sheetData>
  <x:mergeCells>
    <x:mergeCell ref="A1:L1"/>
  </x:mergeCells>
  <x:pageMargins left="0.7" right="0.7" top="0.75" bottom="0.75" header="0.3" footer="0.3"/>
</x:worksheet>
</file>

<file path=xl/worksheets/sheet179.xml><?xml version="1.0" encoding="utf-8"?>
<x:worksheet xmlns:x="http://schemas.openxmlformats.org/spreadsheetml/2006/main">
  <x:sheetFormatPr defaultRowHeight="15"/>
  <x:sheetData>
    <x:row r="1">
      <x:c r="A1" s="244" t="str">
        <x:v>COUPON CAMPAIGN DATA MODEL — EXAMPLES ONLY</x:v>
      </x:c>
    </x:row>
    <x:row r="3">
      <x:c r="A3" s="247" t="str">
        <x:v>Campaign_ID</x:v>
      </x:c>
      <x:c r="B3" s="247" t="str">
        <x:v>Campaign_Name</x:v>
      </x:c>
      <x:c r="C3" s="247" t="str">
        <x:v>Code_Example</x:v>
      </x:c>
      <x:c r="D3" s="247" t="str">
        <x:v>Status</x:v>
      </x:c>
      <x:c r="E3" s="247" t="str">
        <x:v>Start_UTC</x:v>
      </x:c>
      <x:c r="F3" s="247" t="str">
        <x:v>End_UTC</x:v>
      </x:c>
      <x:c r="G3" s="247" t="str">
        <x:v>Global_Max_Redemptions</x:v>
      </x:c>
      <x:c r="H3" s="247" t="str">
        <x:v>Per_Account_Max</x:v>
      </x:c>
      <x:c r="I3" s="247" t="str">
        <x:v>Reward_Bundle</x:v>
      </x:c>
      <x:c r="J3" s="247" t="str">
        <x:v>Eligibility</x:v>
      </x:c>
      <x:c r="K3" s="247" t="str">
        <x:v>Distribution_Channel</x:v>
      </x:c>
      <x:c r="L3" s="247" t="str">
        <x:v>Stack_Duration</x:v>
      </x:c>
      <x:c r="M3" s="247" t="str">
        <x:v>Fallback_If_Owned</x:v>
      </x:c>
      <x:c r="N3" s="247" t="str">
        <x:v>Analytics_Tags</x:v>
      </x:c>
      <x:c r="O3" s="247" t="str">
        <x:v>Codex_Key</x:v>
      </x:c>
      <x:c r="P3" s="247" t="str">
        <x:v>Notes</x:v>
      </x:c>
    </x:row>
    <x:row r="4">
      <x:c r="A4" t="str">
        <x:v>CCAMP_001</x:v>
      </x:c>
      <x:c r="B4" t="str">
        <x:v>Discord Welcome</x:v>
      </x:c>
      <x:c r="C4" t="str">
        <x:v>ASTERFALL-WELCOME</x:v>
      </x:c>
      <x:c r="D4" t="str">
        <x:v>Example / Disabled</x:v>
      </x:c>
      <x:c r="E4" t="str"/>
      <x:c r="F4" t="str"/>
      <x:c r="G4" t="n">
        <x:v>10000</x:v>
      </x:c>
      <x:c r="H4" t="n">
        <x:v>1</x:v>
      </x:c>
      <x:c r="I4" t="str">
        <x:v>10,000 Gold + PET_016 Echo Wisp</x:v>
      </x:c>
      <x:c r="J4" t="str">
        <x:v>All logged-in accounts</x:v>
      </x:c>
      <x:c r="K4" t="str">
        <x:v>Discord</x:v>
      </x:c>
      <x:c r="L4" s="32" t="b">
        <x:v>0</x:v>
      </x:c>
      <x:c r="M4" t="str">
        <x:v>Pet Essence</x:v>
      </x:c>
      <x:c r="N4" t="str">
        <x:v>discord,welcome</x:v>
      </x:c>
      <x:c r="O4" t="str">
        <x:v>coupon.campaign.discord_welcome</x:v>
      </x:c>
      <x:c r="P4" t="str">
        <x:v>Template only; not an active code.</x:v>
      </x:c>
    </x:row>
    <x:row r="5">
      <x:c r="A5" t="str">
        <x:v>CCAMP_002</x:v>
      </x:c>
      <x:c r="B5" t="str">
        <x:v>Supporter Weekend</x:v>
      </x:c>
      <x:c r="C5" t="str">
        <x:v>SUPPORTER-MONTH</x:v>
      </x:c>
      <x:c r="D5" t="str">
        <x:v>Example / Disabled</x:v>
      </x:c>
      <x:c r="E5" t="str"/>
      <x:c r="F5" t="str"/>
      <x:c r="G5" t="n">
        <x:v>1000</x:v>
      </x:c>
      <x:c r="H5" t="n">
        <x:v>1</x:v>
      </x:c>
      <x:c r="I5" t="str">
        <x:v>30 days Supporter</x:v>
      </x:c>
      <x:c r="J5" t="str">
        <x:v>All logged-in accounts</x:v>
      </x:c>
      <x:c r="K5" t="str">
        <x:v>Discord / Social</x:v>
      </x:c>
      <x:c r="L5" s="32" t="b">
        <x:v>1</x:v>
      </x:c>
      <x:c r="M5" t="str">
        <x:v>Extend Supporter</x:v>
      </x:c>
      <x:c r="N5" t="str">
        <x:v>supporter,giveaway</x:v>
      </x:c>
      <x:c r="O5" t="str">
        <x:v>coupon.campaign.supporter_month</x:v>
      </x:c>
      <x:c r="P5" t="str">
        <x:v>Template only.</x:v>
      </x:c>
    </x:row>
    <x:row r="6">
      <x:c r="A6" t="str">
        <x:v>CCAMP_003</x:v>
      </x:c>
      <x:c r="B6" t="str">
        <x:v>VIP Giveaway</x:v>
      </x:c>
      <x:c r="C6" t="str">
        <x:v>VIP-LUCKY</x:v>
      </x:c>
      <x:c r="D6" t="str">
        <x:v>Example / Disabled</x:v>
      </x:c>
      <x:c r="E6" t="str"/>
      <x:c r="F6" t="str"/>
      <x:c r="G6" t="n">
        <x:v>100</x:v>
      </x:c>
      <x:c r="H6" t="n">
        <x:v>1</x:v>
      </x:c>
      <x:c r="I6" t="str">
        <x:v>Permanent VIP</x:v>
      </x:c>
      <x:c r="J6" t="str">
        <x:v>Campaign whitelist or lottery winners</x:v>
      </x:c>
      <x:c r="K6" t="str">
        <x:v>Discord Event</x:v>
      </x:c>
      <x:c r="L6" s="32" t="b">
        <x:v>0</x:v>
      </x:c>
      <x:c r="M6" t="str">
        <x:v>Configurable fallback</x:v>
      </x:c>
      <x:c r="N6" t="str">
        <x:v>vip,giveaway</x:v>
      </x:c>
      <x:c r="O6" t="str">
        <x:v>coupon.campaign.vip</x:v>
      </x:c>
      <x:c r="P6" t="str">
        <x:v>Rare high-value template.</x:v>
      </x:c>
    </x:row>
    <x:row r="7">
      <x:c r="A7" t="str">
        <x:v>CCAMP_004</x:v>
      </x:c>
      <x:c r="B7" t="str">
        <x:v>VIP+ Giveaway</x:v>
      </x:c>
      <x:c r="C7" t="str">
        <x:v>VIPPLUS-LUCKY</x:v>
      </x:c>
      <x:c r="D7" t="str">
        <x:v>Example / Disabled</x:v>
      </x:c>
      <x:c r="E7" t="str"/>
      <x:c r="F7" t="str"/>
      <x:c r="G7" t="n">
        <x:v>25</x:v>
      </x:c>
      <x:c r="H7" t="n">
        <x:v>1</x:v>
      </x:c>
      <x:c r="I7" t="str">
        <x:v>Permanent VIP+</x:v>
      </x:c>
      <x:c r="J7" t="str">
        <x:v>Campaign whitelist or lottery winners</x:v>
      </x:c>
      <x:c r="K7" t="str">
        <x:v>Discord Event</x:v>
      </x:c>
      <x:c r="L7" s="32" t="b">
        <x:v>0</x:v>
      </x:c>
      <x:c r="M7" t="str">
        <x:v>Configurable fallback</x:v>
      </x:c>
      <x:c r="N7" t="str">
        <x:v>vipplus,giveaway</x:v>
      </x:c>
      <x:c r="O7" t="str">
        <x:v>coupon.campaign.vip_plus</x:v>
      </x:c>
      <x:c r="P7" t="str">
        <x:v>Very rare high-value template.</x:v>
      </x:c>
    </x:row>
    <x:row r="8">
      <x:c r="A8" t="str">
        <x:v>CCAMP_005</x:v>
      </x:c>
      <x:c r="B8" t="str">
        <x:v>XP Weekend</x:v>
      </x:c>
      <x:c r="C8" t="str">
        <x:v>SKILL-WEEKEND</x:v>
      </x:c>
      <x:c r="D8" t="str">
        <x:v>Example / Disabled</x:v>
      </x:c>
      <x:c r="E8" t="str"/>
      <x:c r="F8" t="str"/>
      <x:c r="G8" t="n">
        <x:v>25000</x:v>
      </x:c>
      <x:c r="H8" t="n">
        <x:v>1</x:v>
      </x:c>
      <x:c r="I8" t="str">
        <x:v>+15% XP for 72h</x:v>
      </x:c>
      <x:c r="J8" t="str">
        <x:v>All logged-in accounts</x:v>
      </x:c>
      <x:c r="K8" t="str">
        <x:v>Social / Discord</x:v>
      </x:c>
      <x:c r="L8" s="32" t="b">
        <x:v>0</x:v>
      </x:c>
      <x:c r="M8" t="str">
        <x:v>N/A</x:v>
      </x:c>
      <x:c r="N8" t="str">
        <x:v>xp,event</x:v>
      </x:c>
      <x:c r="O8" t="str">
        <x:v>coupon.campaign.xp_weekend</x:v>
      </x:c>
      <x:c r="P8" t="str">
        <x:v>Temporary progression event template.</x:v>
      </x:c>
    </x:row>
  </x:sheetData>
  <x:mergeCells>
    <x:mergeCell ref="A1:P1"/>
  </x:mergeCells>
  <x:pageMargins left="0.7" right="0.7" top="0.75" bottom="0.75" header="0.3" footer="0.3"/>
</x:worksheet>
</file>

<file path=xl/worksheets/sheet180.xml><?xml version="1.0" encoding="utf-8"?>
<x:worksheet xmlns:x="http://schemas.openxmlformats.org/spreadsheetml/2006/main">
  <x:sheetFormatPr defaultRowHeight="15"/>
  <x:sheetData>
    <x:row r="1">
      <x:c r="A1" s="244" t="str">
        <x:v>COMMUNITY / EXTERNAL LINKS</x:v>
      </x:c>
    </x:row>
    <x:row r="3">
      <x:c r="A3" s="247" t="str">
        <x:v>Link_ID</x:v>
      </x:c>
      <x:c r="B3" s="247" t="str">
        <x:v>Name</x:v>
      </x:c>
      <x:c r="C3" s="247" t="str">
        <x:v>Surface</x:v>
      </x:c>
      <x:c r="D3" s="247" t="str">
        <x:v>Button_Label</x:v>
      </x:c>
      <x:c r="E3" s="247" t="str">
        <x:v>Destination</x:v>
      </x:c>
      <x:c r="F3" s="247" t="str">
        <x:v>Open_Mode</x:v>
      </x:c>
      <x:c r="G3" s="247" t="str">
        <x:v>Confirmation</x:v>
      </x:c>
      <x:c r="H3" s="247" t="str">
        <x:v>Age_Gate</x:v>
      </x:c>
      <x:c r="I3" s="247" t="str">
        <x:v>Tracking_Key</x:v>
      </x:c>
      <x:c r="J3" s="247" t="str">
        <x:v>Enabled</x:v>
      </x:c>
      <x:c r="K3" s="247" t="str">
        <x:v>Visual_ID</x:v>
      </x:c>
      <x:c r="L3" s="247" t="str">
        <x:v>Pixel_Style</x:v>
      </x:c>
      <x:c r="M3" s="247" t="str">
        <x:v>Width_px</x:v>
      </x:c>
      <x:c r="N3" s="247" t="str">
        <x:v>Height_px</x:v>
      </x:c>
      <x:c r="O3" s="247" t="str">
        <x:v>Codex_Key</x:v>
      </x:c>
      <x:c r="P3" s="247" t="str">
        <x:v>Notes</x:v>
      </x:c>
    </x:row>
    <x:row r="4">
      <x:c r="A4" t="str">
        <x:v>COMM_001</x:v>
      </x:c>
      <x:c r="B4" t="str">
        <x:v>Official Discord</x:v>
      </x:c>
      <x:c r="C4" t="str">
        <x:v>Settings &gt; Community; Home community card</x:v>
      </x:c>
      <x:c r="D4" t="str">
        <x:v>Join Discord</x:v>
      </x:c>
      <x:c r="E4" t="str">
        <x:v>https://discord.gg/Db83APvP5y</x:v>
      </x:c>
      <x:c r="F4" t="str">
        <x:v>External browser / Discord app deep-link where supported</x:v>
      </x:c>
      <x:c r="G4" t="str">
        <x:v>Optional external-link confirmation</x:v>
      </x:c>
      <x:c r="H4" t="str">
        <x:v>Follow platform/account policy</x:v>
      </x:c>
      <x:c r="I4" t="str">
        <x:v>community.discord.join</x:v>
      </x:c>
      <x:c r="J4" s="32" t="b">
        <x:v>1</x:v>
      </x:c>
      <x:c r="K4" t="str">
        <x:v>UI_051</x:v>
      </x:c>
      <x:c r="L4" s="32" t="b">
        <x:v>1</x:v>
      </x:c>
      <x:c r="M4" t="n">
        <x:v>192</x:v>
      </x:c>
      <x:c r="N4" t="n">
        <x:v>48</x:v>
      </x:c>
      <x:c r="O4" t="str">
        <x:v>community.discord</x:v>
      </x:c>
      <x:c r="P4" t="str">
        <x:v>Use the supplied invite link. Do not gate gameplay rewards behind joining Discord; codes may be distributed there independently.</x:v>
      </x:c>
    </x:row>
  </x:sheetData>
  <x:mergeCells>
    <x:mergeCell ref="A1:P1"/>
  </x:mergeCells>
  <x:pageMargins left="0.7" right="0.7" top="0.75" bottom="0.75" header="0.3" footer="0.3"/>
</x:worksheet>
</file>

<file path=xl/worksheets/sheet181.xml><?xml version="1.0" encoding="utf-8"?>
<x:worksheet xmlns:x="http://schemas.openxmlformats.org/spreadsheetml/2006/main">
  <x:sheetFormatPr defaultRowHeight="15"/>
  <x:sheetData>
    <x:row r="1">
      <x:c r="A1" s="244" t="str">
        <x:v>PIXEL ART GENERATION GUIDE — PETS / COMBAT UNITS / COMMUNITY UI</x:v>
      </x:c>
    </x:row>
    <x:row r="3">
      <x:c r="A3" s="247" t="str">
        <x:v>Asset_Type</x:v>
      </x:c>
      <x:c r="B3" s="247" t="str">
        <x:v>Logical_Width_px</x:v>
      </x:c>
      <x:c r="C3" s="247" t="str">
        <x:v>Logical_Height_px</x:v>
      </x:c>
      <x:c r="D3" s="247" t="str">
        <x:v>Generate_Width_px</x:v>
      </x:c>
      <x:c r="E3" s="247" t="str">
        <x:v>Generate_Height_px</x:v>
      </x:c>
      <x:c r="F3" s="247" t="str">
        <x:v>Aspect_Ratio</x:v>
      </x:c>
      <x:c r="G3" s="247" t="str">
        <x:v>Background</x:v>
      </x:c>
      <x:c r="H3" s="247" t="str">
        <x:v>View</x:v>
      </x:c>
      <x:c r="I3" s="247" t="str">
        <x:v>Pixel_Grid</x:v>
      </x:c>
      <x:c r="J3" s="247" t="str">
        <x:v>Lighting</x:v>
      </x:c>
      <x:c r="K3" s="247" t="str">
        <x:v>Animation_Frames</x:v>
      </x:c>
      <x:c r="L3" s="247" t="str">
        <x:v>Scale_Rule</x:v>
      </x:c>
      <x:c r="M3" s="247" t="str">
        <x:v>Prompt_Template</x:v>
      </x:c>
      <x:c r="N3" s="247" t="str">
        <x:v>Do_Not</x:v>
      </x:c>
      <x:c r="O3" s="247" t="str">
        <x:v>Codex_Key</x:v>
      </x:c>
      <x:c r="P3" s="247" t="str">
        <x:v>Notes</x:v>
      </x:c>
    </x:row>
    <x:row r="4">
      <x:c r="A4" t="str">
        <x:v>Pet Follow Sprite</x:v>
      </x:c>
      <x:c r="B4" t="n">
        <x:v>64</x:v>
      </x:c>
      <x:c r="C4" t="n">
        <x:v>64</x:v>
      </x:c>
      <x:c r="D4" t="n">
        <x:v>512</x:v>
      </x:c>
      <x:c r="E4" t="n">
        <x:v>512</x:v>
      </x:c>
      <x:c r="F4" t="str">
        <x:v>1:1</x:v>
      </x:c>
      <x:c r="G4" t="str">
        <x:v>Transparent</x:v>
      </x:c>
      <x:c r="H4" t="str">
        <x:v>3/4 side-facing, readable at mobile scale</x:v>
      </x:c>
      <x:c r="I4" t="str">
        <x:v>Hard pixel grid; no anti-aliasing</x:v>
      </x:c>
      <x:c r="J4" t="str">
        <x:v>Upper-left</x:v>
      </x:c>
      <x:c r="K4" t="str">
        <x:v>Idle 4; walk 6; happy/emote 4</x:v>
      </x:c>
      <x:c r="L4" t="str">
        <x:v>Pet body should occupy ~44–52 px height and ~40–52 px width inside 64x64 canvas</x:v>
      </x:c>
      <x:c r="M4" t="str">
        <x:v>Create an original 64x64 logical pixel-art pet sprite for Idle Skilling RPG. PET: {name}. BODY SIZE: approximately 44–52 px tall and 40–52 px wide inside the 64x64 canvas. Transparent background. Clear silhouette, chunky readable pixel clusters, upper-left lighting, limited palette, no anti-aliasing. 3/4 side-facing follow pose. Species details: {description}. Generate at 512x512 while preserving an exact 8x pixel scale.</x:v>
      </x:c>
      <x:c r="N4" t="str">
        <x:v>No smooth vector edges; no painterly shading; no text; no realistic fur strands; do not crop ears/tail</x:v>
      </x:c>
      <x:c r="O4" t="str">
        <x:v>visual.pet.follow</x:v>
      </x:c>
      <x:c r="P4" t="str">
        <x:v>Primary in-world pet sprite.</x:v>
      </x:c>
    </x:row>
    <x:row r="5">
      <x:c r="A5" t="str">
        <x:v>Pet Collection Portrait</x:v>
      </x:c>
      <x:c r="B5" t="n">
        <x:v>96</x:v>
      </x:c>
      <x:c r="C5" t="n">
        <x:v>96</x:v>
      </x:c>
      <x:c r="D5" t="n">
        <x:v>768</x:v>
      </x:c>
      <x:c r="E5" t="n">
        <x:v>768</x:v>
      </x:c>
      <x:c r="F5" t="str">
        <x:v>1:1</x:v>
      </x:c>
      <x:c r="G5" t="str">
        <x:v>Transparent</x:v>
      </x:c>
      <x:c r="H5" t="str">
        <x:v>Front/3-quarter portrait</x:v>
      </x:c>
      <x:c r="I5" t="str">
        <x:v>Hard pixel grid</x:v>
      </x:c>
      <x:c r="J5" t="str">
        <x:v>Upper-left</x:v>
      </x:c>
      <x:c r="K5" t="str">
        <x:v>Static</x:v>
      </x:c>
      <x:c r="L5" t="str">
        <x:v>Creature occupies ~72–84 px height and ~68–84 px width</x:v>
      </x:c>
      <x:c r="M5" t="str">
        <x:v>Create an original 96x96 logical pixel-art collection portrait of pet {name}. Creature height 72–84 px and width 68–84 px within canvas. Transparent background, centered, strong silhouette, upper-left lighting, limited palette, crisp pixel clusters, no anti-aliasing. Generate at 768x768 as exact 8x scale. Details: {description}.</x:v>
      </x:c>
      <x:c r="N5" t="str">
        <x:v>No frame unless requested; no text; no soft gradients</x:v>
      </x:c>
      <x:c r="O5" t="str">
        <x:v>visual.pet.portrait</x:v>
      </x:c>
      <x:c r="P5" t="str">
        <x:v>Used in pet collection/details.</x:v>
      </x:c>
    </x:row>
    <x:row r="6">
      <x:c r="A6" t="str">
        <x:v>Combat Unit Follow/Combat Sprite</x:v>
      </x:c>
      <x:c r="B6" t="n">
        <x:v>96</x:v>
      </x:c>
      <x:c r="C6" t="n">
        <x:v>96</x:v>
      </x:c>
      <x:c r="D6" t="n">
        <x:v>768</x:v>
      </x:c>
      <x:c r="E6" t="n">
        <x:v>768</x:v>
      </x:c>
      <x:c r="F6" t="str">
        <x:v>1:1</x:v>
      </x:c>
      <x:c r="G6" t="str">
        <x:v>Transparent</x:v>
      </x:c>
      <x:c r="H6" t="str">
        <x:v>3/4 combat-facing</x:v>
      </x:c>
      <x:c r="I6" t="str">
        <x:v>Hard pixel grid</x:v>
      </x:c>
      <x:c r="J6" t="str">
        <x:v>Upper-left</x:v>
      </x:c>
      <x:c r="K6" t="str">
        <x:v>Idle 4; move 6; attack 6; active 6; hit 2</x:v>
      </x:c>
      <x:c r="L6" t="str">
        <x:v>Unit occupies ~68–82 px height and ~58–82 px width</x:v>
      </x:c>
      <x:c r="M6" t="str">
        <x:v>Create an original 96x96 logical pixel-art Combat Unit for Idle Skilling RPG. UNIT: {name}, archetype {archetype}. BODY SIZE: 68–82 px tall and 58–82 px wide. Transparent background. 3/4 combat-facing pose, clear mobile silhouette, upper-left lighting, limited palette, crisp pixel clusters, no anti-aliasing. Include visual cues for {role}. Generate at 768x768 as exact 8x scale. Details: {description}.</x:v>
      </x:c>
      <x:c r="N6" t="str">
        <x:v>No oversized player-character proportions; no text; no smooth rendering</x:v>
      </x:c>
      <x:c r="O6" t="str">
        <x:v>visual.unit.sprite</x:v>
      </x:c>
      <x:c r="P6" t="str">
        <x:v>Combat units should read as companions, not full player avatars.</x:v>
      </x:c>
    </x:row>
    <x:row r="7">
      <x:c r="A7" t="str">
        <x:v>Join Discord Button</x:v>
      </x:c>
      <x:c r="B7" t="n">
        <x:v>192</x:v>
      </x:c>
      <x:c r="C7" t="n">
        <x:v>48</x:v>
      </x:c>
      <x:c r="D7" t="n">
        <x:v>768</x:v>
      </x:c>
      <x:c r="E7" t="n">
        <x:v>192</x:v>
      </x:c>
      <x:c r="F7" t="str">
        <x:v>4:1</x:v>
      </x:c>
      <x:c r="G7" t="str">
        <x:v>Transparent or UI panel</x:v>
      </x:c>
      <x:c r="H7" t="str">
        <x:v>Front-facing UI</x:v>
      </x:c>
      <x:c r="I7" t="str">
        <x:v>Hard pixel UI grid</x:v>
      </x:c>
      <x:c r="J7" t="str">
        <x:v>Upper-left</x:v>
      </x:c>
      <x:c r="K7" t="str">
        <x:v>Normal; pressed; disabled</x:v>
      </x:c>
      <x:c r="L7" t="str">
        <x:v>Button is exactly 192x48 logical pixels</x:v>
      </x:c>
      <x:c r="M7" t="str">
        <x:v>Create a 192x48 logical pixel-art game UI button labeled JOIN DISCORD. Exact width 192 px, height 48 px. Chunky fantasy-RPG pixel border, readable mobile text area, small speech/community icon, upper-left lighting, crisp pixel grid, no anti-aliasing. Generate at 768x192 as exact 4x scale. Keep center text area uncluttered.</x:v>
      </x:c>
      <x:c r="N7" t="str">
        <x:v>No Discord logo imitation required; no gradients that blur pixel grid; no tiny unreadable decoration</x:v>
      </x:c>
      <x:c r="O7" t="str">
        <x:v>visual.community.discord_button</x:v>
      </x:c>
      <x:c r="P7" t="str">
        <x:v>Use game's own visual language.</x:v>
      </x:c>
    </x:row>
    <x:row r="8">
      <x:c r="A8" t="str">
        <x:v>Redeem Code Button</x:v>
      </x:c>
      <x:c r="B8" t="n">
        <x:v>192</x:v>
      </x:c>
      <x:c r="C8" t="n">
        <x:v>48</x:v>
      </x:c>
      <x:c r="D8" t="n">
        <x:v>768</x:v>
      </x:c>
      <x:c r="E8" t="n">
        <x:v>192</x:v>
      </x:c>
      <x:c r="F8" t="str">
        <x:v>4:1</x:v>
      </x:c>
      <x:c r="G8" t="str">
        <x:v>Transparent or UI panel</x:v>
      </x:c>
      <x:c r="H8" t="str">
        <x:v>Front-facing UI</x:v>
      </x:c>
      <x:c r="I8" t="str">
        <x:v>Hard pixel UI grid</x:v>
      </x:c>
      <x:c r="J8" t="str">
        <x:v>Upper-left</x:v>
      </x:c>
      <x:c r="K8" t="str">
        <x:v>Normal; pressed; disabled</x:v>
      </x:c>
      <x:c r="L8" t="str">
        <x:v>Button exactly 192x48 logical pixels</x:v>
      </x:c>
      <x:c r="M8" t="str">
        <x:v>Create a 192x48 logical pixel-art game UI button labeled REDEEM CODE. Exact width 192 px, height 48 px. Fantasy RPG pixel border, ticket/key glyph, strong readable text area, upper-left lighting, crisp pixel clusters, no anti-aliasing. Generate at 768x192 as exact 4x scale.</x:v>
      </x:c>
      <x:c r="N8" t="str">
        <x:v>No QR code; no tiny text; no smooth vector styling</x:v>
      </x:c>
      <x:c r="O8" t="str">
        <x:v>visual.coupon.redeem_button</x:v>
      </x:c>
      <x:c r="P8" t="str">
        <x:v>Settings/account surface.</x:v>
      </x:c>
    </x:row>
  </x:sheetData>
  <x:mergeCells>
    <x:mergeCell ref="A1:P1"/>
  </x:mergeCells>
  <x:pageMargins left="0.7" right="0.7" top="0.75" bottom="0.75" header="0.3" footer="0.3"/>
</x:worksheet>
</file>

<file path=xl/worksheets/sheet182.xml><?xml version="1.0" encoding="utf-8"?>
<x:worksheet xmlns:x="http://schemas.openxmlformats.org/spreadsheetml/2006/main">
  <x:sheetFormatPr defaultRowHeight="15"/>
  <x:sheetData>
    <x:row r="1">
      <x:c r="A1" s="249" t="str">
        <x:v>VELDRYN — BRAND IDENTITY</x:v>
      </x:c>
    </x:row>
    <x:row r="3">
      <x:c r="A3" s="252" t="str">
        <x:v>Key</x:v>
      </x:c>
      <x:c r="B3" s="252" t="str">
        <x:v>Value</x:v>
      </x:c>
      <x:c r="C3" s="252" t="str">
        <x:v>Status</x:v>
      </x:c>
      <x:c r="D3" s="252" t="str">
        <x:v>Usage</x:v>
      </x:c>
      <x:c r="E3" s="252" t="str">
        <x:v>Notes</x:v>
      </x:c>
    </x:row>
    <x:row r="4">
      <x:c r="A4" s="13" t="str">
        <x:v>GAME_NAME</x:v>
      </x:c>
      <x:c r="B4" s="13" t="str">
        <x:v>VELDRYN</x:v>
      </x:c>
      <x:c r="C4" s="13" t="str">
        <x:v>Locked</x:v>
      </x:c>
      <x:c r="D4" s="13" t="str">
        <x:v>Logo / title screen / community</x:v>
      </x:c>
      <x:c r="E4" s="13" t="str">
        <x:v>Primary game title.</x:v>
      </x:c>
    </x:row>
    <x:row r="5">
      <x:c r="A5" s="13" t="str">
        <x:v>TAGLINE</x:v>
      </x:c>
      <x:c r="B5" s="13" t="str">
        <x:v>An Idle Multiplayer RPG</x:v>
      </x:c>
      <x:c r="C5" s="13" t="str">
        <x:v>Locked</x:v>
      </x:c>
      <x:c r="D5" s="13" t="str">
        <x:v>Logo subtitle / store creatives</x:v>
      </x:c>
      <x:c r="E5" s="13" t="str">
        <x:v>Explains the genre.</x:v>
      </x:c>
    </x:row>
    <x:row r="6">
      <x:c r="A6" s="13" t="str">
        <x:v>STORE_TITLE</x:v>
      </x:c>
      <x:c r="B6" s="13" t="str">
        <x:v>VELDRYN: Idle Multiplayer RPG</x:v>
      </x:c>
      <x:c r="C6" s="13" t="str">
        <x:v>Recommended</x:v>
      </x:c>
      <x:c r="D6" s="13" t="str">
        <x:v>Google Play / App Store</x:v>
      </x:c>
      <x:c r="E6" s="13" t="str">
        <x:v>Searchable store title.</x:v>
      </x:c>
    </x:row>
    <x:row r="7">
      <x:c r="A7" s="13" t="str">
        <x:v>CONTINENT_NAME</x:v>
      </x:c>
      <x:c r="B7" s="13" t="str">
        <x:v>Veldryn</x:v>
      </x:c>
      <x:c r="C7" s="13" t="str">
        <x:v>Locked</x:v>
      </x:c>
      <x:c r="D7" s="13" t="str">
        <x:v>Lore / world map</x:v>
      </x:c>
      <x:c r="E7" s="13" t="str">
        <x:v>The playable continent and core brand.</x:v>
      </x:c>
    </x:row>
    <x:row r="8">
      <x:c r="A8" s="13" t="str">
        <x:v>BRAND_RULE</x:v>
      </x:c>
      <x:c r="B8" s="13" t="str">
        <x:v>World-first fantasy brand</x:v>
      </x:c>
      <x:c r="C8" s="13" t="str">
        <x:v>Locked</x:v>
      </x:c>
      <x:c r="D8" s="13" t="str">
        <x:v>Future content</x:v>
      </x:c>
      <x:c r="E8" s="13" t="str">
        <x:v>Expansion naming format: VELDRYN: {Expansion Name}.</x:v>
      </x:c>
    </x:row>
  </x:sheetData>
  <x:mergeCells>
    <x:mergeCell ref="A1:E1"/>
  </x:mergeCells>
  <x:pageMargins left="0.7" right="0.7" top="0.75" bottom="0.75" header="0.3" footer="0.3"/>
</x:worksheet>
</file>

<file path=xl/worksheets/sheet183.xml><?xml version="1.0" encoding="utf-8"?>
<x:worksheet xmlns:x="http://schemas.openxmlformats.org/spreadsheetml/2006/main">
  <x:sheetFormatPr defaultRowHeight="15"/>
  <x:sheetData>
    <x:row r="1">
      <x:c r="A1" s="249" t="str">
        <x:v>ASTERFALL ECONOMY SIMULATION — BASELINE</x:v>
      </x:c>
    </x:row>
    <x:row r="3">
      <x:c r="A3" s="252" t="str">
        <x:v>Activity_ID</x:v>
      </x:c>
      <x:c r="B3" s="252" t="str">
        <x:v>Activity</x:v>
      </x:c>
      <x:c r="C3" s="252" t="str">
        <x:v>Zone</x:v>
      </x:c>
      <x:c r="D3" s="252" t="str">
        <x:v>Req_Level</x:v>
      </x:c>
      <x:c r="E3" s="252" t="str">
        <x:v>Cycle_sec</x:v>
      </x:c>
      <x:c r="F3" s="252" t="str">
        <x:v>XP_Action</x:v>
      </x:c>
      <x:c r="G3" s="252" t="str">
        <x:v>Gold_Action</x:v>
      </x:c>
      <x:c r="H3" s="252" t="str">
        <x:v>Material_EV_Action</x:v>
      </x:c>
      <x:c r="I3" s="252" t="str">
        <x:v>Gear_EV_Action</x:v>
      </x:c>
      <x:c r="J3" s="252" t="str">
        <x:v>Actions_hr</x:v>
      </x:c>
      <x:c r="K3" s="252" t="str">
        <x:v>XP_hr</x:v>
      </x:c>
      <x:c r="L3" s="252" t="str">
        <x:v>Gold_hr</x:v>
      </x:c>
      <x:c r="M3" s="252" t="str">
        <x:v>Material_EV_hr</x:v>
      </x:c>
      <x:c r="N3" s="252" t="str">
        <x:v>Gear_EV_hr</x:v>
      </x:c>
      <x:c r="O3" s="252" t="str">
        <x:v>Total_EV_hr</x:v>
      </x:c>
      <x:c r="P3" s="252" t="str">
        <x:v>Risk_Flag</x:v>
      </x:c>
      <x:c r="Q3" s="252" t="str">
        <x:v>Notes</x:v>
      </x:c>
    </x:row>
    <x:row r="4">
      <x:c r="A4" s="13" t="str">
        <x:v>ECO_001</x:v>
      </x:c>
      <x:c r="B4" s="13" t="str">
        <x:v>Moss Rat Hunt</x:v>
      </x:c>
      <x:c r="C4" s="13" t="str">
        <x:v>Greenfields</x:v>
      </x:c>
      <x:c r="D4" s="13" t="n">
        <x:v>1</x:v>
      </x:c>
      <x:c r="E4" s="13" t="n">
        <x:v>6</x:v>
      </x:c>
      <x:c r="F4" s="13" t="n">
        <x:v>5</x:v>
      </x:c>
      <x:c r="G4" s="13" t="n">
        <x:v>2</x:v>
      </x:c>
      <x:c r="H4" s="13" t="n">
        <x:v>0.4</x:v>
      </x:c>
      <x:c r="I4" s="13" t="n">
        <x:v>0.13</x:v>
      </x:c>
      <x:c r="J4" s="253" t="n">
        <x:f>3600/E4</x:f>
        <x:v>600</x:v>
      </x:c>
      <x:c r="K4" s="253" t="n">
        <x:f>J4*F4</x:f>
        <x:v>3000</x:v>
      </x:c>
      <x:c r="L4" s="253" t="n">
        <x:f>J4*G4</x:f>
        <x:v>1200</x:v>
      </x:c>
      <x:c r="M4" s="253" t="n">
        <x:f>J4*H4</x:f>
        <x:v>240</x:v>
      </x:c>
      <x:c r="N4" s="253" t="n">
        <x:f>J4*I4</x:f>
        <x:v>78</x:v>
      </x:c>
      <x:c r="O4" s="253" t="n">
        <x:f>L4+M4+N4</x:f>
        <x:v>1518</x:v>
      </x:c>
      <x:c r="P4" s="13" t="str">
        <x:v>OK</x:v>
      </x:c>
      <x:c r="Q4" s="13" t="str">
        <x:v>Tutorial farm</x:v>
      </x:c>
    </x:row>
    <x:row r="5">
      <x:c r="A5" s="13" t="str">
        <x:v>ECO_002</x:v>
      </x:c>
      <x:c r="B5" s="13" t="str">
        <x:v>Field Wisp Hunt</x:v>
      </x:c>
      <x:c r="C5" s="13" t="str">
        <x:v>Greenfields</x:v>
      </x:c>
      <x:c r="D5" s="13" t="n">
        <x:v>3</x:v>
      </x:c>
      <x:c r="E5" s="13" t="n">
        <x:v>7</x:v>
      </x:c>
      <x:c r="F5" s="13" t="n">
        <x:v>7</x:v>
      </x:c>
      <x:c r="G5" s="13" t="n">
        <x:v>3</x:v>
      </x:c>
      <x:c r="H5" s="13" t="n">
        <x:v>0.55</x:v>
      </x:c>
      <x:c r="I5" s="13" t="n">
        <x:v>0.23</x:v>
      </x:c>
      <x:c r="J5" s="253" t="n">
        <x:f>3600/E5</x:f>
        <x:v>514.2857142857143</x:v>
      </x:c>
      <x:c r="K5" s="253" t="n">
        <x:f>J5*F5</x:f>
        <x:v>3600.0000000000005</x:v>
      </x:c>
      <x:c r="L5" s="253" t="n">
        <x:f>J5*G5</x:f>
        <x:v>1542.8571428571431</x:v>
      </x:c>
      <x:c r="M5" s="253" t="n">
        <x:f>J5*H5</x:f>
        <x:v>282.8571428571429</x:v>
      </x:c>
      <x:c r="N5" s="253" t="n">
        <x:f>J5*I5</x:f>
        <x:v>118.2857142857143</x:v>
      </x:c>
      <x:c r="O5" s="253" t="n">
        <x:f>L5+M5+N5</x:f>
        <x:v>1944.0000000000002</x:v>
      </x:c>
      <x:c r="P5" s="13" t="str">
        <x:v>OK</x:v>
      </x:c>
      <x:c r="Q5" s="13" t="str">
        <x:v>Early XP route</x:v>
      </x:c>
    </x:row>
    <x:row r="6">
      <x:c r="A6" s="13" t="str">
        <x:v>ECO_003</x:v>
      </x:c>
      <x:c r="B6" s="13" t="str">
        <x:v>Ironwood Wolf Hunt</x:v>
      </x:c>
      <x:c r="C6" s="13" t="str">
        <x:v>Ironwood Forest</x:v>
      </x:c>
      <x:c r="D6" s="13" t="n">
        <x:v>5</x:v>
      </x:c>
      <x:c r="E6" s="13" t="n">
        <x:v>8</x:v>
      </x:c>
      <x:c r="F6" s="13" t="n">
        <x:v>10</x:v>
      </x:c>
      <x:c r="G6" s="13" t="n">
        <x:v>4</x:v>
      </x:c>
      <x:c r="H6" s="13" t="n">
        <x:v>1.15</x:v>
      </x:c>
      <x:c r="I6" s="13" t="n">
        <x:v>0.4</x:v>
      </x:c>
      <x:c r="J6" s="253" t="n">
        <x:f>3600/E6</x:f>
        <x:v>450</x:v>
      </x:c>
      <x:c r="K6" s="253" t="n">
        <x:f>J6*F6</x:f>
        <x:v>4500</x:v>
      </x:c>
      <x:c r="L6" s="253" t="n">
        <x:f>J6*G6</x:f>
        <x:v>1800</x:v>
      </x:c>
      <x:c r="M6" s="253" t="n">
        <x:f>J6*H6</x:f>
        <x:v>517.5</x:v>
      </x:c>
      <x:c r="N6" s="253" t="n">
        <x:f>J6*I6</x:f>
        <x:v>180</x:v>
      </x:c>
      <x:c r="O6" s="253" t="n">
        <x:f>L6+M6+N6</x:f>
        <x:v>2497.5</x:v>
      </x:c>
      <x:c r="P6" s="13" t="str">
        <x:v>OK</x:v>
      </x:c>
      <x:c r="Q6" s="13" t="str">
        <x:v>First market farm</x:v>
      </x:c>
    </x:row>
    <x:row r="7">
      <x:c r="A7" s="13" t="str">
        <x:v>ECO_004</x:v>
      </x:c>
      <x:c r="B7" s="13" t="str">
        <x:v>Venom Weaver Hunt</x:v>
      </x:c>
      <x:c r="C7" s="13" t="str">
        <x:v>Ironwood Forest</x:v>
      </x:c>
      <x:c r="D7" s="13" t="n">
        <x:v>8</x:v>
      </x:c>
      <x:c r="E7" s="13" t="n">
        <x:v>9</x:v>
      </x:c>
      <x:c r="F7" s="13" t="n">
        <x:v>14</x:v>
      </x:c>
      <x:c r="G7" s="13" t="n">
        <x:v>5</x:v>
      </x:c>
      <x:c r="H7" s="13" t="n">
        <x:v>1.7</x:v>
      </x:c>
      <x:c r="I7" s="13" t="n">
        <x:v>0.62</x:v>
      </x:c>
      <x:c r="J7" s="253" t="n">
        <x:f>3600/E7</x:f>
        <x:v>400</x:v>
      </x:c>
      <x:c r="K7" s="253" t="n">
        <x:f>J7*F7</x:f>
        <x:v>5600</x:v>
      </x:c>
      <x:c r="L7" s="253" t="n">
        <x:f>J7*G7</x:f>
        <x:v>2000</x:v>
      </x:c>
      <x:c r="M7" s="253" t="n">
        <x:f>J7*H7</x:f>
        <x:v>680</x:v>
      </x:c>
      <x:c r="N7" s="253" t="n">
        <x:f>J7*I7</x:f>
        <x:v>248</x:v>
      </x:c>
      <x:c r="O7" s="253" t="n">
        <x:f>L7+M7+N7</x:f>
        <x:v>2928</x:v>
      </x:c>
      <x:c r="P7" s="13" t="str">
        <x:v>OK</x:v>
      </x:c>
      <x:c r="Q7" s="13" t="str">
        <x:v>Alchemy/tailoring</x:v>
      </x:c>
    </x:row>
    <x:row r="8">
      <x:c r="A8" s="13" t="str">
        <x:v>ECO_005</x:v>
      </x:c>
      <x:c r="B8" s="13" t="str">
        <x:v>Forest Troll Hunt</x:v>
      </x:c>
      <x:c r="C8" s="13" t="str">
        <x:v>Ironwood Forest</x:v>
      </x:c>
      <x:c r="D8" s="13" t="n">
        <x:v>15</x:v>
      </x:c>
      <x:c r="E8" s="13" t="n">
        <x:v>13</x:v>
      </x:c>
      <x:c r="F8" s="13" t="n">
        <x:v>30</x:v>
      </x:c>
      <x:c r="G8" s="13" t="n">
        <x:v>11</x:v>
      </x:c>
      <x:c r="H8" s="13" t="n">
        <x:v>3.55</x:v>
      </x:c>
      <x:c r="I8" s="13" t="n">
        <x:v>1.8</x:v>
      </x:c>
      <x:c r="J8" s="253" t="n">
        <x:f>3600/E8</x:f>
        <x:v>276.9230769230769</x:v>
      </x:c>
      <x:c r="K8" s="253" t="n">
        <x:f>J8*F8</x:f>
        <x:v>8307.692307692307</x:v>
      </x:c>
      <x:c r="L8" s="253" t="n">
        <x:f>J8*G8</x:f>
        <x:v>3046.1538461538457</x:v>
      </x:c>
      <x:c r="M8" s="253" t="n">
        <x:f>J8*H8</x:f>
        <x:v>983.076923076923</x:v>
      </x:c>
      <x:c r="N8" s="253" t="n">
        <x:f>J8*I8</x:f>
        <x:v>498.46153846153845</x:v>
      </x:c>
      <x:c r="O8" s="253" t="n">
        <x:f>L8+M8+N8</x:f>
        <x:v>4527.692307692307</x:v>
      </x:c>
      <x:c r="P8" s="13" t="str">
        <x:v>OK</x:v>
      </x:c>
      <x:c r="Q8" s="13" t="str">
        <x:v>Mastery/unit target</x:v>
      </x:c>
    </x:row>
    <x:row r="9">
      <x:c r="A9" s="13" t="str">
        <x:v>ECO_006</x:v>
      </x:c>
      <x:c r="B9" s="13" t="str">
        <x:v>Silverbrook Fishing</x:v>
      </x:c>
      <x:c r="C9" s="13" t="str">
        <x:v>Silverbrook</x:v>
      </x:c>
      <x:c r="D9" s="13" t="n">
        <x:v>7</x:v>
      </x:c>
      <x:c r="E9" s="13" t="n">
        <x:v>12</x:v>
      </x:c>
      <x:c r="F9" s="13" t="n">
        <x:v>18</x:v>
      </x:c>
      <x:c r="G9" s="13" t="n">
        <x:v>2</x:v>
      </x:c>
      <x:c r="H9" s="13" t="n">
        <x:v>5.15</x:v>
      </x:c>
      <x:c r="I9" s="13" t="n">
        <x:v>0</x:v>
      </x:c>
      <x:c r="J9" s="253" t="n">
        <x:f>3600/E9</x:f>
        <x:v>300</x:v>
      </x:c>
      <x:c r="K9" s="253" t="n">
        <x:f>J9*F9</x:f>
        <x:v>5400</x:v>
      </x:c>
      <x:c r="L9" s="253" t="n">
        <x:f>J9*G9</x:f>
        <x:v>600</x:v>
      </x:c>
      <x:c r="M9" s="253" t="n">
        <x:f>J9*H9</x:f>
        <x:v>1545</x:v>
      </x:c>
      <x:c r="N9" s="253" t="n">
        <x:f>J9*I9</x:f>
        <x:v>0</x:v>
      </x:c>
      <x:c r="O9" s="253" t="n">
        <x:f>L9+M9+N9</x:f>
        <x:v>2145</x:v>
      </x:c>
      <x:c r="P9" s="13" t="str">
        <x:v>OK</x:v>
      </x:c>
      <x:c r="Q9" s="13" t="str">
        <x:v>Material-heavy skilling</x:v>
      </x:c>
    </x:row>
    <x:row r="10">
      <x:c r="A10" s="13" t="str">
        <x:v>ECO_007</x:v>
      </x:c>
      <x:c r="B10" s="13" t="str">
        <x:v>Old Mines Mining</x:v>
      </x:c>
      <x:c r="C10" s="13" t="str">
        <x:v>Old Mines</x:v>
      </x:c>
      <x:c r="D10" s="13" t="n">
        <x:v>9</x:v>
      </x:c>
      <x:c r="E10" s="13" t="n">
        <x:v>13</x:v>
      </x:c>
      <x:c r="F10" s="13" t="n">
        <x:v>20</x:v>
      </x:c>
      <x:c r="G10" s="13" t="n">
        <x:v>2</x:v>
      </x:c>
      <x:c r="H10" s="13" t="n">
        <x:v>6.85</x:v>
      </x:c>
      <x:c r="I10" s="13" t="n">
        <x:v>0</x:v>
      </x:c>
      <x:c r="J10" s="253" t="n">
        <x:f>3600/E10</x:f>
        <x:v>276.9230769230769</x:v>
      </x:c>
      <x:c r="K10" s="253" t="n">
        <x:f>J10*F10</x:f>
        <x:v>5538.461538461538</x:v>
      </x:c>
      <x:c r="L10" s="253" t="n">
        <x:f>J10*G10</x:f>
        <x:v>553.8461538461538</x:v>
      </x:c>
      <x:c r="M10" s="253" t="n">
        <x:f>J10*H10</x:f>
        <x:v>1896.9230769230767</x:v>
      </x:c>
      <x:c r="N10" s="253" t="n">
        <x:f>J10*I10</x:f>
        <x:v>0</x:v>
      </x:c>
      <x:c r="O10" s="253" t="n">
        <x:f>L10+M10+N10</x:f>
        <x:v>2450.7692307692305</x:v>
      </x:c>
      <x:c r="P10" s="13" t="str">
        <x:v>OK</x:v>
      </x:c>
      <x:c r="Q10" s="13" t="str">
        <x:v>Ore sink-backed</x:v>
      </x:c>
    </x:row>
    <x:row r="11">
      <x:c r="A11" s="13" t="str">
        <x:v>ECO_008</x:v>
      </x:c>
      <x:c r="B11" s="13" t="str">
        <x:v>Runebound Miner Hunt</x:v>
      </x:c>
      <x:c r="C11" s="13" t="str">
        <x:v>Old Mines</x:v>
      </x:c>
      <x:c r="D11" s="13" t="n">
        <x:v>21</x:v>
      </x:c>
      <x:c r="E11" s="13" t="n">
        <x:v>18</x:v>
      </x:c>
      <x:c r="F11" s="13" t="n">
        <x:v>55</x:v>
      </x:c>
      <x:c r="G11" s="13" t="n">
        <x:v>20</x:v>
      </x:c>
      <x:c r="H11" s="13" t="n">
        <x:v>7.5</x:v>
      </x:c>
      <x:c r="I11" s="13" t="n">
        <x:v>5.5</x:v>
      </x:c>
      <x:c r="J11" s="253" t="n">
        <x:f>3600/E11</x:f>
        <x:v>200</x:v>
      </x:c>
      <x:c r="K11" s="253" t="n">
        <x:f>J11*F11</x:f>
        <x:v>11000</x:v>
      </x:c>
      <x:c r="L11" s="253" t="n">
        <x:f>J11*G11</x:f>
        <x:v>4000</x:v>
      </x:c>
      <x:c r="M11" s="253" t="n">
        <x:f>J11*H11</x:f>
        <x:v>1500</x:v>
      </x:c>
      <x:c r="N11" s="253" t="n">
        <x:f>J11*I11</x:f>
        <x:v>1100</x:v>
      </x:c>
      <x:c r="O11" s="253" t="n">
        <x:f>L11+M11+N11</x:f>
        <x:v>6600</x:v>
      </x:c>
      <x:c r="P11" s="13" t="str">
        <x:v>WATCH</x:v>
      </x:c>
      <x:c r="Q11" s="13" t="str">
        <x:v>Late Asterfall high EV</x:v>
      </x:c>
    </x:row>
    <x:row r="12">
      <x:c r="A12" s="13" t="str">
        <x:v>ECO_009</x:v>
      </x:c>
      <x:c r="B12" s="13" t="str">
        <x:v>King's Road Patrol</x:v>
      </x:c>
      <x:c r="C12" s="13" t="str">
        <x:v>King's Road</x:v>
      </x:c>
      <x:c r="D12" s="13" t="n">
        <x:v>16</x:v>
      </x:c>
      <x:c r="E12" s="13" t="n">
        <x:v>14</x:v>
      </x:c>
      <x:c r="F12" s="13" t="n">
        <x:v>38</x:v>
      </x:c>
      <x:c r="G12" s="13" t="n">
        <x:v>15</x:v>
      </x:c>
      <x:c r="H12" s="13" t="n">
        <x:v>3.5</x:v>
      </x:c>
      <x:c r="I12" s="13" t="n">
        <x:v>3.3</x:v>
      </x:c>
      <x:c r="J12" s="253" t="n">
        <x:f>3600/E12</x:f>
        <x:v>257.14285714285717</x:v>
      </x:c>
      <x:c r="K12" s="253" t="n">
        <x:f>J12*F12</x:f>
        <x:v>9771.428571428572</x:v>
      </x:c>
      <x:c r="L12" s="253" t="n">
        <x:f>J12*G12</x:f>
        <x:v>3857.1428571428573</x:v>
      </x:c>
      <x:c r="M12" s="253" t="n">
        <x:f>J12*H12</x:f>
        <x:v>900.0000000000001</x:v>
      </x:c>
      <x:c r="N12" s="253" t="n">
        <x:f>J12*I12</x:f>
        <x:v>848.5714285714286</x:v>
      </x:c>
      <x:c r="O12" s="253" t="n">
        <x:f>L12+M12+N12</x:f>
        <x:v>5605.714285714286</x:v>
      </x:c>
      <x:c r="P12" s="13" t="str">
        <x:v>OK</x:v>
      </x:c>
      <x:c r="Q12" s="13" t="str">
        <x:v>General farm</x:v>
      </x:c>
    </x:row>
    <x:row r="13">
      <x:c r="A13" s="13" t="str">
        <x:v>ECO_010</x:v>
      </x:c>
      <x:c r="B13" s="13" t="str">
        <x:v>Oathglass Revenant Hunt</x:v>
      </x:c>
      <x:c r="C13" s="13" t="str">
        <x:v>King's Road</x:v>
      </x:c>
      <x:c r="D13" s="13" t="n">
        <x:v>24</x:v>
      </x:c>
      <x:c r="E13" s="13" t="n">
        <x:v>22</x:v>
      </x:c>
      <x:c r="F13" s="13" t="n">
        <x:v>75</x:v>
      </x:c>
      <x:c r="G13" s="13" t="n">
        <x:v>28</x:v>
      </x:c>
      <x:c r="H13" s="13" t="n">
        <x:v>10.4</x:v>
      </x:c>
      <x:c r="I13" s="13" t="n">
        <x:v>10.4</x:v>
      </x:c>
      <x:c r="J13" s="253" t="n">
        <x:f>3600/E13</x:f>
        <x:v>163.63636363636363</x:v>
      </x:c>
      <x:c r="K13" s="253" t="n">
        <x:f>J13*F13</x:f>
        <x:v>12272.727272727272</x:v>
      </x:c>
      <x:c r="L13" s="253" t="n">
        <x:f>J13*G13</x:f>
        <x:v>4581.818181818182</x:v>
      </x:c>
      <x:c r="M13" s="253" t="n">
        <x:f>J13*H13</x:f>
        <x:v>1701.8181818181818</x:v>
      </x:c>
      <x:c r="N13" s="253" t="n">
        <x:f>J13*I13</x:f>
        <x:v>1701.8181818181818</x:v>
      </x:c>
      <x:c r="O13" s="253" t="n">
        <x:f>L13+M13+N13</x:f>
        <x:v>7985.454545454546</x:v>
      </x:c>
      <x:c r="P13" s="13" t="str">
        <x:v>WATCH</x:v>
      </x:c>
      <x:c r="Q13" s="13" t="str">
        <x:v>Pre-boss chase route</x:v>
      </x:c>
    </x:row>
  </x:sheetData>
  <x:mergeCells>
    <x:mergeCell ref="A1:Q1"/>
  </x:mergeCells>
  <x:pageMargins left="0.7" right="0.7" top="0.75" bottom="0.75" header="0.3" footer="0.3"/>
</x:worksheet>
</file>

<file path=xl/worksheets/sheet184.xml><?xml version="1.0" encoding="utf-8"?>
<x:worksheet xmlns:x="http://schemas.openxmlformats.org/spreadsheetml/2006/main">
  <x:sheetFormatPr defaultRowHeight="15"/>
  <x:sheetData>
    <x:row r="1">
      <x:c r="A1" s="249" t="str">
        <x:v>ECONOMY SOURCES / SINKS / GUARDRAILS</x:v>
      </x:c>
    </x:row>
    <x:row r="3">
      <x:c r="A3" s="252" t="str">
        <x:v>Rule_ID</x:v>
      </x:c>
      <x:c r="B3" s="252" t="str">
        <x:v>Category</x:v>
      </x:c>
      <x:c r="C3" s="252" t="str">
        <x:v>Rule</x:v>
      </x:c>
      <x:c r="D3" s="252" t="str">
        <x:v>Target</x:v>
      </x:c>
      <x:c r="E3" s="252" t="str">
        <x:v>Reason</x:v>
      </x:c>
      <x:c r="F3" s="252" t="str">
        <x:v>Codex_Key</x:v>
      </x:c>
    </x:row>
    <x:row r="4">
      <x:c r="A4" s="13" t="str">
        <x:v>EGR_001</x:v>
      </x:c>
      <x:c r="B4" s="13" t="str">
        <x:v>Gold Source</x:v>
      </x:c>
      <x:c r="C4" s="13" t="str">
        <x:v>Normal combat raw gold</x:v>
      </x:c>
      <x:c r="D4" s="13" t="str">
        <x:v>25–55% of total farm EV</x:v>
      </x:c>
      <x:c r="E4" s="13" t="str">
        <x:v>Items and materials should retain value</x:v>
      </x:c>
      <x:c r="F4" s="13" t="str">
        <x:v>economy.gold.combat</x:v>
      </x:c>
    </x:row>
    <x:row r="5">
      <x:c r="A5" s="13" t="str">
        <x:v>EGR_002</x:v>
      </x:c>
      <x:c r="B5" s="13" t="str">
        <x:v>Gold Sink</x:v>
      </x:c>
      <x:c r="C5" s="13" t="str">
        <x:v>Equipment upgrades</x:v>
      </x:c>
      <x:c r="D5" s="13" t="str">
        <x:v>Primary repeatable sink</x:v>
      </x:c>
      <x:c r="E5" s="13" t="str">
        <x:v>Scales naturally with progression</x:v>
      </x:c>
      <x:c r="F5" s="13" t="str">
        <x:v>economy.sink.upgrades</x:v>
      </x:c>
    </x:row>
    <x:row r="6">
      <x:c r="A6" s="13" t="str">
        <x:v>EGR_003</x:v>
      </x:c>
      <x:c r="B6" s="13" t="str">
        <x:v>Gold Sink</x:v>
      </x:c>
      <x:c r="C6" s="13" t="str">
        <x:v>Market transaction fee</x:v>
      </x:c>
      <x:c r="D6" s="13" t="str">
        <x:v>Small but persistent</x:v>
      </x:c>
      <x:c r="E6" s="13" t="str">
        <x:v>Controls velocity without discouraging trade</x:v>
      </x:c>
      <x:c r="F6" s="13" t="str">
        <x:v>economy.sink.market</x:v>
      </x:c>
    </x:row>
    <x:row r="7">
      <x:c r="A7" s="13" t="str">
        <x:v>EGR_004</x:v>
      </x:c>
      <x:c r="B7" s="13" t="str">
        <x:v>Material Sink</x:v>
      </x:c>
      <x:c r="C7" s="13" t="str">
        <x:v>Important resources</x:v>
      </x:c>
      <x:c r="D7" s="13" t="str">
        <x:v>At least 3 meaningful sinks</x:v>
      </x:c>
      <x:c r="E7" s="13" t="str">
        <x:v>Prevents dead materials</x:v>
      </x:c>
      <x:c r="F7" s="13" t="str">
        <x:v>economy.sink.materials</x:v>
      </x:c>
    </x:row>
    <x:row r="8">
      <x:c r="A8" s="13" t="str">
        <x:v>EGR_005</x:v>
      </x:c>
      <x:c r="B8" s="13" t="str">
        <x:v>Modifier</x:v>
      </x:c>
      <x:c r="C8" s="13" t="str">
        <x:v>VIP / VIP+</x:v>
      </x:c>
      <x:c r="D8" s="13" t="str">
        <x:v>Apply after baseline</x:v>
      </x:c>
      <x:c r="E8" s="13" t="str">
        <x:v>Paid bonuses remain auditable</x:v>
      </x:c>
      <x:c r="F8" s="13" t="str">
        <x:v>economy.mod.vip</x:v>
      </x:c>
    </x:row>
    <x:row r="9">
      <x:c r="A9" s="13" t="str">
        <x:v>EGR_006</x:v>
      </x:c>
      <x:c r="B9" s="13" t="str">
        <x:v>Modifier</x:v>
      </x:c>
      <x:c r="C9" s="13" t="str">
        <x:v>Guild / weather / season</x:v>
      </x:c>
      <x:c r="D9" s="13" t="str">
        <x:v>Apply after baseline</x:v>
      </x:c>
      <x:c r="E9" s="13" t="str">
        <x:v>Prevents hidden stacking</x:v>
      </x:c>
      <x:c r="F9" s="13" t="str">
        <x:v>economy.mod.world</x:v>
      </x:c>
    </x:row>
    <x:row r="10">
      <x:c r="A10" s="13" t="str">
        <x:v>EGR_007</x:v>
      </x:c>
      <x:c r="B10" s="13" t="str">
        <x:v>Combat Unit</x:v>
      </x:c>
      <x:c r="C10" s="13" t="str">
        <x:v>Farm contribution</x:v>
      </x:c>
      <x:c r="D10" s="13" t="str">
        <x:v>~8% owner output baseline</x:v>
      </x:c>
      <x:c r="E10" s="13" t="str">
        <x:v>Avoid companion-driven inflation</x:v>
      </x:c>
      <x:c r="F10" s="13" t="str">
        <x:v>economy.mod.unit</x:v>
      </x:c>
    </x:row>
    <x:row r="11">
      <x:c r="A11" s="13" t="str">
        <x:v>EGR_008</x:v>
      </x:c>
      <x:c r="B11" s="13" t="str">
        <x:v>Outlier</x:v>
      </x:c>
      <x:c r="C11" s="13" t="str">
        <x:v>Same-band Total EV</x:v>
      </x:c>
      <x:c r="D11" s="13" t="str">
        <x:v>Within ~20% unless intentional niche</x:v>
      </x:c>
      <x:c r="E11" s="13" t="str">
        <x:v>Preserves farming choice</x:v>
      </x:c>
      <x:c r="F11" s="13" t="str">
        <x:v>economy.guardrail.ev</x:v>
      </x:c>
    </x:row>
    <x:row r="12">
      <x:c r="A12" s="13" t="str">
        <x:v>EGR_009</x:v>
      </x:c>
      <x:c r="B12" s="13" t="str">
        <x:v>Telemetry</x:v>
      </x:c>
      <x:c r="C12" s="13" t="str">
        <x:v>Live economy</x:v>
      </x:c>
      <x:c r="D12" s="13" t="str">
        <x:v>Weekly faucet/sink + median holdings</x:v>
      </x:c>
      <x:c r="E12" s="13" t="str">
        <x:v>Allows evidence-driven rebalancing</x:v>
      </x:c>
      <x:c r="F12" s="13" t="str">
        <x:v>economy.telemetry</x:v>
      </x:c>
    </x:row>
  </x:sheetData>
  <x:mergeCells>
    <x:mergeCell ref="A1:F1"/>
  </x:mergeCells>
  <x:pageMargins left="0.7" right="0.7" top="0.75" bottom="0.75" header="0.3" footer="0.3"/>
</x:worksheet>
</file>

<file path=xl/worksheets/sheet185.xml><?xml version="1.0" encoding="utf-8"?>
<x:worksheet xmlns:x="http://schemas.openxmlformats.org/spreadsheetml/2006/main">
  <x:sheetFormatPr defaultRowHeight="15"/>
  <x:sheetData>
    <x:row r="1">
      <x:c r="A1" s="249" t="str">
        <x:v>ASTERFALL MAIN STORY / QUEST PROGRESSION</x:v>
      </x:c>
    </x:row>
    <x:row r="3">
      <x:c r="A3" s="252" t="str">
        <x:v>Quest_ID</x:v>
      </x:c>
      <x:c r="B3" s="252" t="str">
        <x:v>Order</x:v>
      </x:c>
      <x:c r="C3" s="252" t="str">
        <x:v>Quest</x:v>
      </x:c>
      <x:c r="D3" s="252" t="str">
        <x:v>Zone</x:v>
      </x:c>
      <x:c r="E3" s="252" t="str">
        <x:v>Level</x:v>
      </x:c>
      <x:c r="F3" s="252" t="str">
        <x:v>Objective</x:v>
      </x:c>
      <x:c r="G3" s="252" t="str">
        <x:v>Systems</x:v>
      </x:c>
      <x:c r="H3" s="252" t="str">
        <x:v>Reward</x:v>
      </x:c>
      <x:c r="I3" s="252" t="str">
        <x:v>Unlock</x:v>
      </x:c>
      <x:c r="J3" s="252" t="str">
        <x:v>Unit_Link</x:v>
      </x:c>
      <x:c r="K3" s="252" t="str">
        <x:v>Tutorial_Load</x:v>
      </x:c>
    </x:row>
    <x:row r="4">
      <x:c r="A4" s="13" t="str">
        <x:v>QST_001</x:v>
      </x:c>
      <x:c r="B4" s="13" t="n">
        <x:v>1</x:v>
      </x:c>
      <x:c r="C4" s="13" t="str">
        <x:v>A Name in the Ledger</x:v>
      </x:c>
      <x:c r="D4" s="13" t="str">
        <x:v>Greenfields</x:v>
      </x:c>
      <x:c r="E4" s="13" t="n">
        <x:v>1</x:v>
      </x:c>
      <x:c r="F4" s="13" t="str">
        <x:v>Create character and choose starter class</x:v>
      </x:c>
      <x:c r="G4" s="13" t="str">
        <x:v>Character / class skills</x:v>
      </x:c>
      <x:c r="H4" s="13" t="str">
        <x:v>Starter gear + 500 gold</x:v>
      </x:c>
      <x:c r="I4" s="13" t="str">
        <x:v>Greenfields</x:v>
      </x:c>
      <x:c r="J4" s="13" t="str"/>
      <x:c r="K4" s="13" t="str">
        <x:v>Low</x:v>
      </x:c>
    </x:row>
    <x:row r="5">
      <x:c r="A5" s="13" t="str">
        <x:v>QST_002</x:v>
      </x:c>
      <x:c r="B5" s="13" t="n">
        <x:v>2</x:v>
      </x:c>
      <x:c r="C5" s="13" t="str">
        <x:v>First Blood, First Skill</x:v>
      </x:c>
      <x:c r="D5" s="13" t="str">
        <x:v>Greenfields</x:v>
      </x:c>
      <x:c r="E5" s="13" t="n">
        <x:v>1</x:v>
      </x:c>
      <x:c r="F5" s="13" t="str">
        <x:v>Defeat Moss Rats and gather once</x:v>
      </x:c>
      <x:c r="G5" s="13" t="str">
        <x:v>Idle combat / gathering</x:v>
      </x:c>
      <x:c r="H5" s="13" t="str">
        <x:v>Food + starter materials</x:v>
      </x:c>
      <x:c r="I5" s="13" t="str">
        <x:v>Activity switching</x:v>
      </x:c>
      <x:c r="J5" s="13" t="str"/>
      <x:c r="K5" s="13" t="str">
        <x:v>Medium</x:v>
      </x:c>
    </x:row>
    <x:row r="6">
      <x:c r="A6" s="13" t="str">
        <x:v>QST_003</x:v>
      </x:c>
      <x:c r="B6" s="13" t="n">
        <x:v>3</x:v>
      </x:c>
      <x:c r="C6" s="13" t="str">
        <x:v>A Hound's Trail</x:v>
      </x:c>
      <x:c r="D6" s="13" t="str">
        <x:v>Greenfields</x:v>
      </x:c>
      <x:c r="E6" s="13" t="n">
        <x:v>3</x:v>
      </x:c>
      <x:c r="F6" s="13" t="str">
        <x:v>Rescue the Ironwood Hound</x:v>
      </x:c>
      <x:c r="G6" s="13" t="str">
        <x:v>Combat Units</x:v>
      </x:c>
      <x:c r="H6" s="13" t="str">
        <x:v>UNIT_001</x:v>
      </x:c>
      <x:c r="I6" s="13" t="str">
        <x:v>Combat Unit slot</x:v>
      </x:c>
      <x:c r="J6" s="13" t="str">
        <x:v>UNIT_001</x:v>
      </x:c>
      <x:c r="K6" s="13" t="str">
        <x:v>Low</x:v>
      </x:c>
    </x:row>
    <x:row r="7">
      <x:c r="A7" s="13" t="str">
        <x:v>QST_004</x:v>
      </x:c>
      <x:c r="B7" s="13" t="n">
        <x:v>4</x:v>
      </x:c>
      <x:c r="C7" s="13" t="str">
        <x:v>Tools of the Trade</x:v>
      </x:c>
      <x:c r="D7" s="13" t="str">
        <x:v>Greenfields</x:v>
      </x:c>
      <x:c r="E7" s="13" t="n">
        <x:v>4</x:v>
      </x:c>
      <x:c r="F7" s="13" t="str">
        <x:v>Gather and craft one useful item</x:v>
      </x:c>
      <x:c r="G7" s="13" t="str">
        <x:v>Crafting / tools</x:v>
      </x:c>
      <x:c r="H7" s="13" t="str">
        <x:v>Starter tool upgrade</x:v>
      </x:c>
      <x:c r="I7" s="13" t="str">
        <x:v>Crafting</x:v>
      </x:c>
      <x:c r="J7" s="13" t="str"/>
      <x:c r="K7" s="13" t="str">
        <x:v>Medium</x:v>
      </x:c>
    </x:row>
    <x:row r="8">
      <x:c r="A8" s="13" t="str">
        <x:v>QST_005</x:v>
      </x:c>
      <x:c r="B8" s="13" t="n">
        <x:v>5</x:v>
      </x:c>
      <x:c r="C8" s="13" t="str">
        <x:v>Into Ironwood</x:v>
      </x:c>
      <x:c r="D8" s="13" t="str">
        <x:v>Ironwood Forest</x:v>
      </x:c>
      <x:c r="E8" s="13" t="n">
        <x:v>5</x:v>
      </x:c>
      <x:c r="F8" s="13" t="str">
        <x:v>Hunt wolves and investigate tracks</x:v>
      </x:c>
      <x:c r="G8" s="13" t="str">
        <x:v>Monster Mastery</x:v>
      </x:c>
      <x:c r="H8" s="13" t="str">
        <x:v>Mastery cache</x:v>
      </x:c>
      <x:c r="I8" s="13" t="str">
        <x:v>Ironwood Forest</x:v>
      </x:c>
      <x:c r="J8" s="13" t="str"/>
      <x:c r="K8" s="13" t="str">
        <x:v>Low</x:v>
      </x:c>
    </x:row>
    <x:row r="9">
      <x:c r="A9" s="13" t="str">
        <x:v>QST_006</x:v>
      </x:c>
      <x:c r="B9" s="13" t="n">
        <x:v>6</x:v>
      </x:c>
      <x:c r="C9" s="13" t="str">
        <x:v>The Thorn Beneath</x:v>
      </x:c>
      <x:c r="D9" s="13" t="str">
        <x:v>Ironwood Forest</x:v>
      </x:c>
      <x:c r="E9" s="13" t="n">
        <x:v>10</x:v>
      </x:c>
      <x:c r="F9" s="13" t="str">
        <x:v>Clear Echo-touched growth and first elite</x:v>
      </x:c>
      <x:c r="G9" s="13" t="str">
        <x:v>Elites / Echo hint</x:v>
      </x:c>
      <x:c r="H9" s="13" t="str">
        <x:v>Rare materials</x:v>
      </x:c>
      <x:c r="I9" s="13" t="str">
        <x:v>Elite encounters</x:v>
      </x:c>
      <x:c r="J9" s="13" t="str"/>
      <x:c r="K9" s="13" t="str">
        <x:v>Medium</x:v>
      </x:c>
    </x:row>
    <x:row r="10">
      <x:c r="A10" s="13" t="str">
        <x:v>QST_007</x:v>
      </x:c>
      <x:c r="B10" s="13" t="n">
        <x:v>7</x:v>
      </x:c>
      <x:c r="C10" s="13" t="str">
        <x:v>Silver on the Water</x:v>
      </x:c>
      <x:c r="D10" s="13" t="str">
        <x:v>Silverbrook</x:v>
      </x:c>
      <x:c r="E10" s="13" t="n">
        <x:v>7</x:v>
      </x:c>
      <x:c r="F10" s="13" t="str">
        <x:v>Fish, cook and meet traders</x:v>
      </x:c>
      <x:c r="G10" s="13" t="str">
        <x:v>Cooking / Market</x:v>
      </x:c>
      <x:c r="H10" s="13" t="str">
        <x:v>Recipe + gold</x:v>
      </x:c>
      <x:c r="I10" s="13" t="str">
        <x:v>Market</x:v>
      </x:c>
      <x:c r="J10" s="13" t="str"/>
      <x:c r="K10" s="13" t="str">
        <x:v>Medium</x:v>
      </x:c>
    </x:row>
    <x:row r="11">
      <x:c r="A11" s="13" t="str">
        <x:v>QST_008</x:v>
      </x:c>
      <x:c r="B11" s="13" t="n">
        <x:v>8</x:v>
      </x:c>
      <x:c r="C11" s="13" t="str">
        <x:v>The Old Mine Bell</x:v>
      </x:c>
      <x:c r="D11" s="13" t="str">
        <x:v>Old Mines</x:v>
      </x:c>
      <x:c r="E11" s="13" t="n">
        <x:v>12</x:v>
      </x:c>
      <x:c r="F11" s="13" t="str">
        <x:v>Mine ore and clear cave threats</x:v>
      </x:c>
      <x:c r="G11" s="13" t="str">
        <x:v>Mining / gear prep</x:v>
      </x:c>
      <x:c r="H11" s="13" t="str">
        <x:v>Upgrade materials</x:v>
      </x:c>
      <x:c r="I11" s="13" t="str">
        <x:v>Deep mine nodes</x:v>
      </x:c>
      <x:c r="J11" s="13" t="str">
        <x:v>UNIT_002 path</x:v>
      </x:c>
      <x:c r="K11" s="13" t="str">
        <x:v>Low</x:v>
      </x:c>
    </x:row>
    <x:row r="12">
      <x:c r="A12" s="13" t="str">
        <x:v>QST_009</x:v>
      </x:c>
      <x:c r="B12" s="13" t="n">
        <x:v>9</x:v>
      </x:c>
      <x:c r="C12" s="13" t="str">
        <x:v>Rootbound Vault</x:v>
      </x:c>
      <x:c r="D12" s="13" t="str">
        <x:v>Ironwood Forest</x:v>
      </x:c>
      <x:c r="E12" s="13" t="n">
        <x:v>15</x:v>
      </x:c>
      <x:c r="F12" s="13" t="str">
        <x:v>Complete first guided co-op route</x:v>
      </x:c>
      <x:c r="G12" s="13" t="str">
        <x:v>Party / Q-Mode / Echo Profiles</x:v>
      </x:c>
      <x:c r="H12" s="13" t="str">
        <x:v>Co-op chest</x:v>
      </x:c>
      <x:c r="I12" s="13" t="str">
        <x:v>Co-op</x:v>
      </x:c>
      <x:c r="J12" s="13" t="str"/>
      <x:c r="K12" s="13" t="str">
        <x:v>High</x:v>
      </x:c>
    </x:row>
    <x:row r="13">
      <x:c r="A13" s="13" t="str">
        <x:v>QST_010</x:v>
      </x:c>
      <x:c r="B13" s="13" t="n">
        <x:v>10</x:v>
      </x:c>
      <x:c r="C13" s="13" t="str">
        <x:v>Lanterns in the Fog</x:v>
      </x:c>
      <x:c r="D13" s="13" t="str">
        <x:v>Silverbrook</x:v>
      </x:c>
      <x:c r="E13" s="13" t="n">
        <x:v>17</x:v>
      </x:c>
      <x:c r="F13" s="13" t="str">
        <x:v>Complete Lanternwatch Siege</x:v>
      </x:c>
      <x:c r="G13" s="13" t="str">
        <x:v>Interrupts / co-op mechanics</x:v>
      </x:c>
      <x:c r="H13" s="13" t="str">
        <x:v>Siege chest</x:v>
      </x:c>
      <x:c r="I13" s="13" t="str">
        <x:v>Siege repeatable</x:v>
      </x:c>
      <x:c r="J13" s="13" t="str">
        <x:v>UNIT_005 path</x:v>
      </x:c>
      <x:c r="K13" s="13" t="str">
        <x:v>Medium</x:v>
      </x:c>
    </x:row>
    <x:row r="14">
      <x:c r="A14" s="13" t="str">
        <x:v>QST_011</x:v>
      </x:c>
      <x:c r="B14" s="13" t="n">
        <x:v>11</x:v>
      </x:c>
      <x:c r="C14" s="13" t="str">
        <x:v>A Place Among Guilds</x:v>
      </x:c>
      <x:c r="D14" s="13" t="str">
        <x:v>King's Road</x:v>
      </x:c>
      <x:c r="E14" s="13" t="n">
        <x:v>18</x:v>
      </x:c>
      <x:c r="F14" s="13" t="str">
        <x:v>Visit guild board; joining is optional</x:v>
      </x:c>
      <x:c r="G14" s="13" t="str">
        <x:v>Guild / chat</x:v>
      </x:c>
      <x:c r="H14" s="13" t="str">
        <x:v>Contribution pack</x:v>
      </x:c>
      <x:c r="I14" s="13" t="str">
        <x:v>Guild features</x:v>
      </x:c>
      <x:c r="J14" s="13" t="str"/>
      <x:c r="K14" s="13" t="str">
        <x:v>Low</x:v>
      </x:c>
    </x:row>
    <x:row r="15">
      <x:c r="A15" s="13" t="str">
        <x:v>QST_012</x:v>
      </x:c>
      <x:c r="B15" s="13" t="n">
        <x:v>12</x:v>
      </x:c>
      <x:c r="C15" s="13" t="str">
        <x:v>The Fallen Procession</x:v>
      </x:c>
      <x:c r="D15" s="13" t="str">
        <x:v>King's Road</x:v>
      </x:c>
      <x:c r="E15" s="13" t="n">
        <x:v>20</x:v>
      </x:c>
      <x:c r="F15" s="13" t="str">
        <x:v>Resolve one memory route</x:v>
      </x:c>
      <x:c r="G15" s="13" t="str">
        <x:v>Echo choices / story outcomes</x:v>
      </x:c>
      <x:c r="H15" s="13" t="str">
        <x:v>Oathglass + memory reward</x:v>
      </x:c>
      <x:c r="I15" s="13" t="str">
        <x:v>Procession</x:v>
      </x:c>
      <x:c r="J15" s="13" t="str">
        <x:v>UNIT_011 path</x:v>
      </x:c>
      <x:c r="K15" s="13" t="str">
        <x:v>Medium</x:v>
      </x:c>
    </x:row>
    <x:row r="16">
      <x:c r="A16" s="13" t="str">
        <x:v>QST_013</x:v>
      </x:c>
      <x:c r="B16" s="13" t="n">
        <x:v>13</x:v>
      </x:c>
      <x:c r="C16" s="13" t="str">
        <x:v>Oathglass Road</x:v>
      </x:c>
      <x:c r="D16" s="13" t="str">
        <x:v>King's Road</x:v>
      </x:c>
      <x:c r="E16" s="13" t="n">
        <x:v>22</x:v>
      </x:c>
      <x:c r="F16" s="13" t="str">
        <x:v>Collect fragments and defeat Revenant</x:v>
      </x:c>
      <x:c r="G16" s="13" t="str">
        <x:v>Boss preparation / relic hint</x:v>
      </x:c>
      <x:c r="H16" s="13" t="str">
        <x:v>Boss prep cache</x:v>
      </x:c>
      <x:c r="I16" s="13" t="str">
        <x:v>Fallen Knight</x:v>
      </x:c>
      <x:c r="J16" s="13" t="str"/>
      <x:c r="K16" s="13" t="str">
        <x:v>Low</x:v>
      </x:c>
    </x:row>
    <x:row r="17">
      <x:c r="A17" s="13" t="str">
        <x:v>QST_014</x:v>
      </x:c>
      <x:c r="B17" s="13" t="n">
        <x:v>14</x:v>
      </x:c>
      <x:c r="C17" s="13" t="str">
        <x:v>The Fallen Knight</x:v>
      </x:c>
      <x:c r="D17" s="13" t="str">
        <x:v>King's Road</x:v>
      </x:c>
      <x:c r="E17" s="13" t="n">
        <x:v>25</x:v>
      </x:c>
      <x:c r="F17" s="13" t="str">
        <x:v>Defeat the first regional boss</x:v>
      </x:c>
      <x:c r="G17" s="13" t="str">
        <x:v>Boss gate</x:v>
      </x:c>
      <x:c r="H17" s="13" t="str">
        <x:v>Boss loot + title</x:v>
      </x:c>
      <x:c r="I17" s="13" t="str">
        <x:v>Sunscar + raised cap</x:v>
      </x:c>
      <x:c r="J17" s="13" t="str">
        <x:v>UNIT_006</x:v>
      </x:c>
      <x:c r="K17" s="13" t="str">
        <x:v>Medium</x:v>
      </x:c>
    </x:row>
    <x:row r="18">
      <x:c r="A18" s="13" t="str">
        <x:v>QST_015</x:v>
      </x:c>
      <x:c r="B18" s="13" t="n">
        <x:v>15</x:v>
      </x:c>
      <x:c r="C18" s="13" t="str">
        <x:v>Beyond the Green</x:v>
      </x:c>
      <x:c r="D18" s="13" t="str">
        <x:v>King's Road</x:v>
      </x:c>
      <x:c r="E18" s="13" t="n">
        <x:v>25</x:v>
      </x:c>
      <x:c r="F18" s="13" t="str">
        <x:v>Prepare the desert expedition</x:v>
      </x:c>
      <x:c r="G18" s="13" t="str">
        <x:v>Region transition</x:v>
      </x:c>
      <x:c r="H18" s="13" t="str">
        <x:v>Travel supplies</x:v>
      </x:c>
      <x:c r="I18" s="13" t="str">
        <x:v>Sunscar</x:v>
      </x:c>
      <x:c r="J18" s="13" t="str"/>
      <x:c r="K18" s="13" t="str">
        <x:v>Low</x:v>
      </x:c>
    </x:row>
  </x:sheetData>
  <x:mergeCells>
    <x:mergeCell ref="A1:K1"/>
  </x:mergeCells>
  <x:pageMargins left="0.7" right="0.7" top="0.75" bottom="0.75" header="0.3" footer="0.3"/>
</x:worksheet>
</file>

<file path=xl/worksheets/sheet186.xml><?xml version="1.0" encoding="utf-8"?>
<x:worksheet xmlns:x="http://schemas.openxmlformats.org/spreadsheetml/2006/main">
  <x:sheetFormatPr defaultRowHeight="15"/>
  <x:sheetData>
    <x:row r="1">
      <x:c r="A1" s="249" t="str">
        <x:v>SYSTEM INTRODUCTION PACING</x:v>
      </x:c>
    </x:row>
    <x:row r="3">
      <x:c r="A3" s="252" t="str">
        <x:v>Order</x:v>
      </x:c>
      <x:c r="B3" s="252" t="str">
        <x:v>System</x:v>
      </x:c>
      <x:c r="C3" s="252" t="str">
        <x:v>Quest</x:v>
      </x:c>
      <x:c r="D3" s="252" t="str">
        <x:v>Mandatory</x:v>
      </x:c>
      <x:c r="E3" s="252" t="str">
        <x:v>Rule</x:v>
      </x:c>
      <x:c r="F3" s="252" t="str">
        <x:v>Reason</x:v>
      </x:c>
    </x:row>
    <x:row r="4">
      <x:c r="A4" s="13" t="n">
        <x:v>1</x:v>
      </x:c>
      <x:c r="B4" s="13" t="str">
        <x:v>Character / Class</x:v>
      </x:c>
      <x:c r="C4" s="13" t="str">
        <x:v>QST_001</x:v>
      </x:c>
      <x:c r="D4" s="254" t="b">
        <x:v>1</x:v>
      </x:c>
      <x:c r="E4" s="13" t="str">
        <x:v>Immediate</x:v>
      </x:c>
      <x:c r="F4" s="13" t="str">
        <x:v>Core identity</x:v>
      </x:c>
    </x:row>
    <x:row r="5">
      <x:c r="A5" s="13" t="n">
        <x:v>2</x:v>
      </x:c>
      <x:c r="B5" s="13" t="str">
        <x:v>Idle Combat + Gathering</x:v>
      </x:c>
      <x:c r="C5" s="13" t="str">
        <x:v>QST_002</x:v>
      </x:c>
      <x:c r="D5" s="254" t="b">
        <x:v>1</x:v>
      </x:c>
      <x:c r="E5" s="13" t="str">
        <x:v>Simple actions</x:v>
      </x:c>
      <x:c r="F5" s="13" t="str">
        <x:v>Core loop</x:v>
      </x:c>
    </x:row>
    <x:row r="6">
      <x:c r="A6" s="13" t="n">
        <x:v>3</x:v>
      </x:c>
      <x:c r="B6" s="13" t="str">
        <x:v>Combat Unit</x:v>
      </x:c>
      <x:c r="C6" s="13" t="str">
        <x:v>QST_003</x:v>
      </x:c>
      <x:c r="D6" s="254" t="b">
        <x:v>1</x:v>
      </x:c>
      <x:c r="E6" s="13" t="str">
        <x:v>One starter</x:v>
      </x:c>
      <x:c r="F6" s="13" t="str">
        <x:v>Companion fantasy early</x:v>
      </x:c>
    </x:row>
    <x:row r="7">
      <x:c r="A7" s="13" t="n">
        <x:v>4</x:v>
      </x:c>
      <x:c r="B7" s="13" t="str">
        <x:v>Crafting</x:v>
      </x:c>
      <x:c r="C7" s="13" t="str">
        <x:v>QST_004</x:v>
      </x:c>
      <x:c r="D7" s="254" t="b">
        <x:v>1</x:v>
      </x:c>
      <x:c r="E7" s="13" t="str">
        <x:v>One recipe</x:v>
      </x:c>
      <x:c r="F7" s="13" t="str">
        <x:v>First resource sink</x:v>
      </x:c>
    </x:row>
    <x:row r="8">
      <x:c r="A8" s="13" t="n">
        <x:v>5</x:v>
      </x:c>
      <x:c r="B8" s="13" t="str">
        <x:v>Monster Mastery</x:v>
      </x:c>
      <x:c r="C8" s="13" t="str">
        <x:v>QST_005</x:v>
      </x:c>
      <x:c r="D8" s="254" t="b">
        <x:v>1</x:v>
      </x:c>
      <x:c r="E8" s="13" t="str">
        <x:v>Passive intro</x:v>
      </x:c>
      <x:c r="F8" s="13" t="str">
        <x:v>Long-term hunting</x:v>
      </x:c>
    </x:row>
    <x:row r="9">
      <x:c r="A9" s="13" t="n">
        <x:v>6</x:v>
      </x:c>
      <x:c r="B9" s="13" t="str">
        <x:v>Elites / Echo</x:v>
      </x:c>
      <x:c r="C9" s="13" t="str">
        <x:v>QST_006</x:v>
      </x:c>
      <x:c r="D9" s="254" t="b">
        <x:v>1</x:v>
      </x:c>
      <x:c r="E9" s="13" t="str">
        <x:v>Guided mechanic</x:v>
      </x:c>
      <x:c r="F9" s="13" t="str">
        <x:v>Teaches combat language</x:v>
      </x:c>
    </x:row>
    <x:row r="10">
      <x:c r="A10" s="13" t="n">
        <x:v>7</x:v>
      </x:c>
      <x:c r="B10" s="13" t="str">
        <x:v>Market</x:v>
      </x:c>
      <x:c r="C10" s="13" t="str">
        <x:v>QST_007</x:v>
      </x:c>
      <x:c r="D10" s="254" t="b">
        <x:v>1</x:v>
      </x:c>
      <x:c r="E10" s="13" t="str">
        <x:v>Basics only</x:v>
      </x:c>
      <x:c r="F10" s="13" t="str">
        <x:v>Player now values items</x:v>
      </x:c>
    </x:row>
    <x:row r="11">
      <x:c r="A11" s="13" t="n">
        <x:v>8</x:v>
      </x:c>
      <x:c r="B11" s="13" t="str">
        <x:v>Co-op / Echo Profiles</x:v>
      </x:c>
      <x:c r="C11" s="13" t="str">
        <x:v>QST_009</x:v>
      </x:c>
      <x:c r="D11" s="254" t="b">
        <x:v>1</x:v>
      </x:c>
      <x:c r="E11" s="13" t="str">
        <x:v>Guided run</x:v>
      </x:c>
      <x:c r="F11" s="13" t="str">
        <x:v>Delayed until build familiarity</x:v>
      </x:c>
    </x:row>
    <x:row r="12">
      <x:c r="A12" s="13" t="n">
        <x:v>9</x:v>
      </x:c>
      <x:c r="B12" s="13" t="str">
        <x:v>Guild</x:v>
      </x:c>
      <x:c r="C12" s="13" t="str">
        <x:v>QST_011</x:v>
      </x:c>
      <x:c r="D12" s="254" t="b">
        <x:v>0</x:v>
      </x:c>
      <x:c r="E12" s="13" t="str">
        <x:v>Optional</x:v>
      </x:c>
      <x:c r="F12" s="13" t="str">
        <x:v>Solo progression stays viable</x:v>
      </x:c>
    </x:row>
    <x:row r="13">
      <x:c r="A13" s="13" t="n">
        <x:v>10</x:v>
      </x:c>
      <x:c r="B13" s="13" t="str">
        <x:v>Echo Choices</x:v>
      </x:c>
      <x:c r="C13" s="13" t="str">
        <x:v>QST_012</x:v>
      </x:c>
      <x:c r="D13" s="254" t="b">
        <x:v>1</x:v>
      </x:c>
      <x:c r="E13" s="13" t="str">
        <x:v>One route</x:v>
      </x:c>
      <x:c r="F13" s="13" t="str">
        <x:v>Builds Veldryn lore</x:v>
      </x:c>
    </x:row>
    <x:row r="14">
      <x:c r="A14" s="13" t="n">
        <x:v>11</x:v>
      </x:c>
      <x:c r="B14" s="13" t="str">
        <x:v>Regional Boss Gate</x:v>
      </x:c>
      <x:c r="C14" s="13" t="str">
        <x:v>QST_014</x:v>
      </x:c>
      <x:c r="D14" s="254" t="b">
        <x:v>1</x:v>
      </x:c>
      <x:c r="E14" s="13" t="str">
        <x:v>Capstone</x:v>
      </x:c>
      <x:c r="F14" s="13" t="str">
        <x:v>Unlocks next region</x:v>
      </x:c>
    </x:row>
  </x:sheetData>
  <x:mergeCells>
    <x:mergeCell ref="A1:F1"/>
  </x:mergeCells>
  <x:pageMargins left="0.7" right="0.7" top="0.75" bottom="0.75" header="0.3" footer="0.3"/>
</x:worksheet>
</file>

<file path=xl/worksheets/sheet187.xml><?xml version="1.0" encoding="utf-8"?>
<x:worksheet xmlns:x="http://schemas.openxmlformats.org/spreadsheetml/2006/main">
  <x:sheetFormatPr defaultRowHeight="15"/>
  <x:sheetData>
    <x:row r="1">
      <x:c r="A1" s="249" t="str">
        <x:v>SUNSCAR MONSTER ROSTER</x:v>
      </x:c>
    </x:row>
    <x:row r="3">
      <x:c r="A3" s="252" t="str">
        <x:v>Monster_ID</x:v>
      </x:c>
      <x:c r="B3" s="252" t="str">
        <x:v>Name</x:v>
      </x:c>
      <x:c r="C3" s="252" t="str">
        <x:v>Level</x:v>
      </x:c>
      <x:c r="D3" s="252" t="str">
        <x:v>Zone</x:v>
      </x:c>
      <x:c r="E3" s="252" t="str">
        <x:v>Role</x:v>
      </x:c>
      <x:c r="F3" s="252" t="str">
        <x:v>Damage</x:v>
      </x:c>
      <x:c r="G3" s="252" t="str">
        <x:v>Signature_Mechanic</x:v>
      </x:c>
      <x:c r="H3" s="252" t="str">
        <x:v>Loot_Theme</x:v>
      </x:c>
    </x:row>
    <x:row r="4">
      <x:c r="A4" s="13" t="str">
        <x:v>SUNMON_001</x:v>
      </x:c>
      <x:c r="B4" s="13" t="str">
        <x:v>Dune Jackal</x:v>
      </x:c>
      <x:c r="C4" s="13" t="n">
        <x:v>25</x:v>
      </x:c>
      <x:c r="D4" s="13" t="str">
        <x:v>Saffron Gate</x:v>
      </x:c>
      <x:c r="E4" s="13" t="str">
        <x:v>Striker</x:v>
      </x:c>
      <x:c r="F4" s="13" t="str">
        <x:v>Physical</x:v>
      </x:c>
      <x:c r="G4" s="13" t="str">
        <x:v>Pack hunt</x:v>
      </x:c>
      <x:c r="H4" s="13" t="str">
        <x:v>Leather / fang</x:v>
      </x:c>
    </x:row>
    <x:row r="5">
      <x:c r="A5" s="13" t="str">
        <x:v>SUNMON_002</x:v>
      </x:c>
      <x:c r="B5" s="13" t="str">
        <x:v>Spice Thief</x:v>
      </x:c>
      <x:c r="C5" s="13" t="n">
        <x:v>27</x:v>
      </x:c>
      <x:c r="D5" s="13" t="str">
        <x:v>Saffron Gate</x:v>
      </x:c>
      <x:c r="E5" s="13" t="str">
        <x:v>Skirmisher</x:v>
      </x:c>
      <x:c r="F5" s="13" t="str">
        <x:v>Physical</x:v>
      </x:c>
      <x:c r="G5" s="13" t="str">
        <x:v>Steals tempo with smoke</x:v>
      </x:c>
      <x:c r="H5" s="13" t="str">
        <x:v>Coins / cloth</x:v>
      </x:c>
    </x:row>
    <x:row r="6">
      <x:c r="A6" s="13" t="str">
        <x:v>SUNMON_003</x:v>
      </x:c>
      <x:c r="B6" s="13" t="str">
        <x:v>Glasswing Locust</x:v>
      </x:c>
      <x:c r="C6" s="13" t="n">
        <x:v>29</x:v>
      </x:c>
      <x:c r="D6" s="13" t="str">
        <x:v>Saffron Gate</x:v>
      </x:c>
      <x:c r="E6" s="13" t="str">
        <x:v>Swarm</x:v>
      </x:c>
      <x:c r="F6" s="13" t="str">
        <x:v>Physical</x:v>
      </x:c>
      <x:c r="G6" s="13" t="str">
        <x:v>Multi-hit swarm</x:v>
      </x:c>
      <x:c r="H6" s="13" t="str">
        <x:v>Glass chitin</x:v>
      </x:c>
    </x:row>
    <x:row r="7">
      <x:c r="A7" s="13" t="str">
        <x:v>SUNMON_004</x:v>
      </x:c>
      <x:c r="B7" s="13" t="str">
        <x:v>Scorchscale Lizard</x:v>
      </x:c>
      <x:c r="C7" s="13" t="n">
        <x:v>30</x:v>
      </x:c>
      <x:c r="D7" s="13" t="str">
        <x:v>Scorchwind Flats</x:v>
      </x:c>
      <x:c r="E7" s="13" t="str">
        <x:v>Bruiser</x:v>
      </x:c>
      <x:c r="F7" s="13" t="str">
        <x:v>Fire</x:v>
      </x:c>
      <x:c r="G7" s="13" t="str">
        <x:v>Heat stacks</x:v>
      </x:c>
      <x:c r="H7" s="13" t="str">
        <x:v>Scales / meat</x:v>
      </x:c>
    </x:row>
    <x:row r="8">
      <x:c r="A8" s="13" t="str">
        <x:v>SUNMON_005</x:v>
      </x:c>
      <x:c r="B8" s="13" t="str">
        <x:v>Sunspine Scorpion</x:v>
      </x:c>
      <x:c r="C8" s="13" t="n">
        <x:v>32</x:v>
      </x:c>
      <x:c r="D8" s="13" t="str">
        <x:v>Scorchwind Flats</x:v>
      </x:c>
      <x:c r="E8" s="13" t="str">
        <x:v>Assassin</x:v>
      </x:c>
      <x:c r="F8" s="13" t="str">
        <x:v>Poison</x:v>
      </x:c>
      <x:c r="G8" s="13" t="str">
        <x:v>Telegraphed sting</x:v>
      </x:c>
      <x:c r="H8" s="13" t="str">
        <x:v>Venom / carapace</x:v>
      </x:c>
    </x:row>
    <x:row r="9">
      <x:c r="A9" s="13" t="str">
        <x:v>SUNMON_006</x:v>
      </x:c>
      <x:c r="B9" s="13" t="str">
        <x:v>Dune Strider</x:v>
      </x:c>
      <x:c r="C9" s="13" t="n">
        <x:v>34</x:v>
      </x:c>
      <x:c r="D9" s="13" t="str">
        <x:v>Scorchwind Flats</x:v>
      </x:c>
      <x:c r="E9" s="13" t="str">
        <x:v>Tank</x:v>
      </x:c>
      <x:c r="F9" s="13" t="str">
        <x:v>Physical</x:v>
      </x:c>
      <x:c r="G9" s="13" t="str">
        <x:v>High defence shell</x:v>
      </x:c>
      <x:c r="H9" s="13" t="str">
        <x:v>Hide / sunstone</x:v>
      </x:c>
    </x:row>
    <x:row r="10">
      <x:c r="A10" s="13" t="str">
        <x:v>SUNMON_007</x:v>
      </x:c>
      <x:c r="B10" s="13" t="str">
        <x:v>Ash Vulture</x:v>
      </x:c>
      <x:c r="C10" s="13" t="n">
        <x:v>35</x:v>
      </x:c>
      <x:c r="D10" s="13" t="str">
        <x:v>Scorchwind Flats</x:v>
      </x:c>
      <x:c r="E10" s="13" t="str">
        <x:v>Hunter</x:v>
      </x:c>
      <x:c r="F10" s="13" t="str">
        <x:v>Physical</x:v>
      </x:c>
      <x:c r="G10" s="13" t="str">
        <x:v>Targets weakened</x:v>
      </x:c>
      <x:c r="H10" s="13" t="str">
        <x:v>Feather / talon</x:v>
      </x:c>
    </x:row>
    <x:row r="11">
      <x:c r="A11" s="13" t="str">
        <x:v>SUNMON_008</x:v>
      </x:c>
      <x:c r="B11" s="13" t="str">
        <x:v>Mirage Eel</x:v>
      </x:c>
      <x:c r="C11" s="13" t="n">
        <x:v>32</x:v>
      </x:c>
      <x:c r="D11" s="13" t="str">
        <x:v>Mirage Basin</x:v>
      </x:c>
      <x:c r="E11" s="13" t="str">
        <x:v>Caster</x:v>
      </x:c>
      <x:c r="F11" s="13" t="str">
        <x:v>Arcane</x:v>
      </x:c>
      <x:c r="G11" s="13" t="str">
        <x:v>Illusion duplicate</x:v>
      </x:c>
      <x:c r="H11" s="13" t="str">
        <x:v>Essence / fish</x:v>
      </x:c>
    </x:row>
    <x:row r="12">
      <x:c r="A12" s="13" t="str">
        <x:v>SUNMON_009</x:v>
      </x:c>
      <x:c r="B12" s="13" t="str">
        <x:v>Oasis Keeper</x:v>
      </x:c>
      <x:c r="C12" s="13" t="n">
        <x:v>35</x:v>
      </x:c>
      <x:c r="D12" s="13" t="str">
        <x:v>Mirage Basin</x:v>
      </x:c>
      <x:c r="E12" s="13" t="str">
        <x:v>Support</x:v>
      </x:c>
      <x:c r="F12" s="13" t="str">
        <x:v>Nature</x:v>
      </x:c>
      <x:c r="G12" s="13" t="str">
        <x:v>Heals nearby monsters</x:v>
      </x:c>
      <x:c r="H12" s="13" t="str">
        <x:v>Herbs / water pearl</x:v>
      </x:c>
    </x:row>
    <x:row r="13">
      <x:c r="A13" s="13" t="str">
        <x:v>SUNMON_010</x:v>
      </x:c>
      <x:c r="B13" s="13" t="str">
        <x:v>Shimmer Wraith</x:v>
      </x:c>
      <x:c r="C13" s="13" t="n">
        <x:v>38</x:v>
      </x:c>
      <x:c r="D13" s="13" t="str">
        <x:v>Mirage Basin</x:v>
      </x:c>
      <x:c r="E13" s="13" t="str">
        <x:v>Disruptor</x:v>
      </x:c>
      <x:c r="F13" s="13" t="str">
        <x:v>Arcane</x:v>
      </x:c>
      <x:c r="G13" s="13" t="str">
        <x:v>Accuracy debuff</x:v>
      </x:c>
      <x:c r="H13" s="13" t="str">
        <x:v>Mirage essence</x:v>
      </x:c>
    </x:row>
    <x:row r="14">
      <x:c r="A14" s="13" t="str">
        <x:v>SUNMON_011</x:v>
      </x:c>
      <x:c r="B14" s="13" t="str">
        <x:v>Star-Scribed Scarab</x:v>
      </x:c>
      <x:c r="C14" s="13" t="n">
        <x:v>37</x:v>
      </x:c>
      <x:c r="D14" s="13" t="str">
        <x:v>Buried Observatory</x:v>
      </x:c>
      <x:c r="E14" s="13" t="str">
        <x:v>Tank</x:v>
      </x:c>
      <x:c r="F14" s="13" t="str">
        <x:v>Arcane</x:v>
      </x:c>
      <x:c r="G14" s="13" t="str">
        <x:v>Runic shell</x:v>
      </x:c>
      <x:c r="H14" s="13" t="str">
        <x:v>Star glass</x:v>
      </x:c>
    </x:row>
    <x:row r="15">
      <x:c r="A15" s="13" t="str">
        <x:v>SUNMON_012</x:v>
      </x:c>
      <x:c r="B15" s="13" t="str">
        <x:v>Dustbound Astronomer</x:v>
      </x:c>
      <x:c r="C15" s="13" t="n">
        <x:v>39</x:v>
      </x:c>
      <x:c r="D15" s="13" t="str">
        <x:v>Buried Observatory</x:v>
      </x:c>
      <x:c r="E15" s="13" t="str">
        <x:v>Caster</x:v>
      </x:c>
      <x:c r="F15" s="13" t="str">
        <x:v>Arcane</x:v>
      </x:c>
      <x:c r="G15" s="13" t="str">
        <x:v>Interruptible starfall</x:v>
      </x:c>
      <x:c r="H15" s="13" t="str">
        <x:v>Relic script</x:v>
      </x:c>
    </x:row>
    <x:row r="16">
      <x:c r="A16" s="13" t="str">
        <x:v>SUNMON_013</x:v>
      </x:c>
      <x:c r="B16" s="13" t="str">
        <x:v>Solar Construct</x:v>
      </x:c>
      <x:c r="C16" s="13" t="n">
        <x:v>41</x:v>
      </x:c>
      <x:c r="D16" s="13" t="str">
        <x:v>Buried Observatory</x:v>
      </x:c>
      <x:c r="E16" s="13" t="str">
        <x:v>Artillery</x:v>
      </x:c>
      <x:c r="F16" s="13" t="str">
        <x:v>Fire</x:v>
      </x:c>
      <x:c r="G16" s="13" t="str">
        <x:v>Beam line telegraph</x:v>
      </x:c>
      <x:c r="H16" s="13" t="str">
        <x:v>Sun core</x:v>
      </x:c>
    </x:row>
    <x:row r="17">
      <x:c r="A17" s="13" t="str">
        <x:v>SUNMON_014</x:v>
      </x:c>
      <x:c r="B17" s="13" t="str">
        <x:v>Void Lens</x:v>
      </x:c>
      <x:c r="C17" s="13" t="n">
        <x:v>43</x:v>
      </x:c>
      <x:c r="D17" s="13" t="str">
        <x:v>Buried Observatory</x:v>
      </x:c>
      <x:c r="E17" s="13" t="str">
        <x:v>Disruptor</x:v>
      </x:c>
      <x:c r="F17" s="13" t="str">
        <x:v>Shadow</x:v>
      </x:c>
      <x:c r="G17" s="13" t="str">
        <x:v>Reflect window</x:v>
      </x:c>
      <x:c r="H17" s="13" t="str">
        <x:v>Lens shard</x:v>
      </x:c>
    </x:row>
    <x:row r="18">
      <x:c r="A18" s="13" t="str">
        <x:v>SUNMON_015</x:v>
      </x:c>
      <x:c r="B18" s="13" t="str">
        <x:v>Crown Guard Scarab</x:v>
      </x:c>
      <x:c r="C18" s="13" t="n">
        <x:v>43</x:v>
      </x:c>
      <x:c r="D18" s="13" t="str">
        <x:v>Tyrant's Crown</x:v>
      </x:c>
      <x:c r="E18" s="13" t="str">
        <x:v>Guardian</x:v>
      </x:c>
      <x:c r="F18" s="13" t="str">
        <x:v>Physical</x:v>
      </x:c>
      <x:c r="G18" s="13" t="str">
        <x:v>Protects ally</x:v>
      </x:c>
      <x:c r="H18" s="13" t="str">
        <x:v>Royal shell</x:v>
      </x:c>
    </x:row>
    <x:row r="19">
      <x:c r="A19" s="13" t="str">
        <x:v>SUNMON_016</x:v>
      </x:c>
      <x:c r="B19" s="13" t="str">
        <x:v>Tyrant Herald</x:v>
      </x:c>
      <x:c r="C19" s="13" t="n">
        <x:v>45</x:v>
      </x:c>
      <x:c r="D19" s="13" t="str">
        <x:v>Tyrant's Crown</x:v>
      </x:c>
      <x:c r="E19" s="13" t="str">
        <x:v>Caster</x:v>
      </x:c>
      <x:c r="F19" s="13" t="str">
        <x:v>Fire</x:v>
      </x:c>
      <x:c r="G19" s="13" t="str">
        <x:v>Summons sand pillar</x:v>
      </x:c>
      <x:c r="H19" s="13" t="str">
        <x:v>Tyrant seal</x:v>
      </x:c>
    </x:row>
  </x:sheetData>
  <x:mergeCells>
    <x:mergeCell ref="A1:H1"/>
  </x:mergeCells>
  <x:pageMargins left="0.7" right="0.7" top="0.75" bottom="0.75" header="0.3" footer="0.3"/>
</x:worksheet>
</file>

<file path=xl/worksheets/sheet188.xml><?xml version="1.0" encoding="utf-8"?>
<x:worksheet xmlns:x="http://schemas.openxmlformats.org/spreadsheetml/2006/main">
  <x:sheetFormatPr defaultRowHeight="15"/>
  <x:sheetData>
    <x:row r="1">
      <x:c r="A1" s="249" t="str">
        <x:v>SUNSCAR GATHERING / CRAFTING RESOURCES</x:v>
      </x:c>
    </x:row>
    <x:row r="3">
      <x:c r="A3" s="252" t="str">
        <x:v>Resource_ID</x:v>
      </x:c>
      <x:c r="B3" s="252" t="str">
        <x:v>Name</x:v>
      </x:c>
      <x:c r="C3" s="252" t="str">
        <x:v>Source</x:v>
      </x:c>
      <x:c r="D3" s="252" t="str">
        <x:v>Skill</x:v>
      </x:c>
      <x:c r="E3" s="252" t="str">
        <x:v>Req_Level</x:v>
      </x:c>
      <x:c r="F3" s="252" t="str">
        <x:v>Rarity</x:v>
      </x:c>
      <x:c r="G3" s="252" t="str">
        <x:v>Primary_Sinks</x:v>
      </x:c>
      <x:c r="H3" s="252" t="str">
        <x:v>Tradeable</x:v>
      </x:c>
    </x:row>
    <x:row r="4">
      <x:c r="A4" s="13" t="str">
        <x:v>SUNRES_001</x:v>
      </x:c>
      <x:c r="B4" s="13" t="str">
        <x:v>Sunstone Ore</x:v>
      </x:c>
      <x:c r="C4" s="13" t="str">
        <x:v>Scorchwind Flats</x:v>
      </x:c>
      <x:c r="D4" s="13" t="str">
        <x:v>Mining</x:v>
      </x:c>
      <x:c r="E4" s="13" t="n">
        <x:v>28</x:v>
      </x:c>
      <x:c r="F4" s="13" t="str">
        <x:v>Common</x:v>
      </x:c>
      <x:c r="G4" s="13" t="str">
        <x:v>Smithing / upgrades / guild projects</x:v>
      </x:c>
      <x:c r="H4" s="254" t="b">
        <x:v>1</x:v>
      </x:c>
    </x:row>
    <x:row r="5">
      <x:c r="A5" s="13" t="str">
        <x:v>SUNRES_002</x:v>
      </x:c>
      <x:c r="B5" s="13" t="str">
        <x:v>Amberglass</x:v>
      </x:c>
      <x:c r="C5" s="13" t="str">
        <x:v>Buried Observatory</x:v>
      </x:c>
      <x:c r="D5" s="13" t="str">
        <x:v>Mining</x:v>
      </x:c>
      <x:c r="E5" s="13" t="n">
        <x:v>36</x:v>
      </x:c>
      <x:c r="F5" s="13" t="str">
        <x:v>Uncommon</x:v>
      </x:c>
      <x:c r="G5" s="13" t="str">
        <x:v>Weapons / enchantments / relic fallback</x:v>
      </x:c>
      <x:c r="H5" s="254" t="b">
        <x:v>1</x:v>
      </x:c>
    </x:row>
    <x:row r="6">
      <x:c r="A6" s="13" t="str">
        <x:v>SUNRES_003</x:v>
      </x:c>
      <x:c r="B6" s="13" t="str">
        <x:v>Saffron Reed</x:v>
      </x:c>
      <x:c r="C6" s="13" t="str">
        <x:v>Mirage Basin</x:v>
      </x:c>
      <x:c r="D6" s="13" t="str">
        <x:v>Herbalism</x:v>
      </x:c>
      <x:c r="E6" s="13" t="n">
        <x:v>32</x:v>
      </x:c>
      <x:c r="F6" s="13" t="str">
        <x:v>Common</x:v>
      </x:c>
      <x:c r="G6" s="13" t="str">
        <x:v>Alchemy / cooking / buffs</x:v>
      </x:c>
      <x:c r="H6" s="254" t="b">
        <x:v>1</x:v>
      </x:c>
    </x:row>
    <x:row r="7">
      <x:c r="A7" s="13" t="str">
        <x:v>SUNRES_004</x:v>
      </x:c>
      <x:c r="B7" s="13" t="str">
        <x:v>Mirage Bloom</x:v>
      </x:c>
      <x:c r="C7" s="13" t="str">
        <x:v>Mirage Basin</x:v>
      </x:c>
      <x:c r="D7" s="13" t="str">
        <x:v>Herbalism</x:v>
      </x:c>
      <x:c r="E7" s="13" t="n">
        <x:v>36</x:v>
      </x:c>
      <x:c r="F7" s="13" t="str">
        <x:v>Rare</x:v>
      </x:c>
      <x:c r="G7" s="13" t="str">
        <x:v>Accuracy potions / Echo consumables / relic craft</x:v>
      </x:c>
      <x:c r="H7" s="254" t="b">
        <x:v>1</x:v>
      </x:c>
    </x:row>
    <x:row r="8">
      <x:c r="A8" s="13" t="str">
        <x:v>SUNRES_005</x:v>
      </x:c>
      <x:c r="B8" s="13" t="str">
        <x:v>Dunewood</x:v>
      </x:c>
      <x:c r="C8" s="13" t="str">
        <x:v>Saffron Gate</x:v>
      </x:c>
      <x:c r="D8" s="13" t="str">
        <x:v>Woodcutting</x:v>
      </x:c>
      <x:c r="E8" s="13" t="n">
        <x:v>26</x:v>
      </x:c>
      <x:c r="F8" s="13" t="str">
        <x:v>Common</x:v>
      </x:c>
      <x:c r="G8" s="13" t="str">
        <x:v>Bows / staves / guild projects</x:v>
      </x:c>
      <x:c r="H8" s="254" t="b">
        <x:v>1</x:v>
      </x:c>
    </x:row>
    <x:row r="9">
      <x:c r="A9" s="13" t="str">
        <x:v>SUNRES_006</x:v>
      </x:c>
      <x:c r="B9" s="13" t="str">
        <x:v>Charbark</x:v>
      </x:c>
      <x:c r="C9" s="13" t="str">
        <x:v>Scorchwind Flats</x:v>
      </x:c>
      <x:c r="D9" s="13" t="str">
        <x:v>Woodcutting</x:v>
      </x:c>
      <x:c r="E9" s="13" t="n">
        <x:v>33</x:v>
      </x:c>
      <x:c r="F9" s="13" t="str">
        <x:v>Uncommon</x:v>
      </x:c>
      <x:c r="G9" s="13" t="str">
        <x:v>Fire resist gear / cooking fuel / upgrades</x:v>
      </x:c>
      <x:c r="H9" s="254" t="b">
        <x:v>1</x:v>
      </x:c>
    </x:row>
    <x:row r="10">
      <x:c r="A10" s="13" t="str">
        <x:v>SUNRES_007</x:v>
      </x:c>
      <x:c r="B10" s="13" t="str">
        <x:v>Oasis Carp</x:v>
      </x:c>
      <x:c r="C10" s="13" t="str">
        <x:v>Mirage Basin</x:v>
      </x:c>
      <x:c r="D10" s="13" t="str">
        <x:v>Fishing</x:v>
      </x:c>
      <x:c r="E10" s="13" t="n">
        <x:v>32</x:v>
      </x:c>
      <x:c r="F10" s="13" t="str">
        <x:v>Common</x:v>
      </x:c>
      <x:c r="G10" s="13" t="str">
        <x:v>Cooking / food buffs / pet path</x:v>
      </x:c>
      <x:c r="H10" s="254" t="b">
        <x:v>1</x:v>
      </x:c>
    </x:row>
    <x:row r="11">
      <x:c r="A11" s="13" t="str">
        <x:v>SUNRES_008</x:v>
      </x:c>
      <x:c r="B11" s="13" t="str">
        <x:v>Glassfin</x:v>
      </x:c>
      <x:c r="C11" s="13" t="str">
        <x:v>Mirage Basin</x:v>
      </x:c>
      <x:c r="D11" s="13" t="str">
        <x:v>Fishing</x:v>
      </x:c>
      <x:c r="E11" s="13" t="n">
        <x:v>37</x:v>
      </x:c>
      <x:c r="F11" s="13" t="str">
        <x:v>Rare</x:v>
      </x:c>
      <x:c r="G11" s="13" t="str">
        <x:v>High food / alchemy / collection</x:v>
      </x:c>
      <x:c r="H11" s="254" t="b">
        <x:v>1</x:v>
      </x:c>
    </x:row>
    <x:row r="12">
      <x:c r="A12" s="13" t="str">
        <x:v>SUNRES_009</x:v>
      </x:c>
      <x:c r="B12" s="13" t="str">
        <x:v>Scorpion Venom</x:v>
      </x:c>
      <x:c r="C12" s="13" t="str">
        <x:v>Sunspine Scorpion</x:v>
      </x:c>
      <x:c r="D12" s="13" t="str">
        <x:v>Hunting</x:v>
      </x:c>
      <x:c r="E12" s="13" t="n">
        <x:v>32</x:v>
      </x:c>
      <x:c r="F12" s="13" t="str">
        <x:v>Uncommon</x:v>
      </x:c>
      <x:c r="G12" s="13" t="str">
        <x:v>Alchemy / effect gems / poison consumables</x:v>
      </x:c>
      <x:c r="H12" s="254" t="b">
        <x:v>1</x:v>
      </x:c>
    </x:row>
    <x:row r="13">
      <x:c r="A13" s="13" t="str">
        <x:v>SUNRES_010</x:v>
      </x:c>
      <x:c r="B13" s="13" t="str">
        <x:v>Royal Chitin</x:v>
      </x:c>
      <x:c r="C13" s="13" t="str">
        <x:v>Tyrant's Crown</x:v>
      </x:c>
      <x:c r="D13" s="13" t="str">
        <x:v>Combat</x:v>
      </x:c>
      <x:c r="E13" s="13" t="n">
        <x:v>43</x:v>
      </x:c>
      <x:c r="F13" s="13" t="str">
        <x:v>Rare</x:v>
      </x:c>
      <x:c r="G13" s="13" t="str">
        <x:v>Armor / set craft fallback / guild boss</x:v>
      </x:c>
      <x:c r="H13" s="254" t="b">
        <x:v>1</x:v>
      </x:c>
    </x:row>
    <x:row r="14">
      <x:c r="A14" s="13" t="str">
        <x:v>SUNRES_011</x:v>
      </x:c>
      <x:c r="B14" s="13" t="str">
        <x:v>Astral Script</x:v>
      </x:c>
      <x:c r="C14" s="13" t="str">
        <x:v>Buried Observatory</x:v>
      </x:c>
      <x:c r="D14" s="13" t="str">
        <x:v>Combat</x:v>
      </x:c>
      <x:c r="E14" s="13" t="n">
        <x:v>39</x:v>
      </x:c>
      <x:c r="F14" s="13" t="str">
        <x:v>Rare</x:v>
      </x:c>
      <x:c r="G14" s="13" t="str">
        <x:v>Enchanting / relics / quest</x:v>
      </x:c>
      <x:c r="H14" s="254" t="b">
        <x:v>1</x:v>
      </x:c>
    </x:row>
    <x:row r="15">
      <x:c r="A15" s="13" t="str">
        <x:v>SUNRES_012</x:v>
      </x:c>
      <x:c r="B15" s="13" t="str">
        <x:v>Tyrant Seal</x:v>
      </x:c>
      <x:c r="C15" s="13" t="str">
        <x:v>Tyrant Herald/Boss</x:v>
      </x:c>
      <x:c r="D15" s="13" t="str">
        <x:v>Combat</x:v>
      </x:c>
      <x:c r="E15" s="13" t="n">
        <x:v>45</x:v>
      </x:c>
      <x:c r="F15" s="13" t="str">
        <x:v>Epic</x:v>
      </x:c>
      <x:c r="G15" s="13" t="str">
        <x:v>Regional crafting / Frostmarch unlock prep / cosmetics</x:v>
      </x:c>
      <x:c r="H15" s="254" t="b">
        <x:v>1</x:v>
      </x:c>
    </x:row>
  </x:sheetData>
  <x:mergeCells>
    <x:mergeCell ref="A1:H1"/>
  </x:mergeCells>
  <x:pageMargins left="0.7" right="0.7" top="0.75" bottom="0.75" header="0.3" footer="0.3"/>
</x:worksheet>
</file>

<file path=xl/worksheets/sheet189.xml><?xml version="1.0" encoding="utf-8"?>
<x:worksheet xmlns:x="http://schemas.openxmlformats.org/spreadsheetml/2006/main">
  <x:sheetFormatPr defaultRowHeight="15"/>
  <x:sheetData>
    <x:row r="1">
      <x:c r="A1" s="249" t="str">
        <x:v>SUNSCAR MAIN STORY</x:v>
      </x:c>
    </x:row>
    <x:row r="3">
      <x:c r="A3" s="252" t="str">
        <x:v>Quest_ID</x:v>
      </x:c>
      <x:c r="B3" s="252" t="str">
        <x:v>Order</x:v>
      </x:c>
      <x:c r="C3" s="252" t="str">
        <x:v>Quest</x:v>
      </x:c>
      <x:c r="D3" s="252" t="str">
        <x:v>Zone</x:v>
      </x:c>
      <x:c r="E3" s="252" t="str">
        <x:v>Level</x:v>
      </x:c>
      <x:c r="F3" s="252" t="str">
        <x:v>Beat</x:v>
      </x:c>
      <x:c r="G3" s="252" t="str">
        <x:v>Objective</x:v>
      </x:c>
      <x:c r="H3" s="252" t="str">
        <x:v>Unlock</x:v>
      </x:c>
    </x:row>
    <x:row r="4">
      <x:c r="A4" s="13" t="str">
        <x:v>SUNQ_001</x:v>
      </x:c>
      <x:c r="B4" s="13" t="n">
        <x:v>1</x:v>
      </x:c>
      <x:c r="C4" s="13" t="str">
        <x:v>Through Saffron Gate</x:v>
      </x:c>
      <x:c r="D4" s="13" t="str">
        <x:v>Saffron Gate</x:v>
      </x:c>
      <x:c r="E4" s="13" t="n">
        <x:v>25</x:v>
      </x:c>
      <x:c r="F4" s="13" t="str">
        <x:v>Enter Sunscar with a merchant caravan</x:v>
      </x:c>
      <x:c r="G4" s="13" t="str">
        <x:v>Protect caravan from jackals</x:v>
      </x:c>
      <x:c r="H4" s="13" t="str">
        <x:v>Sunscar activities</x:v>
      </x:c>
    </x:row>
    <x:row r="5">
      <x:c r="A5" s="13" t="str">
        <x:v>SUNQ_002</x:v>
      </x:c>
      <x:c r="B5" s="13" t="n">
        <x:v>2</x:v>
      </x:c>
      <x:c r="C5" s="13" t="str">
        <x:v>Price of Water</x:v>
      </x:c>
      <x:c r="D5" s="13" t="str">
        <x:v>Saffron Gate</x:v>
      </x:c>
      <x:c r="E5" s="13" t="n">
        <x:v>27</x:v>
      </x:c>
      <x:c r="F5" s="13" t="str">
        <x:v>Water routes are being sabotaged</x:v>
      </x:c>
      <x:c r="G5" s="13" t="str">
        <x:v>Track Spice Thieves</x:v>
      </x:c>
      <x:c r="H5" s="13" t="str">
        <x:v>Sunscar market contracts</x:v>
      </x:c>
    </x:row>
    <x:row r="6">
      <x:c r="A6" s="13" t="str">
        <x:v>SUNQ_003</x:v>
      </x:c>
      <x:c r="B6" s="13" t="n">
        <x:v>3</x:v>
      </x:c>
      <x:c r="C6" s="13" t="str">
        <x:v>Scorchwind</x:v>
      </x:c>
      <x:c r="D6" s="13" t="str">
        <x:v>Scorchwind Flats</x:v>
      </x:c>
      <x:c r="E6" s="13" t="n">
        <x:v>30</x:v>
      </x:c>
      <x:c r="F6" s="13" t="str">
        <x:v>The desert itself becomes dangerous</x:v>
      </x:c>
      <x:c r="G6" s="13" t="str">
        <x:v>Survive heat + hunt Scorchscale</x:v>
      </x:c>
      <x:c r="H6" s="13" t="str">
        <x:v>Heat-prep system</x:v>
      </x:c>
    </x:row>
    <x:row r="7">
      <x:c r="A7" s="13" t="str">
        <x:v>SUNQ_004</x:v>
      </x:c>
      <x:c r="B7" s="13" t="n">
        <x:v>4</x:v>
      </x:c>
      <x:c r="C7" s="13" t="str">
        <x:v>The Sting Below</x:v>
      </x:c>
      <x:c r="D7" s="13" t="str">
        <x:v>Scorchwind Flats</x:v>
      </x:c>
      <x:c r="E7" s="13" t="n">
        <x:v>32</x:v>
      </x:c>
      <x:c r="F7" s="13" t="str">
        <x:v>Scorpions reveal unnatural migration</x:v>
      </x:c>
      <x:c r="G7" s="13" t="str">
        <x:v>Defeat Sunspine elite</x:v>
      </x:c>
      <x:c r="H7" s="13" t="str">
        <x:v>UNIT_013 path</x:v>
      </x:c>
    </x:row>
    <x:row r="8">
      <x:c r="A8" s="13" t="str">
        <x:v>SUNQ_005</x:v>
      </x:c>
      <x:c r="B8" s="13" t="n">
        <x:v>5</x:v>
      </x:c>
      <x:c r="C8" s="13" t="str">
        <x:v>A Lake That Lies</x:v>
      </x:c>
      <x:c r="D8" s="13" t="str">
        <x:v>Mirage Basin</x:v>
      </x:c>
      <x:c r="E8" s="13" t="n">
        <x:v>34</x:v>
      </x:c>
      <x:c r="F8" s="13" t="str">
        <x:v>The oasis repeats false memories</x:v>
      </x:c>
      <x:c r="G8" s="13" t="str">
        <x:v>Resolve Mirage Echo event</x:v>
      </x:c>
      <x:c r="H8" s="13" t="str">
        <x:v>Mirage Echoes</x:v>
      </x:c>
    </x:row>
    <x:row r="9">
      <x:c r="A9" s="13" t="str">
        <x:v>SUNQ_006</x:v>
      </x:c>
      <x:c r="B9" s="13" t="n">
        <x:v>6</x:v>
      </x:c>
      <x:c r="C9" s="13" t="str">
        <x:v>Stars Under Sand</x:v>
      </x:c>
      <x:c r="D9" s="13" t="str">
        <x:v>Buried Observatory</x:v>
      </x:c>
      <x:c r="E9" s="13" t="n">
        <x:v>37</x:v>
      </x:c>
      <x:c r="F9" s="13" t="str">
        <x:v>Ancient observatory maps Veldryn's old sky</x:v>
      </x:c>
      <x:c r="G9" s="13" t="str">
        <x:v>Clear first Observatory route</x:v>
      </x:c>
      <x:c r="H9" s="13" t="str">
        <x:v>Sunscar co-op</x:v>
      </x:c>
    </x:row>
    <x:row r="10">
      <x:c r="A10" s="13" t="str">
        <x:v>SUNQ_007</x:v>
      </x:c>
      <x:c r="B10" s="13" t="n">
        <x:v>7</x:v>
      </x:c>
      <x:c r="C10" s="13" t="str">
        <x:v>The Broken Lens</x:v>
      </x:c>
      <x:c r="D10" s="13" t="str">
        <x:v>Buried Observatory</x:v>
      </x:c>
      <x:c r="E10" s="13" t="n">
        <x:v>40</x:v>
      </x:c>
      <x:c r="F10" s="13" t="str">
        <x:v>A corrupted lens points to the Tyrant</x:v>
      </x:c>
      <x:c r="G10" s="13" t="str">
        <x:v>Interrupt Astronomer / Void Lens</x:v>
      </x:c>
      <x:c r="H10" s="13" t="str">
        <x:v>Relic hunt</x:v>
      </x:c>
    </x:row>
    <x:row r="11">
      <x:c r="A11" s="13" t="str">
        <x:v>SUNQ_008</x:v>
      </x:c>
      <x:c r="B11" s="13" t="n">
        <x:v>8</x:v>
      </x:c>
      <x:c r="C11" s="13" t="str">
        <x:v>Crown of Sand</x:v>
      </x:c>
      <x:c r="D11" s="13" t="str">
        <x:v>Tyrant's Crown</x:v>
      </x:c>
      <x:c r="E11" s="13" t="n">
        <x:v>42</x:v>
      </x:c>
      <x:c r="F11" s="13" t="str">
        <x:v>The Sand Tyrant awakens</x:v>
      </x:c>
      <x:c r="G11" s="13" t="str">
        <x:v>Break three royal seals</x:v>
      </x:c>
      <x:c r="H11" s="13" t="str">
        <x:v>Boss access</x:v>
      </x:c>
    </x:row>
    <x:row r="12">
      <x:c r="A12" s="13" t="str">
        <x:v>SUNQ_009</x:v>
      </x:c>
      <x:c r="B12" s="13" t="n">
        <x:v>9</x:v>
      </x:c>
      <x:c r="C12" s="13" t="str">
        <x:v>The Sand Tyrant</x:v>
      </x:c>
      <x:c r="D12" s="13" t="str">
        <x:v>Tyrant's Crown</x:v>
      </x:c>
      <x:c r="E12" s="13" t="n">
        <x:v>45</x:v>
      </x:c>
      <x:c r="F12" s="13" t="str">
        <x:v>Regional capstone</x:v>
      </x:c>
      <x:c r="G12" s="13" t="str">
        <x:v>Defeat BOSS_002</x:v>
      </x:c>
      <x:c r="H12" s="13" t="str">
        <x:v>Frostmarch + cap raise</x:v>
      </x:c>
    </x:row>
    <x:row r="13">
      <x:c r="A13" s="13" t="str">
        <x:v>SUNQ_010</x:v>
      </x:c>
      <x:c r="B13" s="13" t="n">
        <x:v>10</x:v>
      </x:c>
      <x:c r="C13" s="13" t="str">
        <x:v>Northbound Embers</x:v>
      </x:c>
      <x:c r="D13" s="13" t="str">
        <x:v>Saffron Gate</x:v>
      </x:c>
      <x:c r="E13" s="13" t="n">
        <x:v>45</x:v>
      </x:c>
      <x:c r="F13" s="13" t="str">
        <x:v>Desert allies prepare the northern expedition</x:v>
      </x:c>
      <x:c r="G13" s="13" t="str">
        <x:v>Complete departure quest</x:v>
      </x:c>
      <x:c r="H13" s="13" t="str">
        <x:v>Frostmarch</x:v>
      </x:c>
    </x:row>
  </x:sheetData>
  <x:mergeCells>
    <x:mergeCell ref="A1:H1"/>
  </x:mergeCells>
  <x:pageMargins left="0.7" right="0.7" top="0.75" bottom="0.75" header="0.3" footer="0.3"/>
</x:worksheet>
</file>

<file path=xl/worksheets/sheet190.xml><?xml version="1.0" encoding="utf-8"?>
<x:worksheet xmlns:x="http://schemas.openxmlformats.org/spreadsheetml/2006/main">
  <x:sheetFormatPr defaultRowHeight="15"/>
  <x:sheetData>
    <x:row r="1">
      <x:c r="A1" s="249" t="str">
        <x:v>THE SAND TYRANT — ENCOUNTER PROFILE</x:v>
      </x:c>
    </x:row>
    <x:row r="3">
      <x:c r="A3" s="252" t="str">
        <x:v>Phase</x:v>
      </x:c>
      <x:c r="B3" s="252" t="str">
        <x:v>HP_Range</x:v>
      </x:c>
      <x:c r="C3" s="252" t="str">
        <x:v>Mechanic</x:v>
      </x:c>
      <x:c r="D3" s="252" t="str">
        <x:v>Counterplay</x:v>
      </x:c>
      <x:c r="E3" s="252" t="str">
        <x:v>Unit_Interaction</x:v>
      </x:c>
      <x:c r="F3" s="252" t="str">
        <x:v>Failure_Pressure</x:v>
      </x:c>
    </x:row>
    <x:row r="4">
      <x:c r="A4" s="13" t="n">
        <x:v>1</x:v>
      </x:c>
      <x:c r="B4" s="13" t="str">
        <x:v>100–70%</x:v>
      </x:c>
      <x:c r="C4" s="13" t="str">
        <x:v>Burrowing Charge</x:v>
      </x:c>
      <x:c r="D4" s="13" t="str">
        <x:v>Read sand trail; sidestep</x:v>
      </x:c>
      <x:c r="E4" s="13" t="str">
        <x:v>Disruptors slow minor adds only</x:v>
      </x:c>
      <x:c r="F4" s="13" t="str">
        <x:v>Heavy physical hit</x:v>
      </x:c>
    </x:row>
    <x:row r="5">
      <x:c r="A5" s="13" t="n">
        <x:v>2</x:v>
      </x:c>
      <x:c r="B5" s="13" t="str">
        <x:v>70–35%</x:v>
      </x:c>
      <x:c r="C5" s="13" t="str">
        <x:v>Solar Pillars</x:v>
      </x:c>
      <x:c r="D5" s="13" t="str">
        <x:v>Destroy correct glowing pillar</x:v>
      </x:c>
      <x:c r="E5" s="13" t="str">
        <x:v>Units can damage pillars but not identify correct one</x:v>
      </x:c>
      <x:c r="F5" s="13" t="str">
        <x:v>Stacking heat</x:v>
      </x:c>
    </x:row>
    <x:row r="6">
      <x:c r="A6" s="13" t="n">
        <x:v>3</x:v>
      </x:c>
      <x:c r="B6" s="13" t="str">
        <x:v>35–0%</x:v>
      </x:c>
      <x:c r="C6" s="13" t="str">
        <x:v>Royal Sandstorm</x:v>
      </x:c>
      <x:c r="D6" s="13" t="str">
        <x:v>Rotate between safe shadows</x:v>
      </x:c>
      <x:c r="E6" s="13" t="str">
        <x:v>Support units soften chip damage</x:v>
      </x:c>
      <x:c r="F6" s="13" t="str">
        <x:v>Rising raid-wide damage</x:v>
      </x:c>
    </x:row>
    <x:row r="7">
      <x:c r="A7" s="13" t="str">
        <x:v>Enrage</x:v>
      </x:c>
      <x:c r="B7" s="13" t="str">
        <x:v>6:00+</x:v>
      </x:c>
      <x:c r="C7" s="13" t="str">
        <x:v>Tyrant's Fury</x:v>
      </x:c>
      <x:c r="D7" s="13" t="str">
        <x:v>+2% damage every 10s</x:v>
      </x:c>
      <x:c r="E7" s="13" t="str">
        <x:v>No bypass</x:v>
      </x:c>
      <x:c r="F7" s="13" t="str">
        <x:v>Soft enrage</x:v>
      </x:c>
    </x:row>
  </x:sheetData>
  <x:mergeCells>
    <x:mergeCell ref="A1:F1"/>
  </x:mergeCells>
  <x:pageMargins left="0.7" right="0.7" top="0.75" bottom="0.75" header="0.3" footer="0.3"/>
</x:worksheet>
</file>

<file path=xl/worksheets/sheet191.xml><?xml version="1.0" encoding="utf-8"?>
<x:worksheet xmlns:x="http://schemas.openxmlformats.org/spreadsheetml/2006/main">
  <x:sheetFormatPr defaultRowHeight="15"/>
  <x:sheetData>
    <x:row r="1">
      <x:c r="A1" s="249" t="str">
        <x:v>SUNSCAR PETS &amp; COMBAT UNITS</x:v>
      </x:c>
    </x:row>
    <x:row r="3">
      <x:c r="A3" s="252" t="str">
        <x:v>ID</x:v>
      </x:c>
      <x:c r="B3" s="252" t="str">
        <x:v>Type</x:v>
      </x:c>
      <x:c r="C3" s="252" t="str">
        <x:v>Name</x:v>
      </x:c>
      <x:c r="D3" s="252" t="str">
        <x:v>Rarity</x:v>
      </x:c>
      <x:c r="E3" s="252" t="str">
        <x:v>Source</x:v>
      </x:c>
      <x:c r="F3" s="252" t="str">
        <x:v>Gameplay_Identity</x:v>
      </x:c>
      <x:c r="G3" s="252" t="str">
        <x:v>Pixel_Size</x:v>
      </x:c>
    </x:row>
    <x:row r="4">
      <x:c r="A4" s="13" t="str">
        <x:v>PET_019</x:v>
      </x:c>
      <x:c r="B4" s="13" t="str">
        <x:v>Pet</x:v>
      </x:c>
      <x:c r="C4" s="13" t="str">
        <x:v>Duneling</x:v>
      </x:c>
      <x:c r="D4" s="13" t="str">
        <x:v>Common</x:v>
      </x:c>
      <x:c r="E4" s="13" t="str">
        <x:v>Scorchwind gathering milestone</x:v>
      </x:c>
      <x:c r="F4" s="13" t="str">
        <x:v>Gathering speed utility</x:v>
      </x:c>
      <x:c r="G4" s="13" t="str">
        <x:v>48x48</x:v>
      </x:c>
    </x:row>
    <x:row r="5">
      <x:c r="A5" s="13" t="str">
        <x:v>PET_020</x:v>
      </x:c>
      <x:c r="B5" s="13" t="str">
        <x:v>Pet</x:v>
      </x:c>
      <x:c r="C5" s="13" t="str">
        <x:v>Mirage Minnow</x:v>
      </x:c>
      <x:c r="D5" s="13" t="str">
        <x:v>Rare</x:v>
      </x:c>
      <x:c r="E5" s="13" t="str">
        <x:v>Rare Mirage Basin fishing</x:v>
      </x:c>
      <x:c r="F5" s="13" t="str">
        <x:v>Fishing utility</x:v>
      </x:c>
      <x:c r="G5" s="13" t="str">
        <x:v>48x48</x:v>
      </x:c>
    </x:row>
    <x:row r="6">
      <x:c r="A6" s="13" t="str">
        <x:v>PET_021</x:v>
      </x:c>
      <x:c r="B6" s="13" t="str">
        <x:v>Pet</x:v>
      </x:c>
      <x:c r="C6" s="13" t="str">
        <x:v>Sunscarab</x:v>
      </x:c>
      <x:c r="D6" s="13" t="str">
        <x:v>Rare</x:v>
      </x:c>
      <x:c r="E6" s="13" t="str">
        <x:v>Star-Scribed Scarab mastery</x:v>
      </x:c>
      <x:c r="F6" s="13" t="str">
        <x:v>Crafting utility</x:v>
      </x:c>
      <x:c r="G6" s="13" t="str">
        <x:v>48x48</x:v>
      </x:c>
    </x:row>
    <x:row r="7">
      <x:c r="A7" s="13" t="str">
        <x:v>PET_022</x:v>
      </x:c>
      <x:c r="B7" s="13" t="str">
        <x:v>Pet</x:v>
      </x:c>
      <x:c r="C7" s="13" t="str">
        <x:v>Tiny Sphinx</x:v>
      </x:c>
      <x:c r="D7" s="13" t="str">
        <x:v>Epic</x:v>
      </x:c>
      <x:c r="E7" s="13" t="str">
        <x:v>Sunscar achievement meta</x:v>
      </x:c>
      <x:c r="F7" s="13" t="str">
        <x:v>Exploration utility</x:v>
      </x:c>
      <x:c r="G7" s="13" t="str">
        <x:v>64x64</x:v>
      </x:c>
    </x:row>
    <x:row r="8">
      <x:c r="A8" s="13" t="str">
        <x:v>PET_023</x:v>
      </x:c>
      <x:c r="B8" s="13" t="str">
        <x:v>Pet</x:v>
      </x:c>
      <x:c r="C8" s="13" t="str">
        <x:v>Tyrant Larva</x:v>
      </x:c>
      <x:c r="D8" s="13" t="str">
        <x:v>Mythic</x:v>
      </x:c>
      <x:c r="E8" s="13" t="str">
        <x:v>Sand Tyrant prestige drop</x:v>
      </x:c>
      <x:c r="F8" s="13" t="str">
        <x:v>Lore utility</x:v>
      </x:c>
      <x:c r="G8" s="13" t="str">
        <x:v>64x64</x:v>
      </x:c>
    </x:row>
    <x:row r="9">
      <x:c r="A9" s="13" t="str">
        <x:v>UNIT_013</x:v>
      </x:c>
      <x:c r="B9" s="13" t="str">
        <x:v>Combat Unit</x:v>
      </x:c>
      <x:c r="C9" s="13" t="str">
        <x:v>Dune Stalker</x:v>
      </x:c>
      <x:c r="D9" s="13" t="str">
        <x:v>Rare</x:v>
      </x:c>
      <x:c r="E9" s="13" t="str">
        <x:v>Sunspine Scorpion mastery 20</x:v>
      </x:c>
      <x:c r="F9" s="13" t="str">
        <x:v>Assassin / poison pressure</x:v>
      </x:c>
      <x:c r="G9" s="13" t="str">
        <x:v>96x96</x:v>
      </x:c>
    </x:row>
    <x:row r="10">
      <x:c r="A10" s="13" t="str">
        <x:v>UNIT_014</x:v>
      </x:c>
      <x:c r="B10" s="13" t="str">
        <x:v>Combat Unit</x:v>
      </x:c>
      <x:c r="C10" s="13" t="str">
        <x:v>Oasis Djinnling</x:v>
      </x:c>
      <x:c r="D10" s="13" t="str">
        <x:v>Epic</x:v>
      </x:c>
      <x:c r="E10" s="13" t="str">
        <x:v>Mirage Basin Echo achievement</x:v>
      </x:c>
      <x:c r="F10" s="13" t="str">
        <x:v>Support / resource utility</x:v>
      </x:c>
      <x:c r="G10" s="13" t="str">
        <x:v>96x96</x:v>
      </x:c>
    </x:row>
    <x:row r="11">
      <x:c r="A11" s="13" t="str">
        <x:v>UNIT_015</x:v>
      </x:c>
      <x:c r="B11" s="13" t="str">
        <x:v>Combat Unit</x:v>
      </x:c>
      <x:c r="C11" s="13" t="str">
        <x:v>Solar Scarab</x:v>
      </x:c>
      <x:c r="D11" s="13" t="str">
        <x:v>Epic</x:v>
      </x:c>
      <x:c r="E11" s="13" t="str">
        <x:v>Buried Observatory 20 clears</x:v>
      </x:c>
      <x:c r="F11" s="13" t="str">
        <x:v>Guardian / reflect timing</x:v>
      </x:c>
      <x:c r="G11" s="13" t="str">
        <x:v>96x96</x:v>
      </x:c>
    </x:row>
    <x:row r="12">
      <x:c r="A12" s="13" t="str">
        <x:v>UNIT_016</x:v>
      </x:c>
      <x:c r="B12" s="13" t="str">
        <x:v>Combat Unit</x:v>
      </x:c>
      <x:c r="C12" s="13" t="str">
        <x:v>Tyrant's Heir</x:v>
      </x:c>
      <x:c r="D12" s="13" t="str">
        <x:v>Mythic</x:v>
      </x:c>
      <x:c r="E12" s="13" t="str">
        <x:v>Sunscar meta achievement</x:v>
      </x:c>
      <x:c r="F12" s="13" t="str">
        <x:v>Champion sidegrade</x:v>
      </x:c>
      <x:c r="G12" s="13" t="str">
        <x:v>96x96</x:v>
      </x:c>
    </x:row>
  </x:sheetData>
  <x:mergeCells>
    <x:mergeCell ref="A1:G1"/>
  </x:mergeCells>
  <x:pageMargins left="0.7" right="0.7" top="0.75" bottom="0.75" header="0.3" footer="0.3"/>
</x:worksheet>
</file>

<file path=xl/worksheets/sheet192.xml><?xml version="1.0" encoding="utf-8"?>
<x:worksheet xmlns:x="http://schemas.openxmlformats.org/spreadsheetml/2006/main">
  <x:sheetFormatPr defaultRowHeight="15"/>
  <x:sheetData>
    <x:row r="1">
      <x:c r="A1" s="249" t="str">
        <x:v>SUNSCAR SIGNATURE RELICS</x:v>
      </x:c>
    </x:row>
    <x:row r="3">
      <x:c r="A3" s="252" t="str">
        <x:v>Relic_ID</x:v>
      </x:c>
      <x:c r="B3" s="252" t="str">
        <x:v>Name</x:v>
      </x:c>
      <x:c r="C3" s="252" t="str">
        <x:v>Profile_Fit</x:v>
      </x:c>
      <x:c r="D3" s="252" t="str">
        <x:v>Mechanic</x:v>
      </x:c>
      <x:c r="E3" s="252" t="str">
        <x:v>Source</x:v>
      </x:c>
      <x:c r="F3" s="252" t="str">
        <x:v>Pity</x:v>
      </x:c>
      <x:c r="G3" s="252" t="str">
        <x:v>Trade</x:v>
      </x:c>
    </x:row>
    <x:row r="4">
      <x:c r="A4" s="13" t="str">
        <x:v>REL_013</x:v>
      </x:c>
      <x:c r="B4" s="13" t="str">
        <x:v>Mirage Compass</x:v>
      </x:c>
      <x:c r="C4" s="13" t="str">
        <x:v>Wayfinder / mobility</x:v>
      </x:c>
      <x:c r="D4" s="13" t="str">
        <x:v>First target swap every 15s grants brief accuracy + haste, no raw permanent bonus</x:v>
      </x:c>
      <x:c r="E4" s="13" t="str">
        <x:v>Mirage Basin Echo</x:v>
      </x:c>
      <x:c r="F4" s="13" t="n">
        <x:v>40</x:v>
      </x:c>
      <x:c r="G4" s="254" t="b">
        <x:v>1</x:v>
      </x:c>
    </x:row>
    <x:row r="5">
      <x:c r="A5" s="13" t="str">
        <x:v>REL_014</x:v>
      </x:c>
      <x:c r="B5" s="13" t="str">
        <x:v>Sun-Eaten Prayerbead</x:v>
      </x:c>
      <x:c r="C5" s="13" t="str">
        <x:v>Dawnkeeper / sustain</x:v>
      </x:c>
      <x:c r="D5" s="13" t="str">
        <x:v>Excess shield converts a small capped portion into resource</x:v>
      </x:c>
      <x:c r="E5" s="13" t="str">
        <x:v>Sunscar co-op</x:v>
      </x:c>
      <x:c r="F5" s="13" t="n">
        <x:v>35</x:v>
      </x:c>
      <x:c r="G5" s="254" t="b">
        <x:v>1</x:v>
      </x:c>
    </x:row>
    <x:row r="6">
      <x:c r="A6" s="13" t="str">
        <x:v>REL_015</x:v>
      </x:c>
      <x:c r="B6" s="13" t="str">
        <x:v>Astral Splinter</x:v>
      </x:c>
      <x:c r="C6" s="13" t="str">
        <x:v>Hexweaver / timing</x:v>
      </x:c>
      <x:c r="D6" s="13" t="str">
        <x:v>Interrupting a cast shortens next non-ultimate cooldown</x:v>
      </x:c>
      <x:c r="E6" s="13" t="str">
        <x:v>Buried Observatory</x:v>
      </x:c>
      <x:c r="F6" s="13" t="n">
        <x:v>40</x:v>
      </x:c>
      <x:c r="G6" s="254" t="b">
        <x:v>1</x:v>
      </x:c>
    </x:row>
    <x:row r="7">
      <x:c r="A7" s="13" t="str">
        <x:v>REL_016</x:v>
      </x:c>
      <x:c r="B7" s="13" t="str">
        <x:v>Tyrant's Broken Signet</x:v>
      </x:c>
      <x:c r="C7" s="13" t="str">
        <x:v>Any / boss prep</x:v>
      </x:c>
      <x:c r="D7" s="13" t="str">
        <x:v>After avoiding a telegraphed boss hit, gain short mitigation; ICD</x:v>
      </x:c>
      <x:c r="E7" s="13" t="str">
        <x:v>Sand Tyrant</x:v>
      </x:c>
      <x:c r="F7" s="13" t="n">
        <x:v>50</x:v>
      </x:c>
      <x:c r="G7" s="254" t="b">
        <x:v>1</x:v>
      </x:c>
    </x:row>
  </x:sheetData>
  <x:mergeCells>
    <x:mergeCell ref="A1:G1"/>
  </x:mergeCells>
  <x:pageMargins left="0.7" right="0.7" top="0.75" bottom="0.75" header="0.3" footer="0.3"/>
</x:worksheet>
</file>

<file path=xl/worksheets/sheet193.xml><?xml version="1.0" encoding="utf-8"?>
<x:worksheet xmlns:x="http://schemas.openxmlformats.org/spreadsheetml/2006/main">
  <x:sheetFormatPr defaultRowHeight="15"/>
  <x:sheetData>
    <x:row r="1">
      <x:c r="A1" s="249" t="str">
        <x:v>SUNSCAR CO-OP CONTENT</x:v>
      </x:c>
    </x:row>
    <x:row r="3">
      <x:c r="A3" s="252" t="str">
        <x:v>Content_ID</x:v>
      </x:c>
      <x:c r="B3" s="252" t="str">
        <x:v>Name</x:v>
      </x:c>
      <x:c r="C3" s="252" t="str">
        <x:v>Level</x:v>
      </x:c>
      <x:c r="D3" s="252" t="str">
        <x:v>Players</x:v>
      </x:c>
      <x:c r="E3" s="252" t="str">
        <x:v>Core_Mechanic</x:v>
      </x:c>
      <x:c r="F3" s="252" t="str">
        <x:v>Reward_Identity</x:v>
      </x:c>
      <x:c r="G3" s="252" t="str">
        <x:v>Echo_Profile_Allowed</x:v>
      </x:c>
    </x:row>
    <x:row r="4">
      <x:c r="A4" s="13" t="str">
        <x:v>COP_004</x:v>
      </x:c>
      <x:c r="B4" s="13" t="str">
        <x:v>Caravan of Glass</x:v>
      </x:c>
      <x:c r="C4" s="13" t="n">
        <x:v>30</x:v>
      </x:c>
      <x:c r="D4" s="13" t="n">
        <x:v>4</x:v>
      </x:c>
      <x:c r="E4" s="13" t="str">
        <x:v>Defend moving caravan; split attention</x:v>
      </x:c>
      <x:c r="F4" s="13" t="str">
        <x:v>Sunstone / gear / cosmetics</x:v>
      </x:c>
      <x:c r="G4" s="254" t="b">
        <x:v>1</x:v>
      </x:c>
    </x:row>
    <x:row r="5">
      <x:c r="A5" s="13" t="str">
        <x:v>COP_005</x:v>
      </x:c>
      <x:c r="B5" s="13" t="str">
        <x:v>Mirage Well</x:v>
      </x:c>
      <x:c r="C5" s="13" t="n">
        <x:v>36</x:v>
      </x:c>
      <x:c r="D5" s="13" t="n">
        <x:v>4</x:v>
      </x:c>
      <x:c r="E5" s="13" t="str">
        <x:v>Choose real target among illusions</x:v>
      </x:c>
      <x:c r="F5" s="13" t="str">
        <x:v>Mirage materials / relic chance</x:v>
      </x:c>
      <x:c r="G5" s="254" t="b">
        <x:v>1</x:v>
      </x:c>
    </x:row>
    <x:row r="6">
      <x:c r="A6" s="13" t="str">
        <x:v>COP_006</x:v>
      </x:c>
      <x:c r="B6" s="13" t="str">
        <x:v>Buried Observatory</x:v>
      </x:c>
      <x:c r="C6" s="13" t="n">
        <x:v>40</x:v>
      </x:c>
      <x:c r="D6" s="13" t="n">
        <x:v>4</x:v>
      </x:c>
      <x:c r="E6" s="13" t="str">
        <x:v>Rotating lens, interrupts, branching rooms</x:v>
      </x:c>
      <x:c r="F6" s="13" t="str">
        <x:v>Astral gear / relics / set pieces</x:v>
      </x:c>
      <x:c r="G6" s="254" t="b">
        <x:v>1</x:v>
      </x:c>
    </x:row>
  </x:sheetData>
  <x:mergeCells>
    <x:mergeCell ref="A1:G1"/>
  </x:mergeCells>
  <x:pageMargins left="0.7" right="0.7" top="0.75" bottom="0.75" header="0.3" footer="0.3"/>
</x:worksheet>
</file>

<file path=xl/worksheets/sheet194.xml><?xml version="1.0" encoding="utf-8"?>
<x:worksheet xmlns:x="http://schemas.openxmlformats.org/spreadsheetml/2006/main">
  <x:sheetFormatPr defaultRowHeight="15"/>
  <x:sheetData>
    <x:row r="1">
      <x:c r="A1" s="249" t="str">
        <x:v>SUNSCAR ECHO CONDITIONS</x:v>
      </x:c>
    </x:row>
    <x:row r="3">
      <x:c r="A3" s="252" t="str">
        <x:v>Echo_ID</x:v>
      </x:c>
      <x:c r="B3" s="252" t="str">
        <x:v>Name</x:v>
      </x:c>
      <x:c r="C3" s="252" t="str">
        <x:v>Effect</x:v>
      </x:c>
      <x:c r="D3" s="252" t="str">
        <x:v>Positive_Tradeoff</x:v>
      </x:c>
      <x:c r="E3" s="252" t="str">
        <x:v>Zones</x:v>
      </x:c>
    </x:row>
    <x:row r="4">
      <x:c r="A4" s="13" t="str">
        <x:v>SECHO_001</x:v>
      </x:c>
      <x:c r="B4" s="13" t="str">
        <x:v>White Sun</x:v>
      </x:c>
      <x:c r="C4" s="13" t="str">
        <x:v>+8% enemy damage; +6% material yield</x:v>
      </x:c>
      <x:c r="D4" s="13" t="str">
        <x:v>Harder fights, richer gathering</x:v>
      </x:c>
      <x:c r="E4" s="13" t="str">
        <x:v>Scorchwind</x:v>
      </x:c>
    </x:row>
    <x:row r="5">
      <x:c r="A5" s="13" t="str">
        <x:v>SECHO_002</x:v>
      </x:c>
      <x:c r="B5" s="13" t="str">
        <x:v>False Oasis</x:v>
      </x:c>
      <x:c r="C5" s="13" t="str">
        <x:v>Some enemies spawn illusion copy; +8% mastery XP</x:v>
      </x:c>
      <x:c r="D5" s="13" t="str">
        <x:v>More targets, mastery boost</x:v>
      </x:c>
      <x:c r="E5" s="13" t="str">
        <x:v>Mirage Basin</x:v>
      </x:c>
    </x:row>
    <x:row r="6">
      <x:c r="A6" s="13" t="str">
        <x:v>SECHO_003</x:v>
      </x:c>
      <x:c r="B6" s="13" t="str">
        <x:v>Falling Stars</x:v>
      </x:c>
      <x:c r="C6" s="13" t="str">
        <x:v>Periodic telegraphed impacts; +5% rare drop relative</x:v>
      </x:c>
      <x:c r="D6" s="13" t="str">
        <x:v>Movement pressure</x:v>
      </x:c>
      <x:c r="E6" s="13" t="str">
        <x:v>Buried Observatory</x:v>
      </x:c>
    </x:row>
    <x:row r="7">
      <x:c r="A7" s="13" t="str">
        <x:v>SECHO_004</x:v>
      </x:c>
      <x:c r="B7" s="13" t="str">
        <x:v>Royal Heat</x:v>
      </x:c>
      <x:c r="C7" s="13" t="str">
        <x:v>+5% elite chance; enemies gain minor haste</x:v>
      </x:c>
      <x:c r="D7" s="13" t="str">
        <x:v>Elite hunting</x:v>
      </x:c>
      <x:c r="E7" s="13" t="str">
        <x:v>Tyrant's Crown</x:v>
      </x:c>
    </x:row>
  </x:sheetData>
  <x:mergeCells>
    <x:mergeCell ref="A1:E1"/>
  </x:mergeCells>
  <x:pageMargins left="0.7" right="0.7" top="0.75" bottom="0.75" header="0.3" footer="0.3"/>
</x:worksheet>
</file>

<file path=xl/worksheets/sheet195.xml><?xml version="1.0" encoding="utf-8"?>
<x:worksheet xmlns:x="http://schemas.openxmlformats.org/spreadsheetml/2006/main">
  <x:sheetFormatPr defaultRowHeight="15"/>
  <x:sheetData>
    <x:row r="1">
      <x:c r="A1" s="249" t="str">
        <x:v>FROSTMARCH MONSTER ROSTER</x:v>
      </x:c>
    </x:row>
    <x:row r="3">
      <x:c r="A3" s="252" t="str">
        <x:v>Monster_ID</x:v>
      </x:c>
      <x:c r="B3" s="252" t="str">
        <x:v>Name</x:v>
      </x:c>
      <x:c r="C3" s="252" t="str">
        <x:v>Level</x:v>
      </x:c>
      <x:c r="D3" s="252" t="str">
        <x:v>Zone</x:v>
      </x:c>
      <x:c r="E3" s="252" t="str">
        <x:v>Role</x:v>
      </x:c>
      <x:c r="F3" s="252" t="str">
        <x:v>Damage</x:v>
      </x:c>
      <x:c r="G3" s="252" t="str">
        <x:v>Signature_Mechanic</x:v>
      </x:c>
      <x:c r="H3" s="252" t="str">
        <x:v>Loot_Theme</x:v>
      </x:c>
    </x:row>
    <x:row r="4">
      <x:c r="A4" s="13" t="str">
        <x:v>FRMON_001</x:v>
      </x:c>
      <x:c r="B4" s="13" t="str">
        <x:v>Snowhorn Hare</x:v>
      </x:c>
      <x:c r="C4" s="13" t="n">
        <x:v>45</x:v>
      </x:c>
      <x:c r="D4" s="13" t="str">
        <x:v>Thawgate</x:v>
      </x:c>
      <x:c r="E4" s="13" t="str">
        <x:v>Skirmisher</x:v>
      </x:c>
      <x:c r="F4" s="13" t="str">
        <x:v>Physical</x:v>
      </x:c>
      <x:c r="G4" s="13" t="str">
        <x:v>Evasion hop</x:v>
      </x:c>
      <x:c r="H4" s="13" t="str">
        <x:v>Fur</x:v>
      </x:c>
    </x:row>
    <x:row r="5">
      <x:c r="A5" s="13" t="str">
        <x:v>FRMON_002</x:v>
      </x:c>
      <x:c r="B5" s="13" t="str">
        <x:v>Rime Wolf</x:v>
      </x:c>
      <x:c r="C5" s="13" t="n">
        <x:v>47</x:v>
      </x:c>
      <x:c r="D5" s="13" t="str">
        <x:v>Thawgate</x:v>
      </x:c>
      <x:c r="E5" s="13" t="str">
        <x:v>Striker</x:v>
      </x:c>
      <x:c r="F5" s="13" t="str">
        <x:v>Ice</x:v>
      </x:c>
      <x:c r="G5" s="13" t="str">
        <x:v>Chill bite</x:v>
      </x:c>
      <x:c r="H5" s="13" t="str">
        <x:v>Fur / fang</x:v>
      </x:c>
    </x:row>
    <x:row r="6">
      <x:c r="A6" s="13" t="str">
        <x:v>FRMON_003</x:v>
      </x:c>
      <x:c r="B6" s="13" t="str">
        <x:v>Frostbound Raider</x:v>
      </x:c>
      <x:c r="C6" s="13" t="n">
        <x:v>50</x:v>
      </x:c>
      <x:c r="D6" s="13" t="str">
        <x:v>Thawgate</x:v>
      </x:c>
      <x:c r="E6" s="13" t="str">
        <x:v>Bruiser</x:v>
      </x:c>
      <x:c r="F6" s="13" t="str">
        <x:v>Physical</x:v>
      </x:c>
      <x:c r="G6" s="13" t="str">
        <x:v>Shield break</x:v>
      </x:c>
      <x:c r="H6" s="13" t="str">
        <x:v>Iron / cloth</x:v>
      </x:c>
    </x:row>
    <x:row r="7">
      <x:c r="A7" s="13" t="str">
        <x:v>FRMON_004</x:v>
      </x:c>
      <x:c r="B7" s="13" t="str">
        <x:v>Whitepine Treant</x:v>
      </x:c>
      <x:c r="C7" s="13" t="n">
        <x:v>50</x:v>
      </x:c>
      <x:c r="D7" s="13" t="str">
        <x:v>Whitepine Reach</x:v>
      </x:c>
      <x:c r="E7" s="13" t="str">
        <x:v>Tank</x:v>
      </x:c>
      <x:c r="F7" s="13" t="str">
        <x:v>Nature/Ice</x:v>
      </x:c>
      <x:c r="G7" s="13" t="str">
        <x:v>Root + bark shield</x:v>
      </x:c>
      <x:c r="H7" s="13" t="str">
        <x:v>Timber / resin</x:v>
      </x:c>
    </x:row>
    <x:row r="8">
      <x:c r="A8" s="13" t="str">
        <x:v>FRMON_005</x:v>
      </x:c>
      <x:c r="B8" s="13" t="str">
        <x:v>Needlefang Lynx</x:v>
      </x:c>
      <x:c r="C8" s="13" t="n">
        <x:v>52</x:v>
      </x:c>
      <x:c r="D8" s="13" t="str">
        <x:v>Whitepine Reach</x:v>
      </x:c>
      <x:c r="E8" s="13" t="str">
        <x:v>Assassin</x:v>
      </x:c>
      <x:c r="F8" s="13" t="str">
        <x:v>Physical</x:v>
      </x:c>
      <x:c r="G8" s="13" t="str">
        <x:v>Ambush crit</x:v>
      </x:c>
      <x:c r="H8" s="13" t="str">
        <x:v>Pelt</x:v>
      </x:c>
    </x:row>
    <x:row r="9">
      <x:c r="A9" s="13" t="str">
        <x:v>FRMON_006</x:v>
      </x:c>
      <x:c r="B9" s="13" t="str">
        <x:v>Rimecap Spirit</x:v>
      </x:c>
      <x:c r="C9" s="13" t="n">
        <x:v>54</x:v>
      </x:c>
      <x:c r="D9" s="13" t="str">
        <x:v>Whitepine Reach</x:v>
      </x:c>
      <x:c r="E9" s="13" t="str">
        <x:v>Caster</x:v>
      </x:c>
      <x:c r="F9" s="13" t="str">
        <x:v>Ice</x:v>
      </x:c>
      <x:c r="G9" s="13" t="str">
        <x:v>Slow field</x:v>
      </x:c>
      <x:c r="H9" s="13" t="str">
        <x:v>Herb essence</x:v>
      </x:c>
    </x:row>
    <x:row r="10">
      <x:c r="A10" s="13" t="str">
        <x:v>FRMON_007</x:v>
      </x:c>
      <x:c r="B10" s="13" t="str">
        <x:v>Winter Elk</x:v>
      </x:c>
      <x:c r="C10" s="13" t="n">
        <x:v>56</x:v>
      </x:c>
      <x:c r="D10" s="13" t="str">
        <x:v>Whitepine Reach</x:v>
      </x:c>
      <x:c r="E10" s="13" t="str">
        <x:v>Bruiser</x:v>
      </x:c>
      <x:c r="F10" s="13" t="str">
        <x:v>Physical</x:v>
      </x:c>
      <x:c r="G10" s="13" t="str">
        <x:v>Charge lane</x:v>
      </x:c>
      <x:c r="H10" s="13" t="str">
        <x:v>Antler / hide</x:v>
      </x:c>
    </x:row>
    <x:row r="11">
      <x:c r="A11" s="13" t="str">
        <x:v>FRMON_008</x:v>
      </x:c>
      <x:c r="B11" s="13" t="str">
        <x:v>Underice Serpent</x:v>
      </x:c>
      <x:c r="C11" s="13" t="n">
        <x:v>54</x:v>
      </x:c>
      <x:c r="D11" s="13" t="str">
        <x:v>Shiverlake</x:v>
      </x:c>
      <x:c r="E11" s="13" t="str">
        <x:v>Hunter</x:v>
      </x:c>
      <x:c r="F11" s="13" t="str">
        <x:v>Ice</x:v>
      </x:c>
      <x:c r="G11" s="13" t="str">
        <x:v>Submerge strike</x:v>
      </x:c>
      <x:c r="H11" s="13" t="str">
        <x:v>Scale / fish</x:v>
      </x:c>
    </x:row>
    <x:row r="12">
      <x:c r="A12" s="13" t="str">
        <x:v>FRMON_009</x:v>
      </x:c>
      <x:c r="B12" s="13" t="str">
        <x:v>Bellfin</x:v>
      </x:c>
      <x:c r="C12" s="13" t="n">
        <x:v>57</x:v>
      </x:c>
      <x:c r="D12" s="13" t="str">
        <x:v>Shiverlake</x:v>
      </x:c>
      <x:c r="E12" s="13" t="str">
        <x:v>Support</x:v>
      </x:c>
      <x:c r="F12" s="13" t="str">
        <x:v>Arcane/Ice</x:v>
      </x:c>
      <x:c r="G12" s="13" t="str">
        <x:v>Resonance buff</x:v>
      </x:c>
      <x:c r="H12" s="13" t="str">
        <x:v>Resonant fin</x:v>
      </x:c>
    </x:row>
    <x:row r="13">
      <x:c r="A13" s="13" t="str">
        <x:v>FRMON_010</x:v>
      </x:c>
      <x:c r="B13" s="13" t="str">
        <x:v>Frozen Memory</x:v>
      </x:c>
      <x:c r="C13" s="13" t="n">
        <x:v>60</x:v>
      </x:c>
      <x:c r="D13" s="13" t="str">
        <x:v>Shiverlake</x:v>
      </x:c>
      <x:c r="E13" s="13" t="str">
        <x:v>Disruptor</x:v>
      </x:c>
      <x:c r="F13" s="13" t="str">
        <x:v>Shadow/Ice</x:v>
      </x:c>
      <x:c r="G13" s="13" t="str">
        <x:v>Copies last minor ability</x:v>
      </x:c>
      <x:c r="H13" s="13" t="str">
        <x:v>Memory shard</x:v>
      </x:c>
    </x:row>
    <x:row r="14">
      <x:c r="A14" s="13" t="str">
        <x:v>FRMON_011</x:v>
      </x:c>
      <x:c r="B14" s="13" t="str">
        <x:v>Choir Acolyte</x:v>
      </x:c>
      <x:c r="C14" s="13" t="n">
        <x:v>59</x:v>
      </x:c>
      <x:c r="D14" s="13" t="str">
        <x:v>Choir Caverns</x:v>
      </x:c>
      <x:c r="E14" s="13" t="str">
        <x:v>Caster</x:v>
      </x:c>
      <x:c r="F14" s="13" t="str">
        <x:v>Holy/Ice</x:v>
      </x:c>
      <x:c r="G14" s="13" t="str">
        <x:v>Interruptible hymn</x:v>
      </x:c>
      <x:c r="H14" s="13" t="str">
        <x:v>Choir crystal</x:v>
      </x:c>
    </x:row>
    <x:row r="15">
      <x:c r="A15" s="13" t="str">
        <x:v>FRMON_012</x:v>
      </x:c>
      <x:c r="B15" s="13" t="str">
        <x:v>Icebound Golem</x:v>
      </x:c>
      <x:c r="C15" s="13" t="n">
        <x:v>62</x:v>
      </x:c>
      <x:c r="D15" s="13" t="str">
        <x:v>Choir Caverns</x:v>
      </x:c>
      <x:c r="E15" s="13" t="str">
        <x:v>Tank</x:v>
      </x:c>
      <x:c r="F15" s="13" t="str">
        <x:v>Ice</x:v>
      </x:c>
      <x:c r="G15" s="13" t="str">
        <x:v>Breakable armour</x:v>
      </x:c>
      <x:c r="H15" s="13" t="str">
        <x:v>Resonant ice</x:v>
      </x:c>
    </x:row>
    <x:row r="16">
      <x:c r="A16" s="13" t="str">
        <x:v>FRMON_013</x:v>
      </x:c>
      <x:c r="B16" s="13" t="str">
        <x:v>Hollow Chorister</x:v>
      </x:c>
      <x:c r="C16" s="13" t="n">
        <x:v>64</x:v>
      </x:c>
      <x:c r="D16" s="13" t="str">
        <x:v>Choir Caverns</x:v>
      </x:c>
      <x:c r="E16" s="13" t="str">
        <x:v>Support</x:v>
      </x:c>
      <x:c r="F16" s="13" t="str">
        <x:v>Shadow</x:v>
      </x:c>
      <x:c r="G16" s="13" t="str">
        <x:v>Channel heal</x:v>
      </x:c>
      <x:c r="H16" s="13" t="str">
        <x:v>Relic fragment</x:v>
      </x:c>
    </x:row>
    <x:row r="17">
      <x:c r="A17" s="13" t="str">
        <x:v>FRMON_014</x:v>
      </x:c>
      <x:c r="B17" s="13" t="str">
        <x:v>Rimeglass Bat</x:v>
      </x:c>
      <x:c r="C17" s="13" t="n">
        <x:v>66</x:v>
      </x:c>
      <x:c r="D17" s="13" t="str">
        <x:v>Choir Caverns</x:v>
      </x:c>
      <x:c r="E17" s="13" t="str">
        <x:v>Swarm</x:v>
      </x:c>
      <x:c r="F17" s="13" t="str">
        <x:v>Ice</x:v>
      </x:c>
      <x:c r="G17" s="13" t="str">
        <x:v>Shatter stacks</x:v>
      </x:c>
      <x:c r="H17" s="13" t="str">
        <x:v>Rimeglass</x:v>
      </x:c>
    </x:row>
    <x:row r="18">
      <x:c r="A18" s="13" t="str">
        <x:v>FRMON_015</x:v>
      </x:c>
      <x:c r="B18" s="13" t="str">
        <x:v>Wyrm Broodling</x:v>
      </x:c>
      <x:c r="C18" s="13" t="n">
        <x:v>67</x:v>
      </x:c>
      <x:c r="D18" s="13" t="str">
        <x:v>Wyrmspine</x:v>
      </x:c>
      <x:c r="E18" s="13" t="str">
        <x:v>Striker</x:v>
      </x:c>
      <x:c r="F18" s="13" t="str">
        <x:v>Ice</x:v>
      </x:c>
      <x:c r="G18" s="13" t="str">
        <x:v>Breath cone</x:v>
      </x:c>
      <x:c r="H18" s="13" t="str">
        <x:v>Scale</x:v>
      </x:c>
    </x:row>
    <x:row r="19">
      <x:c r="A19" s="13" t="str">
        <x:v>FRMON_016</x:v>
      </x:c>
      <x:c r="B19" s="13" t="str">
        <x:v>Frostscale Guardian</x:v>
      </x:c>
      <x:c r="C19" s="13" t="n">
        <x:v>69</x:v>
      </x:c>
      <x:c r="D19" s="13" t="str">
        <x:v>Wyrmspine</x:v>
      </x:c>
      <x:c r="E19" s="13" t="str">
        <x:v>Guardian</x:v>
      </x:c>
      <x:c r="F19" s="13" t="str">
        <x:v>Ice</x:v>
      </x:c>
      <x:c r="G19" s="13" t="str">
        <x:v>Protective wing</x:v>
      </x:c>
      <x:c r="H19" s="13" t="str">
        <x:v>Frost core</x:v>
      </x:c>
    </x:row>
  </x:sheetData>
  <x:mergeCells>
    <x:mergeCell ref="A1:H1"/>
  </x:mergeCells>
  <x:pageMargins left="0.7" right="0.7" top="0.75" bottom="0.75" header="0.3" footer="0.3"/>
</x:worksheet>
</file>

<file path=xl/worksheets/sheet196.xml><?xml version="1.0" encoding="utf-8"?>
<x:worksheet xmlns:x="http://schemas.openxmlformats.org/spreadsheetml/2006/main">
  <x:sheetFormatPr defaultRowHeight="15"/>
  <x:sheetData>
    <x:row r="1">
      <x:c r="A1" s="249" t="str">
        <x:v>FROSTMARCH RESOURCES</x:v>
      </x:c>
    </x:row>
    <x:row r="3">
      <x:c r="A3" s="252" t="str">
        <x:v>Resource_ID</x:v>
      </x:c>
      <x:c r="B3" s="252" t="str">
        <x:v>Name</x:v>
      </x:c>
      <x:c r="C3" s="252" t="str">
        <x:v>Source</x:v>
      </x:c>
      <x:c r="D3" s="252" t="str">
        <x:v>Skill</x:v>
      </x:c>
      <x:c r="E3" s="252" t="str">
        <x:v>Req_Level</x:v>
      </x:c>
      <x:c r="F3" s="252" t="str">
        <x:v>Rarity</x:v>
      </x:c>
      <x:c r="G3" s="252" t="str">
        <x:v>Sinks</x:v>
      </x:c>
    </x:row>
    <x:row r="4">
      <x:c r="A4" s="13" t="str">
        <x:v>FRRES_001</x:v>
      </x:c>
      <x:c r="B4" s="13" t="str">
        <x:v>Whitepine Log</x:v>
      </x:c>
      <x:c r="C4" s="13" t="str">
        <x:v>Whitepine Reach</x:v>
      </x:c>
      <x:c r="D4" s="13" t="str">
        <x:v>Woodcutting</x:v>
      </x:c>
      <x:c r="E4" s="13" t="n">
        <x:v>48</x:v>
      </x:c>
      <x:c r="F4" s="13" t="str">
        <x:v>Common</x:v>
      </x:c>
      <x:c r="G4" s="13" t="str">
        <x:v>Weapons / housing cosmetics / guild</x:v>
      </x:c>
    </x:row>
    <x:row r="5">
      <x:c r="A5" s="13" t="str">
        <x:v>FRRES_002</x:v>
      </x:c>
      <x:c r="B5" s="13" t="str">
        <x:v>Rime Resin</x:v>
      </x:c>
      <x:c r="C5" s="13" t="str">
        <x:v>Whitepine Reach</x:v>
      </x:c>
      <x:c r="D5" s="13" t="str">
        <x:v>Woodcutting</x:v>
      </x:c>
      <x:c r="E5" s="13" t="n">
        <x:v>53</x:v>
      </x:c>
      <x:c r="F5" s="13" t="str">
        <x:v>Uncommon</x:v>
      </x:c>
      <x:c r="G5" s="13" t="str">
        <x:v>Enchant / alchemy / staves</x:v>
      </x:c>
    </x:row>
    <x:row r="6">
      <x:c r="A6" s="13" t="str">
        <x:v>FRRES_003</x:v>
      </x:c>
      <x:c r="B6" s="13" t="str">
        <x:v>Frostiron</x:v>
      </x:c>
      <x:c r="C6" s="13" t="str">
        <x:v>Thawgate</x:v>
      </x:c>
      <x:c r="D6" s="13" t="str">
        <x:v>Mining</x:v>
      </x:c>
      <x:c r="E6" s="13" t="n">
        <x:v>46</x:v>
      </x:c>
      <x:c r="F6" s="13" t="str">
        <x:v>Common</x:v>
      </x:c>
      <x:c r="G6" s="13" t="str">
        <x:v>Armor / tools / upgrades</x:v>
      </x:c>
    </x:row>
    <x:row r="7">
      <x:c r="A7" s="13" t="str">
        <x:v>FRRES_004</x:v>
      </x:c>
      <x:c r="B7" s="13" t="str">
        <x:v>Rimeglass</x:v>
      </x:c>
      <x:c r="C7" s="13" t="str">
        <x:v>Choir Caverns</x:v>
      </x:c>
      <x:c r="D7" s="13" t="str">
        <x:v>Mining</x:v>
      </x:c>
      <x:c r="E7" s="13" t="n">
        <x:v>60</x:v>
      </x:c>
      <x:c r="F7" s="13" t="str">
        <x:v>Rare</x:v>
      </x:c>
      <x:c r="G7" s="13" t="str">
        <x:v>Gems / relics / weapons</x:v>
      </x:c>
    </x:row>
    <x:row r="8">
      <x:c r="A8" s="13" t="str">
        <x:v>FRRES_005</x:v>
      </x:c>
      <x:c r="B8" s="13" t="str">
        <x:v>Wintermint</x:v>
      </x:c>
      <x:c r="C8" s="13" t="str">
        <x:v>Whitepine Reach</x:v>
      </x:c>
      <x:c r="D8" s="13" t="str">
        <x:v>Herbalism</x:v>
      </x:c>
      <x:c r="E8" s="13" t="n">
        <x:v>49</x:v>
      </x:c>
      <x:c r="F8" s="13" t="str">
        <x:v>Common</x:v>
      </x:c>
      <x:c r="G8" s="13" t="str">
        <x:v>Food / cleanse potion / buffs</x:v>
      </x:c>
    </x:row>
    <x:row r="9">
      <x:c r="A9" s="13" t="str">
        <x:v>FRRES_006</x:v>
      </x:c>
      <x:c r="B9" s="13" t="str">
        <x:v>Choir Bloom</x:v>
      </x:c>
      <x:c r="C9" s="13" t="str">
        <x:v>Choir Caverns</x:v>
      </x:c>
      <x:c r="D9" s="13" t="str">
        <x:v>Herbalism</x:v>
      </x:c>
      <x:c r="E9" s="13" t="n">
        <x:v>61</x:v>
      </x:c>
      <x:c r="F9" s="13" t="str">
        <x:v>Rare</x:v>
      </x:c>
      <x:c r="G9" s="13" t="str">
        <x:v>Resource potions / relic craft</x:v>
      </x:c>
    </x:row>
    <x:row r="10">
      <x:c r="A10" s="13" t="str">
        <x:v>FRRES_007</x:v>
      </x:c>
      <x:c r="B10" s="13" t="str">
        <x:v>Icefin</x:v>
      </x:c>
      <x:c r="C10" s="13" t="str">
        <x:v>Shiverlake</x:v>
      </x:c>
      <x:c r="D10" s="13" t="str">
        <x:v>Fishing</x:v>
      </x:c>
      <x:c r="E10" s="13" t="n">
        <x:v>52</x:v>
      </x:c>
      <x:c r="F10" s="13" t="str">
        <x:v>Common</x:v>
      </x:c>
      <x:c r="G10" s="13" t="str">
        <x:v>Food / pet path</x:v>
      </x:c>
    </x:row>
    <x:row r="11">
      <x:c r="A11" s="13" t="str">
        <x:v>FRRES_008</x:v>
      </x:c>
      <x:c r="B11" s="13" t="str">
        <x:v>Bellfin Scale</x:v>
      </x:c>
      <x:c r="C11" s="13" t="str">
        <x:v>Shiverlake</x:v>
      </x:c>
      <x:c r="D11" s="13" t="str">
        <x:v>Fishing</x:v>
      </x:c>
      <x:c r="E11" s="13" t="n">
        <x:v>57</x:v>
      </x:c>
      <x:c r="F11" s="13" t="str">
        <x:v>Rare</x:v>
      </x:c>
      <x:c r="G11" s="13" t="str">
        <x:v>Support gear / collection</x:v>
      </x:c>
    </x:row>
    <x:row r="12">
      <x:c r="A12" s="13" t="str">
        <x:v>FRRES_009</x:v>
      </x:c>
      <x:c r="B12" s="13" t="str">
        <x:v>Wyrm Scale</x:v>
      </x:c>
      <x:c r="C12" s="13" t="str">
        <x:v>Wyrmspine</x:v>
      </x:c>
      <x:c r="D12" s="13" t="str">
        <x:v>Combat</x:v>
      </x:c>
      <x:c r="E12" s="13" t="n">
        <x:v>67</x:v>
      </x:c>
      <x:c r="F12" s="13" t="str">
        <x:v>Rare</x:v>
      </x:c>
      <x:c r="G12" s="13" t="str">
        <x:v>Armor / regional set</x:v>
      </x:c>
    </x:row>
    <x:row r="13">
      <x:c r="A13" s="13" t="str">
        <x:v>FRRES_010</x:v>
      </x:c>
      <x:c r="B13" s="13" t="str">
        <x:v>Frozen Heart</x:v>
      </x:c>
      <x:c r="C13" s="13" t="str">
        <x:v>Frost Wyrm</x:v>
      </x:c>
      <x:c r="D13" s="13" t="str">
        <x:v>Boss</x:v>
      </x:c>
      <x:c r="E13" s="13" t="n">
        <x:v>70</x:v>
      </x:c>
      <x:c r="F13" s="13" t="str">
        <x:v>Epic</x:v>
      </x:c>
      <x:c r="G13" s="13" t="str">
        <x:v>Relic fallback / Ashlands prep</x:v>
      </x:c>
    </x:row>
  </x:sheetData>
  <x:mergeCells>
    <x:mergeCell ref="A1:G1"/>
  </x:mergeCells>
  <x:pageMargins left="0.7" right="0.7" top="0.75" bottom="0.75" header="0.3" footer="0.3"/>
</x:worksheet>
</file>

<file path=xl/worksheets/sheet197.xml><?xml version="1.0" encoding="utf-8"?>
<x:worksheet xmlns:x="http://schemas.openxmlformats.org/spreadsheetml/2006/main">
  <x:sheetFormatPr defaultRowHeight="15"/>
  <x:sheetData>
    <x:row r="1">
      <x:c r="A1" s="249" t="str">
        <x:v>FROSTMARCH MAIN STORY</x:v>
      </x:c>
    </x:row>
    <x:row r="3">
      <x:c r="A3" s="252" t="str">
        <x:v>Quest_ID</x:v>
      </x:c>
      <x:c r="B3" s="252" t="str">
        <x:v>Order</x:v>
      </x:c>
      <x:c r="C3" s="252" t="str">
        <x:v>Quest</x:v>
      </x:c>
      <x:c r="D3" s="252" t="str">
        <x:v>Zone</x:v>
      </x:c>
      <x:c r="E3" s="252" t="str">
        <x:v>Level</x:v>
      </x:c>
      <x:c r="F3" s="252" t="str">
        <x:v>Beat</x:v>
      </x:c>
      <x:c r="G3" s="252" t="str">
        <x:v>Unlock</x:v>
      </x:c>
    </x:row>
    <x:row r="4">
      <x:c r="A4" s="13" t="str">
        <x:v>FRQ_001</x:v>
      </x:c>
      <x:c r="B4" s="13" t="n">
        <x:v>1</x:v>
      </x:c>
      <x:c r="C4" s="13" t="str">
        <x:v>Thawgate</x:v>
      </x:c>
      <x:c r="D4" s="13" t="str">
        <x:v>Thawgate</x:v>
      </x:c>
      <x:c r="E4" s="13" t="n">
        <x:v>45</x:v>
      </x:c>
      <x:c r="F4" s="13" t="str">
        <x:v>Arrive at a fortress that has not seen a true thaw in decades</x:v>
      </x:c>
      <x:c r="G4" s="13" t="str">
        <x:v>Frostmarch</x:v>
      </x:c>
    </x:row>
    <x:row r="5">
      <x:c r="A5" s="13" t="str">
        <x:v>FRQ_002</x:v>
      </x:c>
      <x:c r="B5" s="13" t="n">
        <x:v>2</x:v>
      </x:c>
      <x:c r="C5" s="13" t="str">
        <x:v>Tracks in White</x:v>
      </x:c>
      <x:c r="D5" s="13" t="str">
        <x:v>Whitepine Reach</x:v>
      </x:c>
      <x:c r="E5" s="13" t="n">
        <x:v>49</x:v>
      </x:c>
      <x:c r="F5" s="13" t="str">
        <x:v>Hunters vanish along impossible circular tracks</x:v>
      </x:c>
      <x:c r="G5" s="13" t="str">
        <x:v>Whitepine</x:v>
      </x:c>
    </x:row>
    <x:row r="6">
      <x:c r="A6" s="13" t="str">
        <x:v>FRQ_003</x:v>
      </x:c>
      <x:c r="B6" s="13" t="n">
        <x:v>3</x:v>
      </x:c>
      <x:c r="C6" s="13" t="str">
        <x:v>The Forest Holds Its Breath</x:v>
      </x:c>
      <x:c r="D6" s="13" t="str">
        <x:v>Whitepine Reach</x:v>
      </x:c>
      <x:c r="E6" s="13" t="n">
        <x:v>53</x:v>
      </x:c>
      <x:c r="F6" s="13" t="str">
        <x:v>Treants freeze while still alive</x:v>
      </x:c>
      <x:c r="G6" s="13" t="str">
        <x:v>Frost Echoes</x:v>
      </x:c>
    </x:row>
    <x:row r="7">
      <x:c r="A7" s="13" t="str">
        <x:v>FRQ_004</x:v>
      </x:c>
      <x:c r="B7" s="13" t="n">
        <x:v>4</x:v>
      </x:c>
      <x:c r="C7" s="13" t="str">
        <x:v>Below Shiverlake</x:v>
      </x:c>
      <x:c r="D7" s="13" t="str">
        <x:v>Shiverlake</x:v>
      </x:c>
      <x:c r="E7" s="13" t="n">
        <x:v>55</x:v>
      </x:c>
      <x:c r="F7" s="13" t="str">
        <x:v>Memories are trapped under clear ice</x:v>
      </x:c>
      <x:c r="G7" s="13" t="str">
        <x:v>Under-ice gathering</x:v>
      </x:c>
    </x:row>
    <x:row r="8">
      <x:c r="A8" s="13" t="str">
        <x:v>FRQ_005</x:v>
      </x:c>
      <x:c r="B8" s="13" t="n">
        <x:v>5</x:v>
      </x:c>
      <x:c r="C8" s="13" t="str">
        <x:v>The Bell Beneath</x:v>
      </x:c>
      <x:c r="D8" s="13" t="str">
        <x:v>Shiverlake</x:v>
      </x:c>
      <x:c r="E8" s="13" t="n">
        <x:v>58</x:v>
      </x:c>
      <x:c r="F8" s="13" t="str">
        <x:v>A buried bell resonates with Oathglass</x:v>
      </x:c>
      <x:c r="G8" s="13" t="str">
        <x:v>Choir Caverns</x:v>
      </x:c>
    </x:row>
    <x:row r="9">
      <x:c r="A9" s="13" t="str">
        <x:v>FRQ_006</x:v>
      </x:c>
      <x:c r="B9" s="13" t="n">
        <x:v>6</x:v>
      </x:c>
      <x:c r="C9" s="13" t="str">
        <x:v>A Choir Without Breath</x:v>
      </x:c>
      <x:c r="D9" s="13" t="str">
        <x:v>Choir Caverns</x:v>
      </x:c>
      <x:c r="E9" s="13" t="n">
        <x:v>61</x:v>
      </x:c>
      <x:c r="F9" s="13" t="str">
        <x:v>The Hollow Choir sustains the endless winter</x:v>
      </x:c>
      <x:c r="G9" s="13" t="str">
        <x:v>Frostmarch co-op</x:v>
      </x:c>
    </x:row>
    <x:row r="10">
      <x:c r="A10" s="13" t="str">
        <x:v>FRQ_007</x:v>
      </x:c>
      <x:c r="B10" s="13" t="n">
        <x:v>7</x:v>
      </x:c>
      <x:c r="C10" s="13" t="str">
        <x:v>Break the Hymn</x:v>
      </x:c>
      <x:c r="D10" s="13" t="str">
        <x:v>Choir Caverns</x:v>
      </x:c>
      <x:c r="E10" s="13" t="n">
        <x:v>65</x:v>
      </x:c>
      <x:c r="F10" s="13" t="str">
        <x:v>Silence three ritual chambers</x:v>
      </x:c>
      <x:c r="G10" s="13" t="str">
        <x:v>Wyrmspine</x:v>
      </x:c>
    </x:row>
    <x:row r="11">
      <x:c r="A11" s="13" t="str">
        <x:v>FRQ_008</x:v>
      </x:c>
      <x:c r="B11" s="13" t="n">
        <x:v>8</x:v>
      </x:c>
      <x:c r="C11" s="13" t="str">
        <x:v>Wings over Wyrmspine</x:v>
      </x:c>
      <x:c r="D11" s="13" t="str">
        <x:v>Wyrmspine</x:v>
      </x:c>
      <x:c r="E11" s="13" t="n">
        <x:v>67</x:v>
      </x:c>
      <x:c r="F11" s="13" t="str">
        <x:v>The Frost Wyrm descends</x:v>
      </x:c>
      <x:c r="G11" s="13" t="str">
        <x:v>Boss access</x:v>
      </x:c>
    </x:row>
    <x:row r="12">
      <x:c r="A12" s="13" t="str">
        <x:v>FRQ_009</x:v>
      </x:c>
      <x:c r="B12" s="13" t="n">
        <x:v>9</x:v>
      </x:c>
      <x:c r="C12" s="13" t="str">
        <x:v>The Frost Wyrm</x:v>
      </x:c>
      <x:c r="D12" s="13" t="str">
        <x:v>Wyrmspine</x:v>
      </x:c>
      <x:c r="E12" s="13" t="n">
        <x:v>70</x:v>
      </x:c>
      <x:c r="F12" s="13" t="str">
        <x:v>Defeat BOSS_003</x:v>
      </x:c>
      <x:c r="G12" s="13" t="str">
        <x:v>Ashlands + cap raise</x:v>
      </x:c>
    </x:row>
    <x:row r="13">
      <x:c r="A13" s="13" t="str">
        <x:v>FRQ_010</x:v>
      </x:c>
      <x:c r="B13" s="13" t="n">
        <x:v>10</x:v>
      </x:c>
      <x:c r="C13" s="13" t="str">
        <x:v>Black Snow</x:v>
      </x:c>
      <x:c r="D13" s="13" t="str">
        <x:v>Thawgate</x:v>
      </x:c>
      <x:c r="E13" s="13" t="n">
        <x:v>70</x:v>
      </x:c>
      <x:c r="F13" s="13" t="str">
        <x:v>Ash begins falling on the snow from the south-east</x:v>
      </x:c>
      <x:c r="G13" s="13" t="str">
        <x:v>Ashlands</x:v>
      </x:c>
    </x:row>
  </x:sheetData>
  <x:mergeCells>
    <x:mergeCell ref="A1:G1"/>
  </x:mergeCells>
  <x:pageMargins left="0.7" right="0.7" top="0.75" bottom="0.75" header="0.3" footer="0.3"/>
</x:worksheet>
</file>

<file path=xl/worksheets/sheet198.xml><?xml version="1.0" encoding="utf-8"?>
<x:worksheet xmlns:x="http://schemas.openxmlformats.org/spreadsheetml/2006/main">
  <x:sheetFormatPr defaultRowHeight="15"/>
  <x:sheetData>
    <x:row r="1">
      <x:c r="A1" s="249" t="str">
        <x:v>FROSTMARCH PETS &amp; COMBAT UNITS</x:v>
      </x:c>
    </x:row>
    <x:row r="3">
      <x:c r="A3" s="252" t="str">
        <x:v>ID</x:v>
      </x:c>
      <x:c r="B3" s="252" t="str">
        <x:v>Type</x:v>
      </x:c>
      <x:c r="C3" s="252" t="str">
        <x:v>Name</x:v>
      </x:c>
      <x:c r="D3" s="252" t="str">
        <x:v>Rarity</x:v>
      </x:c>
      <x:c r="E3" s="252" t="str">
        <x:v>Source</x:v>
      </x:c>
      <x:c r="F3" s="252" t="str">
        <x:v>Identity</x:v>
      </x:c>
      <x:c r="G3" s="252" t="str">
        <x:v>Pixel_Size</x:v>
      </x:c>
    </x:row>
    <x:row r="4">
      <x:c r="A4" s="13" t="str">
        <x:v>PET_024</x:v>
      </x:c>
      <x:c r="B4" s="13" t="str">
        <x:v>Pet</x:v>
      </x:c>
      <x:c r="C4" s="13" t="str">
        <x:v>Snowpuff Hare</x:v>
      </x:c>
      <x:c r="D4" s="13" t="str">
        <x:v>Common</x:v>
      </x:c>
      <x:c r="E4" s="13" t="str">
        <x:v>Snowhorn mastery</x:v>
      </x:c>
      <x:c r="F4" s="13" t="str">
        <x:v>Hunting utility</x:v>
      </x:c>
      <x:c r="G4" s="13" t="str">
        <x:v>48x48</x:v>
      </x:c>
    </x:row>
    <x:row r="5">
      <x:c r="A5" s="13" t="str">
        <x:v>PET_025</x:v>
      </x:c>
      <x:c r="B5" s="13" t="str">
        <x:v>Pet</x:v>
      </x:c>
      <x:c r="C5" s="13" t="str">
        <x:v>Rimecap</x:v>
      </x:c>
      <x:c r="D5" s="13" t="str">
        <x:v>Rare</x:v>
      </x:c>
      <x:c r="E5" s="13" t="str">
        <x:v>Rare herbalism</x:v>
      </x:c>
      <x:c r="F5" s="13" t="str">
        <x:v>Herbalism utility</x:v>
      </x:c>
      <x:c r="G5" s="13" t="str">
        <x:v>48x48</x:v>
      </x:c>
    </x:row>
    <x:row r="6">
      <x:c r="A6" s="13" t="str">
        <x:v>PET_026</x:v>
      </x:c>
      <x:c r="B6" s="13" t="str">
        <x:v>Pet</x:v>
      </x:c>
      <x:c r="C6" s="13" t="str">
        <x:v>Bellfin Fry</x:v>
      </x:c>
      <x:c r="D6" s="13" t="str">
        <x:v>Rare</x:v>
      </x:c>
      <x:c r="E6" s="13" t="str">
        <x:v>Shiverlake rare fishing</x:v>
      </x:c>
      <x:c r="F6" s="13" t="str">
        <x:v>Fishing utility</x:v>
      </x:c>
      <x:c r="G6" s="13" t="str">
        <x:v>48x48</x:v>
      </x:c>
    </x:row>
    <x:row r="7">
      <x:c r="A7" s="13" t="str">
        <x:v>PET_027</x:v>
      </x:c>
      <x:c r="B7" s="13" t="str">
        <x:v>Pet</x:v>
      </x:c>
      <x:c r="C7" s="13" t="str">
        <x:v>Choir Pebble</x:v>
      </x:c>
      <x:c r="D7" s="13" t="str">
        <x:v>Epic</x:v>
      </x:c>
      <x:c r="E7" s="13" t="str">
        <x:v>Choir Caverns meta</x:v>
      </x:c>
      <x:c r="F7" s="13" t="str">
        <x:v>Enchanting utility</x:v>
      </x:c>
      <x:c r="G7" s="13" t="str">
        <x:v>64x64</x:v>
      </x:c>
    </x:row>
    <x:row r="8">
      <x:c r="A8" s="13" t="str">
        <x:v>PET_028</x:v>
      </x:c>
      <x:c r="B8" s="13" t="str">
        <x:v>Pet</x:v>
      </x:c>
      <x:c r="C8" s="13" t="str">
        <x:v>Wyrmling Flake</x:v>
      </x:c>
      <x:c r="D8" s="13" t="str">
        <x:v>Mythic</x:v>
      </x:c>
      <x:c r="E8" s="13" t="str">
        <x:v>Frost Wyrm prestige</x:v>
      </x:c>
      <x:c r="F8" s="13" t="str">
        <x:v>Lore utility</x:v>
      </x:c>
      <x:c r="G8" s="13" t="str">
        <x:v>64x64</x:v>
      </x:c>
    </x:row>
    <x:row r="9">
      <x:c r="A9" s="13" t="str">
        <x:v>UNIT_017</x:v>
      </x:c>
      <x:c r="B9" s="13" t="str">
        <x:v>Combat Unit</x:v>
      </x:c>
      <x:c r="C9" s="13" t="str">
        <x:v>Rime Wolf Pup</x:v>
      </x:c>
      <x:c r="D9" s="13" t="str">
        <x:v>Rare</x:v>
      </x:c>
      <x:c r="E9" s="13" t="str">
        <x:v>Rime Wolf mastery 20</x:v>
      </x:c>
      <x:c r="F9" s="13" t="str">
        <x:v>Striker / chill setup</x:v>
      </x:c>
      <x:c r="G9" s="13" t="str">
        <x:v>96x96</x:v>
      </x:c>
    </x:row>
    <x:row r="10">
      <x:c r="A10" s="13" t="str">
        <x:v>UNIT_018</x:v>
      </x:c>
      <x:c r="B10" s="13" t="str">
        <x:v>Combat Unit</x:v>
      </x:c>
      <x:c r="C10" s="13" t="str">
        <x:v>Bell Sprite</x:v>
      </x:c>
      <x:c r="D10" s="13" t="str">
        <x:v>Epic</x:v>
      </x:c>
      <x:c r="E10" s="13" t="str">
        <x:v>Shiverlake achievements</x:v>
      </x:c>
      <x:c r="F10" s="13" t="str">
        <x:v>Support / cooldown rhythm</x:v>
      </x:c>
      <x:c r="G10" s="13" t="str">
        <x:v>96x96</x:v>
      </x:c>
    </x:row>
    <x:row r="11">
      <x:c r="A11" s="13" t="str">
        <x:v>UNIT_019</x:v>
      </x:c>
      <x:c r="B11" s="13" t="str">
        <x:v>Combat Unit</x:v>
      </x:c>
      <x:c r="C11" s="13" t="str">
        <x:v>Choir Golem</x:v>
      </x:c>
      <x:c r="D11" s="13" t="str">
        <x:v>Epic</x:v>
      </x:c>
      <x:c r="E11" s="13" t="str">
        <x:v>Choir Caverns 20 clears</x:v>
      </x:c>
      <x:c r="F11" s="13" t="str">
        <x:v>Guardian / armour break</x:v>
      </x:c>
      <x:c r="G11" s="13" t="str">
        <x:v>96x96</x:v>
      </x:c>
    </x:row>
    <x:row r="12">
      <x:c r="A12" s="13" t="str">
        <x:v>UNIT_020</x:v>
      </x:c>
      <x:c r="B12" s="13" t="str">
        <x:v>Combat Unit</x:v>
      </x:c>
      <x:c r="C12" s="13" t="str">
        <x:v>Wyrm Echo</x:v>
      </x:c>
      <x:c r="D12" s="13" t="str">
        <x:v>Mythic</x:v>
      </x:c>
      <x:c r="E12" s="13" t="str">
        <x:v>Frostmarch meta</x:v>
      </x:c>
      <x:c r="F12" s="13" t="str">
        <x:v>Champion / telegraph reward</x:v>
      </x:c>
      <x:c r="G12" s="13" t="str">
        <x:v>96x96</x:v>
      </x:c>
    </x:row>
  </x:sheetData>
  <x:mergeCells>
    <x:mergeCell ref="A1:G1"/>
  </x:mergeCells>
  <x:pageMargins left="0.7" right="0.7" top="0.75" bottom="0.75" header="0.3" footer="0.3"/>
</x:worksheet>
</file>

<file path=xl/worksheets/sheet199.xml><?xml version="1.0" encoding="utf-8"?>
<x:worksheet xmlns:x="http://schemas.openxmlformats.org/spreadsheetml/2006/main">
  <x:sheetFormatPr defaultRowHeight="15"/>
  <x:sheetData>
    <x:row r="1">
      <x:c r="A1" s="249" t="str">
        <x:v>FROSTMARCH CO-OP CONTENT</x:v>
      </x:c>
    </x:row>
    <x:row r="3">
      <x:c r="A3" s="252" t="str">
        <x:v>Content_ID</x:v>
      </x:c>
      <x:c r="B3" s="252" t="str">
        <x:v>Name</x:v>
      </x:c>
      <x:c r="C3" s="252" t="str">
        <x:v>Level</x:v>
      </x:c>
      <x:c r="D3" s="252" t="str">
        <x:v>Mechanic</x:v>
      </x:c>
      <x:c r="E3" s="252" t="str">
        <x:v>Reward</x:v>
      </x:c>
    </x:row>
    <x:row r="4">
      <x:c r="A4" s="13" t="str">
        <x:v>COP_007</x:v>
      </x:c>
      <x:c r="B4" s="13" t="str">
        <x:v>Whitepine Hunt</x:v>
      </x:c>
      <x:c r="C4" s="13" t="n">
        <x:v>52</x:v>
      </x:c>
      <x:c r="D4" s="13" t="str">
        <x:v>Track one real beast through false trails</x:v>
      </x:c>
      <x:c r="E4" s="13" t="str">
        <x:v>Fur / weapons / unit cosmetics</x:v>
      </x:c>
    </x:row>
    <x:row r="5">
      <x:c r="A5" s="13" t="str">
        <x:v>COP_008</x:v>
      </x:c>
      <x:c r="B5" s="13" t="str">
        <x:v>Shiverlake Descent</x:v>
      </x:c>
      <x:c r="C5" s="13" t="n">
        <x:v>58</x:v>
      </x:c>
      <x:c r="D5" s="13" t="str">
        <x:v>Under-ice oxygen route choices + echoes</x:v>
      </x:c>
      <x:c r="E5" s="13" t="str">
        <x:v>Rimeglass / support gear</x:v>
      </x:c>
    </x:row>
    <x:row r="6">
      <x:c r="A6" s="13" t="str">
        <x:v>COP_009</x:v>
      </x:c>
      <x:c r="B6" s="13" t="str">
        <x:v>Choir Caverns</x:v>
      </x:c>
      <x:c r="C6" s="13" t="n">
        <x:v>64</x:v>
      </x:c>
      <x:c r="D6" s="13" t="str">
        <x:v>Interrupt harmonized casts in sequence</x:v>
      </x:c>
      <x:c r="E6" s="13" t="str">
        <x:v>Relics / set pieces / choir cosmetics</x:v>
      </x:c>
    </x:row>
  </x:sheetData>
  <x:mergeCells>
    <x:mergeCell ref="A1:E1"/>
  </x:mergeCells>
  <x:pageMargins left="0.7" right="0.7" top="0.75" bottom="0.75" header="0.3" footer="0.3"/>
</x:worksheet>
</file>

<file path=xl/worksheets/sheet200.xml><?xml version="1.0" encoding="utf-8"?>
<x:worksheet xmlns:x="http://schemas.openxmlformats.org/spreadsheetml/2006/main">
  <x:sheetFormatPr defaultRowHeight="15"/>
  <x:sheetData>
    <x:row r="1">
      <x:c r="A1" s="249" t="str">
        <x:v>ASHLANDS MONSTER ROSTER</x:v>
      </x:c>
    </x:row>
    <x:row r="3">
      <x:c r="A3" s="252" t="str">
        <x:v>Monster_ID</x:v>
      </x:c>
      <x:c r="B3" s="252" t="str">
        <x:v>Name</x:v>
      </x:c>
      <x:c r="C3" s="252" t="str">
        <x:v>Level</x:v>
      </x:c>
      <x:c r="D3" s="252" t="str">
        <x:v>Zone</x:v>
      </x:c>
      <x:c r="E3" s="252" t="str">
        <x:v>Role</x:v>
      </x:c>
      <x:c r="F3" s="252" t="str">
        <x:v>Damage</x:v>
      </x:c>
      <x:c r="G3" s="252" t="str">
        <x:v>Signature_Mechanic</x:v>
      </x:c>
      <x:c r="H3" s="252" t="str">
        <x:v>Loot_Theme</x:v>
      </x:c>
    </x:row>
    <x:row r="4">
      <x:c r="A4" s="13" t="str">
        <x:v>ASHMON_001</x:v>
      </x:c>
      <x:c r="B4" s="13" t="str">
        <x:v>Ash Crawler</x:v>
      </x:c>
      <x:c r="C4" s="13" t="n">
        <x:v>70</x:v>
      </x:c>
      <x:c r="D4" s="13" t="str">
        <x:v>Cinderwatch</x:v>
      </x:c>
      <x:c r="E4" s="13" t="str">
        <x:v>Swarm</x:v>
      </x:c>
      <x:c r="F4" s="13" t="str">
        <x:v>Fire</x:v>
      </x:c>
      <x:c r="G4" s="13" t="str">
        <x:v>Burning trail</x:v>
      </x:c>
      <x:c r="H4" s="13" t="str">
        <x:v>Chitin</x:v>
      </x:c>
    </x:row>
    <x:row r="5">
      <x:c r="A5" s="13" t="str">
        <x:v>ASHMON_002</x:v>
      </x:c>
      <x:c r="B5" s="13" t="str">
        <x:v>Cinder Marauder</x:v>
      </x:c>
      <x:c r="C5" s="13" t="n">
        <x:v>73</x:v>
      </x:c>
      <x:c r="D5" s="13" t="str">
        <x:v>Cinderwatch</x:v>
      </x:c>
      <x:c r="E5" s="13" t="str">
        <x:v>Bruiser</x:v>
      </x:c>
      <x:c r="F5" s="13" t="str">
        <x:v>Physical/Fire</x:v>
      </x:c>
      <x:c r="G5" s="13" t="str">
        <x:v>Weapon overheat</x:v>
      </x:c>
      <x:c r="H5" s="13" t="str">
        <x:v>Ashcloth</x:v>
      </x:c>
    </x:row>
    <x:row r="6">
      <x:c r="A6" s="13" t="str">
        <x:v>ASHMON_003</x:v>
      </x:c>
      <x:c r="B6" s="13" t="str">
        <x:v>Smoke Seer</x:v>
      </x:c>
      <x:c r="C6" s="13" t="n">
        <x:v>76</x:v>
      </x:c>
      <x:c r="D6" s="13" t="str">
        <x:v>Cinderwatch</x:v>
      </x:c>
      <x:c r="E6" s="13" t="str">
        <x:v>Caster</x:v>
      </x:c>
      <x:c r="F6" s="13" t="str">
        <x:v>Shadow</x:v>
      </x:c>
      <x:c r="G6" s="13" t="str">
        <x:v>Blind cast</x:v>
      </x:c>
      <x:c r="H6" s="13" t="str">
        <x:v>Smoke crystal</x:v>
      </x:c>
    </x:row>
    <x:row r="7">
      <x:c r="A7" s="13" t="str">
        <x:v>ASHMON_004</x:v>
      </x:c>
      <x:c r="B7" s="13" t="str">
        <x:v>Emberhorn</x:v>
      </x:c>
      <x:c r="C7" s="13" t="n">
        <x:v>75</x:v>
      </x:c>
      <x:c r="D7" s="13" t="str">
        <x:v>Ember Wastes</x:v>
      </x:c>
      <x:c r="E7" s="13" t="str">
        <x:v>Bruiser</x:v>
      </x:c>
      <x:c r="F7" s="13" t="str">
        <x:v>Fire</x:v>
      </x:c>
      <x:c r="G7" s="13" t="str">
        <x:v>Charge + burn</x:v>
      </x:c>
      <x:c r="H7" s="13" t="str">
        <x:v>Horn / hide</x:v>
      </x:c>
    </x:row>
    <x:row r="8">
      <x:c r="A8" s="13" t="str">
        <x:v>ASHMON_005</x:v>
      </x:c>
      <x:c r="B8" s="13" t="str">
        <x:v>Obsidian Drake</x:v>
      </x:c>
      <x:c r="C8" s="13" t="n">
        <x:v>78</x:v>
      </x:c>
      <x:c r="D8" s="13" t="str">
        <x:v>Ember Wastes</x:v>
      </x:c>
      <x:c r="E8" s="13" t="str">
        <x:v>Hunter</x:v>
      </x:c>
      <x:c r="F8" s="13" t="str">
        <x:v>Fire</x:v>
      </x:c>
      <x:c r="G8" s="13" t="str">
        <x:v>Dive cone</x:v>
      </x:c>
      <x:c r="H8" s="13" t="str">
        <x:v>Obsidian scale</x:v>
      </x:c>
    </x:row>
    <x:row r="9">
      <x:c r="A9" s="13" t="str">
        <x:v>ASHMON_006</x:v>
      </x:c>
      <x:c r="B9" s="13" t="str">
        <x:v>Magma Slime</x:v>
      </x:c>
      <x:c r="C9" s="13" t="n">
        <x:v>80</x:v>
      </x:c>
      <x:c r="D9" s="13" t="str">
        <x:v>Ember Wastes</x:v>
      </x:c>
      <x:c r="E9" s="13" t="str">
        <x:v>Tank</x:v>
      </x:c>
      <x:c r="F9" s="13" t="str">
        <x:v>Fire</x:v>
      </x:c>
      <x:c r="G9" s="13" t="str">
        <x:v>Splits at threshold</x:v>
      </x:c>
      <x:c r="H9" s="13" t="str">
        <x:v>Ember gel</x:v>
      </x:c>
    </x:row>
    <x:row r="10">
      <x:c r="A10" s="13" t="str">
        <x:v>ASHMON_007</x:v>
      </x:c>
      <x:c r="B10" s="13" t="str">
        <x:v>Charred Giant</x:v>
      </x:c>
      <x:c r="C10" s="13" t="n">
        <x:v>82</x:v>
      </x:c>
      <x:c r="D10" s="13" t="str">
        <x:v>Ember Wastes</x:v>
      </x:c>
      <x:c r="E10" s="13" t="str">
        <x:v>Tank</x:v>
      </x:c>
      <x:c r="F10" s="13" t="str">
        <x:v>Physical</x:v>
      </x:c>
      <x:c r="G10" s="13" t="str">
        <x:v>Slow smash</x:v>
      </x:c>
      <x:c r="H10" s="13" t="str">
        <x:v>Primal bone</x:v>
      </x:c>
    </x:row>
    <x:row r="11">
      <x:c r="A11" s="13" t="str">
        <x:v>ASHMON_008</x:v>
      </x:c>
      <x:c r="B11" s="13" t="str">
        <x:v>Blackglass Leech</x:v>
      </x:c>
      <x:c r="C11" s="13" t="n">
        <x:v>79</x:v>
      </x:c>
      <x:c r="D11" s="13" t="str">
        <x:v>Blackglass Marsh</x:v>
      </x:c>
      <x:c r="E11" s="13" t="str">
        <x:v>Assassin</x:v>
      </x:c>
      <x:c r="F11" s="13" t="str">
        <x:v>Poison</x:v>
      </x:c>
      <x:c r="G11" s="13" t="str">
        <x:v>Drain</x:v>
      </x:c>
      <x:c r="H11" s="13" t="str">
        <x:v>Venom</x:v>
      </x:c>
    </x:row>
    <x:row r="12">
      <x:c r="A12" s="13" t="str">
        <x:v>ASHMON_009</x:v>
      </x:c>
      <x:c r="B12" s="13" t="str">
        <x:v>Soot Bloom</x:v>
      </x:c>
      <x:c r="C12" s="13" t="n">
        <x:v>82</x:v>
      </x:c>
      <x:c r="D12" s="13" t="str">
        <x:v>Blackglass Marsh</x:v>
      </x:c>
      <x:c r="E12" s="13" t="str">
        <x:v>Support</x:v>
      </x:c>
      <x:c r="F12" s="13" t="str">
        <x:v>Nature/Fire</x:v>
      </x:c>
      <x:c r="G12" s="13" t="str">
        <x:v>Pollen buff</x:v>
      </x:c>
      <x:c r="H12" s="13" t="str">
        <x:v>Rare herb</x:v>
      </x:c>
    </x:row>
    <x:row r="13">
      <x:c r="A13" s="13" t="str">
        <x:v>ASHMON_010</x:v>
      </x:c>
      <x:c r="B13" s="13" t="str">
        <x:v>Marsh Revenant</x:v>
      </x:c>
      <x:c r="C13" s="13" t="n">
        <x:v>85</x:v>
      </x:c>
      <x:c r="D13" s="13" t="str">
        <x:v>Blackglass Marsh</x:v>
      </x:c>
      <x:c r="E13" s="13" t="str">
        <x:v>Disruptor</x:v>
      </x:c>
      <x:c r="F13" s="13" t="str">
        <x:v>Shadow</x:v>
      </x:c>
      <x:c r="G13" s="13" t="str">
        <x:v>Curse cleanse check</x:v>
      </x:c>
      <x:c r="H13" s="13" t="str">
        <x:v>Oath ash</x:v>
      </x:c>
    </x:row>
    <x:row r="14">
      <x:c r="A14" s="13" t="str">
        <x:v>ASHMON_011</x:v>
      </x:c>
      <x:c r="B14" s="13" t="str">
        <x:v>Forge Custodian</x:v>
      </x:c>
      <x:c r="C14" s="13" t="n">
        <x:v>84</x:v>
      </x:c>
      <x:c r="D14" s="13" t="str">
        <x:v>Crucible Depths</x:v>
      </x:c>
      <x:c r="E14" s="13" t="str">
        <x:v>Guardian</x:v>
      </x:c>
      <x:c r="F14" s="13" t="str">
        <x:v>Physical</x:v>
      </x:c>
      <x:c r="G14" s="13" t="str">
        <x:v>Barrier node</x:v>
      </x:c>
      <x:c r="H14" s="13" t="str">
        <x:v>Forge plate</x:v>
      </x:c>
    </x:row>
    <x:row r="15">
      <x:c r="A15" s="13" t="str">
        <x:v>ASHMON_012</x:v>
      </x:c>
      <x:c r="B15" s="13" t="str">
        <x:v>Crucible Smith</x:v>
      </x:c>
      <x:c r="C15" s="13" t="n">
        <x:v>87</x:v>
      </x:c>
      <x:c r="D15" s="13" t="str">
        <x:v>Crucible Depths</x:v>
      </x:c>
      <x:c r="E15" s="13" t="str">
        <x:v>Caster</x:v>
      </x:c>
      <x:c r="F15" s="13" t="str">
        <x:v>Fire</x:v>
      </x:c>
      <x:c r="G15" s="13" t="str">
        <x:v>Molten weapon cast</x:v>
      </x:c>
      <x:c r="H15" s="13" t="str">
        <x:v>Forge core</x:v>
      </x:c>
    </x:row>
    <x:row r="16">
      <x:c r="A16" s="13" t="str">
        <x:v>ASHMON_013</x:v>
      </x:c>
      <x:c r="B16" s="13" t="str">
        <x:v>Chainbound Colossus</x:v>
      </x:c>
      <x:c r="C16" s="13" t="n">
        <x:v>90</x:v>
      </x:c>
      <x:c r="D16" s="13" t="str">
        <x:v>Crucible Depths</x:v>
      </x:c>
      <x:c r="E16" s="13" t="str">
        <x:v>Tank</x:v>
      </x:c>
      <x:c r="F16" s="13" t="str">
        <x:v>Physical/Fire</x:v>
      </x:c>
      <x:c r="G16" s="13" t="str">
        <x:v>Chain break phase</x:v>
      </x:c>
      <x:c r="H16" s="13" t="str">
        <x:v>Chain links</x:v>
      </x:c>
    </x:row>
    <x:row r="17">
      <x:c r="A17" s="13" t="str">
        <x:v>ASHMON_014</x:v>
      </x:c>
      <x:c r="B17" s="13" t="str">
        <x:v>Primal Spark</x:v>
      </x:c>
      <x:c r="C17" s="13" t="n">
        <x:v>93</x:v>
      </x:c>
      <x:c r="D17" s="13" t="str">
        <x:v>Crucible Depths</x:v>
      </x:c>
      <x:c r="E17" s="13" t="str">
        <x:v>Artillery</x:v>
      </x:c>
      <x:c r="F17" s="13" t="str">
        <x:v>Fire/Arcane</x:v>
      </x:c>
      <x:c r="G17" s="13" t="str">
        <x:v>Jumping blast</x:v>
      </x:c>
      <x:c r="H17" s="13" t="str">
        <x:v>Primal core</x:v>
      </x:c>
    </x:row>
    <x:row r="18">
      <x:c r="A18" s="13" t="str">
        <x:v>ASHMON_015</x:v>
      </x:c>
      <x:c r="B18" s="13" t="str">
        <x:v>Regent's Hound</x:v>
      </x:c>
      <x:c r="C18" s="13" t="n">
        <x:v>95</x:v>
      </x:c>
      <x:c r="D18" s="13" t="str">
        <x:v>Ashen Throne</x:v>
      </x:c>
      <x:c r="E18" s="13" t="str">
        <x:v>Striker</x:v>
      </x:c>
      <x:c r="F18" s="13" t="str">
        <x:v>Fire/Shadow</x:v>
      </x:c>
      <x:c r="G18" s="13" t="str">
        <x:v>Mark + pursue</x:v>
      </x:c>
      <x:c r="H18" s="13" t="str">
        <x:v>Crown fang</x:v>
      </x:c>
    </x:row>
    <x:row r="19">
      <x:c r="A19" s="13" t="str">
        <x:v>ASHMON_016</x:v>
      </x:c>
      <x:c r="B19" s="13" t="str">
        <x:v>Ash Crown Warden</x:v>
      </x:c>
      <x:c r="C19" s="13" t="n">
        <x:v>98</x:v>
      </x:c>
      <x:c r="D19" s="13" t="str">
        <x:v>Ashen Throne</x:v>
      </x:c>
      <x:c r="E19" s="13" t="str">
        <x:v>Guardian</x:v>
      </x:c>
      <x:c r="F19" s="13" t="str">
        <x:v>Fire</x:v>
      </x:c>
      <x:c r="G19" s="13" t="str">
        <x:v>Royal barrier</x:v>
      </x:c>
      <x:c r="H19" s="13" t="str">
        <x:v>Ash crown shard</x:v>
      </x:c>
    </x:row>
  </x:sheetData>
  <x:mergeCells>
    <x:mergeCell ref="A1:H1"/>
  </x:mergeCells>
  <x:pageMargins left="0.7" right="0.7" top="0.75" bottom="0.75" header="0.3" footer="0.3"/>
</x:worksheet>
</file>

<file path=xl/worksheets/sheet201.xml><?xml version="1.0" encoding="utf-8"?>
<x:worksheet xmlns:x="http://schemas.openxmlformats.org/spreadsheetml/2006/main">
  <x:sheetFormatPr defaultRowHeight="15"/>
  <x:sheetData>
    <x:row r="1">
      <x:c r="A1" s="249" t="str">
        <x:v>ASHLANDS RESOURCES</x:v>
      </x:c>
    </x:row>
    <x:row r="3">
      <x:c r="A3" s="252" t="str">
        <x:v>Resource_ID</x:v>
      </x:c>
      <x:c r="B3" s="252" t="str">
        <x:v>Name</x:v>
      </x:c>
      <x:c r="C3" s="252" t="str">
        <x:v>Source</x:v>
      </x:c>
      <x:c r="D3" s="252" t="str">
        <x:v>Skill</x:v>
      </x:c>
      <x:c r="E3" s="252" t="str">
        <x:v>Req_Level</x:v>
      </x:c>
      <x:c r="F3" s="252" t="str">
        <x:v>Rarity</x:v>
      </x:c>
      <x:c r="G3" s="252" t="str">
        <x:v>Sinks</x:v>
      </x:c>
    </x:row>
    <x:row r="4">
      <x:c r="A4" s="13" t="str">
        <x:v>ASHRES_001</x:v>
      </x:c>
      <x:c r="B4" s="13" t="str">
        <x:v>Ember Ore</x:v>
      </x:c>
      <x:c r="C4" s="13" t="str">
        <x:v>Ember Wastes</x:v>
      </x:c>
      <x:c r="D4" s="13" t="str">
        <x:v>Mining</x:v>
      </x:c>
      <x:c r="E4" s="13" t="n">
        <x:v>73</x:v>
      </x:c>
      <x:c r="F4" s="13" t="str">
        <x:v>Common</x:v>
      </x:c>
      <x:c r="G4" s="13" t="str">
        <x:v>Smithing / upgrades / guild</x:v>
      </x:c>
    </x:row>
    <x:row r="5">
      <x:c r="A5" s="13" t="str">
        <x:v>ASHRES_002</x:v>
      </x:c>
      <x:c r="B5" s="13" t="str">
        <x:v>Black Obsidian</x:v>
      </x:c>
      <x:c r="C5" s="13" t="str">
        <x:v>Ember Wastes</x:v>
      </x:c>
      <x:c r="D5" s="13" t="str">
        <x:v>Mining</x:v>
      </x:c>
      <x:c r="E5" s="13" t="n">
        <x:v>78</x:v>
      </x:c>
      <x:c r="F5" s="13" t="str">
        <x:v>Uncommon</x:v>
      </x:c>
      <x:c r="G5" s="13" t="str">
        <x:v>Weapons / gems / tools</x:v>
      </x:c>
    </x:row>
    <x:row r="6">
      <x:c r="A6" s="13" t="str">
        <x:v>ASHRES_003</x:v>
      </x:c>
      <x:c r="B6" s="13" t="str">
        <x:v>Primal Core</x:v>
      </x:c>
      <x:c r="C6" s="13" t="str">
        <x:v>Crucible Depths</x:v>
      </x:c>
      <x:c r="D6" s="13" t="str">
        <x:v>Combat</x:v>
      </x:c>
      <x:c r="E6" s="13" t="n">
        <x:v>90</x:v>
      </x:c>
      <x:c r="F6" s="13" t="str">
        <x:v>Rare</x:v>
      </x:c>
      <x:c r="G6" s="13" t="str">
        <x:v>Relics / raid prep / set craft</x:v>
      </x:c>
    </x:row>
    <x:row r="7">
      <x:c r="A7" s="13" t="str">
        <x:v>ASHRES_004</x:v>
      </x:c>
      <x:c r="B7" s="13" t="str">
        <x:v>Sootbloom</x:v>
      </x:c>
      <x:c r="C7" s="13" t="str">
        <x:v>Blackglass Marsh</x:v>
      </x:c>
      <x:c r="D7" s="13" t="str">
        <x:v>Herbalism</x:v>
      </x:c>
      <x:c r="E7" s="13" t="n">
        <x:v>79</x:v>
      </x:c>
      <x:c r="F7" s="13" t="str">
        <x:v>Common</x:v>
      </x:c>
      <x:c r="G7" s="13" t="str">
        <x:v>Alchemy / cleanse / food</x:v>
      </x:c>
    </x:row>
    <x:row r="8">
      <x:c r="A8" s="13" t="str">
        <x:v>ASHRES_005</x:v>
      </x:c>
      <x:c r="B8" s="13" t="str">
        <x:v>Night Ember</x:v>
      </x:c>
      <x:c r="C8" s="13" t="str">
        <x:v>Blackglass Marsh</x:v>
      </x:c>
      <x:c r="D8" s="13" t="str">
        <x:v>Herbalism</x:v>
      </x:c>
      <x:c r="E8" s="13" t="n">
        <x:v>84</x:v>
      </x:c>
      <x:c r="F8" s="13" t="str">
        <x:v>Rare</x:v>
      </x:c>
      <x:c r="G8" s="13" t="str">
        <x:v>High potions / enchantments</x:v>
      </x:c>
    </x:row>
    <x:row r="9">
      <x:c r="A9" s="13" t="str">
        <x:v>ASHRES_006</x:v>
      </x:c>
      <x:c r="B9" s="13" t="str">
        <x:v>Charroot</x:v>
      </x:c>
      <x:c r="C9" s="13" t="str">
        <x:v>Cinderwatch</x:v>
      </x:c>
      <x:c r="D9" s="13" t="str">
        <x:v>Woodcutting</x:v>
      </x:c>
      <x:c r="E9" s="13" t="n">
        <x:v>72</x:v>
      </x:c>
      <x:c r="F9" s="13" t="str">
        <x:v>Common</x:v>
      </x:c>
      <x:c r="G9" s="13" t="str">
        <x:v>Staves / fuel / upgrades</x:v>
      </x:c>
    </x:row>
    <x:row r="10">
      <x:c r="A10" s="13" t="str">
        <x:v>ASHRES_007</x:v>
      </x:c>
      <x:c r="B10" s="13" t="str">
        <x:v>Blackglass Reed</x:v>
      </x:c>
      <x:c r="C10" s="13" t="str">
        <x:v>Blackglass Marsh</x:v>
      </x:c>
      <x:c r="D10" s="13" t="str">
        <x:v>Woodcutting</x:v>
      </x:c>
      <x:c r="E10" s="13" t="n">
        <x:v>80</x:v>
      </x:c>
      <x:c r="F10" s="13" t="str">
        <x:v>Uncommon</x:v>
      </x:c>
      <x:c r="G10" s="13" t="str">
        <x:v>Bows / housing cosmetics / relic craft</x:v>
      </x:c>
    </x:row>
    <x:row r="11">
      <x:c r="A11" s="13" t="str">
        <x:v>ASHRES_008</x:v>
      </x:c>
      <x:c r="B11" s="13" t="str">
        <x:v>Cinder Eel</x:v>
      </x:c>
      <x:c r="C11" s="13" t="str">
        <x:v>Blackglass Marsh</x:v>
      </x:c>
      <x:c r="D11" s="13" t="str">
        <x:v>Fishing</x:v>
      </x:c>
      <x:c r="E11" s="13" t="n">
        <x:v>78</x:v>
      </x:c>
      <x:c r="F11" s="13" t="str">
        <x:v>Common</x:v>
      </x:c>
      <x:c r="G11" s="13" t="str">
        <x:v>Food / pet path</x:v>
      </x:c>
    </x:row>
    <x:row r="12">
      <x:c r="A12" s="13" t="str">
        <x:v>ASHRES_009</x:v>
      </x:c>
      <x:c r="B12" s="13" t="str">
        <x:v>Molten Pearl</x:v>
      </x:c>
      <x:c r="C12" s="13" t="str">
        <x:v>Blackglass Marsh</x:v>
      </x:c>
      <x:c r="D12" s="13" t="str">
        <x:v>Fishing</x:v>
      </x:c>
      <x:c r="E12" s="13" t="n">
        <x:v>85</x:v>
      </x:c>
      <x:c r="F12" s="13" t="str">
        <x:v>Rare</x:v>
      </x:c>
      <x:c r="G12" s="13" t="str">
        <x:v>Jewelry / collection / enchant</x:v>
      </x:c>
    </x:row>
    <x:row r="13">
      <x:c r="A13" s="13" t="str">
        <x:v>ASHRES_010</x:v>
      </x:c>
      <x:c r="B13" s="13" t="str">
        <x:v>Regent Ember</x:v>
      </x:c>
      <x:c r="C13" s="13" t="str">
        <x:v>Cinder Regent</x:v>
      </x:c>
      <x:c r="D13" s="13" t="str">
        <x:v>Boss</x:v>
      </x:c>
      <x:c r="E13" s="13" t="n">
        <x:v>100</x:v>
      </x:c>
      <x:c r="F13" s="13" t="str">
        <x:v>Epic</x:v>
      </x:c>
      <x:c r="G13" s="13" t="str">
        <x:v>Endgame raid entry craft / prestige cosmetics</x:v>
      </x:c>
    </x:row>
  </x:sheetData>
  <x:mergeCells>
    <x:mergeCell ref="A1:G1"/>
  </x:mergeCells>
  <x:pageMargins left="0.7" right="0.7" top="0.75" bottom="0.75" header="0.3" footer="0.3"/>
</x:worksheet>
</file>

<file path=xl/worksheets/sheet202.xml><?xml version="1.0" encoding="utf-8"?>
<x:worksheet xmlns:x="http://schemas.openxmlformats.org/spreadsheetml/2006/main">
  <x:sheetFormatPr defaultRowHeight="15"/>
  <x:sheetData>
    <x:row r="1">
      <x:c r="A1" s="249" t="str">
        <x:v>ASHLANDS MAIN STORY</x:v>
      </x:c>
    </x:row>
    <x:row r="3">
      <x:c r="A3" s="252" t="str">
        <x:v>Quest_ID</x:v>
      </x:c>
      <x:c r="B3" s="252" t="str">
        <x:v>Order</x:v>
      </x:c>
      <x:c r="C3" s="252" t="str">
        <x:v>Quest</x:v>
      </x:c>
      <x:c r="D3" s="252" t="str">
        <x:v>Zone</x:v>
      </x:c>
      <x:c r="E3" s="252" t="str">
        <x:v>Level</x:v>
      </x:c>
      <x:c r="F3" s="252" t="str">
        <x:v>Beat</x:v>
      </x:c>
      <x:c r="G3" s="252" t="str">
        <x:v>Unlock</x:v>
      </x:c>
    </x:row>
    <x:row r="4">
      <x:c r="A4" s="13" t="str">
        <x:v>ASHQ_001</x:v>
      </x:c>
      <x:c r="B4" s="13" t="n">
        <x:v>1</x:v>
      </x:c>
      <x:c r="C4" s="13" t="str">
        <x:v>Black Snow</x:v>
      </x:c>
      <x:c r="D4" s="13" t="str">
        <x:v>Cinderwatch</x:v>
      </x:c>
      <x:c r="E4" s="13" t="n">
        <x:v>70</x:v>
      </x:c>
      <x:c r="F4" s="13" t="str">
        <x:v>Reach the settlement under permanent ash</x:v>
      </x:c>
      <x:c r="G4" s="13" t="str">
        <x:v>Ashlands</x:v>
      </x:c>
    </x:row>
    <x:row r="5">
      <x:c r="A5" s="13" t="str">
        <x:v>ASHQ_002</x:v>
      </x:c>
      <x:c r="B5" s="13" t="n">
        <x:v>2</x:v>
      </x:c>
      <x:c r="C5" s="13" t="str">
        <x:v>The Wastes Burn Twice</x:v>
      </x:c>
      <x:c r="D5" s="13" t="str">
        <x:v>Ember Wastes</x:v>
      </x:c>
      <x:c r="E5" s="13" t="n">
        <x:v>74</x:v>
      </x:c>
      <x:c r="F5" s="13" t="str">
        <x:v>Old fire and new corruption overlap</x:v>
      </x:c>
      <x:c r="G5" s="13" t="str">
        <x:v>Ember Wastes</x:v>
      </x:c>
    </x:row>
    <x:row r="6">
      <x:c r="A6" s="13" t="str">
        <x:v>ASHQ_003</x:v>
      </x:c>
      <x:c r="B6" s="13" t="n">
        <x:v>3</x:v>
      </x:c>
      <x:c r="C6" s="13" t="str">
        <x:v>Glass That Breathes</x:v>
      </x:c>
      <x:c r="D6" s="13" t="str">
        <x:v>Blackglass Marsh</x:v>
      </x:c>
      <x:c r="E6" s="13" t="n">
        <x:v>79</x:v>
      </x:c>
      <x:c r="F6" s="13" t="str">
        <x:v>The marsh is turning memories into blackglass</x:v>
      </x:c>
      <x:c r="G6" s="13" t="str">
        <x:v>Ash Echoes</x:v>
      </x:c>
    </x:row>
    <x:row r="7">
      <x:c r="A7" s="13" t="str">
        <x:v>ASHQ_004</x:v>
      </x:c>
      <x:c r="B7" s="13" t="n">
        <x:v>4</x:v>
      </x:c>
      <x:c r="C7" s="13" t="str">
        <x:v>The Last Forge</x:v>
      </x:c>
      <x:c r="D7" s="13" t="str">
        <x:v>Crucible Depths</x:v>
      </x:c>
      <x:c r="E7" s="13" t="n">
        <x:v>84</x:v>
      </x:c>
      <x:c r="F7" s="13" t="str">
        <x:v>Discover an ancient forge built before the current kingdoms</x:v>
      </x:c>
      <x:c r="G7" s="13" t="str">
        <x:v>Ashlands co-op</x:v>
      </x:c>
    </x:row>
    <x:row r="8">
      <x:c r="A8" s="13" t="str">
        <x:v>ASHQ_005</x:v>
      </x:c>
      <x:c r="B8" s="13" t="n">
        <x:v>5</x:v>
      </x:c>
      <x:c r="C8" s="13" t="str">
        <x:v>Chains of the Crucible</x:v>
      </x:c>
      <x:c r="D8" s="13" t="str">
        <x:v>Crucible Depths</x:v>
      </x:c>
      <x:c r="E8" s="13" t="n">
        <x:v>88</x:v>
      </x:c>
      <x:c r="F8" s="13" t="str">
        <x:v>Free the forge from the Chainbound Colossus</x:v>
      </x:c>
      <x:c r="G8" s="13" t="str">
        <x:v>Raid crafting</x:v>
      </x:c>
    </x:row>
    <x:row r="9">
      <x:c r="A9" s="13" t="str">
        <x:v>ASHQ_006</x:v>
      </x:c>
      <x:c r="B9" s="13" t="n">
        <x:v>6</x:v>
      </x:c>
      <x:c r="C9" s="13" t="str">
        <x:v>A Crown Without a King</x:v>
      </x:c>
      <x:c r="D9" s="13" t="str">
        <x:v>Ashen Throne</x:v>
      </x:c>
      <x:c r="E9" s="13" t="n">
        <x:v>92</x:v>
      </x:c>
      <x:c r="F9" s="13" t="str">
        <x:v>The Regent claims an oath older than Veldryn's nations</x:v>
      </x:c>
      <x:c r="G9" s="13" t="str">
        <x:v>Boss access</x:v>
      </x:c>
    </x:row>
    <x:row r="10">
      <x:c r="A10" s="13" t="str">
        <x:v>ASHQ_007</x:v>
      </x:c>
      <x:c r="B10" s="13" t="n">
        <x:v>7</x:v>
      </x:c>
      <x:c r="C10" s="13" t="str">
        <x:v>The Cinder Regent</x:v>
      </x:c>
      <x:c r="D10" s="13" t="str">
        <x:v>Ashen Throne</x:v>
      </x:c>
      <x:c r="E10" s="13" t="n">
        <x:v>100</x:v>
      </x:c>
      <x:c r="F10" s="13" t="str">
        <x:v>Defeat BOSS_004</x:v>
      </x:c>
      <x:c r="G10" s="13" t="str">
        <x:v>Endgame raids + Lv100 cap</x:v>
      </x:c>
    </x:row>
    <x:row r="11">
      <x:c r="A11" s="13" t="str">
        <x:v>ASHQ_008</x:v>
      </x:c>
      <x:c r="B11" s="13" t="n">
        <x:v>8</x:v>
      </x:c>
      <x:c r="C11" s="13" t="str">
        <x:v>The Map Beyond the Map</x:v>
      </x:c>
      <x:c r="D11" s="13" t="str">
        <x:v>Cinderwatch</x:v>
      </x:c>
      <x:c r="E11" s="13" t="n">
        <x:v>100</x:v>
      </x:c>
      <x:c r="F11" s="13" t="str">
        <x:v>A recovered star map hints at lands beyond known regions</x:v>
      </x:c>
      <x:c r="G11" s="13" t="str">
        <x:v>Endgame / future continents</x:v>
      </x:c>
    </x:row>
  </x:sheetData>
  <x:mergeCells>
    <x:mergeCell ref="A1:G1"/>
  </x:mergeCells>
  <x:pageMargins left="0.7" right="0.7" top="0.75" bottom="0.75" header="0.3" footer="0.3"/>
</x:worksheet>
</file>

<file path=xl/worksheets/sheet203.xml><?xml version="1.0" encoding="utf-8"?>
<x:worksheet xmlns:x="http://schemas.openxmlformats.org/spreadsheetml/2006/main">
  <x:sheetFormatPr defaultRowHeight="15"/>
  <x:sheetData>
    <x:row r="1">
      <x:c r="A1" s="249" t="str">
        <x:v>ASHLANDS PETS &amp; COMBAT UNITS</x:v>
      </x:c>
    </x:row>
    <x:row r="3">
      <x:c r="A3" s="252" t="str">
        <x:v>ID</x:v>
      </x:c>
      <x:c r="B3" s="252" t="str">
        <x:v>Type</x:v>
      </x:c>
      <x:c r="C3" s="252" t="str">
        <x:v>Name</x:v>
      </x:c>
      <x:c r="D3" s="252" t="str">
        <x:v>Rarity</x:v>
      </x:c>
      <x:c r="E3" s="252" t="str">
        <x:v>Source</x:v>
      </x:c>
      <x:c r="F3" s="252" t="str">
        <x:v>Identity</x:v>
      </x:c>
      <x:c r="G3" s="252" t="str">
        <x:v>Pixel_Size</x:v>
      </x:c>
    </x:row>
    <x:row r="4">
      <x:c r="A4" s="13" t="str">
        <x:v>PET_029</x:v>
      </x:c>
      <x:c r="B4" s="13" t="str">
        <x:v>Pet</x:v>
      </x:c>
      <x:c r="C4" s="13" t="str">
        <x:v>Coalbug</x:v>
      </x:c>
      <x:c r="D4" s="13" t="str">
        <x:v>Common</x:v>
      </x:c>
      <x:c r="E4" s="13" t="str">
        <x:v>Ash Crawler mastery</x:v>
      </x:c>
      <x:c r="F4" s="13" t="str">
        <x:v>Mining utility</x:v>
      </x:c>
      <x:c r="G4" s="13" t="str">
        <x:v>48x48</x:v>
      </x:c>
    </x:row>
    <x:row r="5">
      <x:c r="A5" s="13" t="str">
        <x:v>PET_030</x:v>
      </x:c>
      <x:c r="B5" s="13" t="str">
        <x:v>Pet</x:v>
      </x:c>
      <x:c r="C5" s="13" t="str">
        <x:v>Sootling</x:v>
      </x:c>
      <x:c r="D5" s="13" t="str">
        <x:v>Rare</x:v>
      </x:c>
      <x:c r="E5" s="13" t="str">
        <x:v>Blackglass gathering</x:v>
      </x:c>
      <x:c r="F5" s="13" t="str">
        <x:v>Herbalism utility</x:v>
      </x:c>
      <x:c r="G5" s="13" t="str">
        <x:v>48x48</x:v>
      </x:c>
    </x:row>
    <x:row r="6">
      <x:c r="A6" s="13" t="str">
        <x:v>PET_031</x:v>
      </x:c>
      <x:c r="B6" s="13" t="str">
        <x:v>Pet</x:v>
      </x:c>
      <x:c r="C6" s="13" t="str">
        <x:v>Ember Eel Fry</x:v>
      </x:c>
      <x:c r="D6" s="13" t="str">
        <x:v>Rare</x:v>
      </x:c>
      <x:c r="E6" s="13" t="str">
        <x:v>Rare fishing</x:v>
      </x:c>
      <x:c r="F6" s="13" t="str">
        <x:v>Cooking utility</x:v>
      </x:c>
      <x:c r="G6" s="13" t="str">
        <x:v>48x48</x:v>
      </x:c>
    </x:row>
    <x:row r="7">
      <x:c r="A7" s="13" t="str">
        <x:v>PET_032</x:v>
      </x:c>
      <x:c r="B7" s="13" t="str">
        <x:v>Pet</x:v>
      </x:c>
      <x:c r="C7" s="13" t="str">
        <x:v>Forge Imp</x:v>
      </x:c>
      <x:c r="D7" s="13" t="str">
        <x:v>Epic</x:v>
      </x:c>
      <x:c r="E7" s="13" t="str">
        <x:v>Crucible meta</x:v>
      </x:c>
      <x:c r="F7" s="13" t="str">
        <x:v>Crafting utility</x:v>
      </x:c>
      <x:c r="G7" s="13" t="str">
        <x:v>64x64</x:v>
      </x:c>
    </x:row>
    <x:row r="8">
      <x:c r="A8" s="13" t="str">
        <x:v>PET_033</x:v>
      </x:c>
      <x:c r="B8" s="13" t="str">
        <x:v>Pet</x:v>
      </x:c>
      <x:c r="C8" s="13" t="str">
        <x:v>Cinder Crownling</x:v>
      </x:c>
      <x:c r="D8" s="13" t="str">
        <x:v>Mythic</x:v>
      </x:c>
      <x:c r="E8" s="13" t="str">
        <x:v>Cinder Regent prestige</x:v>
      </x:c>
      <x:c r="F8" s="13" t="str">
        <x:v>Lore utility</x:v>
      </x:c>
      <x:c r="G8" s="13" t="str">
        <x:v>64x64</x:v>
      </x:c>
    </x:row>
    <x:row r="9">
      <x:c r="A9" s="13" t="str">
        <x:v>UNIT_021</x:v>
      </x:c>
      <x:c r="B9" s="13" t="str">
        <x:v>Combat Unit</x:v>
      </x:c>
      <x:c r="C9" s="13" t="str">
        <x:v>Obsidian Drakelet</x:v>
      </x:c>
      <x:c r="D9" s="13" t="str">
        <x:v>Rare</x:v>
      </x:c>
      <x:c r="E9" s="13" t="str">
        <x:v>Obsidian Drake mastery 20</x:v>
      </x:c>
      <x:c r="F9" s="13" t="str">
        <x:v>Hunter / armour pierce</x:v>
      </x:c>
      <x:c r="G9" s="13" t="str">
        <x:v>96x96</x:v>
      </x:c>
    </x:row>
    <x:row r="10">
      <x:c r="A10" s="13" t="str">
        <x:v>UNIT_022</x:v>
      </x:c>
      <x:c r="B10" s="13" t="str">
        <x:v>Combat Unit</x:v>
      </x:c>
      <x:c r="C10" s="13" t="str">
        <x:v>Forge Custodian</x:v>
      </x:c>
      <x:c r="D10" s="13" t="str">
        <x:v>Epic</x:v>
      </x:c>
      <x:c r="E10" s="13" t="str">
        <x:v>Crucible clears</x:v>
      </x:c>
      <x:c r="F10" s="13" t="str">
        <x:v>Guardian / barrier</x:v>
      </x:c>
      <x:c r="G10" s="13" t="str">
        <x:v>96x96</x:v>
      </x:c>
    </x:row>
    <x:row r="11">
      <x:c r="A11" s="13" t="str">
        <x:v>UNIT_023</x:v>
      </x:c>
      <x:c r="B11" s="13" t="str">
        <x:v>Combat Unit</x:v>
      </x:c>
      <x:c r="C11" s="13" t="str">
        <x:v>Primal Spark</x:v>
      </x:c>
      <x:c r="D11" s="13" t="str">
        <x:v>Epic</x:v>
      </x:c>
      <x:c r="E11" s="13" t="str">
        <x:v>Ashlands Echo achievement</x:v>
      </x:c>
      <x:c r="F11" s="13" t="str">
        <x:v>Artillery / chain hits</x:v>
      </x:c>
      <x:c r="G11" s="13" t="str">
        <x:v>96x96</x:v>
      </x:c>
    </x:row>
    <x:row r="12">
      <x:c r="A12" s="13" t="str">
        <x:v>UNIT_024</x:v>
      </x:c>
      <x:c r="B12" s="13" t="str">
        <x:v>Combat Unit</x:v>
      </x:c>
      <x:c r="C12" s="13" t="str">
        <x:v>Regent Shade</x:v>
      </x:c>
      <x:c r="D12" s="13" t="str">
        <x:v>Mythic</x:v>
      </x:c>
      <x:c r="E12" s="13" t="str">
        <x:v>Ashlands meta</x:v>
      </x:c>
      <x:c r="F12" s="13" t="str">
        <x:v>Champion / flexible</x:v>
      </x:c>
      <x:c r="G12" s="13" t="str">
        <x:v>96x96</x:v>
      </x:c>
    </x:row>
  </x:sheetData>
  <x:mergeCells>
    <x:mergeCell ref="A1:G1"/>
  </x:mergeCells>
  <x:pageMargins left="0.7" right="0.7" top="0.75" bottom="0.75" header="0.3" footer="0.3"/>
</x:worksheet>
</file>

<file path=xl/worksheets/sheet204.xml><?xml version="1.0" encoding="utf-8"?>
<x:worksheet xmlns:x="http://schemas.openxmlformats.org/spreadsheetml/2006/main">
  <x:sheetFormatPr defaultRowHeight="15"/>
  <x:sheetData>
    <x:row r="1">
      <x:c r="A1" s="249" t="str">
        <x:v>ASHLANDS CO-OP CONTENT</x:v>
      </x:c>
    </x:row>
    <x:row r="3">
      <x:c r="A3" s="252" t="str">
        <x:v>Content_ID</x:v>
      </x:c>
      <x:c r="B3" s="252" t="str">
        <x:v>Name</x:v>
      </x:c>
      <x:c r="C3" s="252" t="str">
        <x:v>Level</x:v>
      </x:c>
      <x:c r="D3" s="252" t="str">
        <x:v>Mechanic</x:v>
      </x:c>
      <x:c r="E3" s="252" t="str">
        <x:v>Reward</x:v>
      </x:c>
    </x:row>
    <x:row r="4">
      <x:c r="A4" s="13" t="str">
        <x:v>COP_010</x:v>
      </x:c>
      <x:c r="B4" s="13" t="str">
        <x:v>Ember Caravan</x:v>
      </x:c>
      <x:c r="C4" s="13" t="n">
        <x:v>78</x:v>
      </x:c>
      <x:c r="D4" s="13" t="str">
        <x:v>Protect coolant wagons from heat waves</x:v>
      </x:c>
      <x:c r="E4" s="13" t="str">
        <x:v>Obsidian / gear</x:v>
      </x:c>
    </x:row>
    <x:row r="5">
      <x:c r="A5" s="13" t="str">
        <x:v>COP_011</x:v>
      </x:c>
      <x:c r="B5" s="13" t="str">
        <x:v>Blackglass Fen</x:v>
      </x:c>
      <x:c r="C5" s="13" t="n">
        <x:v>84</x:v>
      </x:c>
      <x:c r="D5" s="13" t="str">
        <x:v>Cleanse curse pools while fighting</x:v>
      </x:c>
      <x:c r="E5" s="13" t="str">
        <x:v>Alchemy / effect gems</x:v>
      </x:c>
    </x:row>
    <x:row r="6">
      <x:c r="A6" s="13" t="str">
        <x:v>COP_012</x:v>
      </x:c>
      <x:c r="B6" s="13" t="str">
        <x:v>Crucible Depths</x:v>
      </x:c>
      <x:c r="C6" s="13" t="n">
        <x:v>92</x:v>
      </x:c>
      <x:c r="D6" s="13" t="str">
        <x:v>Operate forge stations during combat</x:v>
      </x:c>
      <x:c r="E6" s="13" t="str">
        <x:v>Endgame set pieces / relics</x:v>
      </x:c>
    </x:row>
  </x:sheetData>
  <x:mergeCells>
    <x:mergeCell ref="A1:E1"/>
  </x:mergeCells>
  <x:pageMargins left="0.7" right="0.7" top="0.75" bottom="0.75" header="0.3" footer="0.3"/>
</x:worksheet>
</file>

<file path=xl/worksheets/sheet205.xml><?xml version="1.0" encoding="utf-8"?>
<x:worksheet xmlns:x="http://schemas.openxmlformats.org/spreadsheetml/2006/main">
  <x:sheetFormatPr defaultRowHeight="15"/>
  <x:sheetData>
    <x:row r="1">
      <x:c r="A1" s="249" t="str">
        <x:v>LEVEL 100 ENDGAME FRAMEWORK</x:v>
      </x:c>
    </x:row>
    <x:row r="3">
      <x:c r="A3" s="252" t="str">
        <x:v>System</x:v>
      </x:c>
      <x:c r="B3" s="252" t="str">
        <x:v>Unlock</x:v>
      </x:c>
      <x:c r="C3" s="252" t="str">
        <x:v>Core_Loop</x:v>
      </x:c>
      <x:c r="D3" s="252" t="str">
        <x:v>Power_Source</x:v>
      </x:c>
      <x:c r="E3" s="252" t="str">
        <x:v>Weekly_Cap</x:v>
      </x:c>
      <x:c r="F3" s="252" t="str">
        <x:v>Catchup</x:v>
      </x:c>
      <x:c r="G3" s="252" t="str">
        <x:v>Design_Rule</x:v>
      </x:c>
    </x:row>
    <x:row r="4">
      <x:c r="A4" s="13" t="str">
        <x:v>Raid Tier</x:v>
      </x:c>
      <x:c r="B4" s="13" t="str">
        <x:v>Defeat Cinder Regent</x:v>
      </x:c>
      <x:c r="C4" s="13" t="str">
        <x:v>Prepare → Raid → Craft/Collect → Improve execution</x:v>
      </x:c>
      <x:c r="D4" s="13" t="str">
        <x:v>Sidegrade sets / relics / cosmetics</x:v>
      </x:c>
      <x:c r="E4" s="13" t="str">
        <x:v>Boss loot lockout</x:v>
      </x:c>
      <x:c r="F4" s="13" t="str">
        <x:v>Older raid currency conversion</x:v>
      </x:c>
      <x:c r="G4" s="13" t="str">
        <x:v>No exclusive mandatory PvP power</x:v>
      </x:c>
    </x:row>
    <x:row r="5">
      <x:c r="A5" s="13" t="str">
        <x:v>Mastery Hunts</x:v>
      </x:c>
      <x:c r="B5" s="13" t="str">
        <x:v>Lv100 + species mastery</x:v>
      </x:c>
      <x:c r="C5" s="13" t="str">
        <x:v>Target elites / modifiers / mastery objectives</x:v>
      </x:c>
      <x:c r="D5" s="13" t="str">
        <x:v>Species utility / cosmetics</x:v>
      </x:c>
      <x:c r="E5" s="13" t="str">
        <x:v>None</x:v>
      </x:c>
      <x:c r="F5" s="13" t="str">
        <x:v>Permanent content</x:v>
      </x:c>
      <x:c r="G5" s="13" t="str">
        <x:v>Small bonuses only</x:v>
      </x:c>
    </x:row>
    <x:row r="6">
      <x:c r="A6" s="13" t="str">
        <x:v>Echo Depths</x:v>
      </x:c>
      <x:c r="B6" s="13" t="str">
        <x:v>Lv100</x:v>
      </x:c>
      <x:c r="C6" s="13" t="str">
        <x:v>Increasing Echo difficulty with rotating rules</x:v>
      </x:c>
      <x:c r="D6" s="13" t="str">
        <x:v>Currency / cosmetics / crafting</x:v>
      </x:c>
      <x:c r="E6" s="13" t="str">
        <x:v>Reward band cap</x:v>
      </x:c>
      <x:c r="F6" s="13" t="str">
        <x:v>Lower-depth bonus</x:v>
      </x:c>
      <x:c r="G6" s="13" t="str">
        <x:v>No infinite uncapped economy</x:v>
      </x:c>
    </x:row>
    <x:row r="7">
      <x:c r="A7" s="13" t="str">
        <x:v>Guild Boss V</x:v>
      </x:c>
      <x:c r="B7" s="13" t="str">
        <x:v>Guild Lv45 + Cinder Regent</x:v>
      </x:c>
      <x:c r="C7" s="13" t="str">
        <x:v>Async shared endgame boss</x:v>
      </x:c>
      <x:c r="D7" s="13" t="str">
        <x:v>Guild cosmetics / materials</x:v>
      </x:c>
      <x:c r="E7" s="13" t="str">
        <x:v>Weekly</x:v>
      </x:c>
      <x:c r="F7" s="13" t="str">
        <x:v>Contribution scaling</x:v>
      </x:c>
      <x:c r="G7" s="13" t="str">
        <x:v>No raw GvG stat advantage</x:v>
      </x:c>
    </x:row>
    <x:row r="8">
      <x:c r="A8" s="13" t="str">
        <x:v>Prestige Collections</x:v>
      </x:c>
      <x:c r="B8" s="13" t="str">
        <x:v>Lv100</x:v>
      </x:c>
      <x:c r="C8" s="13" t="str">
        <x:v>Complete regional books</x:v>
      </x:c>
      <x:c r="D8" s="13" t="str">
        <x:v>Titles / borders / skins</x:v>
      </x:c>
      <x:c r="E8" s="13" t="str">
        <x:v>None</x:v>
      </x:c>
      <x:c r="F8" s="13" t="str">
        <x:v>Permanent</x:v>
      </x:c>
      <x:c r="G8" s="13" t="str">
        <x:v>Prestige, not reset power</x:v>
      </x:c>
    </x:row>
  </x:sheetData>
  <x:mergeCells>
    <x:mergeCell ref="A1:G1"/>
  </x:mergeCells>
  <x:pageMargins left="0.7" right="0.7" top="0.75" bottom="0.75" header="0.3" footer="0.3"/>
</x:worksheet>
</file>

<file path=xl/worksheets/sheet206.xml><?xml version="1.0" encoding="utf-8"?>
<x:worksheet xmlns:x="http://schemas.openxmlformats.org/spreadsheetml/2006/main">
  <x:sheetFormatPr defaultRowHeight="15"/>
  <x:sheetData>
    <x:row r="1">
      <x:c r="A1" s="249" t="str">
        <x:v>ENDGAME RAIDS</x:v>
      </x:c>
    </x:row>
    <x:row r="3">
      <x:c r="A3" s="252" t="str">
        <x:v>Raid_ID</x:v>
      </x:c>
      <x:c r="B3" s="252" t="str">
        <x:v>Name</x:v>
      </x:c>
      <x:c r="C3" s="252" t="str">
        <x:v>Players</x:v>
      </x:c>
      <x:c r="D3" s="252" t="str">
        <x:v>Req_Level</x:v>
      </x:c>
      <x:c r="E3" s="252" t="str">
        <x:v>Wing_Count</x:v>
      </x:c>
      <x:c r="F3" s="252" t="str">
        <x:v>Boss_Count</x:v>
      </x:c>
      <x:c r="G3" s="252" t="str">
        <x:v>Core_Identity</x:v>
      </x:c>
      <x:c r="H3" s="252" t="str">
        <x:v>Primary_Rewards</x:v>
      </x:c>
      <x:c r="I3" s="252" t="str">
        <x:v>Normal_Unlock</x:v>
      </x:c>
      <x:c r="J3" s="252" t="str">
        <x:v>Challenge_Unlock</x:v>
      </x:c>
    </x:row>
    <x:row r="4">
      <x:c r="A4" s="13" t="str">
        <x:v>RAID_001</x:v>
      </x:c>
      <x:c r="B4" s="13" t="str">
        <x:v>Vault of the First Oath</x:v>
      </x:c>
      <x:c r="C4" s="13" t="n">
        <x:v>8</x:v>
      </x:c>
      <x:c r="D4" s="13" t="n">
        <x:v>100</x:v>
      </x:c>
      <x:c r="E4" s="13" t="n">
        <x:v>3</x:v>
      </x:c>
      <x:c r="F4" s="13" t="n">
        <x:v>4</x:v>
      </x:c>
      <x:c r="G4" s="13" t="str">
        <x:v>Oathglass mechanics revisited at raid scale</x:v>
      </x:c>
      <x:c r="H4" s="13" t="str">
        <x:v>First-Oath set sidegrades / relics / cosmetics</x:v>
      </x:c>
      <x:c r="I4" s="13" t="str">
        <x:v>Cinder Regent</x:v>
      </x:c>
      <x:c r="J4" s="13" t="str">
        <x:v>Clear Normal once</x:v>
      </x:c>
    </x:row>
    <x:row r="5">
      <x:c r="A5" s="13" t="str">
        <x:v>RAID_002</x:v>
      </x:c>
      <x:c r="B5" s="13" t="str">
        <x:v>The Starless Engine</x:v>
      </x:c>
      <x:c r="C5" s="13" t="n">
        <x:v>8</x:v>
      </x:c>
      <x:c r="D5" s="13" t="n">
        <x:v>100</x:v>
      </x:c>
      <x:c r="E5" s="13" t="n">
        <x:v>3</x:v>
      </x:c>
      <x:c r="F5" s="13" t="n">
        <x:v>4</x:v>
      </x:c>
      <x:c r="G5" s="13" t="str">
        <x:v>Ancient machine beneath Veldryn; positioning + interrupts</x:v>
      </x:c>
      <x:c r="H5" s="13" t="str">
        <x:v>Astral sidegrades / unit skins / crafting</x:v>
      </x:c>
      <x:c r="I5" s="13" t="str">
        <x:v>RAID_001 Normal</x:v>
      </x:c>
      <x:c r="J5" s="13" t="str">
        <x:v>Clear RAID_001 Challenge</x:v>
      </x:c>
    </x:row>
    <x:row r="6">
      <x:c r="A6" s="13" t="str">
        <x:v>RAID_003</x:v>
      </x:c>
      <x:c r="B6" s="13" t="str">
        <x:v>Crown of Echoes</x:v>
      </x:c>
      <x:c r="C6" s="13" t="n">
        <x:v>8</x:v>
      </x:c>
      <x:c r="D6" s="13" t="n">
        <x:v>100</x:v>
      </x:c>
      <x:c r="E6" s="13" t="n">
        <x:v>4</x:v>
      </x:c>
      <x:c r="F6" s="13" t="n">
        <x:v>5</x:v>
      </x:c>
      <x:c r="G6" s="13" t="str">
        <x:v>Launch-era story capstone; memory choices alter encounters</x:v>
      </x:c>
      <x:c r="H6" s="13" t="str">
        <x:v>Prestige set visuals / relic chase / titles</x:v>
      </x:c>
      <x:c r="I6" s="13" t="str">
        <x:v>RAID_002 Normal</x:v>
      </x:c>
      <x:c r="J6" s="13" t="str">
        <x:v>Clear RAID_002 Challenge</x:v>
      </x:c>
    </x:row>
  </x:sheetData>
  <x:mergeCells>
    <x:mergeCell ref="A1:J1"/>
  </x:mergeCells>
  <x:pageMargins left="0.7" right="0.7" top="0.75" bottom="0.75" header="0.3" footer="0.3"/>
</x:worksheet>
</file>

<file path=xl/worksheets/sheet207.xml><?xml version="1.0" encoding="utf-8"?>
<x:worksheet xmlns:x="http://schemas.openxmlformats.org/spreadsheetml/2006/main">
  <x:sheetFormatPr defaultRowHeight="15"/>
  <x:sheetData>
    <x:row r="1">
      <x:c r="A1" s="249" t="str">
        <x:v>RAID BOSS ROSTER</x:v>
      </x:c>
    </x:row>
    <x:row r="3">
      <x:c r="A3" s="252" t="str">
        <x:v>Boss_ID</x:v>
      </x:c>
      <x:c r="B3" s="252" t="str">
        <x:v>Raid</x:v>
      </x:c>
      <x:c r="C3" s="252" t="str">
        <x:v>Wing</x:v>
      </x:c>
      <x:c r="D3" s="252" t="str">
        <x:v>Boss_Name</x:v>
      </x:c>
      <x:c r="E3" s="252" t="str">
        <x:v>Mechanic_1</x:v>
      </x:c>
      <x:c r="F3" s="252" t="str">
        <x:v>Mechanic_2</x:v>
      </x:c>
      <x:c r="G3" s="252" t="str">
        <x:v>Mechanic_3</x:v>
      </x:c>
      <x:c r="H3" s="252" t="str">
        <x:v>Enrage</x:v>
      </x:c>
    </x:row>
    <x:row r="4">
      <x:c r="A4" s="13" t="str">
        <x:v>RBOSS_001</x:v>
      </x:c>
      <x:c r="B4" s="13" t="str">
        <x:v>RAID_001</x:v>
      </x:c>
      <x:c r="C4" s="13" t="n">
        <x:v>1</x:v>
      </x:c>
      <x:c r="D4" s="13" t="str">
        <x:v>Oathkeeper Prime</x:v>
      </x:c>
      <x:c r="E4" s="13" t="str">
        <x:v>Split oath marks</x:v>
      </x:c>
      <x:c r="F4" s="13" t="str">
        <x:v>Tank swap sigils</x:v>
      </x:c>
      <x:c r="G4" s="13" t="str">
        <x:v>Add interrupt</x:v>
      </x:c>
      <x:c r="H4" s="13" t="str">
        <x:v>7:00</x:v>
      </x:c>
    </x:row>
    <x:row r="5">
      <x:c r="A5" s="13" t="str">
        <x:v>RBOSS_002</x:v>
      </x:c>
      <x:c r="B5" s="13" t="str">
        <x:v>RAID_001</x:v>
      </x:c>
      <x:c r="C5" s="13" t="n">
        <x:v>2</x:v>
      </x:c>
      <x:c r="D5" s="13" t="str">
        <x:v>The Glass Choir</x:v>
      </x:c>
      <x:c r="E5" s="13" t="str">
        <x:v>Harmonized casts</x:v>
      </x:c>
      <x:c r="F5" s="13" t="str">
        <x:v>Mirror zones</x:v>
      </x:c>
      <x:c r="G5" s="13" t="str">
        <x:v>Shatter stacks</x:v>
      </x:c>
      <x:c r="H5" s="13" t="str">
        <x:v>7:30</x:v>
      </x:c>
    </x:row>
    <x:row r="6">
      <x:c r="A6" s="13" t="str">
        <x:v>RBOSS_003</x:v>
      </x:c>
      <x:c r="B6" s="13" t="str">
        <x:v>RAID_001</x:v>
      </x:c>
      <x:c r="C6" s="13" t="n">
        <x:v>3</x:v>
      </x:c>
      <x:c r="D6" s="13" t="str">
        <x:v>Veyren's Reflection</x:v>
      </x:c>
      <x:c r="E6" s="13" t="str">
        <x:v>Memory target swaps</x:v>
      </x:c>
      <x:c r="F6" s="13" t="str">
        <x:v>False buffs</x:v>
      </x:c>
      <x:c r="G6" s="13" t="str">
        <x:v>Echo clones</x:v>
      </x:c>
      <x:c r="H6" s="13" t="str">
        <x:v>8:00</x:v>
      </x:c>
    </x:row>
    <x:row r="7">
      <x:c r="A7" s="13" t="str">
        <x:v>RBOSS_004</x:v>
      </x:c>
      <x:c r="B7" s="13" t="str">
        <x:v>RAID_001</x:v>
      </x:c>
      <x:c r="C7" s="13" t="n">
        <x:v>3</x:v>
      </x:c>
      <x:c r="D7" s="13" t="str">
        <x:v>The First Oath</x:v>
      </x:c>
      <x:c r="E7" s="13" t="str">
        <x:v>Multi-role checks</x:v>
      </x:c>
      <x:c r="F7" s="13" t="str">
        <x:v>Oathglass floor</x:v>
      </x:c>
      <x:c r="G7" s="13" t="str">
        <x:v>Choice-dependent finale</x:v>
      </x:c>
      <x:c r="H7" s="13" t="str">
        <x:v>9:00</x:v>
      </x:c>
    </x:row>
    <x:row r="8">
      <x:c r="A8" s="13" t="str">
        <x:v>RBOSS_005</x:v>
      </x:c>
      <x:c r="B8" s="13" t="str">
        <x:v>RAID_002</x:v>
      </x:c>
      <x:c r="C8" s="13" t="n">
        <x:v>1</x:v>
      </x:c>
      <x:c r="D8" s="13" t="str">
        <x:v>Axis Custodian</x:v>
      </x:c>
      <x:c r="E8" s="13" t="str">
        <x:v>Rotating beams</x:v>
      </x:c>
      <x:c r="F8" s="13" t="str">
        <x:v>Power cells</x:v>
      </x:c>
      <x:c r="G8" s="13" t="str">
        <x:v>Safe quadrants</x:v>
      </x:c>
      <x:c r="H8" s="13" t="str">
        <x:v>7:00</x:v>
      </x:c>
    </x:row>
    <x:row r="9">
      <x:c r="A9" s="13" t="str">
        <x:v>RBOSS_006</x:v>
      </x:c>
      <x:c r="B9" s="13" t="str">
        <x:v>RAID_002</x:v>
      </x:c>
      <x:c r="C9" s="13" t="n">
        <x:v>2</x:v>
      </x:c>
      <x:c r="D9" s="13" t="str">
        <x:v>Null Astronomer</x:v>
      </x:c>
      <x:c r="E9" s="13" t="str">
        <x:v>Star marks</x:v>
      </x:c>
      <x:c r="F9" s="13" t="str">
        <x:v>Interrupt order</x:v>
      </x:c>
      <x:c r="G9" s="13" t="str">
        <x:v>Gravity pull</x:v>
      </x:c>
      <x:c r="H9" s="13" t="str">
        <x:v>7:30</x:v>
      </x:c>
    </x:row>
    <x:row r="10">
      <x:c r="A10" s="13" t="str">
        <x:v>RBOSS_007</x:v>
      </x:c>
      <x:c r="B10" s="13" t="str">
        <x:v>RAID_002</x:v>
      </x:c>
      <x:c r="C10" s="13" t="n">
        <x:v>3</x:v>
      </x:c>
      <x:c r="D10" s="13" t="str">
        <x:v>Engine Heart</x:v>
      </x:c>
      <x:c r="E10" s="13" t="str">
        <x:v>Heat management</x:v>
      </x:c>
      <x:c r="F10" s="13" t="str">
        <x:v>Add routing</x:v>
      </x:c>
      <x:c r="G10" s="13" t="str">
        <x:v>Burst windows</x:v>
      </x:c>
      <x:c r="H10" s="13" t="str">
        <x:v>8:00</x:v>
      </x:c>
    </x:row>
    <x:row r="11">
      <x:c r="A11" s="13" t="str">
        <x:v>RBOSS_008</x:v>
      </x:c>
      <x:c r="B11" s="13" t="str">
        <x:v>RAID_002</x:v>
      </x:c>
      <x:c r="C11" s="13" t="n">
        <x:v>3</x:v>
      </x:c>
      <x:c r="D11" s="13" t="str">
        <x:v>Starless Engine</x:v>
      </x:c>
      <x:c r="E11" s="13" t="str">
        <x:v>Phase rails</x:v>
      </x:c>
      <x:c r="F11" s="13" t="str">
        <x:v>Resource drain</x:v>
      </x:c>
      <x:c r="G11" s="13" t="str">
        <x:v>Final overload</x:v>
      </x:c>
      <x:c r="H11" s="13" t="str">
        <x:v>9:00</x:v>
      </x:c>
    </x:row>
    <x:row r="12">
      <x:c r="A12" s="13" t="str">
        <x:v>RBOSS_009</x:v>
      </x:c>
      <x:c r="B12" s="13" t="str">
        <x:v>RAID_003</x:v>
      </x:c>
      <x:c r="C12" s="13" t="n">
        <x:v>1</x:v>
      </x:c>
      <x:c r="D12" s="13" t="str">
        <x:v>The Remembered King</x:v>
      </x:c>
      <x:c r="E12" s="13" t="str">
        <x:v>Role memories</x:v>
      </x:c>
      <x:c r="F12" s="13" t="str">
        <x:v>Banner adds</x:v>
      </x:c>
      <x:c r="G12" s="13" t="str">
        <x:v>Oath zones</x:v>
      </x:c>
      <x:c r="H12" s="13" t="str">
        <x:v>7:30</x:v>
      </x:c>
    </x:row>
    <x:row r="13">
      <x:c r="A13" s="13" t="str">
        <x:v>RBOSS_010</x:v>
      </x:c>
      <x:c r="B13" s="13" t="str">
        <x:v>RAID_003</x:v>
      </x:c>
      <x:c r="C13" s="13" t="n">
        <x:v>2</x:v>
      </x:c>
      <x:c r="D13" s="13" t="str">
        <x:v>Echo of Sunscar</x:v>
      </x:c>
      <x:c r="E13" s="13" t="str">
        <x:v>Mirage split</x:v>
      </x:c>
      <x:c r="F13" s="13" t="str">
        <x:v>Solar pillars</x:v>
      </x:c>
      <x:c r="G13" s="13" t="str">
        <x:v>Sandstorm</x:v>
      </x:c>
      <x:c r="H13" s="13" t="str">
        <x:v>7:30</x:v>
      </x:c>
    </x:row>
    <x:row r="14">
      <x:c r="A14" s="13" t="str">
        <x:v>RBOSS_011</x:v>
      </x:c>
      <x:c r="B14" s="13" t="str">
        <x:v>RAID_003</x:v>
      </x:c>
      <x:c r="C14" s="13" t="n">
        <x:v>3</x:v>
      </x:c>
      <x:c r="D14" s="13" t="str">
        <x:v>Echo of Frostmarch</x:v>
      </x:c>
      <x:c r="E14" s="13" t="str">
        <x:v>Ice prisons</x:v>
      </x:c>
      <x:c r="F14" s="13" t="str">
        <x:v>Choir sequence</x:v>
      </x:c>
      <x:c r="G14" s="13" t="str">
        <x:v>Breath lines</x:v>
      </x:c>
      <x:c r="H14" s="13" t="str">
        <x:v>7:30</x:v>
      </x:c>
    </x:row>
    <x:row r="15">
      <x:c r="A15" s="13" t="str">
        <x:v>RBOSS_012</x:v>
      </x:c>
      <x:c r="B15" s="13" t="str">
        <x:v>RAID_003</x:v>
      </x:c>
      <x:c r="C15" s="13" t="n">
        <x:v>4</x:v>
      </x:c>
      <x:c r="D15" s="13" t="str">
        <x:v>Echo of Ashlands</x:v>
      </x:c>
      <x:c r="E15" s="13" t="str">
        <x:v>Forge stations</x:v>
      </x:c>
      <x:c r="F15" s="13" t="str">
        <x:v>Crown marks</x:v>
      </x:c>
      <x:c r="G15" s="13" t="str">
        <x:v>Blackglass pools</x:v>
      </x:c>
      <x:c r="H15" s="13" t="str">
        <x:v>8:00</x:v>
      </x:c>
    </x:row>
    <x:row r="16">
      <x:c r="A16" s="13" t="str">
        <x:v>RBOSS_013</x:v>
      </x:c>
      <x:c r="B16" s="13" t="str">
        <x:v>RAID_003</x:v>
      </x:c>
      <x:c r="C16" s="13" t="n">
        <x:v>4</x:v>
      </x:c>
      <x:c r="D16" s="13" t="str">
        <x:v>The Crown of Echoes</x:v>
      </x:c>
      <x:c r="E16" s="13" t="str">
        <x:v>Regional mechanic remix</x:v>
      </x:c>
      <x:c r="F16" s="13" t="str">
        <x:v>Choice memory</x:v>
      </x:c>
      <x:c r="G16" s="13" t="str">
        <x:v>Final oath</x:v>
      </x:c>
      <x:c r="H16" s="13" t="str">
        <x:v>10:00</x:v>
      </x:c>
    </x:row>
  </x:sheetData>
  <x:mergeCells>
    <x:mergeCell ref="A1:H1"/>
  </x:mergeCells>
  <x:pageMargins left="0.7" right="0.7" top="0.75" bottom="0.75" header="0.3" footer="0.3"/>
</x:worksheet>
</file>

<file path=xl/worksheets/sheet208.xml><?xml version="1.0" encoding="utf-8"?>
<x:worksheet xmlns:x="http://schemas.openxmlformats.org/spreadsheetml/2006/main">
  <x:sheetFormatPr defaultRowHeight="15"/>
  <x:sheetData>
    <x:row r="1">
      <x:c r="A1" s="249" t="str">
        <x:v>RAID LOOT / ANTI-GRIND RULES</x:v>
      </x:c>
    </x:row>
    <x:row r="3">
      <x:c r="A3" s="252" t="str">
        <x:v>Rule</x:v>
      </x:c>
      <x:c r="B3" s="252" t="str">
        <x:v>Value</x:v>
      </x:c>
      <x:c r="C3" s="252" t="str">
        <x:v>Reason</x:v>
      </x:c>
    </x:row>
    <x:row r="4">
      <x:c r="A4" s="13" t="str">
        <x:v>Normal boss personal loot</x:v>
      </x:c>
      <x:c r="B4" s="13" t="str">
        <x:v>1 roll per boss per week</x:v>
      </x:c>
      <x:c r="C4" s="13" t="str">
        <x:v>Predictable cadence</x:v>
      </x:c>
    </x:row>
    <x:row r="5">
      <x:c r="A5" s="13" t="str">
        <x:v>Challenge boss bonus</x:v>
      </x:c>
      <x:c r="B5" s="13" t="str">
        <x:v>Cosmetic token + slightly higher relic chance</x:v>
      </x:c>
      <x:c r="C5" s="13" t="str">
        <x:v>Prestige without mandatory power</x:v>
      </x:c>
    </x:row>
    <x:row r="6">
      <x:c r="A6" s="13" t="str">
        <x:v>Raid pity</x:v>
      </x:c>
      <x:c r="B6" s="13" t="str">
        <x:v>40 eligible boss kills</x:v>
      </x:c>
      <x:c r="C6" s="13" t="str">
        <x:v>No endless chase</x:v>
      </x:c>
    </x:row>
    <x:row r="7">
      <x:c r="A7" s="13" t="str">
        <x:v>Duplicate set conversion</x:v>
      </x:c>
      <x:c r="B7" s="13" t="str">
        <x:v>Raid Sigils</x:v>
      </x:c>
      <x:c r="C7" s="13" t="str">
        <x:v>Turns bad luck into deterministic progress</x:v>
      </x:c>
    </x:row>
    <x:row r="8">
      <x:c r="A8" s="13" t="str">
        <x:v>Craft fallback</x:v>
      </x:c>
      <x:c r="B8" s="13" t="str">
        <x:v>6–10 weeks for targeted piece</x:v>
      </x:c>
      <x:c r="C8" s="13" t="str">
        <x:v>Hard ceiling on RNG</x:v>
      </x:c>
    </x:row>
    <x:row r="9">
      <x:c r="A9" s="13" t="str">
        <x:v>Trade</x:v>
      </x:c>
      <x:c r="B9" s="13" t="str">
        <x:v>Most unopened raid tokens tradable; equipped raid gear binds</x:v>
      </x:c>
      <x:c r="C9" s="13" t="str">
        <x:v>Supports economy</x:v>
      </x:c>
    </x:row>
    <x:row r="10">
      <x:c r="A10" s="13" t="str">
        <x:v>Combat Units</x:v>
      </x:c>
      <x:c r="B10" s="13" t="str">
        <x:v>Allowed; contribution target 2–5% per player</x:v>
      </x:c>
      <x:c r="C10" s="13" t="str">
        <x:v>Companions matter without solving mechanics</x:v>
      </x:c>
    </x:row>
    <x:row r="11">
      <x:c r="A11" s="13" t="str">
        <x:v>Pets</x:v>
      </x:c>
      <x:c r="B11" s="13" t="str">
        <x:v>Visible, zero mechanics</x:v>
      </x:c>
      <x:c r="C11" s="13" t="str">
        <x:v>Collection expression only</x:v>
      </x:c>
    </x:row>
  </x:sheetData>
  <x:mergeCells>
    <x:mergeCell ref="A1:C1"/>
  </x:mergeCells>
  <x:pageMargins left="0.7" right="0.7" top="0.75" bottom="0.75" header="0.3" footer="0.3"/>
</x:worksheet>
</file>

<file path=xl/worksheets/sheet209.xml><?xml version="1.0" encoding="utf-8"?>
<x:worksheet xmlns:x="http://schemas.openxmlformats.org/spreadsheetml/2006/main">
  <x:sheetFormatPr defaultRowHeight="15"/>
  <x:sheetData>
    <x:row r="1">
      <x:c r="A1" s="249" t="str">
        <x:v>ACCOUNT ACHIEVEMENTS</x:v>
      </x:c>
    </x:row>
    <x:row r="3">
      <x:c r="A3" s="252" t="str">
        <x:v>Achievement_ID</x:v>
      </x:c>
      <x:c r="B3" s="252" t="str">
        <x:v>Category</x:v>
      </x:c>
      <x:c r="C3" s="252" t="str">
        <x:v>Name</x:v>
      </x:c>
      <x:c r="D3" s="252" t="str">
        <x:v>Requirement</x:v>
      </x:c>
      <x:c r="E3" s="252" t="str">
        <x:v>Tier</x:v>
      </x:c>
      <x:c r="F3" s="252" t="str">
        <x:v>Reward</x:v>
      </x:c>
      <x:c r="G3" s="252" t="str">
        <x:v>Can_Unlock_Unit</x:v>
      </x:c>
    </x:row>
    <x:row r="4">
      <x:c r="A4" s="13" t="str">
        <x:v>ACH_001</x:v>
      </x:c>
      <x:c r="B4" s="13" t="str">
        <x:v>Combat</x:v>
      </x:c>
      <x:c r="C4" s="13" t="str">
        <x:v>Combat Bronze</x:v>
      </x:c>
      <x:c r="D4" s="13" t="str">
        <x:v>Defeat 1,000 monsters</x:v>
      </x:c>
      <x:c r="E4" s="13" t="str">
        <x:v>Bronze</x:v>
      </x:c>
      <x:c r="F4" s="13" t="str">
        <x:v>Badge + 500 gold</x:v>
      </x:c>
      <x:c r="G4" s="254" t="b">
        <x:v>0</x:v>
      </x:c>
    </x:row>
    <x:row r="5">
      <x:c r="A5" s="13" t="str">
        <x:v>ACH_002</x:v>
      </x:c>
      <x:c r="B5" s="13" t="str">
        <x:v>Combat</x:v>
      </x:c>
      <x:c r="C5" s="13" t="str">
        <x:v>Combat Silver</x:v>
      </x:c>
      <x:c r="D5" s="13" t="str">
        <x:v>Defeat 10,000 monsters</x:v>
      </x:c>
      <x:c r="E5" s="13" t="str">
        <x:v>Silver</x:v>
      </x:c>
      <x:c r="F5" s="13" t="str">
        <x:v>Title fragment + cosmetic token</x:v>
      </x:c>
      <x:c r="G5" s="254" t="b">
        <x:v>0</x:v>
      </x:c>
    </x:row>
    <x:row r="6">
      <x:c r="A6" s="13" t="str">
        <x:v>ACH_003</x:v>
      </x:c>
      <x:c r="B6" s="13" t="str">
        <x:v>Combat</x:v>
      </x:c>
      <x:c r="C6" s="13" t="str">
        <x:v>Combat Gold</x:v>
      </x:c>
      <x:c r="D6" s="13" t="str">
        <x:v>Defeat all 4 regional bosses</x:v>
      </x:c>
      <x:c r="E6" s="13" t="str">
        <x:v>Gold</x:v>
      </x:c>
      <x:c r="F6" s="13" t="str">
        <x:v>Profile border + cosmetic token</x:v>
      </x:c>
      <x:c r="G6" s="254" t="b">
        <x:v>1</x:v>
      </x:c>
    </x:row>
    <x:row r="7">
      <x:c r="A7" s="13" t="str">
        <x:v>ACH_004</x:v>
      </x:c>
      <x:c r="B7" s="13" t="str">
        <x:v>Combat</x:v>
      </x:c>
      <x:c r="C7" s="13" t="str">
        <x:v>Combat Platinum</x:v>
      </x:c>
      <x:c r="D7" s="13" t="str">
        <x:v>Complete 100 elites</x:v>
      </x:c>
      <x:c r="E7" s="13" t="str">
        <x:v>Platinum</x:v>
      </x:c>
      <x:c r="F7" s="13" t="str">
        <x:v>Prestige title + 2 cosmetic tokens</x:v>
      </x:c>
      <x:c r="G7" s="254" t="b">
        <x:v>1</x:v>
      </x:c>
    </x:row>
    <x:row r="8">
      <x:c r="A8" s="13" t="str">
        <x:v>ACH_005</x:v>
      </x:c>
      <x:c r="B8" s="13" t="str">
        <x:v>Skills</x:v>
      </x:c>
      <x:c r="C8" s="13" t="str">
        <x:v>Skills Bronze</x:v>
      </x:c>
      <x:c r="D8" s="13" t="str">
        <x:v>Reach one skill 50</x:v>
      </x:c>
      <x:c r="E8" s="13" t="str">
        <x:v>Bronze</x:v>
      </x:c>
      <x:c r="F8" s="13" t="str">
        <x:v>Badge + 500 gold</x:v>
      </x:c>
      <x:c r="G8" s="254" t="b">
        <x:v>0</x:v>
      </x:c>
    </x:row>
    <x:row r="9">
      <x:c r="A9" s="13" t="str">
        <x:v>ACH_006</x:v>
      </x:c>
      <x:c r="B9" s="13" t="str">
        <x:v>Skills</x:v>
      </x:c>
      <x:c r="C9" s="13" t="str">
        <x:v>Skills Silver</x:v>
      </x:c>
      <x:c r="D9" s="13" t="str">
        <x:v>Reach one skill 100</x:v>
      </x:c>
      <x:c r="E9" s="13" t="str">
        <x:v>Silver</x:v>
      </x:c>
      <x:c r="F9" s="13" t="str">
        <x:v>Title fragment + cosmetic token</x:v>
      </x:c>
      <x:c r="G9" s="254" t="b">
        <x:v>0</x:v>
      </x:c>
    </x:row>
    <x:row r="10">
      <x:c r="A10" s="13" t="str">
        <x:v>ACH_007</x:v>
      </x:c>
      <x:c r="B10" s="13" t="str">
        <x:v>Skills</x:v>
      </x:c>
      <x:c r="C10" s="13" t="str">
        <x:v>Skills Gold</x:v>
      </x:c>
      <x:c r="D10" s="13" t="str">
        <x:v>Reach total level 500</x:v>
      </x:c>
      <x:c r="E10" s="13" t="str">
        <x:v>Gold</x:v>
      </x:c>
      <x:c r="F10" s="13" t="str">
        <x:v>Profile border + cosmetic token</x:v>
      </x:c>
      <x:c r="G10" s="254" t="b">
        <x:v>1</x:v>
      </x:c>
    </x:row>
    <x:row r="11">
      <x:c r="A11" s="13" t="str">
        <x:v>ACH_008</x:v>
      </x:c>
      <x:c r="B11" s="13" t="str">
        <x:v>Skills</x:v>
      </x:c>
      <x:c r="C11" s="13" t="str">
        <x:v>Skills Platinum</x:v>
      </x:c>
      <x:c r="D11" s="13" t="str">
        <x:v>Reach total level 1,000</x:v>
      </x:c>
      <x:c r="E11" s="13" t="str">
        <x:v>Platinum</x:v>
      </x:c>
      <x:c r="F11" s="13" t="str">
        <x:v>Prestige title + 2 cosmetic tokens</x:v>
      </x:c>
      <x:c r="G11" s="254" t="b">
        <x:v>1</x:v>
      </x:c>
    </x:row>
    <x:row r="12">
      <x:c r="A12" s="13" t="str">
        <x:v>ACH_009</x:v>
      </x:c>
      <x:c r="B12" s="13" t="str">
        <x:v>Exploration</x:v>
      </x:c>
      <x:c r="C12" s="13" t="str">
        <x:v>Exploration Bronze</x:v>
      </x:c>
      <x:c r="D12" s="13" t="str">
        <x:v>Discover all Asterfall zones</x:v>
      </x:c>
      <x:c r="E12" s="13" t="str">
        <x:v>Bronze</x:v>
      </x:c>
      <x:c r="F12" s="13" t="str">
        <x:v>Badge + 500 gold</x:v>
      </x:c>
      <x:c r="G12" s="254" t="b">
        <x:v>0</x:v>
      </x:c>
    </x:row>
    <x:row r="13">
      <x:c r="A13" s="13" t="str">
        <x:v>ACH_010</x:v>
      </x:c>
      <x:c r="B13" s="13" t="str">
        <x:v>Exploration</x:v>
      </x:c>
      <x:c r="C13" s="13" t="str">
        <x:v>Exploration Silver</x:v>
      </x:c>
      <x:c r="D13" s="13" t="str">
        <x:v>Discover all Sunscar zones</x:v>
      </x:c>
      <x:c r="E13" s="13" t="str">
        <x:v>Silver</x:v>
      </x:c>
      <x:c r="F13" s="13" t="str">
        <x:v>Title fragment + cosmetic token</x:v>
      </x:c>
      <x:c r="G13" s="254" t="b">
        <x:v>0</x:v>
      </x:c>
    </x:row>
    <x:row r="14">
      <x:c r="A14" s="13" t="str">
        <x:v>ACH_011</x:v>
      </x:c>
      <x:c r="B14" s="13" t="str">
        <x:v>Exploration</x:v>
      </x:c>
      <x:c r="C14" s="13" t="str">
        <x:v>Exploration Gold</x:v>
      </x:c>
      <x:c r="D14" s="13" t="str">
        <x:v>Discover all Frostmarch zones</x:v>
      </x:c>
      <x:c r="E14" s="13" t="str">
        <x:v>Gold</x:v>
      </x:c>
      <x:c r="F14" s="13" t="str">
        <x:v>Profile border + cosmetic token</x:v>
      </x:c>
      <x:c r="G14" s="254" t="b">
        <x:v>1</x:v>
      </x:c>
    </x:row>
    <x:row r="15">
      <x:c r="A15" s="13" t="str">
        <x:v>ACH_012</x:v>
      </x:c>
      <x:c r="B15" s="13" t="str">
        <x:v>Exploration</x:v>
      </x:c>
      <x:c r="C15" s="13" t="str">
        <x:v>Exploration Platinum</x:v>
      </x:c>
      <x:c r="D15" s="13" t="str">
        <x:v>Discover all Ashlands zones</x:v>
      </x:c>
      <x:c r="E15" s="13" t="str">
        <x:v>Platinum</x:v>
      </x:c>
      <x:c r="F15" s="13" t="str">
        <x:v>Prestige title + 2 cosmetic tokens</x:v>
      </x:c>
      <x:c r="G15" s="254" t="b">
        <x:v>1</x:v>
      </x:c>
    </x:row>
    <x:row r="16">
      <x:c r="A16" s="13" t="str">
        <x:v>ACH_013</x:v>
      </x:c>
      <x:c r="B16" s="13" t="str">
        <x:v>Co-op</x:v>
      </x:c>
      <x:c r="C16" s="13" t="str">
        <x:v>Co-op Bronze</x:v>
      </x:c>
      <x:c r="D16" s="13" t="str">
        <x:v>Complete 25 co-op routes</x:v>
      </x:c>
      <x:c r="E16" s="13" t="str">
        <x:v>Bronze</x:v>
      </x:c>
      <x:c r="F16" s="13" t="str">
        <x:v>Badge + 500 gold</x:v>
      </x:c>
      <x:c r="G16" s="254" t="b">
        <x:v>0</x:v>
      </x:c>
    </x:row>
    <x:row r="17">
      <x:c r="A17" s="13" t="str">
        <x:v>ACH_014</x:v>
      </x:c>
      <x:c r="B17" s="13" t="str">
        <x:v>Co-op</x:v>
      </x:c>
      <x:c r="C17" s="13" t="str">
        <x:v>Co-op Silver</x:v>
      </x:c>
      <x:c r="D17" s="13" t="str">
        <x:v>Complete 250 co-op routes</x:v>
      </x:c>
      <x:c r="E17" s="13" t="str">
        <x:v>Silver</x:v>
      </x:c>
      <x:c r="F17" s="13" t="str">
        <x:v>Title fragment + cosmetic token</x:v>
      </x:c>
      <x:c r="G17" s="254" t="b">
        <x:v>0</x:v>
      </x:c>
    </x:row>
    <x:row r="18">
      <x:c r="A18" s="13" t="str">
        <x:v>ACH_015</x:v>
      </x:c>
      <x:c r="B18" s="13" t="str">
        <x:v>Co-op</x:v>
      </x:c>
      <x:c r="C18" s="13" t="str">
        <x:v>Co-op Gold</x:v>
      </x:c>
      <x:c r="D18" s="13" t="str">
        <x:v>Clear every regional co-op</x:v>
      </x:c>
      <x:c r="E18" s="13" t="str">
        <x:v>Gold</x:v>
      </x:c>
      <x:c r="F18" s="13" t="str">
        <x:v>Profile border + cosmetic token</x:v>
      </x:c>
      <x:c r="G18" s="254" t="b">
        <x:v>1</x:v>
      </x:c>
    </x:row>
    <x:row r="19">
      <x:c r="A19" s="13" t="str">
        <x:v>ACH_016</x:v>
      </x:c>
      <x:c r="B19" s="13" t="str">
        <x:v>Co-op</x:v>
      </x:c>
      <x:c r="C19" s="13" t="str">
        <x:v>Co-op Platinum</x:v>
      </x:c>
      <x:c r="D19" s="13" t="str">
        <x:v>Recruit 100 Echo Profiles</x:v>
      </x:c>
      <x:c r="E19" s="13" t="str">
        <x:v>Platinum</x:v>
      </x:c>
      <x:c r="F19" s="13" t="str">
        <x:v>Prestige title + 2 cosmetic tokens</x:v>
      </x:c>
      <x:c r="G19" s="254" t="b">
        <x:v>1</x:v>
      </x:c>
    </x:row>
    <x:row r="20">
      <x:c r="A20" s="13" t="str">
        <x:v>ACH_017</x:v>
      </x:c>
      <x:c r="B20" s="13" t="str">
        <x:v>Guild</x:v>
      </x:c>
      <x:c r="C20" s="13" t="str">
        <x:v>Guild Bronze</x:v>
      </x:c>
      <x:c r="D20" s="13" t="str">
        <x:v>Contribute 100,000 Guild XP</x:v>
      </x:c>
      <x:c r="E20" s="13" t="str">
        <x:v>Bronze</x:v>
      </x:c>
      <x:c r="F20" s="13" t="str">
        <x:v>Badge + 500 gold</x:v>
      </x:c>
      <x:c r="G20" s="254" t="b">
        <x:v>0</x:v>
      </x:c>
    </x:row>
    <x:row r="21">
      <x:c r="A21" s="13" t="str">
        <x:v>ACH_018</x:v>
      </x:c>
      <x:c r="B21" s="13" t="str">
        <x:v>Guild</x:v>
      </x:c>
      <x:c r="C21" s="13" t="str">
        <x:v>Guild Silver</x:v>
      </x:c>
      <x:c r="D21" s="13" t="str">
        <x:v>Complete 50 guild projects</x:v>
      </x:c>
      <x:c r="E21" s="13" t="str">
        <x:v>Silver</x:v>
      </x:c>
      <x:c r="F21" s="13" t="str">
        <x:v>Title fragment + cosmetic token</x:v>
      </x:c>
      <x:c r="G21" s="254" t="b">
        <x:v>0</x:v>
      </x:c>
    </x:row>
    <x:row r="22">
      <x:c r="A22" s="13" t="str">
        <x:v>ACH_019</x:v>
      </x:c>
      <x:c r="B22" s="13" t="str">
        <x:v>Guild</x:v>
      </x:c>
      <x:c r="C22" s="13" t="str">
        <x:v>Guild Gold</x:v>
      </x:c>
      <x:c r="D22" s="13" t="str">
        <x:v>Defeat all guild bosses</x:v>
      </x:c>
      <x:c r="E22" s="13" t="str">
        <x:v>Gold</x:v>
      </x:c>
      <x:c r="F22" s="13" t="str">
        <x:v>Profile border + cosmetic token</x:v>
      </x:c>
      <x:c r="G22" s="254" t="b">
        <x:v>1</x:v>
      </x:c>
    </x:row>
    <x:row r="23">
      <x:c r="A23" s="13" t="str">
        <x:v>ACH_020</x:v>
      </x:c>
      <x:c r="B23" s="13" t="str">
        <x:v>Guild</x:v>
      </x:c>
      <x:c r="C23" s="13" t="str">
        <x:v>Guild Platinum</x:v>
      </x:c>
      <x:c r="D23" s="13" t="str">
        <x:v>Win 25 GvG deployments</x:v>
      </x:c>
      <x:c r="E23" s="13" t="str">
        <x:v>Platinum</x:v>
      </x:c>
      <x:c r="F23" s="13" t="str">
        <x:v>Prestige title + 2 cosmetic tokens</x:v>
      </x:c>
      <x:c r="G23" s="254" t="b">
        <x:v>1</x:v>
      </x:c>
    </x:row>
    <x:row r="24">
      <x:c r="A24" s="13" t="str">
        <x:v>ACH_021</x:v>
      </x:c>
      <x:c r="B24" s="13" t="str">
        <x:v>Collection</x:v>
      </x:c>
      <x:c r="C24" s="13" t="str">
        <x:v>Collection Bronze</x:v>
      </x:c>
      <x:c r="D24" s="13" t="str">
        <x:v>Own 10 pets</x:v>
      </x:c>
      <x:c r="E24" s="13" t="str">
        <x:v>Bronze</x:v>
      </x:c>
      <x:c r="F24" s="13" t="str">
        <x:v>Badge + 500 gold</x:v>
      </x:c>
      <x:c r="G24" s="254" t="b">
        <x:v>0</x:v>
      </x:c>
    </x:row>
    <x:row r="25">
      <x:c r="A25" s="13" t="str">
        <x:v>ACH_022</x:v>
      </x:c>
      <x:c r="B25" s="13" t="str">
        <x:v>Collection</x:v>
      </x:c>
      <x:c r="C25" s="13" t="str">
        <x:v>Collection Silver</x:v>
      </x:c>
      <x:c r="D25" s="13" t="str">
        <x:v>Own 25 pets</x:v>
      </x:c>
      <x:c r="E25" s="13" t="str">
        <x:v>Silver</x:v>
      </x:c>
      <x:c r="F25" s="13" t="str">
        <x:v>Title fragment + cosmetic token</x:v>
      </x:c>
      <x:c r="G25" s="254" t="b">
        <x:v>0</x:v>
      </x:c>
    </x:row>
    <x:row r="26">
      <x:c r="A26" s="13" t="str">
        <x:v>ACH_023</x:v>
      </x:c>
      <x:c r="B26" s="13" t="str">
        <x:v>Collection</x:v>
      </x:c>
      <x:c r="C26" s="13" t="str">
        <x:v>Collection Gold</x:v>
      </x:c>
      <x:c r="D26" s="13" t="str">
        <x:v>Unlock 12 Combat Units</x:v>
      </x:c>
      <x:c r="E26" s="13" t="str">
        <x:v>Gold</x:v>
      </x:c>
      <x:c r="F26" s="13" t="str">
        <x:v>Profile border + cosmetic token</x:v>
      </x:c>
      <x:c r="G26" s="254" t="b">
        <x:v>1</x:v>
      </x:c>
    </x:row>
    <x:row r="27">
      <x:c r="A27" s="13" t="str">
        <x:v>ACH_024</x:v>
      </x:c>
      <x:c r="B27" s="13" t="str">
        <x:v>Collection</x:v>
      </x:c>
      <x:c r="C27" s="13" t="str">
        <x:v>Collection Platinum</x:v>
      </x:c>
      <x:c r="D27" s="13" t="str">
        <x:v>Complete 3 regional monster books</x:v>
      </x:c>
      <x:c r="E27" s="13" t="str">
        <x:v>Platinum</x:v>
      </x:c>
      <x:c r="F27" s="13" t="str">
        <x:v>Prestige title + 2 cosmetic tokens</x:v>
      </x:c>
      <x:c r="G27" s="254" t="b">
        <x:v>1</x:v>
      </x:c>
    </x:row>
    <x:row r="28">
      <x:c r="A28" s="13" t="str">
        <x:v>ACH_025</x:v>
      </x:c>
      <x:c r="B28" s="13" t="str">
        <x:v>Economy</x:v>
      </x:c>
      <x:c r="C28" s="13" t="str">
        <x:v>Economy Bronze</x:v>
      </x:c>
      <x:c r="D28" s="13" t="str">
        <x:v>Complete 100 market sales</x:v>
      </x:c>
      <x:c r="E28" s="13" t="str">
        <x:v>Bronze</x:v>
      </x:c>
      <x:c r="F28" s="13" t="str">
        <x:v>Badge + 500 gold</x:v>
      </x:c>
      <x:c r="G28" s="254" t="b">
        <x:v>0</x:v>
      </x:c>
    </x:row>
    <x:row r="29">
      <x:c r="A29" s="13" t="str">
        <x:v>ACH_026</x:v>
      </x:c>
      <x:c r="B29" s="13" t="str">
        <x:v>Economy</x:v>
      </x:c>
      <x:c r="C29" s="13" t="str">
        <x:v>Economy Silver</x:v>
      </x:c>
      <x:c r="D29" s="13" t="str">
        <x:v>Trade 1,000 items</x:v>
      </x:c>
      <x:c r="E29" s="13" t="str">
        <x:v>Silver</x:v>
      </x:c>
      <x:c r="F29" s="13" t="str">
        <x:v>Title fragment + cosmetic token</x:v>
      </x:c>
      <x:c r="G29" s="254" t="b">
        <x:v>0</x:v>
      </x:c>
    </x:row>
    <x:row r="30">
      <x:c r="A30" s="13" t="str">
        <x:v>ACH_027</x:v>
      </x:c>
      <x:c r="B30" s="13" t="str">
        <x:v>Economy</x:v>
      </x:c>
      <x:c r="C30" s="13" t="str">
        <x:v>Economy Gold</x:v>
      </x:c>
      <x:c r="D30" s="13" t="str">
        <x:v>Craft 1,000 equipment pieces</x:v>
      </x:c>
      <x:c r="E30" s="13" t="str">
        <x:v>Gold</x:v>
      </x:c>
      <x:c r="F30" s="13" t="str">
        <x:v>Profile border + cosmetic token</x:v>
      </x:c>
      <x:c r="G30" s="254" t="b">
        <x:v>1</x:v>
      </x:c>
    </x:row>
    <x:row r="31">
      <x:c r="A31" s="13" t="str">
        <x:v>ACH_028</x:v>
      </x:c>
      <x:c r="B31" s="13" t="str">
        <x:v>Economy</x:v>
      </x:c>
      <x:c r="C31" s="13" t="str">
        <x:v>Economy Platinum</x:v>
      </x:c>
      <x:c r="D31" s="13" t="str">
        <x:v>Salvage 1,000 items</x:v>
      </x:c>
      <x:c r="E31" s="13" t="str">
        <x:v>Platinum</x:v>
      </x:c>
      <x:c r="F31" s="13" t="str">
        <x:v>Prestige title + 2 cosmetic tokens</x:v>
      </x:c>
      <x:c r="G31" s="254" t="b">
        <x:v>1</x:v>
      </x:c>
    </x:row>
    <x:row r="32">
      <x:c r="A32" s="13" t="str">
        <x:v>ACH_029</x:v>
      </x:c>
      <x:c r="B32" s="13" t="str">
        <x:v>Endgame</x:v>
      </x:c>
      <x:c r="C32" s="13" t="str">
        <x:v>Endgame Bronze</x:v>
      </x:c>
      <x:c r="D32" s="13" t="str">
        <x:v>Defeat Cinder Regent</x:v>
      </x:c>
      <x:c r="E32" s="13" t="str">
        <x:v>Bronze</x:v>
      </x:c>
      <x:c r="F32" s="13" t="str">
        <x:v>Badge + 500 gold</x:v>
      </x:c>
      <x:c r="G32" s="254" t="b">
        <x:v>0</x:v>
      </x:c>
    </x:row>
    <x:row r="33">
      <x:c r="A33" s="13" t="str">
        <x:v>ACH_030</x:v>
      </x:c>
      <x:c r="B33" s="13" t="str">
        <x:v>Endgame</x:v>
      </x:c>
      <x:c r="C33" s="13" t="str">
        <x:v>Endgame Silver</x:v>
      </x:c>
      <x:c r="D33" s="13" t="str">
        <x:v>Clear RAID_001</x:v>
      </x:c>
      <x:c r="E33" s="13" t="str">
        <x:v>Silver</x:v>
      </x:c>
      <x:c r="F33" s="13" t="str">
        <x:v>Title fragment + cosmetic token</x:v>
      </x:c>
      <x:c r="G33" s="254" t="b">
        <x:v>0</x:v>
      </x:c>
    </x:row>
    <x:row r="34">
      <x:c r="A34" s="13" t="str">
        <x:v>ACH_031</x:v>
      </x:c>
      <x:c r="B34" s="13" t="str">
        <x:v>Endgame</x:v>
      </x:c>
      <x:c r="C34" s="13" t="str">
        <x:v>Endgame Gold</x:v>
      </x:c>
      <x:c r="D34" s="13" t="str">
        <x:v>Clear all Normal raids</x:v>
      </x:c>
      <x:c r="E34" s="13" t="str">
        <x:v>Gold</x:v>
      </x:c>
      <x:c r="F34" s="13" t="str">
        <x:v>Profile border + cosmetic token</x:v>
      </x:c>
      <x:c r="G34" s="254" t="b">
        <x:v>1</x:v>
      </x:c>
    </x:row>
    <x:row r="35">
      <x:c r="A35" s="13" t="str">
        <x:v>ACH_032</x:v>
      </x:c>
      <x:c r="B35" s="13" t="str">
        <x:v>Endgame</x:v>
      </x:c>
      <x:c r="C35" s="13" t="str">
        <x:v>Endgame Platinum</x:v>
      </x:c>
      <x:c r="D35" s="13" t="str">
        <x:v>Clear one Challenge raid</x:v>
      </x:c>
      <x:c r="E35" s="13" t="str">
        <x:v>Platinum</x:v>
      </x:c>
      <x:c r="F35" s="13" t="str">
        <x:v>Prestige title + 2 cosmetic tokens</x:v>
      </x:c>
      <x:c r="G35" s="254" t="b">
        <x:v>1</x:v>
      </x:c>
    </x:row>
  </x:sheetData>
  <x:mergeCells>
    <x:mergeCell ref="A1:G1"/>
  </x:mergeCells>
  <x:pageMargins left="0.7" right="0.7" top="0.75" bottom="0.75" header="0.3" footer="0.3"/>
</x:worksheet>
</file>

<file path=xl/worksheets/sheet210.xml><?xml version="1.0" encoding="utf-8"?>
<x:worksheet xmlns:x="http://schemas.openxmlformats.org/spreadsheetml/2006/main">
  <x:sheetFormatPr defaultRowHeight="15"/>
  <x:sheetData>
    <x:row r="1">
      <x:c r="A1" s="249" t="str">
        <x:v>COLLECTION BOOKS</x:v>
      </x:c>
    </x:row>
    <x:row r="3">
      <x:c r="A3" s="252" t="str">
        <x:v>Book_ID</x:v>
      </x:c>
      <x:c r="B3" s="252" t="str">
        <x:v>Book</x:v>
      </x:c>
      <x:c r="C3" s="252" t="str">
        <x:v>Entries</x:v>
      </x:c>
      <x:c r="D3" s="252" t="str">
        <x:v>Completion_Reward</x:v>
      </x:c>
      <x:c r="E3" s="252" t="str">
        <x:v>Power_Reward</x:v>
      </x:c>
      <x:c r="F3" s="252" t="str">
        <x:v>Prestige_Reward</x:v>
      </x:c>
      <x:c r="G3" s="252" t="str">
        <x:v>Notes</x:v>
      </x:c>
    </x:row>
    <x:row r="4">
      <x:c r="A4" s="13" t="str">
        <x:v>BOOK_001</x:v>
      </x:c>
      <x:c r="B4" s="13" t="str">
        <x:v>Asterfall Monsters</x:v>
      </x:c>
      <x:c r="C4" s="13" t="n">
        <x:v>22</x:v>
      </x:c>
      <x:c r="D4" s="13" t="str">
        <x:v>Pet Essence + title</x:v>
      </x:c>
      <x:c r="E4" s="13" t="str">
        <x:v>Small species mastery milestone only</x:v>
      </x:c>
      <x:c r="F4" s="13" t="str">
        <x:v>Asterfall border</x:v>
      </x:c>
      <x:c r="G4" s="13" t="str">
        <x:v>No major raw stats</x:v>
      </x:c>
    </x:row>
    <x:row r="5">
      <x:c r="A5" s="13" t="str">
        <x:v>BOOK_002</x:v>
      </x:c>
      <x:c r="B5" s="13" t="str">
        <x:v>Sunscar Monsters</x:v>
      </x:c>
      <x:c r="C5" s="13" t="n">
        <x:v>16</x:v>
      </x:c>
      <x:c r="D5" s="13" t="str">
        <x:v>Sunscar cosmetic token</x:v>
      </x:c>
      <x:c r="E5" s="13" t="str">
        <x:v>None</x:v>
      </x:c>
      <x:c r="F5" s="13" t="str">
        <x:v>Desert border</x:v>
      </x:c>
      <x:c r="G5" s="13" t="str"/>
    </x:row>
    <x:row r="6">
      <x:c r="A6" s="13" t="str">
        <x:v>BOOK_003</x:v>
      </x:c>
      <x:c r="B6" s="13" t="str">
        <x:v>Frostmarch Monsters</x:v>
      </x:c>
      <x:c r="C6" s="13" t="n">
        <x:v>16</x:v>
      </x:c>
      <x:c r="D6" s="13" t="str">
        <x:v>Frostmarch cosmetic token</x:v>
      </x:c>
      <x:c r="E6" s="13" t="str">
        <x:v>None</x:v>
      </x:c>
      <x:c r="F6" s="13" t="str">
        <x:v>Frost border</x:v>
      </x:c>
      <x:c r="G6" s="13" t="str"/>
    </x:row>
    <x:row r="7">
      <x:c r="A7" s="13" t="str">
        <x:v>BOOK_004</x:v>
      </x:c>
      <x:c r="B7" s="13" t="str">
        <x:v>Ashlands Monsters</x:v>
      </x:c>
      <x:c r="C7" s="13" t="n">
        <x:v>16</x:v>
      </x:c>
      <x:c r="D7" s="13" t="str">
        <x:v>Ashlands cosmetic token</x:v>
      </x:c>
      <x:c r="E7" s="13" t="str">
        <x:v>None</x:v>
      </x:c>
      <x:c r="F7" s="13" t="str">
        <x:v>Ash border</x:v>
      </x:c>
      <x:c r="G7" s="13" t="str"/>
    </x:row>
    <x:row r="8">
      <x:c r="A8" s="13" t="str">
        <x:v>BOOK_005</x:v>
      </x:c>
      <x:c r="B8" s="13" t="str">
        <x:v>Pets</x:v>
      </x:c>
      <x:c r="C8" s="13" t="n">
        <x:v>33</x:v>
      </x:c>
      <x:c r="D8" s="13" t="str">
        <x:v>Pet emotes / name style</x:v>
      </x:c>
      <x:c r="E8" s="13" t="str">
        <x:v>None</x:v>
      </x:c>
      <x:c r="F8" s="13" t="str">
        <x:v>Companion collector title</x:v>
      </x:c>
      <x:c r="G8" s="13" t="str"/>
    </x:row>
    <x:row r="9">
      <x:c r="A9" s="13" t="str">
        <x:v>BOOK_006</x:v>
      </x:c>
      <x:c r="B9" s="13" t="str">
        <x:v>Combat Units</x:v>
      </x:c>
      <x:c r="C9" s="13" t="n">
        <x:v>24</x:v>
      </x:c>
      <x:c r="D9" s="13" t="str">
        <x:v>Unit skin token</x:v>
      </x:c>
      <x:c r="E9" s="13" t="str">
        <x:v>None</x:v>
      </x:c>
      <x:c r="F9" s="13" t="str">
        <x:v>Tactician title</x:v>
      </x:c>
      <x:c r="G9" s="13" t="str"/>
    </x:row>
    <x:row r="10">
      <x:c r="A10" s="13" t="str">
        <x:v>BOOK_007</x:v>
      </x:c>
      <x:c r="B10" s="13" t="str">
        <x:v>Relics</x:v>
      </x:c>
      <x:c r="C10" s="13" t="str">
        <x:v>Regional relic collection</x:v>
      </x:c>
      <x:c r="D10" s="13" t="str">
        <x:v>Relic aura cosmetic</x:v>
      </x:c>
      <x:c r="E10" s="13" t="str">
        <x:v>None</x:v>
      </x:c>
      <x:c r="F10" s="13" t="str">
        <x:v>Relic hunter frame</x:v>
      </x:c>
      <x:c r="G10" s="13" t="str"/>
    </x:row>
    <x:row r="11">
      <x:c r="A11" s="13" t="str">
        <x:v>BOOK_008</x:v>
      </x:c>
      <x:c r="B11" s="13" t="str">
        <x:v>Co-op Routes</x:v>
      </x:c>
      <x:c r="C11" s="13" t="n">
        <x:v>12</x:v>
      </x:c>
      <x:c r="D11" s="13" t="str">
        <x:v>Party banner cosmetic</x:v>
      </x:c>
      <x:c r="E11" s="13" t="str">
        <x:v>None</x:v>
      </x:c>
      <x:c r="F11" s="13" t="str">
        <x:v>Pathfinder title</x:v>
      </x:c>
      <x:c r="G11" s="13" t="str"/>
    </x:row>
    <x:row r="12">
      <x:c r="A12" s="13" t="str">
        <x:v>BOOK_009</x:v>
      </x:c>
      <x:c r="B12" s="13" t="str">
        <x:v>Raids</x:v>
      </x:c>
      <x:c r="C12" s="13" t="n">
        <x:v>3</x:v>
      </x:c>
      <x:c r="D12" s="13" t="str">
        <x:v>Raid monument profile background</x:v>
      </x:c>
      <x:c r="E12" s="13" t="str">
        <x:v>None</x:v>
      </x:c>
      <x:c r="F12" s="13" t="str">
        <x:v>Raider title</x:v>
      </x:c>
      <x:c r="G12" s="13" t="str"/>
    </x:row>
  </x:sheetData>
  <x:mergeCells>
    <x:mergeCell ref="A1:G1"/>
  </x:mergeCells>
  <x:pageMargins left="0.7" right="0.7" top="0.75" bottom="0.75" header="0.3" footer="0.3"/>
</x:worksheet>
</file>

<file path=xl/worksheets/sheet211.xml><?xml version="1.0" encoding="utf-8"?>
<x:worksheet xmlns:x="http://schemas.openxmlformats.org/spreadsheetml/2006/main">
  <x:sheetFormatPr defaultRowHeight="15"/>
  <x:sheetData>
    <x:row r="1">
      <x:c r="A1" s="249" t="str">
        <x:v>ACHIEVEMENT-GATED COMBAT UNIT MAP</x:v>
      </x:c>
    </x:row>
    <x:row r="3">
      <x:c r="A3" s="252" t="str">
        <x:v>Unit_ID</x:v>
      </x:c>
      <x:c r="B3" s="252" t="str">
        <x:v>Requirement</x:v>
      </x:c>
      <x:c r="C3" s="252" t="str">
        <x:v>Region</x:v>
      </x:c>
      <x:c r="D3" s="252" t="str">
        <x:v>Difficulty</x:v>
      </x:c>
      <x:c r="E3" s="252" t="str">
        <x:v>Power_Advantage</x:v>
      </x:c>
      <x:c r="F3" s="252" t="str">
        <x:v>Prestige</x:v>
      </x:c>
    </x:row>
    <x:row r="4">
      <x:c r="A4" s="13" t="str">
        <x:v>UNIT_002</x:v>
      </x:c>
      <x:c r="B4" s="13" t="str">
        <x:v>250 Old Mines enemies</x:v>
      </x:c>
      <x:c r="C4" s="13" t="str">
        <x:v>Asterfall</x:v>
      </x:c>
      <x:c r="D4" s="13" t="str">
        <x:v>Early</x:v>
      </x:c>
      <x:c r="E4" s="13" t="str">
        <x:v>0</x:v>
      </x:c>
      <x:c r="F4" s="13" t="str">
        <x:v>Runic</x:v>
      </x:c>
    </x:row>
    <x:row r="5">
      <x:c r="A5" s="13" t="str">
        <x:v>UNIT_005</x:v>
      </x:c>
      <x:c r="B5" s="13" t="str">
        <x:v>10 Lanternwatch clears</x:v>
      </x:c>
      <x:c r="C5" s="13" t="str">
        <x:v>Asterfall</x:v>
      </x:c>
      <x:c r="D5" s="13" t="str">
        <x:v>Medium</x:v>
      </x:c>
      <x:c r="E5" s="13" t="str">
        <x:v>0</x:v>
      </x:c>
      <x:c r="F5" s="13" t="str">
        <x:v>Lantern</x:v>
      </x:c>
    </x:row>
    <x:row r="6">
      <x:c r="A6" s="13" t="str">
        <x:v>UNIT_006</x:v>
      </x:c>
      <x:c r="B6" s="13" t="str">
        <x:v>Defeat Fallen Knight</x:v>
      </x:c>
      <x:c r="C6" s="13" t="str">
        <x:v>Asterfall</x:v>
      </x:c>
      <x:c r="D6" s="13" t="str">
        <x:v>Medium</x:v>
      </x:c>
      <x:c r="E6" s="13" t="str">
        <x:v>0</x:v>
      </x:c>
      <x:c r="F6" s="13" t="str">
        <x:v>Oathbound</x:v>
      </x:c>
    </x:row>
    <x:row r="7">
      <x:c r="A7" s="13" t="str">
        <x:v>UNIT_011</x:v>
      </x:c>
      <x:c r="B7" s="13" t="str">
        <x:v>All Fallen Procession outcomes</x:v>
      </x:c>
      <x:c r="C7" s="13" t="str">
        <x:v>Asterfall</x:v>
      </x:c>
      <x:c r="D7" s="13" t="str">
        <x:v>Hard</x:v>
      </x:c>
      <x:c r="E7" s="13" t="str">
        <x:v>0</x:v>
      </x:c>
      <x:c r="F7" s="13" t="str">
        <x:v>Lore</x:v>
      </x:c>
    </x:row>
    <x:row r="8">
      <x:c r="A8" s="13" t="str">
        <x:v>UNIT_016</x:v>
      </x:c>
      <x:c r="B8" s="13" t="str">
        <x:v>Sunscar meta achievement</x:v>
      </x:c>
      <x:c r="C8" s="13" t="str">
        <x:v>Sunscar</x:v>
      </x:c>
      <x:c r="D8" s="13" t="str">
        <x:v>Hard</x:v>
      </x:c>
      <x:c r="E8" s="13" t="str">
        <x:v>0</x:v>
      </x:c>
      <x:c r="F8" s="13" t="str">
        <x:v>Royal desert</x:v>
      </x:c>
    </x:row>
    <x:row r="9">
      <x:c r="A9" s="13" t="str">
        <x:v>UNIT_020</x:v>
      </x:c>
      <x:c r="B9" s="13" t="str">
        <x:v>Frostmarch meta achievement</x:v>
      </x:c>
      <x:c r="C9" s="13" t="str">
        <x:v>Frostmarch</x:v>
      </x:c>
      <x:c r="D9" s="13" t="str">
        <x:v>Hard</x:v>
      </x:c>
      <x:c r="E9" s="13" t="str">
        <x:v>0</x:v>
      </x:c>
      <x:c r="F9" s="13" t="str">
        <x:v>Wyrm</x:v>
      </x:c>
    </x:row>
    <x:row r="10">
      <x:c r="A10" s="13" t="str">
        <x:v>UNIT_024</x:v>
      </x:c>
      <x:c r="B10" s="13" t="str">
        <x:v>Ashlands meta achievement</x:v>
      </x:c>
      <x:c r="C10" s="13" t="str">
        <x:v>Ashlands</x:v>
      </x:c>
      <x:c r="D10" s="13" t="str">
        <x:v>Hard</x:v>
      </x:c>
      <x:c r="E10" s="13" t="str">
        <x:v>0</x:v>
      </x:c>
      <x:c r="F10" s="13" t="str">
        <x:v>Regent</x:v>
      </x:c>
    </x:row>
    <x:row r="11">
      <x:c r="A11" s="13" t="str">
        <x:v>UNIT_025</x:v>
      </x:c>
      <x:c r="B11" s="13" t="str">
        <x:v>Clear RAID_001 Challenge</x:v>
      </x:c>
      <x:c r="C11" s="13" t="str">
        <x:v>Endgame</x:v>
      </x:c>
      <x:c r="D11" s="13" t="str">
        <x:v>Very Hard</x:v>
      </x:c>
      <x:c r="E11" s="13" t="str">
        <x:v>0</x:v>
      </x:c>
      <x:c r="F11" s="13" t="str">
        <x:v>First Oath</x:v>
      </x:c>
    </x:row>
    <x:row r="12">
      <x:c r="A12" s="13" t="str">
        <x:v>UNIT_026</x:v>
      </x:c>
      <x:c r="B12" s="13" t="str">
        <x:v>Complete all regional monster books</x:v>
      </x:c>
      <x:c r="C12" s="13" t="str">
        <x:v>Meta</x:v>
      </x:c>
      <x:c r="D12" s="13" t="str">
        <x:v>Very Hard</x:v>
      </x:c>
      <x:c r="E12" s="13" t="str">
        <x:v>0</x:v>
      </x:c>
      <x:c r="F12" s="13" t="str">
        <x:v>World collector</x:v>
      </x:c>
    </x:row>
  </x:sheetData>
  <x:mergeCells>
    <x:mergeCell ref="A1:F1"/>
  </x:mergeCells>
  <x:pageMargins left="0.7" right="0.7" top="0.75" bottom="0.75" header="0.3" footer="0.3"/>
</x:worksheet>
</file>

<file path=xl/worksheets/sheet212.xml><?xml version="1.0" encoding="utf-8"?>
<x:worksheet xmlns:x="http://schemas.openxmlformats.org/spreadsheetml/2006/main">
  <x:sheetFormatPr defaultRowHeight="15"/>
  <x:sheetData>
    <x:row r="1">
      <x:c r="A1" s="249" t="str">
        <x:v>LIVE-OPS / EVENT ROTATION</x:v>
      </x:c>
    </x:row>
    <x:row r="3">
      <x:c r="A3" s="252" t="str">
        <x:v>Event_ID</x:v>
      </x:c>
      <x:c r="B3" s="252" t="str">
        <x:v>Name</x:v>
      </x:c>
      <x:c r="C3" s="252" t="str">
        <x:v>Cadence</x:v>
      </x:c>
      <x:c r="D3" s="252" t="str">
        <x:v>Duration</x:v>
      </x:c>
      <x:c r="E3" s="252" t="str">
        <x:v>Content</x:v>
      </x:c>
      <x:c r="F3" s="252" t="str">
        <x:v>Progression_Modifier</x:v>
      </x:c>
      <x:c r="G3" s="252" t="str">
        <x:v>Exclusive_Power</x:v>
      </x:c>
      <x:c r="H3" s="252" t="str">
        <x:v>Primary_Rewards</x:v>
      </x:c>
    </x:row>
    <x:row r="4">
      <x:c r="A4" s="13" t="str">
        <x:v>EVT_001</x:v>
      </x:c>
      <x:c r="B4" s="13" t="str">
        <x:v>Echo Surge</x:v>
      </x:c>
      <x:c r="C4" s="13" t="str">
        <x:v>Every 4 weeks</x:v>
      </x:c>
      <x:c r="D4" s="13" t="str">
        <x:v>3 days</x:v>
      </x:c>
      <x:c r="E4" s="13" t="str">
        <x:v>Positive/negative Echo objectives</x:v>
      </x:c>
      <x:c r="F4" s="13" t="str">
        <x:v>+10% Echo objective rewards</x:v>
      </x:c>
      <x:c r="G4" s="254" t="b">
        <x:v>0</x:v>
      </x:c>
      <x:c r="H4" s="13" t="str">
        <x:v>Echo cosmetics / tokens</x:v>
      </x:c>
    </x:row>
    <x:row r="5">
      <x:c r="A5" s="13" t="str">
        <x:v>EVT_002</x:v>
      </x:c>
      <x:c r="B5" s="13" t="str">
        <x:v>Gatherer's Week</x:v>
      </x:c>
      <x:c r="C5" s="13" t="str">
        <x:v>Every 6 weeks</x:v>
      </x:c>
      <x:c r="D5" s="13" t="str">
        <x:v>7 days</x:v>
      </x:c>
      <x:c r="E5" s="13" t="str">
        <x:v>Profession tasks</x:v>
      </x:c>
      <x:c r="F5" s="13" t="str">
        <x:v>+5% gathering speed</x:v>
      </x:c>
      <x:c r="G5" s="254" t="b">
        <x:v>0</x:v>
      </x:c>
      <x:c r="H5" s="13" t="str">
        <x:v>Tool skins / resource bundles</x:v>
      </x:c>
    </x:row>
    <x:row r="6">
      <x:c r="A6" s="13" t="str">
        <x:v>EVT_003</x:v>
      </x:c>
      <x:c r="B6" s="13" t="str">
        <x:v>Guild Rally</x:v>
      </x:c>
      <x:c r="C6" s="13" t="str">
        <x:v>Every 8 weeks</x:v>
      </x:c>
      <x:c r="D6" s="13" t="str">
        <x:v>7 days</x:v>
      </x:c>
      <x:c r="E6" s="13" t="str">
        <x:v>Guild projects / boss contribution</x:v>
      </x:c>
      <x:c r="F6" s="13" t="str">
        <x:v>+10% Guild XP cap</x:v>
      </x:c>
      <x:c r="G6" s="254" t="b">
        <x:v>0</x:v>
      </x:c>
      <x:c r="H6" s="13" t="str">
        <x:v>Crest borders / banners</x:v>
      </x:c>
    </x:row>
    <x:row r="7">
      <x:c r="A7" s="13" t="str">
        <x:v>EVT_004</x:v>
      </x:c>
      <x:c r="B7" s="13" t="str">
        <x:v>Monster Hunt</x:v>
      </x:c>
      <x:c r="C7" s="13" t="str">
        <x:v>Every 4 weeks</x:v>
      </x:c>
      <x:c r="D7" s="13" t="str">
        <x:v>4 days</x:v>
      </x:c>
      <x:c r="E7" s="13" t="str">
        <x:v>Rotating species targets</x:v>
      </x:c>
      <x:c r="F7" s="13" t="str">
        <x:v>+10% mastery XP for target species</x:v>
      </x:c>
      <x:c r="G7" s="254" t="b">
        <x:v>0</x:v>
      </x:c>
      <x:c r="H7" s="13" t="str">
        <x:v>Species cosmetics</x:v>
      </x:c>
    </x:row>
    <x:row r="8">
      <x:c r="A8" s="13" t="str">
        <x:v>EVT_005</x:v>
      </x:c>
      <x:c r="B8" s="13" t="str">
        <x:v>Co-op Festival</x:v>
      </x:c>
      <x:c r="C8" s="13" t="str">
        <x:v>Every 8 weeks</x:v>
      </x:c>
      <x:c r="D8" s="13" t="str">
        <x:v>5 days</x:v>
      </x:c>
      <x:c r="E8" s="13" t="str">
        <x:v>Featured co-op route</x:v>
      </x:c>
      <x:c r="F8" s="13" t="str">
        <x:v>+1 cosmetic token on first daily clear</x:v>
      </x:c>
      <x:c r="G8" s="254" t="b">
        <x:v>0</x:v>
      </x:c>
      <x:c r="H8" s="13" t="str">
        <x:v>Party emotes / unit skins</x:v>
      </x:c>
    </x:row>
    <x:row r="9">
      <x:c r="A9" s="13" t="str">
        <x:v>EVT_006</x:v>
      </x:c>
      <x:c r="B9" s="13" t="str">
        <x:v>Market Fair</x:v>
      </x:c>
      <x:c r="C9" s="13" t="str">
        <x:v>Every 12 weeks</x:v>
      </x:c>
      <x:c r="D9" s="13" t="str">
        <x:v>3 days</x:v>
      </x:c>
      <x:c r="E9" s="13" t="str">
        <x:v>Trade contracts</x:v>
      </x:c>
      <x:c r="F9" s="13" t="str">
        <x:v>Reduced listing fee</x:v>
      </x:c>
      <x:c r="G9" s="254" t="b">
        <x:v>0</x:v>
      </x:c>
      <x:c r="H9" s="13" t="str">
        <x:v>Merchant cosmetics</x:v>
      </x:c>
    </x:row>
    <x:row r="10">
      <x:c r="A10" s="13" t="str">
        <x:v>EVT_007</x:v>
      </x:c>
      <x:c r="B10" s="13" t="str">
        <x:v>Anniversary of Veldryn</x:v>
      </x:c>
      <x:c r="C10" s="13" t="str">
        <x:v>Annual</x:v>
      </x:c>
      <x:c r="D10" s="13" t="str">
        <x:v>14 days</x:v>
      </x:c>
      <x:c r="E10" s="13" t="str">
        <x:v>Cross-region meta event</x:v>
      </x:c>
      <x:c r="F10" s="13" t="str">
        <x:v>+5% XP/Gold/Drop relative</x:v>
      </x:c>
      <x:c r="G10" s="254" t="b">
        <x:v>0</x:v>
      </x:c>
      <x:c r="H10" s="13" t="str">
        <x:v>Anniversary pet skin / title</x:v>
      </x:c>
    </x:row>
    <x:row r="11">
      <x:c r="A11" s="13" t="str">
        <x:v>EVT_008</x:v>
      </x:c>
      <x:c r="B11" s="13" t="str">
        <x:v>Winter's Bell</x:v>
      </x:c>
      <x:c r="C11" s="13" t="str">
        <x:v>Annual</x:v>
      </x:c>
      <x:c r="D11" s="13" t="str">
        <x:v>10 days</x:v>
      </x:c>
      <x:c r="E11" s="13" t="str">
        <x:v>Frostmarch seasonal story</x:v>
      </x:c>
      <x:c r="F11" s="13" t="str">
        <x:v>+5% production</x:v>
      </x:c>
      <x:c r="G11" s="254" t="b">
        <x:v>0</x:v>
      </x:c>
      <x:c r="H11" s="13" t="str">
        <x:v>Winter cosmetics</x:v>
      </x:c>
    </x:row>
  </x:sheetData>
  <x:mergeCells>
    <x:mergeCell ref="A1:H1"/>
  </x:mergeCells>
  <x:pageMargins left="0.7" right="0.7" top="0.75" bottom="0.75" header="0.3" footer="0.3"/>
</x:worksheet>
</file>

<file path=xl/worksheets/sheet213.xml><?xml version="1.0" encoding="utf-8"?>
<x:worksheet xmlns:x="http://schemas.openxmlformats.org/spreadsheetml/2006/main">
  <x:sheetFormatPr defaultRowHeight="15"/>
  <x:sheetData>
    <x:row r="1">
      <x:c r="A1" s="249" t="str">
        <x:v>8-WEEK SEASON FRAMEWORK</x:v>
      </x:c>
    </x:row>
    <x:row r="3">
      <x:c r="A3" s="252" t="str">
        <x:v>Week</x:v>
      </x:c>
      <x:c r="B3" s="252" t="str">
        <x:v>Focus</x:v>
      </x:c>
      <x:c r="C3" s="252" t="str">
        <x:v>Featured_Content</x:v>
      </x:c>
      <x:c r="D3" s="252" t="str">
        <x:v>Goal</x:v>
      </x:c>
      <x:c r="E3" s="252" t="str">
        <x:v>Reward_Type</x:v>
      </x:c>
    </x:row>
    <x:row r="4">
      <x:c r="A4" s="13" t="n">
        <x:v>1</x:v>
      </x:c>
      <x:c r="B4" s="13" t="str">
        <x:v>Opening</x:v>
      </x:c>
      <x:c r="C4" s="13" t="str">
        <x:v>Regional hunt</x:v>
      </x:c>
      <x:c r="D4" s="13" t="str">
        <x:v>Re-engage players</x:v>
      </x:c>
      <x:c r="E4" s="13" t="str">
        <x:v>Cosmetic currency</x:v>
      </x:c>
    </x:row>
    <x:row r="5">
      <x:c r="A5" s="13" t="n">
        <x:v>2</x:v>
      </x:c>
      <x:c r="B5" s="13" t="str">
        <x:v>Skilling</x:v>
      </x:c>
      <x:c r="C5" s="13" t="str">
        <x:v>Gathering/crafting</x:v>
      </x:c>
      <x:c r="D5" s="13" t="str">
        <x:v>Economy circulation</x:v>
      </x:c>
      <x:c r="E5" s="13" t="str">
        <x:v>Tool/pet cosmetics</x:v>
      </x:c>
    </x:row>
    <x:row r="6">
      <x:c r="A6" s="13" t="n">
        <x:v>3</x:v>
      </x:c>
      <x:c r="B6" s="13" t="str">
        <x:v>Co-op</x:v>
      </x:c>
      <x:c r="C6" s="13" t="str">
        <x:v>Featured dungeon</x:v>
      </x:c>
      <x:c r="D6" s="13" t="str">
        <x:v>Social activity</x:v>
      </x:c>
      <x:c r="E6" s="13" t="str">
        <x:v>Unit skin token</x:v>
      </x:c>
    </x:row>
    <x:row r="7">
      <x:c r="A7" s="13" t="n">
        <x:v>4</x:v>
      </x:c>
      <x:c r="B7" s="13" t="str">
        <x:v>Echo</x:v>
      </x:c>
      <x:c r="C7" s="13" t="str">
        <x:v>Echo Surge</x:v>
      </x:c>
      <x:c r="D7" s="13" t="str">
        <x:v>Build variety</x:v>
      </x:c>
      <x:c r="E7" s="13" t="str">
        <x:v>Echo cosmetics</x:v>
      </x:c>
    </x:row>
    <x:row r="8">
      <x:c r="A8" s="13" t="n">
        <x:v>5</x:v>
      </x:c>
      <x:c r="B8" s="13" t="str">
        <x:v>Guild</x:v>
      </x:c>
      <x:c r="C8" s="13" t="str">
        <x:v>Guild Rally</x:v>
      </x:c>
      <x:c r="D8" s="13" t="str">
        <x:v>Guild activity</x:v>
      </x:c>
      <x:c r="E8" s="13" t="str">
        <x:v>Crest/banner cosmetics</x:v>
      </x:c>
    </x:row>
    <x:row r="9">
      <x:c r="A9" s="13" t="n">
        <x:v>6</x:v>
      </x:c>
      <x:c r="B9" s="13" t="str">
        <x:v>PvP</x:v>
      </x:c>
      <x:c r="C9" s="13" t="str">
        <x:v>Arena spotlight</x:v>
      </x:c>
      <x:c r="D9" s="13" t="str">
        <x:v>Competitive prestige</x:v>
      </x:c>
      <x:c r="E9" s="13" t="str">
        <x:v>Arena cosmetics</x:v>
      </x:c>
    </x:row>
    <x:row r="10">
      <x:c r="A10" s="13" t="n">
        <x:v>7</x:v>
      </x:c>
      <x:c r="B10" s="13" t="str">
        <x:v>Endgame</x:v>
      </x:c>
      <x:c r="C10" s="13" t="str">
        <x:v>Raid challenge</x:v>
      </x:c>
      <x:c r="D10" s="13" t="str">
        <x:v>High-skill goal</x:v>
      </x:c>
      <x:c r="E10" s="13" t="str">
        <x:v>Raid cosmetics</x:v>
      </x:c>
    </x:row>
    <x:row r="11">
      <x:c r="A11" s="13" t="n">
        <x:v>8</x:v>
      </x:c>
      <x:c r="B11" s="13" t="str">
        <x:v>Finale</x:v>
      </x:c>
      <x:c r="C11" s="13" t="str">
        <x:v>Season meta objectives</x:v>
      </x:c>
      <x:c r="D11" s="13" t="str">
        <x:v>Celebrate completion</x:v>
      </x:c>
      <x:c r="E11" s="13" t="str">
        <x:v>Title / profile frame</x:v>
      </x:c>
    </x:row>
  </x:sheetData>
  <x:mergeCells>
    <x:mergeCell ref="A1:E1"/>
  </x:mergeCells>
  <x:pageMargins left="0.7" right="0.7" top="0.75" bottom="0.75" header="0.3" footer="0.3"/>
</x:worksheet>
</file>

<file path=xl/worksheets/sheet214.xml><?xml version="1.0" encoding="utf-8"?>
<x:worksheet xmlns:x="http://schemas.openxmlformats.org/spreadsheetml/2006/main">
  <x:sheetFormatPr defaultRowHeight="15"/>
  <x:sheetData>
    <x:row r="1">
      <x:c r="A1" s="249" t="str">
        <x:v>SEASON REWARD PHILOSOPHY</x:v>
      </x:c>
    </x:row>
    <x:row r="3">
      <x:c r="A3" s="252" t="str">
        <x:v>Track</x:v>
      </x:c>
      <x:c r="B3" s="252" t="str">
        <x:v>Price</x:v>
      </x:c>
      <x:c r="C3" s="252" t="str">
        <x:v>Contains</x:v>
      </x:c>
      <x:c r="D3" s="252" t="str">
        <x:v>Power</x:v>
      </x:c>
      <x:c r="E3" s="252" t="str">
        <x:v>Catchup</x:v>
      </x:c>
      <x:c r="F3" s="252" t="str">
        <x:v>Rule</x:v>
      </x:c>
    </x:row>
    <x:row r="4">
      <x:c r="A4" s="13" t="str">
        <x:v>Free</x:v>
      </x:c>
      <x:c r="B4" s="13" t="str">
        <x:v>€0</x:v>
      </x:c>
      <x:c r="C4" s="13" t="str">
        <x:v>Gold, normal materials, cosmetic currency, emotes</x:v>
      </x:c>
      <x:c r="D4" s="13" t="str">
        <x:v>No exclusive power</x:v>
      </x:c>
      <x:c r="E4" s="13" t="str">
        <x:v>Weekly catchup</x:v>
      </x:c>
      <x:c r="F4" s="13" t="str">
        <x:v>Useful but not mandatory progression</x:v>
      </x:c>
    </x:row>
    <x:row r="5">
      <x:c r="A5" s="13" t="str">
        <x:v>Supporter Bonus</x:v>
      </x:c>
      <x:c r="B5" s="13" t="str">
        <x:v>Existing Supporter entitlement</x:v>
      </x:c>
      <x:c r="C5" s="13" t="str">
        <x:v>Extra cosmetic currency / chat-name cosmetics</x:v>
      </x:c>
      <x:c r="D5" s="13" t="str">
        <x:v>0</x:v>
      </x:c>
      <x:c r="E5" s="13" t="str">
        <x:v>Immediate while active</x:v>
      </x:c>
      <x:c r="F5" s="13" t="str">
        <x:v>Never adds XP/drop/gold</x:v>
      </x:c>
    </x:row>
    <x:row r="6">
      <x:c r="A6" s="13" t="str">
        <x:v>Optional Cosmetic Pass</x:v>
      </x:c>
      <x:c r="B6" s="13" t="str">
        <x:v>Reference €4.99–€7.99</x:v>
      </x:c>
      <x:c r="C6" s="13" t="str">
        <x:v>Skins, profile frames, pet/unit cosmetics, emotes</x:v>
      </x:c>
      <x:c r="D6" s="13" t="str">
        <x:v>0</x:v>
      </x:c>
      <x:c r="E6" s="13" t="str">
        <x:v>Can complete retroactively during season</x:v>
      </x:c>
      <x:c r="F6" s="13" t="str">
        <x:v>No gear, gems, combat stats or exclusive progression</x:v>
      </x:c>
    </x:row>
    <x:row r="7">
      <x:c r="A7" s="13" t="str">
        <x:v>VIP / VIP+</x:v>
      </x:c>
      <x:c r="B7" s="13" t="str">
        <x:v>Existing one-time entitlement</x:v>
      </x:c>
      <x:c r="C7" s="13" t="str">
        <x:v>Uses existing permanent bonuses only</x:v>
      </x:c>
      <x:c r="D7" s="13" t="str">
        <x:v>Existing design</x:v>
      </x:c>
      <x:c r="E7" s="13" t="str">
        <x:v>N/A</x:v>
      </x:c>
      <x:c r="F7" s="13" t="str">
        <x:v>Do not add season-only power</x:v>
      </x:c>
    </x:row>
  </x:sheetData>
  <x:mergeCells>
    <x:mergeCell ref="A1:F1"/>
  </x:mergeCells>
  <x:pageMargins left="0.7" right="0.7" top="0.75" bottom="0.75" header="0.3" footer="0.3"/>
</x:worksheet>
</file>

<file path=xl/worksheets/sheet215.xml><?xml version="1.0" encoding="utf-8"?>
<x:worksheet xmlns:x="http://schemas.openxmlformats.org/spreadsheetml/2006/main">
  <x:sheetFormatPr defaultRowHeight="15"/>
  <x:sheetData>
    <x:row r="1">
      <x:c r="A1" s="249" t="str">
        <x:v>FUTURE EXPANSION CONTENT TEMPLATE</x:v>
      </x:c>
    </x:row>
    <x:row r="3">
      <x:c r="A3" s="252" t="str">
        <x:v>Layer</x:v>
      </x:c>
      <x:c r="B3" s="252" t="str">
        <x:v>Minimum_Content</x:v>
      </x:c>
      <x:c r="C3" s="252" t="str">
        <x:v>Design_Check</x:v>
      </x:c>
      <x:c r="D3" s="252" t="str">
        <x:v>Reuse_Rule</x:v>
      </x:c>
    </x:row>
    <x:row r="4">
      <x:c r="A4" s="13" t="str">
        <x:v>Region</x:v>
      </x:c>
      <x:c r="B4" s="13" t="str">
        <x:v>4–6 zones</x:v>
      </x:c>
      <x:c r="C4" s="13" t="str">
        <x:v>Distinct identity + progression gate</x:v>
      </x:c>
      <x:c r="D4" s="13" t="str">
        <x:v>No simple stat-reskin of old zones</x:v>
      </x:c>
    </x:row>
    <x:row r="5">
      <x:c r="A5" s="13" t="str">
        <x:v>Monsters</x:v>
      </x:c>
      <x:c r="B5" s="13" t="str">
        <x:v>14–20</x:v>
      </x:c>
      <x:c r="C5" s="13" t="str">
        <x:v>At least 6 new combat lessons/combinations</x:v>
      </x:c>
      <x:c r="D5" s="13" t="str">
        <x:v>Elites require silhouette/mechanic change</x:v>
      </x:c>
    </x:row>
    <x:row r="6">
      <x:c r="A6" s="13" t="str">
        <x:v>Boss</x:v>
      </x:c>
      <x:c r="B6" s="13" t="str">
        <x:v>1 regional boss</x:v>
      </x:c>
      <x:c r="C6" s="13" t="str">
        <x:v>Unlocks next major progression step</x:v>
      </x:c>
      <x:c r="D6" s="13" t="str">
        <x:v>Must test multiple combat roles</x:v>
      </x:c>
    </x:row>
    <x:row r="7">
      <x:c r="A7" s="13" t="str">
        <x:v>Co-op</x:v>
      </x:c>
      <x:c r="B7" s="13" t="str">
        <x:v>2–3 activities</x:v>
      </x:c>
      <x:c r="C7" s="13" t="str">
        <x:v>At least one route/choice mechanic</x:v>
      </x:c>
      <x:c r="D7" s="13" t="str">
        <x:v>Echo Profiles supported where sensible</x:v>
      </x:c>
    </x:row>
    <x:row r="8">
      <x:c r="A8" s="13" t="str">
        <x:v>Resources</x:v>
      </x:c>
      <x:c r="B8" s="13" t="str">
        <x:v>8–12</x:v>
      </x:c>
      <x:c r="C8" s="13" t="str">
        <x:v>Every important material has &gt;=3 sinks</x:v>
      </x:c>
      <x:c r="D8" s="13" t="str">
        <x:v>Old resources retain some relevance</x:v>
      </x:c>
    </x:row>
    <x:row r="9">
      <x:c r="A9" s="13" t="str">
        <x:v>Gear</x:v>
      </x:c>
      <x:c r="B9" s="13" t="str">
        <x:v>3 profiles per class remain sidegrades</x:v>
      </x:c>
      <x:c r="C9" s="13" t="str">
        <x:v>No linear invalidation of all prior gear</x:v>
      </x:c>
      <x:c r="D9" s="13" t="str">
        <x:v>Regional sets alter mechanics</x:v>
      </x:c>
    </x:row>
    <x:row r="10">
      <x:c r="A10" s="13" t="str">
        <x:v>Relics</x:v>
      </x:c>
      <x:c r="B10" s="13" t="str">
        <x:v>3–5</x:v>
      </x:c>
      <x:c r="C10" s="13" t="str">
        <x:v>Mechanic-changing chase items</x:v>
      </x:c>
      <x:c r="D10" s="13" t="str">
        <x:v>Pity + craft fallback</x:v>
      </x:c>
    </x:row>
    <x:row r="11">
      <x:c r="A11" s="13" t="str">
        <x:v>Pets</x:v>
      </x:c>
      <x:c r="B11" s="13" t="str">
        <x:v>4–6</x:v>
      </x:c>
      <x:c r="C11" s="13" t="str">
        <x:v>Utility/collection only</x:v>
      </x:c>
      <x:c r="D11" s="13" t="str">
        <x:v>No rarity power scaling</x:v>
      </x:c>
    </x:row>
    <x:row r="12">
      <x:c r="A12" s="13" t="str">
        <x:v>Combat Units</x:v>
      </x:c>
      <x:c r="B12" s="13" t="str">
        <x:v>3–5</x:v>
      </x:c>
      <x:c r="C12" s="13" t="str">
        <x:v>Sidegrade tactical archetypes</x:v>
      </x:c>
      <x:c r="D12" s="13" t="str">
        <x:v>PvP normalization mandatory</x:v>
      </x:c>
    </x:row>
    <x:row r="13">
      <x:c r="A13" s="13" t="str">
        <x:v>Story</x:v>
      </x:c>
      <x:c r="B13" s="13" t="str">
        <x:v>8–12 main quests</x:v>
      </x:c>
      <x:c r="C13" s="13" t="str">
        <x:v>Introduce systems gradually</x:v>
      </x:c>
      <x:c r="D13" s="13" t="str">
        <x:v>Connect to Veldryn meta-lore</x:v>
      </x:c>
    </x:row>
    <x:row r="14">
      <x:c r="A14" s="13" t="str">
        <x:v>Echo Conditions</x:v>
      </x:c>
      <x:c r="B14" s="13" t="str">
        <x:v>3–5</x:v>
      </x:c>
      <x:c r="C14" s="13" t="str">
        <x:v>Small visible modifiers</x:v>
      </x:c>
      <x:c r="D14" s="13" t="str">
        <x:v>Server-timed shared state</x:v>
      </x:c>
    </x:row>
    <x:row r="15">
      <x:c r="A15" s="13" t="str">
        <x:v>Achievements</x:v>
      </x:c>
      <x:c r="B15" s="13" t="str">
        <x:v>8–15</x:v>
      </x:c>
      <x:c r="C15" s="13" t="str">
        <x:v>Prestige + collection goals</x:v>
      </x:c>
      <x:c r="D15" s="13" t="str">
        <x:v>Hard unlock ≠ raw superior power</x:v>
      </x:c>
    </x:row>
  </x:sheetData>
  <x:mergeCells>
    <x:mergeCell ref="A1:D1"/>
  </x:mergeCells>
  <x:pageMargins left="0.7" right="0.7" top="0.75" bottom="0.75" header="0.3" footer="0.3"/>
</x:worksheet>
</file>

<file path=xl/worksheets/sheet216.xml><?xml version="1.0" encoding="utf-8"?>
<x:worksheet xmlns:x="http://schemas.openxmlformats.org/spreadsheetml/2006/main">
  <x:sheetFormatPr defaultRowHeight="15"/>
  <x:sheetData>
    <x:row r="1">
      <x:c r="A1" s="249" t="str">
        <x:v>NEXT DESIGN PASSES AFTER v2.8</x:v>
      </x:c>
    </x:row>
    <x:row r="3">
      <x:c r="A3" s="252" t="str">
        <x:v>Priority</x:v>
      </x:c>
      <x:c r="B3" s="252" t="str">
        <x:v>Pass</x:v>
      </x:c>
      <x:c r="C3" s="252" t="str">
        <x:v>Purpose</x:v>
      </x:c>
      <x:c r="D3" s="252" t="str">
        <x:v>Depends_On</x:v>
      </x:c>
    </x:row>
    <x:row r="4">
      <x:c r="A4" s="13" t="n">
        <x:v>1</x:v>
      </x:c>
      <x:c r="B4" s="13" t="str">
        <x:v>Full equipment generation for Sunscar/Frostmarch/Ashlands</x:v>
      </x:c>
      <x:c r="C4" s="13" t="str">
        <x:v>Turn regional concepts into exact 3-profile-per-class item databases</x:v>
      </x:c>
      <x:c r="D4" s="13" t="str">
        <x:v>Regional content complete</x:v>
      </x:c>
    </x:row>
    <x:row r="5">
      <x:c r="A5" s="13" t="n">
        <x:v>2</x:v>
      </x:c>
      <x:c r="B5" s="13" t="str">
        <x:v>Exact regional drop tables + crafting recipes</x:v>
      </x:c>
      <x:c r="C5" s="13" t="str">
        <x:v>Make economy simulation implementation-ready</x:v>
      </x:c>
      <x:c r="D5" s="13" t="str">
        <x:v>Equipment generation</x:v>
      </x:c>
    </x:row>
    <x:row r="6">
      <x:c r="A6" s="13" t="n">
        <x:v>3</x:v>
      </x:c>
      <x:c r="B6" s="13" t="str">
        <x:v>Class ability expansion Lv25–100</x:v>
      </x:c>
      <x:c r="C6" s="13" t="str">
        <x:v>Keep class builds evolving through all regions</x:v>
      </x:c>
      <x:c r="D6" s="13" t="str">
        <x:v>Boss/raid mechanics</x:v>
      </x:c>
    </x:row>
    <x:row r="7">
      <x:c r="A7" s="13" t="n">
        <x:v>4</x:v>
      </x:c>
      <x:c r="B7" s="13" t="str">
        <x:v>Quest dialogue + NPC roster</x:v>
      </x:c>
      <x:c r="C7" s="13" t="str">
        <x:v>Turn progression skeleton into story-ready implementation</x:v>
      </x:c>
      <x:c r="D7" s="13" t="str">
        <x:v>Questlines</x:v>
      </x:c>
    </x:row>
    <x:row r="8">
      <x:c r="A8" s="13" t="n">
        <x:v>5</x:v>
      </x:c>
      <x:c r="B8" s="13" t="str">
        <x:v>Database/API schema mapping</x:v>
      </x:c>
      <x:c r="C8" s="13" t="str">
        <x:v>Convert workbook IDs into Supabase/PostgreSQL tables and server functions</x:v>
      </x:c>
      <x:c r="D8" s="13" t="str">
        <x:v>Content stable</x:v>
      </x:c>
    </x:row>
    <x:row r="9">
      <x:c r="A9" s="13" t="n">
        <x:v>6</x:v>
      </x:c>
      <x:c r="B9" s="13" t="str">
        <x:v>UI screen specifications</x:v>
      </x:c>
      <x:c r="C9" s="13" t="str">
        <x:v>Implementation-ready mobile UI flows for every major system</x:v>
      </x:c>
      <x:c r="D9" s="13" t="str">
        <x:v>Database mapping</x:v>
      </x:c>
    </x:row>
  </x:sheetData>
  <x:mergeCells>
    <x:mergeCell ref="A1:D1"/>
  </x:mergeCells>
  <x:pageMargins left="0.7" right="0.7" top="0.75" bottom="0.75" header="0.3" footer="0.3"/>
</x:worksheet>
</file>

<file path=xl/worksheets/sheet217.xml><?xml version="1.0" encoding="utf-8"?>
<x:worksheet xmlns:x="http://schemas.openxmlformats.org/spreadsheetml/2006/main">
  <x:sheetFormatPr defaultRowHeight="15"/>
  <x:sheetData>
    <x:row r="1">
      <x:c r="A1" s="256" t="str">
        <x:v>SUNSCAR / FROSTMARCH / ASHLANDS — EXACT WEAPONS</x:v>
      </x:c>
    </x:row>
    <x:row r="3">
      <x:c r="A3" s="259" t="str">
        <x:v>Weapon_ID</x:v>
      </x:c>
      <x:c r="B3" s="259" t="str">
        <x:v>Region</x:v>
      </x:c>
      <x:c r="C3" s="259" t="str">
        <x:v>Class_ID</x:v>
      </x:c>
      <x:c r="D3" s="259" t="str">
        <x:v>Profile</x:v>
      </x:c>
      <x:c r="E3" s="259" t="str">
        <x:v>Item_Name</x:v>
      </x:c>
      <x:c r="F3" s="259" t="str">
        <x:v>Weapon_Type</x:v>
      </x:c>
      <x:c r="G3" s="259" t="str">
        <x:v>Tier_ID</x:v>
      </x:c>
      <x:c r="H3" s="259" t="str">
        <x:v>Req_Level</x:v>
      </x:c>
      <x:c r="I3" s="259" t="str">
        <x:v>Rarity</x:v>
      </x:c>
      <x:c r="J3" s="259" t="str">
        <x:v>Power</x:v>
      </x:c>
      <x:c r="K3" s="259" t="str">
        <x:v>Speed</x:v>
      </x:c>
      <x:c r="L3" s="259" t="str">
        <x:v>Utility_Stat</x:v>
      </x:c>
      <x:c r="M3" s="259" t="str">
        <x:v>Utility_Value</x:v>
      </x:c>
      <x:c r="N3" s="259" t="str">
        <x:v>Source</x:v>
      </x:c>
      <x:c r="O3" s="259" t="str">
        <x:v>Tradable</x:v>
      </x:c>
      <x:c r="P3" s="259" t="str">
        <x:v>Market_Tag</x:v>
      </x:c>
      <x:c r="Q3" s="259" t="str">
        <x:v>Pixel_Visual_ID</x:v>
      </x:c>
      <x:c r="R3" s="259" t="str">
        <x:v>Balance_Rule</x:v>
      </x:c>
    </x:row>
    <x:row r="4">
      <x:c r="A4" s="13" t="str">
        <x:v>SUNWPN_001</x:v>
      </x:c>
      <x:c r="B4" s="13" t="str">
        <x:v>Sunscar</x:v>
      </x:c>
      <x:c r="C4" s="13" t="str">
        <x:v>CLS_001</x:v>
      </x:c>
      <x:c r="D4" s="13" t="str">
        <x:v>Runeward</x:v>
      </x:c>
      <x:c r="E4" s="13" t="str">
        <x:v>Sunscored Runeward Sword</x:v>
      </x:c>
      <x:c r="F4" s="13" t="str">
        <x:v>Sword</x:v>
      </x:c>
      <x:c r="G4" s="13" t="str">
        <x:v>TIER_005</x:v>
      </x:c>
      <x:c r="H4" s="13" t="n">
        <x:v>38</x:v>
      </x:c>
      <x:c r="I4" s="13" t="str">
        <x:v>Rare</x:v>
      </x:c>
      <x:c r="J4" s="13" t="n">
        <x:v>39</x:v>
      </x:c>
      <x:c r="K4" s="13" t="n">
        <x:v>2.45</x:v>
      </x:c>
      <x:c r="L4" s="13" t="str">
        <x:v>Magic Defense</x:v>
      </x:c>
      <x:c r="M4" s="13" t="n">
        <x:v>6</x:v>
      </x:c>
      <x:c r="N4" s="13" t="str">
        <x:v>Monster: SUNMON_014</x:v>
      </x:c>
      <x:c r="O4" s="254" t="b">
        <x:v>1</x:v>
      </x:c>
      <x:c r="P4" s="13" t="str">
        <x:v>Sunscar-Runeward</x:v>
      </x:c>
      <x:c r="Q4" s="13" t="str">
        <x:v>VIS_SUNWPN_001</x:v>
      </x:c>
      <x:c r="R4" s="13" t="str">
        <x:v>Same regional power budget; profile utility creates sidegrade.</x:v>
      </x:c>
    </x:row>
    <x:row r="5">
      <x:c r="A5" s="13" t="str">
        <x:v>SUNWPN_002</x:v>
      </x:c>
      <x:c r="B5" s="13" t="str">
        <x:v>Sunscar</x:v>
      </x:c>
      <x:c r="C5" s="13" t="str">
        <x:v>CLS_001</x:v>
      </x:c>
      <x:c r="D5" s="13" t="str">
        <x:v>Ironwall</x:v>
      </x:c>
      <x:c r="E5" s="13" t="str">
        <x:v>Sunscored Ironwall Sword</x:v>
      </x:c>
      <x:c r="F5" s="13" t="str">
        <x:v>Sword</x:v>
      </x:c>
      <x:c r="G5" s="13" t="str">
        <x:v>TIER_005</x:v>
      </x:c>
      <x:c r="H5" s="13" t="n">
        <x:v>38</x:v>
      </x:c>
      <x:c r="I5" s="13" t="str">
        <x:v>Rare</x:v>
      </x:c>
      <x:c r="J5" s="13" t="n">
        <x:v>41</x:v>
      </x:c>
      <x:c r="K5" s="13" t="n">
        <x:v>2.45</x:v>
      </x:c>
      <x:c r="L5" s="13" t="str">
        <x:v>Physical Defense</x:v>
      </x:c>
      <x:c r="M5" s="13" t="n">
        <x:v>6</x:v>
      </x:c>
      <x:c r="N5" s="13" t="str">
        <x:v>Co-op: COP_006</x:v>
      </x:c>
      <x:c r="O5" s="254" t="b">
        <x:v>1</x:v>
      </x:c>
      <x:c r="P5" s="13" t="str">
        <x:v>Sunscar-Ironwall</x:v>
      </x:c>
      <x:c r="Q5" s="13" t="str">
        <x:v>VIS_SUNWPN_002</x:v>
      </x:c>
      <x:c r="R5" s="13" t="str">
        <x:v>Same regional power budget; profile utility creates sidegrade.</x:v>
      </x:c>
    </x:row>
    <x:row r="6">
      <x:c r="A6" s="13" t="str">
        <x:v>SUNWPN_003</x:v>
      </x:c>
      <x:c r="B6" s="13" t="str">
        <x:v>Sunscar</x:v>
      </x:c>
      <x:c r="C6" s="13" t="str">
        <x:v>CLS_001</x:v>
      </x:c>
      <x:c r="D6" s="13" t="str">
        <x:v>Stoneheart</x:v>
      </x:c>
      <x:c r="E6" s="13" t="str">
        <x:v>Sunscored Stoneheart Sword</x:v>
      </x:c>
      <x:c r="F6" s="13" t="str">
        <x:v>Sword</x:v>
      </x:c>
      <x:c r="G6" s="13" t="str">
        <x:v>TIER_005</x:v>
      </x:c>
      <x:c r="H6" s="13" t="n">
        <x:v>38</x:v>
      </x:c>
      <x:c r="I6" s="13" t="str">
        <x:v>Rare</x:v>
      </x:c>
      <x:c r="J6" s="13" t="n">
        <x:v>40</x:v>
      </x:c>
      <x:c r="K6" s="13" t="n">
        <x:v>2.45</x:v>
      </x:c>
      <x:c r="L6" s="13" t="str">
        <x:v>HP</x:v>
      </x:c>
      <x:c r="M6" s="13" t="n">
        <x:v>7</x:v>
      </x:c>
      <x:c r="N6" s="13" t="str">
        <x:v>Craft: SUNREC_W_003</x:v>
      </x:c>
      <x:c r="O6" s="254" t="b">
        <x:v>1</x:v>
      </x:c>
      <x:c r="P6" s="13" t="str">
        <x:v>Sunscar-Stoneheart</x:v>
      </x:c>
      <x:c r="Q6" s="13" t="str">
        <x:v>VIS_SUNWPN_003</x:v>
      </x:c>
      <x:c r="R6" s="13" t="str">
        <x:v>Same regional power budget; profile utility creates sidegrade.</x:v>
      </x:c>
    </x:row>
    <x:row r="7">
      <x:c r="A7" s="13" t="str">
        <x:v>SUNWPN_004</x:v>
      </x:c>
      <x:c r="B7" s="13" t="str">
        <x:v>Sunscar</x:v>
      </x:c>
      <x:c r="C7" s="13" t="str">
        <x:v>CLS_002</x:v>
      </x:c>
      <x:c r="D7" s="13" t="str">
        <x:v>Lifebloom</x:v>
      </x:c>
      <x:c r="E7" s="13" t="str">
        <x:v>Sunscored Lifebloom Mace</x:v>
      </x:c>
      <x:c r="F7" s="13" t="str">
        <x:v>Mace</x:v>
      </x:c>
      <x:c r="G7" s="13" t="str">
        <x:v>TIER_005</x:v>
      </x:c>
      <x:c r="H7" s="13" t="n">
        <x:v>38</x:v>
      </x:c>
      <x:c r="I7" s="13" t="str">
        <x:v>Rare</x:v>
      </x:c>
      <x:c r="J7" s="13" t="n">
        <x:v>28</x:v>
      </x:c>
      <x:c r="K7" s="13" t="n">
        <x:v>2.45</x:v>
      </x:c>
      <x:c r="L7" s="13" t="str">
        <x:v>Healing Power</x:v>
      </x:c>
      <x:c r="M7" s="13" t="n">
        <x:v>6</x:v>
      </x:c>
      <x:c r="N7" s="13" t="str">
        <x:v>Monster: SUNMON_014</x:v>
      </x:c>
      <x:c r="O7" s="254" t="b">
        <x:v>1</x:v>
      </x:c>
      <x:c r="P7" s="13" t="str">
        <x:v>Sunscar-Lifebloom</x:v>
      </x:c>
      <x:c r="Q7" s="13" t="str">
        <x:v>VIS_SUNWPN_004</x:v>
      </x:c>
      <x:c r="R7" s="13" t="str">
        <x:v>Same regional power budget; profile utility creates sidegrade.</x:v>
      </x:c>
    </x:row>
    <x:row r="8">
      <x:c r="A8" s="13" t="str">
        <x:v>SUNWPN_005</x:v>
      </x:c>
      <x:c r="B8" s="13" t="str">
        <x:v>Sunscar</x:v>
      </x:c>
      <x:c r="C8" s="13" t="str">
        <x:v>CLS_002</x:v>
      </x:c>
      <x:c r="D8" s="13" t="str">
        <x:v>Sunward</x:v>
      </x:c>
      <x:c r="E8" s="13" t="str">
        <x:v>Sunscored Sunward Mace</x:v>
      </x:c>
      <x:c r="F8" s="13" t="str">
        <x:v>Mace</x:v>
      </x:c>
      <x:c r="G8" s="13" t="str">
        <x:v>TIER_005</x:v>
      </x:c>
      <x:c r="H8" s="13" t="n">
        <x:v>38</x:v>
      </x:c>
      <x:c r="I8" s="13" t="str">
        <x:v>Rare</x:v>
      </x:c>
      <x:c r="J8" s="13" t="n">
        <x:v>30</x:v>
      </x:c>
      <x:c r="K8" s="13" t="n">
        <x:v>2.45</x:v>
      </x:c>
      <x:c r="L8" s="13" t="str">
        <x:v>Ward</x:v>
      </x:c>
      <x:c r="M8" s="13" t="n">
        <x:v>6</x:v>
      </x:c>
      <x:c r="N8" s="13" t="str">
        <x:v>Co-op: COP_006</x:v>
      </x:c>
      <x:c r="O8" s="254" t="b">
        <x:v>1</x:v>
      </x:c>
      <x:c r="P8" s="13" t="str">
        <x:v>Sunscar-Sunward</x:v>
      </x:c>
      <x:c r="Q8" s="13" t="str">
        <x:v>VIS_SUNWPN_005</x:v>
      </x:c>
      <x:c r="R8" s="13" t="str">
        <x:v>Same regional power budget; profile utility creates sidegrade.</x:v>
      </x:c>
    </x:row>
    <x:row r="9">
      <x:c r="A9" s="13" t="str">
        <x:v>SUNWPN_006</x:v>
      </x:c>
      <x:c r="B9" s="13" t="str">
        <x:v>Sunscar</x:v>
      </x:c>
      <x:c r="C9" s="13" t="str">
        <x:v>CLS_002</x:v>
      </x:c>
      <x:c r="D9" s="13" t="str">
        <x:v>Quickprayer</x:v>
      </x:c>
      <x:c r="E9" s="13" t="str">
        <x:v>Sunscored Quickprayer Mace</x:v>
      </x:c>
      <x:c r="F9" s="13" t="str">
        <x:v>Mace</x:v>
      </x:c>
      <x:c r="G9" s="13" t="str">
        <x:v>TIER_005</x:v>
      </x:c>
      <x:c r="H9" s="13" t="n">
        <x:v>38</x:v>
      </x:c>
      <x:c r="I9" s="13" t="str">
        <x:v>Rare</x:v>
      </x:c>
      <x:c r="J9" s="13" t="n">
        <x:v>29</x:v>
      </x:c>
      <x:c r="K9" s="13" t="n">
        <x:v>2.45</x:v>
      </x:c>
      <x:c r="L9" s="13" t="str">
        <x:v>Haste</x:v>
      </x:c>
      <x:c r="M9" s="13" t="n">
        <x:v>7</x:v>
      </x:c>
      <x:c r="N9" s="13" t="str">
        <x:v>Craft: SUNREC_W_006</x:v>
      </x:c>
      <x:c r="O9" s="254" t="b">
        <x:v>1</x:v>
      </x:c>
      <x:c r="P9" s="13" t="str">
        <x:v>Sunscar-Quickprayer</x:v>
      </x:c>
      <x:c r="Q9" s="13" t="str">
        <x:v>VIS_SUNWPN_006</x:v>
      </x:c>
      <x:c r="R9" s="13" t="str">
        <x:v>Same regional power budget; profile utility creates sidegrade.</x:v>
      </x:c>
    </x:row>
    <x:row r="10">
      <x:c r="A10" s="13" t="str">
        <x:v>SUNWPN_007</x:v>
      </x:c>
      <x:c r="B10" s="13" t="str">
        <x:v>Sunscar</x:v>
      </x:c>
      <x:c r="C10" s="13" t="str">
        <x:v>CLS_003</x:v>
      </x:c>
      <x:c r="D10" s="13" t="str">
        <x:v>Deadeye</x:v>
      </x:c>
      <x:c r="E10" s="13" t="str">
        <x:v>Sunscored Deadeye Bow</x:v>
      </x:c>
      <x:c r="F10" s="13" t="str">
        <x:v>Bow</x:v>
      </x:c>
      <x:c r="G10" s="13" t="str">
        <x:v>TIER_005</x:v>
      </x:c>
      <x:c r="H10" s="13" t="n">
        <x:v>38</x:v>
      </x:c>
      <x:c r="I10" s="13" t="str">
        <x:v>Rare</x:v>
      </x:c>
      <x:c r="J10" s="13" t="n">
        <x:v>40</x:v>
      </x:c>
      <x:c r="K10" s="13" t="n">
        <x:v>2.55</x:v>
      </x:c>
      <x:c r="L10" s="13" t="str">
        <x:v>Crit Chance</x:v>
      </x:c>
      <x:c r="M10" s="13" t="n">
        <x:v>6</x:v>
      </x:c>
      <x:c r="N10" s="13" t="str">
        <x:v>Monster: SUNMON_014</x:v>
      </x:c>
      <x:c r="O10" s="254" t="b">
        <x:v>1</x:v>
      </x:c>
      <x:c r="P10" s="13" t="str">
        <x:v>Sunscar-Deadeye</x:v>
      </x:c>
      <x:c r="Q10" s="13" t="str">
        <x:v>VIS_SUNWPN_007</x:v>
      </x:c>
      <x:c r="R10" s="13" t="str">
        <x:v>Same regional power budget; profile utility creates sidegrade.</x:v>
      </x:c>
    </x:row>
    <x:row r="11">
      <x:c r="A11" s="13" t="str">
        <x:v>SUNWPN_008</x:v>
      </x:c>
      <x:c r="B11" s="13" t="str">
        <x:v>Sunscar</x:v>
      </x:c>
      <x:c r="C11" s="13" t="str">
        <x:v>CLS_003</x:v>
      </x:c>
      <x:c r="D11" s="13" t="str">
        <x:v>Tracker</x:v>
      </x:c>
      <x:c r="E11" s="13" t="str">
        <x:v>Sunscored Tracker Bow</x:v>
      </x:c>
      <x:c r="F11" s="13" t="str">
        <x:v>Bow</x:v>
      </x:c>
      <x:c r="G11" s="13" t="str">
        <x:v>TIER_005</x:v>
      </x:c>
      <x:c r="H11" s="13" t="n">
        <x:v>38</x:v>
      </x:c>
      <x:c r="I11" s="13" t="str">
        <x:v>Rare</x:v>
      </x:c>
      <x:c r="J11" s="13" t="n">
        <x:v>43</x:v>
      </x:c>
      <x:c r="K11" s="13" t="n">
        <x:v>2.55</x:v>
      </x:c>
      <x:c r="L11" s="13" t="str">
        <x:v>Marked Damage</x:v>
      </x:c>
      <x:c r="M11" s="13" t="n">
        <x:v>6</x:v>
      </x:c>
      <x:c r="N11" s="13" t="str">
        <x:v>Co-op: COP_006</x:v>
      </x:c>
      <x:c r="O11" s="254" t="b">
        <x:v>1</x:v>
      </x:c>
      <x:c r="P11" s="13" t="str">
        <x:v>Sunscar-Tracker</x:v>
      </x:c>
      <x:c r="Q11" s="13" t="str">
        <x:v>VIS_SUNWPN_008</x:v>
      </x:c>
      <x:c r="R11" s="13" t="str">
        <x:v>Same regional power budget; profile utility creates sidegrade.</x:v>
      </x:c>
    </x:row>
    <x:row r="12">
      <x:c r="A12" s="13" t="str">
        <x:v>SUNWPN_009</x:v>
      </x:c>
      <x:c r="B12" s="13" t="str">
        <x:v>Sunscar</x:v>
      </x:c>
      <x:c r="C12" s="13" t="str">
        <x:v>CLS_003</x:v>
      </x:c>
      <x:c r="D12" s="13" t="str">
        <x:v>Windshot</x:v>
      </x:c>
      <x:c r="E12" s="13" t="str">
        <x:v>Sunscored Windshot Bow</x:v>
      </x:c>
      <x:c r="F12" s="13" t="str">
        <x:v>Bow</x:v>
      </x:c>
      <x:c r="G12" s="13" t="str">
        <x:v>TIER_005</x:v>
      </x:c>
      <x:c r="H12" s="13" t="n">
        <x:v>38</x:v>
      </x:c>
      <x:c r="I12" s="13" t="str">
        <x:v>Rare</x:v>
      </x:c>
      <x:c r="J12" s="13" t="n">
        <x:v>42</x:v>
      </x:c>
      <x:c r="K12" s="13" t="n">
        <x:v>2.55</x:v>
      </x:c>
      <x:c r="L12" s="13" t="str">
        <x:v>Haste</x:v>
      </x:c>
      <x:c r="M12" s="13" t="n">
        <x:v>7</x:v>
      </x:c>
      <x:c r="N12" s="13" t="str">
        <x:v>Craft: SUNREC_W_009</x:v>
      </x:c>
      <x:c r="O12" s="254" t="b">
        <x:v>1</x:v>
      </x:c>
      <x:c r="P12" s="13" t="str">
        <x:v>Sunscar-Windshot</x:v>
      </x:c>
      <x:c r="Q12" s="13" t="str">
        <x:v>VIS_SUNWPN_009</x:v>
      </x:c>
      <x:c r="R12" s="13" t="str">
        <x:v>Same regional power budget; profile utility creates sidegrade.</x:v>
      </x:c>
    </x:row>
    <x:row r="13">
      <x:c r="A13" s="13" t="str">
        <x:v>SUNWPN_010</x:v>
      </x:c>
      <x:c r="B13" s="13" t="str">
        <x:v>Sunscar</x:v>
      </x:c>
      <x:c r="C13" s="13" t="str">
        <x:v>CLS_004</x:v>
      </x:c>
      <x:c r="D13" s="13" t="str">
        <x:v>Colossus</x:v>
      </x:c>
      <x:c r="E13" s="13" t="str">
        <x:v>Sunscored Colossus Two-Handed</x:v>
      </x:c>
      <x:c r="F13" s="13" t="str">
        <x:v>Two-Handed</x:v>
      </x:c>
      <x:c r="G13" s="13" t="str">
        <x:v>TIER_005</x:v>
      </x:c>
      <x:c r="H13" s="13" t="n">
        <x:v>38</x:v>
      </x:c>
      <x:c r="I13" s="13" t="str">
        <x:v>Rare</x:v>
      </x:c>
      <x:c r="J13" s="13" t="n">
        <x:v>54</x:v>
      </x:c>
      <x:c r="K13" s="13" t="n">
        <x:v>3</x:v>
      </x:c>
      <x:c r="L13" s="13" t="str">
        <x:v>Raw Power</x:v>
      </x:c>
      <x:c r="M13" s="13" t="n">
        <x:v>6</x:v>
      </x:c>
      <x:c r="N13" s="13" t="str">
        <x:v>Monster: SUNMON_014</x:v>
      </x:c>
      <x:c r="O13" s="254" t="b">
        <x:v>1</x:v>
      </x:c>
      <x:c r="P13" s="13" t="str">
        <x:v>Sunscar-Colossus</x:v>
      </x:c>
      <x:c r="Q13" s="13" t="str">
        <x:v>VIS_SUNWPN_010</x:v>
      </x:c>
      <x:c r="R13" s="13" t="str">
        <x:v>Same regional power budget; profile utility creates sidegrade.</x:v>
      </x:c>
    </x:row>
    <x:row r="14">
      <x:c r="A14" s="13" t="str">
        <x:v>SUNWPN_011</x:v>
      </x:c>
      <x:c r="B14" s="13" t="str">
        <x:v>Sunscar</x:v>
      </x:c>
      <x:c r="C14" s="13" t="str">
        <x:v>CLS_004</x:v>
      </x:c>
      <x:c r="D14" s="13" t="str">
        <x:v>Bloodrush</x:v>
      </x:c>
      <x:c r="E14" s="13" t="str">
        <x:v>Sunscored Bloodrush Two-Handed</x:v>
      </x:c>
      <x:c r="F14" s="13" t="str">
        <x:v>Two-Handed</x:v>
      </x:c>
      <x:c r="G14" s="13" t="str">
        <x:v>TIER_005</x:v>
      </x:c>
      <x:c r="H14" s="13" t="n">
        <x:v>38</x:v>
      </x:c>
      <x:c r="I14" s="13" t="str">
        <x:v>Rare</x:v>
      </x:c>
      <x:c r="J14" s="13" t="n">
        <x:v>58</x:v>
      </x:c>
      <x:c r="K14" s="13" t="n">
        <x:v>3</x:v>
      </x:c>
      <x:c r="L14" s="13" t="str">
        <x:v>Haste</x:v>
      </x:c>
      <x:c r="M14" s="13" t="n">
        <x:v>6</x:v>
      </x:c>
      <x:c r="N14" s="13" t="str">
        <x:v>Co-op: COP_006</x:v>
      </x:c>
      <x:c r="O14" s="254" t="b">
        <x:v>1</x:v>
      </x:c>
      <x:c r="P14" s="13" t="str">
        <x:v>Sunscar-Bloodrush</x:v>
      </x:c>
      <x:c r="Q14" s="13" t="str">
        <x:v>VIS_SUNWPN_011</x:v>
      </x:c>
      <x:c r="R14" s="13" t="str">
        <x:v>Same regional power budget; profile utility creates sidegrade.</x:v>
      </x:c>
    </x:row>
    <x:row r="15">
      <x:c r="A15" s="13" t="str">
        <x:v>SUNWPN_012</x:v>
      </x:c>
      <x:c r="B15" s="13" t="str">
        <x:v>Sunscar</x:v>
      </x:c>
      <x:c r="C15" s="13" t="str">
        <x:v>CLS_004</x:v>
      </x:c>
      <x:c r="D15" s="13" t="str">
        <x:v>Executioner</x:v>
      </x:c>
      <x:c r="E15" s="13" t="str">
        <x:v>Sunscored Executioner Two-Handed</x:v>
      </x:c>
      <x:c r="F15" s="13" t="str">
        <x:v>Two-Handed</x:v>
      </x:c>
      <x:c r="G15" s="13" t="str">
        <x:v>TIER_005</x:v>
      </x:c>
      <x:c r="H15" s="13" t="n">
        <x:v>38</x:v>
      </x:c>
      <x:c r="I15" s="13" t="str">
        <x:v>Rare</x:v>
      </x:c>
      <x:c r="J15" s="13" t="n">
        <x:v>56</x:v>
      </x:c>
      <x:c r="K15" s="13" t="n">
        <x:v>3</x:v>
      </x:c>
      <x:c r="L15" s="13" t="str">
        <x:v>Crit Damage</x:v>
      </x:c>
      <x:c r="M15" s="13" t="n">
        <x:v>7</x:v>
      </x:c>
      <x:c r="N15" s="13" t="str">
        <x:v>Craft: SUNREC_W_012</x:v>
      </x:c>
      <x:c r="O15" s="254" t="b">
        <x:v>1</x:v>
      </x:c>
      <x:c r="P15" s="13" t="str">
        <x:v>Sunscar-Executioner</x:v>
      </x:c>
      <x:c r="Q15" s="13" t="str">
        <x:v>VIS_SUNWPN_012</x:v>
      </x:c>
      <x:c r="R15" s="13" t="str">
        <x:v>Same regional power budget; profile utility creates sidegrade.</x:v>
      </x:c>
    </x:row>
    <x:row r="16">
      <x:c r="A16" s="13" t="str">
        <x:v>SUNWPN_013</x:v>
      </x:c>
      <x:c r="B16" s="13" t="str">
        <x:v>Sunscar</x:v>
      </x:c>
      <x:c r="C16" s="13" t="str">
        <x:v>CLS_005</x:v>
      </x:c>
      <x:c r="D16" s="13" t="str">
        <x:v>Gravecipher</x:v>
      </x:c>
      <x:c r="E16" s="13" t="str">
        <x:v>Sunscored Gravecipher Wand</x:v>
      </x:c>
      <x:c r="F16" s="13" t="str">
        <x:v>Wand</x:v>
      </x:c>
      <x:c r="G16" s="13" t="str">
        <x:v>TIER_005</x:v>
      </x:c>
      <x:c r="H16" s="13" t="n">
        <x:v>38</x:v>
      </x:c>
      <x:c r="I16" s="13" t="str">
        <x:v>Rare</x:v>
      </x:c>
      <x:c r="J16" s="13" t="n">
        <x:v>37</x:v>
      </x:c>
      <x:c r="K16" s="13" t="n">
        <x:v>2.35</x:v>
      </x:c>
      <x:c r="L16" s="13" t="str">
        <x:v>Hex Potency</x:v>
      </x:c>
      <x:c r="M16" s="13" t="n">
        <x:v>6</x:v>
      </x:c>
      <x:c r="N16" s="13" t="str">
        <x:v>Monster: SUNMON_014</x:v>
      </x:c>
      <x:c r="O16" s="254" t="b">
        <x:v>1</x:v>
      </x:c>
      <x:c r="P16" s="13" t="str">
        <x:v>Sunscar-Gravecipher</x:v>
      </x:c>
      <x:c r="Q16" s="13" t="str">
        <x:v>VIS_SUNWPN_013</x:v>
      </x:c>
      <x:c r="R16" s="13" t="str">
        <x:v>Same regional power budget; profile utility creates sidegrade.</x:v>
      </x:c>
    </x:row>
    <x:row r="17">
      <x:c r="A17" s="13" t="str">
        <x:v>SUNWPN_014</x:v>
      </x:c>
      <x:c r="B17" s="13" t="str">
        <x:v>Sunscar</x:v>
      </x:c>
      <x:c r="C17" s="13" t="str">
        <x:v>CLS_005</x:v>
      </x:c>
      <x:c r="D17" s="13" t="str">
        <x:v>Spellglass</x:v>
      </x:c>
      <x:c r="E17" s="13" t="str">
        <x:v>Sunscored Spellglass Wand</x:v>
      </x:c>
      <x:c r="F17" s="13" t="str">
        <x:v>Wand</x:v>
      </x:c>
      <x:c r="G17" s="13" t="str">
        <x:v>TIER_005</x:v>
      </x:c>
      <x:c r="H17" s="13" t="n">
        <x:v>38</x:v>
      </x:c>
      <x:c r="I17" s="13" t="str">
        <x:v>Rare</x:v>
      </x:c>
      <x:c r="J17" s="13" t="n">
        <x:v>40</x:v>
      </x:c>
      <x:c r="K17" s="13" t="n">
        <x:v>2.35</x:v>
      </x:c>
      <x:c r="L17" s="13" t="str">
        <x:v>Magic Power</x:v>
      </x:c>
      <x:c r="M17" s="13" t="n">
        <x:v>6</x:v>
      </x:c>
      <x:c r="N17" s="13" t="str">
        <x:v>Co-op: COP_006</x:v>
      </x:c>
      <x:c r="O17" s="254" t="b">
        <x:v>1</x:v>
      </x:c>
      <x:c r="P17" s="13" t="str">
        <x:v>Sunscar-Spellglass</x:v>
      </x:c>
      <x:c r="Q17" s="13" t="str">
        <x:v>VIS_SUNWPN_014</x:v>
      </x:c>
      <x:c r="R17" s="13" t="str">
        <x:v>Same regional power budget; profile utility creates sidegrade.</x:v>
      </x:c>
    </x:row>
    <x:row r="18">
      <x:c r="A18" s="13" t="str">
        <x:v>SUNWPN_015</x:v>
      </x:c>
      <x:c r="B18" s="13" t="str">
        <x:v>Sunscar</x:v>
      </x:c>
      <x:c r="C18" s="13" t="str">
        <x:v>CLS_005</x:v>
      </x:c>
      <x:c r="D18" s="13" t="str">
        <x:v>Threadseer</x:v>
      </x:c>
      <x:c r="E18" s="13" t="str">
        <x:v>Sunscored Threadseer Wand</x:v>
      </x:c>
      <x:c r="F18" s="13" t="str">
        <x:v>Wand</x:v>
      </x:c>
      <x:c r="G18" s="13" t="str">
        <x:v>TIER_005</x:v>
      </x:c>
      <x:c r="H18" s="13" t="n">
        <x:v>38</x:v>
      </x:c>
      <x:c r="I18" s="13" t="str">
        <x:v>Rare</x:v>
      </x:c>
      <x:c r="J18" s="13" t="n">
        <x:v>38</x:v>
      </x:c>
      <x:c r="K18" s="13" t="n">
        <x:v>2.35</x:v>
      </x:c>
      <x:c r="L18" s="13" t="str">
        <x:v>Haste</x:v>
      </x:c>
      <x:c r="M18" s="13" t="n">
        <x:v>7</x:v>
      </x:c>
      <x:c r="N18" s="13" t="str">
        <x:v>Craft: SUNREC_W_015</x:v>
      </x:c>
      <x:c r="O18" s="254" t="b">
        <x:v>1</x:v>
      </x:c>
      <x:c r="P18" s="13" t="str">
        <x:v>Sunscar-Threadseer</x:v>
      </x:c>
      <x:c r="Q18" s="13" t="str">
        <x:v>VIS_SUNWPN_015</x:v>
      </x:c>
      <x:c r="R18" s="13" t="str">
        <x:v>Same regional power budget; profile utility creates sidegrade.</x:v>
      </x:c>
    </x:row>
    <x:row r="19">
      <x:c r="A19" s="13" t="str">
        <x:v>SUNWPN_016</x:v>
      </x:c>
      <x:c r="B19" s="13" t="str">
        <x:v>Sunscar</x:v>
      </x:c>
      <x:c r="C19" s="13" t="str">
        <x:v>CLS_006</x:v>
      </x:c>
      <x:c r="D19" s="13" t="str">
        <x:v>Redstep</x:v>
      </x:c>
      <x:c r="E19" s="13" t="str">
        <x:v>Sunscored Redstep Dual Blades</x:v>
      </x:c>
      <x:c r="F19" s="13" t="str">
        <x:v>Dual Blades</x:v>
      </x:c>
      <x:c r="G19" s="13" t="str">
        <x:v>TIER_005</x:v>
      </x:c>
      <x:c r="H19" s="13" t="n">
        <x:v>38</x:v>
      </x:c>
      <x:c r="I19" s="13" t="str">
        <x:v>Rare</x:v>
      </x:c>
      <x:c r="J19" s="13" t="n">
        <x:v>34</x:v>
      </x:c>
      <x:c r="K19" s="13" t="n">
        <x:v>1.85</x:v>
      </x:c>
      <x:c r="L19" s="13" t="str">
        <x:v>Haste</x:v>
      </x:c>
      <x:c r="M19" s="13" t="n">
        <x:v>6</x:v>
      </x:c>
      <x:c r="N19" s="13" t="str">
        <x:v>Monster: SUNMON_014</x:v>
      </x:c>
      <x:c r="O19" s="254" t="b">
        <x:v>1</x:v>
      </x:c>
      <x:c r="P19" s="13" t="str">
        <x:v>Sunscar-Redstep</x:v>
      </x:c>
      <x:c r="Q19" s="13" t="str">
        <x:v>VIS_SUNWPN_016</x:v>
      </x:c>
      <x:c r="R19" s="13" t="str">
        <x:v>Same regional power budget; profile utility creates sidegrade.</x:v>
      </x:c>
    </x:row>
    <x:row r="20">
      <x:c r="A20" s="13" t="str">
        <x:v>SUNWPN_017</x:v>
      </x:c>
      <x:c r="B20" s="13" t="str">
        <x:v>Sunscar</x:v>
      </x:c>
      <x:c r="C20" s="13" t="str">
        <x:v>CLS_006</x:v>
      </x:c>
      <x:c r="D20" s="13" t="str">
        <x:v>Nightfang</x:v>
      </x:c>
      <x:c r="E20" s="13" t="str">
        <x:v>Sunscored Nightfang Dual Blades</x:v>
      </x:c>
      <x:c r="F20" s="13" t="str">
        <x:v>Dual Blades</x:v>
      </x:c>
      <x:c r="G20" s="13" t="str">
        <x:v>TIER_005</x:v>
      </x:c>
      <x:c r="H20" s="13" t="n">
        <x:v>38</x:v>
      </x:c>
      <x:c r="I20" s="13" t="str">
        <x:v>Rare</x:v>
      </x:c>
      <x:c r="J20" s="13" t="n">
        <x:v>36</x:v>
      </x:c>
      <x:c r="K20" s="13" t="n">
        <x:v>1.85</x:v>
      </x:c>
      <x:c r="L20" s="13" t="str">
        <x:v>Crit Chance</x:v>
      </x:c>
      <x:c r="M20" s="13" t="n">
        <x:v>6</x:v>
      </x:c>
      <x:c r="N20" s="13" t="str">
        <x:v>Co-op: COP_006</x:v>
      </x:c>
      <x:c r="O20" s="254" t="b">
        <x:v>1</x:v>
      </x:c>
      <x:c r="P20" s="13" t="str">
        <x:v>Sunscar-Nightfang</x:v>
      </x:c>
      <x:c r="Q20" s="13" t="str">
        <x:v>VIS_SUNWPN_017</x:v>
      </x:c>
      <x:c r="R20" s="13" t="str">
        <x:v>Same regional power budget; profile utility creates sidegrade.</x:v>
      </x:c>
    </x:row>
    <x:row r="21">
      <x:c r="A21" s="13" t="str">
        <x:v>SUNWPN_018</x:v>
      </x:c>
      <x:c r="B21" s="13" t="str">
        <x:v>Sunscar</x:v>
      </x:c>
      <x:c r="C21" s="13" t="str">
        <x:v>CLS_006</x:v>
      </x:c>
      <x:c r="D21" s="13" t="str">
        <x:v>Duelist</x:v>
      </x:c>
      <x:c r="E21" s="13" t="str">
        <x:v>Sunscored Duelist Dual Blades</x:v>
      </x:c>
      <x:c r="F21" s="13" t="str">
        <x:v>Dual Blades</x:v>
      </x:c>
      <x:c r="G21" s="13" t="str">
        <x:v>TIER_005</x:v>
      </x:c>
      <x:c r="H21" s="13" t="n">
        <x:v>38</x:v>
      </x:c>
      <x:c r="I21" s="13" t="str">
        <x:v>Rare</x:v>
      </x:c>
      <x:c r="J21" s="13" t="n">
        <x:v>35</x:v>
      </x:c>
      <x:c r="K21" s="13" t="n">
        <x:v>1.85</x:v>
      </x:c>
      <x:c r="L21" s="13" t="str">
        <x:v>Accuracy</x:v>
      </x:c>
      <x:c r="M21" s="13" t="n">
        <x:v>7</x:v>
      </x:c>
      <x:c r="N21" s="13" t="str">
        <x:v>Craft: SUNREC_W_018</x:v>
      </x:c>
      <x:c r="O21" s="254" t="b">
        <x:v>1</x:v>
      </x:c>
      <x:c r="P21" s="13" t="str">
        <x:v>Sunscar-Duelist</x:v>
      </x:c>
      <x:c r="Q21" s="13" t="str">
        <x:v>VIS_SUNWPN_018</x:v>
      </x:c>
      <x:c r="R21" s="13" t="str">
        <x:v>Same regional power budget; profile utility creates sidegrade.</x:v>
      </x:c>
    </x:row>
    <x:row r="22">
      <x:c r="A22" s="13" t="str">
        <x:v>SUNWPN_019</x:v>
      </x:c>
      <x:c r="B22" s="13" t="str">
        <x:v>Sunscar</x:v>
      </x:c>
      <x:c r="C22" s="13" t="str">
        <x:v>CLS_007</x:v>
      </x:c>
      <x:c r="D22" s="13" t="str">
        <x:v>Earthsong</x:v>
      </x:c>
      <x:c r="E22" s="13" t="str">
        <x:v>Sunscored Earthsong Staff</x:v>
      </x:c>
      <x:c r="F22" s="13" t="str">
        <x:v>Staff</x:v>
      </x:c>
      <x:c r="G22" s="13" t="str">
        <x:v>TIER_005</x:v>
      </x:c>
      <x:c r="H22" s="13" t="n">
        <x:v>38</x:v>
      </x:c>
      <x:c r="I22" s="13" t="str">
        <x:v>Rare</x:v>
      </x:c>
      <x:c r="J22" s="13" t="n">
        <x:v>31</x:v>
      </x:c>
      <x:c r="K22" s="13" t="n">
        <x:v>2.55</x:v>
      </x:c>
      <x:c r="L22" s="13" t="str">
        <x:v>Mitigation Aura</x:v>
      </x:c>
      <x:c r="M22" s="13" t="n">
        <x:v>6</x:v>
      </x:c>
      <x:c r="N22" s="13" t="str">
        <x:v>Monster: SUNMON_014</x:v>
      </x:c>
      <x:c r="O22" s="254" t="b">
        <x:v>1</x:v>
      </x:c>
      <x:c r="P22" s="13" t="str">
        <x:v>Sunscar-Earthsong</x:v>
      </x:c>
      <x:c r="Q22" s="13" t="str">
        <x:v>VIS_SUNWPN_019</x:v>
      </x:c>
      <x:c r="R22" s="13" t="str">
        <x:v>Same regional power budget; profile utility creates sidegrade.</x:v>
      </x:c>
    </x:row>
    <x:row r="23">
      <x:c r="A23" s="13" t="str">
        <x:v>SUNWPN_020</x:v>
      </x:c>
      <x:c r="B23" s="13" t="str">
        <x:v>Sunscar</x:v>
      </x:c>
      <x:c r="C23" s="13" t="str">
        <x:v>CLS_007</x:v>
      </x:c>
      <x:c r="D23" s="13" t="str">
        <x:v>Stormcarved</x:v>
      </x:c>
      <x:c r="E23" s="13" t="str">
        <x:v>Sunscored Stormcarved Staff</x:v>
      </x:c>
      <x:c r="F23" s="13" t="str">
        <x:v>Staff</x:v>
      </x:c>
      <x:c r="G23" s="13" t="str">
        <x:v>TIER_005</x:v>
      </x:c>
      <x:c r="H23" s="13" t="n">
        <x:v>38</x:v>
      </x:c>
      <x:c r="I23" s="13" t="str">
        <x:v>Rare</x:v>
      </x:c>
      <x:c r="J23" s="13" t="n">
        <x:v>33</x:v>
      </x:c>
      <x:c r="K23" s="13" t="n">
        <x:v>2.55</x:v>
      </x:c>
      <x:c r="L23" s="13" t="str">
        <x:v>Haste Aura</x:v>
      </x:c>
      <x:c r="M23" s="13" t="n">
        <x:v>6</x:v>
      </x:c>
      <x:c r="N23" s="13" t="str">
        <x:v>Co-op: COP_006</x:v>
      </x:c>
      <x:c r="O23" s="254" t="b">
        <x:v>1</x:v>
      </x:c>
      <x:c r="P23" s="13" t="str">
        <x:v>Sunscar-Stormcarved</x:v>
      </x:c>
      <x:c r="Q23" s="13" t="str">
        <x:v>VIS_SUNWPN_020</x:v>
      </x:c>
      <x:c r="R23" s="13" t="str">
        <x:v>Same regional power budget; profile utility creates sidegrade.</x:v>
      </x:c>
    </x:row>
    <x:row r="24">
      <x:c r="A24" s="13" t="str">
        <x:v>SUNWPN_021</x:v>
      </x:c>
      <x:c r="B24" s="13" t="str">
        <x:v>Sunscar</x:v>
      </x:c>
      <x:c r="C24" s="13" t="str">
        <x:v>CLS_007</x:v>
      </x:c>
      <x:c r="D24" s="13" t="str">
        <x:v>Deep Resonance</x:v>
      </x:c>
      <x:c r="E24" s="13" t="str">
        <x:v>Sunscored Deep Resonance Staff</x:v>
      </x:c>
      <x:c r="F24" s="13" t="str">
        <x:v>Staff</x:v>
      </x:c>
      <x:c r="G24" s="13" t="str">
        <x:v>TIER_005</x:v>
      </x:c>
      <x:c r="H24" s="13" t="n">
        <x:v>38</x:v>
      </x:c>
      <x:c r="I24" s="13" t="str">
        <x:v>Rare</x:v>
      </x:c>
      <x:c r="J24" s="13" t="n">
        <x:v>32</x:v>
      </x:c>
      <x:c r="K24" s="13" t="n">
        <x:v>2.55</x:v>
      </x:c>
      <x:c r="L24" s="13" t="str">
        <x:v>Resource Regen</x:v>
      </x:c>
      <x:c r="M24" s="13" t="n">
        <x:v>7</x:v>
      </x:c>
      <x:c r="N24" s="13" t="str">
        <x:v>Craft: SUNREC_W_021</x:v>
      </x:c>
      <x:c r="O24" s="254" t="b">
        <x:v>1</x:v>
      </x:c>
      <x:c r="P24" s="13" t="str">
        <x:v>Sunscar-Deep Resonance</x:v>
      </x:c>
      <x:c r="Q24" s="13" t="str">
        <x:v>VIS_SUNWPN_021</x:v>
      </x:c>
      <x:c r="R24" s="13" t="str">
        <x:v>Same regional power budget; profile utility creates sidegrade.</x:v>
      </x:c>
    </x:row>
    <x:row r="25">
      <x:c r="A25" s="13" t="str">
        <x:v>FROWPN_001</x:v>
      </x:c>
      <x:c r="B25" s="13" t="str">
        <x:v>Frostmarch</x:v>
      </x:c>
      <x:c r="C25" s="13" t="str">
        <x:v>CLS_001</x:v>
      </x:c>
      <x:c r="D25" s="13" t="str">
        <x:v>Runeward</x:v>
      </x:c>
      <x:c r="E25" s="13" t="str">
        <x:v>Rimebound Runeward Sword</x:v>
      </x:c>
      <x:c r="F25" s="13" t="str">
        <x:v>Sword</x:v>
      </x:c>
      <x:c r="G25" s="13" t="str">
        <x:v>TIER_006</x:v>
      </x:c>
      <x:c r="H25" s="13" t="n">
        <x:v>62</x:v>
      </x:c>
      <x:c r="I25" s="13" t="str">
        <x:v>Rare</x:v>
      </x:c>
      <x:c r="J25" s="13" t="n">
        <x:v>67</x:v>
      </x:c>
      <x:c r="K25" s="13" t="n">
        <x:v>2.45</x:v>
      </x:c>
      <x:c r="L25" s="13" t="str">
        <x:v>Magic Defense</x:v>
      </x:c>
      <x:c r="M25" s="13" t="n">
        <x:v>9</x:v>
      </x:c>
      <x:c r="N25" s="13" t="str">
        <x:v>Monster: FRMON_014</x:v>
      </x:c>
      <x:c r="O25" s="254" t="b">
        <x:v>1</x:v>
      </x:c>
      <x:c r="P25" s="13" t="str">
        <x:v>Frostmarch-Runeward</x:v>
      </x:c>
      <x:c r="Q25" s="13" t="str">
        <x:v>VIS_FROWPN_001</x:v>
      </x:c>
      <x:c r="R25" s="13" t="str">
        <x:v>Same regional power budget; profile utility creates sidegrade.</x:v>
      </x:c>
    </x:row>
    <x:row r="26">
      <x:c r="A26" s="13" t="str">
        <x:v>FROWPN_002</x:v>
      </x:c>
      <x:c r="B26" s="13" t="str">
        <x:v>Frostmarch</x:v>
      </x:c>
      <x:c r="C26" s="13" t="str">
        <x:v>CLS_001</x:v>
      </x:c>
      <x:c r="D26" s="13" t="str">
        <x:v>Ironwall</x:v>
      </x:c>
      <x:c r="E26" s="13" t="str">
        <x:v>Rimebound Ironwall Sword</x:v>
      </x:c>
      <x:c r="F26" s="13" t="str">
        <x:v>Sword</x:v>
      </x:c>
      <x:c r="G26" s="13" t="str">
        <x:v>TIER_006</x:v>
      </x:c>
      <x:c r="H26" s="13" t="n">
        <x:v>62</x:v>
      </x:c>
      <x:c r="I26" s="13" t="str">
        <x:v>Rare</x:v>
      </x:c>
      <x:c r="J26" s="13" t="n">
        <x:v>71</x:v>
      </x:c>
      <x:c r="K26" s="13" t="n">
        <x:v>2.45</x:v>
      </x:c>
      <x:c r="L26" s="13" t="str">
        <x:v>Physical Defense</x:v>
      </x:c>
      <x:c r="M26" s="13" t="n">
        <x:v>9</x:v>
      </x:c>
      <x:c r="N26" s="13" t="str">
        <x:v>Co-op: COP_009</x:v>
      </x:c>
      <x:c r="O26" s="254" t="b">
        <x:v>1</x:v>
      </x:c>
      <x:c r="P26" s="13" t="str">
        <x:v>Frostmarch-Ironwall</x:v>
      </x:c>
      <x:c r="Q26" s="13" t="str">
        <x:v>VIS_FROWPN_002</x:v>
      </x:c>
      <x:c r="R26" s="13" t="str">
        <x:v>Same regional power budget; profile utility creates sidegrade.</x:v>
      </x:c>
    </x:row>
    <x:row r="27">
      <x:c r="A27" s="13" t="str">
        <x:v>FROWPN_003</x:v>
      </x:c>
      <x:c r="B27" s="13" t="str">
        <x:v>Frostmarch</x:v>
      </x:c>
      <x:c r="C27" s="13" t="str">
        <x:v>CLS_001</x:v>
      </x:c>
      <x:c r="D27" s="13" t="str">
        <x:v>Stoneheart</x:v>
      </x:c>
      <x:c r="E27" s="13" t="str">
        <x:v>Rimebound Stoneheart Sword</x:v>
      </x:c>
      <x:c r="F27" s="13" t="str">
        <x:v>Sword</x:v>
      </x:c>
      <x:c r="G27" s="13" t="str">
        <x:v>TIER_006</x:v>
      </x:c>
      <x:c r="H27" s="13" t="n">
        <x:v>62</x:v>
      </x:c>
      <x:c r="I27" s="13" t="str">
        <x:v>Rare</x:v>
      </x:c>
      <x:c r="J27" s="13" t="n">
        <x:v>69</x:v>
      </x:c>
      <x:c r="K27" s="13" t="n">
        <x:v>2.45</x:v>
      </x:c>
      <x:c r="L27" s="13" t="str">
        <x:v>HP</x:v>
      </x:c>
      <x:c r="M27" s="13" t="n">
        <x:v>10</x:v>
      </x:c>
      <x:c r="N27" s="13" t="str">
        <x:v>Craft: FROREC_W_003</x:v>
      </x:c>
      <x:c r="O27" s="254" t="b">
        <x:v>1</x:v>
      </x:c>
      <x:c r="P27" s="13" t="str">
        <x:v>Frostmarch-Stoneheart</x:v>
      </x:c>
      <x:c r="Q27" s="13" t="str">
        <x:v>VIS_FROWPN_003</x:v>
      </x:c>
      <x:c r="R27" s="13" t="str">
        <x:v>Same regional power budget; profile utility creates sidegrade.</x:v>
      </x:c>
    </x:row>
    <x:row r="28">
      <x:c r="A28" s="13" t="str">
        <x:v>FROWPN_004</x:v>
      </x:c>
      <x:c r="B28" s="13" t="str">
        <x:v>Frostmarch</x:v>
      </x:c>
      <x:c r="C28" s="13" t="str">
        <x:v>CLS_002</x:v>
      </x:c>
      <x:c r="D28" s="13" t="str">
        <x:v>Lifebloom</x:v>
      </x:c>
      <x:c r="E28" s="13" t="str">
        <x:v>Rimebound Lifebloom Mace</x:v>
      </x:c>
      <x:c r="F28" s="13" t="str">
        <x:v>Mace</x:v>
      </x:c>
      <x:c r="G28" s="13" t="str">
        <x:v>TIER_006</x:v>
      </x:c>
      <x:c r="H28" s="13" t="n">
        <x:v>62</x:v>
      </x:c>
      <x:c r="I28" s="13" t="str">
        <x:v>Rare</x:v>
      </x:c>
      <x:c r="J28" s="13" t="n">
        <x:v>48</x:v>
      </x:c>
      <x:c r="K28" s="13" t="n">
        <x:v>2.45</x:v>
      </x:c>
      <x:c r="L28" s="13" t="str">
        <x:v>Healing Power</x:v>
      </x:c>
      <x:c r="M28" s="13" t="n">
        <x:v>9</x:v>
      </x:c>
      <x:c r="N28" s="13" t="str">
        <x:v>Monster: FRMON_014</x:v>
      </x:c>
      <x:c r="O28" s="254" t="b">
        <x:v>1</x:v>
      </x:c>
      <x:c r="P28" s="13" t="str">
        <x:v>Frostmarch-Lifebloom</x:v>
      </x:c>
      <x:c r="Q28" s="13" t="str">
        <x:v>VIS_FROWPN_004</x:v>
      </x:c>
      <x:c r="R28" s="13" t="str">
        <x:v>Same regional power budget; profile utility creates sidegrade.</x:v>
      </x:c>
    </x:row>
    <x:row r="29">
      <x:c r="A29" s="13" t="str">
        <x:v>FROWPN_005</x:v>
      </x:c>
      <x:c r="B29" s="13" t="str">
        <x:v>Frostmarch</x:v>
      </x:c>
      <x:c r="C29" s="13" t="str">
        <x:v>CLS_002</x:v>
      </x:c>
      <x:c r="D29" s="13" t="str">
        <x:v>Sunward</x:v>
      </x:c>
      <x:c r="E29" s="13" t="str">
        <x:v>Rimebound Sunward Mace</x:v>
      </x:c>
      <x:c r="F29" s="13" t="str">
        <x:v>Mace</x:v>
      </x:c>
      <x:c r="G29" s="13" t="str">
        <x:v>TIER_006</x:v>
      </x:c>
      <x:c r="H29" s="13" t="n">
        <x:v>62</x:v>
      </x:c>
      <x:c r="I29" s="13" t="str">
        <x:v>Rare</x:v>
      </x:c>
      <x:c r="J29" s="13" t="n">
        <x:v>51</x:v>
      </x:c>
      <x:c r="K29" s="13" t="n">
        <x:v>2.45</x:v>
      </x:c>
      <x:c r="L29" s="13" t="str">
        <x:v>Ward</x:v>
      </x:c>
      <x:c r="M29" s="13" t="n">
        <x:v>9</x:v>
      </x:c>
      <x:c r="N29" s="13" t="str">
        <x:v>Co-op: COP_009</x:v>
      </x:c>
      <x:c r="O29" s="254" t="b">
        <x:v>1</x:v>
      </x:c>
      <x:c r="P29" s="13" t="str">
        <x:v>Frostmarch-Sunward</x:v>
      </x:c>
      <x:c r="Q29" s="13" t="str">
        <x:v>VIS_FROWPN_005</x:v>
      </x:c>
      <x:c r="R29" s="13" t="str">
        <x:v>Same regional power budget; profile utility creates sidegrade.</x:v>
      </x:c>
    </x:row>
    <x:row r="30">
      <x:c r="A30" s="13" t="str">
        <x:v>FROWPN_006</x:v>
      </x:c>
      <x:c r="B30" s="13" t="str">
        <x:v>Frostmarch</x:v>
      </x:c>
      <x:c r="C30" s="13" t="str">
        <x:v>CLS_002</x:v>
      </x:c>
      <x:c r="D30" s="13" t="str">
        <x:v>Quickprayer</x:v>
      </x:c>
      <x:c r="E30" s="13" t="str">
        <x:v>Rimebound Quickprayer Mace</x:v>
      </x:c>
      <x:c r="F30" s="13" t="str">
        <x:v>Mace</x:v>
      </x:c>
      <x:c r="G30" s="13" t="str">
        <x:v>TIER_006</x:v>
      </x:c>
      <x:c r="H30" s="13" t="n">
        <x:v>62</x:v>
      </x:c>
      <x:c r="I30" s="13" t="str">
        <x:v>Rare</x:v>
      </x:c>
      <x:c r="J30" s="13" t="n">
        <x:v>50</x:v>
      </x:c>
      <x:c r="K30" s="13" t="n">
        <x:v>2.45</x:v>
      </x:c>
      <x:c r="L30" s="13" t="str">
        <x:v>Haste</x:v>
      </x:c>
      <x:c r="M30" s="13" t="n">
        <x:v>10</x:v>
      </x:c>
      <x:c r="N30" s="13" t="str">
        <x:v>Craft: FROREC_W_006</x:v>
      </x:c>
      <x:c r="O30" s="254" t="b">
        <x:v>1</x:v>
      </x:c>
      <x:c r="P30" s="13" t="str">
        <x:v>Frostmarch-Quickprayer</x:v>
      </x:c>
      <x:c r="Q30" s="13" t="str">
        <x:v>VIS_FROWPN_006</x:v>
      </x:c>
      <x:c r="R30" s="13" t="str">
        <x:v>Same regional power budget; profile utility creates sidegrade.</x:v>
      </x:c>
    </x:row>
    <x:row r="31">
      <x:c r="A31" s="13" t="str">
        <x:v>FROWPN_007</x:v>
      </x:c>
      <x:c r="B31" s="13" t="str">
        <x:v>Frostmarch</x:v>
      </x:c>
      <x:c r="C31" s="13" t="str">
        <x:v>CLS_003</x:v>
      </x:c>
      <x:c r="D31" s="13" t="str">
        <x:v>Deadeye</x:v>
      </x:c>
      <x:c r="E31" s="13" t="str">
        <x:v>Rimebound Deadeye Bow</x:v>
      </x:c>
      <x:c r="F31" s="13" t="str">
        <x:v>Bow</x:v>
      </x:c>
      <x:c r="G31" s="13" t="str">
        <x:v>TIER_006</x:v>
      </x:c>
      <x:c r="H31" s="13" t="n">
        <x:v>62</x:v>
      </x:c>
      <x:c r="I31" s="13" t="str">
        <x:v>Rare</x:v>
      </x:c>
      <x:c r="J31" s="13" t="n">
        <x:v>69</x:v>
      </x:c>
      <x:c r="K31" s="13" t="n">
        <x:v>2.55</x:v>
      </x:c>
      <x:c r="L31" s="13" t="str">
        <x:v>Crit Chance</x:v>
      </x:c>
      <x:c r="M31" s="13" t="n">
        <x:v>9</x:v>
      </x:c>
      <x:c r="N31" s="13" t="str">
        <x:v>Monster: FRMON_014</x:v>
      </x:c>
      <x:c r="O31" s="254" t="b">
        <x:v>1</x:v>
      </x:c>
      <x:c r="P31" s="13" t="str">
        <x:v>Frostmarch-Deadeye</x:v>
      </x:c>
      <x:c r="Q31" s="13" t="str">
        <x:v>VIS_FROWPN_007</x:v>
      </x:c>
      <x:c r="R31" s="13" t="str">
        <x:v>Same regional power budget; profile utility creates sidegrade.</x:v>
      </x:c>
    </x:row>
    <x:row r="32">
      <x:c r="A32" s="13" t="str">
        <x:v>FROWPN_008</x:v>
      </x:c>
      <x:c r="B32" s="13" t="str">
        <x:v>Frostmarch</x:v>
      </x:c>
      <x:c r="C32" s="13" t="str">
        <x:v>CLS_003</x:v>
      </x:c>
      <x:c r="D32" s="13" t="str">
        <x:v>Tracker</x:v>
      </x:c>
      <x:c r="E32" s="13" t="str">
        <x:v>Rimebound Tracker Bow</x:v>
      </x:c>
      <x:c r="F32" s="13" t="str">
        <x:v>Bow</x:v>
      </x:c>
      <x:c r="G32" s="13" t="str">
        <x:v>TIER_006</x:v>
      </x:c>
      <x:c r="H32" s="13" t="n">
        <x:v>62</x:v>
      </x:c>
      <x:c r="I32" s="13" t="str">
        <x:v>Rare</x:v>
      </x:c>
      <x:c r="J32" s="13" t="n">
        <x:v>74</x:v>
      </x:c>
      <x:c r="K32" s="13" t="n">
        <x:v>2.55</x:v>
      </x:c>
      <x:c r="L32" s="13" t="str">
        <x:v>Marked Damage</x:v>
      </x:c>
      <x:c r="M32" s="13" t="n">
        <x:v>9</x:v>
      </x:c>
      <x:c r="N32" s="13" t="str">
        <x:v>Co-op: COP_009</x:v>
      </x:c>
      <x:c r="O32" s="254" t="b">
        <x:v>1</x:v>
      </x:c>
      <x:c r="P32" s="13" t="str">
        <x:v>Frostmarch-Tracker</x:v>
      </x:c>
      <x:c r="Q32" s="13" t="str">
        <x:v>VIS_FROWPN_008</x:v>
      </x:c>
      <x:c r="R32" s="13" t="str">
        <x:v>Same regional power budget; profile utility creates sidegrade.</x:v>
      </x:c>
    </x:row>
    <x:row r="33">
      <x:c r="A33" s="13" t="str">
        <x:v>FROWPN_009</x:v>
      </x:c>
      <x:c r="B33" s="13" t="str">
        <x:v>Frostmarch</x:v>
      </x:c>
      <x:c r="C33" s="13" t="str">
        <x:v>CLS_003</x:v>
      </x:c>
      <x:c r="D33" s="13" t="str">
        <x:v>Windshot</x:v>
      </x:c>
      <x:c r="E33" s="13" t="str">
        <x:v>Rimebound Windshot Bow</x:v>
      </x:c>
      <x:c r="F33" s="13" t="str">
        <x:v>Bow</x:v>
      </x:c>
      <x:c r="G33" s="13" t="str">
        <x:v>TIER_006</x:v>
      </x:c>
      <x:c r="H33" s="13" t="n">
        <x:v>62</x:v>
      </x:c>
      <x:c r="I33" s="13" t="str">
        <x:v>Rare</x:v>
      </x:c>
      <x:c r="J33" s="13" t="n">
        <x:v>72</x:v>
      </x:c>
      <x:c r="K33" s="13" t="n">
        <x:v>2.55</x:v>
      </x:c>
      <x:c r="L33" s="13" t="str">
        <x:v>Haste</x:v>
      </x:c>
      <x:c r="M33" s="13" t="n">
        <x:v>10</x:v>
      </x:c>
      <x:c r="N33" s="13" t="str">
        <x:v>Craft: FROREC_W_009</x:v>
      </x:c>
      <x:c r="O33" s="254" t="b">
        <x:v>1</x:v>
      </x:c>
      <x:c r="P33" s="13" t="str">
        <x:v>Frostmarch-Windshot</x:v>
      </x:c>
      <x:c r="Q33" s="13" t="str">
        <x:v>VIS_FROWPN_009</x:v>
      </x:c>
      <x:c r="R33" s="13" t="str">
        <x:v>Same regional power budget; profile utility creates sidegrade.</x:v>
      </x:c>
    </x:row>
    <x:row r="34">
      <x:c r="A34" s="13" t="str">
        <x:v>FROWPN_010</x:v>
      </x:c>
      <x:c r="B34" s="13" t="str">
        <x:v>Frostmarch</x:v>
      </x:c>
      <x:c r="C34" s="13" t="str">
        <x:v>CLS_004</x:v>
      </x:c>
      <x:c r="D34" s="13" t="str">
        <x:v>Colossus</x:v>
      </x:c>
      <x:c r="E34" s="13" t="str">
        <x:v>Rimebound Colossus Two-Handed</x:v>
      </x:c>
      <x:c r="F34" s="13" t="str">
        <x:v>Two-Handed</x:v>
      </x:c>
      <x:c r="G34" s="13" t="str">
        <x:v>TIER_006</x:v>
      </x:c>
      <x:c r="H34" s="13" t="n">
        <x:v>62</x:v>
      </x:c>
      <x:c r="I34" s="13" t="str">
        <x:v>Rare</x:v>
      </x:c>
      <x:c r="J34" s="13" t="n">
        <x:v>93</x:v>
      </x:c>
      <x:c r="K34" s="13" t="n">
        <x:v>3</x:v>
      </x:c>
      <x:c r="L34" s="13" t="str">
        <x:v>Raw Power</x:v>
      </x:c>
      <x:c r="M34" s="13" t="n">
        <x:v>9</x:v>
      </x:c>
      <x:c r="N34" s="13" t="str">
        <x:v>Monster: FRMON_014</x:v>
      </x:c>
      <x:c r="O34" s="254" t="b">
        <x:v>1</x:v>
      </x:c>
      <x:c r="P34" s="13" t="str">
        <x:v>Frostmarch-Colossus</x:v>
      </x:c>
      <x:c r="Q34" s="13" t="str">
        <x:v>VIS_FROWPN_010</x:v>
      </x:c>
      <x:c r="R34" s="13" t="str">
        <x:v>Same regional power budget; profile utility creates sidegrade.</x:v>
      </x:c>
    </x:row>
    <x:row r="35">
      <x:c r="A35" s="13" t="str">
        <x:v>FROWPN_011</x:v>
      </x:c>
      <x:c r="B35" s="13" t="str">
        <x:v>Frostmarch</x:v>
      </x:c>
      <x:c r="C35" s="13" t="str">
        <x:v>CLS_004</x:v>
      </x:c>
      <x:c r="D35" s="13" t="str">
        <x:v>Bloodrush</x:v>
      </x:c>
      <x:c r="E35" s="13" t="str">
        <x:v>Rimebound Bloodrush Two-Handed</x:v>
      </x:c>
      <x:c r="F35" s="13" t="str">
        <x:v>Two-Handed</x:v>
      </x:c>
      <x:c r="G35" s="13" t="str">
        <x:v>TIER_006</x:v>
      </x:c>
      <x:c r="H35" s="13" t="n">
        <x:v>62</x:v>
      </x:c>
      <x:c r="I35" s="13" t="str">
        <x:v>Rare</x:v>
      </x:c>
      <x:c r="J35" s="13" t="n">
        <x:v>99</x:v>
      </x:c>
      <x:c r="K35" s="13" t="n">
        <x:v>3</x:v>
      </x:c>
      <x:c r="L35" s="13" t="str">
        <x:v>Haste</x:v>
      </x:c>
      <x:c r="M35" s="13" t="n">
        <x:v>9</x:v>
      </x:c>
      <x:c r="N35" s="13" t="str">
        <x:v>Co-op: COP_009</x:v>
      </x:c>
      <x:c r="O35" s="254" t="b">
        <x:v>1</x:v>
      </x:c>
      <x:c r="P35" s="13" t="str">
        <x:v>Frostmarch-Bloodrush</x:v>
      </x:c>
      <x:c r="Q35" s="13" t="str">
        <x:v>VIS_FROWPN_011</x:v>
      </x:c>
      <x:c r="R35" s="13" t="str">
        <x:v>Same regional power budget; profile utility creates sidegrade.</x:v>
      </x:c>
    </x:row>
    <x:row r="36">
      <x:c r="A36" s="13" t="str">
        <x:v>FROWPN_012</x:v>
      </x:c>
      <x:c r="B36" s="13" t="str">
        <x:v>Frostmarch</x:v>
      </x:c>
      <x:c r="C36" s="13" t="str">
        <x:v>CLS_004</x:v>
      </x:c>
      <x:c r="D36" s="13" t="str">
        <x:v>Executioner</x:v>
      </x:c>
      <x:c r="E36" s="13" t="str">
        <x:v>Rimebound Executioner Two-Handed</x:v>
      </x:c>
      <x:c r="F36" s="13" t="str">
        <x:v>Two-Handed</x:v>
      </x:c>
      <x:c r="G36" s="13" t="str">
        <x:v>TIER_006</x:v>
      </x:c>
      <x:c r="H36" s="13" t="n">
        <x:v>62</x:v>
      </x:c>
      <x:c r="I36" s="13" t="str">
        <x:v>Rare</x:v>
      </x:c>
      <x:c r="J36" s="13" t="n">
        <x:v>96</x:v>
      </x:c>
      <x:c r="K36" s="13" t="n">
        <x:v>3</x:v>
      </x:c>
      <x:c r="L36" s="13" t="str">
        <x:v>Crit Damage</x:v>
      </x:c>
      <x:c r="M36" s="13" t="n">
        <x:v>10</x:v>
      </x:c>
      <x:c r="N36" s="13" t="str">
        <x:v>Craft: FROREC_W_012</x:v>
      </x:c>
      <x:c r="O36" s="254" t="b">
        <x:v>1</x:v>
      </x:c>
      <x:c r="P36" s="13" t="str">
        <x:v>Frostmarch-Executioner</x:v>
      </x:c>
      <x:c r="Q36" s="13" t="str">
        <x:v>VIS_FROWPN_012</x:v>
      </x:c>
      <x:c r="R36" s="13" t="str">
        <x:v>Same regional power budget; profile utility creates sidegrade.</x:v>
      </x:c>
    </x:row>
    <x:row r="37">
      <x:c r="A37" s="13" t="str">
        <x:v>FROWPN_013</x:v>
      </x:c>
      <x:c r="B37" s="13" t="str">
        <x:v>Frostmarch</x:v>
      </x:c>
      <x:c r="C37" s="13" t="str">
        <x:v>CLS_005</x:v>
      </x:c>
      <x:c r="D37" s="13" t="str">
        <x:v>Gravecipher</x:v>
      </x:c>
      <x:c r="E37" s="13" t="str">
        <x:v>Rimebound Gravecipher Wand</x:v>
      </x:c>
      <x:c r="F37" s="13" t="str">
        <x:v>Wand</x:v>
      </x:c>
      <x:c r="G37" s="13" t="str">
        <x:v>TIER_006</x:v>
      </x:c>
      <x:c r="H37" s="13" t="n">
        <x:v>62</x:v>
      </x:c>
      <x:c r="I37" s="13" t="str">
        <x:v>Rare</x:v>
      </x:c>
      <x:c r="J37" s="13" t="n">
        <x:v>64</x:v>
      </x:c>
      <x:c r="K37" s="13" t="n">
        <x:v>2.35</x:v>
      </x:c>
      <x:c r="L37" s="13" t="str">
        <x:v>Hex Potency</x:v>
      </x:c>
      <x:c r="M37" s="13" t="n">
        <x:v>9</x:v>
      </x:c>
      <x:c r="N37" s="13" t="str">
        <x:v>Monster: FRMON_014</x:v>
      </x:c>
      <x:c r="O37" s="254" t="b">
        <x:v>1</x:v>
      </x:c>
      <x:c r="P37" s="13" t="str">
        <x:v>Frostmarch-Gravecipher</x:v>
      </x:c>
      <x:c r="Q37" s="13" t="str">
        <x:v>VIS_FROWPN_013</x:v>
      </x:c>
      <x:c r="R37" s="13" t="str">
        <x:v>Same regional power budget; profile utility creates sidegrade.</x:v>
      </x:c>
    </x:row>
    <x:row r="38">
      <x:c r="A38" s="13" t="str">
        <x:v>FROWPN_014</x:v>
      </x:c>
      <x:c r="B38" s="13" t="str">
        <x:v>Frostmarch</x:v>
      </x:c>
      <x:c r="C38" s="13" t="str">
        <x:v>CLS_005</x:v>
      </x:c>
      <x:c r="D38" s="13" t="str">
        <x:v>Spellglass</x:v>
      </x:c>
      <x:c r="E38" s="13" t="str">
        <x:v>Rimebound Spellglass Wand</x:v>
      </x:c>
      <x:c r="F38" s="13" t="str">
        <x:v>Wand</x:v>
      </x:c>
      <x:c r="G38" s="13" t="str">
        <x:v>TIER_006</x:v>
      </x:c>
      <x:c r="H38" s="13" t="n">
        <x:v>62</x:v>
      </x:c>
      <x:c r="I38" s="13" t="str">
        <x:v>Rare</x:v>
      </x:c>
      <x:c r="J38" s="13" t="n">
        <x:v>68</x:v>
      </x:c>
      <x:c r="K38" s="13" t="n">
        <x:v>2.35</x:v>
      </x:c>
      <x:c r="L38" s="13" t="str">
        <x:v>Magic Power</x:v>
      </x:c>
      <x:c r="M38" s="13" t="n">
        <x:v>9</x:v>
      </x:c>
      <x:c r="N38" s="13" t="str">
        <x:v>Co-op: COP_009</x:v>
      </x:c>
      <x:c r="O38" s="254" t="b">
        <x:v>1</x:v>
      </x:c>
      <x:c r="P38" s="13" t="str">
        <x:v>Frostmarch-Spellglass</x:v>
      </x:c>
      <x:c r="Q38" s="13" t="str">
        <x:v>VIS_FROWPN_014</x:v>
      </x:c>
      <x:c r="R38" s="13" t="str">
        <x:v>Same regional power budget; profile utility creates sidegrade.</x:v>
      </x:c>
    </x:row>
    <x:row r="39">
      <x:c r="A39" s="13" t="str">
        <x:v>FROWPN_015</x:v>
      </x:c>
      <x:c r="B39" s="13" t="str">
        <x:v>Frostmarch</x:v>
      </x:c>
      <x:c r="C39" s="13" t="str">
        <x:v>CLS_005</x:v>
      </x:c>
      <x:c r="D39" s="13" t="str">
        <x:v>Threadseer</x:v>
      </x:c>
      <x:c r="E39" s="13" t="str">
        <x:v>Rimebound Threadseer Wand</x:v>
      </x:c>
      <x:c r="F39" s="13" t="str">
        <x:v>Wand</x:v>
      </x:c>
      <x:c r="G39" s="13" t="str">
        <x:v>TIER_006</x:v>
      </x:c>
      <x:c r="H39" s="13" t="n">
        <x:v>62</x:v>
      </x:c>
      <x:c r="I39" s="13" t="str">
        <x:v>Rare</x:v>
      </x:c>
      <x:c r="J39" s="13" t="n">
        <x:v>66</x:v>
      </x:c>
      <x:c r="K39" s="13" t="n">
        <x:v>2.35</x:v>
      </x:c>
      <x:c r="L39" s="13" t="str">
        <x:v>Haste</x:v>
      </x:c>
      <x:c r="M39" s="13" t="n">
        <x:v>10</x:v>
      </x:c>
      <x:c r="N39" s="13" t="str">
        <x:v>Craft: FROREC_W_015</x:v>
      </x:c>
      <x:c r="O39" s="254" t="b">
        <x:v>1</x:v>
      </x:c>
      <x:c r="P39" s="13" t="str">
        <x:v>Frostmarch-Threadseer</x:v>
      </x:c>
      <x:c r="Q39" s="13" t="str">
        <x:v>VIS_FROWPN_015</x:v>
      </x:c>
      <x:c r="R39" s="13" t="str">
        <x:v>Same regional power budget; profile utility creates sidegrade.</x:v>
      </x:c>
    </x:row>
    <x:row r="40">
      <x:c r="A40" s="13" t="str">
        <x:v>FROWPN_016</x:v>
      </x:c>
      <x:c r="B40" s="13" t="str">
        <x:v>Frostmarch</x:v>
      </x:c>
      <x:c r="C40" s="13" t="str">
        <x:v>CLS_006</x:v>
      </x:c>
      <x:c r="D40" s="13" t="str">
        <x:v>Redstep</x:v>
      </x:c>
      <x:c r="E40" s="13" t="str">
        <x:v>Rimebound Redstep Dual Blades</x:v>
      </x:c>
      <x:c r="F40" s="13" t="str">
        <x:v>Dual Blades</x:v>
      </x:c>
      <x:c r="G40" s="13" t="str">
        <x:v>TIER_006</x:v>
      </x:c>
      <x:c r="H40" s="13" t="n">
        <x:v>62</x:v>
      </x:c>
      <x:c r="I40" s="13" t="str">
        <x:v>Rare</x:v>
      </x:c>
      <x:c r="J40" s="13" t="n">
        <x:v>59</x:v>
      </x:c>
      <x:c r="K40" s="13" t="n">
        <x:v>1.85</x:v>
      </x:c>
      <x:c r="L40" s="13" t="str">
        <x:v>Haste</x:v>
      </x:c>
      <x:c r="M40" s="13" t="n">
        <x:v>9</x:v>
      </x:c>
      <x:c r="N40" s="13" t="str">
        <x:v>Monster: FRMON_014</x:v>
      </x:c>
      <x:c r="O40" s="254" t="b">
        <x:v>1</x:v>
      </x:c>
      <x:c r="P40" s="13" t="str">
        <x:v>Frostmarch-Redstep</x:v>
      </x:c>
      <x:c r="Q40" s="13" t="str">
        <x:v>VIS_FROWPN_016</x:v>
      </x:c>
      <x:c r="R40" s="13" t="str">
        <x:v>Same regional power budget; profile utility creates sidegrade.</x:v>
      </x:c>
    </x:row>
    <x:row r="41">
      <x:c r="A41" s="13" t="str">
        <x:v>FROWPN_017</x:v>
      </x:c>
      <x:c r="B41" s="13" t="str">
        <x:v>Frostmarch</x:v>
      </x:c>
      <x:c r="C41" s="13" t="str">
        <x:v>CLS_006</x:v>
      </x:c>
      <x:c r="D41" s="13" t="str">
        <x:v>Nightfang</x:v>
      </x:c>
      <x:c r="E41" s="13" t="str">
        <x:v>Rimebound Nightfang Dual Blades</x:v>
      </x:c>
      <x:c r="F41" s="13" t="str">
        <x:v>Dual Blades</x:v>
      </x:c>
      <x:c r="G41" s="13" t="str">
        <x:v>TIER_006</x:v>
      </x:c>
      <x:c r="H41" s="13" t="n">
        <x:v>62</x:v>
      </x:c>
      <x:c r="I41" s="13" t="str">
        <x:v>Rare</x:v>
      </x:c>
      <x:c r="J41" s="13" t="n">
        <x:v>62</x:v>
      </x:c>
      <x:c r="K41" s="13" t="n">
        <x:v>1.85</x:v>
      </x:c>
      <x:c r="L41" s="13" t="str">
        <x:v>Crit Chance</x:v>
      </x:c>
      <x:c r="M41" s="13" t="n">
        <x:v>9</x:v>
      </x:c>
      <x:c r="N41" s="13" t="str">
        <x:v>Co-op: COP_009</x:v>
      </x:c>
      <x:c r="O41" s="254" t="b">
        <x:v>1</x:v>
      </x:c>
      <x:c r="P41" s="13" t="str">
        <x:v>Frostmarch-Nightfang</x:v>
      </x:c>
      <x:c r="Q41" s="13" t="str">
        <x:v>VIS_FROWPN_017</x:v>
      </x:c>
      <x:c r="R41" s="13" t="str">
        <x:v>Same regional power budget; profile utility creates sidegrade.</x:v>
      </x:c>
    </x:row>
    <x:row r="42">
      <x:c r="A42" s="13" t="str">
        <x:v>FROWPN_018</x:v>
      </x:c>
      <x:c r="B42" s="13" t="str">
        <x:v>Frostmarch</x:v>
      </x:c>
      <x:c r="C42" s="13" t="str">
        <x:v>CLS_006</x:v>
      </x:c>
      <x:c r="D42" s="13" t="str">
        <x:v>Duelist</x:v>
      </x:c>
      <x:c r="E42" s="13" t="str">
        <x:v>Rimebound Duelist Dual Blades</x:v>
      </x:c>
      <x:c r="F42" s="13" t="str">
        <x:v>Dual Blades</x:v>
      </x:c>
      <x:c r="G42" s="13" t="str">
        <x:v>TIER_006</x:v>
      </x:c>
      <x:c r="H42" s="13" t="n">
        <x:v>62</x:v>
      </x:c>
      <x:c r="I42" s="13" t="str">
        <x:v>Rare</x:v>
      </x:c>
      <x:c r="J42" s="13" t="n">
        <x:v>60</x:v>
      </x:c>
      <x:c r="K42" s="13" t="n">
        <x:v>1.85</x:v>
      </x:c>
      <x:c r="L42" s="13" t="str">
        <x:v>Accuracy</x:v>
      </x:c>
      <x:c r="M42" s="13" t="n">
        <x:v>10</x:v>
      </x:c>
      <x:c r="N42" s="13" t="str">
        <x:v>Craft: FROREC_W_018</x:v>
      </x:c>
      <x:c r="O42" s="254" t="b">
        <x:v>1</x:v>
      </x:c>
      <x:c r="P42" s="13" t="str">
        <x:v>Frostmarch-Duelist</x:v>
      </x:c>
      <x:c r="Q42" s="13" t="str">
        <x:v>VIS_FROWPN_018</x:v>
      </x:c>
      <x:c r="R42" s="13" t="str">
        <x:v>Same regional power budget; profile utility creates sidegrade.</x:v>
      </x:c>
    </x:row>
    <x:row r="43">
      <x:c r="A43" s="13" t="str">
        <x:v>FROWPN_019</x:v>
      </x:c>
      <x:c r="B43" s="13" t="str">
        <x:v>Frostmarch</x:v>
      </x:c>
      <x:c r="C43" s="13" t="str">
        <x:v>CLS_007</x:v>
      </x:c>
      <x:c r="D43" s="13" t="str">
        <x:v>Earthsong</x:v>
      </x:c>
      <x:c r="E43" s="13" t="str">
        <x:v>Rimebound Earthsong Staff</x:v>
      </x:c>
      <x:c r="F43" s="13" t="str">
        <x:v>Staff</x:v>
      </x:c>
      <x:c r="G43" s="13" t="str">
        <x:v>TIER_006</x:v>
      </x:c>
      <x:c r="H43" s="13" t="n">
        <x:v>62</x:v>
      </x:c>
      <x:c r="I43" s="13" t="str">
        <x:v>Rare</x:v>
      </x:c>
      <x:c r="J43" s="13" t="n">
        <x:v>53</x:v>
      </x:c>
      <x:c r="K43" s="13" t="n">
        <x:v>2.55</x:v>
      </x:c>
      <x:c r="L43" s="13" t="str">
        <x:v>Mitigation Aura</x:v>
      </x:c>
      <x:c r="M43" s="13" t="n">
        <x:v>9</x:v>
      </x:c>
      <x:c r="N43" s="13" t="str">
        <x:v>Monster: FRMON_014</x:v>
      </x:c>
      <x:c r="O43" s="254" t="b">
        <x:v>1</x:v>
      </x:c>
      <x:c r="P43" s="13" t="str">
        <x:v>Frostmarch-Earthsong</x:v>
      </x:c>
      <x:c r="Q43" s="13" t="str">
        <x:v>VIS_FROWPN_019</x:v>
      </x:c>
      <x:c r="R43" s="13" t="str">
        <x:v>Same regional power budget; profile utility creates sidegrade.</x:v>
      </x:c>
    </x:row>
    <x:row r="44">
      <x:c r="A44" s="13" t="str">
        <x:v>FROWPN_020</x:v>
      </x:c>
      <x:c r="B44" s="13" t="str">
        <x:v>Frostmarch</x:v>
      </x:c>
      <x:c r="C44" s="13" t="str">
        <x:v>CLS_007</x:v>
      </x:c>
      <x:c r="D44" s="13" t="str">
        <x:v>Stormcarved</x:v>
      </x:c>
      <x:c r="E44" s="13" t="str">
        <x:v>Rimebound Stormcarved Staff</x:v>
      </x:c>
      <x:c r="F44" s="13" t="str">
        <x:v>Staff</x:v>
      </x:c>
      <x:c r="G44" s="13" t="str">
        <x:v>TIER_006</x:v>
      </x:c>
      <x:c r="H44" s="13" t="n">
        <x:v>62</x:v>
      </x:c>
      <x:c r="I44" s="13" t="str">
        <x:v>Rare</x:v>
      </x:c>
      <x:c r="J44" s="13" t="n">
        <x:v>57</x:v>
      </x:c>
      <x:c r="K44" s="13" t="n">
        <x:v>2.55</x:v>
      </x:c>
      <x:c r="L44" s="13" t="str">
        <x:v>Haste Aura</x:v>
      </x:c>
      <x:c r="M44" s="13" t="n">
        <x:v>9</x:v>
      </x:c>
      <x:c r="N44" s="13" t="str">
        <x:v>Co-op: COP_009</x:v>
      </x:c>
      <x:c r="O44" s="254" t="b">
        <x:v>1</x:v>
      </x:c>
      <x:c r="P44" s="13" t="str">
        <x:v>Frostmarch-Stormcarved</x:v>
      </x:c>
      <x:c r="Q44" s="13" t="str">
        <x:v>VIS_FROWPN_020</x:v>
      </x:c>
      <x:c r="R44" s="13" t="str">
        <x:v>Same regional power budget; profile utility creates sidegrade.</x:v>
      </x:c>
    </x:row>
    <x:row r="45">
      <x:c r="A45" s="13" t="str">
        <x:v>FROWPN_021</x:v>
      </x:c>
      <x:c r="B45" s="13" t="str">
        <x:v>Frostmarch</x:v>
      </x:c>
      <x:c r="C45" s="13" t="str">
        <x:v>CLS_007</x:v>
      </x:c>
      <x:c r="D45" s="13" t="str">
        <x:v>Deep Resonance</x:v>
      </x:c>
      <x:c r="E45" s="13" t="str">
        <x:v>Rimebound Deep Resonance Staff</x:v>
      </x:c>
      <x:c r="F45" s="13" t="str">
        <x:v>Staff</x:v>
      </x:c>
      <x:c r="G45" s="13" t="str">
        <x:v>TIER_006</x:v>
      </x:c>
      <x:c r="H45" s="13" t="n">
        <x:v>62</x:v>
      </x:c>
      <x:c r="I45" s="13" t="str">
        <x:v>Rare</x:v>
      </x:c>
      <x:c r="J45" s="13" t="n">
        <x:v>55</x:v>
      </x:c>
      <x:c r="K45" s="13" t="n">
        <x:v>2.55</x:v>
      </x:c>
      <x:c r="L45" s="13" t="str">
        <x:v>Resource Regen</x:v>
      </x:c>
      <x:c r="M45" s="13" t="n">
        <x:v>10</x:v>
      </x:c>
      <x:c r="N45" s="13" t="str">
        <x:v>Craft: FROREC_W_021</x:v>
      </x:c>
      <x:c r="O45" s="254" t="b">
        <x:v>1</x:v>
      </x:c>
      <x:c r="P45" s="13" t="str">
        <x:v>Frostmarch-Deep Resonance</x:v>
      </x:c>
      <x:c r="Q45" s="13" t="str">
        <x:v>VIS_FROWPN_021</x:v>
      </x:c>
      <x:c r="R45" s="13" t="str">
        <x:v>Same regional power budget; profile utility creates sidegrade.</x:v>
      </x:c>
    </x:row>
    <x:row r="46">
      <x:c r="A46" s="13" t="str">
        <x:v>ASHWPN_001</x:v>
      </x:c>
      <x:c r="B46" s="13" t="str">
        <x:v>Ashlands</x:v>
      </x:c>
      <x:c r="C46" s="13" t="str">
        <x:v>CLS_001</x:v>
      </x:c>
      <x:c r="D46" s="13" t="str">
        <x:v>Runeward</x:v>
      </x:c>
      <x:c r="E46" s="13" t="str">
        <x:v>Cinderforged Runeward Sword</x:v>
      </x:c>
      <x:c r="F46" s="13" t="str">
        <x:v>Sword</x:v>
      </x:c>
      <x:c r="G46" s="13" t="str">
        <x:v>TIER_007</x:v>
      </x:c>
      <x:c r="H46" s="13" t="n">
        <x:v>88</x:v>
      </x:c>
      <x:c r="I46" s="13" t="str">
        <x:v>Rare</x:v>
      </x:c>
      <x:c r="J46" s="13" t="n">
        <x:v>109</x:v>
      </x:c>
      <x:c r="K46" s="13" t="n">
        <x:v>2.45</x:v>
      </x:c>
      <x:c r="L46" s="13" t="str">
        <x:v>Magic Defense</x:v>
      </x:c>
      <x:c r="M46" s="13" t="n">
        <x:v>13</x:v>
      </x:c>
      <x:c r="N46" s="13" t="str">
        <x:v>Monster: ASHMON_014</x:v>
      </x:c>
      <x:c r="O46" s="254" t="b">
        <x:v>1</x:v>
      </x:c>
      <x:c r="P46" s="13" t="str">
        <x:v>Ashlands-Runeward</x:v>
      </x:c>
      <x:c r="Q46" s="13" t="str">
        <x:v>VIS_ASHWPN_001</x:v>
      </x:c>
      <x:c r="R46" s="13" t="str">
        <x:v>Same regional power budget; profile utility creates sidegrade.</x:v>
      </x:c>
    </x:row>
    <x:row r="47">
      <x:c r="A47" s="13" t="str">
        <x:v>ASHWPN_002</x:v>
      </x:c>
      <x:c r="B47" s="13" t="str">
        <x:v>Ashlands</x:v>
      </x:c>
      <x:c r="C47" s="13" t="str">
        <x:v>CLS_001</x:v>
      </x:c>
      <x:c r="D47" s="13" t="str">
        <x:v>Ironwall</x:v>
      </x:c>
      <x:c r="E47" s="13" t="str">
        <x:v>Cinderforged Ironwall Sword</x:v>
      </x:c>
      <x:c r="F47" s="13" t="str">
        <x:v>Sword</x:v>
      </x:c>
      <x:c r="G47" s="13" t="str">
        <x:v>TIER_007</x:v>
      </x:c>
      <x:c r="H47" s="13" t="n">
        <x:v>88</x:v>
      </x:c>
      <x:c r="I47" s="13" t="str">
        <x:v>Rare</x:v>
      </x:c>
      <x:c r="J47" s="13" t="n">
        <x:v>116</x:v>
      </x:c>
      <x:c r="K47" s="13" t="n">
        <x:v>2.45</x:v>
      </x:c>
      <x:c r="L47" s="13" t="str">
        <x:v>Physical Defense</x:v>
      </x:c>
      <x:c r="M47" s="13" t="n">
        <x:v>14</x:v>
      </x:c>
      <x:c r="N47" s="13" t="str">
        <x:v>Co-op: COP_012</x:v>
      </x:c>
      <x:c r="O47" s="254" t="b">
        <x:v>1</x:v>
      </x:c>
      <x:c r="P47" s="13" t="str">
        <x:v>Ashlands-Ironwall</x:v>
      </x:c>
      <x:c r="Q47" s="13" t="str">
        <x:v>VIS_ASHWPN_002</x:v>
      </x:c>
      <x:c r="R47" s="13" t="str">
        <x:v>Same regional power budget; profile utility creates sidegrade.</x:v>
      </x:c>
    </x:row>
    <x:row r="48">
      <x:c r="A48" s="13" t="str">
        <x:v>ASHWPN_003</x:v>
      </x:c>
      <x:c r="B48" s="13" t="str">
        <x:v>Ashlands</x:v>
      </x:c>
      <x:c r="C48" s="13" t="str">
        <x:v>CLS_001</x:v>
      </x:c>
      <x:c r="D48" s="13" t="str">
        <x:v>Stoneheart</x:v>
      </x:c>
      <x:c r="E48" s="13" t="str">
        <x:v>Cinderforged Stoneheart Sword</x:v>
      </x:c>
      <x:c r="F48" s="13" t="str">
        <x:v>Sword</x:v>
      </x:c>
      <x:c r="G48" s="13" t="str">
        <x:v>TIER_007</x:v>
      </x:c>
      <x:c r="H48" s="13" t="n">
        <x:v>88</x:v>
      </x:c>
      <x:c r="I48" s="13" t="str">
        <x:v>Rare</x:v>
      </x:c>
      <x:c r="J48" s="13" t="n">
        <x:v>112</x:v>
      </x:c>
      <x:c r="K48" s="13" t="n">
        <x:v>2.45</x:v>
      </x:c>
      <x:c r="L48" s="13" t="str">
        <x:v>HP</x:v>
      </x:c>
      <x:c r="M48" s="13" t="n">
        <x:v>14</x:v>
      </x:c>
      <x:c r="N48" s="13" t="str">
        <x:v>Craft: ASHREC_W_003</x:v>
      </x:c>
      <x:c r="O48" s="254" t="b">
        <x:v>1</x:v>
      </x:c>
      <x:c r="P48" s="13" t="str">
        <x:v>Ashlands-Stoneheart</x:v>
      </x:c>
      <x:c r="Q48" s="13" t="str">
        <x:v>VIS_ASHWPN_003</x:v>
      </x:c>
      <x:c r="R48" s="13" t="str">
        <x:v>Same regional power budget; profile utility creates sidegrade.</x:v>
      </x:c>
    </x:row>
    <x:row r="49">
      <x:c r="A49" s="13" t="str">
        <x:v>ASHWPN_004</x:v>
      </x:c>
      <x:c r="B49" s="13" t="str">
        <x:v>Ashlands</x:v>
      </x:c>
      <x:c r="C49" s="13" t="str">
        <x:v>CLS_002</x:v>
      </x:c>
      <x:c r="D49" s="13" t="str">
        <x:v>Lifebloom</x:v>
      </x:c>
      <x:c r="E49" s="13" t="str">
        <x:v>Cinderforged Lifebloom Mace</x:v>
      </x:c>
      <x:c r="F49" s="13" t="str">
        <x:v>Mace</x:v>
      </x:c>
      <x:c r="G49" s="13" t="str">
        <x:v>TIER_007</x:v>
      </x:c>
      <x:c r="H49" s="13" t="n">
        <x:v>88</x:v>
      </x:c>
      <x:c r="I49" s="13" t="str">
        <x:v>Rare</x:v>
      </x:c>
      <x:c r="J49" s="13" t="n">
        <x:v>79</x:v>
      </x:c>
      <x:c r="K49" s="13" t="n">
        <x:v>2.45</x:v>
      </x:c>
      <x:c r="L49" s="13" t="str">
        <x:v>Healing Power</x:v>
      </x:c>
      <x:c r="M49" s="13" t="n">
        <x:v>13</x:v>
      </x:c>
      <x:c r="N49" s="13" t="str">
        <x:v>Monster: ASHMON_014</x:v>
      </x:c>
      <x:c r="O49" s="254" t="b">
        <x:v>1</x:v>
      </x:c>
      <x:c r="P49" s="13" t="str">
        <x:v>Ashlands-Lifebloom</x:v>
      </x:c>
      <x:c r="Q49" s="13" t="str">
        <x:v>VIS_ASHWPN_004</x:v>
      </x:c>
      <x:c r="R49" s="13" t="str">
        <x:v>Same regional power budget; profile utility creates sidegrade.</x:v>
      </x:c>
    </x:row>
    <x:row r="50">
      <x:c r="A50" s="13" t="str">
        <x:v>ASHWPN_005</x:v>
      </x:c>
      <x:c r="B50" s="13" t="str">
        <x:v>Ashlands</x:v>
      </x:c>
      <x:c r="C50" s="13" t="str">
        <x:v>CLS_002</x:v>
      </x:c>
      <x:c r="D50" s="13" t="str">
        <x:v>Sunward</x:v>
      </x:c>
      <x:c r="E50" s="13" t="str">
        <x:v>Cinderforged Sunward Mace</x:v>
      </x:c>
      <x:c r="F50" s="13" t="str">
        <x:v>Mace</x:v>
      </x:c>
      <x:c r="G50" s="13" t="str">
        <x:v>TIER_007</x:v>
      </x:c>
      <x:c r="H50" s="13" t="n">
        <x:v>88</x:v>
      </x:c>
      <x:c r="I50" s="13" t="str">
        <x:v>Rare</x:v>
      </x:c>
      <x:c r="J50" s="13" t="n">
        <x:v>83</x:v>
      </x:c>
      <x:c r="K50" s="13" t="n">
        <x:v>2.45</x:v>
      </x:c>
      <x:c r="L50" s="13" t="str">
        <x:v>Ward</x:v>
      </x:c>
      <x:c r="M50" s="13" t="n">
        <x:v>14</x:v>
      </x:c>
      <x:c r="N50" s="13" t="str">
        <x:v>Co-op: COP_012</x:v>
      </x:c>
      <x:c r="O50" s="254" t="b">
        <x:v>1</x:v>
      </x:c>
      <x:c r="P50" s="13" t="str">
        <x:v>Ashlands-Sunward</x:v>
      </x:c>
      <x:c r="Q50" s="13" t="str">
        <x:v>VIS_ASHWPN_005</x:v>
      </x:c>
      <x:c r="R50" s="13" t="str">
        <x:v>Same regional power budget; profile utility creates sidegrade.</x:v>
      </x:c>
    </x:row>
    <x:row r="51">
      <x:c r="A51" s="13" t="str">
        <x:v>ASHWPN_006</x:v>
      </x:c>
      <x:c r="B51" s="13" t="str">
        <x:v>Ashlands</x:v>
      </x:c>
      <x:c r="C51" s="13" t="str">
        <x:v>CLS_002</x:v>
      </x:c>
      <x:c r="D51" s="13" t="str">
        <x:v>Quickprayer</x:v>
      </x:c>
      <x:c r="E51" s="13" t="str">
        <x:v>Cinderforged Quickprayer Mace</x:v>
      </x:c>
      <x:c r="F51" s="13" t="str">
        <x:v>Mace</x:v>
      </x:c>
      <x:c r="G51" s="13" t="str">
        <x:v>TIER_007</x:v>
      </x:c>
      <x:c r="H51" s="13" t="n">
        <x:v>88</x:v>
      </x:c>
      <x:c r="I51" s="13" t="str">
        <x:v>Rare</x:v>
      </x:c>
      <x:c r="J51" s="13" t="n">
        <x:v>81</x:v>
      </x:c>
      <x:c r="K51" s="13" t="n">
        <x:v>2.45</x:v>
      </x:c>
      <x:c r="L51" s="13" t="str">
        <x:v>Haste</x:v>
      </x:c>
      <x:c r="M51" s="13" t="n">
        <x:v>14</x:v>
      </x:c>
      <x:c r="N51" s="13" t="str">
        <x:v>Craft: ASHREC_W_006</x:v>
      </x:c>
      <x:c r="O51" s="254" t="b">
        <x:v>1</x:v>
      </x:c>
      <x:c r="P51" s="13" t="str">
        <x:v>Ashlands-Quickprayer</x:v>
      </x:c>
      <x:c r="Q51" s="13" t="str">
        <x:v>VIS_ASHWPN_006</x:v>
      </x:c>
      <x:c r="R51" s="13" t="str">
        <x:v>Same regional power budget; profile utility creates sidegrade.</x:v>
      </x:c>
    </x:row>
    <x:row r="52">
      <x:c r="A52" s="13" t="str">
        <x:v>ASHWPN_007</x:v>
      </x:c>
      <x:c r="B52" s="13" t="str">
        <x:v>Ashlands</x:v>
      </x:c>
      <x:c r="C52" s="13" t="str">
        <x:v>CLS_003</x:v>
      </x:c>
      <x:c r="D52" s="13" t="str">
        <x:v>Deadeye</x:v>
      </x:c>
      <x:c r="E52" s="13" t="str">
        <x:v>Cinderforged Deadeye Bow</x:v>
      </x:c>
      <x:c r="F52" s="13" t="str">
        <x:v>Bow</x:v>
      </x:c>
      <x:c r="G52" s="13" t="str">
        <x:v>TIER_007</x:v>
      </x:c>
      <x:c r="H52" s="13" t="n">
        <x:v>88</x:v>
      </x:c>
      <x:c r="I52" s="13" t="str">
        <x:v>Rare</x:v>
      </x:c>
      <x:c r="J52" s="13" t="n">
        <x:v>113</x:v>
      </x:c>
      <x:c r="K52" s="13" t="n">
        <x:v>2.55</x:v>
      </x:c>
      <x:c r="L52" s="13" t="str">
        <x:v>Crit Chance</x:v>
      </x:c>
      <x:c r="M52" s="13" t="n">
        <x:v>13</x:v>
      </x:c>
      <x:c r="N52" s="13" t="str">
        <x:v>Monster: ASHMON_014</x:v>
      </x:c>
      <x:c r="O52" s="254" t="b">
        <x:v>1</x:v>
      </x:c>
      <x:c r="P52" s="13" t="str">
        <x:v>Ashlands-Deadeye</x:v>
      </x:c>
      <x:c r="Q52" s="13" t="str">
        <x:v>VIS_ASHWPN_007</x:v>
      </x:c>
      <x:c r="R52" s="13" t="str">
        <x:v>Same regional power budget; profile utility creates sidegrade.</x:v>
      </x:c>
    </x:row>
    <x:row r="53">
      <x:c r="A53" s="13" t="str">
        <x:v>ASHWPN_008</x:v>
      </x:c>
      <x:c r="B53" s="13" t="str">
        <x:v>Ashlands</x:v>
      </x:c>
      <x:c r="C53" s="13" t="str">
        <x:v>CLS_003</x:v>
      </x:c>
      <x:c r="D53" s="13" t="str">
        <x:v>Tracker</x:v>
      </x:c>
      <x:c r="E53" s="13" t="str">
        <x:v>Cinderforged Tracker Bow</x:v>
      </x:c>
      <x:c r="F53" s="13" t="str">
        <x:v>Bow</x:v>
      </x:c>
      <x:c r="G53" s="13" t="str">
        <x:v>TIER_007</x:v>
      </x:c>
      <x:c r="H53" s="13" t="n">
        <x:v>88</x:v>
      </x:c>
      <x:c r="I53" s="13" t="str">
        <x:v>Rare</x:v>
      </x:c>
      <x:c r="J53" s="13" t="n">
        <x:v>121</x:v>
      </x:c>
      <x:c r="K53" s="13" t="n">
        <x:v>2.55</x:v>
      </x:c>
      <x:c r="L53" s="13" t="str">
        <x:v>Marked Damage</x:v>
      </x:c>
      <x:c r="M53" s="13" t="n">
        <x:v>14</x:v>
      </x:c>
      <x:c r="N53" s="13" t="str">
        <x:v>Co-op: COP_012</x:v>
      </x:c>
      <x:c r="O53" s="254" t="b">
        <x:v>1</x:v>
      </x:c>
      <x:c r="P53" s="13" t="str">
        <x:v>Ashlands-Tracker</x:v>
      </x:c>
      <x:c r="Q53" s="13" t="str">
        <x:v>VIS_ASHWPN_008</x:v>
      </x:c>
      <x:c r="R53" s="13" t="str">
        <x:v>Same regional power budget; profile utility creates sidegrade.</x:v>
      </x:c>
    </x:row>
    <x:row r="54">
      <x:c r="A54" s="13" t="str">
        <x:v>ASHWPN_009</x:v>
      </x:c>
      <x:c r="B54" s="13" t="str">
        <x:v>Ashlands</x:v>
      </x:c>
      <x:c r="C54" s="13" t="str">
        <x:v>CLS_003</x:v>
      </x:c>
      <x:c r="D54" s="13" t="str">
        <x:v>Windshot</x:v>
      </x:c>
      <x:c r="E54" s="13" t="str">
        <x:v>Cinderforged Windshot Bow</x:v>
      </x:c>
      <x:c r="F54" s="13" t="str">
        <x:v>Bow</x:v>
      </x:c>
      <x:c r="G54" s="13" t="str">
        <x:v>TIER_007</x:v>
      </x:c>
      <x:c r="H54" s="13" t="n">
        <x:v>88</x:v>
      </x:c>
      <x:c r="I54" s="13" t="str">
        <x:v>Rare</x:v>
      </x:c>
      <x:c r="J54" s="13" t="n">
        <x:v>117</x:v>
      </x:c>
      <x:c r="K54" s="13" t="n">
        <x:v>2.55</x:v>
      </x:c>
      <x:c r="L54" s="13" t="str">
        <x:v>Haste</x:v>
      </x:c>
      <x:c r="M54" s="13" t="n">
        <x:v>14</x:v>
      </x:c>
      <x:c r="N54" s="13" t="str">
        <x:v>Craft: ASHREC_W_009</x:v>
      </x:c>
      <x:c r="O54" s="254" t="b">
        <x:v>1</x:v>
      </x:c>
      <x:c r="P54" s="13" t="str">
        <x:v>Ashlands-Windshot</x:v>
      </x:c>
      <x:c r="Q54" s="13" t="str">
        <x:v>VIS_ASHWPN_009</x:v>
      </x:c>
      <x:c r="R54" s="13" t="str">
        <x:v>Same regional power budget; profile utility creates sidegrade.</x:v>
      </x:c>
    </x:row>
    <x:row r="55">
      <x:c r="A55" s="13" t="str">
        <x:v>ASHWPN_010</x:v>
      </x:c>
      <x:c r="B55" s="13" t="str">
        <x:v>Ashlands</x:v>
      </x:c>
      <x:c r="C55" s="13" t="str">
        <x:v>CLS_004</x:v>
      </x:c>
      <x:c r="D55" s="13" t="str">
        <x:v>Colossus</x:v>
      </x:c>
      <x:c r="E55" s="13" t="str">
        <x:v>Cinderforged Colossus Two-Handed</x:v>
      </x:c>
      <x:c r="F55" s="13" t="str">
        <x:v>Two-Handed</x:v>
      </x:c>
      <x:c r="G55" s="13" t="str">
        <x:v>TIER_007</x:v>
      </x:c>
      <x:c r="H55" s="13" t="n">
        <x:v>88</x:v>
      </x:c>
      <x:c r="I55" s="13" t="str">
        <x:v>Rare</x:v>
      </x:c>
      <x:c r="J55" s="13" t="n">
        <x:v>153</x:v>
      </x:c>
      <x:c r="K55" s="13" t="n">
        <x:v>3</x:v>
      </x:c>
      <x:c r="L55" s="13" t="str">
        <x:v>Raw Power</x:v>
      </x:c>
      <x:c r="M55" s="13" t="n">
        <x:v>13</x:v>
      </x:c>
      <x:c r="N55" s="13" t="str">
        <x:v>Monster: ASHMON_014</x:v>
      </x:c>
      <x:c r="O55" s="254" t="b">
        <x:v>1</x:v>
      </x:c>
      <x:c r="P55" s="13" t="str">
        <x:v>Ashlands-Colossus</x:v>
      </x:c>
      <x:c r="Q55" s="13" t="str">
        <x:v>VIS_ASHWPN_010</x:v>
      </x:c>
      <x:c r="R55" s="13" t="str">
        <x:v>Same regional power budget; profile utility creates sidegrade.</x:v>
      </x:c>
    </x:row>
    <x:row r="56">
      <x:c r="A56" s="13" t="str">
        <x:v>ASHWPN_011</x:v>
      </x:c>
      <x:c r="B56" s="13" t="str">
        <x:v>Ashlands</x:v>
      </x:c>
      <x:c r="C56" s="13" t="str">
        <x:v>CLS_004</x:v>
      </x:c>
      <x:c r="D56" s="13" t="str">
        <x:v>Bloodrush</x:v>
      </x:c>
      <x:c r="E56" s="13" t="str">
        <x:v>Cinderforged Bloodrush Two-Handed</x:v>
      </x:c>
      <x:c r="F56" s="13" t="str">
        <x:v>Two-Handed</x:v>
      </x:c>
      <x:c r="G56" s="13" t="str">
        <x:v>TIER_007</x:v>
      </x:c>
      <x:c r="H56" s="13" t="n">
        <x:v>88</x:v>
      </x:c>
      <x:c r="I56" s="13" t="str">
        <x:v>Rare</x:v>
      </x:c>
      <x:c r="J56" s="13" t="n">
        <x:v>162</x:v>
      </x:c>
      <x:c r="K56" s="13" t="n">
        <x:v>3</x:v>
      </x:c>
      <x:c r="L56" s="13" t="str">
        <x:v>Haste</x:v>
      </x:c>
      <x:c r="M56" s="13" t="n">
        <x:v>14</x:v>
      </x:c>
      <x:c r="N56" s="13" t="str">
        <x:v>Co-op: COP_012</x:v>
      </x:c>
      <x:c r="O56" s="254" t="b">
        <x:v>1</x:v>
      </x:c>
      <x:c r="P56" s="13" t="str">
        <x:v>Ashlands-Bloodrush</x:v>
      </x:c>
      <x:c r="Q56" s="13" t="str">
        <x:v>VIS_ASHWPN_011</x:v>
      </x:c>
      <x:c r="R56" s="13" t="str">
        <x:v>Same regional power budget; profile utility creates sidegrade.</x:v>
      </x:c>
    </x:row>
    <x:row r="57">
      <x:c r="A57" s="13" t="str">
        <x:v>ASHWPN_012</x:v>
      </x:c>
      <x:c r="B57" s="13" t="str">
        <x:v>Ashlands</x:v>
      </x:c>
      <x:c r="C57" s="13" t="str">
        <x:v>CLS_004</x:v>
      </x:c>
      <x:c r="D57" s="13" t="str">
        <x:v>Executioner</x:v>
      </x:c>
      <x:c r="E57" s="13" t="str">
        <x:v>Cinderforged Executioner Two-Handed</x:v>
      </x:c>
      <x:c r="F57" s="13" t="str">
        <x:v>Two-Handed</x:v>
      </x:c>
      <x:c r="G57" s="13" t="str">
        <x:v>TIER_007</x:v>
      </x:c>
      <x:c r="H57" s="13" t="n">
        <x:v>88</x:v>
      </x:c>
      <x:c r="I57" s="13" t="str">
        <x:v>Rare</x:v>
      </x:c>
      <x:c r="J57" s="13" t="n">
        <x:v>158</x:v>
      </x:c>
      <x:c r="K57" s="13" t="n">
        <x:v>3</x:v>
      </x:c>
      <x:c r="L57" s="13" t="str">
        <x:v>Crit Damage</x:v>
      </x:c>
      <x:c r="M57" s="13" t="n">
        <x:v>14</x:v>
      </x:c>
      <x:c r="N57" s="13" t="str">
        <x:v>Craft: ASHREC_W_012</x:v>
      </x:c>
      <x:c r="O57" s="254" t="b">
        <x:v>1</x:v>
      </x:c>
      <x:c r="P57" s="13" t="str">
        <x:v>Ashlands-Executioner</x:v>
      </x:c>
      <x:c r="Q57" s="13" t="str">
        <x:v>VIS_ASHWPN_012</x:v>
      </x:c>
      <x:c r="R57" s="13" t="str">
        <x:v>Same regional power budget; profile utility creates sidegrade.</x:v>
      </x:c>
    </x:row>
    <x:row r="58">
      <x:c r="A58" s="13" t="str">
        <x:v>ASHWPN_013</x:v>
      </x:c>
      <x:c r="B58" s="13" t="str">
        <x:v>Ashlands</x:v>
      </x:c>
      <x:c r="C58" s="13" t="str">
        <x:v>CLS_005</x:v>
      </x:c>
      <x:c r="D58" s="13" t="str">
        <x:v>Gravecipher</x:v>
      </x:c>
      <x:c r="E58" s="13" t="str">
        <x:v>Cinderforged Gravecipher Wand</x:v>
      </x:c>
      <x:c r="F58" s="13" t="str">
        <x:v>Wand</x:v>
      </x:c>
      <x:c r="G58" s="13" t="str">
        <x:v>TIER_007</x:v>
      </x:c>
      <x:c r="H58" s="13" t="n">
        <x:v>88</x:v>
      </x:c>
      <x:c r="I58" s="13" t="str">
        <x:v>Rare</x:v>
      </x:c>
      <x:c r="J58" s="13" t="n">
        <x:v>105</x:v>
      </x:c>
      <x:c r="K58" s="13" t="n">
        <x:v>2.35</x:v>
      </x:c>
      <x:c r="L58" s="13" t="str">
        <x:v>Hex Potency</x:v>
      </x:c>
      <x:c r="M58" s="13" t="n">
        <x:v>13</x:v>
      </x:c>
      <x:c r="N58" s="13" t="str">
        <x:v>Monster: ASHMON_014</x:v>
      </x:c>
      <x:c r="O58" s="254" t="b">
        <x:v>1</x:v>
      </x:c>
      <x:c r="P58" s="13" t="str">
        <x:v>Ashlands-Gravecipher</x:v>
      </x:c>
      <x:c r="Q58" s="13" t="str">
        <x:v>VIS_ASHWPN_013</x:v>
      </x:c>
      <x:c r="R58" s="13" t="str">
        <x:v>Same regional power budget; profile utility creates sidegrade.</x:v>
      </x:c>
    </x:row>
    <x:row r="59">
      <x:c r="A59" s="13" t="str">
        <x:v>ASHWPN_014</x:v>
      </x:c>
      <x:c r="B59" s="13" t="str">
        <x:v>Ashlands</x:v>
      </x:c>
      <x:c r="C59" s="13" t="str">
        <x:v>CLS_005</x:v>
      </x:c>
      <x:c r="D59" s="13" t="str">
        <x:v>Spellglass</x:v>
      </x:c>
      <x:c r="E59" s="13" t="str">
        <x:v>Cinderforged Spellglass Wand</x:v>
      </x:c>
      <x:c r="F59" s="13" t="str">
        <x:v>Wand</x:v>
      </x:c>
      <x:c r="G59" s="13" t="str">
        <x:v>TIER_007</x:v>
      </x:c>
      <x:c r="H59" s="13" t="n">
        <x:v>88</x:v>
      </x:c>
      <x:c r="I59" s="13" t="str">
        <x:v>Rare</x:v>
      </x:c>
      <x:c r="J59" s="13" t="n">
        <x:v>111</x:v>
      </x:c>
      <x:c r="K59" s="13" t="n">
        <x:v>2.35</x:v>
      </x:c>
      <x:c r="L59" s="13" t="str">
        <x:v>Magic Power</x:v>
      </x:c>
      <x:c r="M59" s="13" t="n">
        <x:v>14</x:v>
      </x:c>
      <x:c r="N59" s="13" t="str">
        <x:v>Co-op: COP_012</x:v>
      </x:c>
      <x:c r="O59" s="254" t="b">
        <x:v>1</x:v>
      </x:c>
      <x:c r="P59" s="13" t="str">
        <x:v>Ashlands-Spellglass</x:v>
      </x:c>
      <x:c r="Q59" s="13" t="str">
        <x:v>VIS_ASHWPN_014</x:v>
      </x:c>
      <x:c r="R59" s="13" t="str">
        <x:v>Same regional power budget; profile utility creates sidegrade.</x:v>
      </x:c>
    </x:row>
    <x:row r="60">
      <x:c r="A60" s="13" t="str">
        <x:v>ASHWPN_015</x:v>
      </x:c>
      <x:c r="B60" s="13" t="str">
        <x:v>Ashlands</x:v>
      </x:c>
      <x:c r="C60" s="13" t="str">
        <x:v>CLS_005</x:v>
      </x:c>
      <x:c r="D60" s="13" t="str">
        <x:v>Threadseer</x:v>
      </x:c>
      <x:c r="E60" s="13" t="str">
        <x:v>Cinderforged Threadseer Wand</x:v>
      </x:c>
      <x:c r="F60" s="13" t="str">
        <x:v>Wand</x:v>
      </x:c>
      <x:c r="G60" s="13" t="str">
        <x:v>TIER_007</x:v>
      </x:c>
      <x:c r="H60" s="13" t="n">
        <x:v>88</x:v>
      </x:c>
      <x:c r="I60" s="13" t="str">
        <x:v>Rare</x:v>
      </x:c>
      <x:c r="J60" s="13" t="n">
        <x:v>108</x:v>
      </x:c>
      <x:c r="K60" s="13" t="n">
        <x:v>2.35</x:v>
      </x:c>
      <x:c r="L60" s="13" t="str">
        <x:v>Haste</x:v>
      </x:c>
      <x:c r="M60" s="13" t="n">
        <x:v>14</x:v>
      </x:c>
      <x:c r="N60" s="13" t="str">
        <x:v>Craft: ASHREC_W_015</x:v>
      </x:c>
      <x:c r="O60" s="254" t="b">
        <x:v>1</x:v>
      </x:c>
      <x:c r="P60" s="13" t="str">
        <x:v>Ashlands-Threadseer</x:v>
      </x:c>
      <x:c r="Q60" s="13" t="str">
        <x:v>VIS_ASHWPN_015</x:v>
      </x:c>
      <x:c r="R60" s="13" t="str">
        <x:v>Same regional power budget; profile utility creates sidegrade.</x:v>
      </x:c>
    </x:row>
    <x:row r="61">
      <x:c r="A61" s="13" t="str">
        <x:v>ASHWPN_016</x:v>
      </x:c>
      <x:c r="B61" s="13" t="str">
        <x:v>Ashlands</x:v>
      </x:c>
      <x:c r="C61" s="13" t="str">
        <x:v>CLS_006</x:v>
      </x:c>
      <x:c r="D61" s="13" t="str">
        <x:v>Redstep</x:v>
      </x:c>
      <x:c r="E61" s="13" t="str">
        <x:v>Cinderforged Redstep Dual Blades</x:v>
      </x:c>
      <x:c r="F61" s="13" t="str">
        <x:v>Dual Blades</x:v>
      </x:c>
      <x:c r="G61" s="13" t="str">
        <x:v>TIER_007</x:v>
      </x:c>
      <x:c r="H61" s="13" t="n">
        <x:v>88</x:v>
      </x:c>
      <x:c r="I61" s="13" t="str">
        <x:v>Rare</x:v>
      </x:c>
      <x:c r="J61" s="13" t="n">
        <x:v>96</x:v>
      </x:c>
      <x:c r="K61" s="13" t="n">
        <x:v>1.85</x:v>
      </x:c>
      <x:c r="L61" s="13" t="str">
        <x:v>Haste</x:v>
      </x:c>
      <x:c r="M61" s="13" t="n">
        <x:v>13</x:v>
      </x:c>
      <x:c r="N61" s="13" t="str">
        <x:v>Monster: ASHMON_014</x:v>
      </x:c>
      <x:c r="O61" s="254" t="b">
        <x:v>1</x:v>
      </x:c>
      <x:c r="P61" s="13" t="str">
        <x:v>Ashlands-Redstep</x:v>
      </x:c>
      <x:c r="Q61" s="13" t="str">
        <x:v>VIS_ASHWPN_016</x:v>
      </x:c>
      <x:c r="R61" s="13" t="str">
        <x:v>Same regional power budget; profile utility creates sidegrade.</x:v>
      </x:c>
    </x:row>
    <x:row r="62">
      <x:c r="A62" s="13" t="str">
        <x:v>ASHWPN_017</x:v>
      </x:c>
      <x:c r="B62" s="13" t="str">
        <x:v>Ashlands</x:v>
      </x:c>
      <x:c r="C62" s="13" t="str">
        <x:v>CLS_006</x:v>
      </x:c>
      <x:c r="D62" s="13" t="str">
        <x:v>Nightfang</x:v>
      </x:c>
      <x:c r="E62" s="13" t="str">
        <x:v>Cinderforged Nightfang Dual Blades</x:v>
      </x:c>
      <x:c r="F62" s="13" t="str">
        <x:v>Dual Blades</x:v>
      </x:c>
      <x:c r="G62" s="13" t="str">
        <x:v>TIER_007</x:v>
      </x:c>
      <x:c r="H62" s="13" t="n">
        <x:v>88</x:v>
      </x:c>
      <x:c r="I62" s="13" t="str">
        <x:v>Rare</x:v>
      </x:c>
      <x:c r="J62" s="13" t="n">
        <x:v>102</x:v>
      </x:c>
      <x:c r="K62" s="13" t="n">
        <x:v>1.85</x:v>
      </x:c>
      <x:c r="L62" s="13" t="str">
        <x:v>Crit Chance</x:v>
      </x:c>
      <x:c r="M62" s="13" t="n">
        <x:v>14</x:v>
      </x:c>
      <x:c r="N62" s="13" t="str">
        <x:v>Co-op: COP_012</x:v>
      </x:c>
      <x:c r="O62" s="254" t="b">
        <x:v>1</x:v>
      </x:c>
      <x:c r="P62" s="13" t="str">
        <x:v>Ashlands-Nightfang</x:v>
      </x:c>
      <x:c r="Q62" s="13" t="str">
        <x:v>VIS_ASHWPN_017</x:v>
      </x:c>
      <x:c r="R62" s="13" t="str">
        <x:v>Same regional power budget; profile utility creates sidegrade.</x:v>
      </x:c>
    </x:row>
    <x:row r="63">
      <x:c r="A63" s="13" t="str">
        <x:v>ASHWPN_018</x:v>
      </x:c>
      <x:c r="B63" s="13" t="str">
        <x:v>Ashlands</x:v>
      </x:c>
      <x:c r="C63" s="13" t="str">
        <x:v>CLS_006</x:v>
      </x:c>
      <x:c r="D63" s="13" t="str">
        <x:v>Duelist</x:v>
      </x:c>
      <x:c r="E63" s="13" t="str">
        <x:v>Cinderforged Duelist Dual Blades</x:v>
      </x:c>
      <x:c r="F63" s="13" t="str">
        <x:v>Dual Blades</x:v>
      </x:c>
      <x:c r="G63" s="13" t="str">
        <x:v>TIER_007</x:v>
      </x:c>
      <x:c r="H63" s="13" t="n">
        <x:v>88</x:v>
      </x:c>
      <x:c r="I63" s="13" t="str">
        <x:v>Rare</x:v>
      </x:c>
      <x:c r="J63" s="13" t="n">
        <x:v>99</x:v>
      </x:c>
      <x:c r="K63" s="13" t="n">
        <x:v>1.85</x:v>
      </x:c>
      <x:c r="L63" s="13" t="str">
        <x:v>Accuracy</x:v>
      </x:c>
      <x:c r="M63" s="13" t="n">
        <x:v>14</x:v>
      </x:c>
      <x:c r="N63" s="13" t="str">
        <x:v>Craft: ASHREC_W_018</x:v>
      </x:c>
      <x:c r="O63" s="254" t="b">
        <x:v>1</x:v>
      </x:c>
      <x:c r="P63" s="13" t="str">
        <x:v>Ashlands-Duelist</x:v>
      </x:c>
      <x:c r="Q63" s="13" t="str">
        <x:v>VIS_ASHWPN_018</x:v>
      </x:c>
      <x:c r="R63" s="13" t="str">
        <x:v>Same regional power budget; profile utility creates sidegrade.</x:v>
      </x:c>
    </x:row>
    <x:row r="64">
      <x:c r="A64" s="13" t="str">
        <x:v>ASHWPN_019</x:v>
      </x:c>
      <x:c r="B64" s="13" t="str">
        <x:v>Ashlands</x:v>
      </x:c>
      <x:c r="C64" s="13" t="str">
        <x:v>CLS_007</x:v>
      </x:c>
      <x:c r="D64" s="13" t="str">
        <x:v>Earthsong</x:v>
      </x:c>
      <x:c r="E64" s="13" t="str">
        <x:v>Cinderforged Earthsong Staff</x:v>
      </x:c>
      <x:c r="F64" s="13" t="str">
        <x:v>Staff</x:v>
      </x:c>
      <x:c r="G64" s="13" t="str">
        <x:v>TIER_007</x:v>
      </x:c>
      <x:c r="H64" s="13" t="n">
        <x:v>88</x:v>
      </x:c>
      <x:c r="I64" s="13" t="str">
        <x:v>Rare</x:v>
      </x:c>
      <x:c r="J64" s="13" t="n">
        <x:v>87</x:v>
      </x:c>
      <x:c r="K64" s="13" t="n">
        <x:v>2.55</x:v>
      </x:c>
      <x:c r="L64" s="13" t="str">
        <x:v>Mitigation Aura</x:v>
      </x:c>
      <x:c r="M64" s="13" t="n">
        <x:v>13</x:v>
      </x:c>
      <x:c r="N64" s="13" t="str">
        <x:v>Monster: ASHMON_014</x:v>
      </x:c>
      <x:c r="O64" s="254" t="b">
        <x:v>1</x:v>
      </x:c>
      <x:c r="P64" s="13" t="str">
        <x:v>Ashlands-Earthsong</x:v>
      </x:c>
      <x:c r="Q64" s="13" t="str">
        <x:v>VIS_ASHWPN_019</x:v>
      </x:c>
      <x:c r="R64" s="13" t="str">
        <x:v>Same regional power budget; profile utility creates sidegrade.</x:v>
      </x:c>
    </x:row>
    <x:row r="65">
      <x:c r="A65" s="13" t="str">
        <x:v>ASHWPN_020</x:v>
      </x:c>
      <x:c r="B65" s="13" t="str">
        <x:v>Ashlands</x:v>
      </x:c>
      <x:c r="C65" s="13" t="str">
        <x:v>CLS_007</x:v>
      </x:c>
      <x:c r="D65" s="13" t="str">
        <x:v>Stormcarved</x:v>
      </x:c>
      <x:c r="E65" s="13" t="str">
        <x:v>Cinderforged Stormcarved Staff</x:v>
      </x:c>
      <x:c r="F65" s="13" t="str">
        <x:v>Staff</x:v>
      </x:c>
      <x:c r="G65" s="13" t="str">
        <x:v>TIER_007</x:v>
      </x:c>
      <x:c r="H65" s="13" t="n">
        <x:v>88</x:v>
      </x:c>
      <x:c r="I65" s="13" t="str">
        <x:v>Rare</x:v>
      </x:c>
      <x:c r="J65" s="13" t="n">
        <x:v>93</x:v>
      </x:c>
      <x:c r="K65" s="13" t="n">
        <x:v>2.55</x:v>
      </x:c>
      <x:c r="L65" s="13" t="str">
        <x:v>Haste Aura</x:v>
      </x:c>
      <x:c r="M65" s="13" t="n">
        <x:v>14</x:v>
      </x:c>
      <x:c r="N65" s="13" t="str">
        <x:v>Co-op: COP_012</x:v>
      </x:c>
      <x:c r="O65" s="254" t="b">
        <x:v>1</x:v>
      </x:c>
      <x:c r="P65" s="13" t="str">
        <x:v>Ashlands-Stormcarved</x:v>
      </x:c>
      <x:c r="Q65" s="13" t="str">
        <x:v>VIS_ASHWPN_020</x:v>
      </x:c>
      <x:c r="R65" s="13" t="str">
        <x:v>Same regional power budget; profile utility creates sidegrade.</x:v>
      </x:c>
    </x:row>
    <x:row r="66">
      <x:c r="A66" s="13" t="str">
        <x:v>ASHWPN_021</x:v>
      </x:c>
      <x:c r="B66" s="13" t="str">
        <x:v>Ashlands</x:v>
      </x:c>
      <x:c r="C66" s="13" t="str">
        <x:v>CLS_007</x:v>
      </x:c>
      <x:c r="D66" s="13" t="str">
        <x:v>Deep Resonance</x:v>
      </x:c>
      <x:c r="E66" s="13" t="str">
        <x:v>Cinderforged Deep Resonance Staff</x:v>
      </x:c>
      <x:c r="F66" s="13" t="str">
        <x:v>Staff</x:v>
      </x:c>
      <x:c r="G66" s="13" t="str">
        <x:v>TIER_007</x:v>
      </x:c>
      <x:c r="H66" s="13" t="n">
        <x:v>88</x:v>
      </x:c>
      <x:c r="I66" s="13" t="str">
        <x:v>Rare</x:v>
      </x:c>
      <x:c r="J66" s="13" t="n">
        <x:v>90</x:v>
      </x:c>
      <x:c r="K66" s="13" t="n">
        <x:v>2.55</x:v>
      </x:c>
      <x:c r="L66" s="13" t="str">
        <x:v>Resource Regen</x:v>
      </x:c>
      <x:c r="M66" s="13" t="n">
        <x:v>14</x:v>
      </x:c>
      <x:c r="N66" s="13" t="str">
        <x:v>Craft: ASHREC_W_021</x:v>
      </x:c>
      <x:c r="O66" s="254" t="b">
        <x:v>1</x:v>
      </x:c>
      <x:c r="P66" s="13" t="str">
        <x:v>Ashlands-Deep Resonance</x:v>
      </x:c>
      <x:c r="Q66" s="13" t="str">
        <x:v>VIS_ASHWPN_021</x:v>
      </x:c>
      <x:c r="R66" s="13" t="str">
        <x:v>Same regional power budget; profile utility creates sidegrade.</x:v>
      </x:c>
    </x:row>
  </x:sheetData>
  <x:mergeCells>
    <x:mergeCell ref="A1:R1"/>
  </x:mergeCells>
  <x:pageMargins left="0.7" right="0.7" top="0.75" bottom="0.75" header="0.3" footer="0.3"/>
</x:worksheet>
</file>

<file path=xl/worksheets/sheet218.xml><?xml version="1.0" encoding="utf-8"?>
<x:worksheet xmlns:x="http://schemas.openxmlformats.org/spreadsheetml/2006/main">
  <x:sheetFormatPr defaultRowHeight="15"/>
  <x:sheetData>
    <x:row r="1">
      <x:c r="A1" s="256" t="str">
        <x:v>SUNSCAR / FROSTMARCH / ASHLANDS — EXACT OFF-HANDS</x:v>
      </x:c>
    </x:row>
    <x:row r="3">
      <x:c r="A3" s="259" t="str">
        <x:v>Offhand_ID</x:v>
      </x:c>
      <x:c r="B3" s="259" t="str">
        <x:v>Region</x:v>
      </x:c>
      <x:c r="C3" s="259" t="str">
        <x:v>Class_ID</x:v>
      </x:c>
      <x:c r="D3" s="259" t="str">
        <x:v>Profile</x:v>
      </x:c>
      <x:c r="E3" s="259" t="str">
        <x:v>Item_Name</x:v>
      </x:c>
      <x:c r="F3" s="259" t="str">
        <x:v>Offhand_Type</x:v>
      </x:c>
      <x:c r="G3" s="259" t="str">
        <x:v>Tier_ID</x:v>
      </x:c>
      <x:c r="H3" s="259" t="str">
        <x:v>Req_Level</x:v>
      </x:c>
      <x:c r="I3" s="259" t="str">
        <x:v>Rarity</x:v>
      </x:c>
      <x:c r="J3" s="259" t="str">
        <x:v>Primary_Stat</x:v>
      </x:c>
      <x:c r="K3" s="259" t="str">
        <x:v>Primary_Value</x:v>
      </x:c>
      <x:c r="L3" s="259" t="str">
        <x:v>Special_Effect</x:v>
      </x:c>
      <x:c r="M3" s="259" t="str">
        <x:v>Source</x:v>
      </x:c>
      <x:c r="N3" s="259" t="str">
        <x:v>Tradable</x:v>
      </x:c>
      <x:c r="O3" s="259" t="str">
        <x:v>Pixel_Visual_ID</x:v>
      </x:c>
      <x:c r="P3" s="259" t="str">
        <x:v>Upgradeable</x:v>
      </x:c>
      <x:c r="Q3" s="259" t="str">
        <x:v>Enchantable</x:v>
      </x:c>
      <x:c r="R3" s="259" t="str">
        <x:v>Two_Gem_Sockets</x:v>
      </x:c>
    </x:row>
    <x:row r="4">
      <x:c r="A4" s="13" t="str">
        <x:v>SUNOFF_001</x:v>
      </x:c>
      <x:c r="B4" s="13" t="str">
        <x:v>Sunscar</x:v>
      </x:c>
      <x:c r="C4" s="13" t="str">
        <x:v>CLS_001</x:v>
      </x:c>
      <x:c r="D4" s="13" t="str">
        <x:v>Runeward</x:v>
      </x:c>
      <x:c r="E4" s="13" t="str">
        <x:v>Sunscored Runeward Shield</x:v>
      </x:c>
      <x:c r="F4" s="13" t="str">
        <x:v>Shield</x:v>
      </x:c>
      <x:c r="G4" s="13" t="str">
        <x:v>TIER_005</x:v>
      </x:c>
      <x:c r="H4" s="13" t="n">
        <x:v>38</x:v>
      </x:c>
      <x:c r="I4" s="13" t="str">
        <x:v>Rare</x:v>
      </x:c>
      <x:c r="J4" s="13" t="str">
        <x:v>Magic Defense</x:v>
      </x:c>
      <x:c r="K4" s="13" t="n">
        <x:v>7</x:v>
      </x:c>
      <x:c r="L4" s="13" t="str">
        <x:v>Small conditional synergy with Runeward; no universal multiplier.</x:v>
      </x:c>
      <x:c r="M4" s="13" t="str">
        <x:v>Co-op: COP_006</x:v>
      </x:c>
      <x:c r="N4" s="254" t="b">
        <x:v>1</x:v>
      </x:c>
      <x:c r="O4" s="13" t="str">
        <x:v>VIS_SUNOFF_001</x:v>
      </x:c>
      <x:c r="P4" s="254" t="b">
        <x:v>1</x:v>
      </x:c>
      <x:c r="Q4" s="254" t="b">
        <x:v>1</x:v>
      </x:c>
      <x:c r="R4" s="254" t="b">
        <x:v>1</x:v>
      </x:c>
    </x:row>
    <x:row r="5">
      <x:c r="A5" s="13" t="str">
        <x:v>SUNOFF_002</x:v>
      </x:c>
      <x:c r="B5" s="13" t="str">
        <x:v>Sunscar</x:v>
      </x:c>
      <x:c r="C5" s="13" t="str">
        <x:v>CLS_001</x:v>
      </x:c>
      <x:c r="D5" s="13" t="str">
        <x:v>Ironwall</x:v>
      </x:c>
      <x:c r="E5" s="13" t="str">
        <x:v>Sunscored Ironwall Shield</x:v>
      </x:c>
      <x:c r="F5" s="13" t="str">
        <x:v>Shield</x:v>
      </x:c>
      <x:c r="G5" s="13" t="str">
        <x:v>TIER_005</x:v>
      </x:c>
      <x:c r="H5" s="13" t="n">
        <x:v>38</x:v>
      </x:c>
      <x:c r="I5" s="13" t="str">
        <x:v>Rare</x:v>
      </x:c>
      <x:c r="J5" s="13" t="str">
        <x:v>Physical Defense</x:v>
      </x:c>
      <x:c r="K5" s="13" t="n">
        <x:v>7</x:v>
      </x:c>
      <x:c r="L5" s="13" t="str">
        <x:v>Small conditional synergy with Ironwall; no universal multiplier.</x:v>
      </x:c>
      <x:c r="M5" s="13" t="str">
        <x:v>Monster: SUNMON_014</x:v>
      </x:c>
      <x:c r="N5" s="254" t="b">
        <x:v>1</x:v>
      </x:c>
      <x:c r="O5" s="13" t="str">
        <x:v>VIS_SUNOFF_002</x:v>
      </x:c>
      <x:c r="P5" s="254" t="b">
        <x:v>1</x:v>
      </x:c>
      <x:c r="Q5" s="254" t="b">
        <x:v>1</x:v>
      </x:c>
      <x:c r="R5" s="254" t="b">
        <x:v>1</x:v>
      </x:c>
    </x:row>
    <x:row r="6">
      <x:c r="A6" s="13" t="str">
        <x:v>SUNOFF_003</x:v>
      </x:c>
      <x:c r="B6" s="13" t="str">
        <x:v>Sunscar</x:v>
      </x:c>
      <x:c r="C6" s="13" t="str">
        <x:v>CLS_001</x:v>
      </x:c>
      <x:c r="D6" s="13" t="str">
        <x:v>Stoneheart</x:v>
      </x:c>
      <x:c r="E6" s="13" t="str">
        <x:v>Sunscored Stoneheart Shield</x:v>
      </x:c>
      <x:c r="F6" s="13" t="str">
        <x:v>Shield</x:v>
      </x:c>
      <x:c r="G6" s="13" t="str">
        <x:v>TIER_005</x:v>
      </x:c>
      <x:c r="H6" s="13" t="n">
        <x:v>38</x:v>
      </x:c>
      <x:c r="I6" s="13" t="str">
        <x:v>Rare</x:v>
      </x:c>
      <x:c r="J6" s="13" t="str">
        <x:v>Magic Defense</x:v>
      </x:c>
      <x:c r="K6" s="13" t="n">
        <x:v>8</x:v>
      </x:c>
      <x:c r="L6" s="13" t="str">
        <x:v>Small conditional synergy with Stoneheart; no universal multiplier.</x:v>
      </x:c>
      <x:c r="M6" s="13" t="str">
        <x:v>Craft: SUNREC_O_003</x:v>
      </x:c>
      <x:c r="N6" s="254" t="b">
        <x:v>1</x:v>
      </x:c>
      <x:c r="O6" s="13" t="str">
        <x:v>VIS_SUNOFF_003</x:v>
      </x:c>
      <x:c r="P6" s="254" t="b">
        <x:v>1</x:v>
      </x:c>
      <x:c r="Q6" s="254" t="b">
        <x:v>1</x:v>
      </x:c>
      <x:c r="R6" s="254" t="b">
        <x:v>1</x:v>
      </x:c>
    </x:row>
    <x:row r="7">
      <x:c r="A7" s="13" t="str">
        <x:v>SUNOFF_004</x:v>
      </x:c>
      <x:c r="B7" s="13" t="str">
        <x:v>Sunscar</x:v>
      </x:c>
      <x:c r="C7" s="13" t="str">
        <x:v>CLS_002</x:v>
      </x:c>
      <x:c r="D7" s="13" t="str">
        <x:v>Lifebloom</x:v>
      </x:c>
      <x:c r="E7" s="13" t="str">
        <x:v>Sunscored Lifebloom Relic</x:v>
      </x:c>
      <x:c r="F7" s="13" t="str">
        <x:v>Relic</x:v>
      </x:c>
      <x:c r="G7" s="13" t="str">
        <x:v>TIER_005</x:v>
      </x:c>
      <x:c r="H7" s="13" t="n">
        <x:v>38</x:v>
      </x:c>
      <x:c r="I7" s="13" t="str">
        <x:v>Rare</x:v>
      </x:c>
      <x:c r="J7" s="13" t="str">
        <x:v>Healing Power</x:v>
      </x:c>
      <x:c r="K7" s="13" t="n">
        <x:v>7</x:v>
      </x:c>
      <x:c r="L7" s="13" t="str">
        <x:v>Small conditional synergy with Lifebloom; no universal multiplier.</x:v>
      </x:c>
      <x:c r="M7" s="13" t="str">
        <x:v>Co-op: COP_006</x:v>
      </x:c>
      <x:c r="N7" s="254" t="b">
        <x:v>1</x:v>
      </x:c>
      <x:c r="O7" s="13" t="str">
        <x:v>VIS_SUNOFF_004</x:v>
      </x:c>
      <x:c r="P7" s="254" t="b">
        <x:v>1</x:v>
      </x:c>
      <x:c r="Q7" s="254" t="b">
        <x:v>1</x:v>
      </x:c>
      <x:c r="R7" s="254" t="b">
        <x:v>1</x:v>
      </x:c>
    </x:row>
    <x:row r="8">
      <x:c r="A8" s="13" t="str">
        <x:v>SUNOFF_005</x:v>
      </x:c>
      <x:c r="B8" s="13" t="str">
        <x:v>Sunscar</x:v>
      </x:c>
      <x:c r="C8" s="13" t="str">
        <x:v>CLS_002</x:v>
      </x:c>
      <x:c r="D8" s="13" t="str">
        <x:v>Sunward</x:v>
      </x:c>
      <x:c r="E8" s="13" t="str">
        <x:v>Sunscored Sunward Relic</x:v>
      </x:c>
      <x:c r="F8" s="13" t="str">
        <x:v>Relic</x:v>
      </x:c>
      <x:c r="G8" s="13" t="str">
        <x:v>TIER_005</x:v>
      </x:c>
      <x:c r="H8" s="13" t="n">
        <x:v>38</x:v>
      </x:c>
      <x:c r="I8" s="13" t="str">
        <x:v>Rare</x:v>
      </x:c>
      <x:c r="J8" s="13" t="str">
        <x:v>Ward</x:v>
      </x:c>
      <x:c r="K8" s="13" t="n">
        <x:v>7</x:v>
      </x:c>
      <x:c r="L8" s="13" t="str">
        <x:v>Small conditional synergy with Sunward; no universal multiplier.</x:v>
      </x:c>
      <x:c r="M8" s="13" t="str">
        <x:v>Monster: SUNMON_014</x:v>
      </x:c>
      <x:c r="N8" s="254" t="b">
        <x:v>1</x:v>
      </x:c>
      <x:c r="O8" s="13" t="str">
        <x:v>VIS_SUNOFF_005</x:v>
      </x:c>
      <x:c r="P8" s="254" t="b">
        <x:v>1</x:v>
      </x:c>
      <x:c r="Q8" s="254" t="b">
        <x:v>1</x:v>
      </x:c>
      <x:c r="R8" s="254" t="b">
        <x:v>1</x:v>
      </x:c>
    </x:row>
    <x:row r="9">
      <x:c r="A9" s="13" t="str">
        <x:v>SUNOFF_006</x:v>
      </x:c>
      <x:c r="B9" s="13" t="str">
        <x:v>Sunscar</x:v>
      </x:c>
      <x:c r="C9" s="13" t="str">
        <x:v>CLS_002</x:v>
      </x:c>
      <x:c r="D9" s="13" t="str">
        <x:v>Quickprayer</x:v>
      </x:c>
      <x:c r="E9" s="13" t="str">
        <x:v>Sunscored Quickprayer Relic</x:v>
      </x:c>
      <x:c r="F9" s="13" t="str">
        <x:v>Relic</x:v>
      </x:c>
      <x:c r="G9" s="13" t="str">
        <x:v>TIER_005</x:v>
      </x:c>
      <x:c r="H9" s="13" t="n">
        <x:v>38</x:v>
      </x:c>
      <x:c r="I9" s="13" t="str">
        <x:v>Rare</x:v>
      </x:c>
      <x:c r="J9" s="13" t="str">
        <x:v>Resource Regen</x:v>
      </x:c>
      <x:c r="K9" s="13" t="n">
        <x:v>8</x:v>
      </x:c>
      <x:c r="L9" s="13" t="str">
        <x:v>Small conditional synergy with Quickprayer; no universal multiplier.</x:v>
      </x:c>
      <x:c r="M9" s="13" t="str">
        <x:v>Craft: SUNREC_O_006</x:v>
      </x:c>
      <x:c r="N9" s="254" t="b">
        <x:v>1</x:v>
      </x:c>
      <x:c r="O9" s="13" t="str">
        <x:v>VIS_SUNOFF_006</x:v>
      </x:c>
      <x:c r="P9" s="254" t="b">
        <x:v>1</x:v>
      </x:c>
      <x:c r="Q9" s="254" t="b">
        <x:v>1</x:v>
      </x:c>
      <x:c r="R9" s="254" t="b">
        <x:v>1</x:v>
      </x:c>
    </x:row>
    <x:row r="10">
      <x:c r="A10" s="13" t="str">
        <x:v>SUNOFF_007</x:v>
      </x:c>
      <x:c r="B10" s="13" t="str">
        <x:v>Sunscar</x:v>
      </x:c>
      <x:c r="C10" s="13" t="str">
        <x:v>CLS_003</x:v>
      </x:c>
      <x:c r="D10" s="13" t="str">
        <x:v>Deadeye</x:v>
      </x:c>
      <x:c r="E10" s="13" t="str">
        <x:v>Sunscored Deadeye Quiver</x:v>
      </x:c>
      <x:c r="F10" s="13" t="str">
        <x:v>Quiver</x:v>
      </x:c>
      <x:c r="G10" s="13" t="str">
        <x:v>TIER_005</x:v>
      </x:c>
      <x:c r="H10" s="13" t="n">
        <x:v>38</x:v>
      </x:c>
      <x:c r="I10" s="13" t="str">
        <x:v>Rare</x:v>
      </x:c>
      <x:c r="J10" s="13" t="str">
        <x:v>Crit Chance</x:v>
      </x:c>
      <x:c r="K10" s="13" t="n">
        <x:v>7</x:v>
      </x:c>
      <x:c r="L10" s="13" t="str">
        <x:v>Small conditional synergy with Deadeye; no universal multiplier.</x:v>
      </x:c>
      <x:c r="M10" s="13" t="str">
        <x:v>Co-op: COP_006</x:v>
      </x:c>
      <x:c r="N10" s="254" t="b">
        <x:v>1</x:v>
      </x:c>
      <x:c r="O10" s="13" t="str">
        <x:v>VIS_SUNOFF_007</x:v>
      </x:c>
      <x:c r="P10" s="254" t="b">
        <x:v>1</x:v>
      </x:c>
      <x:c r="Q10" s="254" t="b">
        <x:v>1</x:v>
      </x:c>
      <x:c r="R10" s="254" t="b">
        <x:v>1</x:v>
      </x:c>
    </x:row>
    <x:row r="11">
      <x:c r="A11" s="13" t="str">
        <x:v>SUNOFF_008</x:v>
      </x:c>
      <x:c r="B11" s="13" t="str">
        <x:v>Sunscar</x:v>
      </x:c>
      <x:c r="C11" s="13" t="str">
        <x:v>CLS_003</x:v>
      </x:c>
      <x:c r="D11" s="13" t="str">
        <x:v>Tracker</x:v>
      </x:c>
      <x:c r="E11" s="13" t="str">
        <x:v>Sunscored Tracker Quiver</x:v>
      </x:c>
      <x:c r="F11" s="13" t="str">
        <x:v>Quiver</x:v>
      </x:c>
      <x:c r="G11" s="13" t="str">
        <x:v>TIER_005</x:v>
      </x:c>
      <x:c r="H11" s="13" t="n">
        <x:v>38</x:v>
      </x:c>
      <x:c r="I11" s="13" t="str">
        <x:v>Rare</x:v>
      </x:c>
      <x:c r="J11" s="13" t="str">
        <x:v>Marked Damage</x:v>
      </x:c>
      <x:c r="K11" s="13" t="n">
        <x:v>7</x:v>
      </x:c>
      <x:c r="L11" s="13" t="str">
        <x:v>Small conditional synergy with Tracker; no universal multiplier.</x:v>
      </x:c>
      <x:c r="M11" s="13" t="str">
        <x:v>Monster: SUNMON_014</x:v>
      </x:c>
      <x:c r="N11" s="254" t="b">
        <x:v>1</x:v>
      </x:c>
      <x:c r="O11" s="13" t="str">
        <x:v>VIS_SUNOFF_008</x:v>
      </x:c>
      <x:c r="P11" s="254" t="b">
        <x:v>1</x:v>
      </x:c>
      <x:c r="Q11" s="254" t="b">
        <x:v>1</x:v>
      </x:c>
      <x:c r="R11" s="254" t="b">
        <x:v>1</x:v>
      </x:c>
    </x:row>
    <x:row r="12">
      <x:c r="A12" s="13" t="str">
        <x:v>SUNOFF_009</x:v>
      </x:c>
      <x:c r="B12" s="13" t="str">
        <x:v>Sunscar</x:v>
      </x:c>
      <x:c r="C12" s="13" t="str">
        <x:v>CLS_003</x:v>
      </x:c>
      <x:c r="D12" s="13" t="str">
        <x:v>Windshot</x:v>
      </x:c>
      <x:c r="E12" s="13" t="str">
        <x:v>Sunscored Windshot Quiver</x:v>
      </x:c>
      <x:c r="F12" s="13" t="str">
        <x:v>Quiver</x:v>
      </x:c>
      <x:c r="G12" s="13" t="str">
        <x:v>TIER_005</x:v>
      </x:c>
      <x:c r="H12" s="13" t="n">
        <x:v>38</x:v>
      </x:c>
      <x:c r="I12" s="13" t="str">
        <x:v>Rare</x:v>
      </x:c>
      <x:c r="J12" s="13" t="str">
        <x:v>Haste</x:v>
      </x:c>
      <x:c r="K12" s="13" t="n">
        <x:v>8</x:v>
      </x:c>
      <x:c r="L12" s="13" t="str">
        <x:v>Small conditional synergy with Windshot; no universal multiplier.</x:v>
      </x:c>
      <x:c r="M12" s="13" t="str">
        <x:v>Craft: SUNREC_O_009</x:v>
      </x:c>
      <x:c r="N12" s="254" t="b">
        <x:v>1</x:v>
      </x:c>
      <x:c r="O12" s="13" t="str">
        <x:v>VIS_SUNOFF_009</x:v>
      </x:c>
      <x:c r="P12" s="254" t="b">
        <x:v>1</x:v>
      </x:c>
      <x:c r="Q12" s="254" t="b">
        <x:v>1</x:v>
      </x:c>
      <x:c r="R12" s="254" t="b">
        <x:v>1</x:v>
      </x:c>
    </x:row>
    <x:row r="13">
      <x:c r="A13" s="13" t="str">
        <x:v>SUNOFF_010</x:v>
      </x:c>
      <x:c r="B13" s="13" t="str">
        <x:v>Sunscar</x:v>
      </x:c>
      <x:c r="C13" s="13" t="str">
        <x:v>CLS_004</x:v>
      </x:c>
      <x:c r="D13" s="13" t="str">
        <x:v>Colossus</x:v>
      </x:c>
      <x:c r="E13" s="13" t="str">
        <x:v>Sunscored Colossus War Charm</x:v>
      </x:c>
      <x:c r="F13" s="13" t="str">
        <x:v>War Charm</x:v>
      </x:c>
      <x:c r="G13" s="13" t="str">
        <x:v>TIER_005</x:v>
      </x:c>
      <x:c r="H13" s="13" t="n">
        <x:v>38</x:v>
      </x:c>
      <x:c r="I13" s="13" t="str">
        <x:v>Rare</x:v>
      </x:c>
      <x:c r="J13" s="13" t="str">
        <x:v>Raw Power</x:v>
      </x:c>
      <x:c r="K13" s="13" t="n">
        <x:v>7</x:v>
      </x:c>
      <x:c r="L13" s="13" t="str">
        <x:v>Small conditional synergy with Colossus; no universal multiplier.</x:v>
      </x:c>
      <x:c r="M13" s="13" t="str">
        <x:v>Co-op: COP_006</x:v>
      </x:c>
      <x:c r="N13" s="254" t="b">
        <x:v>1</x:v>
      </x:c>
      <x:c r="O13" s="13" t="str">
        <x:v>VIS_SUNOFF_010</x:v>
      </x:c>
      <x:c r="P13" s="254" t="b">
        <x:v>1</x:v>
      </x:c>
      <x:c r="Q13" s="254" t="b">
        <x:v>1</x:v>
      </x:c>
      <x:c r="R13" s="254" t="b">
        <x:v>1</x:v>
      </x:c>
    </x:row>
    <x:row r="14">
      <x:c r="A14" s="13" t="str">
        <x:v>SUNOFF_011</x:v>
      </x:c>
      <x:c r="B14" s="13" t="str">
        <x:v>Sunscar</x:v>
      </x:c>
      <x:c r="C14" s="13" t="str">
        <x:v>CLS_004</x:v>
      </x:c>
      <x:c r="D14" s="13" t="str">
        <x:v>Bloodrush</x:v>
      </x:c>
      <x:c r="E14" s="13" t="str">
        <x:v>Sunscored Bloodrush War Charm</x:v>
      </x:c>
      <x:c r="F14" s="13" t="str">
        <x:v>War Charm</x:v>
      </x:c>
      <x:c r="G14" s="13" t="str">
        <x:v>TIER_005</x:v>
      </x:c>
      <x:c r="H14" s="13" t="n">
        <x:v>38</x:v>
      </x:c>
      <x:c r="I14" s="13" t="str">
        <x:v>Rare</x:v>
      </x:c>
      <x:c r="J14" s="13" t="str">
        <x:v>Haste</x:v>
      </x:c>
      <x:c r="K14" s="13" t="n">
        <x:v>7</x:v>
      </x:c>
      <x:c r="L14" s="13" t="str">
        <x:v>Small conditional synergy with Bloodrush; no universal multiplier.</x:v>
      </x:c>
      <x:c r="M14" s="13" t="str">
        <x:v>Monster: SUNMON_014</x:v>
      </x:c>
      <x:c r="N14" s="254" t="b">
        <x:v>1</x:v>
      </x:c>
      <x:c r="O14" s="13" t="str">
        <x:v>VIS_SUNOFF_011</x:v>
      </x:c>
      <x:c r="P14" s="254" t="b">
        <x:v>1</x:v>
      </x:c>
      <x:c r="Q14" s="254" t="b">
        <x:v>1</x:v>
      </x:c>
      <x:c r="R14" s="254" t="b">
        <x:v>1</x:v>
      </x:c>
    </x:row>
    <x:row r="15">
      <x:c r="A15" s="13" t="str">
        <x:v>SUNOFF_012</x:v>
      </x:c>
      <x:c r="B15" s="13" t="str">
        <x:v>Sunscar</x:v>
      </x:c>
      <x:c r="C15" s="13" t="str">
        <x:v>CLS_004</x:v>
      </x:c>
      <x:c r="D15" s="13" t="str">
        <x:v>Executioner</x:v>
      </x:c>
      <x:c r="E15" s="13" t="str">
        <x:v>Sunscored Executioner War Charm</x:v>
      </x:c>
      <x:c r="F15" s="13" t="str">
        <x:v>War Charm</x:v>
      </x:c>
      <x:c r="G15" s="13" t="str">
        <x:v>TIER_005</x:v>
      </x:c>
      <x:c r="H15" s="13" t="n">
        <x:v>38</x:v>
      </x:c>
      <x:c r="I15" s="13" t="str">
        <x:v>Rare</x:v>
      </x:c>
      <x:c r="J15" s="13" t="str">
        <x:v>Crit Damage</x:v>
      </x:c>
      <x:c r="K15" s="13" t="n">
        <x:v>8</x:v>
      </x:c>
      <x:c r="L15" s="13" t="str">
        <x:v>Small conditional synergy with Executioner; no universal multiplier.</x:v>
      </x:c>
      <x:c r="M15" s="13" t="str">
        <x:v>Craft: SUNREC_O_012</x:v>
      </x:c>
      <x:c r="N15" s="254" t="b">
        <x:v>1</x:v>
      </x:c>
      <x:c r="O15" s="13" t="str">
        <x:v>VIS_SUNOFF_012</x:v>
      </x:c>
      <x:c r="P15" s="254" t="b">
        <x:v>1</x:v>
      </x:c>
      <x:c r="Q15" s="254" t="b">
        <x:v>1</x:v>
      </x:c>
      <x:c r="R15" s="254" t="b">
        <x:v>1</x:v>
      </x:c>
    </x:row>
    <x:row r="16">
      <x:c r="A16" s="13" t="str">
        <x:v>SUNOFF_013</x:v>
      </x:c>
      <x:c r="B16" s="13" t="str">
        <x:v>Sunscar</x:v>
      </x:c>
      <x:c r="C16" s="13" t="str">
        <x:v>CLS_005</x:v>
      </x:c>
      <x:c r="D16" s="13" t="str">
        <x:v>Gravecipher</x:v>
      </x:c>
      <x:c r="E16" s="13" t="str">
        <x:v>Sunscored Gravecipher Focus</x:v>
      </x:c>
      <x:c r="F16" s="13" t="str">
        <x:v>Focus</x:v>
      </x:c>
      <x:c r="G16" s="13" t="str">
        <x:v>TIER_005</x:v>
      </x:c>
      <x:c r="H16" s="13" t="n">
        <x:v>38</x:v>
      </x:c>
      <x:c r="I16" s="13" t="str">
        <x:v>Rare</x:v>
      </x:c>
      <x:c r="J16" s="13" t="str">
        <x:v>Hex Potency</x:v>
      </x:c>
      <x:c r="K16" s="13" t="n">
        <x:v>7</x:v>
      </x:c>
      <x:c r="L16" s="13" t="str">
        <x:v>Small conditional synergy with Gravecipher; no universal multiplier.</x:v>
      </x:c>
      <x:c r="M16" s="13" t="str">
        <x:v>Co-op: COP_006</x:v>
      </x:c>
      <x:c r="N16" s="254" t="b">
        <x:v>1</x:v>
      </x:c>
      <x:c r="O16" s="13" t="str">
        <x:v>VIS_SUNOFF_013</x:v>
      </x:c>
      <x:c r="P16" s="254" t="b">
        <x:v>1</x:v>
      </x:c>
      <x:c r="Q16" s="254" t="b">
        <x:v>1</x:v>
      </x:c>
      <x:c r="R16" s="254" t="b">
        <x:v>1</x:v>
      </x:c>
    </x:row>
    <x:row r="17">
      <x:c r="A17" s="13" t="str">
        <x:v>SUNOFF_014</x:v>
      </x:c>
      <x:c r="B17" s="13" t="str">
        <x:v>Sunscar</x:v>
      </x:c>
      <x:c r="C17" s="13" t="str">
        <x:v>CLS_005</x:v>
      </x:c>
      <x:c r="D17" s="13" t="str">
        <x:v>Spellglass</x:v>
      </x:c>
      <x:c r="E17" s="13" t="str">
        <x:v>Sunscored Spellglass Focus</x:v>
      </x:c>
      <x:c r="F17" s="13" t="str">
        <x:v>Focus</x:v>
      </x:c>
      <x:c r="G17" s="13" t="str">
        <x:v>TIER_005</x:v>
      </x:c>
      <x:c r="H17" s="13" t="n">
        <x:v>38</x:v>
      </x:c>
      <x:c r="I17" s="13" t="str">
        <x:v>Rare</x:v>
      </x:c>
      <x:c r="J17" s="13" t="str">
        <x:v>Magic Power</x:v>
      </x:c>
      <x:c r="K17" s="13" t="n">
        <x:v>7</x:v>
      </x:c>
      <x:c r="L17" s="13" t="str">
        <x:v>Small conditional synergy with Spellglass; no universal multiplier.</x:v>
      </x:c>
      <x:c r="M17" s="13" t="str">
        <x:v>Monster: SUNMON_014</x:v>
      </x:c>
      <x:c r="N17" s="254" t="b">
        <x:v>1</x:v>
      </x:c>
      <x:c r="O17" s="13" t="str">
        <x:v>VIS_SUNOFF_014</x:v>
      </x:c>
      <x:c r="P17" s="254" t="b">
        <x:v>1</x:v>
      </x:c>
      <x:c r="Q17" s="254" t="b">
        <x:v>1</x:v>
      </x:c>
      <x:c r="R17" s="254" t="b">
        <x:v>1</x:v>
      </x:c>
    </x:row>
    <x:row r="18">
      <x:c r="A18" s="13" t="str">
        <x:v>SUNOFF_015</x:v>
      </x:c>
      <x:c r="B18" s="13" t="str">
        <x:v>Sunscar</x:v>
      </x:c>
      <x:c r="C18" s="13" t="str">
        <x:v>CLS_005</x:v>
      </x:c>
      <x:c r="D18" s="13" t="str">
        <x:v>Threadseer</x:v>
      </x:c>
      <x:c r="E18" s="13" t="str">
        <x:v>Sunscored Threadseer Focus</x:v>
      </x:c>
      <x:c r="F18" s="13" t="str">
        <x:v>Focus</x:v>
      </x:c>
      <x:c r="G18" s="13" t="str">
        <x:v>TIER_005</x:v>
      </x:c>
      <x:c r="H18" s="13" t="n">
        <x:v>38</x:v>
      </x:c>
      <x:c r="I18" s="13" t="str">
        <x:v>Rare</x:v>
      </x:c>
      <x:c r="J18" s="13" t="str">
        <x:v>Haste</x:v>
      </x:c>
      <x:c r="K18" s="13" t="n">
        <x:v>8</x:v>
      </x:c>
      <x:c r="L18" s="13" t="str">
        <x:v>Small conditional synergy with Threadseer; no universal multiplier.</x:v>
      </x:c>
      <x:c r="M18" s="13" t="str">
        <x:v>Craft: SUNREC_O_015</x:v>
      </x:c>
      <x:c r="N18" s="254" t="b">
        <x:v>1</x:v>
      </x:c>
      <x:c r="O18" s="13" t="str">
        <x:v>VIS_SUNOFF_015</x:v>
      </x:c>
      <x:c r="P18" s="254" t="b">
        <x:v>1</x:v>
      </x:c>
      <x:c r="Q18" s="254" t="b">
        <x:v>1</x:v>
      </x:c>
      <x:c r="R18" s="254" t="b">
        <x:v>1</x:v>
      </x:c>
    </x:row>
    <x:row r="19">
      <x:c r="A19" s="13" t="str">
        <x:v>SUNOFF_016</x:v>
      </x:c>
      <x:c r="B19" s="13" t="str">
        <x:v>Sunscar</x:v>
      </x:c>
      <x:c r="C19" s="13" t="str">
        <x:v>CLS_006</x:v>
      </x:c>
      <x:c r="D19" s="13" t="str">
        <x:v>Redstep</x:v>
      </x:c>
      <x:c r="E19" s="13" t="str">
        <x:v>Sunscored Redstep Sheath Charm</x:v>
      </x:c>
      <x:c r="F19" s="13" t="str">
        <x:v>Sheath Charm</x:v>
      </x:c>
      <x:c r="G19" s="13" t="str">
        <x:v>TIER_005</x:v>
      </x:c>
      <x:c r="H19" s="13" t="n">
        <x:v>38</x:v>
      </x:c>
      <x:c r="I19" s="13" t="str">
        <x:v>Rare</x:v>
      </x:c>
      <x:c r="J19" s="13" t="str">
        <x:v>Haste</x:v>
      </x:c>
      <x:c r="K19" s="13" t="n">
        <x:v>7</x:v>
      </x:c>
      <x:c r="L19" s="13" t="str">
        <x:v>Small conditional synergy with Redstep; no universal multiplier.</x:v>
      </x:c>
      <x:c r="M19" s="13" t="str">
        <x:v>Co-op: COP_006</x:v>
      </x:c>
      <x:c r="N19" s="254" t="b">
        <x:v>1</x:v>
      </x:c>
      <x:c r="O19" s="13" t="str">
        <x:v>VIS_SUNOFF_016</x:v>
      </x:c>
      <x:c r="P19" s="254" t="b">
        <x:v>1</x:v>
      </x:c>
      <x:c r="Q19" s="254" t="b">
        <x:v>1</x:v>
      </x:c>
      <x:c r="R19" s="254" t="b">
        <x:v>1</x:v>
      </x:c>
    </x:row>
    <x:row r="20">
      <x:c r="A20" s="13" t="str">
        <x:v>SUNOFF_017</x:v>
      </x:c>
      <x:c r="B20" s="13" t="str">
        <x:v>Sunscar</x:v>
      </x:c>
      <x:c r="C20" s="13" t="str">
        <x:v>CLS_006</x:v>
      </x:c>
      <x:c r="D20" s="13" t="str">
        <x:v>Nightfang</x:v>
      </x:c>
      <x:c r="E20" s="13" t="str">
        <x:v>Sunscored Nightfang Sheath Charm</x:v>
      </x:c>
      <x:c r="F20" s="13" t="str">
        <x:v>Sheath Charm</x:v>
      </x:c>
      <x:c r="G20" s="13" t="str">
        <x:v>TIER_005</x:v>
      </x:c>
      <x:c r="H20" s="13" t="n">
        <x:v>38</x:v>
      </x:c>
      <x:c r="I20" s="13" t="str">
        <x:v>Rare</x:v>
      </x:c>
      <x:c r="J20" s="13" t="str">
        <x:v>Crit Chance</x:v>
      </x:c>
      <x:c r="K20" s="13" t="n">
        <x:v>7</x:v>
      </x:c>
      <x:c r="L20" s="13" t="str">
        <x:v>Small conditional synergy with Nightfang; no universal multiplier.</x:v>
      </x:c>
      <x:c r="M20" s="13" t="str">
        <x:v>Monster: SUNMON_014</x:v>
      </x:c>
      <x:c r="N20" s="254" t="b">
        <x:v>1</x:v>
      </x:c>
      <x:c r="O20" s="13" t="str">
        <x:v>VIS_SUNOFF_017</x:v>
      </x:c>
      <x:c r="P20" s="254" t="b">
        <x:v>1</x:v>
      </x:c>
      <x:c r="Q20" s="254" t="b">
        <x:v>1</x:v>
      </x:c>
      <x:c r="R20" s="254" t="b">
        <x:v>1</x:v>
      </x:c>
    </x:row>
    <x:row r="21">
      <x:c r="A21" s="13" t="str">
        <x:v>SUNOFF_018</x:v>
      </x:c>
      <x:c r="B21" s="13" t="str">
        <x:v>Sunscar</x:v>
      </x:c>
      <x:c r="C21" s="13" t="str">
        <x:v>CLS_006</x:v>
      </x:c>
      <x:c r="D21" s="13" t="str">
        <x:v>Duelist</x:v>
      </x:c>
      <x:c r="E21" s="13" t="str">
        <x:v>Sunscored Duelist Sheath Charm</x:v>
      </x:c>
      <x:c r="F21" s="13" t="str">
        <x:v>Sheath Charm</x:v>
      </x:c>
      <x:c r="G21" s="13" t="str">
        <x:v>TIER_005</x:v>
      </x:c>
      <x:c r="H21" s="13" t="n">
        <x:v>38</x:v>
      </x:c>
      <x:c r="I21" s="13" t="str">
        <x:v>Rare</x:v>
      </x:c>
      <x:c r="J21" s="13" t="str">
        <x:v>Accuracy</x:v>
      </x:c>
      <x:c r="K21" s="13" t="n">
        <x:v>8</x:v>
      </x:c>
      <x:c r="L21" s="13" t="str">
        <x:v>Small conditional synergy with Duelist; no universal multiplier.</x:v>
      </x:c>
      <x:c r="M21" s="13" t="str">
        <x:v>Craft: SUNREC_O_018</x:v>
      </x:c>
      <x:c r="N21" s="254" t="b">
        <x:v>1</x:v>
      </x:c>
      <x:c r="O21" s="13" t="str">
        <x:v>VIS_SUNOFF_018</x:v>
      </x:c>
      <x:c r="P21" s="254" t="b">
        <x:v>1</x:v>
      </x:c>
      <x:c r="Q21" s="254" t="b">
        <x:v>1</x:v>
      </x:c>
      <x:c r="R21" s="254" t="b">
        <x:v>1</x:v>
      </x:c>
    </x:row>
    <x:row r="22">
      <x:c r="A22" s="13" t="str">
        <x:v>SUNOFF_019</x:v>
      </x:c>
      <x:c r="B22" s="13" t="str">
        <x:v>Sunscar</x:v>
      </x:c>
      <x:c r="C22" s="13" t="str">
        <x:v>CLS_007</x:v>
      </x:c>
      <x:c r="D22" s="13" t="str">
        <x:v>Earthsong</x:v>
      </x:c>
      <x:c r="E22" s="13" t="str">
        <x:v>Sunscored Earthsong Totem</x:v>
      </x:c>
      <x:c r="F22" s="13" t="str">
        <x:v>Totem</x:v>
      </x:c>
      <x:c r="G22" s="13" t="str">
        <x:v>TIER_005</x:v>
      </x:c>
      <x:c r="H22" s="13" t="n">
        <x:v>38</x:v>
      </x:c>
      <x:c r="I22" s="13" t="str">
        <x:v>Rare</x:v>
      </x:c>
      <x:c r="J22" s="13" t="str">
        <x:v>Mitigation Aura</x:v>
      </x:c>
      <x:c r="K22" s="13" t="n">
        <x:v>7</x:v>
      </x:c>
      <x:c r="L22" s="13" t="str">
        <x:v>Small conditional synergy with Earthsong; no universal multiplier.</x:v>
      </x:c>
      <x:c r="M22" s="13" t="str">
        <x:v>Co-op: COP_006</x:v>
      </x:c>
      <x:c r="N22" s="254" t="b">
        <x:v>1</x:v>
      </x:c>
      <x:c r="O22" s="13" t="str">
        <x:v>VIS_SUNOFF_019</x:v>
      </x:c>
      <x:c r="P22" s="254" t="b">
        <x:v>1</x:v>
      </x:c>
      <x:c r="Q22" s="254" t="b">
        <x:v>1</x:v>
      </x:c>
      <x:c r="R22" s="254" t="b">
        <x:v>1</x:v>
      </x:c>
    </x:row>
    <x:row r="23">
      <x:c r="A23" s="13" t="str">
        <x:v>SUNOFF_020</x:v>
      </x:c>
      <x:c r="B23" s="13" t="str">
        <x:v>Sunscar</x:v>
      </x:c>
      <x:c r="C23" s="13" t="str">
        <x:v>CLS_007</x:v>
      </x:c>
      <x:c r="D23" s="13" t="str">
        <x:v>Stormcarved</x:v>
      </x:c>
      <x:c r="E23" s="13" t="str">
        <x:v>Sunscored Stormcarved Totem</x:v>
      </x:c>
      <x:c r="F23" s="13" t="str">
        <x:v>Totem</x:v>
      </x:c>
      <x:c r="G23" s="13" t="str">
        <x:v>TIER_005</x:v>
      </x:c>
      <x:c r="H23" s="13" t="n">
        <x:v>38</x:v>
      </x:c>
      <x:c r="I23" s="13" t="str">
        <x:v>Rare</x:v>
      </x:c>
      <x:c r="J23" s="13" t="str">
        <x:v>Haste Aura</x:v>
      </x:c>
      <x:c r="K23" s="13" t="n">
        <x:v>7</x:v>
      </x:c>
      <x:c r="L23" s="13" t="str">
        <x:v>Small conditional synergy with Stormcarved; no universal multiplier.</x:v>
      </x:c>
      <x:c r="M23" s="13" t="str">
        <x:v>Monster: SUNMON_014</x:v>
      </x:c>
      <x:c r="N23" s="254" t="b">
        <x:v>1</x:v>
      </x:c>
      <x:c r="O23" s="13" t="str">
        <x:v>VIS_SUNOFF_020</x:v>
      </x:c>
      <x:c r="P23" s="254" t="b">
        <x:v>1</x:v>
      </x:c>
      <x:c r="Q23" s="254" t="b">
        <x:v>1</x:v>
      </x:c>
      <x:c r="R23" s="254" t="b">
        <x:v>1</x:v>
      </x:c>
    </x:row>
    <x:row r="24">
      <x:c r="A24" s="13" t="str">
        <x:v>SUNOFF_021</x:v>
      </x:c>
      <x:c r="B24" s="13" t="str">
        <x:v>Sunscar</x:v>
      </x:c>
      <x:c r="C24" s="13" t="str">
        <x:v>CLS_007</x:v>
      </x:c>
      <x:c r="D24" s="13" t="str">
        <x:v>Deep Resonance</x:v>
      </x:c>
      <x:c r="E24" s="13" t="str">
        <x:v>Sunscored Deep Resonance Totem</x:v>
      </x:c>
      <x:c r="F24" s="13" t="str">
        <x:v>Totem</x:v>
      </x:c>
      <x:c r="G24" s="13" t="str">
        <x:v>TIER_005</x:v>
      </x:c>
      <x:c r="H24" s="13" t="n">
        <x:v>38</x:v>
      </x:c>
      <x:c r="I24" s="13" t="str">
        <x:v>Rare</x:v>
      </x:c>
      <x:c r="J24" s="13" t="str">
        <x:v>Resource Regen</x:v>
      </x:c>
      <x:c r="K24" s="13" t="n">
        <x:v>8</x:v>
      </x:c>
      <x:c r="L24" s="13" t="str">
        <x:v>Small conditional synergy with Deep Resonance; no universal multiplier.</x:v>
      </x:c>
      <x:c r="M24" s="13" t="str">
        <x:v>Craft: SUNREC_O_021</x:v>
      </x:c>
      <x:c r="N24" s="254" t="b">
        <x:v>1</x:v>
      </x:c>
      <x:c r="O24" s="13" t="str">
        <x:v>VIS_SUNOFF_021</x:v>
      </x:c>
      <x:c r="P24" s="254" t="b">
        <x:v>1</x:v>
      </x:c>
      <x:c r="Q24" s="254" t="b">
        <x:v>1</x:v>
      </x:c>
      <x:c r="R24" s="254" t="b">
        <x:v>1</x:v>
      </x:c>
    </x:row>
    <x:row r="25">
      <x:c r="A25" s="13" t="str">
        <x:v>FROOFF_001</x:v>
      </x:c>
      <x:c r="B25" s="13" t="str">
        <x:v>Frostmarch</x:v>
      </x:c>
      <x:c r="C25" s="13" t="str">
        <x:v>CLS_001</x:v>
      </x:c>
      <x:c r="D25" s="13" t="str">
        <x:v>Runeward</x:v>
      </x:c>
      <x:c r="E25" s="13" t="str">
        <x:v>Rimebound Runeward Shield</x:v>
      </x:c>
      <x:c r="F25" s="13" t="str">
        <x:v>Shield</x:v>
      </x:c>
      <x:c r="G25" s="13" t="str">
        <x:v>TIER_006</x:v>
      </x:c>
      <x:c r="H25" s="13" t="n">
        <x:v>62</x:v>
      </x:c>
      <x:c r="I25" s="13" t="str">
        <x:v>Rare</x:v>
      </x:c>
      <x:c r="J25" s="13" t="str">
        <x:v>Magic Defense</x:v>
      </x:c>
      <x:c r="K25" s="13" t="n">
        <x:v>10</x:v>
      </x:c>
      <x:c r="L25" s="13" t="str">
        <x:v>Small conditional synergy with Runeward; no universal multiplier.</x:v>
      </x:c>
      <x:c r="M25" s="13" t="str">
        <x:v>Co-op: COP_009</x:v>
      </x:c>
      <x:c r="N25" s="254" t="b">
        <x:v>1</x:v>
      </x:c>
      <x:c r="O25" s="13" t="str">
        <x:v>VIS_FROOFF_001</x:v>
      </x:c>
      <x:c r="P25" s="254" t="b">
        <x:v>1</x:v>
      </x:c>
      <x:c r="Q25" s="254" t="b">
        <x:v>1</x:v>
      </x:c>
      <x:c r="R25" s="254" t="b">
        <x:v>1</x:v>
      </x:c>
    </x:row>
    <x:row r="26">
      <x:c r="A26" s="13" t="str">
        <x:v>FROOFF_002</x:v>
      </x:c>
      <x:c r="B26" s="13" t="str">
        <x:v>Frostmarch</x:v>
      </x:c>
      <x:c r="C26" s="13" t="str">
        <x:v>CLS_001</x:v>
      </x:c>
      <x:c r="D26" s="13" t="str">
        <x:v>Ironwall</x:v>
      </x:c>
      <x:c r="E26" s="13" t="str">
        <x:v>Rimebound Ironwall Shield</x:v>
      </x:c>
      <x:c r="F26" s="13" t="str">
        <x:v>Shield</x:v>
      </x:c>
      <x:c r="G26" s="13" t="str">
        <x:v>TIER_006</x:v>
      </x:c>
      <x:c r="H26" s="13" t="n">
        <x:v>62</x:v>
      </x:c>
      <x:c r="I26" s="13" t="str">
        <x:v>Rare</x:v>
      </x:c>
      <x:c r="J26" s="13" t="str">
        <x:v>Physical Defense</x:v>
      </x:c>
      <x:c r="K26" s="13" t="n">
        <x:v>10</x:v>
      </x:c>
      <x:c r="L26" s="13" t="str">
        <x:v>Small conditional synergy with Ironwall; no universal multiplier.</x:v>
      </x:c>
      <x:c r="M26" s="13" t="str">
        <x:v>Monster: FRMON_014</x:v>
      </x:c>
      <x:c r="N26" s="254" t="b">
        <x:v>1</x:v>
      </x:c>
      <x:c r="O26" s="13" t="str">
        <x:v>VIS_FROOFF_002</x:v>
      </x:c>
      <x:c r="P26" s="254" t="b">
        <x:v>1</x:v>
      </x:c>
      <x:c r="Q26" s="254" t="b">
        <x:v>1</x:v>
      </x:c>
      <x:c r="R26" s="254" t="b">
        <x:v>1</x:v>
      </x:c>
    </x:row>
    <x:row r="27">
      <x:c r="A27" s="13" t="str">
        <x:v>FROOFF_003</x:v>
      </x:c>
      <x:c r="B27" s="13" t="str">
        <x:v>Frostmarch</x:v>
      </x:c>
      <x:c r="C27" s="13" t="str">
        <x:v>CLS_001</x:v>
      </x:c>
      <x:c r="D27" s="13" t="str">
        <x:v>Stoneheart</x:v>
      </x:c>
      <x:c r="E27" s="13" t="str">
        <x:v>Rimebound Stoneheart Shield</x:v>
      </x:c>
      <x:c r="F27" s="13" t="str">
        <x:v>Shield</x:v>
      </x:c>
      <x:c r="G27" s="13" t="str">
        <x:v>TIER_006</x:v>
      </x:c>
      <x:c r="H27" s="13" t="n">
        <x:v>62</x:v>
      </x:c>
      <x:c r="I27" s="13" t="str">
        <x:v>Rare</x:v>
      </x:c>
      <x:c r="J27" s="13" t="str">
        <x:v>Magic Defense</x:v>
      </x:c>
      <x:c r="K27" s="13" t="n">
        <x:v>11</x:v>
      </x:c>
      <x:c r="L27" s="13" t="str">
        <x:v>Small conditional synergy with Stoneheart; no universal multiplier.</x:v>
      </x:c>
      <x:c r="M27" s="13" t="str">
        <x:v>Craft: FROREC_O_003</x:v>
      </x:c>
      <x:c r="N27" s="254" t="b">
        <x:v>1</x:v>
      </x:c>
      <x:c r="O27" s="13" t="str">
        <x:v>VIS_FROOFF_003</x:v>
      </x:c>
      <x:c r="P27" s="254" t="b">
        <x:v>1</x:v>
      </x:c>
      <x:c r="Q27" s="254" t="b">
        <x:v>1</x:v>
      </x:c>
      <x:c r="R27" s="254" t="b">
        <x:v>1</x:v>
      </x:c>
    </x:row>
    <x:row r="28">
      <x:c r="A28" s="13" t="str">
        <x:v>FROOFF_004</x:v>
      </x:c>
      <x:c r="B28" s="13" t="str">
        <x:v>Frostmarch</x:v>
      </x:c>
      <x:c r="C28" s="13" t="str">
        <x:v>CLS_002</x:v>
      </x:c>
      <x:c r="D28" s="13" t="str">
        <x:v>Lifebloom</x:v>
      </x:c>
      <x:c r="E28" s="13" t="str">
        <x:v>Rimebound Lifebloom Relic</x:v>
      </x:c>
      <x:c r="F28" s="13" t="str">
        <x:v>Relic</x:v>
      </x:c>
      <x:c r="G28" s="13" t="str">
        <x:v>TIER_006</x:v>
      </x:c>
      <x:c r="H28" s="13" t="n">
        <x:v>62</x:v>
      </x:c>
      <x:c r="I28" s="13" t="str">
        <x:v>Rare</x:v>
      </x:c>
      <x:c r="J28" s="13" t="str">
        <x:v>Healing Power</x:v>
      </x:c>
      <x:c r="K28" s="13" t="n">
        <x:v>10</x:v>
      </x:c>
      <x:c r="L28" s="13" t="str">
        <x:v>Small conditional synergy with Lifebloom; no universal multiplier.</x:v>
      </x:c>
      <x:c r="M28" s="13" t="str">
        <x:v>Co-op: COP_009</x:v>
      </x:c>
      <x:c r="N28" s="254" t="b">
        <x:v>1</x:v>
      </x:c>
      <x:c r="O28" s="13" t="str">
        <x:v>VIS_FROOFF_004</x:v>
      </x:c>
      <x:c r="P28" s="254" t="b">
        <x:v>1</x:v>
      </x:c>
      <x:c r="Q28" s="254" t="b">
        <x:v>1</x:v>
      </x:c>
      <x:c r="R28" s="254" t="b">
        <x:v>1</x:v>
      </x:c>
    </x:row>
    <x:row r="29">
      <x:c r="A29" s="13" t="str">
        <x:v>FROOFF_005</x:v>
      </x:c>
      <x:c r="B29" s="13" t="str">
        <x:v>Frostmarch</x:v>
      </x:c>
      <x:c r="C29" s="13" t="str">
        <x:v>CLS_002</x:v>
      </x:c>
      <x:c r="D29" s="13" t="str">
        <x:v>Sunward</x:v>
      </x:c>
      <x:c r="E29" s="13" t="str">
        <x:v>Rimebound Sunward Relic</x:v>
      </x:c>
      <x:c r="F29" s="13" t="str">
        <x:v>Relic</x:v>
      </x:c>
      <x:c r="G29" s="13" t="str">
        <x:v>TIER_006</x:v>
      </x:c>
      <x:c r="H29" s="13" t="n">
        <x:v>62</x:v>
      </x:c>
      <x:c r="I29" s="13" t="str">
        <x:v>Rare</x:v>
      </x:c>
      <x:c r="J29" s="13" t="str">
        <x:v>Ward</x:v>
      </x:c>
      <x:c r="K29" s="13" t="n">
        <x:v>10</x:v>
      </x:c>
      <x:c r="L29" s="13" t="str">
        <x:v>Small conditional synergy with Sunward; no universal multiplier.</x:v>
      </x:c>
      <x:c r="M29" s="13" t="str">
        <x:v>Monster: FRMON_014</x:v>
      </x:c>
      <x:c r="N29" s="254" t="b">
        <x:v>1</x:v>
      </x:c>
      <x:c r="O29" s="13" t="str">
        <x:v>VIS_FROOFF_005</x:v>
      </x:c>
      <x:c r="P29" s="254" t="b">
        <x:v>1</x:v>
      </x:c>
      <x:c r="Q29" s="254" t="b">
        <x:v>1</x:v>
      </x:c>
      <x:c r="R29" s="254" t="b">
        <x:v>1</x:v>
      </x:c>
    </x:row>
    <x:row r="30">
      <x:c r="A30" s="13" t="str">
        <x:v>FROOFF_006</x:v>
      </x:c>
      <x:c r="B30" s="13" t="str">
        <x:v>Frostmarch</x:v>
      </x:c>
      <x:c r="C30" s="13" t="str">
        <x:v>CLS_002</x:v>
      </x:c>
      <x:c r="D30" s="13" t="str">
        <x:v>Quickprayer</x:v>
      </x:c>
      <x:c r="E30" s="13" t="str">
        <x:v>Rimebound Quickprayer Relic</x:v>
      </x:c>
      <x:c r="F30" s="13" t="str">
        <x:v>Relic</x:v>
      </x:c>
      <x:c r="G30" s="13" t="str">
        <x:v>TIER_006</x:v>
      </x:c>
      <x:c r="H30" s="13" t="n">
        <x:v>62</x:v>
      </x:c>
      <x:c r="I30" s="13" t="str">
        <x:v>Rare</x:v>
      </x:c>
      <x:c r="J30" s="13" t="str">
        <x:v>Resource Regen</x:v>
      </x:c>
      <x:c r="K30" s="13" t="n">
        <x:v>11</x:v>
      </x:c>
      <x:c r="L30" s="13" t="str">
        <x:v>Small conditional synergy with Quickprayer; no universal multiplier.</x:v>
      </x:c>
      <x:c r="M30" s="13" t="str">
        <x:v>Craft: FROREC_O_006</x:v>
      </x:c>
      <x:c r="N30" s="254" t="b">
        <x:v>1</x:v>
      </x:c>
      <x:c r="O30" s="13" t="str">
        <x:v>VIS_FROOFF_006</x:v>
      </x:c>
      <x:c r="P30" s="254" t="b">
        <x:v>1</x:v>
      </x:c>
      <x:c r="Q30" s="254" t="b">
        <x:v>1</x:v>
      </x:c>
      <x:c r="R30" s="254" t="b">
        <x:v>1</x:v>
      </x:c>
    </x:row>
    <x:row r="31">
      <x:c r="A31" s="13" t="str">
        <x:v>FROOFF_007</x:v>
      </x:c>
      <x:c r="B31" s="13" t="str">
        <x:v>Frostmarch</x:v>
      </x:c>
      <x:c r="C31" s="13" t="str">
        <x:v>CLS_003</x:v>
      </x:c>
      <x:c r="D31" s="13" t="str">
        <x:v>Deadeye</x:v>
      </x:c>
      <x:c r="E31" s="13" t="str">
        <x:v>Rimebound Deadeye Quiver</x:v>
      </x:c>
      <x:c r="F31" s="13" t="str">
        <x:v>Quiver</x:v>
      </x:c>
      <x:c r="G31" s="13" t="str">
        <x:v>TIER_006</x:v>
      </x:c>
      <x:c r="H31" s="13" t="n">
        <x:v>62</x:v>
      </x:c>
      <x:c r="I31" s="13" t="str">
        <x:v>Rare</x:v>
      </x:c>
      <x:c r="J31" s="13" t="str">
        <x:v>Crit Chance</x:v>
      </x:c>
      <x:c r="K31" s="13" t="n">
        <x:v>10</x:v>
      </x:c>
      <x:c r="L31" s="13" t="str">
        <x:v>Small conditional synergy with Deadeye; no universal multiplier.</x:v>
      </x:c>
      <x:c r="M31" s="13" t="str">
        <x:v>Co-op: COP_009</x:v>
      </x:c>
      <x:c r="N31" s="254" t="b">
        <x:v>1</x:v>
      </x:c>
      <x:c r="O31" s="13" t="str">
        <x:v>VIS_FROOFF_007</x:v>
      </x:c>
      <x:c r="P31" s="254" t="b">
        <x:v>1</x:v>
      </x:c>
      <x:c r="Q31" s="254" t="b">
        <x:v>1</x:v>
      </x:c>
      <x:c r="R31" s="254" t="b">
        <x:v>1</x:v>
      </x:c>
    </x:row>
    <x:row r="32">
      <x:c r="A32" s="13" t="str">
        <x:v>FROOFF_008</x:v>
      </x:c>
      <x:c r="B32" s="13" t="str">
        <x:v>Frostmarch</x:v>
      </x:c>
      <x:c r="C32" s="13" t="str">
        <x:v>CLS_003</x:v>
      </x:c>
      <x:c r="D32" s="13" t="str">
        <x:v>Tracker</x:v>
      </x:c>
      <x:c r="E32" s="13" t="str">
        <x:v>Rimebound Tracker Quiver</x:v>
      </x:c>
      <x:c r="F32" s="13" t="str">
        <x:v>Quiver</x:v>
      </x:c>
      <x:c r="G32" s="13" t="str">
        <x:v>TIER_006</x:v>
      </x:c>
      <x:c r="H32" s="13" t="n">
        <x:v>62</x:v>
      </x:c>
      <x:c r="I32" s="13" t="str">
        <x:v>Rare</x:v>
      </x:c>
      <x:c r="J32" s="13" t="str">
        <x:v>Marked Damage</x:v>
      </x:c>
      <x:c r="K32" s="13" t="n">
        <x:v>10</x:v>
      </x:c>
      <x:c r="L32" s="13" t="str">
        <x:v>Small conditional synergy with Tracker; no universal multiplier.</x:v>
      </x:c>
      <x:c r="M32" s="13" t="str">
        <x:v>Monster: FRMON_014</x:v>
      </x:c>
      <x:c r="N32" s="254" t="b">
        <x:v>1</x:v>
      </x:c>
      <x:c r="O32" s="13" t="str">
        <x:v>VIS_FROOFF_008</x:v>
      </x:c>
      <x:c r="P32" s="254" t="b">
        <x:v>1</x:v>
      </x:c>
      <x:c r="Q32" s="254" t="b">
        <x:v>1</x:v>
      </x:c>
      <x:c r="R32" s="254" t="b">
        <x:v>1</x:v>
      </x:c>
    </x:row>
    <x:row r="33">
      <x:c r="A33" s="13" t="str">
        <x:v>FROOFF_009</x:v>
      </x:c>
      <x:c r="B33" s="13" t="str">
        <x:v>Frostmarch</x:v>
      </x:c>
      <x:c r="C33" s="13" t="str">
        <x:v>CLS_003</x:v>
      </x:c>
      <x:c r="D33" s="13" t="str">
        <x:v>Windshot</x:v>
      </x:c>
      <x:c r="E33" s="13" t="str">
        <x:v>Rimebound Windshot Quiver</x:v>
      </x:c>
      <x:c r="F33" s="13" t="str">
        <x:v>Quiver</x:v>
      </x:c>
      <x:c r="G33" s="13" t="str">
        <x:v>TIER_006</x:v>
      </x:c>
      <x:c r="H33" s="13" t="n">
        <x:v>62</x:v>
      </x:c>
      <x:c r="I33" s="13" t="str">
        <x:v>Rare</x:v>
      </x:c>
      <x:c r="J33" s="13" t="str">
        <x:v>Haste</x:v>
      </x:c>
      <x:c r="K33" s="13" t="n">
        <x:v>11</x:v>
      </x:c>
      <x:c r="L33" s="13" t="str">
        <x:v>Small conditional synergy with Windshot; no universal multiplier.</x:v>
      </x:c>
      <x:c r="M33" s="13" t="str">
        <x:v>Craft: FROREC_O_009</x:v>
      </x:c>
      <x:c r="N33" s="254" t="b">
        <x:v>1</x:v>
      </x:c>
      <x:c r="O33" s="13" t="str">
        <x:v>VIS_FROOFF_009</x:v>
      </x:c>
      <x:c r="P33" s="254" t="b">
        <x:v>1</x:v>
      </x:c>
      <x:c r="Q33" s="254" t="b">
        <x:v>1</x:v>
      </x:c>
      <x:c r="R33" s="254" t="b">
        <x:v>1</x:v>
      </x:c>
    </x:row>
    <x:row r="34">
      <x:c r="A34" s="13" t="str">
        <x:v>FROOFF_010</x:v>
      </x:c>
      <x:c r="B34" s="13" t="str">
        <x:v>Frostmarch</x:v>
      </x:c>
      <x:c r="C34" s="13" t="str">
        <x:v>CLS_004</x:v>
      </x:c>
      <x:c r="D34" s="13" t="str">
        <x:v>Colossus</x:v>
      </x:c>
      <x:c r="E34" s="13" t="str">
        <x:v>Rimebound Colossus War Charm</x:v>
      </x:c>
      <x:c r="F34" s="13" t="str">
        <x:v>War Charm</x:v>
      </x:c>
      <x:c r="G34" s="13" t="str">
        <x:v>TIER_006</x:v>
      </x:c>
      <x:c r="H34" s="13" t="n">
        <x:v>62</x:v>
      </x:c>
      <x:c r="I34" s="13" t="str">
        <x:v>Rare</x:v>
      </x:c>
      <x:c r="J34" s="13" t="str">
        <x:v>Raw Power</x:v>
      </x:c>
      <x:c r="K34" s="13" t="n">
        <x:v>10</x:v>
      </x:c>
      <x:c r="L34" s="13" t="str">
        <x:v>Small conditional synergy with Colossus; no universal multiplier.</x:v>
      </x:c>
      <x:c r="M34" s="13" t="str">
        <x:v>Co-op: COP_009</x:v>
      </x:c>
      <x:c r="N34" s="254" t="b">
        <x:v>1</x:v>
      </x:c>
      <x:c r="O34" s="13" t="str">
        <x:v>VIS_FROOFF_010</x:v>
      </x:c>
      <x:c r="P34" s="254" t="b">
        <x:v>1</x:v>
      </x:c>
      <x:c r="Q34" s="254" t="b">
        <x:v>1</x:v>
      </x:c>
      <x:c r="R34" s="254" t="b">
        <x:v>1</x:v>
      </x:c>
    </x:row>
    <x:row r="35">
      <x:c r="A35" s="13" t="str">
        <x:v>FROOFF_011</x:v>
      </x:c>
      <x:c r="B35" s="13" t="str">
        <x:v>Frostmarch</x:v>
      </x:c>
      <x:c r="C35" s="13" t="str">
        <x:v>CLS_004</x:v>
      </x:c>
      <x:c r="D35" s="13" t="str">
        <x:v>Bloodrush</x:v>
      </x:c>
      <x:c r="E35" s="13" t="str">
        <x:v>Rimebound Bloodrush War Charm</x:v>
      </x:c>
      <x:c r="F35" s="13" t="str">
        <x:v>War Charm</x:v>
      </x:c>
      <x:c r="G35" s="13" t="str">
        <x:v>TIER_006</x:v>
      </x:c>
      <x:c r="H35" s="13" t="n">
        <x:v>62</x:v>
      </x:c>
      <x:c r="I35" s="13" t="str">
        <x:v>Rare</x:v>
      </x:c>
      <x:c r="J35" s="13" t="str">
        <x:v>Haste</x:v>
      </x:c>
      <x:c r="K35" s="13" t="n">
        <x:v>10</x:v>
      </x:c>
      <x:c r="L35" s="13" t="str">
        <x:v>Small conditional synergy with Bloodrush; no universal multiplier.</x:v>
      </x:c>
      <x:c r="M35" s="13" t="str">
        <x:v>Monster: FRMON_014</x:v>
      </x:c>
      <x:c r="N35" s="254" t="b">
        <x:v>1</x:v>
      </x:c>
      <x:c r="O35" s="13" t="str">
        <x:v>VIS_FROOFF_011</x:v>
      </x:c>
      <x:c r="P35" s="254" t="b">
        <x:v>1</x:v>
      </x:c>
      <x:c r="Q35" s="254" t="b">
        <x:v>1</x:v>
      </x:c>
      <x:c r="R35" s="254" t="b">
        <x:v>1</x:v>
      </x:c>
    </x:row>
    <x:row r="36">
      <x:c r="A36" s="13" t="str">
        <x:v>FROOFF_012</x:v>
      </x:c>
      <x:c r="B36" s="13" t="str">
        <x:v>Frostmarch</x:v>
      </x:c>
      <x:c r="C36" s="13" t="str">
        <x:v>CLS_004</x:v>
      </x:c>
      <x:c r="D36" s="13" t="str">
        <x:v>Executioner</x:v>
      </x:c>
      <x:c r="E36" s="13" t="str">
        <x:v>Rimebound Executioner War Charm</x:v>
      </x:c>
      <x:c r="F36" s="13" t="str">
        <x:v>War Charm</x:v>
      </x:c>
      <x:c r="G36" s="13" t="str">
        <x:v>TIER_006</x:v>
      </x:c>
      <x:c r="H36" s="13" t="n">
        <x:v>62</x:v>
      </x:c>
      <x:c r="I36" s="13" t="str">
        <x:v>Rare</x:v>
      </x:c>
      <x:c r="J36" s="13" t="str">
        <x:v>Crit Damage</x:v>
      </x:c>
      <x:c r="K36" s="13" t="n">
        <x:v>11</x:v>
      </x:c>
      <x:c r="L36" s="13" t="str">
        <x:v>Small conditional synergy with Executioner; no universal multiplier.</x:v>
      </x:c>
      <x:c r="M36" s="13" t="str">
        <x:v>Craft: FROREC_O_012</x:v>
      </x:c>
      <x:c r="N36" s="254" t="b">
        <x:v>1</x:v>
      </x:c>
      <x:c r="O36" s="13" t="str">
        <x:v>VIS_FROOFF_012</x:v>
      </x:c>
      <x:c r="P36" s="254" t="b">
        <x:v>1</x:v>
      </x:c>
      <x:c r="Q36" s="254" t="b">
        <x:v>1</x:v>
      </x:c>
      <x:c r="R36" s="254" t="b">
        <x:v>1</x:v>
      </x:c>
    </x:row>
    <x:row r="37">
      <x:c r="A37" s="13" t="str">
        <x:v>FROOFF_013</x:v>
      </x:c>
      <x:c r="B37" s="13" t="str">
        <x:v>Frostmarch</x:v>
      </x:c>
      <x:c r="C37" s="13" t="str">
        <x:v>CLS_005</x:v>
      </x:c>
      <x:c r="D37" s="13" t="str">
        <x:v>Gravecipher</x:v>
      </x:c>
      <x:c r="E37" s="13" t="str">
        <x:v>Rimebound Gravecipher Focus</x:v>
      </x:c>
      <x:c r="F37" s="13" t="str">
        <x:v>Focus</x:v>
      </x:c>
      <x:c r="G37" s="13" t="str">
        <x:v>TIER_006</x:v>
      </x:c>
      <x:c r="H37" s="13" t="n">
        <x:v>62</x:v>
      </x:c>
      <x:c r="I37" s="13" t="str">
        <x:v>Rare</x:v>
      </x:c>
      <x:c r="J37" s="13" t="str">
        <x:v>Hex Potency</x:v>
      </x:c>
      <x:c r="K37" s="13" t="n">
        <x:v>10</x:v>
      </x:c>
      <x:c r="L37" s="13" t="str">
        <x:v>Small conditional synergy with Gravecipher; no universal multiplier.</x:v>
      </x:c>
      <x:c r="M37" s="13" t="str">
        <x:v>Co-op: COP_009</x:v>
      </x:c>
      <x:c r="N37" s="254" t="b">
        <x:v>1</x:v>
      </x:c>
      <x:c r="O37" s="13" t="str">
        <x:v>VIS_FROOFF_013</x:v>
      </x:c>
      <x:c r="P37" s="254" t="b">
        <x:v>1</x:v>
      </x:c>
      <x:c r="Q37" s="254" t="b">
        <x:v>1</x:v>
      </x:c>
      <x:c r="R37" s="254" t="b">
        <x:v>1</x:v>
      </x:c>
    </x:row>
    <x:row r="38">
      <x:c r="A38" s="13" t="str">
        <x:v>FROOFF_014</x:v>
      </x:c>
      <x:c r="B38" s="13" t="str">
        <x:v>Frostmarch</x:v>
      </x:c>
      <x:c r="C38" s="13" t="str">
        <x:v>CLS_005</x:v>
      </x:c>
      <x:c r="D38" s="13" t="str">
        <x:v>Spellglass</x:v>
      </x:c>
      <x:c r="E38" s="13" t="str">
        <x:v>Rimebound Spellglass Focus</x:v>
      </x:c>
      <x:c r="F38" s="13" t="str">
        <x:v>Focus</x:v>
      </x:c>
      <x:c r="G38" s="13" t="str">
        <x:v>TIER_006</x:v>
      </x:c>
      <x:c r="H38" s="13" t="n">
        <x:v>62</x:v>
      </x:c>
      <x:c r="I38" s="13" t="str">
        <x:v>Rare</x:v>
      </x:c>
      <x:c r="J38" s="13" t="str">
        <x:v>Magic Power</x:v>
      </x:c>
      <x:c r="K38" s="13" t="n">
        <x:v>10</x:v>
      </x:c>
      <x:c r="L38" s="13" t="str">
        <x:v>Small conditional synergy with Spellglass; no universal multiplier.</x:v>
      </x:c>
      <x:c r="M38" s="13" t="str">
        <x:v>Monster: FRMON_014</x:v>
      </x:c>
      <x:c r="N38" s="254" t="b">
        <x:v>1</x:v>
      </x:c>
      <x:c r="O38" s="13" t="str">
        <x:v>VIS_FROOFF_014</x:v>
      </x:c>
      <x:c r="P38" s="254" t="b">
        <x:v>1</x:v>
      </x:c>
      <x:c r="Q38" s="254" t="b">
        <x:v>1</x:v>
      </x:c>
      <x:c r="R38" s="254" t="b">
        <x:v>1</x:v>
      </x:c>
    </x:row>
    <x:row r="39">
      <x:c r="A39" s="13" t="str">
        <x:v>FROOFF_015</x:v>
      </x:c>
      <x:c r="B39" s="13" t="str">
        <x:v>Frostmarch</x:v>
      </x:c>
      <x:c r="C39" s="13" t="str">
        <x:v>CLS_005</x:v>
      </x:c>
      <x:c r="D39" s="13" t="str">
        <x:v>Threadseer</x:v>
      </x:c>
      <x:c r="E39" s="13" t="str">
        <x:v>Rimebound Threadseer Focus</x:v>
      </x:c>
      <x:c r="F39" s="13" t="str">
        <x:v>Focus</x:v>
      </x:c>
      <x:c r="G39" s="13" t="str">
        <x:v>TIER_006</x:v>
      </x:c>
      <x:c r="H39" s="13" t="n">
        <x:v>62</x:v>
      </x:c>
      <x:c r="I39" s="13" t="str">
        <x:v>Rare</x:v>
      </x:c>
      <x:c r="J39" s="13" t="str">
        <x:v>Haste</x:v>
      </x:c>
      <x:c r="K39" s="13" t="n">
        <x:v>11</x:v>
      </x:c>
      <x:c r="L39" s="13" t="str">
        <x:v>Small conditional synergy with Threadseer; no universal multiplier.</x:v>
      </x:c>
      <x:c r="M39" s="13" t="str">
        <x:v>Craft: FROREC_O_015</x:v>
      </x:c>
      <x:c r="N39" s="254" t="b">
        <x:v>1</x:v>
      </x:c>
      <x:c r="O39" s="13" t="str">
        <x:v>VIS_FROOFF_015</x:v>
      </x:c>
      <x:c r="P39" s="254" t="b">
        <x:v>1</x:v>
      </x:c>
      <x:c r="Q39" s="254" t="b">
        <x:v>1</x:v>
      </x:c>
      <x:c r="R39" s="254" t="b">
        <x:v>1</x:v>
      </x:c>
    </x:row>
    <x:row r="40">
      <x:c r="A40" s="13" t="str">
        <x:v>FROOFF_016</x:v>
      </x:c>
      <x:c r="B40" s="13" t="str">
        <x:v>Frostmarch</x:v>
      </x:c>
      <x:c r="C40" s="13" t="str">
        <x:v>CLS_006</x:v>
      </x:c>
      <x:c r="D40" s="13" t="str">
        <x:v>Redstep</x:v>
      </x:c>
      <x:c r="E40" s="13" t="str">
        <x:v>Rimebound Redstep Sheath Charm</x:v>
      </x:c>
      <x:c r="F40" s="13" t="str">
        <x:v>Sheath Charm</x:v>
      </x:c>
      <x:c r="G40" s="13" t="str">
        <x:v>TIER_006</x:v>
      </x:c>
      <x:c r="H40" s="13" t="n">
        <x:v>62</x:v>
      </x:c>
      <x:c r="I40" s="13" t="str">
        <x:v>Rare</x:v>
      </x:c>
      <x:c r="J40" s="13" t="str">
        <x:v>Haste</x:v>
      </x:c>
      <x:c r="K40" s="13" t="n">
        <x:v>10</x:v>
      </x:c>
      <x:c r="L40" s="13" t="str">
        <x:v>Small conditional synergy with Redstep; no universal multiplier.</x:v>
      </x:c>
      <x:c r="M40" s="13" t="str">
        <x:v>Co-op: COP_009</x:v>
      </x:c>
      <x:c r="N40" s="254" t="b">
        <x:v>1</x:v>
      </x:c>
      <x:c r="O40" s="13" t="str">
        <x:v>VIS_FROOFF_016</x:v>
      </x:c>
      <x:c r="P40" s="254" t="b">
        <x:v>1</x:v>
      </x:c>
      <x:c r="Q40" s="254" t="b">
        <x:v>1</x:v>
      </x:c>
      <x:c r="R40" s="254" t="b">
        <x:v>1</x:v>
      </x:c>
    </x:row>
    <x:row r="41">
      <x:c r="A41" s="13" t="str">
        <x:v>FROOFF_017</x:v>
      </x:c>
      <x:c r="B41" s="13" t="str">
        <x:v>Frostmarch</x:v>
      </x:c>
      <x:c r="C41" s="13" t="str">
        <x:v>CLS_006</x:v>
      </x:c>
      <x:c r="D41" s="13" t="str">
        <x:v>Nightfang</x:v>
      </x:c>
      <x:c r="E41" s="13" t="str">
        <x:v>Rimebound Nightfang Sheath Charm</x:v>
      </x:c>
      <x:c r="F41" s="13" t="str">
        <x:v>Sheath Charm</x:v>
      </x:c>
      <x:c r="G41" s="13" t="str">
        <x:v>TIER_006</x:v>
      </x:c>
      <x:c r="H41" s="13" t="n">
        <x:v>62</x:v>
      </x:c>
      <x:c r="I41" s="13" t="str">
        <x:v>Rare</x:v>
      </x:c>
      <x:c r="J41" s="13" t="str">
        <x:v>Crit Chance</x:v>
      </x:c>
      <x:c r="K41" s="13" t="n">
        <x:v>10</x:v>
      </x:c>
      <x:c r="L41" s="13" t="str">
        <x:v>Small conditional synergy with Nightfang; no universal multiplier.</x:v>
      </x:c>
      <x:c r="M41" s="13" t="str">
        <x:v>Monster: FRMON_014</x:v>
      </x:c>
      <x:c r="N41" s="254" t="b">
        <x:v>1</x:v>
      </x:c>
      <x:c r="O41" s="13" t="str">
        <x:v>VIS_FROOFF_017</x:v>
      </x:c>
      <x:c r="P41" s="254" t="b">
        <x:v>1</x:v>
      </x:c>
      <x:c r="Q41" s="254" t="b">
        <x:v>1</x:v>
      </x:c>
      <x:c r="R41" s="254" t="b">
        <x:v>1</x:v>
      </x:c>
    </x:row>
    <x:row r="42">
      <x:c r="A42" s="13" t="str">
        <x:v>FROOFF_018</x:v>
      </x:c>
      <x:c r="B42" s="13" t="str">
        <x:v>Frostmarch</x:v>
      </x:c>
      <x:c r="C42" s="13" t="str">
        <x:v>CLS_006</x:v>
      </x:c>
      <x:c r="D42" s="13" t="str">
        <x:v>Duelist</x:v>
      </x:c>
      <x:c r="E42" s="13" t="str">
        <x:v>Rimebound Duelist Sheath Charm</x:v>
      </x:c>
      <x:c r="F42" s="13" t="str">
        <x:v>Sheath Charm</x:v>
      </x:c>
      <x:c r="G42" s="13" t="str">
        <x:v>TIER_006</x:v>
      </x:c>
      <x:c r="H42" s="13" t="n">
        <x:v>62</x:v>
      </x:c>
      <x:c r="I42" s="13" t="str">
        <x:v>Rare</x:v>
      </x:c>
      <x:c r="J42" s="13" t="str">
        <x:v>Accuracy</x:v>
      </x:c>
      <x:c r="K42" s="13" t="n">
        <x:v>11</x:v>
      </x:c>
      <x:c r="L42" s="13" t="str">
        <x:v>Small conditional synergy with Duelist; no universal multiplier.</x:v>
      </x:c>
      <x:c r="M42" s="13" t="str">
        <x:v>Craft: FROREC_O_018</x:v>
      </x:c>
      <x:c r="N42" s="254" t="b">
        <x:v>1</x:v>
      </x:c>
      <x:c r="O42" s="13" t="str">
        <x:v>VIS_FROOFF_018</x:v>
      </x:c>
      <x:c r="P42" s="254" t="b">
        <x:v>1</x:v>
      </x:c>
      <x:c r="Q42" s="254" t="b">
        <x:v>1</x:v>
      </x:c>
      <x:c r="R42" s="254" t="b">
        <x:v>1</x:v>
      </x:c>
    </x:row>
    <x:row r="43">
      <x:c r="A43" s="13" t="str">
        <x:v>FROOFF_019</x:v>
      </x:c>
      <x:c r="B43" s="13" t="str">
        <x:v>Frostmarch</x:v>
      </x:c>
      <x:c r="C43" s="13" t="str">
        <x:v>CLS_007</x:v>
      </x:c>
      <x:c r="D43" s="13" t="str">
        <x:v>Earthsong</x:v>
      </x:c>
      <x:c r="E43" s="13" t="str">
        <x:v>Rimebound Earthsong Totem</x:v>
      </x:c>
      <x:c r="F43" s="13" t="str">
        <x:v>Totem</x:v>
      </x:c>
      <x:c r="G43" s="13" t="str">
        <x:v>TIER_006</x:v>
      </x:c>
      <x:c r="H43" s="13" t="n">
        <x:v>62</x:v>
      </x:c>
      <x:c r="I43" s="13" t="str">
        <x:v>Rare</x:v>
      </x:c>
      <x:c r="J43" s="13" t="str">
        <x:v>Mitigation Aura</x:v>
      </x:c>
      <x:c r="K43" s="13" t="n">
        <x:v>10</x:v>
      </x:c>
      <x:c r="L43" s="13" t="str">
        <x:v>Small conditional synergy with Earthsong; no universal multiplier.</x:v>
      </x:c>
      <x:c r="M43" s="13" t="str">
        <x:v>Co-op: COP_009</x:v>
      </x:c>
      <x:c r="N43" s="254" t="b">
        <x:v>1</x:v>
      </x:c>
      <x:c r="O43" s="13" t="str">
        <x:v>VIS_FROOFF_019</x:v>
      </x:c>
      <x:c r="P43" s="254" t="b">
        <x:v>1</x:v>
      </x:c>
      <x:c r="Q43" s="254" t="b">
        <x:v>1</x:v>
      </x:c>
      <x:c r="R43" s="254" t="b">
        <x:v>1</x:v>
      </x:c>
    </x:row>
    <x:row r="44">
      <x:c r="A44" s="13" t="str">
        <x:v>FROOFF_020</x:v>
      </x:c>
      <x:c r="B44" s="13" t="str">
        <x:v>Frostmarch</x:v>
      </x:c>
      <x:c r="C44" s="13" t="str">
        <x:v>CLS_007</x:v>
      </x:c>
      <x:c r="D44" s="13" t="str">
        <x:v>Stormcarved</x:v>
      </x:c>
      <x:c r="E44" s="13" t="str">
        <x:v>Rimebound Stormcarved Totem</x:v>
      </x:c>
      <x:c r="F44" s="13" t="str">
        <x:v>Totem</x:v>
      </x:c>
      <x:c r="G44" s="13" t="str">
        <x:v>TIER_006</x:v>
      </x:c>
      <x:c r="H44" s="13" t="n">
        <x:v>62</x:v>
      </x:c>
      <x:c r="I44" s="13" t="str">
        <x:v>Rare</x:v>
      </x:c>
      <x:c r="J44" s="13" t="str">
        <x:v>Haste Aura</x:v>
      </x:c>
      <x:c r="K44" s="13" t="n">
        <x:v>10</x:v>
      </x:c>
      <x:c r="L44" s="13" t="str">
        <x:v>Small conditional synergy with Stormcarved; no universal multiplier.</x:v>
      </x:c>
      <x:c r="M44" s="13" t="str">
        <x:v>Monster: FRMON_014</x:v>
      </x:c>
      <x:c r="N44" s="254" t="b">
        <x:v>1</x:v>
      </x:c>
      <x:c r="O44" s="13" t="str">
        <x:v>VIS_FROOFF_020</x:v>
      </x:c>
      <x:c r="P44" s="254" t="b">
        <x:v>1</x:v>
      </x:c>
      <x:c r="Q44" s="254" t="b">
        <x:v>1</x:v>
      </x:c>
      <x:c r="R44" s="254" t="b">
        <x:v>1</x:v>
      </x:c>
    </x:row>
    <x:row r="45">
      <x:c r="A45" s="13" t="str">
        <x:v>FROOFF_021</x:v>
      </x:c>
      <x:c r="B45" s="13" t="str">
        <x:v>Frostmarch</x:v>
      </x:c>
      <x:c r="C45" s="13" t="str">
        <x:v>CLS_007</x:v>
      </x:c>
      <x:c r="D45" s="13" t="str">
        <x:v>Deep Resonance</x:v>
      </x:c>
      <x:c r="E45" s="13" t="str">
        <x:v>Rimebound Deep Resonance Totem</x:v>
      </x:c>
      <x:c r="F45" s="13" t="str">
        <x:v>Totem</x:v>
      </x:c>
      <x:c r="G45" s="13" t="str">
        <x:v>TIER_006</x:v>
      </x:c>
      <x:c r="H45" s="13" t="n">
        <x:v>62</x:v>
      </x:c>
      <x:c r="I45" s="13" t="str">
        <x:v>Rare</x:v>
      </x:c>
      <x:c r="J45" s="13" t="str">
        <x:v>Resource Regen</x:v>
      </x:c>
      <x:c r="K45" s="13" t="n">
        <x:v>11</x:v>
      </x:c>
      <x:c r="L45" s="13" t="str">
        <x:v>Small conditional synergy with Deep Resonance; no universal multiplier.</x:v>
      </x:c>
      <x:c r="M45" s="13" t="str">
        <x:v>Craft: FROREC_O_021</x:v>
      </x:c>
      <x:c r="N45" s="254" t="b">
        <x:v>1</x:v>
      </x:c>
      <x:c r="O45" s="13" t="str">
        <x:v>VIS_FROOFF_021</x:v>
      </x:c>
      <x:c r="P45" s="254" t="b">
        <x:v>1</x:v>
      </x:c>
      <x:c r="Q45" s="254" t="b">
        <x:v>1</x:v>
      </x:c>
      <x:c r="R45" s="254" t="b">
        <x:v>1</x:v>
      </x:c>
    </x:row>
    <x:row r="46">
      <x:c r="A46" s="13" t="str">
        <x:v>ASHOFF_001</x:v>
      </x:c>
      <x:c r="B46" s="13" t="str">
        <x:v>Ashlands</x:v>
      </x:c>
      <x:c r="C46" s="13" t="str">
        <x:v>CLS_001</x:v>
      </x:c>
      <x:c r="D46" s="13" t="str">
        <x:v>Runeward</x:v>
      </x:c>
      <x:c r="E46" s="13" t="str">
        <x:v>Cinderforged Runeward Shield</x:v>
      </x:c>
      <x:c r="F46" s="13" t="str">
        <x:v>Shield</x:v>
      </x:c>
      <x:c r="G46" s="13" t="str">
        <x:v>TIER_007</x:v>
      </x:c>
      <x:c r="H46" s="13" t="n">
        <x:v>88</x:v>
      </x:c>
      <x:c r="I46" s="13" t="str">
        <x:v>Rare</x:v>
      </x:c>
      <x:c r="J46" s="13" t="str">
        <x:v>Magic Defense</x:v>
      </x:c>
      <x:c r="K46" s="13" t="n">
        <x:v>14</x:v>
      </x:c>
      <x:c r="L46" s="13" t="str">
        <x:v>Small conditional synergy with Runeward; no universal multiplier.</x:v>
      </x:c>
      <x:c r="M46" s="13" t="str">
        <x:v>Co-op: COP_012</x:v>
      </x:c>
      <x:c r="N46" s="254" t="b">
        <x:v>1</x:v>
      </x:c>
      <x:c r="O46" s="13" t="str">
        <x:v>VIS_ASHOFF_001</x:v>
      </x:c>
      <x:c r="P46" s="254" t="b">
        <x:v>1</x:v>
      </x:c>
      <x:c r="Q46" s="254" t="b">
        <x:v>1</x:v>
      </x:c>
      <x:c r="R46" s="254" t="b">
        <x:v>1</x:v>
      </x:c>
    </x:row>
    <x:row r="47">
      <x:c r="A47" s="13" t="str">
        <x:v>ASHOFF_002</x:v>
      </x:c>
      <x:c r="B47" s="13" t="str">
        <x:v>Ashlands</x:v>
      </x:c>
      <x:c r="C47" s="13" t="str">
        <x:v>CLS_001</x:v>
      </x:c>
      <x:c r="D47" s="13" t="str">
        <x:v>Ironwall</x:v>
      </x:c>
      <x:c r="E47" s="13" t="str">
        <x:v>Cinderforged Ironwall Shield</x:v>
      </x:c>
      <x:c r="F47" s="13" t="str">
        <x:v>Shield</x:v>
      </x:c>
      <x:c r="G47" s="13" t="str">
        <x:v>TIER_007</x:v>
      </x:c>
      <x:c r="H47" s="13" t="n">
        <x:v>88</x:v>
      </x:c>
      <x:c r="I47" s="13" t="str">
        <x:v>Rare</x:v>
      </x:c>
      <x:c r="J47" s="13" t="str">
        <x:v>Physical Defense</x:v>
      </x:c>
      <x:c r="K47" s="13" t="n">
        <x:v>15</x:v>
      </x:c>
      <x:c r="L47" s="13" t="str">
        <x:v>Small conditional synergy with Ironwall; no universal multiplier.</x:v>
      </x:c>
      <x:c r="M47" s="13" t="str">
        <x:v>Monster: ASHMON_014</x:v>
      </x:c>
      <x:c r="N47" s="254" t="b">
        <x:v>1</x:v>
      </x:c>
      <x:c r="O47" s="13" t="str">
        <x:v>VIS_ASHOFF_002</x:v>
      </x:c>
      <x:c r="P47" s="254" t="b">
        <x:v>1</x:v>
      </x:c>
      <x:c r="Q47" s="254" t="b">
        <x:v>1</x:v>
      </x:c>
      <x:c r="R47" s="254" t="b">
        <x:v>1</x:v>
      </x:c>
    </x:row>
    <x:row r="48">
      <x:c r="A48" s="13" t="str">
        <x:v>ASHOFF_003</x:v>
      </x:c>
      <x:c r="B48" s="13" t="str">
        <x:v>Ashlands</x:v>
      </x:c>
      <x:c r="C48" s="13" t="str">
        <x:v>CLS_001</x:v>
      </x:c>
      <x:c r="D48" s="13" t="str">
        <x:v>Stoneheart</x:v>
      </x:c>
      <x:c r="E48" s="13" t="str">
        <x:v>Cinderforged Stoneheart Shield</x:v>
      </x:c>
      <x:c r="F48" s="13" t="str">
        <x:v>Shield</x:v>
      </x:c>
      <x:c r="G48" s="13" t="str">
        <x:v>TIER_007</x:v>
      </x:c>
      <x:c r="H48" s="13" t="n">
        <x:v>88</x:v>
      </x:c>
      <x:c r="I48" s="13" t="str">
        <x:v>Rare</x:v>
      </x:c>
      <x:c r="J48" s="13" t="str">
        <x:v>Magic Defense</x:v>
      </x:c>
      <x:c r="K48" s="13" t="n">
        <x:v>15</x:v>
      </x:c>
      <x:c r="L48" s="13" t="str">
        <x:v>Small conditional synergy with Stoneheart; no universal multiplier.</x:v>
      </x:c>
      <x:c r="M48" s="13" t="str">
        <x:v>Craft: ASHREC_O_003</x:v>
      </x:c>
      <x:c r="N48" s="254" t="b">
        <x:v>1</x:v>
      </x:c>
      <x:c r="O48" s="13" t="str">
        <x:v>VIS_ASHOFF_003</x:v>
      </x:c>
      <x:c r="P48" s="254" t="b">
        <x:v>1</x:v>
      </x:c>
      <x:c r="Q48" s="254" t="b">
        <x:v>1</x:v>
      </x:c>
      <x:c r="R48" s="254" t="b">
        <x:v>1</x:v>
      </x:c>
    </x:row>
    <x:row r="49">
      <x:c r="A49" s="13" t="str">
        <x:v>ASHOFF_004</x:v>
      </x:c>
      <x:c r="B49" s="13" t="str">
        <x:v>Ashlands</x:v>
      </x:c>
      <x:c r="C49" s="13" t="str">
        <x:v>CLS_002</x:v>
      </x:c>
      <x:c r="D49" s="13" t="str">
        <x:v>Lifebloom</x:v>
      </x:c>
      <x:c r="E49" s="13" t="str">
        <x:v>Cinderforged Lifebloom Relic</x:v>
      </x:c>
      <x:c r="F49" s="13" t="str">
        <x:v>Relic</x:v>
      </x:c>
      <x:c r="G49" s="13" t="str">
        <x:v>TIER_007</x:v>
      </x:c>
      <x:c r="H49" s="13" t="n">
        <x:v>88</x:v>
      </x:c>
      <x:c r="I49" s="13" t="str">
        <x:v>Rare</x:v>
      </x:c>
      <x:c r="J49" s="13" t="str">
        <x:v>Healing Power</x:v>
      </x:c>
      <x:c r="K49" s="13" t="n">
        <x:v>14</x:v>
      </x:c>
      <x:c r="L49" s="13" t="str">
        <x:v>Small conditional synergy with Lifebloom; no universal multiplier.</x:v>
      </x:c>
      <x:c r="M49" s="13" t="str">
        <x:v>Co-op: COP_012</x:v>
      </x:c>
      <x:c r="N49" s="254" t="b">
        <x:v>1</x:v>
      </x:c>
      <x:c r="O49" s="13" t="str">
        <x:v>VIS_ASHOFF_004</x:v>
      </x:c>
      <x:c r="P49" s="254" t="b">
        <x:v>1</x:v>
      </x:c>
      <x:c r="Q49" s="254" t="b">
        <x:v>1</x:v>
      </x:c>
      <x:c r="R49" s="254" t="b">
        <x:v>1</x:v>
      </x:c>
    </x:row>
    <x:row r="50">
      <x:c r="A50" s="13" t="str">
        <x:v>ASHOFF_005</x:v>
      </x:c>
      <x:c r="B50" s="13" t="str">
        <x:v>Ashlands</x:v>
      </x:c>
      <x:c r="C50" s="13" t="str">
        <x:v>CLS_002</x:v>
      </x:c>
      <x:c r="D50" s="13" t="str">
        <x:v>Sunward</x:v>
      </x:c>
      <x:c r="E50" s="13" t="str">
        <x:v>Cinderforged Sunward Relic</x:v>
      </x:c>
      <x:c r="F50" s="13" t="str">
        <x:v>Relic</x:v>
      </x:c>
      <x:c r="G50" s="13" t="str">
        <x:v>TIER_007</x:v>
      </x:c>
      <x:c r="H50" s="13" t="n">
        <x:v>88</x:v>
      </x:c>
      <x:c r="I50" s="13" t="str">
        <x:v>Rare</x:v>
      </x:c>
      <x:c r="J50" s="13" t="str">
        <x:v>Ward</x:v>
      </x:c>
      <x:c r="K50" s="13" t="n">
        <x:v>15</x:v>
      </x:c>
      <x:c r="L50" s="13" t="str">
        <x:v>Small conditional synergy with Sunward; no universal multiplier.</x:v>
      </x:c>
      <x:c r="M50" s="13" t="str">
        <x:v>Monster: ASHMON_014</x:v>
      </x:c>
      <x:c r="N50" s="254" t="b">
        <x:v>1</x:v>
      </x:c>
      <x:c r="O50" s="13" t="str">
        <x:v>VIS_ASHOFF_005</x:v>
      </x:c>
      <x:c r="P50" s="254" t="b">
        <x:v>1</x:v>
      </x:c>
      <x:c r="Q50" s="254" t="b">
        <x:v>1</x:v>
      </x:c>
      <x:c r="R50" s="254" t="b">
        <x:v>1</x:v>
      </x:c>
    </x:row>
    <x:row r="51">
      <x:c r="A51" s="13" t="str">
        <x:v>ASHOFF_006</x:v>
      </x:c>
      <x:c r="B51" s="13" t="str">
        <x:v>Ashlands</x:v>
      </x:c>
      <x:c r="C51" s="13" t="str">
        <x:v>CLS_002</x:v>
      </x:c>
      <x:c r="D51" s="13" t="str">
        <x:v>Quickprayer</x:v>
      </x:c>
      <x:c r="E51" s="13" t="str">
        <x:v>Cinderforged Quickprayer Relic</x:v>
      </x:c>
      <x:c r="F51" s="13" t="str">
        <x:v>Relic</x:v>
      </x:c>
      <x:c r="G51" s="13" t="str">
        <x:v>TIER_007</x:v>
      </x:c>
      <x:c r="H51" s="13" t="n">
        <x:v>88</x:v>
      </x:c>
      <x:c r="I51" s="13" t="str">
        <x:v>Rare</x:v>
      </x:c>
      <x:c r="J51" s="13" t="str">
        <x:v>Resource Regen</x:v>
      </x:c>
      <x:c r="K51" s="13" t="n">
        <x:v>15</x:v>
      </x:c>
      <x:c r="L51" s="13" t="str">
        <x:v>Small conditional synergy with Quickprayer; no universal multiplier.</x:v>
      </x:c>
      <x:c r="M51" s="13" t="str">
        <x:v>Craft: ASHREC_O_006</x:v>
      </x:c>
      <x:c r="N51" s="254" t="b">
        <x:v>1</x:v>
      </x:c>
      <x:c r="O51" s="13" t="str">
        <x:v>VIS_ASHOFF_006</x:v>
      </x:c>
      <x:c r="P51" s="254" t="b">
        <x:v>1</x:v>
      </x:c>
      <x:c r="Q51" s="254" t="b">
        <x:v>1</x:v>
      </x:c>
      <x:c r="R51" s="254" t="b">
        <x:v>1</x:v>
      </x:c>
    </x:row>
    <x:row r="52">
      <x:c r="A52" s="13" t="str">
        <x:v>ASHOFF_007</x:v>
      </x:c>
      <x:c r="B52" s="13" t="str">
        <x:v>Ashlands</x:v>
      </x:c>
      <x:c r="C52" s="13" t="str">
        <x:v>CLS_003</x:v>
      </x:c>
      <x:c r="D52" s="13" t="str">
        <x:v>Deadeye</x:v>
      </x:c>
      <x:c r="E52" s="13" t="str">
        <x:v>Cinderforged Deadeye Quiver</x:v>
      </x:c>
      <x:c r="F52" s="13" t="str">
        <x:v>Quiver</x:v>
      </x:c>
      <x:c r="G52" s="13" t="str">
        <x:v>TIER_007</x:v>
      </x:c>
      <x:c r="H52" s="13" t="n">
        <x:v>88</x:v>
      </x:c>
      <x:c r="I52" s="13" t="str">
        <x:v>Rare</x:v>
      </x:c>
      <x:c r="J52" s="13" t="str">
        <x:v>Crit Chance</x:v>
      </x:c>
      <x:c r="K52" s="13" t="n">
        <x:v>14</x:v>
      </x:c>
      <x:c r="L52" s="13" t="str">
        <x:v>Small conditional synergy with Deadeye; no universal multiplier.</x:v>
      </x:c>
      <x:c r="M52" s="13" t="str">
        <x:v>Co-op: COP_012</x:v>
      </x:c>
      <x:c r="N52" s="254" t="b">
        <x:v>1</x:v>
      </x:c>
      <x:c r="O52" s="13" t="str">
        <x:v>VIS_ASHOFF_007</x:v>
      </x:c>
      <x:c r="P52" s="254" t="b">
        <x:v>1</x:v>
      </x:c>
      <x:c r="Q52" s="254" t="b">
        <x:v>1</x:v>
      </x:c>
      <x:c r="R52" s="254" t="b">
        <x:v>1</x:v>
      </x:c>
    </x:row>
    <x:row r="53">
      <x:c r="A53" s="13" t="str">
        <x:v>ASHOFF_008</x:v>
      </x:c>
      <x:c r="B53" s="13" t="str">
        <x:v>Ashlands</x:v>
      </x:c>
      <x:c r="C53" s="13" t="str">
        <x:v>CLS_003</x:v>
      </x:c>
      <x:c r="D53" s="13" t="str">
        <x:v>Tracker</x:v>
      </x:c>
      <x:c r="E53" s="13" t="str">
        <x:v>Cinderforged Tracker Quiver</x:v>
      </x:c>
      <x:c r="F53" s="13" t="str">
        <x:v>Quiver</x:v>
      </x:c>
      <x:c r="G53" s="13" t="str">
        <x:v>TIER_007</x:v>
      </x:c>
      <x:c r="H53" s="13" t="n">
        <x:v>88</x:v>
      </x:c>
      <x:c r="I53" s="13" t="str">
        <x:v>Rare</x:v>
      </x:c>
      <x:c r="J53" s="13" t="str">
        <x:v>Marked Damage</x:v>
      </x:c>
      <x:c r="K53" s="13" t="n">
        <x:v>15</x:v>
      </x:c>
      <x:c r="L53" s="13" t="str">
        <x:v>Small conditional synergy with Tracker; no universal multiplier.</x:v>
      </x:c>
      <x:c r="M53" s="13" t="str">
        <x:v>Monster: ASHMON_014</x:v>
      </x:c>
      <x:c r="N53" s="254" t="b">
        <x:v>1</x:v>
      </x:c>
      <x:c r="O53" s="13" t="str">
        <x:v>VIS_ASHOFF_008</x:v>
      </x:c>
      <x:c r="P53" s="254" t="b">
        <x:v>1</x:v>
      </x:c>
      <x:c r="Q53" s="254" t="b">
        <x:v>1</x:v>
      </x:c>
      <x:c r="R53" s="254" t="b">
        <x:v>1</x:v>
      </x:c>
    </x:row>
    <x:row r="54">
      <x:c r="A54" s="13" t="str">
        <x:v>ASHOFF_009</x:v>
      </x:c>
      <x:c r="B54" s="13" t="str">
        <x:v>Ashlands</x:v>
      </x:c>
      <x:c r="C54" s="13" t="str">
        <x:v>CLS_003</x:v>
      </x:c>
      <x:c r="D54" s="13" t="str">
        <x:v>Windshot</x:v>
      </x:c>
      <x:c r="E54" s="13" t="str">
        <x:v>Cinderforged Windshot Quiver</x:v>
      </x:c>
      <x:c r="F54" s="13" t="str">
        <x:v>Quiver</x:v>
      </x:c>
      <x:c r="G54" s="13" t="str">
        <x:v>TIER_007</x:v>
      </x:c>
      <x:c r="H54" s="13" t="n">
        <x:v>88</x:v>
      </x:c>
      <x:c r="I54" s="13" t="str">
        <x:v>Rare</x:v>
      </x:c>
      <x:c r="J54" s="13" t="str">
        <x:v>Haste</x:v>
      </x:c>
      <x:c r="K54" s="13" t="n">
        <x:v>15</x:v>
      </x:c>
      <x:c r="L54" s="13" t="str">
        <x:v>Small conditional synergy with Windshot; no universal multiplier.</x:v>
      </x:c>
      <x:c r="M54" s="13" t="str">
        <x:v>Craft: ASHREC_O_009</x:v>
      </x:c>
      <x:c r="N54" s="254" t="b">
        <x:v>1</x:v>
      </x:c>
      <x:c r="O54" s="13" t="str">
        <x:v>VIS_ASHOFF_009</x:v>
      </x:c>
      <x:c r="P54" s="254" t="b">
        <x:v>1</x:v>
      </x:c>
      <x:c r="Q54" s="254" t="b">
        <x:v>1</x:v>
      </x:c>
      <x:c r="R54" s="254" t="b">
        <x:v>1</x:v>
      </x:c>
    </x:row>
    <x:row r="55">
      <x:c r="A55" s="13" t="str">
        <x:v>ASHOFF_010</x:v>
      </x:c>
      <x:c r="B55" s="13" t="str">
        <x:v>Ashlands</x:v>
      </x:c>
      <x:c r="C55" s="13" t="str">
        <x:v>CLS_004</x:v>
      </x:c>
      <x:c r="D55" s="13" t="str">
        <x:v>Colossus</x:v>
      </x:c>
      <x:c r="E55" s="13" t="str">
        <x:v>Cinderforged Colossus War Charm</x:v>
      </x:c>
      <x:c r="F55" s="13" t="str">
        <x:v>War Charm</x:v>
      </x:c>
      <x:c r="G55" s="13" t="str">
        <x:v>TIER_007</x:v>
      </x:c>
      <x:c r="H55" s="13" t="n">
        <x:v>88</x:v>
      </x:c>
      <x:c r="I55" s="13" t="str">
        <x:v>Rare</x:v>
      </x:c>
      <x:c r="J55" s="13" t="str">
        <x:v>Raw Power</x:v>
      </x:c>
      <x:c r="K55" s="13" t="n">
        <x:v>14</x:v>
      </x:c>
      <x:c r="L55" s="13" t="str">
        <x:v>Small conditional synergy with Colossus; no universal multiplier.</x:v>
      </x:c>
      <x:c r="M55" s="13" t="str">
        <x:v>Co-op: COP_012</x:v>
      </x:c>
      <x:c r="N55" s="254" t="b">
        <x:v>1</x:v>
      </x:c>
      <x:c r="O55" s="13" t="str">
        <x:v>VIS_ASHOFF_010</x:v>
      </x:c>
      <x:c r="P55" s="254" t="b">
        <x:v>1</x:v>
      </x:c>
      <x:c r="Q55" s="254" t="b">
        <x:v>1</x:v>
      </x:c>
      <x:c r="R55" s="254" t="b">
        <x:v>1</x:v>
      </x:c>
    </x:row>
    <x:row r="56">
      <x:c r="A56" s="13" t="str">
        <x:v>ASHOFF_011</x:v>
      </x:c>
      <x:c r="B56" s="13" t="str">
        <x:v>Ashlands</x:v>
      </x:c>
      <x:c r="C56" s="13" t="str">
        <x:v>CLS_004</x:v>
      </x:c>
      <x:c r="D56" s="13" t="str">
        <x:v>Bloodrush</x:v>
      </x:c>
      <x:c r="E56" s="13" t="str">
        <x:v>Cinderforged Bloodrush War Charm</x:v>
      </x:c>
      <x:c r="F56" s="13" t="str">
        <x:v>War Charm</x:v>
      </x:c>
      <x:c r="G56" s="13" t="str">
        <x:v>TIER_007</x:v>
      </x:c>
      <x:c r="H56" s="13" t="n">
        <x:v>88</x:v>
      </x:c>
      <x:c r="I56" s="13" t="str">
        <x:v>Rare</x:v>
      </x:c>
      <x:c r="J56" s="13" t="str">
        <x:v>Haste</x:v>
      </x:c>
      <x:c r="K56" s="13" t="n">
        <x:v>15</x:v>
      </x:c>
      <x:c r="L56" s="13" t="str">
        <x:v>Small conditional synergy with Bloodrush; no universal multiplier.</x:v>
      </x:c>
      <x:c r="M56" s="13" t="str">
        <x:v>Monster: ASHMON_014</x:v>
      </x:c>
      <x:c r="N56" s="254" t="b">
        <x:v>1</x:v>
      </x:c>
      <x:c r="O56" s="13" t="str">
        <x:v>VIS_ASHOFF_011</x:v>
      </x:c>
      <x:c r="P56" s="254" t="b">
        <x:v>1</x:v>
      </x:c>
      <x:c r="Q56" s="254" t="b">
        <x:v>1</x:v>
      </x:c>
      <x:c r="R56" s="254" t="b">
        <x:v>1</x:v>
      </x:c>
    </x:row>
    <x:row r="57">
      <x:c r="A57" s="13" t="str">
        <x:v>ASHOFF_012</x:v>
      </x:c>
      <x:c r="B57" s="13" t="str">
        <x:v>Ashlands</x:v>
      </x:c>
      <x:c r="C57" s="13" t="str">
        <x:v>CLS_004</x:v>
      </x:c>
      <x:c r="D57" s="13" t="str">
        <x:v>Executioner</x:v>
      </x:c>
      <x:c r="E57" s="13" t="str">
        <x:v>Cinderforged Executioner War Charm</x:v>
      </x:c>
      <x:c r="F57" s="13" t="str">
        <x:v>War Charm</x:v>
      </x:c>
      <x:c r="G57" s="13" t="str">
        <x:v>TIER_007</x:v>
      </x:c>
      <x:c r="H57" s="13" t="n">
        <x:v>88</x:v>
      </x:c>
      <x:c r="I57" s="13" t="str">
        <x:v>Rare</x:v>
      </x:c>
      <x:c r="J57" s="13" t="str">
        <x:v>Crit Damage</x:v>
      </x:c>
      <x:c r="K57" s="13" t="n">
        <x:v>15</x:v>
      </x:c>
      <x:c r="L57" s="13" t="str">
        <x:v>Small conditional synergy with Executioner; no universal multiplier.</x:v>
      </x:c>
      <x:c r="M57" s="13" t="str">
        <x:v>Craft: ASHREC_O_012</x:v>
      </x:c>
      <x:c r="N57" s="254" t="b">
        <x:v>1</x:v>
      </x:c>
      <x:c r="O57" s="13" t="str">
        <x:v>VIS_ASHOFF_012</x:v>
      </x:c>
      <x:c r="P57" s="254" t="b">
        <x:v>1</x:v>
      </x:c>
      <x:c r="Q57" s="254" t="b">
        <x:v>1</x:v>
      </x:c>
      <x:c r="R57" s="254" t="b">
        <x:v>1</x:v>
      </x:c>
    </x:row>
    <x:row r="58">
      <x:c r="A58" s="13" t="str">
        <x:v>ASHOFF_013</x:v>
      </x:c>
      <x:c r="B58" s="13" t="str">
        <x:v>Ashlands</x:v>
      </x:c>
      <x:c r="C58" s="13" t="str">
        <x:v>CLS_005</x:v>
      </x:c>
      <x:c r="D58" s="13" t="str">
        <x:v>Gravecipher</x:v>
      </x:c>
      <x:c r="E58" s="13" t="str">
        <x:v>Cinderforged Gravecipher Focus</x:v>
      </x:c>
      <x:c r="F58" s="13" t="str">
        <x:v>Focus</x:v>
      </x:c>
      <x:c r="G58" s="13" t="str">
        <x:v>TIER_007</x:v>
      </x:c>
      <x:c r="H58" s="13" t="n">
        <x:v>88</x:v>
      </x:c>
      <x:c r="I58" s="13" t="str">
        <x:v>Rare</x:v>
      </x:c>
      <x:c r="J58" s="13" t="str">
        <x:v>Hex Potency</x:v>
      </x:c>
      <x:c r="K58" s="13" t="n">
        <x:v>14</x:v>
      </x:c>
      <x:c r="L58" s="13" t="str">
        <x:v>Small conditional synergy with Gravecipher; no universal multiplier.</x:v>
      </x:c>
      <x:c r="M58" s="13" t="str">
        <x:v>Co-op: COP_012</x:v>
      </x:c>
      <x:c r="N58" s="254" t="b">
        <x:v>1</x:v>
      </x:c>
      <x:c r="O58" s="13" t="str">
        <x:v>VIS_ASHOFF_013</x:v>
      </x:c>
      <x:c r="P58" s="254" t="b">
        <x:v>1</x:v>
      </x:c>
      <x:c r="Q58" s="254" t="b">
        <x:v>1</x:v>
      </x:c>
      <x:c r="R58" s="254" t="b">
        <x:v>1</x:v>
      </x:c>
    </x:row>
    <x:row r="59">
      <x:c r="A59" s="13" t="str">
        <x:v>ASHOFF_014</x:v>
      </x:c>
      <x:c r="B59" s="13" t="str">
        <x:v>Ashlands</x:v>
      </x:c>
      <x:c r="C59" s="13" t="str">
        <x:v>CLS_005</x:v>
      </x:c>
      <x:c r="D59" s="13" t="str">
        <x:v>Spellglass</x:v>
      </x:c>
      <x:c r="E59" s="13" t="str">
        <x:v>Cinderforged Spellglass Focus</x:v>
      </x:c>
      <x:c r="F59" s="13" t="str">
        <x:v>Focus</x:v>
      </x:c>
      <x:c r="G59" s="13" t="str">
        <x:v>TIER_007</x:v>
      </x:c>
      <x:c r="H59" s="13" t="n">
        <x:v>88</x:v>
      </x:c>
      <x:c r="I59" s="13" t="str">
        <x:v>Rare</x:v>
      </x:c>
      <x:c r="J59" s="13" t="str">
        <x:v>Magic Power</x:v>
      </x:c>
      <x:c r="K59" s="13" t="n">
        <x:v>15</x:v>
      </x:c>
      <x:c r="L59" s="13" t="str">
        <x:v>Small conditional synergy with Spellglass; no universal multiplier.</x:v>
      </x:c>
      <x:c r="M59" s="13" t="str">
        <x:v>Monster: ASHMON_014</x:v>
      </x:c>
      <x:c r="N59" s="254" t="b">
        <x:v>1</x:v>
      </x:c>
      <x:c r="O59" s="13" t="str">
        <x:v>VIS_ASHOFF_014</x:v>
      </x:c>
      <x:c r="P59" s="254" t="b">
        <x:v>1</x:v>
      </x:c>
      <x:c r="Q59" s="254" t="b">
        <x:v>1</x:v>
      </x:c>
      <x:c r="R59" s="254" t="b">
        <x:v>1</x:v>
      </x:c>
    </x:row>
    <x:row r="60">
      <x:c r="A60" s="13" t="str">
        <x:v>ASHOFF_015</x:v>
      </x:c>
      <x:c r="B60" s="13" t="str">
        <x:v>Ashlands</x:v>
      </x:c>
      <x:c r="C60" s="13" t="str">
        <x:v>CLS_005</x:v>
      </x:c>
      <x:c r="D60" s="13" t="str">
        <x:v>Threadseer</x:v>
      </x:c>
      <x:c r="E60" s="13" t="str">
        <x:v>Cinderforged Threadseer Focus</x:v>
      </x:c>
      <x:c r="F60" s="13" t="str">
        <x:v>Focus</x:v>
      </x:c>
      <x:c r="G60" s="13" t="str">
        <x:v>TIER_007</x:v>
      </x:c>
      <x:c r="H60" s="13" t="n">
        <x:v>88</x:v>
      </x:c>
      <x:c r="I60" s="13" t="str">
        <x:v>Rare</x:v>
      </x:c>
      <x:c r="J60" s="13" t="str">
        <x:v>Haste</x:v>
      </x:c>
      <x:c r="K60" s="13" t="n">
        <x:v>15</x:v>
      </x:c>
      <x:c r="L60" s="13" t="str">
        <x:v>Small conditional synergy with Threadseer; no universal multiplier.</x:v>
      </x:c>
      <x:c r="M60" s="13" t="str">
        <x:v>Craft: ASHREC_O_015</x:v>
      </x:c>
      <x:c r="N60" s="254" t="b">
        <x:v>1</x:v>
      </x:c>
      <x:c r="O60" s="13" t="str">
        <x:v>VIS_ASHOFF_015</x:v>
      </x:c>
      <x:c r="P60" s="254" t="b">
        <x:v>1</x:v>
      </x:c>
      <x:c r="Q60" s="254" t="b">
        <x:v>1</x:v>
      </x:c>
      <x:c r="R60" s="254" t="b">
        <x:v>1</x:v>
      </x:c>
    </x:row>
    <x:row r="61">
      <x:c r="A61" s="13" t="str">
        <x:v>ASHOFF_016</x:v>
      </x:c>
      <x:c r="B61" s="13" t="str">
        <x:v>Ashlands</x:v>
      </x:c>
      <x:c r="C61" s="13" t="str">
        <x:v>CLS_006</x:v>
      </x:c>
      <x:c r="D61" s="13" t="str">
        <x:v>Redstep</x:v>
      </x:c>
      <x:c r="E61" s="13" t="str">
        <x:v>Cinderforged Redstep Sheath Charm</x:v>
      </x:c>
      <x:c r="F61" s="13" t="str">
        <x:v>Sheath Charm</x:v>
      </x:c>
      <x:c r="G61" s="13" t="str">
        <x:v>TIER_007</x:v>
      </x:c>
      <x:c r="H61" s="13" t="n">
        <x:v>88</x:v>
      </x:c>
      <x:c r="I61" s="13" t="str">
        <x:v>Rare</x:v>
      </x:c>
      <x:c r="J61" s="13" t="str">
        <x:v>Haste</x:v>
      </x:c>
      <x:c r="K61" s="13" t="n">
        <x:v>14</x:v>
      </x:c>
      <x:c r="L61" s="13" t="str">
        <x:v>Small conditional synergy with Redstep; no universal multiplier.</x:v>
      </x:c>
      <x:c r="M61" s="13" t="str">
        <x:v>Co-op: COP_012</x:v>
      </x:c>
      <x:c r="N61" s="254" t="b">
        <x:v>1</x:v>
      </x:c>
      <x:c r="O61" s="13" t="str">
        <x:v>VIS_ASHOFF_016</x:v>
      </x:c>
      <x:c r="P61" s="254" t="b">
        <x:v>1</x:v>
      </x:c>
      <x:c r="Q61" s="254" t="b">
        <x:v>1</x:v>
      </x:c>
      <x:c r="R61" s="254" t="b">
        <x:v>1</x:v>
      </x:c>
    </x:row>
    <x:row r="62">
      <x:c r="A62" s="13" t="str">
        <x:v>ASHOFF_017</x:v>
      </x:c>
      <x:c r="B62" s="13" t="str">
        <x:v>Ashlands</x:v>
      </x:c>
      <x:c r="C62" s="13" t="str">
        <x:v>CLS_006</x:v>
      </x:c>
      <x:c r="D62" s="13" t="str">
        <x:v>Nightfang</x:v>
      </x:c>
      <x:c r="E62" s="13" t="str">
        <x:v>Cinderforged Nightfang Sheath Charm</x:v>
      </x:c>
      <x:c r="F62" s="13" t="str">
        <x:v>Sheath Charm</x:v>
      </x:c>
      <x:c r="G62" s="13" t="str">
        <x:v>TIER_007</x:v>
      </x:c>
      <x:c r="H62" s="13" t="n">
        <x:v>88</x:v>
      </x:c>
      <x:c r="I62" s="13" t="str">
        <x:v>Rare</x:v>
      </x:c>
      <x:c r="J62" s="13" t="str">
        <x:v>Crit Chance</x:v>
      </x:c>
      <x:c r="K62" s="13" t="n">
        <x:v>15</x:v>
      </x:c>
      <x:c r="L62" s="13" t="str">
        <x:v>Small conditional synergy with Nightfang; no universal multiplier.</x:v>
      </x:c>
      <x:c r="M62" s="13" t="str">
        <x:v>Monster: ASHMON_014</x:v>
      </x:c>
      <x:c r="N62" s="254" t="b">
        <x:v>1</x:v>
      </x:c>
      <x:c r="O62" s="13" t="str">
        <x:v>VIS_ASHOFF_017</x:v>
      </x:c>
      <x:c r="P62" s="254" t="b">
        <x:v>1</x:v>
      </x:c>
      <x:c r="Q62" s="254" t="b">
        <x:v>1</x:v>
      </x:c>
      <x:c r="R62" s="254" t="b">
        <x:v>1</x:v>
      </x:c>
    </x:row>
    <x:row r="63">
      <x:c r="A63" s="13" t="str">
        <x:v>ASHOFF_018</x:v>
      </x:c>
      <x:c r="B63" s="13" t="str">
        <x:v>Ashlands</x:v>
      </x:c>
      <x:c r="C63" s="13" t="str">
        <x:v>CLS_006</x:v>
      </x:c>
      <x:c r="D63" s="13" t="str">
        <x:v>Duelist</x:v>
      </x:c>
      <x:c r="E63" s="13" t="str">
        <x:v>Cinderforged Duelist Sheath Charm</x:v>
      </x:c>
      <x:c r="F63" s="13" t="str">
        <x:v>Sheath Charm</x:v>
      </x:c>
      <x:c r="G63" s="13" t="str">
        <x:v>TIER_007</x:v>
      </x:c>
      <x:c r="H63" s="13" t="n">
        <x:v>88</x:v>
      </x:c>
      <x:c r="I63" s="13" t="str">
        <x:v>Rare</x:v>
      </x:c>
      <x:c r="J63" s="13" t="str">
        <x:v>Accuracy</x:v>
      </x:c>
      <x:c r="K63" s="13" t="n">
        <x:v>15</x:v>
      </x:c>
      <x:c r="L63" s="13" t="str">
        <x:v>Small conditional synergy with Duelist; no universal multiplier.</x:v>
      </x:c>
      <x:c r="M63" s="13" t="str">
        <x:v>Craft: ASHREC_O_018</x:v>
      </x:c>
      <x:c r="N63" s="254" t="b">
        <x:v>1</x:v>
      </x:c>
      <x:c r="O63" s="13" t="str">
        <x:v>VIS_ASHOFF_018</x:v>
      </x:c>
      <x:c r="P63" s="254" t="b">
        <x:v>1</x:v>
      </x:c>
      <x:c r="Q63" s="254" t="b">
        <x:v>1</x:v>
      </x:c>
      <x:c r="R63" s="254" t="b">
        <x:v>1</x:v>
      </x:c>
    </x:row>
    <x:row r="64">
      <x:c r="A64" s="13" t="str">
        <x:v>ASHOFF_019</x:v>
      </x:c>
      <x:c r="B64" s="13" t="str">
        <x:v>Ashlands</x:v>
      </x:c>
      <x:c r="C64" s="13" t="str">
        <x:v>CLS_007</x:v>
      </x:c>
      <x:c r="D64" s="13" t="str">
        <x:v>Earthsong</x:v>
      </x:c>
      <x:c r="E64" s="13" t="str">
        <x:v>Cinderforged Earthsong Totem</x:v>
      </x:c>
      <x:c r="F64" s="13" t="str">
        <x:v>Totem</x:v>
      </x:c>
      <x:c r="G64" s="13" t="str">
        <x:v>TIER_007</x:v>
      </x:c>
      <x:c r="H64" s="13" t="n">
        <x:v>88</x:v>
      </x:c>
      <x:c r="I64" s="13" t="str">
        <x:v>Rare</x:v>
      </x:c>
      <x:c r="J64" s="13" t="str">
        <x:v>Mitigation Aura</x:v>
      </x:c>
      <x:c r="K64" s="13" t="n">
        <x:v>14</x:v>
      </x:c>
      <x:c r="L64" s="13" t="str">
        <x:v>Small conditional synergy with Earthsong; no universal multiplier.</x:v>
      </x:c>
      <x:c r="M64" s="13" t="str">
        <x:v>Co-op: COP_012</x:v>
      </x:c>
      <x:c r="N64" s="254" t="b">
        <x:v>1</x:v>
      </x:c>
      <x:c r="O64" s="13" t="str">
        <x:v>VIS_ASHOFF_019</x:v>
      </x:c>
      <x:c r="P64" s="254" t="b">
        <x:v>1</x:v>
      </x:c>
      <x:c r="Q64" s="254" t="b">
        <x:v>1</x:v>
      </x:c>
      <x:c r="R64" s="254" t="b">
        <x:v>1</x:v>
      </x:c>
    </x:row>
    <x:row r="65">
      <x:c r="A65" s="13" t="str">
        <x:v>ASHOFF_020</x:v>
      </x:c>
      <x:c r="B65" s="13" t="str">
        <x:v>Ashlands</x:v>
      </x:c>
      <x:c r="C65" s="13" t="str">
        <x:v>CLS_007</x:v>
      </x:c>
      <x:c r="D65" s="13" t="str">
        <x:v>Stormcarved</x:v>
      </x:c>
      <x:c r="E65" s="13" t="str">
        <x:v>Cinderforged Stormcarved Totem</x:v>
      </x:c>
      <x:c r="F65" s="13" t="str">
        <x:v>Totem</x:v>
      </x:c>
      <x:c r="G65" s="13" t="str">
        <x:v>TIER_007</x:v>
      </x:c>
      <x:c r="H65" s="13" t="n">
        <x:v>88</x:v>
      </x:c>
      <x:c r="I65" s="13" t="str">
        <x:v>Rare</x:v>
      </x:c>
      <x:c r="J65" s="13" t="str">
        <x:v>Haste Aura</x:v>
      </x:c>
      <x:c r="K65" s="13" t="n">
        <x:v>15</x:v>
      </x:c>
      <x:c r="L65" s="13" t="str">
        <x:v>Small conditional synergy with Stormcarved; no universal multiplier.</x:v>
      </x:c>
      <x:c r="M65" s="13" t="str">
        <x:v>Monster: ASHMON_014</x:v>
      </x:c>
      <x:c r="N65" s="254" t="b">
        <x:v>1</x:v>
      </x:c>
      <x:c r="O65" s="13" t="str">
        <x:v>VIS_ASHOFF_020</x:v>
      </x:c>
      <x:c r="P65" s="254" t="b">
        <x:v>1</x:v>
      </x:c>
      <x:c r="Q65" s="254" t="b">
        <x:v>1</x:v>
      </x:c>
      <x:c r="R65" s="254" t="b">
        <x:v>1</x:v>
      </x:c>
    </x:row>
    <x:row r="66">
      <x:c r="A66" s="13" t="str">
        <x:v>ASHOFF_021</x:v>
      </x:c>
      <x:c r="B66" s="13" t="str">
        <x:v>Ashlands</x:v>
      </x:c>
      <x:c r="C66" s="13" t="str">
        <x:v>CLS_007</x:v>
      </x:c>
      <x:c r="D66" s="13" t="str">
        <x:v>Deep Resonance</x:v>
      </x:c>
      <x:c r="E66" s="13" t="str">
        <x:v>Cinderforged Deep Resonance Totem</x:v>
      </x:c>
      <x:c r="F66" s="13" t="str">
        <x:v>Totem</x:v>
      </x:c>
      <x:c r="G66" s="13" t="str">
        <x:v>TIER_007</x:v>
      </x:c>
      <x:c r="H66" s="13" t="n">
        <x:v>88</x:v>
      </x:c>
      <x:c r="I66" s="13" t="str">
        <x:v>Rare</x:v>
      </x:c>
      <x:c r="J66" s="13" t="str">
        <x:v>Resource Regen</x:v>
      </x:c>
      <x:c r="K66" s="13" t="n">
        <x:v>15</x:v>
      </x:c>
      <x:c r="L66" s="13" t="str">
        <x:v>Small conditional synergy with Deep Resonance; no universal multiplier.</x:v>
      </x:c>
      <x:c r="M66" s="13" t="str">
        <x:v>Craft: ASHREC_O_021</x:v>
      </x:c>
      <x:c r="N66" s="254" t="b">
        <x:v>1</x:v>
      </x:c>
      <x:c r="O66" s="13" t="str">
        <x:v>VIS_ASHOFF_021</x:v>
      </x:c>
      <x:c r="P66" s="254" t="b">
        <x:v>1</x:v>
      </x:c>
      <x:c r="Q66" s="254" t="b">
        <x:v>1</x:v>
      </x:c>
      <x:c r="R66" s="254" t="b">
        <x:v>1</x:v>
      </x:c>
    </x:row>
  </x:sheetData>
  <x:mergeCells>
    <x:mergeCell ref="A1:R1"/>
  </x:mergeCells>
  <x:pageMargins left="0.7" right="0.7" top="0.75" bottom="0.75" header="0.3" footer="0.3"/>
</x:worksheet>
</file>

<file path=xl/worksheets/sheet219.xml><?xml version="1.0" encoding="utf-8"?>
<x:worksheet xmlns:x="http://schemas.openxmlformats.org/spreadsheetml/2006/main">
  <x:sheetFormatPr defaultRowHeight="15"/>
  <x:sheetData>
    <x:row r="1">
      <x:c r="A1" s="256" t="str">
        <x:v>REGIONAL ARMOR / ACCESSORY PIECES — 504 EXACT ITEMS</x:v>
      </x:c>
    </x:row>
    <x:row r="3">
      <x:c r="A3" s="259" t="str">
        <x:v>Gear_ID</x:v>
      </x:c>
      <x:c r="B3" s="259" t="str">
        <x:v>Region</x:v>
      </x:c>
      <x:c r="C3" s="259" t="str">
        <x:v>Class_ID</x:v>
      </x:c>
      <x:c r="D3" s="259" t="str">
        <x:v>Profile</x:v>
      </x:c>
      <x:c r="E3" s="259" t="str">
        <x:v>Slot</x:v>
      </x:c>
      <x:c r="F3" s="259" t="str">
        <x:v>Item_Name</x:v>
      </x:c>
      <x:c r="G3" s="259" t="str">
        <x:v>Tier_ID</x:v>
      </x:c>
      <x:c r="H3" s="259" t="str">
        <x:v>Req_Level</x:v>
      </x:c>
      <x:c r="I3" s="259" t="str">
        <x:v>Rarity</x:v>
      </x:c>
      <x:c r="J3" s="259" t="str">
        <x:v>Primary_Stat</x:v>
      </x:c>
      <x:c r="K3" s="259" t="str">
        <x:v>Primary_Value</x:v>
      </x:c>
      <x:c r="L3" s="259" t="str">
        <x:v>Secondary_Stat</x:v>
      </x:c>
      <x:c r="M3" s="259" t="str">
        <x:v>Secondary_Value</x:v>
      </x:c>
      <x:c r="N3" s="259" t="str">
        <x:v>Tertiary_Stat</x:v>
      </x:c>
      <x:c r="O3" s="259" t="str">
        <x:v>Tertiary_Value</x:v>
      </x:c>
      <x:c r="P3" s="259" t="str">
        <x:v>Source_Type</x:v>
      </x:c>
      <x:c r="Q3" s="259" t="str">
        <x:v>Source_ID</x:v>
      </x:c>
      <x:c r="R3" s="259" t="str">
        <x:v>Tradable</x:v>
      </x:c>
      <x:c r="S3" s="259" t="str">
        <x:v>Upgradeable</x:v>
      </x:c>
      <x:c r="T3" s="259" t="str">
        <x:v>Two_Gem_Sockets</x:v>
      </x:c>
      <x:c r="U3" s="259" t="str">
        <x:v>Pixel_Visual_ID</x:v>
      </x:c>
    </x:row>
    <x:row r="4">
      <x:c r="A4" s="13" t="str">
        <x:v>SUNGEAR_0001</x:v>
      </x:c>
      <x:c r="B4" s="13" t="str">
        <x:v>Sunscar</x:v>
      </x:c>
      <x:c r="C4" s="13" t="str">
        <x:v>CLS_001</x:v>
      </x:c>
      <x:c r="D4" s="13" t="str">
        <x:v>Runeward</x:v>
      </x:c>
      <x:c r="E4" s="13" t="str">
        <x:v>Helmet</x:v>
      </x:c>
      <x:c r="F4" s="13" t="str">
        <x:v>Sunscored Runeward Helmet</x:v>
      </x:c>
      <x:c r="G4" s="13" t="str">
        <x:v>TIER_005</x:v>
      </x:c>
      <x:c r="H4" s="13" t="n">
        <x:v>38</x:v>
      </x:c>
      <x:c r="I4" s="13" t="str">
        <x:v>Rare</x:v>
      </x:c>
      <x:c r="J4" s="13" t="str">
        <x:v>Magic Defense</x:v>
      </x:c>
      <x:c r="K4" s="13" t="n">
        <x:v>7</x:v>
      </x:c>
      <x:c r="L4" s="13" t="str">
        <x:v>Physical Defense</x:v>
      </x:c>
      <x:c r="M4" s="13" t="n">
        <x:v>3</x:v>
      </x:c>
      <x:c r="N4" s="13" t="str">
        <x:v>HP</x:v>
      </x:c>
      <x:c r="O4" s="13" t="n">
        <x:v>3</x:v>
      </x:c>
      <x:c r="P4" s="13" t="str">
        <x:v>Craft</x:v>
      </x:c>
      <x:c r="Q4" s="13" t="str">
        <x:v>SUNREC_G_0001</x:v>
      </x:c>
      <x:c r="R4" s="254" t="b">
        <x:v>1</x:v>
      </x:c>
      <x:c r="S4" s="254" t="b">
        <x:v>1</x:v>
      </x:c>
      <x:c r="T4" s="254" t="b">
        <x:v>1</x:v>
      </x:c>
      <x:c r="U4" s="13" t="str">
        <x:v>VIS_SUNGEAR_0001</x:v>
      </x:c>
    </x:row>
    <x:row r="5">
      <x:c r="A5" s="13" t="str">
        <x:v>SUNGEAR_0002</x:v>
      </x:c>
      <x:c r="B5" s="13" t="str">
        <x:v>Sunscar</x:v>
      </x:c>
      <x:c r="C5" s="13" t="str">
        <x:v>CLS_001</x:v>
      </x:c>
      <x:c r="D5" s="13" t="str">
        <x:v>Runeward</x:v>
      </x:c>
      <x:c r="E5" s="13" t="str">
        <x:v>Chest</x:v>
      </x:c>
      <x:c r="F5" s="13" t="str">
        <x:v>Sunscored Runeward Chest</x:v>
      </x:c>
      <x:c r="G5" s="13" t="str">
        <x:v>TIER_005</x:v>
      </x:c>
      <x:c r="H5" s="13" t="n">
        <x:v>38</x:v>
      </x:c>
      <x:c r="I5" s="13" t="str">
        <x:v>Rare</x:v>
      </x:c>
      <x:c r="J5" s="13" t="str">
        <x:v>Magic Defense</x:v>
      </x:c>
      <x:c r="K5" s="13" t="n">
        <x:v>12</x:v>
      </x:c>
      <x:c r="L5" s="13" t="str">
        <x:v>Physical Defense</x:v>
      </x:c>
      <x:c r="M5" s="13" t="n">
        <x:v>5</x:v>
      </x:c>
      <x:c r="N5" s="13" t="str">
        <x:v>HP</x:v>
      </x:c>
      <x:c r="O5" s="13" t="n">
        <x:v>4</x:v>
      </x:c>
      <x:c r="P5" s="13" t="str">
        <x:v>Elite</x:v>
      </x:c>
      <x:c r="Q5" s="13" t="str">
        <x:v>Sunscar Elite Pool</x:v>
      </x:c>
      <x:c r="R5" s="254" t="b">
        <x:v>1</x:v>
      </x:c>
      <x:c r="S5" s="254" t="b">
        <x:v>1</x:v>
      </x:c>
      <x:c r="T5" s="254" t="b">
        <x:v>1</x:v>
      </x:c>
      <x:c r="U5" s="13" t="str">
        <x:v>VIS_SUNGEAR_0002</x:v>
      </x:c>
    </x:row>
    <x:row r="6">
      <x:c r="A6" s="13" t="str">
        <x:v>SUNGEAR_0003</x:v>
      </x:c>
      <x:c r="B6" s="13" t="str">
        <x:v>Sunscar</x:v>
      </x:c>
      <x:c r="C6" s="13" t="str">
        <x:v>CLS_001</x:v>
      </x:c>
      <x:c r="D6" s="13" t="str">
        <x:v>Runeward</x:v>
      </x:c>
      <x:c r="E6" s="13" t="str">
        <x:v>Legs</x:v>
      </x:c>
      <x:c r="F6" s="13" t="str">
        <x:v>Sunscored Runeward Legs</x:v>
      </x:c>
      <x:c r="G6" s="13" t="str">
        <x:v>TIER_005</x:v>
      </x:c>
      <x:c r="H6" s="13" t="n">
        <x:v>38</x:v>
      </x:c>
      <x:c r="I6" s="13" t="str">
        <x:v>Rare</x:v>
      </x:c>
      <x:c r="J6" s="13" t="str">
        <x:v>Magic Defense</x:v>
      </x:c>
      <x:c r="K6" s="13" t="n">
        <x:v>10</x:v>
      </x:c>
      <x:c r="L6" s="13" t="str">
        <x:v>Physical Defense</x:v>
      </x:c>
      <x:c r="M6" s="13" t="n">
        <x:v>4</x:v>
      </x:c>
      <x:c r="N6" s="13" t="str">
        <x:v>HP</x:v>
      </x:c>
      <x:c r="O6" s="13" t="n">
        <x:v>4</x:v>
      </x:c>
      <x:c r="P6" s="13" t="str">
        <x:v>Monster</x:v>
      </x:c>
      <x:c r="Q6" s="13" t="str">
        <x:v>SUNMON_014</x:v>
      </x:c>
      <x:c r="R6" s="254" t="b">
        <x:v>1</x:v>
      </x:c>
      <x:c r="S6" s="254" t="b">
        <x:v>1</x:v>
      </x:c>
      <x:c r="T6" s="254" t="b">
        <x:v>1</x:v>
      </x:c>
      <x:c r="U6" s="13" t="str">
        <x:v>VIS_SUNGEAR_0003</x:v>
      </x:c>
    </x:row>
    <x:row r="7">
      <x:c r="A7" s="13" t="str">
        <x:v>SUNGEAR_0004</x:v>
      </x:c>
      <x:c r="B7" s="13" t="str">
        <x:v>Sunscar</x:v>
      </x:c>
      <x:c r="C7" s="13" t="str">
        <x:v>CLS_001</x:v>
      </x:c>
      <x:c r="D7" s="13" t="str">
        <x:v>Runeward</x:v>
      </x:c>
      <x:c r="E7" s="13" t="str">
        <x:v>Boots</x:v>
      </x:c>
      <x:c r="F7" s="13" t="str">
        <x:v>Sunscored Runeward Boots</x:v>
      </x:c>
      <x:c r="G7" s="13" t="str">
        <x:v>TIER_005</x:v>
      </x:c>
      <x:c r="H7" s="13" t="n">
        <x:v>38</x:v>
      </x:c>
      <x:c r="I7" s="13" t="str">
        <x:v>Rare</x:v>
      </x:c>
      <x:c r="J7" s="13" t="str">
        <x:v>Magic Defense</x:v>
      </x:c>
      <x:c r="K7" s="13" t="n">
        <x:v>6</x:v>
      </x:c>
      <x:c r="L7" s="13" t="str">
        <x:v>Physical Defense</x:v>
      </x:c>
      <x:c r="M7" s="13" t="n">
        <x:v>3</x:v>
      </x:c>
      <x:c r="N7" s="13" t="str">
        <x:v>HP</x:v>
      </x:c>
      <x:c r="O7" s="13" t="n">
        <x:v>2</x:v>
      </x:c>
      <x:c r="P7" s="13" t="str">
        <x:v>Co-op</x:v>
      </x:c>
      <x:c r="Q7" s="13" t="str">
        <x:v>COP_006</x:v>
      </x:c>
      <x:c r="R7" s="254" t="b">
        <x:v>1</x:v>
      </x:c>
      <x:c r="S7" s="254" t="b">
        <x:v>1</x:v>
      </x:c>
      <x:c r="T7" s="254" t="b">
        <x:v>1</x:v>
      </x:c>
      <x:c r="U7" s="13" t="str">
        <x:v>VIS_SUNGEAR_0004</x:v>
      </x:c>
    </x:row>
    <x:row r="8">
      <x:c r="A8" s="13" t="str">
        <x:v>SUNGEAR_0005</x:v>
      </x:c>
      <x:c r="B8" s="13" t="str">
        <x:v>Sunscar</x:v>
      </x:c>
      <x:c r="C8" s="13" t="str">
        <x:v>CLS_001</x:v>
      </x:c>
      <x:c r="D8" s="13" t="str">
        <x:v>Runeward</x:v>
      </x:c>
      <x:c r="E8" s="13" t="str">
        <x:v>Gloves</x:v>
      </x:c>
      <x:c r="F8" s="13" t="str">
        <x:v>Sunscored Runeward Gloves</x:v>
      </x:c>
      <x:c r="G8" s="13" t="str">
        <x:v>TIER_005</x:v>
      </x:c>
      <x:c r="H8" s="13" t="n">
        <x:v>38</x:v>
      </x:c>
      <x:c r="I8" s="13" t="str">
        <x:v>Rare</x:v>
      </x:c>
      <x:c r="J8" s="13" t="str">
        <x:v>Magic Defense</x:v>
      </x:c>
      <x:c r="K8" s="13" t="n">
        <x:v>6</x:v>
      </x:c>
      <x:c r="L8" s="13" t="str">
        <x:v>Physical Defense</x:v>
      </x:c>
      <x:c r="M8" s="13" t="n">
        <x:v>3</x:v>
      </x:c>
      <x:c r="N8" s="13" t="str">
        <x:v>HP</x:v>
      </x:c>
      <x:c r="O8" s="13" t="n">
        <x:v>2</x:v>
      </x:c>
      <x:c r="P8" s="13" t="str">
        <x:v>Craft</x:v>
      </x:c>
      <x:c r="Q8" s="13" t="str">
        <x:v>SUNREC_G_0005</x:v>
      </x:c>
      <x:c r="R8" s="254" t="b">
        <x:v>1</x:v>
      </x:c>
      <x:c r="S8" s="254" t="b">
        <x:v>1</x:v>
      </x:c>
      <x:c r="T8" s="254" t="b">
        <x:v>1</x:v>
      </x:c>
      <x:c r="U8" s="13" t="str">
        <x:v>VIS_SUNGEAR_0005</x:v>
      </x:c>
    </x:row>
    <x:row r="9">
      <x:c r="A9" s="13" t="str">
        <x:v>SUNGEAR_0006</x:v>
      </x:c>
      <x:c r="B9" s="13" t="str">
        <x:v>Sunscar</x:v>
      </x:c>
      <x:c r="C9" s="13" t="str">
        <x:v>CLS_001</x:v>
      </x:c>
      <x:c r="D9" s="13" t="str">
        <x:v>Runeward</x:v>
      </x:c>
      <x:c r="E9" s="13" t="str">
        <x:v>Cape</x:v>
      </x:c>
      <x:c r="F9" s="13" t="str">
        <x:v>Sunscored Runeward Cape</x:v>
      </x:c>
      <x:c r="G9" s="13" t="str">
        <x:v>TIER_005</x:v>
      </x:c>
      <x:c r="H9" s="13" t="n">
        <x:v>38</x:v>
      </x:c>
      <x:c r="I9" s="13" t="str">
        <x:v>Rare</x:v>
      </x:c>
      <x:c r="J9" s="13" t="str">
        <x:v>Magic Defense</x:v>
      </x:c>
      <x:c r="K9" s="13" t="n">
        <x:v>7</x:v>
      </x:c>
      <x:c r="L9" s="13" t="str">
        <x:v>Physical Defense</x:v>
      </x:c>
      <x:c r="M9" s="13" t="n">
        <x:v>3</x:v>
      </x:c>
      <x:c r="N9" s="13" t="str">
        <x:v>HP</x:v>
      </x:c>
      <x:c r="O9" s="13" t="n">
        <x:v>3</x:v>
      </x:c>
      <x:c r="P9" s="13" t="str">
        <x:v>Elite</x:v>
      </x:c>
      <x:c r="Q9" s="13" t="str">
        <x:v>Sunscar Elite Pool</x:v>
      </x:c>
      <x:c r="R9" s="254" t="b">
        <x:v>1</x:v>
      </x:c>
      <x:c r="S9" s="254" t="b">
        <x:v>1</x:v>
      </x:c>
      <x:c r="T9" s="254" t="b">
        <x:v>1</x:v>
      </x:c>
      <x:c r="U9" s="13" t="str">
        <x:v>VIS_SUNGEAR_0006</x:v>
      </x:c>
    </x:row>
    <x:row r="10">
      <x:c r="A10" s="13" t="str">
        <x:v>SUNGEAR_0007</x:v>
      </x:c>
      <x:c r="B10" s="13" t="str">
        <x:v>Sunscar</x:v>
      </x:c>
      <x:c r="C10" s="13" t="str">
        <x:v>CLS_001</x:v>
      </x:c>
      <x:c r="D10" s="13" t="str">
        <x:v>Runeward</x:v>
      </x:c>
      <x:c r="E10" s="13" t="str">
        <x:v>Amulet</x:v>
      </x:c>
      <x:c r="F10" s="13" t="str">
        <x:v>Sunscored Runeward Amulet</x:v>
      </x:c>
      <x:c r="G10" s="13" t="str">
        <x:v>TIER_005</x:v>
      </x:c>
      <x:c r="H10" s="13" t="n">
        <x:v>38</x:v>
      </x:c>
      <x:c r="I10" s="13" t="str">
        <x:v>Rare</x:v>
      </x:c>
      <x:c r="J10" s="13" t="str">
        <x:v>Magic Defense</x:v>
      </x:c>
      <x:c r="K10" s="13" t="n">
        <x:v>6</x:v>
      </x:c>
      <x:c r="L10" s="13" t="str">
        <x:v>Physical Defense</x:v>
      </x:c>
      <x:c r="M10" s="13" t="n">
        <x:v>3</x:v>
      </x:c>
      <x:c r="N10" s="13" t="str">
        <x:v>HP</x:v>
      </x:c>
      <x:c r="O10" s="13" t="n">
        <x:v>2</x:v>
      </x:c>
      <x:c r="P10" s="13" t="str">
        <x:v>Monster</x:v>
      </x:c>
      <x:c r="Q10" s="13" t="str">
        <x:v>SUNMON_014</x:v>
      </x:c>
      <x:c r="R10" s="254" t="b">
        <x:v>1</x:v>
      </x:c>
      <x:c r="S10" s="254" t="b">
        <x:v>1</x:v>
      </x:c>
      <x:c r="T10" s="254" t="b">
        <x:v>1</x:v>
      </x:c>
      <x:c r="U10" s="13" t="str">
        <x:v>VIS_SUNGEAR_0007</x:v>
      </x:c>
    </x:row>
    <x:row r="11">
      <x:c r="A11" s="13" t="str">
        <x:v>SUNGEAR_0008</x:v>
      </x:c>
      <x:c r="B11" s="13" t="str">
        <x:v>Sunscar</x:v>
      </x:c>
      <x:c r="C11" s="13" t="str">
        <x:v>CLS_001</x:v>
      </x:c>
      <x:c r="D11" s="13" t="str">
        <x:v>Runeward</x:v>
      </x:c>
      <x:c r="E11" s="13" t="str">
        <x:v>Ring</x:v>
      </x:c>
      <x:c r="F11" s="13" t="str">
        <x:v>Sunscored Runeward Ring</x:v>
      </x:c>
      <x:c r="G11" s="13" t="str">
        <x:v>TIER_005</x:v>
      </x:c>
      <x:c r="H11" s="13" t="n">
        <x:v>38</x:v>
      </x:c>
      <x:c r="I11" s="13" t="str">
        <x:v>Rare</x:v>
      </x:c>
      <x:c r="J11" s="13" t="str">
        <x:v>Magic Defense</x:v>
      </x:c>
      <x:c r="K11" s="13" t="n">
        <x:v>5</x:v>
      </x:c>
      <x:c r="L11" s="13" t="str">
        <x:v>Physical Defense</x:v>
      </x:c>
      <x:c r="M11" s="13" t="n">
        <x:v>2</x:v>
      </x:c>
      <x:c r="N11" s="13" t="str">
        <x:v>HP</x:v>
      </x:c>
      <x:c r="O11" s="13" t="n">
        <x:v>2</x:v>
      </x:c>
      <x:c r="P11" s="13" t="str">
        <x:v>Co-op</x:v>
      </x:c>
      <x:c r="Q11" s="13" t="str">
        <x:v>COP_006</x:v>
      </x:c>
      <x:c r="R11" s="254" t="b">
        <x:v>1</x:v>
      </x:c>
      <x:c r="S11" s="254" t="b">
        <x:v>1</x:v>
      </x:c>
      <x:c r="T11" s="254" t="b">
        <x:v>1</x:v>
      </x:c>
      <x:c r="U11" s="13" t="str">
        <x:v>VIS_SUNGEAR_0008</x:v>
      </x:c>
    </x:row>
    <x:row r="12">
      <x:c r="A12" s="13" t="str">
        <x:v>SUNGEAR_0009</x:v>
      </x:c>
      <x:c r="B12" s="13" t="str">
        <x:v>Sunscar</x:v>
      </x:c>
      <x:c r="C12" s="13" t="str">
        <x:v>CLS_001</x:v>
      </x:c>
      <x:c r="D12" s="13" t="str">
        <x:v>Ironwall</x:v>
      </x:c>
      <x:c r="E12" s="13" t="str">
        <x:v>Helmet</x:v>
      </x:c>
      <x:c r="F12" s="13" t="str">
        <x:v>Sunscored Ironwall Helmet</x:v>
      </x:c>
      <x:c r="G12" s="13" t="str">
        <x:v>TIER_005</x:v>
      </x:c>
      <x:c r="H12" s="13" t="n">
        <x:v>38</x:v>
      </x:c>
      <x:c r="I12" s="13" t="str">
        <x:v>Rare</x:v>
      </x:c>
      <x:c r="J12" s="13" t="str">
        <x:v>Physical Defense</x:v>
      </x:c>
      <x:c r="K12" s="13" t="n">
        <x:v>7</x:v>
      </x:c>
      <x:c r="L12" s="13" t="str">
        <x:v>Magic Defense</x:v>
      </x:c>
      <x:c r="M12" s="13" t="n">
        <x:v>3</x:v>
      </x:c>
      <x:c r="N12" s="13" t="str">
        <x:v>HP</x:v>
      </x:c>
      <x:c r="O12" s="13" t="n">
        <x:v>3</x:v>
      </x:c>
      <x:c r="P12" s="13" t="str">
        <x:v>Elite</x:v>
      </x:c>
      <x:c r="Q12" s="13" t="str">
        <x:v>Sunscar Elite Pool</x:v>
      </x:c>
      <x:c r="R12" s="254" t="b">
        <x:v>1</x:v>
      </x:c>
      <x:c r="S12" s="254" t="b">
        <x:v>1</x:v>
      </x:c>
      <x:c r="T12" s="254" t="b">
        <x:v>1</x:v>
      </x:c>
      <x:c r="U12" s="13" t="str">
        <x:v>VIS_SUNGEAR_0009</x:v>
      </x:c>
    </x:row>
    <x:row r="13">
      <x:c r="A13" s="13" t="str">
        <x:v>SUNGEAR_0010</x:v>
      </x:c>
      <x:c r="B13" s="13" t="str">
        <x:v>Sunscar</x:v>
      </x:c>
      <x:c r="C13" s="13" t="str">
        <x:v>CLS_001</x:v>
      </x:c>
      <x:c r="D13" s="13" t="str">
        <x:v>Ironwall</x:v>
      </x:c>
      <x:c r="E13" s="13" t="str">
        <x:v>Chest</x:v>
      </x:c>
      <x:c r="F13" s="13" t="str">
        <x:v>Sunscored Ironwall Chest</x:v>
      </x:c>
      <x:c r="G13" s="13" t="str">
        <x:v>TIER_005</x:v>
      </x:c>
      <x:c r="H13" s="13" t="n">
        <x:v>38</x:v>
      </x:c>
      <x:c r="I13" s="13" t="str">
        <x:v>Rare</x:v>
      </x:c>
      <x:c r="J13" s="13" t="str">
        <x:v>Physical Defense</x:v>
      </x:c>
      <x:c r="K13" s="13" t="n">
        <x:v>12</x:v>
      </x:c>
      <x:c r="L13" s="13" t="str">
        <x:v>Magic Defense</x:v>
      </x:c>
      <x:c r="M13" s="13" t="n">
        <x:v>5</x:v>
      </x:c>
      <x:c r="N13" s="13" t="str">
        <x:v>HP</x:v>
      </x:c>
      <x:c r="O13" s="13" t="n">
        <x:v>4</x:v>
      </x:c>
      <x:c r="P13" s="13" t="str">
        <x:v>Monster</x:v>
      </x:c>
      <x:c r="Q13" s="13" t="str">
        <x:v>SUNMON_014</x:v>
      </x:c>
      <x:c r="R13" s="254" t="b">
        <x:v>1</x:v>
      </x:c>
      <x:c r="S13" s="254" t="b">
        <x:v>1</x:v>
      </x:c>
      <x:c r="T13" s="254" t="b">
        <x:v>1</x:v>
      </x:c>
      <x:c r="U13" s="13" t="str">
        <x:v>VIS_SUNGEAR_0010</x:v>
      </x:c>
    </x:row>
    <x:row r="14">
      <x:c r="A14" s="13" t="str">
        <x:v>SUNGEAR_0011</x:v>
      </x:c>
      <x:c r="B14" s="13" t="str">
        <x:v>Sunscar</x:v>
      </x:c>
      <x:c r="C14" s="13" t="str">
        <x:v>CLS_001</x:v>
      </x:c>
      <x:c r="D14" s="13" t="str">
        <x:v>Ironwall</x:v>
      </x:c>
      <x:c r="E14" s="13" t="str">
        <x:v>Legs</x:v>
      </x:c>
      <x:c r="F14" s="13" t="str">
        <x:v>Sunscored Ironwall Legs</x:v>
      </x:c>
      <x:c r="G14" s="13" t="str">
        <x:v>TIER_005</x:v>
      </x:c>
      <x:c r="H14" s="13" t="n">
        <x:v>38</x:v>
      </x:c>
      <x:c r="I14" s="13" t="str">
        <x:v>Rare</x:v>
      </x:c>
      <x:c r="J14" s="13" t="str">
        <x:v>Physical Defense</x:v>
      </x:c>
      <x:c r="K14" s="13" t="n">
        <x:v>10</x:v>
      </x:c>
      <x:c r="L14" s="13" t="str">
        <x:v>Magic Defense</x:v>
      </x:c>
      <x:c r="M14" s="13" t="n">
        <x:v>4</x:v>
      </x:c>
      <x:c r="N14" s="13" t="str">
        <x:v>HP</x:v>
      </x:c>
      <x:c r="O14" s="13" t="n">
        <x:v>4</x:v>
      </x:c>
      <x:c r="P14" s="13" t="str">
        <x:v>Co-op</x:v>
      </x:c>
      <x:c r="Q14" s="13" t="str">
        <x:v>COP_006</x:v>
      </x:c>
      <x:c r="R14" s="254" t="b">
        <x:v>1</x:v>
      </x:c>
      <x:c r="S14" s="254" t="b">
        <x:v>1</x:v>
      </x:c>
      <x:c r="T14" s="254" t="b">
        <x:v>1</x:v>
      </x:c>
      <x:c r="U14" s="13" t="str">
        <x:v>VIS_SUNGEAR_0011</x:v>
      </x:c>
    </x:row>
    <x:row r="15">
      <x:c r="A15" s="13" t="str">
        <x:v>SUNGEAR_0012</x:v>
      </x:c>
      <x:c r="B15" s="13" t="str">
        <x:v>Sunscar</x:v>
      </x:c>
      <x:c r="C15" s="13" t="str">
        <x:v>CLS_001</x:v>
      </x:c>
      <x:c r="D15" s="13" t="str">
        <x:v>Ironwall</x:v>
      </x:c>
      <x:c r="E15" s="13" t="str">
        <x:v>Boots</x:v>
      </x:c>
      <x:c r="F15" s="13" t="str">
        <x:v>Sunscored Ironwall Boots</x:v>
      </x:c>
      <x:c r="G15" s="13" t="str">
        <x:v>TIER_005</x:v>
      </x:c>
      <x:c r="H15" s="13" t="n">
        <x:v>38</x:v>
      </x:c>
      <x:c r="I15" s="13" t="str">
        <x:v>Rare</x:v>
      </x:c>
      <x:c r="J15" s="13" t="str">
        <x:v>Physical Defense</x:v>
      </x:c>
      <x:c r="K15" s="13" t="n">
        <x:v>6</x:v>
      </x:c>
      <x:c r="L15" s="13" t="str">
        <x:v>Magic Defense</x:v>
      </x:c>
      <x:c r="M15" s="13" t="n">
        <x:v>3</x:v>
      </x:c>
      <x:c r="N15" s="13" t="str">
        <x:v>HP</x:v>
      </x:c>
      <x:c r="O15" s="13" t="n">
        <x:v>2</x:v>
      </x:c>
      <x:c r="P15" s="13" t="str">
        <x:v>Craft</x:v>
      </x:c>
      <x:c r="Q15" s="13" t="str">
        <x:v>SUNREC_G_0012</x:v>
      </x:c>
      <x:c r="R15" s="254" t="b">
        <x:v>1</x:v>
      </x:c>
      <x:c r="S15" s="254" t="b">
        <x:v>1</x:v>
      </x:c>
      <x:c r="T15" s="254" t="b">
        <x:v>1</x:v>
      </x:c>
      <x:c r="U15" s="13" t="str">
        <x:v>VIS_SUNGEAR_0012</x:v>
      </x:c>
    </x:row>
    <x:row r="16">
      <x:c r="A16" s="13" t="str">
        <x:v>SUNGEAR_0013</x:v>
      </x:c>
      <x:c r="B16" s="13" t="str">
        <x:v>Sunscar</x:v>
      </x:c>
      <x:c r="C16" s="13" t="str">
        <x:v>CLS_001</x:v>
      </x:c>
      <x:c r="D16" s="13" t="str">
        <x:v>Ironwall</x:v>
      </x:c>
      <x:c r="E16" s="13" t="str">
        <x:v>Gloves</x:v>
      </x:c>
      <x:c r="F16" s="13" t="str">
        <x:v>Sunscored Ironwall Gloves</x:v>
      </x:c>
      <x:c r="G16" s="13" t="str">
        <x:v>TIER_005</x:v>
      </x:c>
      <x:c r="H16" s="13" t="n">
        <x:v>38</x:v>
      </x:c>
      <x:c r="I16" s="13" t="str">
        <x:v>Rare</x:v>
      </x:c>
      <x:c r="J16" s="13" t="str">
        <x:v>Physical Defense</x:v>
      </x:c>
      <x:c r="K16" s="13" t="n">
        <x:v>6</x:v>
      </x:c>
      <x:c r="L16" s="13" t="str">
        <x:v>Magic Defense</x:v>
      </x:c>
      <x:c r="M16" s="13" t="n">
        <x:v>3</x:v>
      </x:c>
      <x:c r="N16" s="13" t="str">
        <x:v>HP</x:v>
      </x:c>
      <x:c r="O16" s="13" t="n">
        <x:v>2</x:v>
      </x:c>
      <x:c r="P16" s="13" t="str">
        <x:v>Elite</x:v>
      </x:c>
      <x:c r="Q16" s="13" t="str">
        <x:v>Sunscar Elite Pool</x:v>
      </x:c>
      <x:c r="R16" s="254" t="b">
        <x:v>1</x:v>
      </x:c>
      <x:c r="S16" s="254" t="b">
        <x:v>1</x:v>
      </x:c>
      <x:c r="T16" s="254" t="b">
        <x:v>1</x:v>
      </x:c>
      <x:c r="U16" s="13" t="str">
        <x:v>VIS_SUNGEAR_0013</x:v>
      </x:c>
    </x:row>
    <x:row r="17">
      <x:c r="A17" s="13" t="str">
        <x:v>SUNGEAR_0014</x:v>
      </x:c>
      <x:c r="B17" s="13" t="str">
        <x:v>Sunscar</x:v>
      </x:c>
      <x:c r="C17" s="13" t="str">
        <x:v>CLS_001</x:v>
      </x:c>
      <x:c r="D17" s="13" t="str">
        <x:v>Ironwall</x:v>
      </x:c>
      <x:c r="E17" s="13" t="str">
        <x:v>Cape</x:v>
      </x:c>
      <x:c r="F17" s="13" t="str">
        <x:v>Sunscored Ironwall Cape</x:v>
      </x:c>
      <x:c r="G17" s="13" t="str">
        <x:v>TIER_005</x:v>
      </x:c>
      <x:c r="H17" s="13" t="n">
        <x:v>38</x:v>
      </x:c>
      <x:c r="I17" s="13" t="str">
        <x:v>Rare</x:v>
      </x:c>
      <x:c r="J17" s="13" t="str">
        <x:v>Physical Defense</x:v>
      </x:c>
      <x:c r="K17" s="13" t="n">
        <x:v>7</x:v>
      </x:c>
      <x:c r="L17" s="13" t="str">
        <x:v>Magic Defense</x:v>
      </x:c>
      <x:c r="M17" s="13" t="n">
        <x:v>3</x:v>
      </x:c>
      <x:c r="N17" s="13" t="str">
        <x:v>HP</x:v>
      </x:c>
      <x:c r="O17" s="13" t="n">
        <x:v>3</x:v>
      </x:c>
      <x:c r="P17" s="13" t="str">
        <x:v>Monster</x:v>
      </x:c>
      <x:c r="Q17" s="13" t="str">
        <x:v>SUNMON_014</x:v>
      </x:c>
      <x:c r="R17" s="254" t="b">
        <x:v>1</x:v>
      </x:c>
      <x:c r="S17" s="254" t="b">
        <x:v>1</x:v>
      </x:c>
      <x:c r="T17" s="254" t="b">
        <x:v>1</x:v>
      </x:c>
      <x:c r="U17" s="13" t="str">
        <x:v>VIS_SUNGEAR_0014</x:v>
      </x:c>
    </x:row>
    <x:row r="18">
      <x:c r="A18" s="13" t="str">
        <x:v>SUNGEAR_0015</x:v>
      </x:c>
      <x:c r="B18" s="13" t="str">
        <x:v>Sunscar</x:v>
      </x:c>
      <x:c r="C18" s="13" t="str">
        <x:v>CLS_001</x:v>
      </x:c>
      <x:c r="D18" s="13" t="str">
        <x:v>Ironwall</x:v>
      </x:c>
      <x:c r="E18" s="13" t="str">
        <x:v>Amulet</x:v>
      </x:c>
      <x:c r="F18" s="13" t="str">
        <x:v>Sunscored Ironwall Amulet</x:v>
      </x:c>
      <x:c r="G18" s="13" t="str">
        <x:v>TIER_005</x:v>
      </x:c>
      <x:c r="H18" s="13" t="n">
        <x:v>38</x:v>
      </x:c>
      <x:c r="I18" s="13" t="str">
        <x:v>Rare</x:v>
      </x:c>
      <x:c r="J18" s="13" t="str">
        <x:v>Physical Defense</x:v>
      </x:c>
      <x:c r="K18" s="13" t="n">
        <x:v>6</x:v>
      </x:c>
      <x:c r="L18" s="13" t="str">
        <x:v>Magic Defense</x:v>
      </x:c>
      <x:c r="M18" s="13" t="n">
        <x:v>3</x:v>
      </x:c>
      <x:c r="N18" s="13" t="str">
        <x:v>HP</x:v>
      </x:c>
      <x:c r="O18" s="13" t="n">
        <x:v>2</x:v>
      </x:c>
      <x:c r="P18" s="13" t="str">
        <x:v>Co-op</x:v>
      </x:c>
      <x:c r="Q18" s="13" t="str">
        <x:v>COP_006</x:v>
      </x:c>
      <x:c r="R18" s="254" t="b">
        <x:v>1</x:v>
      </x:c>
      <x:c r="S18" s="254" t="b">
        <x:v>1</x:v>
      </x:c>
      <x:c r="T18" s="254" t="b">
        <x:v>1</x:v>
      </x:c>
      <x:c r="U18" s="13" t="str">
        <x:v>VIS_SUNGEAR_0015</x:v>
      </x:c>
    </x:row>
    <x:row r="19">
      <x:c r="A19" s="13" t="str">
        <x:v>SUNGEAR_0016</x:v>
      </x:c>
      <x:c r="B19" s="13" t="str">
        <x:v>Sunscar</x:v>
      </x:c>
      <x:c r="C19" s="13" t="str">
        <x:v>CLS_001</x:v>
      </x:c>
      <x:c r="D19" s="13" t="str">
        <x:v>Ironwall</x:v>
      </x:c>
      <x:c r="E19" s="13" t="str">
        <x:v>Ring</x:v>
      </x:c>
      <x:c r="F19" s="13" t="str">
        <x:v>Sunscored Ironwall Ring</x:v>
      </x:c>
      <x:c r="G19" s="13" t="str">
        <x:v>TIER_005</x:v>
      </x:c>
      <x:c r="H19" s="13" t="n">
        <x:v>38</x:v>
      </x:c>
      <x:c r="I19" s="13" t="str">
        <x:v>Rare</x:v>
      </x:c>
      <x:c r="J19" s="13" t="str">
        <x:v>Physical Defense</x:v>
      </x:c>
      <x:c r="K19" s="13" t="n">
        <x:v>5</x:v>
      </x:c>
      <x:c r="L19" s="13" t="str">
        <x:v>Magic Defense</x:v>
      </x:c>
      <x:c r="M19" s="13" t="n">
        <x:v>2</x:v>
      </x:c>
      <x:c r="N19" s="13" t="str">
        <x:v>HP</x:v>
      </x:c>
      <x:c r="O19" s="13" t="n">
        <x:v>2</x:v>
      </x:c>
      <x:c r="P19" s="13" t="str">
        <x:v>Craft</x:v>
      </x:c>
      <x:c r="Q19" s="13" t="str">
        <x:v>SUNREC_G_0016</x:v>
      </x:c>
      <x:c r="R19" s="254" t="b">
        <x:v>1</x:v>
      </x:c>
      <x:c r="S19" s="254" t="b">
        <x:v>1</x:v>
      </x:c>
      <x:c r="T19" s="254" t="b">
        <x:v>1</x:v>
      </x:c>
      <x:c r="U19" s="13" t="str">
        <x:v>VIS_SUNGEAR_0016</x:v>
      </x:c>
    </x:row>
    <x:row r="20">
      <x:c r="A20" s="13" t="str">
        <x:v>SUNGEAR_0017</x:v>
      </x:c>
      <x:c r="B20" s="13" t="str">
        <x:v>Sunscar</x:v>
      </x:c>
      <x:c r="C20" s="13" t="str">
        <x:v>CLS_001</x:v>
      </x:c>
      <x:c r="D20" s="13" t="str">
        <x:v>Stoneheart</x:v>
      </x:c>
      <x:c r="E20" s="13" t="str">
        <x:v>Helmet</x:v>
      </x:c>
      <x:c r="F20" s="13" t="str">
        <x:v>Sunscored Stoneheart Helmet</x:v>
      </x:c>
      <x:c r="G20" s="13" t="str">
        <x:v>TIER_005</x:v>
      </x:c>
      <x:c r="H20" s="13" t="n">
        <x:v>38</x:v>
      </x:c>
      <x:c r="I20" s="13" t="str">
        <x:v>Rare</x:v>
      </x:c>
      <x:c r="J20" s="13" t="str">
        <x:v>HP</x:v>
      </x:c>
      <x:c r="K20" s="13" t="n">
        <x:v>7</x:v>
      </x:c>
      <x:c r="L20" s="13" t="str">
        <x:v>Physical Defense</x:v>
      </x:c>
      <x:c r="M20" s="13" t="n">
        <x:v>3</x:v>
      </x:c>
      <x:c r="N20" s="13" t="str">
        <x:v>Magic Defense</x:v>
      </x:c>
      <x:c r="O20" s="13" t="n">
        <x:v>3</x:v>
      </x:c>
      <x:c r="P20" s="13" t="str">
        <x:v>Monster</x:v>
      </x:c>
      <x:c r="Q20" s="13" t="str">
        <x:v>SUNMON_014</x:v>
      </x:c>
      <x:c r="R20" s="254" t="b">
        <x:v>1</x:v>
      </x:c>
      <x:c r="S20" s="254" t="b">
        <x:v>1</x:v>
      </x:c>
      <x:c r="T20" s="254" t="b">
        <x:v>1</x:v>
      </x:c>
      <x:c r="U20" s="13" t="str">
        <x:v>VIS_SUNGEAR_0017</x:v>
      </x:c>
    </x:row>
    <x:row r="21">
      <x:c r="A21" s="13" t="str">
        <x:v>SUNGEAR_0018</x:v>
      </x:c>
      <x:c r="B21" s="13" t="str">
        <x:v>Sunscar</x:v>
      </x:c>
      <x:c r="C21" s="13" t="str">
        <x:v>CLS_001</x:v>
      </x:c>
      <x:c r="D21" s="13" t="str">
        <x:v>Stoneheart</x:v>
      </x:c>
      <x:c r="E21" s="13" t="str">
        <x:v>Chest</x:v>
      </x:c>
      <x:c r="F21" s="13" t="str">
        <x:v>Sunscored Stoneheart Chest</x:v>
      </x:c>
      <x:c r="G21" s="13" t="str">
        <x:v>TIER_005</x:v>
      </x:c>
      <x:c r="H21" s="13" t="n">
        <x:v>38</x:v>
      </x:c>
      <x:c r="I21" s="13" t="str">
        <x:v>Rare</x:v>
      </x:c>
      <x:c r="J21" s="13" t="str">
        <x:v>HP</x:v>
      </x:c>
      <x:c r="K21" s="13" t="n">
        <x:v>12</x:v>
      </x:c>
      <x:c r="L21" s="13" t="str">
        <x:v>Physical Defense</x:v>
      </x:c>
      <x:c r="M21" s="13" t="n">
        <x:v>5</x:v>
      </x:c>
      <x:c r="N21" s="13" t="str">
        <x:v>Magic Defense</x:v>
      </x:c>
      <x:c r="O21" s="13" t="n">
        <x:v>4</x:v>
      </x:c>
      <x:c r="P21" s="13" t="str">
        <x:v>Co-op</x:v>
      </x:c>
      <x:c r="Q21" s="13" t="str">
        <x:v>COP_006</x:v>
      </x:c>
      <x:c r="R21" s="254" t="b">
        <x:v>1</x:v>
      </x:c>
      <x:c r="S21" s="254" t="b">
        <x:v>1</x:v>
      </x:c>
      <x:c r="T21" s="254" t="b">
        <x:v>1</x:v>
      </x:c>
      <x:c r="U21" s="13" t="str">
        <x:v>VIS_SUNGEAR_0018</x:v>
      </x:c>
    </x:row>
    <x:row r="22">
      <x:c r="A22" s="13" t="str">
        <x:v>SUNGEAR_0019</x:v>
      </x:c>
      <x:c r="B22" s="13" t="str">
        <x:v>Sunscar</x:v>
      </x:c>
      <x:c r="C22" s="13" t="str">
        <x:v>CLS_001</x:v>
      </x:c>
      <x:c r="D22" s="13" t="str">
        <x:v>Stoneheart</x:v>
      </x:c>
      <x:c r="E22" s="13" t="str">
        <x:v>Legs</x:v>
      </x:c>
      <x:c r="F22" s="13" t="str">
        <x:v>Sunscored Stoneheart Legs</x:v>
      </x:c>
      <x:c r="G22" s="13" t="str">
        <x:v>TIER_005</x:v>
      </x:c>
      <x:c r="H22" s="13" t="n">
        <x:v>38</x:v>
      </x:c>
      <x:c r="I22" s="13" t="str">
        <x:v>Rare</x:v>
      </x:c>
      <x:c r="J22" s="13" t="str">
        <x:v>HP</x:v>
      </x:c>
      <x:c r="K22" s="13" t="n">
        <x:v>10</x:v>
      </x:c>
      <x:c r="L22" s="13" t="str">
        <x:v>Physical Defense</x:v>
      </x:c>
      <x:c r="M22" s="13" t="n">
        <x:v>4</x:v>
      </x:c>
      <x:c r="N22" s="13" t="str">
        <x:v>Magic Defense</x:v>
      </x:c>
      <x:c r="O22" s="13" t="n">
        <x:v>4</x:v>
      </x:c>
      <x:c r="P22" s="13" t="str">
        <x:v>Craft</x:v>
      </x:c>
      <x:c r="Q22" s="13" t="str">
        <x:v>SUNREC_G_0019</x:v>
      </x:c>
      <x:c r="R22" s="254" t="b">
        <x:v>1</x:v>
      </x:c>
      <x:c r="S22" s="254" t="b">
        <x:v>1</x:v>
      </x:c>
      <x:c r="T22" s="254" t="b">
        <x:v>1</x:v>
      </x:c>
      <x:c r="U22" s="13" t="str">
        <x:v>VIS_SUNGEAR_0019</x:v>
      </x:c>
    </x:row>
    <x:row r="23">
      <x:c r="A23" s="13" t="str">
        <x:v>SUNGEAR_0020</x:v>
      </x:c>
      <x:c r="B23" s="13" t="str">
        <x:v>Sunscar</x:v>
      </x:c>
      <x:c r="C23" s="13" t="str">
        <x:v>CLS_001</x:v>
      </x:c>
      <x:c r="D23" s="13" t="str">
        <x:v>Stoneheart</x:v>
      </x:c>
      <x:c r="E23" s="13" t="str">
        <x:v>Boots</x:v>
      </x:c>
      <x:c r="F23" s="13" t="str">
        <x:v>Sunscored Stoneheart Boots</x:v>
      </x:c>
      <x:c r="G23" s="13" t="str">
        <x:v>TIER_005</x:v>
      </x:c>
      <x:c r="H23" s="13" t="n">
        <x:v>38</x:v>
      </x:c>
      <x:c r="I23" s="13" t="str">
        <x:v>Rare</x:v>
      </x:c>
      <x:c r="J23" s="13" t="str">
        <x:v>HP</x:v>
      </x:c>
      <x:c r="K23" s="13" t="n">
        <x:v>6</x:v>
      </x:c>
      <x:c r="L23" s="13" t="str">
        <x:v>Physical Defense</x:v>
      </x:c>
      <x:c r="M23" s="13" t="n">
        <x:v>3</x:v>
      </x:c>
      <x:c r="N23" s="13" t="str">
        <x:v>Magic Defense</x:v>
      </x:c>
      <x:c r="O23" s="13" t="n">
        <x:v>2</x:v>
      </x:c>
      <x:c r="P23" s="13" t="str">
        <x:v>Elite</x:v>
      </x:c>
      <x:c r="Q23" s="13" t="str">
        <x:v>Sunscar Elite Pool</x:v>
      </x:c>
      <x:c r="R23" s="254" t="b">
        <x:v>1</x:v>
      </x:c>
      <x:c r="S23" s="254" t="b">
        <x:v>1</x:v>
      </x:c>
      <x:c r="T23" s="254" t="b">
        <x:v>1</x:v>
      </x:c>
      <x:c r="U23" s="13" t="str">
        <x:v>VIS_SUNGEAR_0020</x:v>
      </x:c>
    </x:row>
    <x:row r="24">
      <x:c r="A24" s="13" t="str">
        <x:v>SUNGEAR_0021</x:v>
      </x:c>
      <x:c r="B24" s="13" t="str">
        <x:v>Sunscar</x:v>
      </x:c>
      <x:c r="C24" s="13" t="str">
        <x:v>CLS_001</x:v>
      </x:c>
      <x:c r="D24" s="13" t="str">
        <x:v>Stoneheart</x:v>
      </x:c>
      <x:c r="E24" s="13" t="str">
        <x:v>Gloves</x:v>
      </x:c>
      <x:c r="F24" s="13" t="str">
        <x:v>Sunscored Stoneheart Gloves</x:v>
      </x:c>
      <x:c r="G24" s="13" t="str">
        <x:v>TIER_005</x:v>
      </x:c>
      <x:c r="H24" s="13" t="n">
        <x:v>38</x:v>
      </x:c>
      <x:c r="I24" s="13" t="str">
        <x:v>Rare</x:v>
      </x:c>
      <x:c r="J24" s="13" t="str">
        <x:v>HP</x:v>
      </x:c>
      <x:c r="K24" s="13" t="n">
        <x:v>6</x:v>
      </x:c>
      <x:c r="L24" s="13" t="str">
        <x:v>Physical Defense</x:v>
      </x:c>
      <x:c r="M24" s="13" t="n">
        <x:v>3</x:v>
      </x:c>
      <x:c r="N24" s="13" t="str">
        <x:v>Magic Defense</x:v>
      </x:c>
      <x:c r="O24" s="13" t="n">
        <x:v>2</x:v>
      </x:c>
      <x:c r="P24" s="13" t="str">
        <x:v>Monster</x:v>
      </x:c>
      <x:c r="Q24" s="13" t="str">
        <x:v>SUNMON_014</x:v>
      </x:c>
      <x:c r="R24" s="254" t="b">
        <x:v>1</x:v>
      </x:c>
      <x:c r="S24" s="254" t="b">
        <x:v>1</x:v>
      </x:c>
      <x:c r="T24" s="254" t="b">
        <x:v>1</x:v>
      </x:c>
      <x:c r="U24" s="13" t="str">
        <x:v>VIS_SUNGEAR_0021</x:v>
      </x:c>
    </x:row>
    <x:row r="25">
      <x:c r="A25" s="13" t="str">
        <x:v>SUNGEAR_0022</x:v>
      </x:c>
      <x:c r="B25" s="13" t="str">
        <x:v>Sunscar</x:v>
      </x:c>
      <x:c r="C25" s="13" t="str">
        <x:v>CLS_001</x:v>
      </x:c>
      <x:c r="D25" s="13" t="str">
        <x:v>Stoneheart</x:v>
      </x:c>
      <x:c r="E25" s="13" t="str">
        <x:v>Cape</x:v>
      </x:c>
      <x:c r="F25" s="13" t="str">
        <x:v>Sunscored Stoneheart Cape</x:v>
      </x:c>
      <x:c r="G25" s="13" t="str">
        <x:v>TIER_005</x:v>
      </x:c>
      <x:c r="H25" s="13" t="n">
        <x:v>38</x:v>
      </x:c>
      <x:c r="I25" s="13" t="str">
        <x:v>Rare</x:v>
      </x:c>
      <x:c r="J25" s="13" t="str">
        <x:v>HP</x:v>
      </x:c>
      <x:c r="K25" s="13" t="n">
        <x:v>7</x:v>
      </x:c>
      <x:c r="L25" s="13" t="str">
        <x:v>Physical Defense</x:v>
      </x:c>
      <x:c r="M25" s="13" t="n">
        <x:v>3</x:v>
      </x:c>
      <x:c r="N25" s="13" t="str">
        <x:v>Magic Defense</x:v>
      </x:c>
      <x:c r="O25" s="13" t="n">
        <x:v>3</x:v>
      </x:c>
      <x:c r="P25" s="13" t="str">
        <x:v>Co-op</x:v>
      </x:c>
      <x:c r="Q25" s="13" t="str">
        <x:v>COP_006</x:v>
      </x:c>
      <x:c r="R25" s="254" t="b">
        <x:v>1</x:v>
      </x:c>
      <x:c r="S25" s="254" t="b">
        <x:v>1</x:v>
      </x:c>
      <x:c r="T25" s="254" t="b">
        <x:v>1</x:v>
      </x:c>
      <x:c r="U25" s="13" t="str">
        <x:v>VIS_SUNGEAR_0022</x:v>
      </x:c>
    </x:row>
    <x:row r="26">
      <x:c r="A26" s="13" t="str">
        <x:v>SUNGEAR_0023</x:v>
      </x:c>
      <x:c r="B26" s="13" t="str">
        <x:v>Sunscar</x:v>
      </x:c>
      <x:c r="C26" s="13" t="str">
        <x:v>CLS_001</x:v>
      </x:c>
      <x:c r="D26" s="13" t="str">
        <x:v>Stoneheart</x:v>
      </x:c>
      <x:c r="E26" s="13" t="str">
        <x:v>Amulet</x:v>
      </x:c>
      <x:c r="F26" s="13" t="str">
        <x:v>Sunscored Stoneheart Amulet</x:v>
      </x:c>
      <x:c r="G26" s="13" t="str">
        <x:v>TIER_005</x:v>
      </x:c>
      <x:c r="H26" s="13" t="n">
        <x:v>38</x:v>
      </x:c>
      <x:c r="I26" s="13" t="str">
        <x:v>Rare</x:v>
      </x:c>
      <x:c r="J26" s="13" t="str">
        <x:v>HP</x:v>
      </x:c>
      <x:c r="K26" s="13" t="n">
        <x:v>6</x:v>
      </x:c>
      <x:c r="L26" s="13" t="str">
        <x:v>Physical Defense</x:v>
      </x:c>
      <x:c r="M26" s="13" t="n">
        <x:v>3</x:v>
      </x:c>
      <x:c r="N26" s="13" t="str">
        <x:v>Magic Defense</x:v>
      </x:c>
      <x:c r="O26" s="13" t="n">
        <x:v>2</x:v>
      </x:c>
      <x:c r="P26" s="13" t="str">
        <x:v>Craft</x:v>
      </x:c>
      <x:c r="Q26" s="13" t="str">
        <x:v>SUNREC_G_0023</x:v>
      </x:c>
      <x:c r="R26" s="254" t="b">
        <x:v>1</x:v>
      </x:c>
      <x:c r="S26" s="254" t="b">
        <x:v>1</x:v>
      </x:c>
      <x:c r="T26" s="254" t="b">
        <x:v>1</x:v>
      </x:c>
      <x:c r="U26" s="13" t="str">
        <x:v>VIS_SUNGEAR_0023</x:v>
      </x:c>
    </x:row>
    <x:row r="27">
      <x:c r="A27" s="13" t="str">
        <x:v>SUNGEAR_0024</x:v>
      </x:c>
      <x:c r="B27" s="13" t="str">
        <x:v>Sunscar</x:v>
      </x:c>
      <x:c r="C27" s="13" t="str">
        <x:v>CLS_001</x:v>
      </x:c>
      <x:c r="D27" s="13" t="str">
        <x:v>Stoneheart</x:v>
      </x:c>
      <x:c r="E27" s="13" t="str">
        <x:v>Ring</x:v>
      </x:c>
      <x:c r="F27" s="13" t="str">
        <x:v>Sunscored Stoneheart Ring</x:v>
      </x:c>
      <x:c r="G27" s="13" t="str">
        <x:v>TIER_005</x:v>
      </x:c>
      <x:c r="H27" s="13" t="n">
        <x:v>38</x:v>
      </x:c>
      <x:c r="I27" s="13" t="str">
        <x:v>Rare</x:v>
      </x:c>
      <x:c r="J27" s="13" t="str">
        <x:v>HP</x:v>
      </x:c>
      <x:c r="K27" s="13" t="n">
        <x:v>5</x:v>
      </x:c>
      <x:c r="L27" s="13" t="str">
        <x:v>Physical Defense</x:v>
      </x:c>
      <x:c r="M27" s="13" t="n">
        <x:v>2</x:v>
      </x:c>
      <x:c r="N27" s="13" t="str">
        <x:v>Magic Defense</x:v>
      </x:c>
      <x:c r="O27" s="13" t="n">
        <x:v>2</x:v>
      </x:c>
      <x:c r="P27" s="13" t="str">
        <x:v>Elite</x:v>
      </x:c>
      <x:c r="Q27" s="13" t="str">
        <x:v>Sunscar Elite Pool</x:v>
      </x:c>
      <x:c r="R27" s="254" t="b">
        <x:v>1</x:v>
      </x:c>
      <x:c r="S27" s="254" t="b">
        <x:v>1</x:v>
      </x:c>
      <x:c r="T27" s="254" t="b">
        <x:v>1</x:v>
      </x:c>
      <x:c r="U27" s="13" t="str">
        <x:v>VIS_SUNGEAR_0024</x:v>
      </x:c>
    </x:row>
    <x:row r="28">
      <x:c r="A28" s="13" t="str">
        <x:v>SUNGEAR_0025</x:v>
      </x:c>
      <x:c r="B28" s="13" t="str">
        <x:v>Sunscar</x:v>
      </x:c>
      <x:c r="C28" s="13" t="str">
        <x:v>CLS_002</x:v>
      </x:c>
      <x:c r="D28" s="13" t="str">
        <x:v>Lifebloom</x:v>
      </x:c>
      <x:c r="E28" s="13" t="str">
        <x:v>Helmet</x:v>
      </x:c>
      <x:c r="F28" s="13" t="str">
        <x:v>Sunscored Lifebloom Helmet</x:v>
      </x:c>
      <x:c r="G28" s="13" t="str">
        <x:v>TIER_005</x:v>
      </x:c>
      <x:c r="H28" s="13" t="n">
        <x:v>38</x:v>
      </x:c>
      <x:c r="I28" s="13" t="str">
        <x:v>Rare</x:v>
      </x:c>
      <x:c r="J28" s="13" t="str">
        <x:v>Healing Power</x:v>
      </x:c>
      <x:c r="K28" s="13" t="n">
        <x:v>7</x:v>
      </x:c>
      <x:c r="L28" s="13" t="str">
        <x:v>HP</x:v>
      </x:c>
      <x:c r="M28" s="13" t="n">
        <x:v>3</x:v>
      </x:c>
      <x:c r="N28" s="13" t="str">
        <x:v>Haste</x:v>
      </x:c>
      <x:c r="O28" s="13" t="n">
        <x:v>3</x:v>
      </x:c>
      <x:c r="P28" s="13" t="str">
        <x:v>Co-op</x:v>
      </x:c>
      <x:c r="Q28" s="13" t="str">
        <x:v>COP_006</x:v>
      </x:c>
      <x:c r="R28" s="254" t="b">
        <x:v>1</x:v>
      </x:c>
      <x:c r="S28" s="254" t="b">
        <x:v>1</x:v>
      </x:c>
      <x:c r="T28" s="254" t="b">
        <x:v>1</x:v>
      </x:c>
      <x:c r="U28" s="13" t="str">
        <x:v>VIS_SUNGEAR_0025</x:v>
      </x:c>
    </x:row>
    <x:row r="29">
      <x:c r="A29" s="13" t="str">
        <x:v>SUNGEAR_0026</x:v>
      </x:c>
      <x:c r="B29" s="13" t="str">
        <x:v>Sunscar</x:v>
      </x:c>
      <x:c r="C29" s="13" t="str">
        <x:v>CLS_002</x:v>
      </x:c>
      <x:c r="D29" s="13" t="str">
        <x:v>Lifebloom</x:v>
      </x:c>
      <x:c r="E29" s="13" t="str">
        <x:v>Chest</x:v>
      </x:c>
      <x:c r="F29" s="13" t="str">
        <x:v>Sunscored Lifebloom Chest</x:v>
      </x:c>
      <x:c r="G29" s="13" t="str">
        <x:v>TIER_005</x:v>
      </x:c>
      <x:c r="H29" s="13" t="n">
        <x:v>38</x:v>
      </x:c>
      <x:c r="I29" s="13" t="str">
        <x:v>Rare</x:v>
      </x:c>
      <x:c r="J29" s="13" t="str">
        <x:v>Healing Power</x:v>
      </x:c>
      <x:c r="K29" s="13" t="n">
        <x:v>12</x:v>
      </x:c>
      <x:c r="L29" s="13" t="str">
        <x:v>HP</x:v>
      </x:c>
      <x:c r="M29" s="13" t="n">
        <x:v>5</x:v>
      </x:c>
      <x:c r="N29" s="13" t="str">
        <x:v>Haste</x:v>
      </x:c>
      <x:c r="O29" s="13" t="n">
        <x:v>4</x:v>
      </x:c>
      <x:c r="P29" s="13" t="str">
        <x:v>Craft</x:v>
      </x:c>
      <x:c r="Q29" s="13" t="str">
        <x:v>SUNREC_G_0026</x:v>
      </x:c>
      <x:c r="R29" s="254" t="b">
        <x:v>1</x:v>
      </x:c>
      <x:c r="S29" s="254" t="b">
        <x:v>1</x:v>
      </x:c>
      <x:c r="T29" s="254" t="b">
        <x:v>1</x:v>
      </x:c>
      <x:c r="U29" s="13" t="str">
        <x:v>VIS_SUNGEAR_0026</x:v>
      </x:c>
    </x:row>
    <x:row r="30">
      <x:c r="A30" s="13" t="str">
        <x:v>SUNGEAR_0027</x:v>
      </x:c>
      <x:c r="B30" s="13" t="str">
        <x:v>Sunscar</x:v>
      </x:c>
      <x:c r="C30" s="13" t="str">
        <x:v>CLS_002</x:v>
      </x:c>
      <x:c r="D30" s="13" t="str">
        <x:v>Lifebloom</x:v>
      </x:c>
      <x:c r="E30" s="13" t="str">
        <x:v>Legs</x:v>
      </x:c>
      <x:c r="F30" s="13" t="str">
        <x:v>Sunscored Lifebloom Legs</x:v>
      </x:c>
      <x:c r="G30" s="13" t="str">
        <x:v>TIER_005</x:v>
      </x:c>
      <x:c r="H30" s="13" t="n">
        <x:v>38</x:v>
      </x:c>
      <x:c r="I30" s="13" t="str">
        <x:v>Rare</x:v>
      </x:c>
      <x:c r="J30" s="13" t="str">
        <x:v>Healing Power</x:v>
      </x:c>
      <x:c r="K30" s="13" t="n">
        <x:v>10</x:v>
      </x:c>
      <x:c r="L30" s="13" t="str">
        <x:v>HP</x:v>
      </x:c>
      <x:c r="M30" s="13" t="n">
        <x:v>4</x:v>
      </x:c>
      <x:c r="N30" s="13" t="str">
        <x:v>Haste</x:v>
      </x:c>
      <x:c r="O30" s="13" t="n">
        <x:v>4</x:v>
      </x:c>
      <x:c r="P30" s="13" t="str">
        <x:v>Elite</x:v>
      </x:c>
      <x:c r="Q30" s="13" t="str">
        <x:v>Sunscar Elite Pool</x:v>
      </x:c>
      <x:c r="R30" s="254" t="b">
        <x:v>1</x:v>
      </x:c>
      <x:c r="S30" s="254" t="b">
        <x:v>1</x:v>
      </x:c>
      <x:c r="T30" s="254" t="b">
        <x:v>1</x:v>
      </x:c>
      <x:c r="U30" s="13" t="str">
        <x:v>VIS_SUNGEAR_0027</x:v>
      </x:c>
    </x:row>
    <x:row r="31">
      <x:c r="A31" s="13" t="str">
        <x:v>SUNGEAR_0028</x:v>
      </x:c>
      <x:c r="B31" s="13" t="str">
        <x:v>Sunscar</x:v>
      </x:c>
      <x:c r="C31" s="13" t="str">
        <x:v>CLS_002</x:v>
      </x:c>
      <x:c r="D31" s="13" t="str">
        <x:v>Lifebloom</x:v>
      </x:c>
      <x:c r="E31" s="13" t="str">
        <x:v>Boots</x:v>
      </x:c>
      <x:c r="F31" s="13" t="str">
        <x:v>Sunscored Lifebloom Boots</x:v>
      </x:c>
      <x:c r="G31" s="13" t="str">
        <x:v>TIER_005</x:v>
      </x:c>
      <x:c r="H31" s="13" t="n">
        <x:v>38</x:v>
      </x:c>
      <x:c r="I31" s="13" t="str">
        <x:v>Rare</x:v>
      </x:c>
      <x:c r="J31" s="13" t="str">
        <x:v>Healing Power</x:v>
      </x:c>
      <x:c r="K31" s="13" t="n">
        <x:v>6</x:v>
      </x:c>
      <x:c r="L31" s="13" t="str">
        <x:v>HP</x:v>
      </x:c>
      <x:c r="M31" s="13" t="n">
        <x:v>3</x:v>
      </x:c>
      <x:c r="N31" s="13" t="str">
        <x:v>Haste</x:v>
      </x:c>
      <x:c r="O31" s="13" t="n">
        <x:v>2</x:v>
      </x:c>
      <x:c r="P31" s="13" t="str">
        <x:v>Monster</x:v>
      </x:c>
      <x:c r="Q31" s="13" t="str">
        <x:v>SUNMON_014</x:v>
      </x:c>
      <x:c r="R31" s="254" t="b">
        <x:v>1</x:v>
      </x:c>
      <x:c r="S31" s="254" t="b">
        <x:v>1</x:v>
      </x:c>
      <x:c r="T31" s="254" t="b">
        <x:v>1</x:v>
      </x:c>
      <x:c r="U31" s="13" t="str">
        <x:v>VIS_SUNGEAR_0028</x:v>
      </x:c>
    </x:row>
    <x:row r="32">
      <x:c r="A32" s="13" t="str">
        <x:v>SUNGEAR_0029</x:v>
      </x:c>
      <x:c r="B32" s="13" t="str">
        <x:v>Sunscar</x:v>
      </x:c>
      <x:c r="C32" s="13" t="str">
        <x:v>CLS_002</x:v>
      </x:c>
      <x:c r="D32" s="13" t="str">
        <x:v>Lifebloom</x:v>
      </x:c>
      <x:c r="E32" s="13" t="str">
        <x:v>Gloves</x:v>
      </x:c>
      <x:c r="F32" s="13" t="str">
        <x:v>Sunscored Lifebloom Gloves</x:v>
      </x:c>
      <x:c r="G32" s="13" t="str">
        <x:v>TIER_005</x:v>
      </x:c>
      <x:c r="H32" s="13" t="n">
        <x:v>38</x:v>
      </x:c>
      <x:c r="I32" s="13" t="str">
        <x:v>Rare</x:v>
      </x:c>
      <x:c r="J32" s="13" t="str">
        <x:v>Healing Power</x:v>
      </x:c>
      <x:c r="K32" s="13" t="n">
        <x:v>6</x:v>
      </x:c>
      <x:c r="L32" s="13" t="str">
        <x:v>HP</x:v>
      </x:c>
      <x:c r="M32" s="13" t="n">
        <x:v>3</x:v>
      </x:c>
      <x:c r="N32" s="13" t="str">
        <x:v>Haste</x:v>
      </x:c>
      <x:c r="O32" s="13" t="n">
        <x:v>2</x:v>
      </x:c>
      <x:c r="P32" s="13" t="str">
        <x:v>Co-op</x:v>
      </x:c>
      <x:c r="Q32" s="13" t="str">
        <x:v>COP_006</x:v>
      </x:c>
      <x:c r="R32" s="254" t="b">
        <x:v>1</x:v>
      </x:c>
      <x:c r="S32" s="254" t="b">
        <x:v>1</x:v>
      </x:c>
      <x:c r="T32" s="254" t="b">
        <x:v>1</x:v>
      </x:c>
      <x:c r="U32" s="13" t="str">
        <x:v>VIS_SUNGEAR_0029</x:v>
      </x:c>
    </x:row>
    <x:row r="33">
      <x:c r="A33" s="13" t="str">
        <x:v>SUNGEAR_0030</x:v>
      </x:c>
      <x:c r="B33" s="13" t="str">
        <x:v>Sunscar</x:v>
      </x:c>
      <x:c r="C33" s="13" t="str">
        <x:v>CLS_002</x:v>
      </x:c>
      <x:c r="D33" s="13" t="str">
        <x:v>Lifebloom</x:v>
      </x:c>
      <x:c r="E33" s="13" t="str">
        <x:v>Cape</x:v>
      </x:c>
      <x:c r="F33" s="13" t="str">
        <x:v>Sunscored Lifebloom Cape</x:v>
      </x:c>
      <x:c r="G33" s="13" t="str">
        <x:v>TIER_005</x:v>
      </x:c>
      <x:c r="H33" s="13" t="n">
        <x:v>38</x:v>
      </x:c>
      <x:c r="I33" s="13" t="str">
        <x:v>Rare</x:v>
      </x:c>
      <x:c r="J33" s="13" t="str">
        <x:v>Healing Power</x:v>
      </x:c>
      <x:c r="K33" s="13" t="n">
        <x:v>7</x:v>
      </x:c>
      <x:c r="L33" s="13" t="str">
        <x:v>HP</x:v>
      </x:c>
      <x:c r="M33" s="13" t="n">
        <x:v>3</x:v>
      </x:c>
      <x:c r="N33" s="13" t="str">
        <x:v>Haste</x:v>
      </x:c>
      <x:c r="O33" s="13" t="n">
        <x:v>3</x:v>
      </x:c>
      <x:c r="P33" s="13" t="str">
        <x:v>Craft</x:v>
      </x:c>
      <x:c r="Q33" s="13" t="str">
        <x:v>SUNREC_G_0030</x:v>
      </x:c>
      <x:c r="R33" s="254" t="b">
        <x:v>1</x:v>
      </x:c>
      <x:c r="S33" s="254" t="b">
        <x:v>1</x:v>
      </x:c>
      <x:c r="T33" s="254" t="b">
        <x:v>1</x:v>
      </x:c>
      <x:c r="U33" s="13" t="str">
        <x:v>VIS_SUNGEAR_0030</x:v>
      </x:c>
    </x:row>
    <x:row r="34">
      <x:c r="A34" s="13" t="str">
        <x:v>SUNGEAR_0031</x:v>
      </x:c>
      <x:c r="B34" s="13" t="str">
        <x:v>Sunscar</x:v>
      </x:c>
      <x:c r="C34" s="13" t="str">
        <x:v>CLS_002</x:v>
      </x:c>
      <x:c r="D34" s="13" t="str">
        <x:v>Lifebloom</x:v>
      </x:c>
      <x:c r="E34" s="13" t="str">
        <x:v>Amulet</x:v>
      </x:c>
      <x:c r="F34" s="13" t="str">
        <x:v>Sunscored Lifebloom Amulet</x:v>
      </x:c>
      <x:c r="G34" s="13" t="str">
        <x:v>TIER_005</x:v>
      </x:c>
      <x:c r="H34" s="13" t="n">
        <x:v>38</x:v>
      </x:c>
      <x:c r="I34" s="13" t="str">
        <x:v>Rare</x:v>
      </x:c>
      <x:c r="J34" s="13" t="str">
        <x:v>Healing Power</x:v>
      </x:c>
      <x:c r="K34" s="13" t="n">
        <x:v>6</x:v>
      </x:c>
      <x:c r="L34" s="13" t="str">
        <x:v>HP</x:v>
      </x:c>
      <x:c r="M34" s="13" t="n">
        <x:v>3</x:v>
      </x:c>
      <x:c r="N34" s="13" t="str">
        <x:v>Haste</x:v>
      </x:c>
      <x:c r="O34" s="13" t="n">
        <x:v>2</x:v>
      </x:c>
      <x:c r="P34" s="13" t="str">
        <x:v>Elite</x:v>
      </x:c>
      <x:c r="Q34" s="13" t="str">
        <x:v>Sunscar Elite Pool</x:v>
      </x:c>
      <x:c r="R34" s="254" t="b">
        <x:v>1</x:v>
      </x:c>
      <x:c r="S34" s="254" t="b">
        <x:v>1</x:v>
      </x:c>
      <x:c r="T34" s="254" t="b">
        <x:v>1</x:v>
      </x:c>
      <x:c r="U34" s="13" t="str">
        <x:v>VIS_SUNGEAR_0031</x:v>
      </x:c>
    </x:row>
    <x:row r="35">
      <x:c r="A35" s="13" t="str">
        <x:v>SUNGEAR_0032</x:v>
      </x:c>
      <x:c r="B35" s="13" t="str">
        <x:v>Sunscar</x:v>
      </x:c>
      <x:c r="C35" s="13" t="str">
        <x:v>CLS_002</x:v>
      </x:c>
      <x:c r="D35" s="13" t="str">
        <x:v>Lifebloom</x:v>
      </x:c>
      <x:c r="E35" s="13" t="str">
        <x:v>Ring</x:v>
      </x:c>
      <x:c r="F35" s="13" t="str">
        <x:v>Sunscored Lifebloom Ring</x:v>
      </x:c>
      <x:c r="G35" s="13" t="str">
        <x:v>TIER_005</x:v>
      </x:c>
      <x:c r="H35" s="13" t="n">
        <x:v>38</x:v>
      </x:c>
      <x:c r="I35" s="13" t="str">
        <x:v>Rare</x:v>
      </x:c>
      <x:c r="J35" s="13" t="str">
        <x:v>Healing Power</x:v>
      </x:c>
      <x:c r="K35" s="13" t="n">
        <x:v>5</x:v>
      </x:c>
      <x:c r="L35" s="13" t="str">
        <x:v>HP</x:v>
      </x:c>
      <x:c r="M35" s="13" t="n">
        <x:v>2</x:v>
      </x:c>
      <x:c r="N35" s="13" t="str">
        <x:v>Haste</x:v>
      </x:c>
      <x:c r="O35" s="13" t="n">
        <x:v>2</x:v>
      </x:c>
      <x:c r="P35" s="13" t="str">
        <x:v>Monster</x:v>
      </x:c>
      <x:c r="Q35" s="13" t="str">
        <x:v>SUNMON_014</x:v>
      </x:c>
      <x:c r="R35" s="254" t="b">
        <x:v>1</x:v>
      </x:c>
      <x:c r="S35" s="254" t="b">
        <x:v>1</x:v>
      </x:c>
      <x:c r="T35" s="254" t="b">
        <x:v>1</x:v>
      </x:c>
      <x:c r="U35" s="13" t="str">
        <x:v>VIS_SUNGEAR_0032</x:v>
      </x:c>
    </x:row>
    <x:row r="36">
      <x:c r="A36" s="13" t="str">
        <x:v>SUNGEAR_0033</x:v>
      </x:c>
      <x:c r="B36" s="13" t="str">
        <x:v>Sunscar</x:v>
      </x:c>
      <x:c r="C36" s="13" t="str">
        <x:v>CLS_002</x:v>
      </x:c>
      <x:c r="D36" s="13" t="str">
        <x:v>Sunward</x:v>
      </x:c>
      <x:c r="E36" s="13" t="str">
        <x:v>Helmet</x:v>
      </x:c>
      <x:c r="F36" s="13" t="str">
        <x:v>Sunscored Sunward Helmet</x:v>
      </x:c>
      <x:c r="G36" s="13" t="str">
        <x:v>TIER_005</x:v>
      </x:c>
      <x:c r="H36" s="13" t="n">
        <x:v>38</x:v>
      </x:c>
      <x:c r="I36" s="13" t="str">
        <x:v>Rare</x:v>
      </x:c>
      <x:c r="J36" s="13" t="str">
        <x:v>Ward</x:v>
      </x:c>
      <x:c r="K36" s="13" t="n">
        <x:v>7</x:v>
      </x:c>
      <x:c r="L36" s="13" t="str">
        <x:v>Healing Power</x:v>
      </x:c>
      <x:c r="M36" s="13" t="n">
        <x:v>3</x:v>
      </x:c>
      <x:c r="N36" s="13" t="str">
        <x:v>Tenacity</x:v>
      </x:c>
      <x:c r="O36" s="13" t="n">
        <x:v>3</x:v>
      </x:c>
      <x:c r="P36" s="13" t="str">
        <x:v>Craft</x:v>
      </x:c>
      <x:c r="Q36" s="13" t="str">
        <x:v>SUNREC_G_0033</x:v>
      </x:c>
      <x:c r="R36" s="254" t="b">
        <x:v>1</x:v>
      </x:c>
      <x:c r="S36" s="254" t="b">
        <x:v>1</x:v>
      </x:c>
      <x:c r="T36" s="254" t="b">
        <x:v>1</x:v>
      </x:c>
      <x:c r="U36" s="13" t="str">
        <x:v>VIS_SUNGEAR_0033</x:v>
      </x:c>
    </x:row>
    <x:row r="37">
      <x:c r="A37" s="13" t="str">
        <x:v>SUNGEAR_0034</x:v>
      </x:c>
      <x:c r="B37" s="13" t="str">
        <x:v>Sunscar</x:v>
      </x:c>
      <x:c r="C37" s="13" t="str">
        <x:v>CLS_002</x:v>
      </x:c>
      <x:c r="D37" s="13" t="str">
        <x:v>Sunward</x:v>
      </x:c>
      <x:c r="E37" s="13" t="str">
        <x:v>Chest</x:v>
      </x:c>
      <x:c r="F37" s="13" t="str">
        <x:v>Sunscored Sunward Chest</x:v>
      </x:c>
      <x:c r="G37" s="13" t="str">
        <x:v>TIER_005</x:v>
      </x:c>
      <x:c r="H37" s="13" t="n">
        <x:v>38</x:v>
      </x:c>
      <x:c r="I37" s="13" t="str">
        <x:v>Rare</x:v>
      </x:c>
      <x:c r="J37" s="13" t="str">
        <x:v>Ward</x:v>
      </x:c>
      <x:c r="K37" s="13" t="n">
        <x:v>12</x:v>
      </x:c>
      <x:c r="L37" s="13" t="str">
        <x:v>Healing Power</x:v>
      </x:c>
      <x:c r="M37" s="13" t="n">
        <x:v>5</x:v>
      </x:c>
      <x:c r="N37" s="13" t="str">
        <x:v>Tenacity</x:v>
      </x:c>
      <x:c r="O37" s="13" t="n">
        <x:v>4</x:v>
      </x:c>
      <x:c r="P37" s="13" t="str">
        <x:v>Elite</x:v>
      </x:c>
      <x:c r="Q37" s="13" t="str">
        <x:v>Sunscar Elite Pool</x:v>
      </x:c>
      <x:c r="R37" s="254" t="b">
        <x:v>1</x:v>
      </x:c>
      <x:c r="S37" s="254" t="b">
        <x:v>1</x:v>
      </x:c>
      <x:c r="T37" s="254" t="b">
        <x:v>1</x:v>
      </x:c>
      <x:c r="U37" s="13" t="str">
        <x:v>VIS_SUNGEAR_0034</x:v>
      </x:c>
    </x:row>
    <x:row r="38">
      <x:c r="A38" s="13" t="str">
        <x:v>SUNGEAR_0035</x:v>
      </x:c>
      <x:c r="B38" s="13" t="str">
        <x:v>Sunscar</x:v>
      </x:c>
      <x:c r="C38" s="13" t="str">
        <x:v>CLS_002</x:v>
      </x:c>
      <x:c r="D38" s="13" t="str">
        <x:v>Sunward</x:v>
      </x:c>
      <x:c r="E38" s="13" t="str">
        <x:v>Legs</x:v>
      </x:c>
      <x:c r="F38" s="13" t="str">
        <x:v>Sunscored Sunward Legs</x:v>
      </x:c>
      <x:c r="G38" s="13" t="str">
        <x:v>TIER_005</x:v>
      </x:c>
      <x:c r="H38" s="13" t="n">
        <x:v>38</x:v>
      </x:c>
      <x:c r="I38" s="13" t="str">
        <x:v>Rare</x:v>
      </x:c>
      <x:c r="J38" s="13" t="str">
        <x:v>Ward</x:v>
      </x:c>
      <x:c r="K38" s="13" t="n">
        <x:v>10</x:v>
      </x:c>
      <x:c r="L38" s="13" t="str">
        <x:v>Healing Power</x:v>
      </x:c>
      <x:c r="M38" s="13" t="n">
        <x:v>4</x:v>
      </x:c>
      <x:c r="N38" s="13" t="str">
        <x:v>Tenacity</x:v>
      </x:c>
      <x:c r="O38" s="13" t="n">
        <x:v>4</x:v>
      </x:c>
      <x:c r="P38" s="13" t="str">
        <x:v>Monster</x:v>
      </x:c>
      <x:c r="Q38" s="13" t="str">
        <x:v>SUNMON_014</x:v>
      </x:c>
      <x:c r="R38" s="254" t="b">
        <x:v>1</x:v>
      </x:c>
      <x:c r="S38" s="254" t="b">
        <x:v>1</x:v>
      </x:c>
      <x:c r="T38" s="254" t="b">
        <x:v>1</x:v>
      </x:c>
      <x:c r="U38" s="13" t="str">
        <x:v>VIS_SUNGEAR_0035</x:v>
      </x:c>
    </x:row>
    <x:row r="39">
      <x:c r="A39" s="13" t="str">
        <x:v>SUNGEAR_0036</x:v>
      </x:c>
      <x:c r="B39" s="13" t="str">
        <x:v>Sunscar</x:v>
      </x:c>
      <x:c r="C39" s="13" t="str">
        <x:v>CLS_002</x:v>
      </x:c>
      <x:c r="D39" s="13" t="str">
        <x:v>Sunward</x:v>
      </x:c>
      <x:c r="E39" s="13" t="str">
        <x:v>Boots</x:v>
      </x:c>
      <x:c r="F39" s="13" t="str">
        <x:v>Sunscored Sunward Boots</x:v>
      </x:c>
      <x:c r="G39" s="13" t="str">
        <x:v>TIER_005</x:v>
      </x:c>
      <x:c r="H39" s="13" t="n">
        <x:v>38</x:v>
      </x:c>
      <x:c r="I39" s="13" t="str">
        <x:v>Rare</x:v>
      </x:c>
      <x:c r="J39" s="13" t="str">
        <x:v>Ward</x:v>
      </x:c>
      <x:c r="K39" s="13" t="n">
        <x:v>6</x:v>
      </x:c>
      <x:c r="L39" s="13" t="str">
        <x:v>Healing Power</x:v>
      </x:c>
      <x:c r="M39" s="13" t="n">
        <x:v>3</x:v>
      </x:c>
      <x:c r="N39" s="13" t="str">
        <x:v>Tenacity</x:v>
      </x:c>
      <x:c r="O39" s="13" t="n">
        <x:v>2</x:v>
      </x:c>
      <x:c r="P39" s="13" t="str">
        <x:v>Co-op</x:v>
      </x:c>
      <x:c r="Q39" s="13" t="str">
        <x:v>COP_006</x:v>
      </x:c>
      <x:c r="R39" s="254" t="b">
        <x:v>1</x:v>
      </x:c>
      <x:c r="S39" s="254" t="b">
        <x:v>1</x:v>
      </x:c>
      <x:c r="T39" s="254" t="b">
        <x:v>1</x:v>
      </x:c>
      <x:c r="U39" s="13" t="str">
        <x:v>VIS_SUNGEAR_0036</x:v>
      </x:c>
    </x:row>
    <x:row r="40">
      <x:c r="A40" s="13" t="str">
        <x:v>SUNGEAR_0037</x:v>
      </x:c>
      <x:c r="B40" s="13" t="str">
        <x:v>Sunscar</x:v>
      </x:c>
      <x:c r="C40" s="13" t="str">
        <x:v>CLS_002</x:v>
      </x:c>
      <x:c r="D40" s="13" t="str">
        <x:v>Sunward</x:v>
      </x:c>
      <x:c r="E40" s="13" t="str">
        <x:v>Gloves</x:v>
      </x:c>
      <x:c r="F40" s="13" t="str">
        <x:v>Sunscored Sunward Gloves</x:v>
      </x:c>
      <x:c r="G40" s="13" t="str">
        <x:v>TIER_005</x:v>
      </x:c>
      <x:c r="H40" s="13" t="n">
        <x:v>38</x:v>
      </x:c>
      <x:c r="I40" s="13" t="str">
        <x:v>Rare</x:v>
      </x:c>
      <x:c r="J40" s="13" t="str">
        <x:v>Ward</x:v>
      </x:c>
      <x:c r="K40" s="13" t="n">
        <x:v>6</x:v>
      </x:c>
      <x:c r="L40" s="13" t="str">
        <x:v>Healing Power</x:v>
      </x:c>
      <x:c r="M40" s="13" t="n">
        <x:v>3</x:v>
      </x:c>
      <x:c r="N40" s="13" t="str">
        <x:v>Tenacity</x:v>
      </x:c>
      <x:c r="O40" s="13" t="n">
        <x:v>2</x:v>
      </x:c>
      <x:c r="P40" s="13" t="str">
        <x:v>Craft</x:v>
      </x:c>
      <x:c r="Q40" s="13" t="str">
        <x:v>SUNREC_G_0037</x:v>
      </x:c>
      <x:c r="R40" s="254" t="b">
        <x:v>1</x:v>
      </x:c>
      <x:c r="S40" s="254" t="b">
        <x:v>1</x:v>
      </x:c>
      <x:c r="T40" s="254" t="b">
        <x:v>1</x:v>
      </x:c>
      <x:c r="U40" s="13" t="str">
        <x:v>VIS_SUNGEAR_0037</x:v>
      </x:c>
    </x:row>
    <x:row r="41">
      <x:c r="A41" s="13" t="str">
        <x:v>SUNGEAR_0038</x:v>
      </x:c>
      <x:c r="B41" s="13" t="str">
        <x:v>Sunscar</x:v>
      </x:c>
      <x:c r="C41" s="13" t="str">
        <x:v>CLS_002</x:v>
      </x:c>
      <x:c r="D41" s="13" t="str">
        <x:v>Sunward</x:v>
      </x:c>
      <x:c r="E41" s="13" t="str">
        <x:v>Cape</x:v>
      </x:c>
      <x:c r="F41" s="13" t="str">
        <x:v>Sunscored Sunward Cape</x:v>
      </x:c>
      <x:c r="G41" s="13" t="str">
        <x:v>TIER_005</x:v>
      </x:c>
      <x:c r="H41" s="13" t="n">
        <x:v>38</x:v>
      </x:c>
      <x:c r="I41" s="13" t="str">
        <x:v>Rare</x:v>
      </x:c>
      <x:c r="J41" s="13" t="str">
        <x:v>Ward</x:v>
      </x:c>
      <x:c r="K41" s="13" t="n">
        <x:v>7</x:v>
      </x:c>
      <x:c r="L41" s="13" t="str">
        <x:v>Healing Power</x:v>
      </x:c>
      <x:c r="M41" s="13" t="n">
        <x:v>3</x:v>
      </x:c>
      <x:c r="N41" s="13" t="str">
        <x:v>Tenacity</x:v>
      </x:c>
      <x:c r="O41" s="13" t="n">
        <x:v>3</x:v>
      </x:c>
      <x:c r="P41" s="13" t="str">
        <x:v>Elite</x:v>
      </x:c>
      <x:c r="Q41" s="13" t="str">
        <x:v>Sunscar Elite Pool</x:v>
      </x:c>
      <x:c r="R41" s="254" t="b">
        <x:v>1</x:v>
      </x:c>
      <x:c r="S41" s="254" t="b">
        <x:v>1</x:v>
      </x:c>
      <x:c r="T41" s="254" t="b">
        <x:v>1</x:v>
      </x:c>
      <x:c r="U41" s="13" t="str">
        <x:v>VIS_SUNGEAR_0038</x:v>
      </x:c>
    </x:row>
    <x:row r="42">
      <x:c r="A42" s="13" t="str">
        <x:v>SUNGEAR_0039</x:v>
      </x:c>
      <x:c r="B42" s="13" t="str">
        <x:v>Sunscar</x:v>
      </x:c>
      <x:c r="C42" s="13" t="str">
        <x:v>CLS_002</x:v>
      </x:c>
      <x:c r="D42" s="13" t="str">
        <x:v>Sunward</x:v>
      </x:c>
      <x:c r="E42" s="13" t="str">
        <x:v>Amulet</x:v>
      </x:c>
      <x:c r="F42" s="13" t="str">
        <x:v>Sunscored Sunward Amulet</x:v>
      </x:c>
      <x:c r="G42" s="13" t="str">
        <x:v>TIER_005</x:v>
      </x:c>
      <x:c r="H42" s="13" t="n">
        <x:v>38</x:v>
      </x:c>
      <x:c r="I42" s="13" t="str">
        <x:v>Rare</x:v>
      </x:c>
      <x:c r="J42" s="13" t="str">
        <x:v>Ward</x:v>
      </x:c>
      <x:c r="K42" s="13" t="n">
        <x:v>6</x:v>
      </x:c>
      <x:c r="L42" s="13" t="str">
        <x:v>Healing Power</x:v>
      </x:c>
      <x:c r="M42" s="13" t="n">
        <x:v>3</x:v>
      </x:c>
      <x:c r="N42" s="13" t="str">
        <x:v>Tenacity</x:v>
      </x:c>
      <x:c r="O42" s="13" t="n">
        <x:v>2</x:v>
      </x:c>
      <x:c r="P42" s="13" t="str">
        <x:v>Monster</x:v>
      </x:c>
      <x:c r="Q42" s="13" t="str">
        <x:v>SUNMON_014</x:v>
      </x:c>
      <x:c r="R42" s="254" t="b">
        <x:v>1</x:v>
      </x:c>
      <x:c r="S42" s="254" t="b">
        <x:v>1</x:v>
      </x:c>
      <x:c r="T42" s="254" t="b">
        <x:v>1</x:v>
      </x:c>
      <x:c r="U42" s="13" t="str">
        <x:v>VIS_SUNGEAR_0039</x:v>
      </x:c>
    </x:row>
    <x:row r="43">
      <x:c r="A43" s="13" t="str">
        <x:v>SUNGEAR_0040</x:v>
      </x:c>
      <x:c r="B43" s="13" t="str">
        <x:v>Sunscar</x:v>
      </x:c>
      <x:c r="C43" s="13" t="str">
        <x:v>CLS_002</x:v>
      </x:c>
      <x:c r="D43" s="13" t="str">
        <x:v>Sunward</x:v>
      </x:c>
      <x:c r="E43" s="13" t="str">
        <x:v>Ring</x:v>
      </x:c>
      <x:c r="F43" s="13" t="str">
        <x:v>Sunscored Sunward Ring</x:v>
      </x:c>
      <x:c r="G43" s="13" t="str">
        <x:v>TIER_005</x:v>
      </x:c>
      <x:c r="H43" s="13" t="n">
        <x:v>38</x:v>
      </x:c>
      <x:c r="I43" s="13" t="str">
        <x:v>Rare</x:v>
      </x:c>
      <x:c r="J43" s="13" t="str">
        <x:v>Ward</x:v>
      </x:c>
      <x:c r="K43" s="13" t="n">
        <x:v>5</x:v>
      </x:c>
      <x:c r="L43" s="13" t="str">
        <x:v>Healing Power</x:v>
      </x:c>
      <x:c r="M43" s="13" t="n">
        <x:v>2</x:v>
      </x:c>
      <x:c r="N43" s="13" t="str">
        <x:v>Tenacity</x:v>
      </x:c>
      <x:c r="O43" s="13" t="n">
        <x:v>2</x:v>
      </x:c>
      <x:c r="P43" s="13" t="str">
        <x:v>Co-op</x:v>
      </x:c>
      <x:c r="Q43" s="13" t="str">
        <x:v>COP_006</x:v>
      </x:c>
      <x:c r="R43" s="254" t="b">
        <x:v>1</x:v>
      </x:c>
      <x:c r="S43" s="254" t="b">
        <x:v>1</x:v>
      </x:c>
      <x:c r="T43" s="254" t="b">
        <x:v>1</x:v>
      </x:c>
      <x:c r="U43" s="13" t="str">
        <x:v>VIS_SUNGEAR_0040</x:v>
      </x:c>
    </x:row>
    <x:row r="44">
      <x:c r="A44" s="13" t="str">
        <x:v>SUNGEAR_0041</x:v>
      </x:c>
      <x:c r="B44" s="13" t="str">
        <x:v>Sunscar</x:v>
      </x:c>
      <x:c r="C44" s="13" t="str">
        <x:v>CLS_002</x:v>
      </x:c>
      <x:c r="D44" s="13" t="str">
        <x:v>Quickprayer</x:v>
      </x:c>
      <x:c r="E44" s="13" t="str">
        <x:v>Helmet</x:v>
      </x:c>
      <x:c r="F44" s="13" t="str">
        <x:v>Sunscored Quickprayer Helmet</x:v>
      </x:c>
      <x:c r="G44" s="13" t="str">
        <x:v>TIER_005</x:v>
      </x:c>
      <x:c r="H44" s="13" t="n">
        <x:v>38</x:v>
      </x:c>
      <x:c r="I44" s="13" t="str">
        <x:v>Rare</x:v>
      </x:c>
      <x:c r="J44" s="13" t="str">
        <x:v>Haste</x:v>
      </x:c>
      <x:c r="K44" s="13" t="n">
        <x:v>7</x:v>
      </x:c>
      <x:c r="L44" s="13" t="str">
        <x:v>Healing Power</x:v>
      </x:c>
      <x:c r="M44" s="13" t="n">
        <x:v>3</x:v>
      </x:c>
      <x:c r="N44" s="13" t="str">
        <x:v>Resource Regen</x:v>
      </x:c>
      <x:c r="O44" s="13" t="n">
        <x:v>3</x:v>
      </x:c>
      <x:c r="P44" s="13" t="str">
        <x:v>Elite</x:v>
      </x:c>
      <x:c r="Q44" s="13" t="str">
        <x:v>Sunscar Elite Pool</x:v>
      </x:c>
      <x:c r="R44" s="254" t="b">
        <x:v>1</x:v>
      </x:c>
      <x:c r="S44" s="254" t="b">
        <x:v>1</x:v>
      </x:c>
      <x:c r="T44" s="254" t="b">
        <x:v>1</x:v>
      </x:c>
      <x:c r="U44" s="13" t="str">
        <x:v>VIS_SUNGEAR_0041</x:v>
      </x:c>
    </x:row>
    <x:row r="45">
      <x:c r="A45" s="13" t="str">
        <x:v>SUNGEAR_0042</x:v>
      </x:c>
      <x:c r="B45" s="13" t="str">
        <x:v>Sunscar</x:v>
      </x:c>
      <x:c r="C45" s="13" t="str">
        <x:v>CLS_002</x:v>
      </x:c>
      <x:c r="D45" s="13" t="str">
        <x:v>Quickprayer</x:v>
      </x:c>
      <x:c r="E45" s="13" t="str">
        <x:v>Chest</x:v>
      </x:c>
      <x:c r="F45" s="13" t="str">
        <x:v>Sunscored Quickprayer Chest</x:v>
      </x:c>
      <x:c r="G45" s="13" t="str">
        <x:v>TIER_005</x:v>
      </x:c>
      <x:c r="H45" s="13" t="n">
        <x:v>38</x:v>
      </x:c>
      <x:c r="I45" s="13" t="str">
        <x:v>Rare</x:v>
      </x:c>
      <x:c r="J45" s="13" t="str">
        <x:v>Haste</x:v>
      </x:c>
      <x:c r="K45" s="13" t="n">
        <x:v>12</x:v>
      </x:c>
      <x:c r="L45" s="13" t="str">
        <x:v>Healing Power</x:v>
      </x:c>
      <x:c r="M45" s="13" t="n">
        <x:v>5</x:v>
      </x:c>
      <x:c r="N45" s="13" t="str">
        <x:v>Resource Regen</x:v>
      </x:c>
      <x:c r="O45" s="13" t="n">
        <x:v>4</x:v>
      </x:c>
      <x:c r="P45" s="13" t="str">
        <x:v>Monster</x:v>
      </x:c>
      <x:c r="Q45" s="13" t="str">
        <x:v>SUNMON_014</x:v>
      </x:c>
      <x:c r="R45" s="254" t="b">
        <x:v>1</x:v>
      </x:c>
      <x:c r="S45" s="254" t="b">
        <x:v>1</x:v>
      </x:c>
      <x:c r="T45" s="254" t="b">
        <x:v>1</x:v>
      </x:c>
      <x:c r="U45" s="13" t="str">
        <x:v>VIS_SUNGEAR_0042</x:v>
      </x:c>
    </x:row>
    <x:row r="46">
      <x:c r="A46" s="13" t="str">
        <x:v>SUNGEAR_0043</x:v>
      </x:c>
      <x:c r="B46" s="13" t="str">
        <x:v>Sunscar</x:v>
      </x:c>
      <x:c r="C46" s="13" t="str">
        <x:v>CLS_002</x:v>
      </x:c>
      <x:c r="D46" s="13" t="str">
        <x:v>Quickprayer</x:v>
      </x:c>
      <x:c r="E46" s="13" t="str">
        <x:v>Legs</x:v>
      </x:c>
      <x:c r="F46" s="13" t="str">
        <x:v>Sunscored Quickprayer Legs</x:v>
      </x:c>
      <x:c r="G46" s="13" t="str">
        <x:v>TIER_005</x:v>
      </x:c>
      <x:c r="H46" s="13" t="n">
        <x:v>38</x:v>
      </x:c>
      <x:c r="I46" s="13" t="str">
        <x:v>Rare</x:v>
      </x:c>
      <x:c r="J46" s="13" t="str">
        <x:v>Haste</x:v>
      </x:c>
      <x:c r="K46" s="13" t="n">
        <x:v>10</x:v>
      </x:c>
      <x:c r="L46" s="13" t="str">
        <x:v>Healing Power</x:v>
      </x:c>
      <x:c r="M46" s="13" t="n">
        <x:v>4</x:v>
      </x:c>
      <x:c r="N46" s="13" t="str">
        <x:v>Resource Regen</x:v>
      </x:c>
      <x:c r="O46" s="13" t="n">
        <x:v>4</x:v>
      </x:c>
      <x:c r="P46" s="13" t="str">
        <x:v>Co-op</x:v>
      </x:c>
      <x:c r="Q46" s="13" t="str">
        <x:v>COP_006</x:v>
      </x:c>
      <x:c r="R46" s="254" t="b">
        <x:v>1</x:v>
      </x:c>
      <x:c r="S46" s="254" t="b">
        <x:v>1</x:v>
      </x:c>
      <x:c r="T46" s="254" t="b">
        <x:v>1</x:v>
      </x:c>
      <x:c r="U46" s="13" t="str">
        <x:v>VIS_SUNGEAR_0043</x:v>
      </x:c>
    </x:row>
    <x:row r="47">
      <x:c r="A47" s="13" t="str">
        <x:v>SUNGEAR_0044</x:v>
      </x:c>
      <x:c r="B47" s="13" t="str">
        <x:v>Sunscar</x:v>
      </x:c>
      <x:c r="C47" s="13" t="str">
        <x:v>CLS_002</x:v>
      </x:c>
      <x:c r="D47" s="13" t="str">
        <x:v>Quickprayer</x:v>
      </x:c>
      <x:c r="E47" s="13" t="str">
        <x:v>Boots</x:v>
      </x:c>
      <x:c r="F47" s="13" t="str">
        <x:v>Sunscored Quickprayer Boots</x:v>
      </x:c>
      <x:c r="G47" s="13" t="str">
        <x:v>TIER_005</x:v>
      </x:c>
      <x:c r="H47" s="13" t="n">
        <x:v>38</x:v>
      </x:c>
      <x:c r="I47" s="13" t="str">
        <x:v>Rare</x:v>
      </x:c>
      <x:c r="J47" s="13" t="str">
        <x:v>Haste</x:v>
      </x:c>
      <x:c r="K47" s="13" t="n">
        <x:v>6</x:v>
      </x:c>
      <x:c r="L47" s="13" t="str">
        <x:v>Healing Power</x:v>
      </x:c>
      <x:c r="M47" s="13" t="n">
        <x:v>3</x:v>
      </x:c>
      <x:c r="N47" s="13" t="str">
        <x:v>Resource Regen</x:v>
      </x:c>
      <x:c r="O47" s="13" t="n">
        <x:v>2</x:v>
      </x:c>
      <x:c r="P47" s="13" t="str">
        <x:v>Craft</x:v>
      </x:c>
      <x:c r="Q47" s="13" t="str">
        <x:v>SUNREC_G_0044</x:v>
      </x:c>
      <x:c r="R47" s="254" t="b">
        <x:v>1</x:v>
      </x:c>
      <x:c r="S47" s="254" t="b">
        <x:v>1</x:v>
      </x:c>
      <x:c r="T47" s="254" t="b">
        <x:v>1</x:v>
      </x:c>
      <x:c r="U47" s="13" t="str">
        <x:v>VIS_SUNGEAR_0044</x:v>
      </x:c>
    </x:row>
    <x:row r="48">
      <x:c r="A48" s="13" t="str">
        <x:v>SUNGEAR_0045</x:v>
      </x:c>
      <x:c r="B48" s="13" t="str">
        <x:v>Sunscar</x:v>
      </x:c>
      <x:c r="C48" s="13" t="str">
        <x:v>CLS_002</x:v>
      </x:c>
      <x:c r="D48" s="13" t="str">
        <x:v>Quickprayer</x:v>
      </x:c>
      <x:c r="E48" s="13" t="str">
        <x:v>Gloves</x:v>
      </x:c>
      <x:c r="F48" s="13" t="str">
        <x:v>Sunscored Quickprayer Gloves</x:v>
      </x:c>
      <x:c r="G48" s="13" t="str">
        <x:v>TIER_005</x:v>
      </x:c>
      <x:c r="H48" s="13" t="n">
        <x:v>38</x:v>
      </x:c>
      <x:c r="I48" s="13" t="str">
        <x:v>Rare</x:v>
      </x:c>
      <x:c r="J48" s="13" t="str">
        <x:v>Haste</x:v>
      </x:c>
      <x:c r="K48" s="13" t="n">
        <x:v>6</x:v>
      </x:c>
      <x:c r="L48" s="13" t="str">
        <x:v>Healing Power</x:v>
      </x:c>
      <x:c r="M48" s="13" t="n">
        <x:v>3</x:v>
      </x:c>
      <x:c r="N48" s="13" t="str">
        <x:v>Resource Regen</x:v>
      </x:c>
      <x:c r="O48" s="13" t="n">
        <x:v>2</x:v>
      </x:c>
      <x:c r="P48" s="13" t="str">
        <x:v>Elite</x:v>
      </x:c>
      <x:c r="Q48" s="13" t="str">
        <x:v>Sunscar Elite Pool</x:v>
      </x:c>
      <x:c r="R48" s="254" t="b">
        <x:v>1</x:v>
      </x:c>
      <x:c r="S48" s="254" t="b">
        <x:v>1</x:v>
      </x:c>
      <x:c r="T48" s="254" t="b">
        <x:v>1</x:v>
      </x:c>
      <x:c r="U48" s="13" t="str">
        <x:v>VIS_SUNGEAR_0045</x:v>
      </x:c>
    </x:row>
    <x:row r="49">
      <x:c r="A49" s="13" t="str">
        <x:v>SUNGEAR_0046</x:v>
      </x:c>
      <x:c r="B49" s="13" t="str">
        <x:v>Sunscar</x:v>
      </x:c>
      <x:c r="C49" s="13" t="str">
        <x:v>CLS_002</x:v>
      </x:c>
      <x:c r="D49" s="13" t="str">
        <x:v>Quickprayer</x:v>
      </x:c>
      <x:c r="E49" s="13" t="str">
        <x:v>Cape</x:v>
      </x:c>
      <x:c r="F49" s="13" t="str">
        <x:v>Sunscored Quickprayer Cape</x:v>
      </x:c>
      <x:c r="G49" s="13" t="str">
        <x:v>TIER_005</x:v>
      </x:c>
      <x:c r="H49" s="13" t="n">
        <x:v>38</x:v>
      </x:c>
      <x:c r="I49" s="13" t="str">
        <x:v>Rare</x:v>
      </x:c>
      <x:c r="J49" s="13" t="str">
        <x:v>Haste</x:v>
      </x:c>
      <x:c r="K49" s="13" t="n">
        <x:v>7</x:v>
      </x:c>
      <x:c r="L49" s="13" t="str">
        <x:v>Healing Power</x:v>
      </x:c>
      <x:c r="M49" s="13" t="n">
        <x:v>3</x:v>
      </x:c>
      <x:c r="N49" s="13" t="str">
        <x:v>Resource Regen</x:v>
      </x:c>
      <x:c r="O49" s="13" t="n">
        <x:v>3</x:v>
      </x:c>
      <x:c r="P49" s="13" t="str">
        <x:v>Monster</x:v>
      </x:c>
      <x:c r="Q49" s="13" t="str">
        <x:v>SUNMON_014</x:v>
      </x:c>
      <x:c r="R49" s="254" t="b">
        <x:v>1</x:v>
      </x:c>
      <x:c r="S49" s="254" t="b">
        <x:v>1</x:v>
      </x:c>
      <x:c r="T49" s="254" t="b">
        <x:v>1</x:v>
      </x:c>
      <x:c r="U49" s="13" t="str">
        <x:v>VIS_SUNGEAR_0046</x:v>
      </x:c>
    </x:row>
    <x:row r="50">
      <x:c r="A50" s="13" t="str">
        <x:v>SUNGEAR_0047</x:v>
      </x:c>
      <x:c r="B50" s="13" t="str">
        <x:v>Sunscar</x:v>
      </x:c>
      <x:c r="C50" s="13" t="str">
        <x:v>CLS_002</x:v>
      </x:c>
      <x:c r="D50" s="13" t="str">
        <x:v>Quickprayer</x:v>
      </x:c>
      <x:c r="E50" s="13" t="str">
        <x:v>Amulet</x:v>
      </x:c>
      <x:c r="F50" s="13" t="str">
        <x:v>Sunscored Quickprayer Amulet</x:v>
      </x:c>
      <x:c r="G50" s="13" t="str">
        <x:v>TIER_005</x:v>
      </x:c>
      <x:c r="H50" s="13" t="n">
        <x:v>38</x:v>
      </x:c>
      <x:c r="I50" s="13" t="str">
        <x:v>Rare</x:v>
      </x:c>
      <x:c r="J50" s="13" t="str">
        <x:v>Haste</x:v>
      </x:c>
      <x:c r="K50" s="13" t="n">
        <x:v>6</x:v>
      </x:c>
      <x:c r="L50" s="13" t="str">
        <x:v>Healing Power</x:v>
      </x:c>
      <x:c r="M50" s="13" t="n">
        <x:v>3</x:v>
      </x:c>
      <x:c r="N50" s="13" t="str">
        <x:v>Resource Regen</x:v>
      </x:c>
      <x:c r="O50" s="13" t="n">
        <x:v>2</x:v>
      </x:c>
      <x:c r="P50" s="13" t="str">
        <x:v>Co-op</x:v>
      </x:c>
      <x:c r="Q50" s="13" t="str">
        <x:v>COP_006</x:v>
      </x:c>
      <x:c r="R50" s="254" t="b">
        <x:v>1</x:v>
      </x:c>
      <x:c r="S50" s="254" t="b">
        <x:v>1</x:v>
      </x:c>
      <x:c r="T50" s="254" t="b">
        <x:v>1</x:v>
      </x:c>
      <x:c r="U50" s="13" t="str">
        <x:v>VIS_SUNGEAR_0047</x:v>
      </x:c>
    </x:row>
    <x:row r="51">
      <x:c r="A51" s="13" t="str">
        <x:v>SUNGEAR_0048</x:v>
      </x:c>
      <x:c r="B51" s="13" t="str">
        <x:v>Sunscar</x:v>
      </x:c>
      <x:c r="C51" s="13" t="str">
        <x:v>CLS_002</x:v>
      </x:c>
      <x:c r="D51" s="13" t="str">
        <x:v>Quickprayer</x:v>
      </x:c>
      <x:c r="E51" s="13" t="str">
        <x:v>Ring</x:v>
      </x:c>
      <x:c r="F51" s="13" t="str">
        <x:v>Sunscored Quickprayer Ring</x:v>
      </x:c>
      <x:c r="G51" s="13" t="str">
        <x:v>TIER_005</x:v>
      </x:c>
      <x:c r="H51" s="13" t="n">
        <x:v>38</x:v>
      </x:c>
      <x:c r="I51" s="13" t="str">
        <x:v>Rare</x:v>
      </x:c>
      <x:c r="J51" s="13" t="str">
        <x:v>Haste</x:v>
      </x:c>
      <x:c r="K51" s="13" t="n">
        <x:v>5</x:v>
      </x:c>
      <x:c r="L51" s="13" t="str">
        <x:v>Healing Power</x:v>
      </x:c>
      <x:c r="M51" s="13" t="n">
        <x:v>2</x:v>
      </x:c>
      <x:c r="N51" s="13" t="str">
        <x:v>Resource Regen</x:v>
      </x:c>
      <x:c r="O51" s="13" t="n">
        <x:v>2</x:v>
      </x:c>
      <x:c r="P51" s="13" t="str">
        <x:v>Craft</x:v>
      </x:c>
      <x:c r="Q51" s="13" t="str">
        <x:v>SUNREC_G_0048</x:v>
      </x:c>
      <x:c r="R51" s="254" t="b">
        <x:v>1</x:v>
      </x:c>
      <x:c r="S51" s="254" t="b">
        <x:v>1</x:v>
      </x:c>
      <x:c r="T51" s="254" t="b">
        <x:v>1</x:v>
      </x:c>
      <x:c r="U51" s="13" t="str">
        <x:v>VIS_SUNGEAR_0048</x:v>
      </x:c>
    </x:row>
    <x:row r="52">
      <x:c r="A52" s="13" t="str">
        <x:v>SUNGEAR_0049</x:v>
      </x:c>
      <x:c r="B52" s="13" t="str">
        <x:v>Sunscar</x:v>
      </x:c>
      <x:c r="C52" s="13" t="str">
        <x:v>CLS_003</x:v>
      </x:c>
      <x:c r="D52" s="13" t="str">
        <x:v>Deadeye</x:v>
      </x:c>
      <x:c r="E52" s="13" t="str">
        <x:v>Helmet</x:v>
      </x:c>
      <x:c r="F52" s="13" t="str">
        <x:v>Sunscored Deadeye Helmet</x:v>
      </x:c>
      <x:c r="G52" s="13" t="str">
        <x:v>TIER_005</x:v>
      </x:c>
      <x:c r="H52" s="13" t="n">
        <x:v>38</x:v>
      </x:c>
      <x:c r="I52" s="13" t="str">
        <x:v>Rare</x:v>
      </x:c>
      <x:c r="J52" s="13" t="str">
        <x:v>Crit Chance</x:v>
      </x:c>
      <x:c r="K52" s="13" t="n">
        <x:v>7</x:v>
      </x:c>
      <x:c r="L52" s="13" t="str">
        <x:v>Marked Damage</x:v>
      </x:c>
      <x:c r="M52" s="13" t="n">
        <x:v>3</x:v>
      </x:c>
      <x:c r="N52" s="13" t="str">
        <x:v>Accuracy</x:v>
      </x:c>
      <x:c r="O52" s="13" t="n">
        <x:v>3</x:v>
      </x:c>
      <x:c r="P52" s="13" t="str">
        <x:v>Monster</x:v>
      </x:c>
      <x:c r="Q52" s="13" t="str">
        <x:v>SUNMON_014</x:v>
      </x:c>
      <x:c r="R52" s="254" t="b">
        <x:v>1</x:v>
      </x:c>
      <x:c r="S52" s="254" t="b">
        <x:v>1</x:v>
      </x:c>
      <x:c r="T52" s="254" t="b">
        <x:v>1</x:v>
      </x:c>
      <x:c r="U52" s="13" t="str">
        <x:v>VIS_SUNGEAR_0049</x:v>
      </x:c>
    </x:row>
    <x:row r="53">
      <x:c r="A53" s="13" t="str">
        <x:v>SUNGEAR_0050</x:v>
      </x:c>
      <x:c r="B53" s="13" t="str">
        <x:v>Sunscar</x:v>
      </x:c>
      <x:c r="C53" s="13" t="str">
        <x:v>CLS_003</x:v>
      </x:c>
      <x:c r="D53" s="13" t="str">
        <x:v>Deadeye</x:v>
      </x:c>
      <x:c r="E53" s="13" t="str">
        <x:v>Chest</x:v>
      </x:c>
      <x:c r="F53" s="13" t="str">
        <x:v>Sunscored Deadeye Chest</x:v>
      </x:c>
      <x:c r="G53" s="13" t="str">
        <x:v>TIER_005</x:v>
      </x:c>
      <x:c r="H53" s="13" t="n">
        <x:v>38</x:v>
      </x:c>
      <x:c r="I53" s="13" t="str">
        <x:v>Rare</x:v>
      </x:c>
      <x:c r="J53" s="13" t="str">
        <x:v>Crit Chance</x:v>
      </x:c>
      <x:c r="K53" s="13" t="n">
        <x:v>12</x:v>
      </x:c>
      <x:c r="L53" s="13" t="str">
        <x:v>Marked Damage</x:v>
      </x:c>
      <x:c r="M53" s="13" t="n">
        <x:v>5</x:v>
      </x:c>
      <x:c r="N53" s="13" t="str">
        <x:v>Accuracy</x:v>
      </x:c>
      <x:c r="O53" s="13" t="n">
        <x:v>4</x:v>
      </x:c>
      <x:c r="P53" s="13" t="str">
        <x:v>Co-op</x:v>
      </x:c>
      <x:c r="Q53" s="13" t="str">
        <x:v>COP_006</x:v>
      </x:c>
      <x:c r="R53" s="254" t="b">
        <x:v>1</x:v>
      </x:c>
      <x:c r="S53" s="254" t="b">
        <x:v>1</x:v>
      </x:c>
      <x:c r="T53" s="254" t="b">
        <x:v>1</x:v>
      </x:c>
      <x:c r="U53" s="13" t="str">
        <x:v>VIS_SUNGEAR_0050</x:v>
      </x:c>
    </x:row>
    <x:row r="54">
      <x:c r="A54" s="13" t="str">
        <x:v>SUNGEAR_0051</x:v>
      </x:c>
      <x:c r="B54" s="13" t="str">
        <x:v>Sunscar</x:v>
      </x:c>
      <x:c r="C54" s="13" t="str">
        <x:v>CLS_003</x:v>
      </x:c>
      <x:c r="D54" s="13" t="str">
        <x:v>Deadeye</x:v>
      </x:c>
      <x:c r="E54" s="13" t="str">
        <x:v>Legs</x:v>
      </x:c>
      <x:c r="F54" s="13" t="str">
        <x:v>Sunscored Deadeye Legs</x:v>
      </x:c>
      <x:c r="G54" s="13" t="str">
        <x:v>TIER_005</x:v>
      </x:c>
      <x:c r="H54" s="13" t="n">
        <x:v>38</x:v>
      </x:c>
      <x:c r="I54" s="13" t="str">
        <x:v>Rare</x:v>
      </x:c>
      <x:c r="J54" s="13" t="str">
        <x:v>Crit Chance</x:v>
      </x:c>
      <x:c r="K54" s="13" t="n">
        <x:v>10</x:v>
      </x:c>
      <x:c r="L54" s="13" t="str">
        <x:v>Marked Damage</x:v>
      </x:c>
      <x:c r="M54" s="13" t="n">
        <x:v>4</x:v>
      </x:c>
      <x:c r="N54" s="13" t="str">
        <x:v>Accuracy</x:v>
      </x:c>
      <x:c r="O54" s="13" t="n">
        <x:v>4</x:v>
      </x:c>
      <x:c r="P54" s="13" t="str">
        <x:v>Craft</x:v>
      </x:c>
      <x:c r="Q54" s="13" t="str">
        <x:v>SUNREC_G_0051</x:v>
      </x:c>
      <x:c r="R54" s="254" t="b">
        <x:v>1</x:v>
      </x:c>
      <x:c r="S54" s="254" t="b">
        <x:v>1</x:v>
      </x:c>
      <x:c r="T54" s="254" t="b">
        <x:v>1</x:v>
      </x:c>
      <x:c r="U54" s="13" t="str">
        <x:v>VIS_SUNGEAR_0051</x:v>
      </x:c>
    </x:row>
    <x:row r="55">
      <x:c r="A55" s="13" t="str">
        <x:v>SUNGEAR_0052</x:v>
      </x:c>
      <x:c r="B55" s="13" t="str">
        <x:v>Sunscar</x:v>
      </x:c>
      <x:c r="C55" s="13" t="str">
        <x:v>CLS_003</x:v>
      </x:c>
      <x:c r="D55" s="13" t="str">
        <x:v>Deadeye</x:v>
      </x:c>
      <x:c r="E55" s="13" t="str">
        <x:v>Boots</x:v>
      </x:c>
      <x:c r="F55" s="13" t="str">
        <x:v>Sunscored Deadeye Boots</x:v>
      </x:c>
      <x:c r="G55" s="13" t="str">
        <x:v>TIER_005</x:v>
      </x:c>
      <x:c r="H55" s="13" t="n">
        <x:v>38</x:v>
      </x:c>
      <x:c r="I55" s="13" t="str">
        <x:v>Rare</x:v>
      </x:c>
      <x:c r="J55" s="13" t="str">
        <x:v>Crit Chance</x:v>
      </x:c>
      <x:c r="K55" s="13" t="n">
        <x:v>6</x:v>
      </x:c>
      <x:c r="L55" s="13" t="str">
        <x:v>Marked Damage</x:v>
      </x:c>
      <x:c r="M55" s="13" t="n">
        <x:v>3</x:v>
      </x:c>
      <x:c r="N55" s="13" t="str">
        <x:v>Accuracy</x:v>
      </x:c>
      <x:c r="O55" s="13" t="n">
        <x:v>2</x:v>
      </x:c>
      <x:c r="P55" s="13" t="str">
        <x:v>Elite</x:v>
      </x:c>
      <x:c r="Q55" s="13" t="str">
        <x:v>Sunscar Elite Pool</x:v>
      </x:c>
      <x:c r="R55" s="254" t="b">
        <x:v>1</x:v>
      </x:c>
      <x:c r="S55" s="254" t="b">
        <x:v>1</x:v>
      </x:c>
      <x:c r="T55" s="254" t="b">
        <x:v>1</x:v>
      </x:c>
      <x:c r="U55" s="13" t="str">
        <x:v>VIS_SUNGEAR_0052</x:v>
      </x:c>
    </x:row>
    <x:row r="56">
      <x:c r="A56" s="13" t="str">
        <x:v>SUNGEAR_0053</x:v>
      </x:c>
      <x:c r="B56" s="13" t="str">
        <x:v>Sunscar</x:v>
      </x:c>
      <x:c r="C56" s="13" t="str">
        <x:v>CLS_003</x:v>
      </x:c>
      <x:c r="D56" s="13" t="str">
        <x:v>Deadeye</x:v>
      </x:c>
      <x:c r="E56" s="13" t="str">
        <x:v>Gloves</x:v>
      </x:c>
      <x:c r="F56" s="13" t="str">
        <x:v>Sunscored Deadeye Gloves</x:v>
      </x:c>
      <x:c r="G56" s="13" t="str">
        <x:v>TIER_005</x:v>
      </x:c>
      <x:c r="H56" s="13" t="n">
        <x:v>38</x:v>
      </x:c>
      <x:c r="I56" s="13" t="str">
        <x:v>Rare</x:v>
      </x:c>
      <x:c r="J56" s="13" t="str">
        <x:v>Crit Chance</x:v>
      </x:c>
      <x:c r="K56" s="13" t="n">
        <x:v>6</x:v>
      </x:c>
      <x:c r="L56" s="13" t="str">
        <x:v>Marked Damage</x:v>
      </x:c>
      <x:c r="M56" s="13" t="n">
        <x:v>3</x:v>
      </x:c>
      <x:c r="N56" s="13" t="str">
        <x:v>Accuracy</x:v>
      </x:c>
      <x:c r="O56" s="13" t="n">
        <x:v>2</x:v>
      </x:c>
      <x:c r="P56" s="13" t="str">
        <x:v>Monster</x:v>
      </x:c>
      <x:c r="Q56" s="13" t="str">
        <x:v>SUNMON_014</x:v>
      </x:c>
      <x:c r="R56" s="254" t="b">
        <x:v>1</x:v>
      </x:c>
      <x:c r="S56" s="254" t="b">
        <x:v>1</x:v>
      </x:c>
      <x:c r="T56" s="254" t="b">
        <x:v>1</x:v>
      </x:c>
      <x:c r="U56" s="13" t="str">
        <x:v>VIS_SUNGEAR_0053</x:v>
      </x:c>
    </x:row>
    <x:row r="57">
      <x:c r="A57" s="13" t="str">
        <x:v>SUNGEAR_0054</x:v>
      </x:c>
      <x:c r="B57" s="13" t="str">
        <x:v>Sunscar</x:v>
      </x:c>
      <x:c r="C57" s="13" t="str">
        <x:v>CLS_003</x:v>
      </x:c>
      <x:c r="D57" s="13" t="str">
        <x:v>Deadeye</x:v>
      </x:c>
      <x:c r="E57" s="13" t="str">
        <x:v>Cape</x:v>
      </x:c>
      <x:c r="F57" s="13" t="str">
        <x:v>Sunscored Deadeye Cape</x:v>
      </x:c>
      <x:c r="G57" s="13" t="str">
        <x:v>TIER_005</x:v>
      </x:c>
      <x:c r="H57" s="13" t="n">
        <x:v>38</x:v>
      </x:c>
      <x:c r="I57" s="13" t="str">
        <x:v>Rare</x:v>
      </x:c>
      <x:c r="J57" s="13" t="str">
        <x:v>Crit Chance</x:v>
      </x:c>
      <x:c r="K57" s="13" t="n">
        <x:v>7</x:v>
      </x:c>
      <x:c r="L57" s="13" t="str">
        <x:v>Marked Damage</x:v>
      </x:c>
      <x:c r="M57" s="13" t="n">
        <x:v>3</x:v>
      </x:c>
      <x:c r="N57" s="13" t="str">
        <x:v>Accuracy</x:v>
      </x:c>
      <x:c r="O57" s="13" t="n">
        <x:v>3</x:v>
      </x:c>
      <x:c r="P57" s="13" t="str">
        <x:v>Co-op</x:v>
      </x:c>
      <x:c r="Q57" s="13" t="str">
        <x:v>COP_006</x:v>
      </x:c>
      <x:c r="R57" s="254" t="b">
        <x:v>1</x:v>
      </x:c>
      <x:c r="S57" s="254" t="b">
        <x:v>1</x:v>
      </x:c>
      <x:c r="T57" s="254" t="b">
        <x:v>1</x:v>
      </x:c>
      <x:c r="U57" s="13" t="str">
        <x:v>VIS_SUNGEAR_0054</x:v>
      </x:c>
    </x:row>
    <x:row r="58">
      <x:c r="A58" s="13" t="str">
        <x:v>SUNGEAR_0055</x:v>
      </x:c>
      <x:c r="B58" s="13" t="str">
        <x:v>Sunscar</x:v>
      </x:c>
      <x:c r="C58" s="13" t="str">
        <x:v>CLS_003</x:v>
      </x:c>
      <x:c r="D58" s="13" t="str">
        <x:v>Deadeye</x:v>
      </x:c>
      <x:c r="E58" s="13" t="str">
        <x:v>Amulet</x:v>
      </x:c>
      <x:c r="F58" s="13" t="str">
        <x:v>Sunscored Deadeye Amulet</x:v>
      </x:c>
      <x:c r="G58" s="13" t="str">
        <x:v>TIER_005</x:v>
      </x:c>
      <x:c r="H58" s="13" t="n">
        <x:v>38</x:v>
      </x:c>
      <x:c r="I58" s="13" t="str">
        <x:v>Rare</x:v>
      </x:c>
      <x:c r="J58" s="13" t="str">
        <x:v>Crit Chance</x:v>
      </x:c>
      <x:c r="K58" s="13" t="n">
        <x:v>6</x:v>
      </x:c>
      <x:c r="L58" s="13" t="str">
        <x:v>Marked Damage</x:v>
      </x:c>
      <x:c r="M58" s="13" t="n">
        <x:v>3</x:v>
      </x:c>
      <x:c r="N58" s="13" t="str">
        <x:v>Accuracy</x:v>
      </x:c>
      <x:c r="O58" s="13" t="n">
        <x:v>2</x:v>
      </x:c>
      <x:c r="P58" s="13" t="str">
        <x:v>Craft</x:v>
      </x:c>
      <x:c r="Q58" s="13" t="str">
        <x:v>SUNREC_G_0055</x:v>
      </x:c>
      <x:c r="R58" s="254" t="b">
        <x:v>1</x:v>
      </x:c>
      <x:c r="S58" s="254" t="b">
        <x:v>1</x:v>
      </x:c>
      <x:c r="T58" s="254" t="b">
        <x:v>1</x:v>
      </x:c>
      <x:c r="U58" s="13" t="str">
        <x:v>VIS_SUNGEAR_0055</x:v>
      </x:c>
    </x:row>
    <x:row r="59">
      <x:c r="A59" s="13" t="str">
        <x:v>SUNGEAR_0056</x:v>
      </x:c>
      <x:c r="B59" s="13" t="str">
        <x:v>Sunscar</x:v>
      </x:c>
      <x:c r="C59" s="13" t="str">
        <x:v>CLS_003</x:v>
      </x:c>
      <x:c r="D59" s="13" t="str">
        <x:v>Deadeye</x:v>
      </x:c>
      <x:c r="E59" s="13" t="str">
        <x:v>Ring</x:v>
      </x:c>
      <x:c r="F59" s="13" t="str">
        <x:v>Sunscored Deadeye Ring</x:v>
      </x:c>
      <x:c r="G59" s="13" t="str">
        <x:v>TIER_005</x:v>
      </x:c>
      <x:c r="H59" s="13" t="n">
        <x:v>38</x:v>
      </x:c>
      <x:c r="I59" s="13" t="str">
        <x:v>Rare</x:v>
      </x:c>
      <x:c r="J59" s="13" t="str">
        <x:v>Crit Chance</x:v>
      </x:c>
      <x:c r="K59" s="13" t="n">
        <x:v>5</x:v>
      </x:c>
      <x:c r="L59" s="13" t="str">
        <x:v>Marked Damage</x:v>
      </x:c>
      <x:c r="M59" s="13" t="n">
        <x:v>2</x:v>
      </x:c>
      <x:c r="N59" s="13" t="str">
        <x:v>Accuracy</x:v>
      </x:c>
      <x:c r="O59" s="13" t="n">
        <x:v>2</x:v>
      </x:c>
      <x:c r="P59" s="13" t="str">
        <x:v>Elite</x:v>
      </x:c>
      <x:c r="Q59" s="13" t="str">
        <x:v>Sunscar Elite Pool</x:v>
      </x:c>
      <x:c r="R59" s="254" t="b">
        <x:v>1</x:v>
      </x:c>
      <x:c r="S59" s="254" t="b">
        <x:v>1</x:v>
      </x:c>
      <x:c r="T59" s="254" t="b">
        <x:v>1</x:v>
      </x:c>
      <x:c r="U59" s="13" t="str">
        <x:v>VIS_SUNGEAR_0056</x:v>
      </x:c>
    </x:row>
    <x:row r="60">
      <x:c r="A60" s="13" t="str">
        <x:v>SUNGEAR_0057</x:v>
      </x:c>
      <x:c r="B60" s="13" t="str">
        <x:v>Sunscar</x:v>
      </x:c>
      <x:c r="C60" s="13" t="str">
        <x:v>CLS_003</x:v>
      </x:c>
      <x:c r="D60" s="13" t="str">
        <x:v>Tracker</x:v>
      </x:c>
      <x:c r="E60" s="13" t="str">
        <x:v>Helmet</x:v>
      </x:c>
      <x:c r="F60" s="13" t="str">
        <x:v>Sunscored Tracker Helmet</x:v>
      </x:c>
      <x:c r="G60" s="13" t="str">
        <x:v>TIER_005</x:v>
      </x:c>
      <x:c r="H60" s="13" t="n">
        <x:v>38</x:v>
      </x:c>
      <x:c r="I60" s="13" t="str">
        <x:v>Rare</x:v>
      </x:c>
      <x:c r="J60" s="13" t="str">
        <x:v>Marked Damage</x:v>
      </x:c>
      <x:c r="K60" s="13" t="n">
        <x:v>7</x:v>
      </x:c>
      <x:c r="L60" s="13" t="str">
        <x:v>Accuracy</x:v>
      </x:c>
      <x:c r="M60" s="13" t="n">
        <x:v>3</x:v>
      </x:c>
      <x:c r="N60" s="13" t="str">
        <x:v>Haste</x:v>
      </x:c>
      <x:c r="O60" s="13" t="n">
        <x:v>3</x:v>
      </x:c>
      <x:c r="P60" s="13" t="str">
        <x:v>Co-op</x:v>
      </x:c>
      <x:c r="Q60" s="13" t="str">
        <x:v>COP_006</x:v>
      </x:c>
      <x:c r="R60" s="254" t="b">
        <x:v>1</x:v>
      </x:c>
      <x:c r="S60" s="254" t="b">
        <x:v>1</x:v>
      </x:c>
      <x:c r="T60" s="254" t="b">
        <x:v>1</x:v>
      </x:c>
      <x:c r="U60" s="13" t="str">
        <x:v>VIS_SUNGEAR_0057</x:v>
      </x:c>
    </x:row>
    <x:row r="61">
      <x:c r="A61" s="13" t="str">
        <x:v>SUNGEAR_0058</x:v>
      </x:c>
      <x:c r="B61" s="13" t="str">
        <x:v>Sunscar</x:v>
      </x:c>
      <x:c r="C61" s="13" t="str">
        <x:v>CLS_003</x:v>
      </x:c>
      <x:c r="D61" s="13" t="str">
        <x:v>Tracker</x:v>
      </x:c>
      <x:c r="E61" s="13" t="str">
        <x:v>Chest</x:v>
      </x:c>
      <x:c r="F61" s="13" t="str">
        <x:v>Sunscored Tracker Chest</x:v>
      </x:c>
      <x:c r="G61" s="13" t="str">
        <x:v>TIER_005</x:v>
      </x:c>
      <x:c r="H61" s="13" t="n">
        <x:v>38</x:v>
      </x:c>
      <x:c r="I61" s="13" t="str">
        <x:v>Rare</x:v>
      </x:c>
      <x:c r="J61" s="13" t="str">
        <x:v>Marked Damage</x:v>
      </x:c>
      <x:c r="K61" s="13" t="n">
        <x:v>12</x:v>
      </x:c>
      <x:c r="L61" s="13" t="str">
        <x:v>Accuracy</x:v>
      </x:c>
      <x:c r="M61" s="13" t="n">
        <x:v>5</x:v>
      </x:c>
      <x:c r="N61" s="13" t="str">
        <x:v>Haste</x:v>
      </x:c>
      <x:c r="O61" s="13" t="n">
        <x:v>4</x:v>
      </x:c>
      <x:c r="P61" s="13" t="str">
        <x:v>Craft</x:v>
      </x:c>
      <x:c r="Q61" s="13" t="str">
        <x:v>SUNREC_G_0058</x:v>
      </x:c>
      <x:c r="R61" s="254" t="b">
        <x:v>1</x:v>
      </x:c>
      <x:c r="S61" s="254" t="b">
        <x:v>1</x:v>
      </x:c>
      <x:c r="T61" s="254" t="b">
        <x:v>1</x:v>
      </x:c>
      <x:c r="U61" s="13" t="str">
        <x:v>VIS_SUNGEAR_0058</x:v>
      </x:c>
    </x:row>
    <x:row r="62">
      <x:c r="A62" s="13" t="str">
        <x:v>SUNGEAR_0059</x:v>
      </x:c>
      <x:c r="B62" s="13" t="str">
        <x:v>Sunscar</x:v>
      </x:c>
      <x:c r="C62" s="13" t="str">
        <x:v>CLS_003</x:v>
      </x:c>
      <x:c r="D62" s="13" t="str">
        <x:v>Tracker</x:v>
      </x:c>
      <x:c r="E62" s="13" t="str">
        <x:v>Legs</x:v>
      </x:c>
      <x:c r="F62" s="13" t="str">
        <x:v>Sunscored Tracker Legs</x:v>
      </x:c>
      <x:c r="G62" s="13" t="str">
        <x:v>TIER_005</x:v>
      </x:c>
      <x:c r="H62" s="13" t="n">
        <x:v>38</x:v>
      </x:c>
      <x:c r="I62" s="13" t="str">
        <x:v>Rare</x:v>
      </x:c>
      <x:c r="J62" s="13" t="str">
        <x:v>Marked Damage</x:v>
      </x:c>
      <x:c r="K62" s="13" t="n">
        <x:v>10</x:v>
      </x:c>
      <x:c r="L62" s="13" t="str">
        <x:v>Accuracy</x:v>
      </x:c>
      <x:c r="M62" s="13" t="n">
        <x:v>4</x:v>
      </x:c>
      <x:c r="N62" s="13" t="str">
        <x:v>Haste</x:v>
      </x:c>
      <x:c r="O62" s="13" t="n">
        <x:v>4</x:v>
      </x:c>
      <x:c r="P62" s="13" t="str">
        <x:v>Elite</x:v>
      </x:c>
      <x:c r="Q62" s="13" t="str">
        <x:v>Sunscar Elite Pool</x:v>
      </x:c>
      <x:c r="R62" s="254" t="b">
        <x:v>1</x:v>
      </x:c>
      <x:c r="S62" s="254" t="b">
        <x:v>1</x:v>
      </x:c>
      <x:c r="T62" s="254" t="b">
        <x:v>1</x:v>
      </x:c>
      <x:c r="U62" s="13" t="str">
        <x:v>VIS_SUNGEAR_0059</x:v>
      </x:c>
    </x:row>
    <x:row r="63">
      <x:c r="A63" s="13" t="str">
        <x:v>SUNGEAR_0060</x:v>
      </x:c>
      <x:c r="B63" s="13" t="str">
        <x:v>Sunscar</x:v>
      </x:c>
      <x:c r="C63" s="13" t="str">
        <x:v>CLS_003</x:v>
      </x:c>
      <x:c r="D63" s="13" t="str">
        <x:v>Tracker</x:v>
      </x:c>
      <x:c r="E63" s="13" t="str">
        <x:v>Boots</x:v>
      </x:c>
      <x:c r="F63" s="13" t="str">
        <x:v>Sunscored Tracker Boots</x:v>
      </x:c>
      <x:c r="G63" s="13" t="str">
        <x:v>TIER_005</x:v>
      </x:c>
      <x:c r="H63" s="13" t="n">
        <x:v>38</x:v>
      </x:c>
      <x:c r="I63" s="13" t="str">
        <x:v>Rare</x:v>
      </x:c>
      <x:c r="J63" s="13" t="str">
        <x:v>Marked Damage</x:v>
      </x:c>
      <x:c r="K63" s="13" t="n">
        <x:v>6</x:v>
      </x:c>
      <x:c r="L63" s="13" t="str">
        <x:v>Accuracy</x:v>
      </x:c>
      <x:c r="M63" s="13" t="n">
        <x:v>3</x:v>
      </x:c>
      <x:c r="N63" s="13" t="str">
        <x:v>Haste</x:v>
      </x:c>
      <x:c r="O63" s="13" t="n">
        <x:v>2</x:v>
      </x:c>
      <x:c r="P63" s="13" t="str">
        <x:v>Monster</x:v>
      </x:c>
      <x:c r="Q63" s="13" t="str">
        <x:v>SUNMON_014</x:v>
      </x:c>
      <x:c r="R63" s="254" t="b">
        <x:v>1</x:v>
      </x:c>
      <x:c r="S63" s="254" t="b">
        <x:v>1</x:v>
      </x:c>
      <x:c r="T63" s="254" t="b">
        <x:v>1</x:v>
      </x:c>
      <x:c r="U63" s="13" t="str">
        <x:v>VIS_SUNGEAR_0060</x:v>
      </x:c>
    </x:row>
    <x:row r="64">
      <x:c r="A64" s="13" t="str">
        <x:v>SUNGEAR_0061</x:v>
      </x:c>
      <x:c r="B64" s="13" t="str">
        <x:v>Sunscar</x:v>
      </x:c>
      <x:c r="C64" s="13" t="str">
        <x:v>CLS_003</x:v>
      </x:c>
      <x:c r="D64" s="13" t="str">
        <x:v>Tracker</x:v>
      </x:c>
      <x:c r="E64" s="13" t="str">
        <x:v>Gloves</x:v>
      </x:c>
      <x:c r="F64" s="13" t="str">
        <x:v>Sunscored Tracker Gloves</x:v>
      </x:c>
      <x:c r="G64" s="13" t="str">
        <x:v>TIER_005</x:v>
      </x:c>
      <x:c r="H64" s="13" t="n">
        <x:v>38</x:v>
      </x:c>
      <x:c r="I64" s="13" t="str">
        <x:v>Rare</x:v>
      </x:c>
      <x:c r="J64" s="13" t="str">
        <x:v>Marked Damage</x:v>
      </x:c>
      <x:c r="K64" s="13" t="n">
        <x:v>6</x:v>
      </x:c>
      <x:c r="L64" s="13" t="str">
        <x:v>Accuracy</x:v>
      </x:c>
      <x:c r="M64" s="13" t="n">
        <x:v>3</x:v>
      </x:c>
      <x:c r="N64" s="13" t="str">
        <x:v>Haste</x:v>
      </x:c>
      <x:c r="O64" s="13" t="n">
        <x:v>2</x:v>
      </x:c>
      <x:c r="P64" s="13" t="str">
        <x:v>Co-op</x:v>
      </x:c>
      <x:c r="Q64" s="13" t="str">
        <x:v>COP_006</x:v>
      </x:c>
      <x:c r="R64" s="254" t="b">
        <x:v>1</x:v>
      </x:c>
      <x:c r="S64" s="254" t="b">
        <x:v>1</x:v>
      </x:c>
      <x:c r="T64" s="254" t="b">
        <x:v>1</x:v>
      </x:c>
      <x:c r="U64" s="13" t="str">
        <x:v>VIS_SUNGEAR_0061</x:v>
      </x:c>
    </x:row>
    <x:row r="65">
      <x:c r="A65" s="13" t="str">
        <x:v>SUNGEAR_0062</x:v>
      </x:c>
      <x:c r="B65" s="13" t="str">
        <x:v>Sunscar</x:v>
      </x:c>
      <x:c r="C65" s="13" t="str">
        <x:v>CLS_003</x:v>
      </x:c>
      <x:c r="D65" s="13" t="str">
        <x:v>Tracker</x:v>
      </x:c>
      <x:c r="E65" s="13" t="str">
        <x:v>Cape</x:v>
      </x:c>
      <x:c r="F65" s="13" t="str">
        <x:v>Sunscored Tracker Cape</x:v>
      </x:c>
      <x:c r="G65" s="13" t="str">
        <x:v>TIER_005</x:v>
      </x:c>
      <x:c r="H65" s="13" t="n">
        <x:v>38</x:v>
      </x:c>
      <x:c r="I65" s="13" t="str">
        <x:v>Rare</x:v>
      </x:c>
      <x:c r="J65" s="13" t="str">
        <x:v>Marked Damage</x:v>
      </x:c>
      <x:c r="K65" s="13" t="n">
        <x:v>7</x:v>
      </x:c>
      <x:c r="L65" s="13" t="str">
        <x:v>Accuracy</x:v>
      </x:c>
      <x:c r="M65" s="13" t="n">
        <x:v>3</x:v>
      </x:c>
      <x:c r="N65" s="13" t="str">
        <x:v>Haste</x:v>
      </x:c>
      <x:c r="O65" s="13" t="n">
        <x:v>3</x:v>
      </x:c>
      <x:c r="P65" s="13" t="str">
        <x:v>Craft</x:v>
      </x:c>
      <x:c r="Q65" s="13" t="str">
        <x:v>SUNREC_G_0062</x:v>
      </x:c>
      <x:c r="R65" s="254" t="b">
        <x:v>1</x:v>
      </x:c>
      <x:c r="S65" s="254" t="b">
        <x:v>1</x:v>
      </x:c>
      <x:c r="T65" s="254" t="b">
        <x:v>1</x:v>
      </x:c>
      <x:c r="U65" s="13" t="str">
        <x:v>VIS_SUNGEAR_0062</x:v>
      </x:c>
    </x:row>
    <x:row r="66">
      <x:c r="A66" s="13" t="str">
        <x:v>SUNGEAR_0063</x:v>
      </x:c>
      <x:c r="B66" s="13" t="str">
        <x:v>Sunscar</x:v>
      </x:c>
      <x:c r="C66" s="13" t="str">
        <x:v>CLS_003</x:v>
      </x:c>
      <x:c r="D66" s="13" t="str">
        <x:v>Tracker</x:v>
      </x:c>
      <x:c r="E66" s="13" t="str">
        <x:v>Amulet</x:v>
      </x:c>
      <x:c r="F66" s="13" t="str">
        <x:v>Sunscored Tracker Amulet</x:v>
      </x:c>
      <x:c r="G66" s="13" t="str">
        <x:v>TIER_005</x:v>
      </x:c>
      <x:c r="H66" s="13" t="n">
        <x:v>38</x:v>
      </x:c>
      <x:c r="I66" s="13" t="str">
        <x:v>Rare</x:v>
      </x:c>
      <x:c r="J66" s="13" t="str">
        <x:v>Marked Damage</x:v>
      </x:c>
      <x:c r="K66" s="13" t="n">
        <x:v>6</x:v>
      </x:c>
      <x:c r="L66" s="13" t="str">
        <x:v>Accuracy</x:v>
      </x:c>
      <x:c r="M66" s="13" t="n">
        <x:v>3</x:v>
      </x:c>
      <x:c r="N66" s="13" t="str">
        <x:v>Haste</x:v>
      </x:c>
      <x:c r="O66" s="13" t="n">
        <x:v>2</x:v>
      </x:c>
      <x:c r="P66" s="13" t="str">
        <x:v>Elite</x:v>
      </x:c>
      <x:c r="Q66" s="13" t="str">
        <x:v>Sunscar Elite Pool</x:v>
      </x:c>
      <x:c r="R66" s="254" t="b">
        <x:v>1</x:v>
      </x:c>
      <x:c r="S66" s="254" t="b">
        <x:v>1</x:v>
      </x:c>
      <x:c r="T66" s="254" t="b">
        <x:v>1</x:v>
      </x:c>
      <x:c r="U66" s="13" t="str">
        <x:v>VIS_SUNGEAR_0063</x:v>
      </x:c>
    </x:row>
    <x:row r="67">
      <x:c r="A67" s="13" t="str">
        <x:v>SUNGEAR_0064</x:v>
      </x:c>
      <x:c r="B67" s="13" t="str">
        <x:v>Sunscar</x:v>
      </x:c>
      <x:c r="C67" s="13" t="str">
        <x:v>CLS_003</x:v>
      </x:c>
      <x:c r="D67" s="13" t="str">
        <x:v>Tracker</x:v>
      </x:c>
      <x:c r="E67" s="13" t="str">
        <x:v>Ring</x:v>
      </x:c>
      <x:c r="F67" s="13" t="str">
        <x:v>Sunscored Tracker Ring</x:v>
      </x:c>
      <x:c r="G67" s="13" t="str">
        <x:v>TIER_005</x:v>
      </x:c>
      <x:c r="H67" s="13" t="n">
        <x:v>38</x:v>
      </x:c>
      <x:c r="I67" s="13" t="str">
        <x:v>Rare</x:v>
      </x:c>
      <x:c r="J67" s="13" t="str">
        <x:v>Marked Damage</x:v>
      </x:c>
      <x:c r="K67" s="13" t="n">
        <x:v>5</x:v>
      </x:c>
      <x:c r="L67" s="13" t="str">
        <x:v>Accuracy</x:v>
      </x:c>
      <x:c r="M67" s="13" t="n">
        <x:v>2</x:v>
      </x:c>
      <x:c r="N67" s="13" t="str">
        <x:v>Haste</x:v>
      </x:c>
      <x:c r="O67" s="13" t="n">
        <x:v>2</x:v>
      </x:c>
      <x:c r="P67" s="13" t="str">
        <x:v>Monster</x:v>
      </x:c>
      <x:c r="Q67" s="13" t="str">
        <x:v>SUNMON_014</x:v>
      </x:c>
      <x:c r="R67" s="254" t="b">
        <x:v>1</x:v>
      </x:c>
      <x:c r="S67" s="254" t="b">
        <x:v>1</x:v>
      </x:c>
      <x:c r="T67" s="254" t="b">
        <x:v>1</x:v>
      </x:c>
      <x:c r="U67" s="13" t="str">
        <x:v>VIS_SUNGEAR_0064</x:v>
      </x:c>
    </x:row>
    <x:row r="68">
      <x:c r="A68" s="13" t="str">
        <x:v>SUNGEAR_0065</x:v>
      </x:c>
      <x:c r="B68" s="13" t="str">
        <x:v>Sunscar</x:v>
      </x:c>
      <x:c r="C68" s="13" t="str">
        <x:v>CLS_003</x:v>
      </x:c>
      <x:c r="D68" s="13" t="str">
        <x:v>Windshot</x:v>
      </x:c>
      <x:c r="E68" s="13" t="str">
        <x:v>Helmet</x:v>
      </x:c>
      <x:c r="F68" s="13" t="str">
        <x:v>Sunscored Windshot Helmet</x:v>
      </x:c>
      <x:c r="G68" s="13" t="str">
        <x:v>TIER_005</x:v>
      </x:c>
      <x:c r="H68" s="13" t="n">
        <x:v>38</x:v>
      </x:c>
      <x:c r="I68" s="13" t="str">
        <x:v>Rare</x:v>
      </x:c>
      <x:c r="J68" s="13" t="str">
        <x:v>Haste</x:v>
      </x:c>
      <x:c r="K68" s="13" t="n">
        <x:v>7</x:v>
      </x:c>
      <x:c r="L68" s="13" t="str">
        <x:v>Accuracy</x:v>
      </x:c>
      <x:c r="M68" s="13" t="n">
        <x:v>3</x:v>
      </x:c>
      <x:c r="N68" s="13" t="str">
        <x:v>Crit Chance</x:v>
      </x:c>
      <x:c r="O68" s="13" t="n">
        <x:v>3</x:v>
      </x:c>
      <x:c r="P68" s="13" t="str">
        <x:v>Craft</x:v>
      </x:c>
      <x:c r="Q68" s="13" t="str">
        <x:v>SUNREC_G_0065</x:v>
      </x:c>
      <x:c r="R68" s="254" t="b">
        <x:v>1</x:v>
      </x:c>
      <x:c r="S68" s="254" t="b">
        <x:v>1</x:v>
      </x:c>
      <x:c r="T68" s="254" t="b">
        <x:v>1</x:v>
      </x:c>
      <x:c r="U68" s="13" t="str">
        <x:v>VIS_SUNGEAR_0065</x:v>
      </x:c>
    </x:row>
    <x:row r="69">
      <x:c r="A69" s="13" t="str">
        <x:v>SUNGEAR_0066</x:v>
      </x:c>
      <x:c r="B69" s="13" t="str">
        <x:v>Sunscar</x:v>
      </x:c>
      <x:c r="C69" s="13" t="str">
        <x:v>CLS_003</x:v>
      </x:c>
      <x:c r="D69" s="13" t="str">
        <x:v>Windshot</x:v>
      </x:c>
      <x:c r="E69" s="13" t="str">
        <x:v>Chest</x:v>
      </x:c>
      <x:c r="F69" s="13" t="str">
        <x:v>Sunscored Windshot Chest</x:v>
      </x:c>
      <x:c r="G69" s="13" t="str">
        <x:v>TIER_005</x:v>
      </x:c>
      <x:c r="H69" s="13" t="n">
        <x:v>38</x:v>
      </x:c>
      <x:c r="I69" s="13" t="str">
        <x:v>Rare</x:v>
      </x:c>
      <x:c r="J69" s="13" t="str">
        <x:v>Haste</x:v>
      </x:c>
      <x:c r="K69" s="13" t="n">
        <x:v>12</x:v>
      </x:c>
      <x:c r="L69" s="13" t="str">
        <x:v>Accuracy</x:v>
      </x:c>
      <x:c r="M69" s="13" t="n">
        <x:v>5</x:v>
      </x:c>
      <x:c r="N69" s="13" t="str">
        <x:v>Crit Chance</x:v>
      </x:c>
      <x:c r="O69" s="13" t="n">
        <x:v>4</x:v>
      </x:c>
      <x:c r="P69" s="13" t="str">
        <x:v>Elite</x:v>
      </x:c>
      <x:c r="Q69" s="13" t="str">
        <x:v>Sunscar Elite Pool</x:v>
      </x:c>
      <x:c r="R69" s="254" t="b">
        <x:v>1</x:v>
      </x:c>
      <x:c r="S69" s="254" t="b">
        <x:v>1</x:v>
      </x:c>
      <x:c r="T69" s="254" t="b">
        <x:v>1</x:v>
      </x:c>
      <x:c r="U69" s="13" t="str">
        <x:v>VIS_SUNGEAR_0066</x:v>
      </x:c>
    </x:row>
    <x:row r="70">
      <x:c r="A70" s="13" t="str">
        <x:v>SUNGEAR_0067</x:v>
      </x:c>
      <x:c r="B70" s="13" t="str">
        <x:v>Sunscar</x:v>
      </x:c>
      <x:c r="C70" s="13" t="str">
        <x:v>CLS_003</x:v>
      </x:c>
      <x:c r="D70" s="13" t="str">
        <x:v>Windshot</x:v>
      </x:c>
      <x:c r="E70" s="13" t="str">
        <x:v>Legs</x:v>
      </x:c>
      <x:c r="F70" s="13" t="str">
        <x:v>Sunscored Windshot Legs</x:v>
      </x:c>
      <x:c r="G70" s="13" t="str">
        <x:v>TIER_005</x:v>
      </x:c>
      <x:c r="H70" s="13" t="n">
        <x:v>38</x:v>
      </x:c>
      <x:c r="I70" s="13" t="str">
        <x:v>Rare</x:v>
      </x:c>
      <x:c r="J70" s="13" t="str">
        <x:v>Haste</x:v>
      </x:c>
      <x:c r="K70" s="13" t="n">
        <x:v>10</x:v>
      </x:c>
      <x:c r="L70" s="13" t="str">
        <x:v>Accuracy</x:v>
      </x:c>
      <x:c r="M70" s="13" t="n">
        <x:v>4</x:v>
      </x:c>
      <x:c r="N70" s="13" t="str">
        <x:v>Crit Chance</x:v>
      </x:c>
      <x:c r="O70" s="13" t="n">
        <x:v>4</x:v>
      </x:c>
      <x:c r="P70" s="13" t="str">
        <x:v>Monster</x:v>
      </x:c>
      <x:c r="Q70" s="13" t="str">
        <x:v>SUNMON_014</x:v>
      </x:c>
      <x:c r="R70" s="254" t="b">
        <x:v>1</x:v>
      </x:c>
      <x:c r="S70" s="254" t="b">
        <x:v>1</x:v>
      </x:c>
      <x:c r="T70" s="254" t="b">
        <x:v>1</x:v>
      </x:c>
      <x:c r="U70" s="13" t="str">
        <x:v>VIS_SUNGEAR_0067</x:v>
      </x:c>
    </x:row>
    <x:row r="71">
      <x:c r="A71" s="13" t="str">
        <x:v>SUNGEAR_0068</x:v>
      </x:c>
      <x:c r="B71" s="13" t="str">
        <x:v>Sunscar</x:v>
      </x:c>
      <x:c r="C71" s="13" t="str">
        <x:v>CLS_003</x:v>
      </x:c>
      <x:c r="D71" s="13" t="str">
        <x:v>Windshot</x:v>
      </x:c>
      <x:c r="E71" s="13" t="str">
        <x:v>Boots</x:v>
      </x:c>
      <x:c r="F71" s="13" t="str">
        <x:v>Sunscored Windshot Boots</x:v>
      </x:c>
      <x:c r="G71" s="13" t="str">
        <x:v>TIER_005</x:v>
      </x:c>
      <x:c r="H71" s="13" t="n">
        <x:v>38</x:v>
      </x:c>
      <x:c r="I71" s="13" t="str">
        <x:v>Rare</x:v>
      </x:c>
      <x:c r="J71" s="13" t="str">
        <x:v>Haste</x:v>
      </x:c>
      <x:c r="K71" s="13" t="n">
        <x:v>6</x:v>
      </x:c>
      <x:c r="L71" s="13" t="str">
        <x:v>Accuracy</x:v>
      </x:c>
      <x:c r="M71" s="13" t="n">
        <x:v>3</x:v>
      </x:c>
      <x:c r="N71" s="13" t="str">
        <x:v>Crit Chance</x:v>
      </x:c>
      <x:c r="O71" s="13" t="n">
        <x:v>2</x:v>
      </x:c>
      <x:c r="P71" s="13" t="str">
        <x:v>Co-op</x:v>
      </x:c>
      <x:c r="Q71" s="13" t="str">
        <x:v>COP_006</x:v>
      </x:c>
      <x:c r="R71" s="254" t="b">
        <x:v>1</x:v>
      </x:c>
      <x:c r="S71" s="254" t="b">
        <x:v>1</x:v>
      </x:c>
      <x:c r="T71" s="254" t="b">
        <x:v>1</x:v>
      </x:c>
      <x:c r="U71" s="13" t="str">
        <x:v>VIS_SUNGEAR_0068</x:v>
      </x:c>
    </x:row>
    <x:row r="72">
      <x:c r="A72" s="13" t="str">
        <x:v>SUNGEAR_0069</x:v>
      </x:c>
      <x:c r="B72" s="13" t="str">
        <x:v>Sunscar</x:v>
      </x:c>
      <x:c r="C72" s="13" t="str">
        <x:v>CLS_003</x:v>
      </x:c>
      <x:c r="D72" s="13" t="str">
        <x:v>Windshot</x:v>
      </x:c>
      <x:c r="E72" s="13" t="str">
        <x:v>Gloves</x:v>
      </x:c>
      <x:c r="F72" s="13" t="str">
        <x:v>Sunscored Windshot Gloves</x:v>
      </x:c>
      <x:c r="G72" s="13" t="str">
        <x:v>TIER_005</x:v>
      </x:c>
      <x:c r="H72" s="13" t="n">
        <x:v>38</x:v>
      </x:c>
      <x:c r="I72" s="13" t="str">
        <x:v>Rare</x:v>
      </x:c>
      <x:c r="J72" s="13" t="str">
        <x:v>Haste</x:v>
      </x:c>
      <x:c r="K72" s="13" t="n">
        <x:v>6</x:v>
      </x:c>
      <x:c r="L72" s="13" t="str">
        <x:v>Accuracy</x:v>
      </x:c>
      <x:c r="M72" s="13" t="n">
        <x:v>3</x:v>
      </x:c>
      <x:c r="N72" s="13" t="str">
        <x:v>Crit Chance</x:v>
      </x:c>
      <x:c r="O72" s="13" t="n">
        <x:v>2</x:v>
      </x:c>
      <x:c r="P72" s="13" t="str">
        <x:v>Craft</x:v>
      </x:c>
      <x:c r="Q72" s="13" t="str">
        <x:v>SUNREC_G_0069</x:v>
      </x:c>
      <x:c r="R72" s="254" t="b">
        <x:v>1</x:v>
      </x:c>
      <x:c r="S72" s="254" t="b">
        <x:v>1</x:v>
      </x:c>
      <x:c r="T72" s="254" t="b">
        <x:v>1</x:v>
      </x:c>
      <x:c r="U72" s="13" t="str">
        <x:v>VIS_SUNGEAR_0069</x:v>
      </x:c>
    </x:row>
    <x:row r="73">
      <x:c r="A73" s="13" t="str">
        <x:v>SUNGEAR_0070</x:v>
      </x:c>
      <x:c r="B73" s="13" t="str">
        <x:v>Sunscar</x:v>
      </x:c>
      <x:c r="C73" s="13" t="str">
        <x:v>CLS_003</x:v>
      </x:c>
      <x:c r="D73" s="13" t="str">
        <x:v>Windshot</x:v>
      </x:c>
      <x:c r="E73" s="13" t="str">
        <x:v>Cape</x:v>
      </x:c>
      <x:c r="F73" s="13" t="str">
        <x:v>Sunscored Windshot Cape</x:v>
      </x:c>
      <x:c r="G73" s="13" t="str">
        <x:v>TIER_005</x:v>
      </x:c>
      <x:c r="H73" s="13" t="n">
        <x:v>38</x:v>
      </x:c>
      <x:c r="I73" s="13" t="str">
        <x:v>Rare</x:v>
      </x:c>
      <x:c r="J73" s="13" t="str">
        <x:v>Haste</x:v>
      </x:c>
      <x:c r="K73" s="13" t="n">
        <x:v>7</x:v>
      </x:c>
      <x:c r="L73" s="13" t="str">
        <x:v>Accuracy</x:v>
      </x:c>
      <x:c r="M73" s="13" t="n">
        <x:v>3</x:v>
      </x:c>
      <x:c r="N73" s="13" t="str">
        <x:v>Crit Chance</x:v>
      </x:c>
      <x:c r="O73" s="13" t="n">
        <x:v>3</x:v>
      </x:c>
      <x:c r="P73" s="13" t="str">
        <x:v>Elite</x:v>
      </x:c>
      <x:c r="Q73" s="13" t="str">
        <x:v>Sunscar Elite Pool</x:v>
      </x:c>
      <x:c r="R73" s="254" t="b">
        <x:v>1</x:v>
      </x:c>
      <x:c r="S73" s="254" t="b">
        <x:v>1</x:v>
      </x:c>
      <x:c r="T73" s="254" t="b">
        <x:v>1</x:v>
      </x:c>
      <x:c r="U73" s="13" t="str">
        <x:v>VIS_SUNGEAR_0070</x:v>
      </x:c>
    </x:row>
    <x:row r="74">
      <x:c r="A74" s="13" t="str">
        <x:v>SUNGEAR_0071</x:v>
      </x:c>
      <x:c r="B74" s="13" t="str">
        <x:v>Sunscar</x:v>
      </x:c>
      <x:c r="C74" s="13" t="str">
        <x:v>CLS_003</x:v>
      </x:c>
      <x:c r="D74" s="13" t="str">
        <x:v>Windshot</x:v>
      </x:c>
      <x:c r="E74" s="13" t="str">
        <x:v>Amulet</x:v>
      </x:c>
      <x:c r="F74" s="13" t="str">
        <x:v>Sunscored Windshot Amulet</x:v>
      </x:c>
      <x:c r="G74" s="13" t="str">
        <x:v>TIER_005</x:v>
      </x:c>
      <x:c r="H74" s="13" t="n">
        <x:v>38</x:v>
      </x:c>
      <x:c r="I74" s="13" t="str">
        <x:v>Rare</x:v>
      </x:c>
      <x:c r="J74" s="13" t="str">
        <x:v>Haste</x:v>
      </x:c>
      <x:c r="K74" s="13" t="n">
        <x:v>6</x:v>
      </x:c>
      <x:c r="L74" s="13" t="str">
        <x:v>Accuracy</x:v>
      </x:c>
      <x:c r="M74" s="13" t="n">
        <x:v>3</x:v>
      </x:c>
      <x:c r="N74" s="13" t="str">
        <x:v>Crit Chance</x:v>
      </x:c>
      <x:c r="O74" s="13" t="n">
        <x:v>2</x:v>
      </x:c>
      <x:c r="P74" s="13" t="str">
        <x:v>Monster</x:v>
      </x:c>
      <x:c r="Q74" s="13" t="str">
        <x:v>SUNMON_014</x:v>
      </x:c>
      <x:c r="R74" s="254" t="b">
        <x:v>1</x:v>
      </x:c>
      <x:c r="S74" s="254" t="b">
        <x:v>1</x:v>
      </x:c>
      <x:c r="T74" s="254" t="b">
        <x:v>1</x:v>
      </x:c>
      <x:c r="U74" s="13" t="str">
        <x:v>VIS_SUNGEAR_0071</x:v>
      </x:c>
    </x:row>
    <x:row r="75">
      <x:c r="A75" s="13" t="str">
        <x:v>SUNGEAR_0072</x:v>
      </x:c>
      <x:c r="B75" s="13" t="str">
        <x:v>Sunscar</x:v>
      </x:c>
      <x:c r="C75" s="13" t="str">
        <x:v>CLS_003</x:v>
      </x:c>
      <x:c r="D75" s="13" t="str">
        <x:v>Windshot</x:v>
      </x:c>
      <x:c r="E75" s="13" t="str">
        <x:v>Ring</x:v>
      </x:c>
      <x:c r="F75" s="13" t="str">
        <x:v>Sunscored Windshot Ring</x:v>
      </x:c>
      <x:c r="G75" s="13" t="str">
        <x:v>TIER_005</x:v>
      </x:c>
      <x:c r="H75" s="13" t="n">
        <x:v>38</x:v>
      </x:c>
      <x:c r="I75" s="13" t="str">
        <x:v>Rare</x:v>
      </x:c>
      <x:c r="J75" s="13" t="str">
        <x:v>Haste</x:v>
      </x:c>
      <x:c r="K75" s="13" t="n">
        <x:v>5</x:v>
      </x:c>
      <x:c r="L75" s="13" t="str">
        <x:v>Accuracy</x:v>
      </x:c>
      <x:c r="M75" s="13" t="n">
        <x:v>2</x:v>
      </x:c>
      <x:c r="N75" s="13" t="str">
        <x:v>Crit Chance</x:v>
      </x:c>
      <x:c r="O75" s="13" t="n">
        <x:v>2</x:v>
      </x:c>
      <x:c r="P75" s="13" t="str">
        <x:v>Co-op</x:v>
      </x:c>
      <x:c r="Q75" s="13" t="str">
        <x:v>COP_006</x:v>
      </x:c>
      <x:c r="R75" s="254" t="b">
        <x:v>1</x:v>
      </x:c>
      <x:c r="S75" s="254" t="b">
        <x:v>1</x:v>
      </x:c>
      <x:c r="T75" s="254" t="b">
        <x:v>1</x:v>
      </x:c>
      <x:c r="U75" s="13" t="str">
        <x:v>VIS_SUNGEAR_0072</x:v>
      </x:c>
    </x:row>
    <x:row r="76">
      <x:c r="A76" s="13" t="str">
        <x:v>SUNGEAR_0073</x:v>
      </x:c>
      <x:c r="B76" s="13" t="str">
        <x:v>Sunscar</x:v>
      </x:c>
      <x:c r="C76" s="13" t="str">
        <x:v>CLS_004</x:v>
      </x:c>
      <x:c r="D76" s="13" t="str">
        <x:v>Colossus</x:v>
      </x:c>
      <x:c r="E76" s="13" t="str">
        <x:v>Helmet</x:v>
      </x:c>
      <x:c r="F76" s="13" t="str">
        <x:v>Sunscored Colossus Helmet</x:v>
      </x:c>
      <x:c r="G76" s="13" t="str">
        <x:v>TIER_005</x:v>
      </x:c>
      <x:c r="H76" s="13" t="n">
        <x:v>38</x:v>
      </x:c>
      <x:c r="I76" s="13" t="str">
        <x:v>Rare</x:v>
      </x:c>
      <x:c r="J76" s="13" t="str">
        <x:v>Raw Power</x:v>
      </x:c>
      <x:c r="K76" s="13" t="n">
        <x:v>7</x:v>
      </x:c>
      <x:c r="L76" s="13" t="str">
        <x:v>Armor Break</x:v>
      </x:c>
      <x:c r="M76" s="13" t="n">
        <x:v>3</x:v>
      </x:c>
      <x:c r="N76" s="13" t="str">
        <x:v>HP</x:v>
      </x:c>
      <x:c r="O76" s="13" t="n">
        <x:v>3</x:v>
      </x:c>
      <x:c r="P76" s="13" t="str">
        <x:v>Elite</x:v>
      </x:c>
      <x:c r="Q76" s="13" t="str">
        <x:v>Sunscar Elite Pool</x:v>
      </x:c>
      <x:c r="R76" s="254" t="b">
        <x:v>1</x:v>
      </x:c>
      <x:c r="S76" s="254" t="b">
        <x:v>1</x:v>
      </x:c>
      <x:c r="T76" s="254" t="b">
        <x:v>1</x:v>
      </x:c>
      <x:c r="U76" s="13" t="str">
        <x:v>VIS_SUNGEAR_0073</x:v>
      </x:c>
    </x:row>
    <x:row r="77">
      <x:c r="A77" s="13" t="str">
        <x:v>SUNGEAR_0074</x:v>
      </x:c>
      <x:c r="B77" s="13" t="str">
        <x:v>Sunscar</x:v>
      </x:c>
      <x:c r="C77" s="13" t="str">
        <x:v>CLS_004</x:v>
      </x:c>
      <x:c r="D77" s="13" t="str">
        <x:v>Colossus</x:v>
      </x:c>
      <x:c r="E77" s="13" t="str">
        <x:v>Chest</x:v>
      </x:c>
      <x:c r="F77" s="13" t="str">
        <x:v>Sunscored Colossus Chest</x:v>
      </x:c>
      <x:c r="G77" s="13" t="str">
        <x:v>TIER_005</x:v>
      </x:c>
      <x:c r="H77" s="13" t="n">
        <x:v>38</x:v>
      </x:c>
      <x:c r="I77" s="13" t="str">
        <x:v>Rare</x:v>
      </x:c>
      <x:c r="J77" s="13" t="str">
        <x:v>Raw Power</x:v>
      </x:c>
      <x:c r="K77" s="13" t="n">
        <x:v>12</x:v>
      </x:c>
      <x:c r="L77" s="13" t="str">
        <x:v>Armor Break</x:v>
      </x:c>
      <x:c r="M77" s="13" t="n">
        <x:v>5</x:v>
      </x:c>
      <x:c r="N77" s="13" t="str">
        <x:v>HP</x:v>
      </x:c>
      <x:c r="O77" s="13" t="n">
        <x:v>4</x:v>
      </x:c>
      <x:c r="P77" s="13" t="str">
        <x:v>Monster</x:v>
      </x:c>
      <x:c r="Q77" s="13" t="str">
        <x:v>SUNMON_014</x:v>
      </x:c>
      <x:c r="R77" s="254" t="b">
        <x:v>1</x:v>
      </x:c>
      <x:c r="S77" s="254" t="b">
        <x:v>1</x:v>
      </x:c>
      <x:c r="T77" s="254" t="b">
        <x:v>1</x:v>
      </x:c>
      <x:c r="U77" s="13" t="str">
        <x:v>VIS_SUNGEAR_0074</x:v>
      </x:c>
    </x:row>
    <x:row r="78">
      <x:c r="A78" s="13" t="str">
        <x:v>SUNGEAR_0075</x:v>
      </x:c>
      <x:c r="B78" s="13" t="str">
        <x:v>Sunscar</x:v>
      </x:c>
      <x:c r="C78" s="13" t="str">
        <x:v>CLS_004</x:v>
      </x:c>
      <x:c r="D78" s="13" t="str">
        <x:v>Colossus</x:v>
      </x:c>
      <x:c r="E78" s="13" t="str">
        <x:v>Legs</x:v>
      </x:c>
      <x:c r="F78" s="13" t="str">
        <x:v>Sunscored Colossus Legs</x:v>
      </x:c>
      <x:c r="G78" s="13" t="str">
        <x:v>TIER_005</x:v>
      </x:c>
      <x:c r="H78" s="13" t="n">
        <x:v>38</x:v>
      </x:c>
      <x:c r="I78" s="13" t="str">
        <x:v>Rare</x:v>
      </x:c>
      <x:c r="J78" s="13" t="str">
        <x:v>Raw Power</x:v>
      </x:c>
      <x:c r="K78" s="13" t="n">
        <x:v>10</x:v>
      </x:c>
      <x:c r="L78" s="13" t="str">
        <x:v>Armor Break</x:v>
      </x:c>
      <x:c r="M78" s="13" t="n">
        <x:v>4</x:v>
      </x:c>
      <x:c r="N78" s="13" t="str">
        <x:v>HP</x:v>
      </x:c>
      <x:c r="O78" s="13" t="n">
        <x:v>4</x:v>
      </x:c>
      <x:c r="P78" s="13" t="str">
        <x:v>Co-op</x:v>
      </x:c>
      <x:c r="Q78" s="13" t="str">
        <x:v>COP_006</x:v>
      </x:c>
      <x:c r="R78" s="254" t="b">
        <x:v>1</x:v>
      </x:c>
      <x:c r="S78" s="254" t="b">
        <x:v>1</x:v>
      </x:c>
      <x:c r="T78" s="254" t="b">
        <x:v>1</x:v>
      </x:c>
      <x:c r="U78" s="13" t="str">
        <x:v>VIS_SUNGEAR_0075</x:v>
      </x:c>
    </x:row>
    <x:row r="79">
      <x:c r="A79" s="13" t="str">
        <x:v>SUNGEAR_0076</x:v>
      </x:c>
      <x:c r="B79" s="13" t="str">
        <x:v>Sunscar</x:v>
      </x:c>
      <x:c r="C79" s="13" t="str">
        <x:v>CLS_004</x:v>
      </x:c>
      <x:c r="D79" s="13" t="str">
        <x:v>Colossus</x:v>
      </x:c>
      <x:c r="E79" s="13" t="str">
        <x:v>Boots</x:v>
      </x:c>
      <x:c r="F79" s="13" t="str">
        <x:v>Sunscored Colossus Boots</x:v>
      </x:c>
      <x:c r="G79" s="13" t="str">
        <x:v>TIER_005</x:v>
      </x:c>
      <x:c r="H79" s="13" t="n">
        <x:v>38</x:v>
      </x:c>
      <x:c r="I79" s="13" t="str">
        <x:v>Rare</x:v>
      </x:c>
      <x:c r="J79" s="13" t="str">
        <x:v>Raw Power</x:v>
      </x:c>
      <x:c r="K79" s="13" t="n">
        <x:v>6</x:v>
      </x:c>
      <x:c r="L79" s="13" t="str">
        <x:v>Armor Break</x:v>
      </x:c>
      <x:c r="M79" s="13" t="n">
        <x:v>3</x:v>
      </x:c>
      <x:c r="N79" s="13" t="str">
        <x:v>HP</x:v>
      </x:c>
      <x:c r="O79" s="13" t="n">
        <x:v>2</x:v>
      </x:c>
      <x:c r="P79" s="13" t="str">
        <x:v>Craft</x:v>
      </x:c>
      <x:c r="Q79" s="13" t="str">
        <x:v>SUNREC_G_0076</x:v>
      </x:c>
      <x:c r="R79" s="254" t="b">
        <x:v>1</x:v>
      </x:c>
      <x:c r="S79" s="254" t="b">
        <x:v>1</x:v>
      </x:c>
      <x:c r="T79" s="254" t="b">
        <x:v>1</x:v>
      </x:c>
      <x:c r="U79" s="13" t="str">
        <x:v>VIS_SUNGEAR_0076</x:v>
      </x:c>
    </x:row>
    <x:row r="80">
      <x:c r="A80" s="13" t="str">
        <x:v>SUNGEAR_0077</x:v>
      </x:c>
      <x:c r="B80" s="13" t="str">
        <x:v>Sunscar</x:v>
      </x:c>
      <x:c r="C80" s="13" t="str">
        <x:v>CLS_004</x:v>
      </x:c>
      <x:c r="D80" s="13" t="str">
        <x:v>Colossus</x:v>
      </x:c>
      <x:c r="E80" s="13" t="str">
        <x:v>Gloves</x:v>
      </x:c>
      <x:c r="F80" s="13" t="str">
        <x:v>Sunscored Colossus Gloves</x:v>
      </x:c>
      <x:c r="G80" s="13" t="str">
        <x:v>TIER_005</x:v>
      </x:c>
      <x:c r="H80" s="13" t="n">
        <x:v>38</x:v>
      </x:c>
      <x:c r="I80" s="13" t="str">
        <x:v>Rare</x:v>
      </x:c>
      <x:c r="J80" s="13" t="str">
        <x:v>Raw Power</x:v>
      </x:c>
      <x:c r="K80" s="13" t="n">
        <x:v>6</x:v>
      </x:c>
      <x:c r="L80" s="13" t="str">
        <x:v>Armor Break</x:v>
      </x:c>
      <x:c r="M80" s="13" t="n">
        <x:v>3</x:v>
      </x:c>
      <x:c r="N80" s="13" t="str">
        <x:v>HP</x:v>
      </x:c>
      <x:c r="O80" s="13" t="n">
        <x:v>2</x:v>
      </x:c>
      <x:c r="P80" s="13" t="str">
        <x:v>Elite</x:v>
      </x:c>
      <x:c r="Q80" s="13" t="str">
        <x:v>Sunscar Elite Pool</x:v>
      </x:c>
      <x:c r="R80" s="254" t="b">
        <x:v>1</x:v>
      </x:c>
      <x:c r="S80" s="254" t="b">
        <x:v>1</x:v>
      </x:c>
      <x:c r="T80" s="254" t="b">
        <x:v>1</x:v>
      </x:c>
      <x:c r="U80" s="13" t="str">
        <x:v>VIS_SUNGEAR_0077</x:v>
      </x:c>
    </x:row>
    <x:row r="81">
      <x:c r="A81" s="13" t="str">
        <x:v>SUNGEAR_0078</x:v>
      </x:c>
      <x:c r="B81" s="13" t="str">
        <x:v>Sunscar</x:v>
      </x:c>
      <x:c r="C81" s="13" t="str">
        <x:v>CLS_004</x:v>
      </x:c>
      <x:c r="D81" s="13" t="str">
        <x:v>Colossus</x:v>
      </x:c>
      <x:c r="E81" s="13" t="str">
        <x:v>Cape</x:v>
      </x:c>
      <x:c r="F81" s="13" t="str">
        <x:v>Sunscored Colossus Cape</x:v>
      </x:c>
      <x:c r="G81" s="13" t="str">
        <x:v>TIER_005</x:v>
      </x:c>
      <x:c r="H81" s="13" t="n">
        <x:v>38</x:v>
      </x:c>
      <x:c r="I81" s="13" t="str">
        <x:v>Rare</x:v>
      </x:c>
      <x:c r="J81" s="13" t="str">
        <x:v>Raw Power</x:v>
      </x:c>
      <x:c r="K81" s="13" t="n">
        <x:v>7</x:v>
      </x:c>
      <x:c r="L81" s="13" t="str">
        <x:v>Armor Break</x:v>
      </x:c>
      <x:c r="M81" s="13" t="n">
        <x:v>3</x:v>
      </x:c>
      <x:c r="N81" s="13" t="str">
        <x:v>HP</x:v>
      </x:c>
      <x:c r="O81" s="13" t="n">
        <x:v>3</x:v>
      </x:c>
      <x:c r="P81" s="13" t="str">
        <x:v>Monster</x:v>
      </x:c>
      <x:c r="Q81" s="13" t="str">
        <x:v>SUNMON_014</x:v>
      </x:c>
      <x:c r="R81" s="254" t="b">
        <x:v>1</x:v>
      </x:c>
      <x:c r="S81" s="254" t="b">
        <x:v>1</x:v>
      </x:c>
      <x:c r="T81" s="254" t="b">
        <x:v>1</x:v>
      </x:c>
      <x:c r="U81" s="13" t="str">
        <x:v>VIS_SUNGEAR_0078</x:v>
      </x:c>
    </x:row>
    <x:row r="82">
      <x:c r="A82" s="13" t="str">
        <x:v>SUNGEAR_0079</x:v>
      </x:c>
      <x:c r="B82" s="13" t="str">
        <x:v>Sunscar</x:v>
      </x:c>
      <x:c r="C82" s="13" t="str">
        <x:v>CLS_004</x:v>
      </x:c>
      <x:c r="D82" s="13" t="str">
        <x:v>Colossus</x:v>
      </x:c>
      <x:c r="E82" s="13" t="str">
        <x:v>Amulet</x:v>
      </x:c>
      <x:c r="F82" s="13" t="str">
        <x:v>Sunscored Colossus Amulet</x:v>
      </x:c>
      <x:c r="G82" s="13" t="str">
        <x:v>TIER_005</x:v>
      </x:c>
      <x:c r="H82" s="13" t="n">
        <x:v>38</x:v>
      </x:c>
      <x:c r="I82" s="13" t="str">
        <x:v>Rare</x:v>
      </x:c>
      <x:c r="J82" s="13" t="str">
        <x:v>Raw Power</x:v>
      </x:c>
      <x:c r="K82" s="13" t="n">
        <x:v>6</x:v>
      </x:c>
      <x:c r="L82" s="13" t="str">
        <x:v>Armor Break</x:v>
      </x:c>
      <x:c r="M82" s="13" t="n">
        <x:v>3</x:v>
      </x:c>
      <x:c r="N82" s="13" t="str">
        <x:v>HP</x:v>
      </x:c>
      <x:c r="O82" s="13" t="n">
        <x:v>2</x:v>
      </x:c>
      <x:c r="P82" s="13" t="str">
        <x:v>Co-op</x:v>
      </x:c>
      <x:c r="Q82" s="13" t="str">
        <x:v>COP_006</x:v>
      </x:c>
      <x:c r="R82" s="254" t="b">
        <x:v>1</x:v>
      </x:c>
      <x:c r="S82" s="254" t="b">
        <x:v>1</x:v>
      </x:c>
      <x:c r="T82" s="254" t="b">
        <x:v>1</x:v>
      </x:c>
      <x:c r="U82" s="13" t="str">
        <x:v>VIS_SUNGEAR_0079</x:v>
      </x:c>
    </x:row>
    <x:row r="83">
      <x:c r="A83" s="13" t="str">
        <x:v>SUNGEAR_0080</x:v>
      </x:c>
      <x:c r="B83" s="13" t="str">
        <x:v>Sunscar</x:v>
      </x:c>
      <x:c r="C83" s="13" t="str">
        <x:v>CLS_004</x:v>
      </x:c>
      <x:c r="D83" s="13" t="str">
        <x:v>Colossus</x:v>
      </x:c>
      <x:c r="E83" s="13" t="str">
        <x:v>Ring</x:v>
      </x:c>
      <x:c r="F83" s="13" t="str">
        <x:v>Sunscored Colossus Ring</x:v>
      </x:c>
      <x:c r="G83" s="13" t="str">
        <x:v>TIER_005</x:v>
      </x:c>
      <x:c r="H83" s="13" t="n">
        <x:v>38</x:v>
      </x:c>
      <x:c r="I83" s="13" t="str">
        <x:v>Rare</x:v>
      </x:c>
      <x:c r="J83" s="13" t="str">
        <x:v>Raw Power</x:v>
      </x:c>
      <x:c r="K83" s="13" t="n">
        <x:v>5</x:v>
      </x:c>
      <x:c r="L83" s="13" t="str">
        <x:v>Armor Break</x:v>
      </x:c>
      <x:c r="M83" s="13" t="n">
        <x:v>2</x:v>
      </x:c>
      <x:c r="N83" s="13" t="str">
        <x:v>HP</x:v>
      </x:c>
      <x:c r="O83" s="13" t="n">
        <x:v>2</x:v>
      </x:c>
      <x:c r="P83" s="13" t="str">
        <x:v>Craft</x:v>
      </x:c>
      <x:c r="Q83" s="13" t="str">
        <x:v>SUNREC_G_0080</x:v>
      </x:c>
      <x:c r="R83" s="254" t="b">
        <x:v>1</x:v>
      </x:c>
      <x:c r="S83" s="254" t="b">
        <x:v>1</x:v>
      </x:c>
      <x:c r="T83" s="254" t="b">
        <x:v>1</x:v>
      </x:c>
      <x:c r="U83" s="13" t="str">
        <x:v>VIS_SUNGEAR_0080</x:v>
      </x:c>
    </x:row>
    <x:row r="84">
      <x:c r="A84" s="13" t="str">
        <x:v>SUNGEAR_0081</x:v>
      </x:c>
      <x:c r="B84" s="13" t="str">
        <x:v>Sunscar</x:v>
      </x:c>
      <x:c r="C84" s="13" t="str">
        <x:v>CLS_004</x:v>
      </x:c>
      <x:c r="D84" s="13" t="str">
        <x:v>Bloodrush</x:v>
      </x:c>
      <x:c r="E84" s="13" t="str">
        <x:v>Helmet</x:v>
      </x:c>
      <x:c r="F84" s="13" t="str">
        <x:v>Sunscored Bloodrush Helmet</x:v>
      </x:c>
      <x:c r="G84" s="13" t="str">
        <x:v>TIER_005</x:v>
      </x:c>
      <x:c r="H84" s="13" t="n">
        <x:v>38</x:v>
      </x:c>
      <x:c r="I84" s="13" t="str">
        <x:v>Rare</x:v>
      </x:c>
      <x:c r="J84" s="13" t="str">
        <x:v>Haste</x:v>
      </x:c>
      <x:c r="K84" s="13" t="n">
        <x:v>7</x:v>
      </x:c>
      <x:c r="L84" s="13" t="str">
        <x:v>Raw Power</x:v>
      </x:c>
      <x:c r="M84" s="13" t="n">
        <x:v>3</x:v>
      </x:c>
      <x:c r="N84" s="13" t="str">
        <x:v>Crit Chance</x:v>
      </x:c>
      <x:c r="O84" s="13" t="n">
        <x:v>3</x:v>
      </x:c>
      <x:c r="P84" s="13" t="str">
        <x:v>Monster</x:v>
      </x:c>
      <x:c r="Q84" s="13" t="str">
        <x:v>SUNMON_014</x:v>
      </x:c>
      <x:c r="R84" s="254" t="b">
        <x:v>1</x:v>
      </x:c>
      <x:c r="S84" s="254" t="b">
        <x:v>1</x:v>
      </x:c>
      <x:c r="T84" s="254" t="b">
        <x:v>1</x:v>
      </x:c>
      <x:c r="U84" s="13" t="str">
        <x:v>VIS_SUNGEAR_0081</x:v>
      </x:c>
    </x:row>
    <x:row r="85">
      <x:c r="A85" s="13" t="str">
        <x:v>SUNGEAR_0082</x:v>
      </x:c>
      <x:c r="B85" s="13" t="str">
        <x:v>Sunscar</x:v>
      </x:c>
      <x:c r="C85" s="13" t="str">
        <x:v>CLS_004</x:v>
      </x:c>
      <x:c r="D85" s="13" t="str">
        <x:v>Bloodrush</x:v>
      </x:c>
      <x:c r="E85" s="13" t="str">
        <x:v>Chest</x:v>
      </x:c>
      <x:c r="F85" s="13" t="str">
        <x:v>Sunscored Bloodrush Chest</x:v>
      </x:c>
      <x:c r="G85" s="13" t="str">
        <x:v>TIER_005</x:v>
      </x:c>
      <x:c r="H85" s="13" t="n">
        <x:v>38</x:v>
      </x:c>
      <x:c r="I85" s="13" t="str">
        <x:v>Rare</x:v>
      </x:c>
      <x:c r="J85" s="13" t="str">
        <x:v>Haste</x:v>
      </x:c>
      <x:c r="K85" s="13" t="n">
        <x:v>12</x:v>
      </x:c>
      <x:c r="L85" s="13" t="str">
        <x:v>Raw Power</x:v>
      </x:c>
      <x:c r="M85" s="13" t="n">
        <x:v>5</x:v>
      </x:c>
      <x:c r="N85" s="13" t="str">
        <x:v>Crit Chance</x:v>
      </x:c>
      <x:c r="O85" s="13" t="n">
        <x:v>4</x:v>
      </x:c>
      <x:c r="P85" s="13" t="str">
        <x:v>Co-op</x:v>
      </x:c>
      <x:c r="Q85" s="13" t="str">
        <x:v>COP_006</x:v>
      </x:c>
      <x:c r="R85" s="254" t="b">
        <x:v>1</x:v>
      </x:c>
      <x:c r="S85" s="254" t="b">
        <x:v>1</x:v>
      </x:c>
      <x:c r="T85" s="254" t="b">
        <x:v>1</x:v>
      </x:c>
      <x:c r="U85" s="13" t="str">
        <x:v>VIS_SUNGEAR_0082</x:v>
      </x:c>
    </x:row>
    <x:row r="86">
      <x:c r="A86" s="13" t="str">
        <x:v>SUNGEAR_0083</x:v>
      </x:c>
      <x:c r="B86" s="13" t="str">
        <x:v>Sunscar</x:v>
      </x:c>
      <x:c r="C86" s="13" t="str">
        <x:v>CLS_004</x:v>
      </x:c>
      <x:c r="D86" s="13" t="str">
        <x:v>Bloodrush</x:v>
      </x:c>
      <x:c r="E86" s="13" t="str">
        <x:v>Legs</x:v>
      </x:c>
      <x:c r="F86" s="13" t="str">
        <x:v>Sunscored Bloodrush Legs</x:v>
      </x:c>
      <x:c r="G86" s="13" t="str">
        <x:v>TIER_005</x:v>
      </x:c>
      <x:c r="H86" s="13" t="n">
        <x:v>38</x:v>
      </x:c>
      <x:c r="I86" s="13" t="str">
        <x:v>Rare</x:v>
      </x:c>
      <x:c r="J86" s="13" t="str">
        <x:v>Haste</x:v>
      </x:c>
      <x:c r="K86" s="13" t="n">
        <x:v>10</x:v>
      </x:c>
      <x:c r="L86" s="13" t="str">
        <x:v>Raw Power</x:v>
      </x:c>
      <x:c r="M86" s="13" t="n">
        <x:v>4</x:v>
      </x:c>
      <x:c r="N86" s="13" t="str">
        <x:v>Crit Chance</x:v>
      </x:c>
      <x:c r="O86" s="13" t="n">
        <x:v>4</x:v>
      </x:c>
      <x:c r="P86" s="13" t="str">
        <x:v>Craft</x:v>
      </x:c>
      <x:c r="Q86" s="13" t="str">
        <x:v>SUNREC_G_0083</x:v>
      </x:c>
      <x:c r="R86" s="254" t="b">
        <x:v>1</x:v>
      </x:c>
      <x:c r="S86" s="254" t="b">
        <x:v>1</x:v>
      </x:c>
      <x:c r="T86" s="254" t="b">
        <x:v>1</x:v>
      </x:c>
      <x:c r="U86" s="13" t="str">
        <x:v>VIS_SUNGEAR_0083</x:v>
      </x:c>
    </x:row>
    <x:row r="87">
      <x:c r="A87" s="13" t="str">
        <x:v>SUNGEAR_0084</x:v>
      </x:c>
      <x:c r="B87" s="13" t="str">
        <x:v>Sunscar</x:v>
      </x:c>
      <x:c r="C87" s="13" t="str">
        <x:v>CLS_004</x:v>
      </x:c>
      <x:c r="D87" s="13" t="str">
        <x:v>Bloodrush</x:v>
      </x:c>
      <x:c r="E87" s="13" t="str">
        <x:v>Boots</x:v>
      </x:c>
      <x:c r="F87" s="13" t="str">
        <x:v>Sunscored Bloodrush Boots</x:v>
      </x:c>
      <x:c r="G87" s="13" t="str">
        <x:v>TIER_005</x:v>
      </x:c>
      <x:c r="H87" s="13" t="n">
        <x:v>38</x:v>
      </x:c>
      <x:c r="I87" s="13" t="str">
        <x:v>Rare</x:v>
      </x:c>
      <x:c r="J87" s="13" t="str">
        <x:v>Haste</x:v>
      </x:c>
      <x:c r="K87" s="13" t="n">
        <x:v>6</x:v>
      </x:c>
      <x:c r="L87" s="13" t="str">
        <x:v>Raw Power</x:v>
      </x:c>
      <x:c r="M87" s="13" t="n">
        <x:v>3</x:v>
      </x:c>
      <x:c r="N87" s="13" t="str">
        <x:v>Crit Chance</x:v>
      </x:c>
      <x:c r="O87" s="13" t="n">
        <x:v>2</x:v>
      </x:c>
      <x:c r="P87" s="13" t="str">
        <x:v>Elite</x:v>
      </x:c>
      <x:c r="Q87" s="13" t="str">
        <x:v>Sunscar Elite Pool</x:v>
      </x:c>
      <x:c r="R87" s="254" t="b">
        <x:v>1</x:v>
      </x:c>
      <x:c r="S87" s="254" t="b">
        <x:v>1</x:v>
      </x:c>
      <x:c r="T87" s="254" t="b">
        <x:v>1</x:v>
      </x:c>
      <x:c r="U87" s="13" t="str">
        <x:v>VIS_SUNGEAR_0084</x:v>
      </x:c>
    </x:row>
    <x:row r="88">
      <x:c r="A88" s="13" t="str">
        <x:v>SUNGEAR_0085</x:v>
      </x:c>
      <x:c r="B88" s="13" t="str">
        <x:v>Sunscar</x:v>
      </x:c>
      <x:c r="C88" s="13" t="str">
        <x:v>CLS_004</x:v>
      </x:c>
      <x:c r="D88" s="13" t="str">
        <x:v>Bloodrush</x:v>
      </x:c>
      <x:c r="E88" s="13" t="str">
        <x:v>Gloves</x:v>
      </x:c>
      <x:c r="F88" s="13" t="str">
        <x:v>Sunscored Bloodrush Gloves</x:v>
      </x:c>
      <x:c r="G88" s="13" t="str">
        <x:v>TIER_005</x:v>
      </x:c>
      <x:c r="H88" s="13" t="n">
        <x:v>38</x:v>
      </x:c>
      <x:c r="I88" s="13" t="str">
        <x:v>Rare</x:v>
      </x:c>
      <x:c r="J88" s="13" t="str">
        <x:v>Haste</x:v>
      </x:c>
      <x:c r="K88" s="13" t="n">
        <x:v>6</x:v>
      </x:c>
      <x:c r="L88" s="13" t="str">
        <x:v>Raw Power</x:v>
      </x:c>
      <x:c r="M88" s="13" t="n">
        <x:v>3</x:v>
      </x:c>
      <x:c r="N88" s="13" t="str">
        <x:v>Crit Chance</x:v>
      </x:c>
      <x:c r="O88" s="13" t="n">
        <x:v>2</x:v>
      </x:c>
      <x:c r="P88" s="13" t="str">
        <x:v>Monster</x:v>
      </x:c>
      <x:c r="Q88" s="13" t="str">
        <x:v>SUNMON_014</x:v>
      </x:c>
      <x:c r="R88" s="254" t="b">
        <x:v>1</x:v>
      </x:c>
      <x:c r="S88" s="254" t="b">
        <x:v>1</x:v>
      </x:c>
      <x:c r="T88" s="254" t="b">
        <x:v>1</x:v>
      </x:c>
      <x:c r="U88" s="13" t="str">
        <x:v>VIS_SUNGEAR_0085</x:v>
      </x:c>
    </x:row>
    <x:row r="89">
      <x:c r="A89" s="13" t="str">
        <x:v>SUNGEAR_0086</x:v>
      </x:c>
      <x:c r="B89" s="13" t="str">
        <x:v>Sunscar</x:v>
      </x:c>
      <x:c r="C89" s="13" t="str">
        <x:v>CLS_004</x:v>
      </x:c>
      <x:c r="D89" s="13" t="str">
        <x:v>Bloodrush</x:v>
      </x:c>
      <x:c r="E89" s="13" t="str">
        <x:v>Cape</x:v>
      </x:c>
      <x:c r="F89" s="13" t="str">
        <x:v>Sunscored Bloodrush Cape</x:v>
      </x:c>
      <x:c r="G89" s="13" t="str">
        <x:v>TIER_005</x:v>
      </x:c>
      <x:c r="H89" s="13" t="n">
        <x:v>38</x:v>
      </x:c>
      <x:c r="I89" s="13" t="str">
        <x:v>Rare</x:v>
      </x:c>
      <x:c r="J89" s="13" t="str">
        <x:v>Haste</x:v>
      </x:c>
      <x:c r="K89" s="13" t="n">
        <x:v>7</x:v>
      </x:c>
      <x:c r="L89" s="13" t="str">
        <x:v>Raw Power</x:v>
      </x:c>
      <x:c r="M89" s="13" t="n">
        <x:v>3</x:v>
      </x:c>
      <x:c r="N89" s="13" t="str">
        <x:v>Crit Chance</x:v>
      </x:c>
      <x:c r="O89" s="13" t="n">
        <x:v>3</x:v>
      </x:c>
      <x:c r="P89" s="13" t="str">
        <x:v>Co-op</x:v>
      </x:c>
      <x:c r="Q89" s="13" t="str">
        <x:v>COP_006</x:v>
      </x:c>
      <x:c r="R89" s="254" t="b">
        <x:v>1</x:v>
      </x:c>
      <x:c r="S89" s="254" t="b">
        <x:v>1</x:v>
      </x:c>
      <x:c r="T89" s="254" t="b">
        <x:v>1</x:v>
      </x:c>
      <x:c r="U89" s="13" t="str">
        <x:v>VIS_SUNGEAR_0086</x:v>
      </x:c>
    </x:row>
    <x:row r="90">
      <x:c r="A90" s="13" t="str">
        <x:v>SUNGEAR_0087</x:v>
      </x:c>
      <x:c r="B90" s="13" t="str">
        <x:v>Sunscar</x:v>
      </x:c>
      <x:c r="C90" s="13" t="str">
        <x:v>CLS_004</x:v>
      </x:c>
      <x:c r="D90" s="13" t="str">
        <x:v>Bloodrush</x:v>
      </x:c>
      <x:c r="E90" s="13" t="str">
        <x:v>Amulet</x:v>
      </x:c>
      <x:c r="F90" s="13" t="str">
        <x:v>Sunscored Bloodrush Amulet</x:v>
      </x:c>
      <x:c r="G90" s="13" t="str">
        <x:v>TIER_005</x:v>
      </x:c>
      <x:c r="H90" s="13" t="n">
        <x:v>38</x:v>
      </x:c>
      <x:c r="I90" s="13" t="str">
        <x:v>Rare</x:v>
      </x:c>
      <x:c r="J90" s="13" t="str">
        <x:v>Haste</x:v>
      </x:c>
      <x:c r="K90" s="13" t="n">
        <x:v>6</x:v>
      </x:c>
      <x:c r="L90" s="13" t="str">
        <x:v>Raw Power</x:v>
      </x:c>
      <x:c r="M90" s="13" t="n">
        <x:v>3</x:v>
      </x:c>
      <x:c r="N90" s="13" t="str">
        <x:v>Crit Chance</x:v>
      </x:c>
      <x:c r="O90" s="13" t="n">
        <x:v>2</x:v>
      </x:c>
      <x:c r="P90" s="13" t="str">
        <x:v>Craft</x:v>
      </x:c>
      <x:c r="Q90" s="13" t="str">
        <x:v>SUNREC_G_0087</x:v>
      </x:c>
      <x:c r="R90" s="254" t="b">
        <x:v>1</x:v>
      </x:c>
      <x:c r="S90" s="254" t="b">
        <x:v>1</x:v>
      </x:c>
      <x:c r="T90" s="254" t="b">
        <x:v>1</x:v>
      </x:c>
      <x:c r="U90" s="13" t="str">
        <x:v>VIS_SUNGEAR_0087</x:v>
      </x:c>
    </x:row>
    <x:row r="91">
      <x:c r="A91" s="13" t="str">
        <x:v>SUNGEAR_0088</x:v>
      </x:c>
      <x:c r="B91" s="13" t="str">
        <x:v>Sunscar</x:v>
      </x:c>
      <x:c r="C91" s="13" t="str">
        <x:v>CLS_004</x:v>
      </x:c>
      <x:c r="D91" s="13" t="str">
        <x:v>Bloodrush</x:v>
      </x:c>
      <x:c r="E91" s="13" t="str">
        <x:v>Ring</x:v>
      </x:c>
      <x:c r="F91" s="13" t="str">
        <x:v>Sunscored Bloodrush Ring</x:v>
      </x:c>
      <x:c r="G91" s="13" t="str">
        <x:v>TIER_005</x:v>
      </x:c>
      <x:c r="H91" s="13" t="n">
        <x:v>38</x:v>
      </x:c>
      <x:c r="I91" s="13" t="str">
        <x:v>Rare</x:v>
      </x:c>
      <x:c r="J91" s="13" t="str">
        <x:v>Haste</x:v>
      </x:c>
      <x:c r="K91" s="13" t="n">
        <x:v>5</x:v>
      </x:c>
      <x:c r="L91" s="13" t="str">
        <x:v>Raw Power</x:v>
      </x:c>
      <x:c r="M91" s="13" t="n">
        <x:v>2</x:v>
      </x:c>
      <x:c r="N91" s="13" t="str">
        <x:v>Crit Chance</x:v>
      </x:c>
      <x:c r="O91" s="13" t="n">
        <x:v>2</x:v>
      </x:c>
      <x:c r="P91" s="13" t="str">
        <x:v>Elite</x:v>
      </x:c>
      <x:c r="Q91" s="13" t="str">
        <x:v>Sunscar Elite Pool</x:v>
      </x:c>
      <x:c r="R91" s="254" t="b">
        <x:v>1</x:v>
      </x:c>
      <x:c r="S91" s="254" t="b">
        <x:v>1</x:v>
      </x:c>
      <x:c r="T91" s="254" t="b">
        <x:v>1</x:v>
      </x:c>
      <x:c r="U91" s="13" t="str">
        <x:v>VIS_SUNGEAR_0088</x:v>
      </x:c>
    </x:row>
    <x:row r="92">
      <x:c r="A92" s="13" t="str">
        <x:v>SUNGEAR_0089</x:v>
      </x:c>
      <x:c r="B92" s="13" t="str">
        <x:v>Sunscar</x:v>
      </x:c>
      <x:c r="C92" s="13" t="str">
        <x:v>CLS_004</x:v>
      </x:c>
      <x:c r="D92" s="13" t="str">
        <x:v>Executioner</x:v>
      </x:c>
      <x:c r="E92" s="13" t="str">
        <x:v>Helmet</x:v>
      </x:c>
      <x:c r="F92" s="13" t="str">
        <x:v>Sunscored Executioner Helmet</x:v>
      </x:c>
      <x:c r="G92" s="13" t="str">
        <x:v>TIER_005</x:v>
      </x:c>
      <x:c r="H92" s="13" t="n">
        <x:v>38</x:v>
      </x:c>
      <x:c r="I92" s="13" t="str">
        <x:v>Rare</x:v>
      </x:c>
      <x:c r="J92" s="13" t="str">
        <x:v>Crit Damage</x:v>
      </x:c>
      <x:c r="K92" s="13" t="n">
        <x:v>7</x:v>
      </x:c>
      <x:c r="L92" s="13" t="str">
        <x:v>Crit Chance</x:v>
      </x:c>
      <x:c r="M92" s="13" t="n">
        <x:v>3</x:v>
      </x:c>
      <x:c r="N92" s="13" t="str">
        <x:v>Armor Break</x:v>
      </x:c>
      <x:c r="O92" s="13" t="n">
        <x:v>3</x:v>
      </x:c>
      <x:c r="P92" s="13" t="str">
        <x:v>Co-op</x:v>
      </x:c>
      <x:c r="Q92" s="13" t="str">
        <x:v>COP_006</x:v>
      </x:c>
      <x:c r="R92" s="254" t="b">
        <x:v>1</x:v>
      </x:c>
      <x:c r="S92" s="254" t="b">
        <x:v>1</x:v>
      </x:c>
      <x:c r="T92" s="254" t="b">
        <x:v>1</x:v>
      </x:c>
      <x:c r="U92" s="13" t="str">
        <x:v>VIS_SUNGEAR_0089</x:v>
      </x:c>
    </x:row>
    <x:row r="93">
      <x:c r="A93" s="13" t="str">
        <x:v>SUNGEAR_0090</x:v>
      </x:c>
      <x:c r="B93" s="13" t="str">
        <x:v>Sunscar</x:v>
      </x:c>
      <x:c r="C93" s="13" t="str">
        <x:v>CLS_004</x:v>
      </x:c>
      <x:c r="D93" s="13" t="str">
        <x:v>Executioner</x:v>
      </x:c>
      <x:c r="E93" s="13" t="str">
        <x:v>Chest</x:v>
      </x:c>
      <x:c r="F93" s="13" t="str">
        <x:v>Sunscored Executioner Chest</x:v>
      </x:c>
      <x:c r="G93" s="13" t="str">
        <x:v>TIER_005</x:v>
      </x:c>
      <x:c r="H93" s="13" t="n">
        <x:v>38</x:v>
      </x:c>
      <x:c r="I93" s="13" t="str">
        <x:v>Rare</x:v>
      </x:c>
      <x:c r="J93" s="13" t="str">
        <x:v>Crit Damage</x:v>
      </x:c>
      <x:c r="K93" s="13" t="n">
        <x:v>12</x:v>
      </x:c>
      <x:c r="L93" s="13" t="str">
        <x:v>Crit Chance</x:v>
      </x:c>
      <x:c r="M93" s="13" t="n">
        <x:v>5</x:v>
      </x:c>
      <x:c r="N93" s="13" t="str">
        <x:v>Armor Break</x:v>
      </x:c>
      <x:c r="O93" s="13" t="n">
        <x:v>4</x:v>
      </x:c>
      <x:c r="P93" s="13" t="str">
        <x:v>Craft</x:v>
      </x:c>
      <x:c r="Q93" s="13" t="str">
        <x:v>SUNREC_G_0090</x:v>
      </x:c>
      <x:c r="R93" s="254" t="b">
        <x:v>1</x:v>
      </x:c>
      <x:c r="S93" s="254" t="b">
        <x:v>1</x:v>
      </x:c>
      <x:c r="T93" s="254" t="b">
        <x:v>1</x:v>
      </x:c>
      <x:c r="U93" s="13" t="str">
        <x:v>VIS_SUNGEAR_0090</x:v>
      </x:c>
    </x:row>
    <x:row r="94">
      <x:c r="A94" s="13" t="str">
        <x:v>SUNGEAR_0091</x:v>
      </x:c>
      <x:c r="B94" s="13" t="str">
        <x:v>Sunscar</x:v>
      </x:c>
      <x:c r="C94" s="13" t="str">
        <x:v>CLS_004</x:v>
      </x:c>
      <x:c r="D94" s="13" t="str">
        <x:v>Executioner</x:v>
      </x:c>
      <x:c r="E94" s="13" t="str">
        <x:v>Legs</x:v>
      </x:c>
      <x:c r="F94" s="13" t="str">
        <x:v>Sunscored Executioner Legs</x:v>
      </x:c>
      <x:c r="G94" s="13" t="str">
        <x:v>TIER_005</x:v>
      </x:c>
      <x:c r="H94" s="13" t="n">
        <x:v>38</x:v>
      </x:c>
      <x:c r="I94" s="13" t="str">
        <x:v>Rare</x:v>
      </x:c>
      <x:c r="J94" s="13" t="str">
        <x:v>Crit Damage</x:v>
      </x:c>
      <x:c r="K94" s="13" t="n">
        <x:v>10</x:v>
      </x:c>
      <x:c r="L94" s="13" t="str">
        <x:v>Crit Chance</x:v>
      </x:c>
      <x:c r="M94" s="13" t="n">
        <x:v>4</x:v>
      </x:c>
      <x:c r="N94" s="13" t="str">
        <x:v>Armor Break</x:v>
      </x:c>
      <x:c r="O94" s="13" t="n">
        <x:v>4</x:v>
      </x:c>
      <x:c r="P94" s="13" t="str">
        <x:v>Elite</x:v>
      </x:c>
      <x:c r="Q94" s="13" t="str">
        <x:v>Sunscar Elite Pool</x:v>
      </x:c>
      <x:c r="R94" s="254" t="b">
        <x:v>1</x:v>
      </x:c>
      <x:c r="S94" s="254" t="b">
        <x:v>1</x:v>
      </x:c>
      <x:c r="T94" s="254" t="b">
        <x:v>1</x:v>
      </x:c>
      <x:c r="U94" s="13" t="str">
        <x:v>VIS_SUNGEAR_0091</x:v>
      </x:c>
    </x:row>
    <x:row r="95">
      <x:c r="A95" s="13" t="str">
        <x:v>SUNGEAR_0092</x:v>
      </x:c>
      <x:c r="B95" s="13" t="str">
        <x:v>Sunscar</x:v>
      </x:c>
      <x:c r="C95" s="13" t="str">
        <x:v>CLS_004</x:v>
      </x:c>
      <x:c r="D95" s="13" t="str">
        <x:v>Executioner</x:v>
      </x:c>
      <x:c r="E95" s="13" t="str">
        <x:v>Boots</x:v>
      </x:c>
      <x:c r="F95" s="13" t="str">
        <x:v>Sunscored Executioner Boots</x:v>
      </x:c>
      <x:c r="G95" s="13" t="str">
        <x:v>TIER_005</x:v>
      </x:c>
      <x:c r="H95" s="13" t="n">
        <x:v>38</x:v>
      </x:c>
      <x:c r="I95" s="13" t="str">
        <x:v>Rare</x:v>
      </x:c>
      <x:c r="J95" s="13" t="str">
        <x:v>Crit Damage</x:v>
      </x:c>
      <x:c r="K95" s="13" t="n">
        <x:v>6</x:v>
      </x:c>
      <x:c r="L95" s="13" t="str">
        <x:v>Crit Chance</x:v>
      </x:c>
      <x:c r="M95" s="13" t="n">
        <x:v>3</x:v>
      </x:c>
      <x:c r="N95" s="13" t="str">
        <x:v>Armor Break</x:v>
      </x:c>
      <x:c r="O95" s="13" t="n">
        <x:v>2</x:v>
      </x:c>
      <x:c r="P95" s="13" t="str">
        <x:v>Monster</x:v>
      </x:c>
      <x:c r="Q95" s="13" t="str">
        <x:v>SUNMON_014</x:v>
      </x:c>
      <x:c r="R95" s="254" t="b">
        <x:v>1</x:v>
      </x:c>
      <x:c r="S95" s="254" t="b">
        <x:v>1</x:v>
      </x:c>
      <x:c r="T95" s="254" t="b">
        <x:v>1</x:v>
      </x:c>
      <x:c r="U95" s="13" t="str">
        <x:v>VIS_SUNGEAR_0092</x:v>
      </x:c>
    </x:row>
    <x:row r="96">
      <x:c r="A96" s="13" t="str">
        <x:v>SUNGEAR_0093</x:v>
      </x:c>
      <x:c r="B96" s="13" t="str">
        <x:v>Sunscar</x:v>
      </x:c>
      <x:c r="C96" s="13" t="str">
        <x:v>CLS_004</x:v>
      </x:c>
      <x:c r="D96" s="13" t="str">
        <x:v>Executioner</x:v>
      </x:c>
      <x:c r="E96" s="13" t="str">
        <x:v>Gloves</x:v>
      </x:c>
      <x:c r="F96" s="13" t="str">
        <x:v>Sunscored Executioner Gloves</x:v>
      </x:c>
      <x:c r="G96" s="13" t="str">
        <x:v>TIER_005</x:v>
      </x:c>
      <x:c r="H96" s="13" t="n">
        <x:v>38</x:v>
      </x:c>
      <x:c r="I96" s="13" t="str">
        <x:v>Rare</x:v>
      </x:c>
      <x:c r="J96" s="13" t="str">
        <x:v>Crit Damage</x:v>
      </x:c>
      <x:c r="K96" s="13" t="n">
        <x:v>6</x:v>
      </x:c>
      <x:c r="L96" s="13" t="str">
        <x:v>Crit Chance</x:v>
      </x:c>
      <x:c r="M96" s="13" t="n">
        <x:v>3</x:v>
      </x:c>
      <x:c r="N96" s="13" t="str">
        <x:v>Armor Break</x:v>
      </x:c>
      <x:c r="O96" s="13" t="n">
        <x:v>2</x:v>
      </x:c>
      <x:c r="P96" s="13" t="str">
        <x:v>Co-op</x:v>
      </x:c>
      <x:c r="Q96" s="13" t="str">
        <x:v>COP_006</x:v>
      </x:c>
      <x:c r="R96" s="254" t="b">
        <x:v>1</x:v>
      </x:c>
      <x:c r="S96" s="254" t="b">
        <x:v>1</x:v>
      </x:c>
      <x:c r="T96" s="254" t="b">
        <x:v>1</x:v>
      </x:c>
      <x:c r="U96" s="13" t="str">
        <x:v>VIS_SUNGEAR_0093</x:v>
      </x:c>
    </x:row>
    <x:row r="97">
      <x:c r="A97" s="13" t="str">
        <x:v>SUNGEAR_0094</x:v>
      </x:c>
      <x:c r="B97" s="13" t="str">
        <x:v>Sunscar</x:v>
      </x:c>
      <x:c r="C97" s="13" t="str">
        <x:v>CLS_004</x:v>
      </x:c>
      <x:c r="D97" s="13" t="str">
        <x:v>Executioner</x:v>
      </x:c>
      <x:c r="E97" s="13" t="str">
        <x:v>Cape</x:v>
      </x:c>
      <x:c r="F97" s="13" t="str">
        <x:v>Sunscored Executioner Cape</x:v>
      </x:c>
      <x:c r="G97" s="13" t="str">
        <x:v>TIER_005</x:v>
      </x:c>
      <x:c r="H97" s="13" t="n">
        <x:v>38</x:v>
      </x:c>
      <x:c r="I97" s="13" t="str">
        <x:v>Rare</x:v>
      </x:c>
      <x:c r="J97" s="13" t="str">
        <x:v>Crit Damage</x:v>
      </x:c>
      <x:c r="K97" s="13" t="n">
        <x:v>7</x:v>
      </x:c>
      <x:c r="L97" s="13" t="str">
        <x:v>Crit Chance</x:v>
      </x:c>
      <x:c r="M97" s="13" t="n">
        <x:v>3</x:v>
      </x:c>
      <x:c r="N97" s="13" t="str">
        <x:v>Armor Break</x:v>
      </x:c>
      <x:c r="O97" s="13" t="n">
        <x:v>3</x:v>
      </x:c>
      <x:c r="P97" s="13" t="str">
        <x:v>Craft</x:v>
      </x:c>
      <x:c r="Q97" s="13" t="str">
        <x:v>SUNREC_G_0094</x:v>
      </x:c>
      <x:c r="R97" s="254" t="b">
        <x:v>1</x:v>
      </x:c>
      <x:c r="S97" s="254" t="b">
        <x:v>1</x:v>
      </x:c>
      <x:c r="T97" s="254" t="b">
        <x:v>1</x:v>
      </x:c>
      <x:c r="U97" s="13" t="str">
        <x:v>VIS_SUNGEAR_0094</x:v>
      </x:c>
    </x:row>
    <x:row r="98">
      <x:c r="A98" s="13" t="str">
        <x:v>SUNGEAR_0095</x:v>
      </x:c>
      <x:c r="B98" s="13" t="str">
        <x:v>Sunscar</x:v>
      </x:c>
      <x:c r="C98" s="13" t="str">
        <x:v>CLS_004</x:v>
      </x:c>
      <x:c r="D98" s="13" t="str">
        <x:v>Executioner</x:v>
      </x:c>
      <x:c r="E98" s="13" t="str">
        <x:v>Amulet</x:v>
      </x:c>
      <x:c r="F98" s="13" t="str">
        <x:v>Sunscored Executioner Amulet</x:v>
      </x:c>
      <x:c r="G98" s="13" t="str">
        <x:v>TIER_005</x:v>
      </x:c>
      <x:c r="H98" s="13" t="n">
        <x:v>38</x:v>
      </x:c>
      <x:c r="I98" s="13" t="str">
        <x:v>Rare</x:v>
      </x:c>
      <x:c r="J98" s="13" t="str">
        <x:v>Crit Damage</x:v>
      </x:c>
      <x:c r="K98" s="13" t="n">
        <x:v>6</x:v>
      </x:c>
      <x:c r="L98" s="13" t="str">
        <x:v>Crit Chance</x:v>
      </x:c>
      <x:c r="M98" s="13" t="n">
        <x:v>3</x:v>
      </x:c>
      <x:c r="N98" s="13" t="str">
        <x:v>Armor Break</x:v>
      </x:c>
      <x:c r="O98" s="13" t="n">
        <x:v>2</x:v>
      </x:c>
      <x:c r="P98" s="13" t="str">
        <x:v>Elite</x:v>
      </x:c>
      <x:c r="Q98" s="13" t="str">
        <x:v>Sunscar Elite Pool</x:v>
      </x:c>
      <x:c r="R98" s="254" t="b">
        <x:v>1</x:v>
      </x:c>
      <x:c r="S98" s="254" t="b">
        <x:v>1</x:v>
      </x:c>
      <x:c r="T98" s="254" t="b">
        <x:v>1</x:v>
      </x:c>
      <x:c r="U98" s="13" t="str">
        <x:v>VIS_SUNGEAR_0095</x:v>
      </x:c>
    </x:row>
    <x:row r="99">
      <x:c r="A99" s="13" t="str">
        <x:v>SUNGEAR_0096</x:v>
      </x:c>
      <x:c r="B99" s="13" t="str">
        <x:v>Sunscar</x:v>
      </x:c>
      <x:c r="C99" s="13" t="str">
        <x:v>CLS_004</x:v>
      </x:c>
      <x:c r="D99" s="13" t="str">
        <x:v>Executioner</x:v>
      </x:c>
      <x:c r="E99" s="13" t="str">
        <x:v>Ring</x:v>
      </x:c>
      <x:c r="F99" s="13" t="str">
        <x:v>Sunscored Executioner Ring</x:v>
      </x:c>
      <x:c r="G99" s="13" t="str">
        <x:v>TIER_005</x:v>
      </x:c>
      <x:c r="H99" s="13" t="n">
        <x:v>38</x:v>
      </x:c>
      <x:c r="I99" s="13" t="str">
        <x:v>Rare</x:v>
      </x:c>
      <x:c r="J99" s="13" t="str">
        <x:v>Crit Damage</x:v>
      </x:c>
      <x:c r="K99" s="13" t="n">
        <x:v>5</x:v>
      </x:c>
      <x:c r="L99" s="13" t="str">
        <x:v>Crit Chance</x:v>
      </x:c>
      <x:c r="M99" s="13" t="n">
        <x:v>2</x:v>
      </x:c>
      <x:c r="N99" s="13" t="str">
        <x:v>Armor Break</x:v>
      </x:c>
      <x:c r="O99" s="13" t="n">
        <x:v>2</x:v>
      </x:c>
      <x:c r="P99" s="13" t="str">
        <x:v>Monster</x:v>
      </x:c>
      <x:c r="Q99" s="13" t="str">
        <x:v>SUNMON_014</x:v>
      </x:c>
      <x:c r="R99" s="254" t="b">
        <x:v>1</x:v>
      </x:c>
      <x:c r="S99" s="254" t="b">
        <x:v>1</x:v>
      </x:c>
      <x:c r="T99" s="254" t="b">
        <x:v>1</x:v>
      </x:c>
      <x:c r="U99" s="13" t="str">
        <x:v>VIS_SUNGEAR_0096</x:v>
      </x:c>
    </x:row>
    <x:row r="100">
      <x:c r="A100" s="13" t="str">
        <x:v>SUNGEAR_0097</x:v>
      </x:c>
      <x:c r="B100" s="13" t="str">
        <x:v>Sunscar</x:v>
      </x:c>
      <x:c r="C100" s="13" t="str">
        <x:v>CLS_005</x:v>
      </x:c>
      <x:c r="D100" s="13" t="str">
        <x:v>Gravecipher</x:v>
      </x:c>
      <x:c r="E100" s="13" t="str">
        <x:v>Helmet</x:v>
      </x:c>
      <x:c r="F100" s="13" t="str">
        <x:v>Sunscored Gravecipher Helmet</x:v>
      </x:c>
      <x:c r="G100" s="13" t="str">
        <x:v>TIER_005</x:v>
      </x:c>
      <x:c r="H100" s="13" t="n">
        <x:v>38</x:v>
      </x:c>
      <x:c r="I100" s="13" t="str">
        <x:v>Rare</x:v>
      </x:c>
      <x:c r="J100" s="13" t="str">
        <x:v>Hex Potency</x:v>
      </x:c>
      <x:c r="K100" s="13" t="n">
        <x:v>7</x:v>
      </x:c>
      <x:c r="L100" s="13" t="str">
        <x:v>Magic Power</x:v>
      </x:c>
      <x:c r="M100" s="13" t="n">
        <x:v>3</x:v>
      </x:c>
      <x:c r="N100" s="13" t="str">
        <x:v>Haste</x:v>
      </x:c>
      <x:c r="O100" s="13" t="n">
        <x:v>3</x:v>
      </x:c>
      <x:c r="P100" s="13" t="str">
        <x:v>Craft</x:v>
      </x:c>
      <x:c r="Q100" s="13" t="str">
        <x:v>SUNREC_G_0097</x:v>
      </x:c>
      <x:c r="R100" s="254" t="b">
        <x:v>1</x:v>
      </x:c>
      <x:c r="S100" s="254" t="b">
        <x:v>1</x:v>
      </x:c>
      <x:c r="T100" s="254" t="b">
        <x:v>1</x:v>
      </x:c>
      <x:c r="U100" s="13" t="str">
        <x:v>VIS_SUNGEAR_0097</x:v>
      </x:c>
    </x:row>
    <x:row r="101">
      <x:c r="A101" s="13" t="str">
        <x:v>SUNGEAR_0098</x:v>
      </x:c>
      <x:c r="B101" s="13" t="str">
        <x:v>Sunscar</x:v>
      </x:c>
      <x:c r="C101" s="13" t="str">
        <x:v>CLS_005</x:v>
      </x:c>
      <x:c r="D101" s="13" t="str">
        <x:v>Gravecipher</x:v>
      </x:c>
      <x:c r="E101" s="13" t="str">
        <x:v>Chest</x:v>
      </x:c>
      <x:c r="F101" s="13" t="str">
        <x:v>Sunscored Gravecipher Chest</x:v>
      </x:c>
      <x:c r="G101" s="13" t="str">
        <x:v>TIER_005</x:v>
      </x:c>
      <x:c r="H101" s="13" t="n">
        <x:v>38</x:v>
      </x:c>
      <x:c r="I101" s="13" t="str">
        <x:v>Rare</x:v>
      </x:c>
      <x:c r="J101" s="13" t="str">
        <x:v>Hex Potency</x:v>
      </x:c>
      <x:c r="K101" s="13" t="n">
        <x:v>12</x:v>
      </x:c>
      <x:c r="L101" s="13" t="str">
        <x:v>Magic Power</x:v>
      </x:c>
      <x:c r="M101" s="13" t="n">
        <x:v>5</x:v>
      </x:c>
      <x:c r="N101" s="13" t="str">
        <x:v>Haste</x:v>
      </x:c>
      <x:c r="O101" s="13" t="n">
        <x:v>4</x:v>
      </x:c>
      <x:c r="P101" s="13" t="str">
        <x:v>Elite</x:v>
      </x:c>
      <x:c r="Q101" s="13" t="str">
        <x:v>Sunscar Elite Pool</x:v>
      </x:c>
      <x:c r="R101" s="254" t="b">
        <x:v>1</x:v>
      </x:c>
      <x:c r="S101" s="254" t="b">
        <x:v>1</x:v>
      </x:c>
      <x:c r="T101" s="254" t="b">
        <x:v>1</x:v>
      </x:c>
      <x:c r="U101" s="13" t="str">
        <x:v>VIS_SUNGEAR_0098</x:v>
      </x:c>
    </x:row>
    <x:row r="102">
      <x:c r="A102" s="13" t="str">
        <x:v>SUNGEAR_0099</x:v>
      </x:c>
      <x:c r="B102" s="13" t="str">
        <x:v>Sunscar</x:v>
      </x:c>
      <x:c r="C102" s="13" t="str">
        <x:v>CLS_005</x:v>
      </x:c>
      <x:c r="D102" s="13" t="str">
        <x:v>Gravecipher</x:v>
      </x:c>
      <x:c r="E102" s="13" t="str">
        <x:v>Legs</x:v>
      </x:c>
      <x:c r="F102" s="13" t="str">
        <x:v>Sunscored Gravecipher Legs</x:v>
      </x:c>
      <x:c r="G102" s="13" t="str">
        <x:v>TIER_005</x:v>
      </x:c>
      <x:c r="H102" s="13" t="n">
        <x:v>38</x:v>
      </x:c>
      <x:c r="I102" s="13" t="str">
        <x:v>Rare</x:v>
      </x:c>
      <x:c r="J102" s="13" t="str">
        <x:v>Hex Potency</x:v>
      </x:c>
      <x:c r="K102" s="13" t="n">
        <x:v>10</x:v>
      </x:c>
      <x:c r="L102" s="13" t="str">
        <x:v>Magic Power</x:v>
      </x:c>
      <x:c r="M102" s="13" t="n">
        <x:v>4</x:v>
      </x:c>
      <x:c r="N102" s="13" t="str">
        <x:v>Haste</x:v>
      </x:c>
      <x:c r="O102" s="13" t="n">
        <x:v>4</x:v>
      </x:c>
      <x:c r="P102" s="13" t="str">
        <x:v>Monster</x:v>
      </x:c>
      <x:c r="Q102" s="13" t="str">
        <x:v>SUNMON_014</x:v>
      </x:c>
      <x:c r="R102" s="254" t="b">
        <x:v>1</x:v>
      </x:c>
      <x:c r="S102" s="254" t="b">
        <x:v>1</x:v>
      </x:c>
      <x:c r="T102" s="254" t="b">
        <x:v>1</x:v>
      </x:c>
      <x:c r="U102" s="13" t="str">
        <x:v>VIS_SUNGEAR_0099</x:v>
      </x:c>
    </x:row>
    <x:row r="103">
      <x:c r="A103" s="13" t="str">
        <x:v>SUNGEAR_0100</x:v>
      </x:c>
      <x:c r="B103" s="13" t="str">
        <x:v>Sunscar</x:v>
      </x:c>
      <x:c r="C103" s="13" t="str">
        <x:v>CLS_005</x:v>
      </x:c>
      <x:c r="D103" s="13" t="str">
        <x:v>Gravecipher</x:v>
      </x:c>
      <x:c r="E103" s="13" t="str">
        <x:v>Boots</x:v>
      </x:c>
      <x:c r="F103" s="13" t="str">
        <x:v>Sunscored Gravecipher Boots</x:v>
      </x:c>
      <x:c r="G103" s="13" t="str">
        <x:v>TIER_005</x:v>
      </x:c>
      <x:c r="H103" s="13" t="n">
        <x:v>38</x:v>
      </x:c>
      <x:c r="I103" s="13" t="str">
        <x:v>Rare</x:v>
      </x:c>
      <x:c r="J103" s="13" t="str">
        <x:v>Hex Potency</x:v>
      </x:c>
      <x:c r="K103" s="13" t="n">
        <x:v>6</x:v>
      </x:c>
      <x:c r="L103" s="13" t="str">
        <x:v>Magic Power</x:v>
      </x:c>
      <x:c r="M103" s="13" t="n">
        <x:v>3</x:v>
      </x:c>
      <x:c r="N103" s="13" t="str">
        <x:v>Haste</x:v>
      </x:c>
      <x:c r="O103" s="13" t="n">
        <x:v>2</x:v>
      </x:c>
      <x:c r="P103" s="13" t="str">
        <x:v>Co-op</x:v>
      </x:c>
      <x:c r="Q103" s="13" t="str">
        <x:v>COP_006</x:v>
      </x:c>
      <x:c r="R103" s="254" t="b">
        <x:v>1</x:v>
      </x:c>
      <x:c r="S103" s="254" t="b">
        <x:v>1</x:v>
      </x:c>
      <x:c r="T103" s="254" t="b">
        <x:v>1</x:v>
      </x:c>
      <x:c r="U103" s="13" t="str">
        <x:v>VIS_SUNGEAR_0100</x:v>
      </x:c>
    </x:row>
    <x:row r="104">
      <x:c r="A104" s="13" t="str">
        <x:v>SUNGEAR_0101</x:v>
      </x:c>
      <x:c r="B104" s="13" t="str">
        <x:v>Sunscar</x:v>
      </x:c>
      <x:c r="C104" s="13" t="str">
        <x:v>CLS_005</x:v>
      </x:c>
      <x:c r="D104" s="13" t="str">
        <x:v>Gravecipher</x:v>
      </x:c>
      <x:c r="E104" s="13" t="str">
        <x:v>Gloves</x:v>
      </x:c>
      <x:c r="F104" s="13" t="str">
        <x:v>Sunscored Gravecipher Gloves</x:v>
      </x:c>
      <x:c r="G104" s="13" t="str">
        <x:v>TIER_005</x:v>
      </x:c>
      <x:c r="H104" s="13" t="n">
        <x:v>38</x:v>
      </x:c>
      <x:c r="I104" s="13" t="str">
        <x:v>Rare</x:v>
      </x:c>
      <x:c r="J104" s="13" t="str">
        <x:v>Hex Potency</x:v>
      </x:c>
      <x:c r="K104" s="13" t="n">
        <x:v>6</x:v>
      </x:c>
      <x:c r="L104" s="13" t="str">
        <x:v>Magic Power</x:v>
      </x:c>
      <x:c r="M104" s="13" t="n">
        <x:v>3</x:v>
      </x:c>
      <x:c r="N104" s="13" t="str">
        <x:v>Haste</x:v>
      </x:c>
      <x:c r="O104" s="13" t="n">
        <x:v>2</x:v>
      </x:c>
      <x:c r="P104" s="13" t="str">
        <x:v>Craft</x:v>
      </x:c>
      <x:c r="Q104" s="13" t="str">
        <x:v>SUNREC_G_0101</x:v>
      </x:c>
      <x:c r="R104" s="254" t="b">
        <x:v>1</x:v>
      </x:c>
      <x:c r="S104" s="254" t="b">
        <x:v>1</x:v>
      </x:c>
      <x:c r="T104" s="254" t="b">
        <x:v>1</x:v>
      </x:c>
      <x:c r="U104" s="13" t="str">
        <x:v>VIS_SUNGEAR_0101</x:v>
      </x:c>
    </x:row>
    <x:row r="105">
      <x:c r="A105" s="13" t="str">
        <x:v>SUNGEAR_0102</x:v>
      </x:c>
      <x:c r="B105" s="13" t="str">
        <x:v>Sunscar</x:v>
      </x:c>
      <x:c r="C105" s="13" t="str">
        <x:v>CLS_005</x:v>
      </x:c>
      <x:c r="D105" s="13" t="str">
        <x:v>Gravecipher</x:v>
      </x:c>
      <x:c r="E105" s="13" t="str">
        <x:v>Cape</x:v>
      </x:c>
      <x:c r="F105" s="13" t="str">
        <x:v>Sunscored Gravecipher Cape</x:v>
      </x:c>
      <x:c r="G105" s="13" t="str">
        <x:v>TIER_005</x:v>
      </x:c>
      <x:c r="H105" s="13" t="n">
        <x:v>38</x:v>
      </x:c>
      <x:c r="I105" s="13" t="str">
        <x:v>Rare</x:v>
      </x:c>
      <x:c r="J105" s="13" t="str">
        <x:v>Hex Potency</x:v>
      </x:c>
      <x:c r="K105" s="13" t="n">
        <x:v>7</x:v>
      </x:c>
      <x:c r="L105" s="13" t="str">
        <x:v>Magic Power</x:v>
      </x:c>
      <x:c r="M105" s="13" t="n">
        <x:v>3</x:v>
      </x:c>
      <x:c r="N105" s="13" t="str">
        <x:v>Haste</x:v>
      </x:c>
      <x:c r="O105" s="13" t="n">
        <x:v>3</x:v>
      </x:c>
      <x:c r="P105" s="13" t="str">
        <x:v>Elite</x:v>
      </x:c>
      <x:c r="Q105" s="13" t="str">
        <x:v>Sunscar Elite Pool</x:v>
      </x:c>
      <x:c r="R105" s="254" t="b">
        <x:v>1</x:v>
      </x:c>
      <x:c r="S105" s="254" t="b">
        <x:v>1</x:v>
      </x:c>
      <x:c r="T105" s="254" t="b">
        <x:v>1</x:v>
      </x:c>
      <x:c r="U105" s="13" t="str">
        <x:v>VIS_SUNGEAR_0102</x:v>
      </x:c>
    </x:row>
    <x:row r="106">
      <x:c r="A106" s="13" t="str">
        <x:v>SUNGEAR_0103</x:v>
      </x:c>
      <x:c r="B106" s="13" t="str">
        <x:v>Sunscar</x:v>
      </x:c>
      <x:c r="C106" s="13" t="str">
        <x:v>CLS_005</x:v>
      </x:c>
      <x:c r="D106" s="13" t="str">
        <x:v>Gravecipher</x:v>
      </x:c>
      <x:c r="E106" s="13" t="str">
        <x:v>Amulet</x:v>
      </x:c>
      <x:c r="F106" s="13" t="str">
        <x:v>Sunscored Gravecipher Amulet</x:v>
      </x:c>
      <x:c r="G106" s="13" t="str">
        <x:v>TIER_005</x:v>
      </x:c>
      <x:c r="H106" s="13" t="n">
        <x:v>38</x:v>
      </x:c>
      <x:c r="I106" s="13" t="str">
        <x:v>Rare</x:v>
      </x:c>
      <x:c r="J106" s="13" t="str">
        <x:v>Hex Potency</x:v>
      </x:c>
      <x:c r="K106" s="13" t="n">
        <x:v>6</x:v>
      </x:c>
      <x:c r="L106" s="13" t="str">
        <x:v>Magic Power</x:v>
      </x:c>
      <x:c r="M106" s="13" t="n">
        <x:v>3</x:v>
      </x:c>
      <x:c r="N106" s="13" t="str">
        <x:v>Haste</x:v>
      </x:c>
      <x:c r="O106" s="13" t="n">
        <x:v>2</x:v>
      </x:c>
      <x:c r="P106" s="13" t="str">
        <x:v>Monster</x:v>
      </x:c>
      <x:c r="Q106" s="13" t="str">
        <x:v>SUNMON_014</x:v>
      </x:c>
      <x:c r="R106" s="254" t="b">
        <x:v>1</x:v>
      </x:c>
      <x:c r="S106" s="254" t="b">
        <x:v>1</x:v>
      </x:c>
      <x:c r="T106" s="254" t="b">
        <x:v>1</x:v>
      </x:c>
      <x:c r="U106" s="13" t="str">
        <x:v>VIS_SUNGEAR_0103</x:v>
      </x:c>
    </x:row>
    <x:row r="107">
      <x:c r="A107" s="13" t="str">
        <x:v>SUNGEAR_0104</x:v>
      </x:c>
      <x:c r="B107" s="13" t="str">
        <x:v>Sunscar</x:v>
      </x:c>
      <x:c r="C107" s="13" t="str">
        <x:v>CLS_005</x:v>
      </x:c>
      <x:c r="D107" s="13" t="str">
        <x:v>Gravecipher</x:v>
      </x:c>
      <x:c r="E107" s="13" t="str">
        <x:v>Ring</x:v>
      </x:c>
      <x:c r="F107" s="13" t="str">
        <x:v>Sunscored Gravecipher Ring</x:v>
      </x:c>
      <x:c r="G107" s="13" t="str">
        <x:v>TIER_005</x:v>
      </x:c>
      <x:c r="H107" s="13" t="n">
        <x:v>38</x:v>
      </x:c>
      <x:c r="I107" s="13" t="str">
        <x:v>Rare</x:v>
      </x:c>
      <x:c r="J107" s="13" t="str">
        <x:v>Hex Potency</x:v>
      </x:c>
      <x:c r="K107" s="13" t="n">
        <x:v>5</x:v>
      </x:c>
      <x:c r="L107" s="13" t="str">
        <x:v>Magic Power</x:v>
      </x:c>
      <x:c r="M107" s="13" t="n">
        <x:v>2</x:v>
      </x:c>
      <x:c r="N107" s="13" t="str">
        <x:v>Haste</x:v>
      </x:c>
      <x:c r="O107" s="13" t="n">
        <x:v>2</x:v>
      </x:c>
      <x:c r="P107" s="13" t="str">
        <x:v>Co-op</x:v>
      </x:c>
      <x:c r="Q107" s="13" t="str">
        <x:v>COP_006</x:v>
      </x:c>
      <x:c r="R107" s="254" t="b">
        <x:v>1</x:v>
      </x:c>
      <x:c r="S107" s="254" t="b">
        <x:v>1</x:v>
      </x:c>
      <x:c r="T107" s="254" t="b">
        <x:v>1</x:v>
      </x:c>
      <x:c r="U107" s="13" t="str">
        <x:v>VIS_SUNGEAR_0104</x:v>
      </x:c>
    </x:row>
    <x:row r="108">
      <x:c r="A108" s="13" t="str">
        <x:v>SUNGEAR_0105</x:v>
      </x:c>
      <x:c r="B108" s="13" t="str">
        <x:v>Sunscar</x:v>
      </x:c>
      <x:c r="C108" s="13" t="str">
        <x:v>CLS_005</x:v>
      </x:c>
      <x:c r="D108" s="13" t="str">
        <x:v>Spellglass</x:v>
      </x:c>
      <x:c r="E108" s="13" t="str">
        <x:v>Helmet</x:v>
      </x:c>
      <x:c r="F108" s="13" t="str">
        <x:v>Sunscored Spellglass Helmet</x:v>
      </x:c>
      <x:c r="G108" s="13" t="str">
        <x:v>TIER_005</x:v>
      </x:c>
      <x:c r="H108" s="13" t="n">
        <x:v>38</x:v>
      </x:c>
      <x:c r="I108" s="13" t="str">
        <x:v>Rare</x:v>
      </x:c>
      <x:c r="J108" s="13" t="str">
        <x:v>Magic Power</x:v>
      </x:c>
      <x:c r="K108" s="13" t="n">
        <x:v>7</x:v>
      </x:c>
      <x:c r="L108" s="13" t="str">
        <x:v>Crit Chance</x:v>
      </x:c>
      <x:c r="M108" s="13" t="n">
        <x:v>3</x:v>
      </x:c>
      <x:c r="N108" s="13" t="str">
        <x:v>Hex Potency</x:v>
      </x:c>
      <x:c r="O108" s="13" t="n">
        <x:v>3</x:v>
      </x:c>
      <x:c r="P108" s="13" t="str">
        <x:v>Elite</x:v>
      </x:c>
      <x:c r="Q108" s="13" t="str">
        <x:v>Sunscar Elite Pool</x:v>
      </x:c>
      <x:c r="R108" s="254" t="b">
        <x:v>1</x:v>
      </x:c>
      <x:c r="S108" s="254" t="b">
        <x:v>1</x:v>
      </x:c>
      <x:c r="T108" s="254" t="b">
        <x:v>1</x:v>
      </x:c>
      <x:c r="U108" s="13" t="str">
        <x:v>VIS_SUNGEAR_0105</x:v>
      </x:c>
    </x:row>
    <x:row r="109">
      <x:c r="A109" s="13" t="str">
        <x:v>SUNGEAR_0106</x:v>
      </x:c>
      <x:c r="B109" s="13" t="str">
        <x:v>Sunscar</x:v>
      </x:c>
      <x:c r="C109" s="13" t="str">
        <x:v>CLS_005</x:v>
      </x:c>
      <x:c r="D109" s="13" t="str">
        <x:v>Spellglass</x:v>
      </x:c>
      <x:c r="E109" s="13" t="str">
        <x:v>Chest</x:v>
      </x:c>
      <x:c r="F109" s="13" t="str">
        <x:v>Sunscored Spellglass Chest</x:v>
      </x:c>
      <x:c r="G109" s="13" t="str">
        <x:v>TIER_005</x:v>
      </x:c>
      <x:c r="H109" s="13" t="n">
        <x:v>38</x:v>
      </x:c>
      <x:c r="I109" s="13" t="str">
        <x:v>Rare</x:v>
      </x:c>
      <x:c r="J109" s="13" t="str">
        <x:v>Magic Power</x:v>
      </x:c>
      <x:c r="K109" s="13" t="n">
        <x:v>12</x:v>
      </x:c>
      <x:c r="L109" s="13" t="str">
        <x:v>Crit Chance</x:v>
      </x:c>
      <x:c r="M109" s="13" t="n">
        <x:v>5</x:v>
      </x:c>
      <x:c r="N109" s="13" t="str">
        <x:v>Hex Potency</x:v>
      </x:c>
      <x:c r="O109" s="13" t="n">
        <x:v>4</x:v>
      </x:c>
      <x:c r="P109" s="13" t="str">
        <x:v>Monster</x:v>
      </x:c>
      <x:c r="Q109" s="13" t="str">
        <x:v>SUNMON_014</x:v>
      </x:c>
      <x:c r="R109" s="254" t="b">
        <x:v>1</x:v>
      </x:c>
      <x:c r="S109" s="254" t="b">
        <x:v>1</x:v>
      </x:c>
      <x:c r="T109" s="254" t="b">
        <x:v>1</x:v>
      </x:c>
      <x:c r="U109" s="13" t="str">
        <x:v>VIS_SUNGEAR_0106</x:v>
      </x:c>
    </x:row>
    <x:row r="110">
      <x:c r="A110" s="13" t="str">
        <x:v>SUNGEAR_0107</x:v>
      </x:c>
      <x:c r="B110" s="13" t="str">
        <x:v>Sunscar</x:v>
      </x:c>
      <x:c r="C110" s="13" t="str">
        <x:v>CLS_005</x:v>
      </x:c>
      <x:c r="D110" s="13" t="str">
        <x:v>Spellglass</x:v>
      </x:c>
      <x:c r="E110" s="13" t="str">
        <x:v>Legs</x:v>
      </x:c>
      <x:c r="F110" s="13" t="str">
        <x:v>Sunscored Spellglass Legs</x:v>
      </x:c>
      <x:c r="G110" s="13" t="str">
        <x:v>TIER_005</x:v>
      </x:c>
      <x:c r="H110" s="13" t="n">
        <x:v>38</x:v>
      </x:c>
      <x:c r="I110" s="13" t="str">
        <x:v>Rare</x:v>
      </x:c>
      <x:c r="J110" s="13" t="str">
        <x:v>Magic Power</x:v>
      </x:c>
      <x:c r="K110" s="13" t="n">
        <x:v>10</x:v>
      </x:c>
      <x:c r="L110" s="13" t="str">
        <x:v>Crit Chance</x:v>
      </x:c>
      <x:c r="M110" s="13" t="n">
        <x:v>4</x:v>
      </x:c>
      <x:c r="N110" s="13" t="str">
        <x:v>Hex Potency</x:v>
      </x:c>
      <x:c r="O110" s="13" t="n">
        <x:v>4</x:v>
      </x:c>
      <x:c r="P110" s="13" t="str">
        <x:v>Co-op</x:v>
      </x:c>
      <x:c r="Q110" s="13" t="str">
        <x:v>COP_006</x:v>
      </x:c>
      <x:c r="R110" s="254" t="b">
        <x:v>1</x:v>
      </x:c>
      <x:c r="S110" s="254" t="b">
        <x:v>1</x:v>
      </x:c>
      <x:c r="T110" s="254" t="b">
        <x:v>1</x:v>
      </x:c>
      <x:c r="U110" s="13" t="str">
        <x:v>VIS_SUNGEAR_0107</x:v>
      </x:c>
    </x:row>
    <x:row r="111">
      <x:c r="A111" s="13" t="str">
        <x:v>SUNGEAR_0108</x:v>
      </x:c>
      <x:c r="B111" s="13" t="str">
        <x:v>Sunscar</x:v>
      </x:c>
      <x:c r="C111" s="13" t="str">
        <x:v>CLS_005</x:v>
      </x:c>
      <x:c r="D111" s="13" t="str">
        <x:v>Spellglass</x:v>
      </x:c>
      <x:c r="E111" s="13" t="str">
        <x:v>Boots</x:v>
      </x:c>
      <x:c r="F111" s="13" t="str">
        <x:v>Sunscored Spellglass Boots</x:v>
      </x:c>
      <x:c r="G111" s="13" t="str">
        <x:v>TIER_005</x:v>
      </x:c>
      <x:c r="H111" s="13" t="n">
        <x:v>38</x:v>
      </x:c>
      <x:c r="I111" s="13" t="str">
        <x:v>Rare</x:v>
      </x:c>
      <x:c r="J111" s="13" t="str">
        <x:v>Magic Power</x:v>
      </x:c>
      <x:c r="K111" s="13" t="n">
        <x:v>6</x:v>
      </x:c>
      <x:c r="L111" s="13" t="str">
        <x:v>Crit Chance</x:v>
      </x:c>
      <x:c r="M111" s="13" t="n">
        <x:v>3</x:v>
      </x:c>
      <x:c r="N111" s="13" t="str">
        <x:v>Hex Potency</x:v>
      </x:c>
      <x:c r="O111" s="13" t="n">
        <x:v>2</x:v>
      </x:c>
      <x:c r="P111" s="13" t="str">
        <x:v>Craft</x:v>
      </x:c>
      <x:c r="Q111" s="13" t="str">
        <x:v>SUNREC_G_0108</x:v>
      </x:c>
      <x:c r="R111" s="254" t="b">
        <x:v>1</x:v>
      </x:c>
      <x:c r="S111" s="254" t="b">
        <x:v>1</x:v>
      </x:c>
      <x:c r="T111" s="254" t="b">
        <x:v>1</x:v>
      </x:c>
      <x:c r="U111" s="13" t="str">
        <x:v>VIS_SUNGEAR_0108</x:v>
      </x:c>
    </x:row>
    <x:row r="112">
      <x:c r="A112" s="13" t="str">
        <x:v>SUNGEAR_0109</x:v>
      </x:c>
      <x:c r="B112" s="13" t="str">
        <x:v>Sunscar</x:v>
      </x:c>
      <x:c r="C112" s="13" t="str">
        <x:v>CLS_005</x:v>
      </x:c>
      <x:c r="D112" s="13" t="str">
        <x:v>Spellglass</x:v>
      </x:c>
      <x:c r="E112" s="13" t="str">
        <x:v>Gloves</x:v>
      </x:c>
      <x:c r="F112" s="13" t="str">
        <x:v>Sunscored Spellglass Gloves</x:v>
      </x:c>
      <x:c r="G112" s="13" t="str">
        <x:v>TIER_005</x:v>
      </x:c>
      <x:c r="H112" s="13" t="n">
        <x:v>38</x:v>
      </x:c>
      <x:c r="I112" s="13" t="str">
        <x:v>Rare</x:v>
      </x:c>
      <x:c r="J112" s="13" t="str">
        <x:v>Magic Power</x:v>
      </x:c>
      <x:c r="K112" s="13" t="n">
        <x:v>6</x:v>
      </x:c>
      <x:c r="L112" s="13" t="str">
        <x:v>Crit Chance</x:v>
      </x:c>
      <x:c r="M112" s="13" t="n">
        <x:v>3</x:v>
      </x:c>
      <x:c r="N112" s="13" t="str">
        <x:v>Hex Potency</x:v>
      </x:c>
      <x:c r="O112" s="13" t="n">
        <x:v>2</x:v>
      </x:c>
      <x:c r="P112" s="13" t="str">
        <x:v>Elite</x:v>
      </x:c>
      <x:c r="Q112" s="13" t="str">
        <x:v>Sunscar Elite Pool</x:v>
      </x:c>
      <x:c r="R112" s="254" t="b">
        <x:v>1</x:v>
      </x:c>
      <x:c r="S112" s="254" t="b">
        <x:v>1</x:v>
      </x:c>
      <x:c r="T112" s="254" t="b">
        <x:v>1</x:v>
      </x:c>
      <x:c r="U112" s="13" t="str">
        <x:v>VIS_SUNGEAR_0109</x:v>
      </x:c>
    </x:row>
    <x:row r="113">
      <x:c r="A113" s="13" t="str">
        <x:v>SUNGEAR_0110</x:v>
      </x:c>
      <x:c r="B113" s="13" t="str">
        <x:v>Sunscar</x:v>
      </x:c>
      <x:c r="C113" s="13" t="str">
        <x:v>CLS_005</x:v>
      </x:c>
      <x:c r="D113" s="13" t="str">
        <x:v>Spellglass</x:v>
      </x:c>
      <x:c r="E113" s="13" t="str">
        <x:v>Cape</x:v>
      </x:c>
      <x:c r="F113" s="13" t="str">
        <x:v>Sunscored Spellglass Cape</x:v>
      </x:c>
      <x:c r="G113" s="13" t="str">
        <x:v>TIER_005</x:v>
      </x:c>
      <x:c r="H113" s="13" t="n">
        <x:v>38</x:v>
      </x:c>
      <x:c r="I113" s="13" t="str">
        <x:v>Rare</x:v>
      </x:c>
      <x:c r="J113" s="13" t="str">
        <x:v>Magic Power</x:v>
      </x:c>
      <x:c r="K113" s="13" t="n">
        <x:v>7</x:v>
      </x:c>
      <x:c r="L113" s="13" t="str">
        <x:v>Crit Chance</x:v>
      </x:c>
      <x:c r="M113" s="13" t="n">
        <x:v>3</x:v>
      </x:c>
      <x:c r="N113" s="13" t="str">
        <x:v>Hex Potency</x:v>
      </x:c>
      <x:c r="O113" s="13" t="n">
        <x:v>3</x:v>
      </x:c>
      <x:c r="P113" s="13" t="str">
        <x:v>Monster</x:v>
      </x:c>
      <x:c r="Q113" s="13" t="str">
        <x:v>SUNMON_014</x:v>
      </x:c>
      <x:c r="R113" s="254" t="b">
        <x:v>1</x:v>
      </x:c>
      <x:c r="S113" s="254" t="b">
        <x:v>1</x:v>
      </x:c>
      <x:c r="T113" s="254" t="b">
        <x:v>1</x:v>
      </x:c>
      <x:c r="U113" s="13" t="str">
        <x:v>VIS_SUNGEAR_0110</x:v>
      </x:c>
    </x:row>
    <x:row r="114">
      <x:c r="A114" s="13" t="str">
        <x:v>SUNGEAR_0111</x:v>
      </x:c>
      <x:c r="B114" s="13" t="str">
        <x:v>Sunscar</x:v>
      </x:c>
      <x:c r="C114" s="13" t="str">
        <x:v>CLS_005</x:v>
      </x:c>
      <x:c r="D114" s="13" t="str">
        <x:v>Spellglass</x:v>
      </x:c>
      <x:c r="E114" s="13" t="str">
        <x:v>Amulet</x:v>
      </x:c>
      <x:c r="F114" s="13" t="str">
        <x:v>Sunscored Spellglass Amulet</x:v>
      </x:c>
      <x:c r="G114" s="13" t="str">
        <x:v>TIER_005</x:v>
      </x:c>
      <x:c r="H114" s="13" t="n">
        <x:v>38</x:v>
      </x:c>
      <x:c r="I114" s="13" t="str">
        <x:v>Rare</x:v>
      </x:c>
      <x:c r="J114" s="13" t="str">
        <x:v>Magic Power</x:v>
      </x:c>
      <x:c r="K114" s="13" t="n">
        <x:v>6</x:v>
      </x:c>
      <x:c r="L114" s="13" t="str">
        <x:v>Crit Chance</x:v>
      </x:c>
      <x:c r="M114" s="13" t="n">
        <x:v>3</x:v>
      </x:c>
      <x:c r="N114" s="13" t="str">
        <x:v>Hex Potency</x:v>
      </x:c>
      <x:c r="O114" s="13" t="n">
        <x:v>2</x:v>
      </x:c>
      <x:c r="P114" s="13" t="str">
        <x:v>Co-op</x:v>
      </x:c>
      <x:c r="Q114" s="13" t="str">
        <x:v>COP_006</x:v>
      </x:c>
      <x:c r="R114" s="254" t="b">
        <x:v>1</x:v>
      </x:c>
      <x:c r="S114" s="254" t="b">
        <x:v>1</x:v>
      </x:c>
      <x:c r="T114" s="254" t="b">
        <x:v>1</x:v>
      </x:c>
      <x:c r="U114" s="13" t="str">
        <x:v>VIS_SUNGEAR_0111</x:v>
      </x:c>
    </x:row>
    <x:row r="115">
      <x:c r="A115" s="13" t="str">
        <x:v>SUNGEAR_0112</x:v>
      </x:c>
      <x:c r="B115" s="13" t="str">
        <x:v>Sunscar</x:v>
      </x:c>
      <x:c r="C115" s="13" t="str">
        <x:v>CLS_005</x:v>
      </x:c>
      <x:c r="D115" s="13" t="str">
        <x:v>Spellglass</x:v>
      </x:c>
      <x:c r="E115" s="13" t="str">
        <x:v>Ring</x:v>
      </x:c>
      <x:c r="F115" s="13" t="str">
        <x:v>Sunscored Spellglass Ring</x:v>
      </x:c>
      <x:c r="G115" s="13" t="str">
        <x:v>TIER_005</x:v>
      </x:c>
      <x:c r="H115" s="13" t="n">
        <x:v>38</x:v>
      </x:c>
      <x:c r="I115" s="13" t="str">
        <x:v>Rare</x:v>
      </x:c>
      <x:c r="J115" s="13" t="str">
        <x:v>Magic Power</x:v>
      </x:c>
      <x:c r="K115" s="13" t="n">
        <x:v>5</x:v>
      </x:c>
      <x:c r="L115" s="13" t="str">
        <x:v>Crit Chance</x:v>
      </x:c>
      <x:c r="M115" s="13" t="n">
        <x:v>2</x:v>
      </x:c>
      <x:c r="N115" s="13" t="str">
        <x:v>Hex Potency</x:v>
      </x:c>
      <x:c r="O115" s="13" t="n">
        <x:v>2</x:v>
      </x:c>
      <x:c r="P115" s="13" t="str">
        <x:v>Craft</x:v>
      </x:c>
      <x:c r="Q115" s="13" t="str">
        <x:v>SUNREC_G_0112</x:v>
      </x:c>
      <x:c r="R115" s="254" t="b">
        <x:v>1</x:v>
      </x:c>
      <x:c r="S115" s="254" t="b">
        <x:v>1</x:v>
      </x:c>
      <x:c r="T115" s="254" t="b">
        <x:v>1</x:v>
      </x:c>
      <x:c r="U115" s="13" t="str">
        <x:v>VIS_SUNGEAR_0112</x:v>
      </x:c>
    </x:row>
    <x:row r="116">
      <x:c r="A116" s="13" t="str">
        <x:v>SUNGEAR_0113</x:v>
      </x:c>
      <x:c r="B116" s="13" t="str">
        <x:v>Sunscar</x:v>
      </x:c>
      <x:c r="C116" s="13" t="str">
        <x:v>CLS_005</x:v>
      </x:c>
      <x:c r="D116" s="13" t="str">
        <x:v>Threadseer</x:v>
      </x:c>
      <x:c r="E116" s="13" t="str">
        <x:v>Helmet</x:v>
      </x:c>
      <x:c r="F116" s="13" t="str">
        <x:v>Sunscored Threadseer Helmet</x:v>
      </x:c>
      <x:c r="G116" s="13" t="str">
        <x:v>TIER_005</x:v>
      </x:c>
      <x:c r="H116" s="13" t="n">
        <x:v>38</x:v>
      </x:c>
      <x:c r="I116" s="13" t="str">
        <x:v>Rare</x:v>
      </x:c>
      <x:c r="J116" s="13" t="str">
        <x:v>Haste</x:v>
      </x:c>
      <x:c r="K116" s="13" t="n">
        <x:v>7</x:v>
      </x:c>
      <x:c r="L116" s="13" t="str">
        <x:v>Hex Potency</x:v>
      </x:c>
      <x:c r="M116" s="13" t="n">
        <x:v>3</x:v>
      </x:c>
      <x:c r="N116" s="13" t="str">
        <x:v>Ward</x:v>
      </x:c>
      <x:c r="O116" s="13" t="n">
        <x:v>3</x:v>
      </x:c>
      <x:c r="P116" s="13" t="str">
        <x:v>Monster</x:v>
      </x:c>
      <x:c r="Q116" s="13" t="str">
        <x:v>SUNMON_014</x:v>
      </x:c>
      <x:c r="R116" s="254" t="b">
        <x:v>1</x:v>
      </x:c>
      <x:c r="S116" s="254" t="b">
        <x:v>1</x:v>
      </x:c>
      <x:c r="T116" s="254" t="b">
        <x:v>1</x:v>
      </x:c>
      <x:c r="U116" s="13" t="str">
        <x:v>VIS_SUNGEAR_0113</x:v>
      </x:c>
    </x:row>
    <x:row r="117">
      <x:c r="A117" s="13" t="str">
        <x:v>SUNGEAR_0114</x:v>
      </x:c>
      <x:c r="B117" s="13" t="str">
        <x:v>Sunscar</x:v>
      </x:c>
      <x:c r="C117" s="13" t="str">
        <x:v>CLS_005</x:v>
      </x:c>
      <x:c r="D117" s="13" t="str">
        <x:v>Threadseer</x:v>
      </x:c>
      <x:c r="E117" s="13" t="str">
        <x:v>Chest</x:v>
      </x:c>
      <x:c r="F117" s="13" t="str">
        <x:v>Sunscored Threadseer Chest</x:v>
      </x:c>
      <x:c r="G117" s="13" t="str">
        <x:v>TIER_005</x:v>
      </x:c>
      <x:c r="H117" s="13" t="n">
        <x:v>38</x:v>
      </x:c>
      <x:c r="I117" s="13" t="str">
        <x:v>Rare</x:v>
      </x:c>
      <x:c r="J117" s="13" t="str">
        <x:v>Haste</x:v>
      </x:c>
      <x:c r="K117" s="13" t="n">
        <x:v>12</x:v>
      </x:c>
      <x:c r="L117" s="13" t="str">
        <x:v>Hex Potency</x:v>
      </x:c>
      <x:c r="M117" s="13" t="n">
        <x:v>5</x:v>
      </x:c>
      <x:c r="N117" s="13" t="str">
        <x:v>Ward</x:v>
      </x:c>
      <x:c r="O117" s="13" t="n">
        <x:v>4</x:v>
      </x:c>
      <x:c r="P117" s="13" t="str">
        <x:v>Co-op</x:v>
      </x:c>
      <x:c r="Q117" s="13" t="str">
        <x:v>COP_006</x:v>
      </x:c>
      <x:c r="R117" s="254" t="b">
        <x:v>1</x:v>
      </x:c>
      <x:c r="S117" s="254" t="b">
        <x:v>1</x:v>
      </x:c>
      <x:c r="T117" s="254" t="b">
        <x:v>1</x:v>
      </x:c>
      <x:c r="U117" s="13" t="str">
        <x:v>VIS_SUNGEAR_0114</x:v>
      </x:c>
    </x:row>
    <x:row r="118">
      <x:c r="A118" s="13" t="str">
        <x:v>SUNGEAR_0115</x:v>
      </x:c>
      <x:c r="B118" s="13" t="str">
        <x:v>Sunscar</x:v>
      </x:c>
      <x:c r="C118" s="13" t="str">
        <x:v>CLS_005</x:v>
      </x:c>
      <x:c r="D118" s="13" t="str">
        <x:v>Threadseer</x:v>
      </x:c>
      <x:c r="E118" s="13" t="str">
        <x:v>Legs</x:v>
      </x:c>
      <x:c r="F118" s="13" t="str">
        <x:v>Sunscored Threadseer Legs</x:v>
      </x:c>
      <x:c r="G118" s="13" t="str">
        <x:v>TIER_005</x:v>
      </x:c>
      <x:c r="H118" s="13" t="n">
        <x:v>38</x:v>
      </x:c>
      <x:c r="I118" s="13" t="str">
        <x:v>Rare</x:v>
      </x:c>
      <x:c r="J118" s="13" t="str">
        <x:v>Haste</x:v>
      </x:c>
      <x:c r="K118" s="13" t="n">
        <x:v>10</x:v>
      </x:c>
      <x:c r="L118" s="13" t="str">
        <x:v>Hex Potency</x:v>
      </x:c>
      <x:c r="M118" s="13" t="n">
        <x:v>4</x:v>
      </x:c>
      <x:c r="N118" s="13" t="str">
        <x:v>Ward</x:v>
      </x:c>
      <x:c r="O118" s="13" t="n">
        <x:v>4</x:v>
      </x:c>
      <x:c r="P118" s="13" t="str">
        <x:v>Craft</x:v>
      </x:c>
      <x:c r="Q118" s="13" t="str">
        <x:v>SUNREC_G_0115</x:v>
      </x:c>
      <x:c r="R118" s="254" t="b">
        <x:v>1</x:v>
      </x:c>
      <x:c r="S118" s="254" t="b">
        <x:v>1</x:v>
      </x:c>
      <x:c r="T118" s="254" t="b">
        <x:v>1</x:v>
      </x:c>
      <x:c r="U118" s="13" t="str">
        <x:v>VIS_SUNGEAR_0115</x:v>
      </x:c>
    </x:row>
    <x:row r="119">
      <x:c r="A119" s="13" t="str">
        <x:v>SUNGEAR_0116</x:v>
      </x:c>
      <x:c r="B119" s="13" t="str">
        <x:v>Sunscar</x:v>
      </x:c>
      <x:c r="C119" s="13" t="str">
        <x:v>CLS_005</x:v>
      </x:c>
      <x:c r="D119" s="13" t="str">
        <x:v>Threadseer</x:v>
      </x:c>
      <x:c r="E119" s="13" t="str">
        <x:v>Boots</x:v>
      </x:c>
      <x:c r="F119" s="13" t="str">
        <x:v>Sunscored Threadseer Boots</x:v>
      </x:c>
      <x:c r="G119" s="13" t="str">
        <x:v>TIER_005</x:v>
      </x:c>
      <x:c r="H119" s="13" t="n">
        <x:v>38</x:v>
      </x:c>
      <x:c r="I119" s="13" t="str">
        <x:v>Rare</x:v>
      </x:c>
      <x:c r="J119" s="13" t="str">
        <x:v>Haste</x:v>
      </x:c>
      <x:c r="K119" s="13" t="n">
        <x:v>6</x:v>
      </x:c>
      <x:c r="L119" s="13" t="str">
        <x:v>Hex Potency</x:v>
      </x:c>
      <x:c r="M119" s="13" t="n">
        <x:v>3</x:v>
      </x:c>
      <x:c r="N119" s="13" t="str">
        <x:v>Ward</x:v>
      </x:c>
      <x:c r="O119" s="13" t="n">
        <x:v>2</x:v>
      </x:c>
      <x:c r="P119" s="13" t="str">
        <x:v>Elite</x:v>
      </x:c>
      <x:c r="Q119" s="13" t="str">
        <x:v>Sunscar Elite Pool</x:v>
      </x:c>
      <x:c r="R119" s="254" t="b">
        <x:v>1</x:v>
      </x:c>
      <x:c r="S119" s="254" t="b">
        <x:v>1</x:v>
      </x:c>
      <x:c r="T119" s="254" t="b">
        <x:v>1</x:v>
      </x:c>
      <x:c r="U119" s="13" t="str">
        <x:v>VIS_SUNGEAR_0116</x:v>
      </x:c>
    </x:row>
    <x:row r="120">
      <x:c r="A120" s="13" t="str">
        <x:v>SUNGEAR_0117</x:v>
      </x:c>
      <x:c r="B120" s="13" t="str">
        <x:v>Sunscar</x:v>
      </x:c>
      <x:c r="C120" s="13" t="str">
        <x:v>CLS_005</x:v>
      </x:c>
      <x:c r="D120" s="13" t="str">
        <x:v>Threadseer</x:v>
      </x:c>
      <x:c r="E120" s="13" t="str">
        <x:v>Gloves</x:v>
      </x:c>
      <x:c r="F120" s="13" t="str">
        <x:v>Sunscored Threadseer Gloves</x:v>
      </x:c>
      <x:c r="G120" s="13" t="str">
        <x:v>TIER_005</x:v>
      </x:c>
      <x:c r="H120" s="13" t="n">
        <x:v>38</x:v>
      </x:c>
      <x:c r="I120" s="13" t="str">
        <x:v>Rare</x:v>
      </x:c>
      <x:c r="J120" s="13" t="str">
        <x:v>Haste</x:v>
      </x:c>
      <x:c r="K120" s="13" t="n">
        <x:v>6</x:v>
      </x:c>
      <x:c r="L120" s="13" t="str">
        <x:v>Hex Potency</x:v>
      </x:c>
      <x:c r="M120" s="13" t="n">
        <x:v>3</x:v>
      </x:c>
      <x:c r="N120" s="13" t="str">
        <x:v>Ward</x:v>
      </x:c>
      <x:c r="O120" s="13" t="n">
        <x:v>2</x:v>
      </x:c>
      <x:c r="P120" s="13" t="str">
        <x:v>Monster</x:v>
      </x:c>
      <x:c r="Q120" s="13" t="str">
        <x:v>SUNMON_014</x:v>
      </x:c>
      <x:c r="R120" s="254" t="b">
        <x:v>1</x:v>
      </x:c>
      <x:c r="S120" s="254" t="b">
        <x:v>1</x:v>
      </x:c>
      <x:c r="T120" s="254" t="b">
        <x:v>1</x:v>
      </x:c>
      <x:c r="U120" s="13" t="str">
        <x:v>VIS_SUNGEAR_0117</x:v>
      </x:c>
    </x:row>
    <x:row r="121">
      <x:c r="A121" s="13" t="str">
        <x:v>SUNGEAR_0118</x:v>
      </x:c>
      <x:c r="B121" s="13" t="str">
        <x:v>Sunscar</x:v>
      </x:c>
      <x:c r="C121" s="13" t="str">
        <x:v>CLS_005</x:v>
      </x:c>
      <x:c r="D121" s="13" t="str">
        <x:v>Threadseer</x:v>
      </x:c>
      <x:c r="E121" s="13" t="str">
        <x:v>Cape</x:v>
      </x:c>
      <x:c r="F121" s="13" t="str">
        <x:v>Sunscored Threadseer Cape</x:v>
      </x:c>
      <x:c r="G121" s="13" t="str">
        <x:v>TIER_005</x:v>
      </x:c>
      <x:c r="H121" s="13" t="n">
        <x:v>38</x:v>
      </x:c>
      <x:c r="I121" s="13" t="str">
        <x:v>Rare</x:v>
      </x:c>
      <x:c r="J121" s="13" t="str">
        <x:v>Haste</x:v>
      </x:c>
      <x:c r="K121" s="13" t="n">
        <x:v>7</x:v>
      </x:c>
      <x:c r="L121" s="13" t="str">
        <x:v>Hex Potency</x:v>
      </x:c>
      <x:c r="M121" s="13" t="n">
        <x:v>3</x:v>
      </x:c>
      <x:c r="N121" s="13" t="str">
        <x:v>Ward</x:v>
      </x:c>
      <x:c r="O121" s="13" t="n">
        <x:v>3</x:v>
      </x:c>
      <x:c r="P121" s="13" t="str">
        <x:v>Co-op</x:v>
      </x:c>
      <x:c r="Q121" s="13" t="str">
        <x:v>COP_006</x:v>
      </x:c>
      <x:c r="R121" s="254" t="b">
        <x:v>1</x:v>
      </x:c>
      <x:c r="S121" s="254" t="b">
        <x:v>1</x:v>
      </x:c>
      <x:c r="T121" s="254" t="b">
        <x:v>1</x:v>
      </x:c>
      <x:c r="U121" s="13" t="str">
        <x:v>VIS_SUNGEAR_0118</x:v>
      </x:c>
    </x:row>
    <x:row r="122">
      <x:c r="A122" s="13" t="str">
        <x:v>SUNGEAR_0119</x:v>
      </x:c>
      <x:c r="B122" s="13" t="str">
        <x:v>Sunscar</x:v>
      </x:c>
      <x:c r="C122" s="13" t="str">
        <x:v>CLS_005</x:v>
      </x:c>
      <x:c r="D122" s="13" t="str">
        <x:v>Threadseer</x:v>
      </x:c>
      <x:c r="E122" s="13" t="str">
        <x:v>Amulet</x:v>
      </x:c>
      <x:c r="F122" s="13" t="str">
        <x:v>Sunscored Threadseer Amulet</x:v>
      </x:c>
      <x:c r="G122" s="13" t="str">
        <x:v>TIER_005</x:v>
      </x:c>
      <x:c r="H122" s="13" t="n">
        <x:v>38</x:v>
      </x:c>
      <x:c r="I122" s="13" t="str">
        <x:v>Rare</x:v>
      </x:c>
      <x:c r="J122" s="13" t="str">
        <x:v>Haste</x:v>
      </x:c>
      <x:c r="K122" s="13" t="n">
        <x:v>6</x:v>
      </x:c>
      <x:c r="L122" s="13" t="str">
        <x:v>Hex Potency</x:v>
      </x:c>
      <x:c r="M122" s="13" t="n">
        <x:v>3</x:v>
      </x:c>
      <x:c r="N122" s="13" t="str">
        <x:v>Ward</x:v>
      </x:c>
      <x:c r="O122" s="13" t="n">
        <x:v>2</x:v>
      </x:c>
      <x:c r="P122" s="13" t="str">
        <x:v>Craft</x:v>
      </x:c>
      <x:c r="Q122" s="13" t="str">
        <x:v>SUNREC_G_0119</x:v>
      </x:c>
      <x:c r="R122" s="254" t="b">
        <x:v>1</x:v>
      </x:c>
      <x:c r="S122" s="254" t="b">
        <x:v>1</x:v>
      </x:c>
      <x:c r="T122" s="254" t="b">
        <x:v>1</x:v>
      </x:c>
      <x:c r="U122" s="13" t="str">
        <x:v>VIS_SUNGEAR_0119</x:v>
      </x:c>
    </x:row>
    <x:row r="123">
      <x:c r="A123" s="13" t="str">
        <x:v>SUNGEAR_0120</x:v>
      </x:c>
      <x:c r="B123" s="13" t="str">
        <x:v>Sunscar</x:v>
      </x:c>
      <x:c r="C123" s="13" t="str">
        <x:v>CLS_005</x:v>
      </x:c>
      <x:c r="D123" s="13" t="str">
        <x:v>Threadseer</x:v>
      </x:c>
      <x:c r="E123" s="13" t="str">
        <x:v>Ring</x:v>
      </x:c>
      <x:c r="F123" s="13" t="str">
        <x:v>Sunscored Threadseer Ring</x:v>
      </x:c>
      <x:c r="G123" s="13" t="str">
        <x:v>TIER_005</x:v>
      </x:c>
      <x:c r="H123" s="13" t="n">
        <x:v>38</x:v>
      </x:c>
      <x:c r="I123" s="13" t="str">
        <x:v>Rare</x:v>
      </x:c>
      <x:c r="J123" s="13" t="str">
        <x:v>Haste</x:v>
      </x:c>
      <x:c r="K123" s="13" t="n">
        <x:v>5</x:v>
      </x:c>
      <x:c r="L123" s="13" t="str">
        <x:v>Hex Potency</x:v>
      </x:c>
      <x:c r="M123" s="13" t="n">
        <x:v>2</x:v>
      </x:c>
      <x:c r="N123" s="13" t="str">
        <x:v>Ward</x:v>
      </x:c>
      <x:c r="O123" s="13" t="n">
        <x:v>2</x:v>
      </x:c>
      <x:c r="P123" s="13" t="str">
        <x:v>Elite</x:v>
      </x:c>
      <x:c r="Q123" s="13" t="str">
        <x:v>Sunscar Elite Pool</x:v>
      </x:c>
      <x:c r="R123" s="254" t="b">
        <x:v>1</x:v>
      </x:c>
      <x:c r="S123" s="254" t="b">
        <x:v>1</x:v>
      </x:c>
      <x:c r="T123" s="254" t="b">
        <x:v>1</x:v>
      </x:c>
      <x:c r="U123" s="13" t="str">
        <x:v>VIS_SUNGEAR_0120</x:v>
      </x:c>
    </x:row>
    <x:row r="124">
      <x:c r="A124" s="13" t="str">
        <x:v>SUNGEAR_0121</x:v>
      </x:c>
      <x:c r="B124" s="13" t="str">
        <x:v>Sunscar</x:v>
      </x:c>
      <x:c r="C124" s="13" t="str">
        <x:v>CLS_006</x:v>
      </x:c>
      <x:c r="D124" s="13" t="str">
        <x:v>Redstep</x:v>
      </x:c>
      <x:c r="E124" s="13" t="str">
        <x:v>Helmet</x:v>
      </x:c>
      <x:c r="F124" s="13" t="str">
        <x:v>Sunscored Redstep Helmet</x:v>
      </x:c>
      <x:c r="G124" s="13" t="str">
        <x:v>TIER_005</x:v>
      </x:c>
      <x:c r="H124" s="13" t="n">
        <x:v>38</x:v>
      </x:c>
      <x:c r="I124" s="13" t="str">
        <x:v>Rare</x:v>
      </x:c>
      <x:c r="J124" s="13" t="str">
        <x:v>Haste</x:v>
      </x:c>
      <x:c r="K124" s="13" t="n">
        <x:v>7</x:v>
      </x:c>
      <x:c r="L124" s="13" t="str">
        <x:v>Crit Chance</x:v>
      </x:c>
      <x:c r="M124" s="13" t="n">
        <x:v>3</x:v>
      </x:c>
      <x:c r="N124" s="13" t="str">
        <x:v>Dodge</x:v>
      </x:c>
      <x:c r="O124" s="13" t="n">
        <x:v>3</x:v>
      </x:c>
      <x:c r="P124" s="13" t="str">
        <x:v>Co-op</x:v>
      </x:c>
      <x:c r="Q124" s="13" t="str">
        <x:v>COP_006</x:v>
      </x:c>
      <x:c r="R124" s="254" t="b">
        <x:v>1</x:v>
      </x:c>
      <x:c r="S124" s="254" t="b">
        <x:v>1</x:v>
      </x:c>
      <x:c r="T124" s="254" t="b">
        <x:v>1</x:v>
      </x:c>
      <x:c r="U124" s="13" t="str">
        <x:v>VIS_SUNGEAR_0121</x:v>
      </x:c>
    </x:row>
    <x:row r="125">
      <x:c r="A125" s="13" t="str">
        <x:v>SUNGEAR_0122</x:v>
      </x:c>
      <x:c r="B125" s="13" t="str">
        <x:v>Sunscar</x:v>
      </x:c>
      <x:c r="C125" s="13" t="str">
        <x:v>CLS_006</x:v>
      </x:c>
      <x:c r="D125" s="13" t="str">
        <x:v>Redstep</x:v>
      </x:c>
      <x:c r="E125" s="13" t="str">
        <x:v>Chest</x:v>
      </x:c>
      <x:c r="F125" s="13" t="str">
        <x:v>Sunscored Redstep Chest</x:v>
      </x:c>
      <x:c r="G125" s="13" t="str">
        <x:v>TIER_005</x:v>
      </x:c>
      <x:c r="H125" s="13" t="n">
        <x:v>38</x:v>
      </x:c>
      <x:c r="I125" s="13" t="str">
        <x:v>Rare</x:v>
      </x:c>
      <x:c r="J125" s="13" t="str">
        <x:v>Haste</x:v>
      </x:c>
      <x:c r="K125" s="13" t="n">
        <x:v>12</x:v>
      </x:c>
      <x:c r="L125" s="13" t="str">
        <x:v>Crit Chance</x:v>
      </x:c>
      <x:c r="M125" s="13" t="n">
        <x:v>5</x:v>
      </x:c>
      <x:c r="N125" s="13" t="str">
        <x:v>Dodge</x:v>
      </x:c>
      <x:c r="O125" s="13" t="n">
        <x:v>4</x:v>
      </x:c>
      <x:c r="P125" s="13" t="str">
        <x:v>Craft</x:v>
      </x:c>
      <x:c r="Q125" s="13" t="str">
        <x:v>SUNREC_G_0122</x:v>
      </x:c>
      <x:c r="R125" s="254" t="b">
        <x:v>1</x:v>
      </x:c>
      <x:c r="S125" s="254" t="b">
        <x:v>1</x:v>
      </x:c>
      <x:c r="T125" s="254" t="b">
        <x:v>1</x:v>
      </x:c>
      <x:c r="U125" s="13" t="str">
        <x:v>VIS_SUNGEAR_0122</x:v>
      </x:c>
    </x:row>
    <x:row r="126">
      <x:c r="A126" s="13" t="str">
        <x:v>SUNGEAR_0123</x:v>
      </x:c>
      <x:c r="B126" s="13" t="str">
        <x:v>Sunscar</x:v>
      </x:c>
      <x:c r="C126" s="13" t="str">
        <x:v>CLS_006</x:v>
      </x:c>
      <x:c r="D126" s="13" t="str">
        <x:v>Redstep</x:v>
      </x:c>
      <x:c r="E126" s="13" t="str">
        <x:v>Legs</x:v>
      </x:c>
      <x:c r="F126" s="13" t="str">
        <x:v>Sunscored Redstep Legs</x:v>
      </x:c>
      <x:c r="G126" s="13" t="str">
        <x:v>TIER_005</x:v>
      </x:c>
      <x:c r="H126" s="13" t="n">
        <x:v>38</x:v>
      </x:c>
      <x:c r="I126" s="13" t="str">
        <x:v>Rare</x:v>
      </x:c>
      <x:c r="J126" s="13" t="str">
        <x:v>Haste</x:v>
      </x:c>
      <x:c r="K126" s="13" t="n">
        <x:v>10</x:v>
      </x:c>
      <x:c r="L126" s="13" t="str">
        <x:v>Crit Chance</x:v>
      </x:c>
      <x:c r="M126" s="13" t="n">
        <x:v>4</x:v>
      </x:c>
      <x:c r="N126" s="13" t="str">
        <x:v>Dodge</x:v>
      </x:c>
      <x:c r="O126" s="13" t="n">
        <x:v>4</x:v>
      </x:c>
      <x:c r="P126" s="13" t="str">
        <x:v>Elite</x:v>
      </x:c>
      <x:c r="Q126" s="13" t="str">
        <x:v>Sunscar Elite Pool</x:v>
      </x:c>
      <x:c r="R126" s="254" t="b">
        <x:v>1</x:v>
      </x:c>
      <x:c r="S126" s="254" t="b">
        <x:v>1</x:v>
      </x:c>
      <x:c r="T126" s="254" t="b">
        <x:v>1</x:v>
      </x:c>
      <x:c r="U126" s="13" t="str">
        <x:v>VIS_SUNGEAR_0123</x:v>
      </x:c>
    </x:row>
    <x:row r="127">
      <x:c r="A127" s="13" t="str">
        <x:v>SUNGEAR_0124</x:v>
      </x:c>
      <x:c r="B127" s="13" t="str">
        <x:v>Sunscar</x:v>
      </x:c>
      <x:c r="C127" s="13" t="str">
        <x:v>CLS_006</x:v>
      </x:c>
      <x:c r="D127" s="13" t="str">
        <x:v>Redstep</x:v>
      </x:c>
      <x:c r="E127" s="13" t="str">
        <x:v>Boots</x:v>
      </x:c>
      <x:c r="F127" s="13" t="str">
        <x:v>Sunscored Redstep Boots</x:v>
      </x:c>
      <x:c r="G127" s="13" t="str">
        <x:v>TIER_005</x:v>
      </x:c>
      <x:c r="H127" s="13" t="n">
        <x:v>38</x:v>
      </x:c>
      <x:c r="I127" s="13" t="str">
        <x:v>Rare</x:v>
      </x:c>
      <x:c r="J127" s="13" t="str">
        <x:v>Haste</x:v>
      </x:c>
      <x:c r="K127" s="13" t="n">
        <x:v>6</x:v>
      </x:c>
      <x:c r="L127" s="13" t="str">
        <x:v>Crit Chance</x:v>
      </x:c>
      <x:c r="M127" s="13" t="n">
        <x:v>3</x:v>
      </x:c>
      <x:c r="N127" s="13" t="str">
        <x:v>Dodge</x:v>
      </x:c>
      <x:c r="O127" s="13" t="n">
        <x:v>2</x:v>
      </x:c>
      <x:c r="P127" s="13" t="str">
        <x:v>Monster</x:v>
      </x:c>
      <x:c r="Q127" s="13" t="str">
        <x:v>SUNMON_014</x:v>
      </x:c>
      <x:c r="R127" s="254" t="b">
        <x:v>1</x:v>
      </x:c>
      <x:c r="S127" s="254" t="b">
        <x:v>1</x:v>
      </x:c>
      <x:c r="T127" s="254" t="b">
        <x:v>1</x:v>
      </x:c>
      <x:c r="U127" s="13" t="str">
        <x:v>VIS_SUNGEAR_0124</x:v>
      </x:c>
    </x:row>
    <x:row r="128">
      <x:c r="A128" s="13" t="str">
        <x:v>SUNGEAR_0125</x:v>
      </x:c>
      <x:c r="B128" s="13" t="str">
        <x:v>Sunscar</x:v>
      </x:c>
      <x:c r="C128" s="13" t="str">
        <x:v>CLS_006</x:v>
      </x:c>
      <x:c r="D128" s="13" t="str">
        <x:v>Redstep</x:v>
      </x:c>
      <x:c r="E128" s="13" t="str">
        <x:v>Gloves</x:v>
      </x:c>
      <x:c r="F128" s="13" t="str">
        <x:v>Sunscored Redstep Gloves</x:v>
      </x:c>
      <x:c r="G128" s="13" t="str">
        <x:v>TIER_005</x:v>
      </x:c>
      <x:c r="H128" s="13" t="n">
        <x:v>38</x:v>
      </x:c>
      <x:c r="I128" s="13" t="str">
        <x:v>Rare</x:v>
      </x:c>
      <x:c r="J128" s="13" t="str">
        <x:v>Haste</x:v>
      </x:c>
      <x:c r="K128" s="13" t="n">
        <x:v>6</x:v>
      </x:c>
      <x:c r="L128" s="13" t="str">
        <x:v>Crit Chance</x:v>
      </x:c>
      <x:c r="M128" s="13" t="n">
        <x:v>3</x:v>
      </x:c>
      <x:c r="N128" s="13" t="str">
        <x:v>Dodge</x:v>
      </x:c>
      <x:c r="O128" s="13" t="n">
        <x:v>2</x:v>
      </x:c>
      <x:c r="P128" s="13" t="str">
        <x:v>Co-op</x:v>
      </x:c>
      <x:c r="Q128" s="13" t="str">
        <x:v>COP_006</x:v>
      </x:c>
      <x:c r="R128" s="254" t="b">
        <x:v>1</x:v>
      </x:c>
      <x:c r="S128" s="254" t="b">
        <x:v>1</x:v>
      </x:c>
      <x:c r="T128" s="254" t="b">
        <x:v>1</x:v>
      </x:c>
      <x:c r="U128" s="13" t="str">
        <x:v>VIS_SUNGEAR_0125</x:v>
      </x:c>
    </x:row>
    <x:row r="129">
      <x:c r="A129" s="13" t="str">
        <x:v>SUNGEAR_0126</x:v>
      </x:c>
      <x:c r="B129" s="13" t="str">
        <x:v>Sunscar</x:v>
      </x:c>
      <x:c r="C129" s="13" t="str">
        <x:v>CLS_006</x:v>
      </x:c>
      <x:c r="D129" s="13" t="str">
        <x:v>Redstep</x:v>
      </x:c>
      <x:c r="E129" s="13" t="str">
        <x:v>Cape</x:v>
      </x:c>
      <x:c r="F129" s="13" t="str">
        <x:v>Sunscored Redstep Cape</x:v>
      </x:c>
      <x:c r="G129" s="13" t="str">
        <x:v>TIER_005</x:v>
      </x:c>
      <x:c r="H129" s="13" t="n">
        <x:v>38</x:v>
      </x:c>
      <x:c r="I129" s="13" t="str">
        <x:v>Rare</x:v>
      </x:c>
      <x:c r="J129" s="13" t="str">
        <x:v>Haste</x:v>
      </x:c>
      <x:c r="K129" s="13" t="n">
        <x:v>7</x:v>
      </x:c>
      <x:c r="L129" s="13" t="str">
        <x:v>Crit Chance</x:v>
      </x:c>
      <x:c r="M129" s="13" t="n">
        <x:v>3</x:v>
      </x:c>
      <x:c r="N129" s="13" t="str">
        <x:v>Dodge</x:v>
      </x:c>
      <x:c r="O129" s="13" t="n">
        <x:v>3</x:v>
      </x:c>
      <x:c r="P129" s="13" t="str">
        <x:v>Craft</x:v>
      </x:c>
      <x:c r="Q129" s="13" t="str">
        <x:v>SUNREC_G_0126</x:v>
      </x:c>
      <x:c r="R129" s="254" t="b">
        <x:v>1</x:v>
      </x:c>
      <x:c r="S129" s="254" t="b">
        <x:v>1</x:v>
      </x:c>
      <x:c r="T129" s="254" t="b">
        <x:v>1</x:v>
      </x:c>
      <x:c r="U129" s="13" t="str">
        <x:v>VIS_SUNGEAR_0126</x:v>
      </x:c>
    </x:row>
    <x:row r="130">
      <x:c r="A130" s="13" t="str">
        <x:v>SUNGEAR_0127</x:v>
      </x:c>
      <x:c r="B130" s="13" t="str">
        <x:v>Sunscar</x:v>
      </x:c>
      <x:c r="C130" s="13" t="str">
        <x:v>CLS_006</x:v>
      </x:c>
      <x:c r="D130" s="13" t="str">
        <x:v>Redstep</x:v>
      </x:c>
      <x:c r="E130" s="13" t="str">
        <x:v>Amulet</x:v>
      </x:c>
      <x:c r="F130" s="13" t="str">
        <x:v>Sunscored Redstep Amulet</x:v>
      </x:c>
      <x:c r="G130" s="13" t="str">
        <x:v>TIER_005</x:v>
      </x:c>
      <x:c r="H130" s="13" t="n">
        <x:v>38</x:v>
      </x:c>
      <x:c r="I130" s="13" t="str">
        <x:v>Rare</x:v>
      </x:c>
      <x:c r="J130" s="13" t="str">
        <x:v>Haste</x:v>
      </x:c>
      <x:c r="K130" s="13" t="n">
        <x:v>6</x:v>
      </x:c>
      <x:c r="L130" s="13" t="str">
        <x:v>Crit Chance</x:v>
      </x:c>
      <x:c r="M130" s="13" t="n">
        <x:v>3</x:v>
      </x:c>
      <x:c r="N130" s="13" t="str">
        <x:v>Dodge</x:v>
      </x:c>
      <x:c r="O130" s="13" t="n">
        <x:v>2</x:v>
      </x:c>
      <x:c r="P130" s="13" t="str">
        <x:v>Elite</x:v>
      </x:c>
      <x:c r="Q130" s="13" t="str">
        <x:v>Sunscar Elite Pool</x:v>
      </x:c>
      <x:c r="R130" s="254" t="b">
        <x:v>1</x:v>
      </x:c>
      <x:c r="S130" s="254" t="b">
        <x:v>1</x:v>
      </x:c>
      <x:c r="T130" s="254" t="b">
        <x:v>1</x:v>
      </x:c>
      <x:c r="U130" s="13" t="str">
        <x:v>VIS_SUNGEAR_0127</x:v>
      </x:c>
    </x:row>
    <x:row r="131">
      <x:c r="A131" s="13" t="str">
        <x:v>SUNGEAR_0128</x:v>
      </x:c>
      <x:c r="B131" s="13" t="str">
        <x:v>Sunscar</x:v>
      </x:c>
      <x:c r="C131" s="13" t="str">
        <x:v>CLS_006</x:v>
      </x:c>
      <x:c r="D131" s="13" t="str">
        <x:v>Redstep</x:v>
      </x:c>
      <x:c r="E131" s="13" t="str">
        <x:v>Ring</x:v>
      </x:c>
      <x:c r="F131" s="13" t="str">
        <x:v>Sunscored Redstep Ring</x:v>
      </x:c>
      <x:c r="G131" s="13" t="str">
        <x:v>TIER_005</x:v>
      </x:c>
      <x:c r="H131" s="13" t="n">
        <x:v>38</x:v>
      </x:c>
      <x:c r="I131" s="13" t="str">
        <x:v>Rare</x:v>
      </x:c>
      <x:c r="J131" s="13" t="str">
        <x:v>Haste</x:v>
      </x:c>
      <x:c r="K131" s="13" t="n">
        <x:v>5</x:v>
      </x:c>
      <x:c r="L131" s="13" t="str">
        <x:v>Crit Chance</x:v>
      </x:c>
      <x:c r="M131" s="13" t="n">
        <x:v>2</x:v>
      </x:c>
      <x:c r="N131" s="13" t="str">
        <x:v>Dodge</x:v>
      </x:c>
      <x:c r="O131" s="13" t="n">
        <x:v>2</x:v>
      </x:c>
      <x:c r="P131" s="13" t="str">
        <x:v>Monster</x:v>
      </x:c>
      <x:c r="Q131" s="13" t="str">
        <x:v>SUNMON_014</x:v>
      </x:c>
      <x:c r="R131" s="254" t="b">
        <x:v>1</x:v>
      </x:c>
      <x:c r="S131" s="254" t="b">
        <x:v>1</x:v>
      </x:c>
      <x:c r="T131" s="254" t="b">
        <x:v>1</x:v>
      </x:c>
      <x:c r="U131" s="13" t="str">
        <x:v>VIS_SUNGEAR_0128</x:v>
      </x:c>
    </x:row>
    <x:row r="132">
      <x:c r="A132" s="13" t="str">
        <x:v>SUNGEAR_0129</x:v>
      </x:c>
      <x:c r="B132" s="13" t="str">
        <x:v>Sunscar</x:v>
      </x:c>
      <x:c r="C132" s="13" t="str">
        <x:v>CLS_006</x:v>
      </x:c>
      <x:c r="D132" s="13" t="str">
        <x:v>Nightfang</x:v>
      </x:c>
      <x:c r="E132" s="13" t="str">
        <x:v>Helmet</x:v>
      </x:c>
      <x:c r="F132" s="13" t="str">
        <x:v>Sunscored Nightfang Helmet</x:v>
      </x:c>
      <x:c r="G132" s="13" t="str">
        <x:v>TIER_005</x:v>
      </x:c>
      <x:c r="H132" s="13" t="n">
        <x:v>38</x:v>
      </x:c>
      <x:c r="I132" s="13" t="str">
        <x:v>Rare</x:v>
      </x:c>
      <x:c r="J132" s="13" t="str">
        <x:v>Crit Chance</x:v>
      </x:c>
      <x:c r="K132" s="13" t="n">
        <x:v>7</x:v>
      </x:c>
      <x:c r="L132" s="13" t="str">
        <x:v>Crit Damage</x:v>
      </x:c>
      <x:c r="M132" s="13" t="n">
        <x:v>3</x:v>
      </x:c>
      <x:c r="N132" s="13" t="str">
        <x:v>Haste</x:v>
      </x:c>
      <x:c r="O132" s="13" t="n">
        <x:v>3</x:v>
      </x:c>
      <x:c r="P132" s="13" t="str">
        <x:v>Craft</x:v>
      </x:c>
      <x:c r="Q132" s="13" t="str">
        <x:v>SUNREC_G_0129</x:v>
      </x:c>
      <x:c r="R132" s="254" t="b">
        <x:v>1</x:v>
      </x:c>
      <x:c r="S132" s="254" t="b">
        <x:v>1</x:v>
      </x:c>
      <x:c r="T132" s="254" t="b">
        <x:v>1</x:v>
      </x:c>
      <x:c r="U132" s="13" t="str">
        <x:v>VIS_SUNGEAR_0129</x:v>
      </x:c>
    </x:row>
    <x:row r="133">
      <x:c r="A133" s="13" t="str">
        <x:v>SUNGEAR_0130</x:v>
      </x:c>
      <x:c r="B133" s="13" t="str">
        <x:v>Sunscar</x:v>
      </x:c>
      <x:c r="C133" s="13" t="str">
        <x:v>CLS_006</x:v>
      </x:c>
      <x:c r="D133" s="13" t="str">
        <x:v>Nightfang</x:v>
      </x:c>
      <x:c r="E133" s="13" t="str">
        <x:v>Chest</x:v>
      </x:c>
      <x:c r="F133" s="13" t="str">
        <x:v>Sunscored Nightfang Chest</x:v>
      </x:c>
      <x:c r="G133" s="13" t="str">
        <x:v>TIER_005</x:v>
      </x:c>
      <x:c r="H133" s="13" t="n">
        <x:v>38</x:v>
      </x:c>
      <x:c r="I133" s="13" t="str">
        <x:v>Rare</x:v>
      </x:c>
      <x:c r="J133" s="13" t="str">
        <x:v>Crit Chance</x:v>
      </x:c>
      <x:c r="K133" s="13" t="n">
        <x:v>12</x:v>
      </x:c>
      <x:c r="L133" s="13" t="str">
        <x:v>Crit Damage</x:v>
      </x:c>
      <x:c r="M133" s="13" t="n">
        <x:v>5</x:v>
      </x:c>
      <x:c r="N133" s="13" t="str">
        <x:v>Haste</x:v>
      </x:c>
      <x:c r="O133" s="13" t="n">
        <x:v>4</x:v>
      </x:c>
      <x:c r="P133" s="13" t="str">
        <x:v>Elite</x:v>
      </x:c>
      <x:c r="Q133" s="13" t="str">
        <x:v>Sunscar Elite Pool</x:v>
      </x:c>
      <x:c r="R133" s="254" t="b">
        <x:v>1</x:v>
      </x:c>
      <x:c r="S133" s="254" t="b">
        <x:v>1</x:v>
      </x:c>
      <x:c r="T133" s="254" t="b">
        <x:v>1</x:v>
      </x:c>
      <x:c r="U133" s="13" t="str">
        <x:v>VIS_SUNGEAR_0130</x:v>
      </x:c>
    </x:row>
    <x:row r="134">
      <x:c r="A134" s="13" t="str">
        <x:v>SUNGEAR_0131</x:v>
      </x:c>
      <x:c r="B134" s="13" t="str">
        <x:v>Sunscar</x:v>
      </x:c>
      <x:c r="C134" s="13" t="str">
        <x:v>CLS_006</x:v>
      </x:c>
      <x:c r="D134" s="13" t="str">
        <x:v>Nightfang</x:v>
      </x:c>
      <x:c r="E134" s="13" t="str">
        <x:v>Legs</x:v>
      </x:c>
      <x:c r="F134" s="13" t="str">
        <x:v>Sunscored Nightfang Legs</x:v>
      </x:c>
      <x:c r="G134" s="13" t="str">
        <x:v>TIER_005</x:v>
      </x:c>
      <x:c r="H134" s="13" t="n">
        <x:v>38</x:v>
      </x:c>
      <x:c r="I134" s="13" t="str">
        <x:v>Rare</x:v>
      </x:c>
      <x:c r="J134" s="13" t="str">
        <x:v>Crit Chance</x:v>
      </x:c>
      <x:c r="K134" s="13" t="n">
        <x:v>10</x:v>
      </x:c>
      <x:c r="L134" s="13" t="str">
        <x:v>Crit Damage</x:v>
      </x:c>
      <x:c r="M134" s="13" t="n">
        <x:v>4</x:v>
      </x:c>
      <x:c r="N134" s="13" t="str">
        <x:v>Haste</x:v>
      </x:c>
      <x:c r="O134" s="13" t="n">
        <x:v>4</x:v>
      </x:c>
      <x:c r="P134" s="13" t="str">
        <x:v>Monster</x:v>
      </x:c>
      <x:c r="Q134" s="13" t="str">
        <x:v>SUNMON_014</x:v>
      </x:c>
      <x:c r="R134" s="254" t="b">
        <x:v>1</x:v>
      </x:c>
      <x:c r="S134" s="254" t="b">
        <x:v>1</x:v>
      </x:c>
      <x:c r="T134" s="254" t="b">
        <x:v>1</x:v>
      </x:c>
      <x:c r="U134" s="13" t="str">
        <x:v>VIS_SUNGEAR_0131</x:v>
      </x:c>
    </x:row>
    <x:row r="135">
      <x:c r="A135" s="13" t="str">
        <x:v>SUNGEAR_0132</x:v>
      </x:c>
      <x:c r="B135" s="13" t="str">
        <x:v>Sunscar</x:v>
      </x:c>
      <x:c r="C135" s="13" t="str">
        <x:v>CLS_006</x:v>
      </x:c>
      <x:c r="D135" s="13" t="str">
        <x:v>Nightfang</x:v>
      </x:c>
      <x:c r="E135" s="13" t="str">
        <x:v>Boots</x:v>
      </x:c>
      <x:c r="F135" s="13" t="str">
        <x:v>Sunscored Nightfang Boots</x:v>
      </x:c>
      <x:c r="G135" s="13" t="str">
        <x:v>TIER_005</x:v>
      </x:c>
      <x:c r="H135" s="13" t="n">
        <x:v>38</x:v>
      </x:c>
      <x:c r="I135" s="13" t="str">
        <x:v>Rare</x:v>
      </x:c>
      <x:c r="J135" s="13" t="str">
        <x:v>Crit Chance</x:v>
      </x:c>
      <x:c r="K135" s="13" t="n">
        <x:v>6</x:v>
      </x:c>
      <x:c r="L135" s="13" t="str">
        <x:v>Crit Damage</x:v>
      </x:c>
      <x:c r="M135" s="13" t="n">
        <x:v>3</x:v>
      </x:c>
      <x:c r="N135" s="13" t="str">
        <x:v>Haste</x:v>
      </x:c>
      <x:c r="O135" s="13" t="n">
        <x:v>2</x:v>
      </x:c>
      <x:c r="P135" s="13" t="str">
        <x:v>Co-op</x:v>
      </x:c>
      <x:c r="Q135" s="13" t="str">
        <x:v>COP_006</x:v>
      </x:c>
      <x:c r="R135" s="254" t="b">
        <x:v>1</x:v>
      </x:c>
      <x:c r="S135" s="254" t="b">
        <x:v>1</x:v>
      </x:c>
      <x:c r="T135" s="254" t="b">
        <x:v>1</x:v>
      </x:c>
      <x:c r="U135" s="13" t="str">
        <x:v>VIS_SUNGEAR_0132</x:v>
      </x:c>
    </x:row>
    <x:row r="136">
      <x:c r="A136" s="13" t="str">
        <x:v>SUNGEAR_0133</x:v>
      </x:c>
      <x:c r="B136" s="13" t="str">
        <x:v>Sunscar</x:v>
      </x:c>
      <x:c r="C136" s="13" t="str">
        <x:v>CLS_006</x:v>
      </x:c>
      <x:c r="D136" s="13" t="str">
        <x:v>Nightfang</x:v>
      </x:c>
      <x:c r="E136" s="13" t="str">
        <x:v>Gloves</x:v>
      </x:c>
      <x:c r="F136" s="13" t="str">
        <x:v>Sunscored Nightfang Gloves</x:v>
      </x:c>
      <x:c r="G136" s="13" t="str">
        <x:v>TIER_005</x:v>
      </x:c>
      <x:c r="H136" s="13" t="n">
        <x:v>38</x:v>
      </x:c>
      <x:c r="I136" s="13" t="str">
        <x:v>Rare</x:v>
      </x:c>
      <x:c r="J136" s="13" t="str">
        <x:v>Crit Chance</x:v>
      </x:c>
      <x:c r="K136" s="13" t="n">
        <x:v>6</x:v>
      </x:c>
      <x:c r="L136" s="13" t="str">
        <x:v>Crit Damage</x:v>
      </x:c>
      <x:c r="M136" s="13" t="n">
        <x:v>3</x:v>
      </x:c>
      <x:c r="N136" s="13" t="str">
        <x:v>Haste</x:v>
      </x:c>
      <x:c r="O136" s="13" t="n">
        <x:v>2</x:v>
      </x:c>
      <x:c r="P136" s="13" t="str">
        <x:v>Craft</x:v>
      </x:c>
      <x:c r="Q136" s="13" t="str">
        <x:v>SUNREC_G_0133</x:v>
      </x:c>
      <x:c r="R136" s="254" t="b">
        <x:v>1</x:v>
      </x:c>
      <x:c r="S136" s="254" t="b">
        <x:v>1</x:v>
      </x:c>
      <x:c r="T136" s="254" t="b">
        <x:v>1</x:v>
      </x:c>
      <x:c r="U136" s="13" t="str">
        <x:v>VIS_SUNGEAR_0133</x:v>
      </x:c>
    </x:row>
    <x:row r="137">
      <x:c r="A137" s="13" t="str">
        <x:v>SUNGEAR_0134</x:v>
      </x:c>
      <x:c r="B137" s="13" t="str">
        <x:v>Sunscar</x:v>
      </x:c>
      <x:c r="C137" s="13" t="str">
        <x:v>CLS_006</x:v>
      </x:c>
      <x:c r="D137" s="13" t="str">
        <x:v>Nightfang</x:v>
      </x:c>
      <x:c r="E137" s="13" t="str">
        <x:v>Cape</x:v>
      </x:c>
      <x:c r="F137" s="13" t="str">
        <x:v>Sunscored Nightfang Cape</x:v>
      </x:c>
      <x:c r="G137" s="13" t="str">
        <x:v>TIER_005</x:v>
      </x:c>
      <x:c r="H137" s="13" t="n">
        <x:v>38</x:v>
      </x:c>
      <x:c r="I137" s="13" t="str">
        <x:v>Rare</x:v>
      </x:c>
      <x:c r="J137" s="13" t="str">
        <x:v>Crit Chance</x:v>
      </x:c>
      <x:c r="K137" s="13" t="n">
        <x:v>7</x:v>
      </x:c>
      <x:c r="L137" s="13" t="str">
        <x:v>Crit Damage</x:v>
      </x:c>
      <x:c r="M137" s="13" t="n">
        <x:v>3</x:v>
      </x:c>
      <x:c r="N137" s="13" t="str">
        <x:v>Haste</x:v>
      </x:c>
      <x:c r="O137" s="13" t="n">
        <x:v>3</x:v>
      </x:c>
      <x:c r="P137" s="13" t="str">
        <x:v>Elite</x:v>
      </x:c>
      <x:c r="Q137" s="13" t="str">
        <x:v>Sunscar Elite Pool</x:v>
      </x:c>
      <x:c r="R137" s="254" t="b">
        <x:v>1</x:v>
      </x:c>
      <x:c r="S137" s="254" t="b">
        <x:v>1</x:v>
      </x:c>
      <x:c r="T137" s="254" t="b">
        <x:v>1</x:v>
      </x:c>
      <x:c r="U137" s="13" t="str">
        <x:v>VIS_SUNGEAR_0134</x:v>
      </x:c>
    </x:row>
    <x:row r="138">
      <x:c r="A138" s="13" t="str">
        <x:v>SUNGEAR_0135</x:v>
      </x:c>
      <x:c r="B138" s="13" t="str">
        <x:v>Sunscar</x:v>
      </x:c>
      <x:c r="C138" s="13" t="str">
        <x:v>CLS_006</x:v>
      </x:c>
      <x:c r="D138" s="13" t="str">
        <x:v>Nightfang</x:v>
      </x:c>
      <x:c r="E138" s="13" t="str">
        <x:v>Amulet</x:v>
      </x:c>
      <x:c r="F138" s="13" t="str">
        <x:v>Sunscored Nightfang Amulet</x:v>
      </x:c>
      <x:c r="G138" s="13" t="str">
        <x:v>TIER_005</x:v>
      </x:c>
      <x:c r="H138" s="13" t="n">
        <x:v>38</x:v>
      </x:c>
      <x:c r="I138" s="13" t="str">
        <x:v>Rare</x:v>
      </x:c>
      <x:c r="J138" s="13" t="str">
        <x:v>Crit Chance</x:v>
      </x:c>
      <x:c r="K138" s="13" t="n">
        <x:v>6</x:v>
      </x:c>
      <x:c r="L138" s="13" t="str">
        <x:v>Crit Damage</x:v>
      </x:c>
      <x:c r="M138" s="13" t="n">
        <x:v>3</x:v>
      </x:c>
      <x:c r="N138" s="13" t="str">
        <x:v>Haste</x:v>
      </x:c>
      <x:c r="O138" s="13" t="n">
        <x:v>2</x:v>
      </x:c>
      <x:c r="P138" s="13" t="str">
        <x:v>Monster</x:v>
      </x:c>
      <x:c r="Q138" s="13" t="str">
        <x:v>SUNMON_014</x:v>
      </x:c>
      <x:c r="R138" s="254" t="b">
        <x:v>1</x:v>
      </x:c>
      <x:c r="S138" s="254" t="b">
        <x:v>1</x:v>
      </x:c>
      <x:c r="T138" s="254" t="b">
        <x:v>1</x:v>
      </x:c>
      <x:c r="U138" s="13" t="str">
        <x:v>VIS_SUNGEAR_0135</x:v>
      </x:c>
    </x:row>
    <x:row r="139">
      <x:c r="A139" s="13" t="str">
        <x:v>SUNGEAR_0136</x:v>
      </x:c>
      <x:c r="B139" s="13" t="str">
        <x:v>Sunscar</x:v>
      </x:c>
      <x:c r="C139" s="13" t="str">
        <x:v>CLS_006</x:v>
      </x:c>
      <x:c r="D139" s="13" t="str">
        <x:v>Nightfang</x:v>
      </x:c>
      <x:c r="E139" s="13" t="str">
        <x:v>Ring</x:v>
      </x:c>
      <x:c r="F139" s="13" t="str">
        <x:v>Sunscored Nightfang Ring</x:v>
      </x:c>
      <x:c r="G139" s="13" t="str">
        <x:v>TIER_005</x:v>
      </x:c>
      <x:c r="H139" s="13" t="n">
        <x:v>38</x:v>
      </x:c>
      <x:c r="I139" s="13" t="str">
        <x:v>Rare</x:v>
      </x:c>
      <x:c r="J139" s="13" t="str">
        <x:v>Crit Chance</x:v>
      </x:c>
      <x:c r="K139" s="13" t="n">
        <x:v>5</x:v>
      </x:c>
      <x:c r="L139" s="13" t="str">
        <x:v>Crit Damage</x:v>
      </x:c>
      <x:c r="M139" s="13" t="n">
        <x:v>2</x:v>
      </x:c>
      <x:c r="N139" s="13" t="str">
        <x:v>Haste</x:v>
      </x:c>
      <x:c r="O139" s="13" t="n">
        <x:v>2</x:v>
      </x:c>
      <x:c r="P139" s="13" t="str">
        <x:v>Co-op</x:v>
      </x:c>
      <x:c r="Q139" s="13" t="str">
        <x:v>COP_006</x:v>
      </x:c>
      <x:c r="R139" s="254" t="b">
        <x:v>1</x:v>
      </x:c>
      <x:c r="S139" s="254" t="b">
        <x:v>1</x:v>
      </x:c>
      <x:c r="T139" s="254" t="b">
        <x:v>1</x:v>
      </x:c>
      <x:c r="U139" s="13" t="str">
        <x:v>VIS_SUNGEAR_0136</x:v>
      </x:c>
    </x:row>
    <x:row r="140">
      <x:c r="A140" s="13" t="str">
        <x:v>SUNGEAR_0137</x:v>
      </x:c>
      <x:c r="B140" s="13" t="str">
        <x:v>Sunscar</x:v>
      </x:c>
      <x:c r="C140" s="13" t="str">
        <x:v>CLS_006</x:v>
      </x:c>
      <x:c r="D140" s="13" t="str">
        <x:v>Duelist</x:v>
      </x:c>
      <x:c r="E140" s="13" t="str">
        <x:v>Helmet</x:v>
      </x:c>
      <x:c r="F140" s="13" t="str">
        <x:v>Sunscored Duelist Helmet</x:v>
      </x:c>
      <x:c r="G140" s="13" t="str">
        <x:v>TIER_005</x:v>
      </x:c>
      <x:c r="H140" s="13" t="n">
        <x:v>38</x:v>
      </x:c>
      <x:c r="I140" s="13" t="str">
        <x:v>Rare</x:v>
      </x:c>
      <x:c r="J140" s="13" t="str">
        <x:v>Accuracy</x:v>
      </x:c>
      <x:c r="K140" s="13" t="n">
        <x:v>7</x:v>
      </x:c>
      <x:c r="L140" s="13" t="str">
        <x:v>Dodge</x:v>
      </x:c>
      <x:c r="M140" s="13" t="n">
        <x:v>3</x:v>
      </x:c>
      <x:c r="N140" s="13" t="str">
        <x:v>Haste</x:v>
      </x:c>
      <x:c r="O140" s="13" t="n">
        <x:v>3</x:v>
      </x:c>
      <x:c r="P140" s="13" t="str">
        <x:v>Elite</x:v>
      </x:c>
      <x:c r="Q140" s="13" t="str">
        <x:v>Sunscar Elite Pool</x:v>
      </x:c>
      <x:c r="R140" s="254" t="b">
        <x:v>1</x:v>
      </x:c>
      <x:c r="S140" s="254" t="b">
        <x:v>1</x:v>
      </x:c>
      <x:c r="T140" s="254" t="b">
        <x:v>1</x:v>
      </x:c>
      <x:c r="U140" s="13" t="str">
        <x:v>VIS_SUNGEAR_0137</x:v>
      </x:c>
    </x:row>
    <x:row r="141">
      <x:c r="A141" s="13" t="str">
        <x:v>SUNGEAR_0138</x:v>
      </x:c>
      <x:c r="B141" s="13" t="str">
        <x:v>Sunscar</x:v>
      </x:c>
      <x:c r="C141" s="13" t="str">
        <x:v>CLS_006</x:v>
      </x:c>
      <x:c r="D141" s="13" t="str">
        <x:v>Duelist</x:v>
      </x:c>
      <x:c r="E141" s="13" t="str">
        <x:v>Chest</x:v>
      </x:c>
      <x:c r="F141" s="13" t="str">
        <x:v>Sunscored Duelist Chest</x:v>
      </x:c>
      <x:c r="G141" s="13" t="str">
        <x:v>TIER_005</x:v>
      </x:c>
      <x:c r="H141" s="13" t="n">
        <x:v>38</x:v>
      </x:c>
      <x:c r="I141" s="13" t="str">
        <x:v>Rare</x:v>
      </x:c>
      <x:c r="J141" s="13" t="str">
        <x:v>Accuracy</x:v>
      </x:c>
      <x:c r="K141" s="13" t="n">
        <x:v>12</x:v>
      </x:c>
      <x:c r="L141" s="13" t="str">
        <x:v>Dodge</x:v>
      </x:c>
      <x:c r="M141" s="13" t="n">
        <x:v>5</x:v>
      </x:c>
      <x:c r="N141" s="13" t="str">
        <x:v>Haste</x:v>
      </x:c>
      <x:c r="O141" s="13" t="n">
        <x:v>4</x:v>
      </x:c>
      <x:c r="P141" s="13" t="str">
        <x:v>Monster</x:v>
      </x:c>
      <x:c r="Q141" s="13" t="str">
        <x:v>SUNMON_014</x:v>
      </x:c>
      <x:c r="R141" s="254" t="b">
        <x:v>1</x:v>
      </x:c>
      <x:c r="S141" s="254" t="b">
        <x:v>1</x:v>
      </x:c>
      <x:c r="T141" s="254" t="b">
        <x:v>1</x:v>
      </x:c>
      <x:c r="U141" s="13" t="str">
        <x:v>VIS_SUNGEAR_0138</x:v>
      </x:c>
    </x:row>
    <x:row r="142">
      <x:c r="A142" s="13" t="str">
        <x:v>SUNGEAR_0139</x:v>
      </x:c>
      <x:c r="B142" s="13" t="str">
        <x:v>Sunscar</x:v>
      </x:c>
      <x:c r="C142" s="13" t="str">
        <x:v>CLS_006</x:v>
      </x:c>
      <x:c r="D142" s="13" t="str">
        <x:v>Duelist</x:v>
      </x:c>
      <x:c r="E142" s="13" t="str">
        <x:v>Legs</x:v>
      </x:c>
      <x:c r="F142" s="13" t="str">
        <x:v>Sunscored Duelist Legs</x:v>
      </x:c>
      <x:c r="G142" s="13" t="str">
        <x:v>TIER_005</x:v>
      </x:c>
      <x:c r="H142" s="13" t="n">
        <x:v>38</x:v>
      </x:c>
      <x:c r="I142" s="13" t="str">
        <x:v>Rare</x:v>
      </x:c>
      <x:c r="J142" s="13" t="str">
        <x:v>Accuracy</x:v>
      </x:c>
      <x:c r="K142" s="13" t="n">
        <x:v>10</x:v>
      </x:c>
      <x:c r="L142" s="13" t="str">
        <x:v>Dodge</x:v>
      </x:c>
      <x:c r="M142" s="13" t="n">
        <x:v>4</x:v>
      </x:c>
      <x:c r="N142" s="13" t="str">
        <x:v>Haste</x:v>
      </x:c>
      <x:c r="O142" s="13" t="n">
        <x:v>4</x:v>
      </x:c>
      <x:c r="P142" s="13" t="str">
        <x:v>Co-op</x:v>
      </x:c>
      <x:c r="Q142" s="13" t="str">
        <x:v>COP_006</x:v>
      </x:c>
      <x:c r="R142" s="254" t="b">
        <x:v>1</x:v>
      </x:c>
      <x:c r="S142" s="254" t="b">
        <x:v>1</x:v>
      </x:c>
      <x:c r="T142" s="254" t="b">
        <x:v>1</x:v>
      </x:c>
      <x:c r="U142" s="13" t="str">
        <x:v>VIS_SUNGEAR_0139</x:v>
      </x:c>
    </x:row>
    <x:row r="143">
      <x:c r="A143" s="13" t="str">
        <x:v>SUNGEAR_0140</x:v>
      </x:c>
      <x:c r="B143" s="13" t="str">
        <x:v>Sunscar</x:v>
      </x:c>
      <x:c r="C143" s="13" t="str">
        <x:v>CLS_006</x:v>
      </x:c>
      <x:c r="D143" s="13" t="str">
        <x:v>Duelist</x:v>
      </x:c>
      <x:c r="E143" s="13" t="str">
        <x:v>Boots</x:v>
      </x:c>
      <x:c r="F143" s="13" t="str">
        <x:v>Sunscored Duelist Boots</x:v>
      </x:c>
      <x:c r="G143" s="13" t="str">
        <x:v>TIER_005</x:v>
      </x:c>
      <x:c r="H143" s="13" t="n">
        <x:v>38</x:v>
      </x:c>
      <x:c r="I143" s="13" t="str">
        <x:v>Rare</x:v>
      </x:c>
      <x:c r="J143" s="13" t="str">
        <x:v>Accuracy</x:v>
      </x:c>
      <x:c r="K143" s="13" t="n">
        <x:v>6</x:v>
      </x:c>
      <x:c r="L143" s="13" t="str">
        <x:v>Dodge</x:v>
      </x:c>
      <x:c r="M143" s="13" t="n">
        <x:v>3</x:v>
      </x:c>
      <x:c r="N143" s="13" t="str">
        <x:v>Haste</x:v>
      </x:c>
      <x:c r="O143" s="13" t="n">
        <x:v>2</x:v>
      </x:c>
      <x:c r="P143" s="13" t="str">
        <x:v>Craft</x:v>
      </x:c>
      <x:c r="Q143" s="13" t="str">
        <x:v>SUNREC_G_0140</x:v>
      </x:c>
      <x:c r="R143" s="254" t="b">
        <x:v>1</x:v>
      </x:c>
      <x:c r="S143" s="254" t="b">
        <x:v>1</x:v>
      </x:c>
      <x:c r="T143" s="254" t="b">
        <x:v>1</x:v>
      </x:c>
      <x:c r="U143" s="13" t="str">
        <x:v>VIS_SUNGEAR_0140</x:v>
      </x:c>
    </x:row>
    <x:row r="144">
      <x:c r="A144" s="13" t="str">
        <x:v>SUNGEAR_0141</x:v>
      </x:c>
      <x:c r="B144" s="13" t="str">
        <x:v>Sunscar</x:v>
      </x:c>
      <x:c r="C144" s="13" t="str">
        <x:v>CLS_006</x:v>
      </x:c>
      <x:c r="D144" s="13" t="str">
        <x:v>Duelist</x:v>
      </x:c>
      <x:c r="E144" s="13" t="str">
        <x:v>Gloves</x:v>
      </x:c>
      <x:c r="F144" s="13" t="str">
        <x:v>Sunscored Duelist Gloves</x:v>
      </x:c>
      <x:c r="G144" s="13" t="str">
        <x:v>TIER_005</x:v>
      </x:c>
      <x:c r="H144" s="13" t="n">
        <x:v>38</x:v>
      </x:c>
      <x:c r="I144" s="13" t="str">
        <x:v>Rare</x:v>
      </x:c>
      <x:c r="J144" s="13" t="str">
        <x:v>Accuracy</x:v>
      </x:c>
      <x:c r="K144" s="13" t="n">
        <x:v>6</x:v>
      </x:c>
      <x:c r="L144" s="13" t="str">
        <x:v>Dodge</x:v>
      </x:c>
      <x:c r="M144" s="13" t="n">
        <x:v>3</x:v>
      </x:c>
      <x:c r="N144" s="13" t="str">
        <x:v>Haste</x:v>
      </x:c>
      <x:c r="O144" s="13" t="n">
        <x:v>2</x:v>
      </x:c>
      <x:c r="P144" s="13" t="str">
        <x:v>Elite</x:v>
      </x:c>
      <x:c r="Q144" s="13" t="str">
        <x:v>Sunscar Elite Pool</x:v>
      </x:c>
      <x:c r="R144" s="254" t="b">
        <x:v>1</x:v>
      </x:c>
      <x:c r="S144" s="254" t="b">
        <x:v>1</x:v>
      </x:c>
      <x:c r="T144" s="254" t="b">
        <x:v>1</x:v>
      </x:c>
      <x:c r="U144" s="13" t="str">
        <x:v>VIS_SUNGEAR_0141</x:v>
      </x:c>
    </x:row>
    <x:row r="145">
      <x:c r="A145" s="13" t="str">
        <x:v>SUNGEAR_0142</x:v>
      </x:c>
      <x:c r="B145" s="13" t="str">
        <x:v>Sunscar</x:v>
      </x:c>
      <x:c r="C145" s="13" t="str">
        <x:v>CLS_006</x:v>
      </x:c>
      <x:c r="D145" s="13" t="str">
        <x:v>Duelist</x:v>
      </x:c>
      <x:c r="E145" s="13" t="str">
        <x:v>Cape</x:v>
      </x:c>
      <x:c r="F145" s="13" t="str">
        <x:v>Sunscored Duelist Cape</x:v>
      </x:c>
      <x:c r="G145" s="13" t="str">
        <x:v>TIER_005</x:v>
      </x:c>
      <x:c r="H145" s="13" t="n">
        <x:v>38</x:v>
      </x:c>
      <x:c r="I145" s="13" t="str">
        <x:v>Rare</x:v>
      </x:c>
      <x:c r="J145" s="13" t="str">
        <x:v>Accuracy</x:v>
      </x:c>
      <x:c r="K145" s="13" t="n">
        <x:v>7</x:v>
      </x:c>
      <x:c r="L145" s="13" t="str">
        <x:v>Dodge</x:v>
      </x:c>
      <x:c r="M145" s="13" t="n">
        <x:v>3</x:v>
      </x:c>
      <x:c r="N145" s="13" t="str">
        <x:v>Haste</x:v>
      </x:c>
      <x:c r="O145" s="13" t="n">
        <x:v>3</x:v>
      </x:c>
      <x:c r="P145" s="13" t="str">
        <x:v>Monster</x:v>
      </x:c>
      <x:c r="Q145" s="13" t="str">
        <x:v>SUNMON_014</x:v>
      </x:c>
      <x:c r="R145" s="254" t="b">
        <x:v>1</x:v>
      </x:c>
      <x:c r="S145" s="254" t="b">
        <x:v>1</x:v>
      </x:c>
      <x:c r="T145" s="254" t="b">
        <x:v>1</x:v>
      </x:c>
      <x:c r="U145" s="13" t="str">
        <x:v>VIS_SUNGEAR_0142</x:v>
      </x:c>
    </x:row>
    <x:row r="146">
      <x:c r="A146" s="13" t="str">
        <x:v>SUNGEAR_0143</x:v>
      </x:c>
      <x:c r="B146" s="13" t="str">
        <x:v>Sunscar</x:v>
      </x:c>
      <x:c r="C146" s="13" t="str">
        <x:v>CLS_006</x:v>
      </x:c>
      <x:c r="D146" s="13" t="str">
        <x:v>Duelist</x:v>
      </x:c>
      <x:c r="E146" s="13" t="str">
        <x:v>Amulet</x:v>
      </x:c>
      <x:c r="F146" s="13" t="str">
        <x:v>Sunscored Duelist Amulet</x:v>
      </x:c>
      <x:c r="G146" s="13" t="str">
        <x:v>TIER_005</x:v>
      </x:c>
      <x:c r="H146" s="13" t="n">
        <x:v>38</x:v>
      </x:c>
      <x:c r="I146" s="13" t="str">
        <x:v>Rare</x:v>
      </x:c>
      <x:c r="J146" s="13" t="str">
        <x:v>Accuracy</x:v>
      </x:c>
      <x:c r="K146" s="13" t="n">
        <x:v>6</x:v>
      </x:c>
      <x:c r="L146" s="13" t="str">
        <x:v>Dodge</x:v>
      </x:c>
      <x:c r="M146" s="13" t="n">
        <x:v>3</x:v>
      </x:c>
      <x:c r="N146" s="13" t="str">
        <x:v>Haste</x:v>
      </x:c>
      <x:c r="O146" s="13" t="n">
        <x:v>2</x:v>
      </x:c>
      <x:c r="P146" s="13" t="str">
        <x:v>Co-op</x:v>
      </x:c>
      <x:c r="Q146" s="13" t="str">
        <x:v>COP_006</x:v>
      </x:c>
      <x:c r="R146" s="254" t="b">
        <x:v>1</x:v>
      </x:c>
      <x:c r="S146" s="254" t="b">
        <x:v>1</x:v>
      </x:c>
      <x:c r="T146" s="254" t="b">
        <x:v>1</x:v>
      </x:c>
      <x:c r="U146" s="13" t="str">
        <x:v>VIS_SUNGEAR_0143</x:v>
      </x:c>
    </x:row>
    <x:row r="147">
      <x:c r="A147" s="13" t="str">
        <x:v>SUNGEAR_0144</x:v>
      </x:c>
      <x:c r="B147" s="13" t="str">
        <x:v>Sunscar</x:v>
      </x:c>
      <x:c r="C147" s="13" t="str">
        <x:v>CLS_006</x:v>
      </x:c>
      <x:c r="D147" s="13" t="str">
        <x:v>Duelist</x:v>
      </x:c>
      <x:c r="E147" s="13" t="str">
        <x:v>Ring</x:v>
      </x:c>
      <x:c r="F147" s="13" t="str">
        <x:v>Sunscored Duelist Ring</x:v>
      </x:c>
      <x:c r="G147" s="13" t="str">
        <x:v>TIER_005</x:v>
      </x:c>
      <x:c r="H147" s="13" t="n">
        <x:v>38</x:v>
      </x:c>
      <x:c r="I147" s="13" t="str">
        <x:v>Rare</x:v>
      </x:c>
      <x:c r="J147" s="13" t="str">
        <x:v>Accuracy</x:v>
      </x:c>
      <x:c r="K147" s="13" t="n">
        <x:v>5</x:v>
      </x:c>
      <x:c r="L147" s="13" t="str">
        <x:v>Dodge</x:v>
      </x:c>
      <x:c r="M147" s="13" t="n">
        <x:v>2</x:v>
      </x:c>
      <x:c r="N147" s="13" t="str">
        <x:v>Haste</x:v>
      </x:c>
      <x:c r="O147" s="13" t="n">
        <x:v>2</x:v>
      </x:c>
      <x:c r="P147" s="13" t="str">
        <x:v>Craft</x:v>
      </x:c>
      <x:c r="Q147" s="13" t="str">
        <x:v>SUNREC_G_0144</x:v>
      </x:c>
      <x:c r="R147" s="254" t="b">
        <x:v>1</x:v>
      </x:c>
      <x:c r="S147" s="254" t="b">
        <x:v>1</x:v>
      </x:c>
      <x:c r="T147" s="254" t="b">
        <x:v>1</x:v>
      </x:c>
      <x:c r="U147" s="13" t="str">
        <x:v>VIS_SUNGEAR_0144</x:v>
      </x:c>
    </x:row>
    <x:row r="148">
      <x:c r="A148" s="13" t="str">
        <x:v>SUNGEAR_0145</x:v>
      </x:c>
      <x:c r="B148" s="13" t="str">
        <x:v>Sunscar</x:v>
      </x:c>
      <x:c r="C148" s="13" t="str">
        <x:v>CLS_007</x:v>
      </x:c>
      <x:c r="D148" s="13" t="str">
        <x:v>Earthsong</x:v>
      </x:c>
      <x:c r="E148" s="13" t="str">
        <x:v>Helmet</x:v>
      </x:c>
      <x:c r="F148" s="13" t="str">
        <x:v>Sunscored Earthsong Helmet</x:v>
      </x:c>
      <x:c r="G148" s="13" t="str">
        <x:v>TIER_005</x:v>
      </x:c>
      <x:c r="H148" s="13" t="n">
        <x:v>38</x:v>
      </x:c>
      <x:c r="I148" s="13" t="str">
        <x:v>Rare</x:v>
      </x:c>
      <x:c r="J148" s="13" t="str">
        <x:v>Mitigation Aura</x:v>
      </x:c>
      <x:c r="K148" s="13" t="n">
        <x:v>7</x:v>
      </x:c>
      <x:c r="L148" s="13" t="str">
        <x:v>Ward</x:v>
      </x:c>
      <x:c r="M148" s="13" t="n">
        <x:v>3</x:v>
      </x:c>
      <x:c r="N148" s="13" t="str">
        <x:v>HP</x:v>
      </x:c>
      <x:c r="O148" s="13" t="n">
        <x:v>3</x:v>
      </x:c>
      <x:c r="P148" s="13" t="str">
        <x:v>Monster</x:v>
      </x:c>
      <x:c r="Q148" s="13" t="str">
        <x:v>SUNMON_014</x:v>
      </x:c>
      <x:c r="R148" s="254" t="b">
        <x:v>1</x:v>
      </x:c>
      <x:c r="S148" s="254" t="b">
        <x:v>1</x:v>
      </x:c>
      <x:c r="T148" s="254" t="b">
        <x:v>1</x:v>
      </x:c>
      <x:c r="U148" s="13" t="str">
        <x:v>VIS_SUNGEAR_0145</x:v>
      </x:c>
    </x:row>
    <x:row r="149">
      <x:c r="A149" s="13" t="str">
        <x:v>SUNGEAR_0146</x:v>
      </x:c>
      <x:c r="B149" s="13" t="str">
        <x:v>Sunscar</x:v>
      </x:c>
      <x:c r="C149" s="13" t="str">
        <x:v>CLS_007</x:v>
      </x:c>
      <x:c r="D149" s="13" t="str">
        <x:v>Earthsong</x:v>
      </x:c>
      <x:c r="E149" s="13" t="str">
        <x:v>Chest</x:v>
      </x:c>
      <x:c r="F149" s="13" t="str">
        <x:v>Sunscored Earthsong Chest</x:v>
      </x:c>
      <x:c r="G149" s="13" t="str">
        <x:v>TIER_005</x:v>
      </x:c>
      <x:c r="H149" s="13" t="n">
        <x:v>38</x:v>
      </x:c>
      <x:c r="I149" s="13" t="str">
        <x:v>Rare</x:v>
      </x:c>
      <x:c r="J149" s="13" t="str">
        <x:v>Mitigation Aura</x:v>
      </x:c>
      <x:c r="K149" s="13" t="n">
        <x:v>12</x:v>
      </x:c>
      <x:c r="L149" s="13" t="str">
        <x:v>Ward</x:v>
      </x:c>
      <x:c r="M149" s="13" t="n">
        <x:v>5</x:v>
      </x:c>
      <x:c r="N149" s="13" t="str">
        <x:v>HP</x:v>
      </x:c>
      <x:c r="O149" s="13" t="n">
        <x:v>4</x:v>
      </x:c>
      <x:c r="P149" s="13" t="str">
        <x:v>Co-op</x:v>
      </x:c>
      <x:c r="Q149" s="13" t="str">
        <x:v>COP_006</x:v>
      </x:c>
      <x:c r="R149" s="254" t="b">
        <x:v>1</x:v>
      </x:c>
      <x:c r="S149" s="254" t="b">
        <x:v>1</x:v>
      </x:c>
      <x:c r="T149" s="254" t="b">
        <x:v>1</x:v>
      </x:c>
      <x:c r="U149" s="13" t="str">
        <x:v>VIS_SUNGEAR_0146</x:v>
      </x:c>
    </x:row>
    <x:row r="150">
      <x:c r="A150" s="13" t="str">
        <x:v>SUNGEAR_0147</x:v>
      </x:c>
      <x:c r="B150" s="13" t="str">
        <x:v>Sunscar</x:v>
      </x:c>
      <x:c r="C150" s="13" t="str">
        <x:v>CLS_007</x:v>
      </x:c>
      <x:c r="D150" s="13" t="str">
        <x:v>Earthsong</x:v>
      </x:c>
      <x:c r="E150" s="13" t="str">
        <x:v>Legs</x:v>
      </x:c>
      <x:c r="F150" s="13" t="str">
        <x:v>Sunscored Earthsong Legs</x:v>
      </x:c>
      <x:c r="G150" s="13" t="str">
        <x:v>TIER_005</x:v>
      </x:c>
      <x:c r="H150" s="13" t="n">
        <x:v>38</x:v>
      </x:c>
      <x:c r="I150" s="13" t="str">
        <x:v>Rare</x:v>
      </x:c>
      <x:c r="J150" s="13" t="str">
        <x:v>Mitigation Aura</x:v>
      </x:c>
      <x:c r="K150" s="13" t="n">
        <x:v>10</x:v>
      </x:c>
      <x:c r="L150" s="13" t="str">
        <x:v>Ward</x:v>
      </x:c>
      <x:c r="M150" s="13" t="n">
        <x:v>4</x:v>
      </x:c>
      <x:c r="N150" s="13" t="str">
        <x:v>HP</x:v>
      </x:c>
      <x:c r="O150" s="13" t="n">
        <x:v>4</x:v>
      </x:c>
      <x:c r="P150" s="13" t="str">
        <x:v>Craft</x:v>
      </x:c>
      <x:c r="Q150" s="13" t="str">
        <x:v>SUNREC_G_0147</x:v>
      </x:c>
      <x:c r="R150" s="254" t="b">
        <x:v>1</x:v>
      </x:c>
      <x:c r="S150" s="254" t="b">
        <x:v>1</x:v>
      </x:c>
      <x:c r="T150" s="254" t="b">
        <x:v>1</x:v>
      </x:c>
      <x:c r="U150" s="13" t="str">
        <x:v>VIS_SUNGEAR_0147</x:v>
      </x:c>
    </x:row>
    <x:row r="151">
      <x:c r="A151" s="13" t="str">
        <x:v>SUNGEAR_0148</x:v>
      </x:c>
      <x:c r="B151" s="13" t="str">
        <x:v>Sunscar</x:v>
      </x:c>
      <x:c r="C151" s="13" t="str">
        <x:v>CLS_007</x:v>
      </x:c>
      <x:c r="D151" s="13" t="str">
        <x:v>Earthsong</x:v>
      </x:c>
      <x:c r="E151" s="13" t="str">
        <x:v>Boots</x:v>
      </x:c>
      <x:c r="F151" s="13" t="str">
        <x:v>Sunscored Earthsong Boots</x:v>
      </x:c>
      <x:c r="G151" s="13" t="str">
        <x:v>TIER_005</x:v>
      </x:c>
      <x:c r="H151" s="13" t="n">
        <x:v>38</x:v>
      </x:c>
      <x:c r="I151" s="13" t="str">
        <x:v>Rare</x:v>
      </x:c>
      <x:c r="J151" s="13" t="str">
        <x:v>Mitigation Aura</x:v>
      </x:c>
      <x:c r="K151" s="13" t="n">
        <x:v>6</x:v>
      </x:c>
      <x:c r="L151" s="13" t="str">
        <x:v>Ward</x:v>
      </x:c>
      <x:c r="M151" s="13" t="n">
        <x:v>3</x:v>
      </x:c>
      <x:c r="N151" s="13" t="str">
        <x:v>HP</x:v>
      </x:c>
      <x:c r="O151" s="13" t="n">
        <x:v>2</x:v>
      </x:c>
      <x:c r="P151" s="13" t="str">
        <x:v>Elite</x:v>
      </x:c>
      <x:c r="Q151" s="13" t="str">
        <x:v>Sunscar Elite Pool</x:v>
      </x:c>
      <x:c r="R151" s="254" t="b">
        <x:v>1</x:v>
      </x:c>
      <x:c r="S151" s="254" t="b">
        <x:v>1</x:v>
      </x:c>
      <x:c r="T151" s="254" t="b">
        <x:v>1</x:v>
      </x:c>
      <x:c r="U151" s="13" t="str">
        <x:v>VIS_SUNGEAR_0148</x:v>
      </x:c>
    </x:row>
    <x:row r="152">
      <x:c r="A152" s="13" t="str">
        <x:v>SUNGEAR_0149</x:v>
      </x:c>
      <x:c r="B152" s="13" t="str">
        <x:v>Sunscar</x:v>
      </x:c>
      <x:c r="C152" s="13" t="str">
        <x:v>CLS_007</x:v>
      </x:c>
      <x:c r="D152" s="13" t="str">
        <x:v>Earthsong</x:v>
      </x:c>
      <x:c r="E152" s="13" t="str">
        <x:v>Gloves</x:v>
      </x:c>
      <x:c r="F152" s="13" t="str">
        <x:v>Sunscored Earthsong Gloves</x:v>
      </x:c>
      <x:c r="G152" s="13" t="str">
        <x:v>TIER_005</x:v>
      </x:c>
      <x:c r="H152" s="13" t="n">
        <x:v>38</x:v>
      </x:c>
      <x:c r="I152" s="13" t="str">
        <x:v>Rare</x:v>
      </x:c>
      <x:c r="J152" s="13" t="str">
        <x:v>Mitigation Aura</x:v>
      </x:c>
      <x:c r="K152" s="13" t="n">
        <x:v>6</x:v>
      </x:c>
      <x:c r="L152" s="13" t="str">
        <x:v>Ward</x:v>
      </x:c>
      <x:c r="M152" s="13" t="n">
        <x:v>3</x:v>
      </x:c>
      <x:c r="N152" s="13" t="str">
        <x:v>HP</x:v>
      </x:c>
      <x:c r="O152" s="13" t="n">
        <x:v>2</x:v>
      </x:c>
      <x:c r="P152" s="13" t="str">
        <x:v>Monster</x:v>
      </x:c>
      <x:c r="Q152" s="13" t="str">
        <x:v>SUNMON_014</x:v>
      </x:c>
      <x:c r="R152" s="254" t="b">
        <x:v>1</x:v>
      </x:c>
      <x:c r="S152" s="254" t="b">
        <x:v>1</x:v>
      </x:c>
      <x:c r="T152" s="254" t="b">
        <x:v>1</x:v>
      </x:c>
      <x:c r="U152" s="13" t="str">
        <x:v>VIS_SUNGEAR_0149</x:v>
      </x:c>
    </x:row>
    <x:row r="153">
      <x:c r="A153" s="13" t="str">
        <x:v>SUNGEAR_0150</x:v>
      </x:c>
      <x:c r="B153" s="13" t="str">
        <x:v>Sunscar</x:v>
      </x:c>
      <x:c r="C153" s="13" t="str">
        <x:v>CLS_007</x:v>
      </x:c>
      <x:c r="D153" s="13" t="str">
        <x:v>Earthsong</x:v>
      </x:c>
      <x:c r="E153" s="13" t="str">
        <x:v>Cape</x:v>
      </x:c>
      <x:c r="F153" s="13" t="str">
        <x:v>Sunscored Earthsong Cape</x:v>
      </x:c>
      <x:c r="G153" s="13" t="str">
        <x:v>TIER_005</x:v>
      </x:c>
      <x:c r="H153" s="13" t="n">
        <x:v>38</x:v>
      </x:c>
      <x:c r="I153" s="13" t="str">
        <x:v>Rare</x:v>
      </x:c>
      <x:c r="J153" s="13" t="str">
        <x:v>Mitigation Aura</x:v>
      </x:c>
      <x:c r="K153" s="13" t="n">
        <x:v>7</x:v>
      </x:c>
      <x:c r="L153" s="13" t="str">
        <x:v>Ward</x:v>
      </x:c>
      <x:c r="M153" s="13" t="n">
        <x:v>3</x:v>
      </x:c>
      <x:c r="N153" s="13" t="str">
        <x:v>HP</x:v>
      </x:c>
      <x:c r="O153" s="13" t="n">
        <x:v>3</x:v>
      </x:c>
      <x:c r="P153" s="13" t="str">
        <x:v>Co-op</x:v>
      </x:c>
      <x:c r="Q153" s="13" t="str">
        <x:v>COP_006</x:v>
      </x:c>
      <x:c r="R153" s="254" t="b">
        <x:v>1</x:v>
      </x:c>
      <x:c r="S153" s="254" t="b">
        <x:v>1</x:v>
      </x:c>
      <x:c r="T153" s="254" t="b">
        <x:v>1</x:v>
      </x:c>
      <x:c r="U153" s="13" t="str">
        <x:v>VIS_SUNGEAR_0150</x:v>
      </x:c>
    </x:row>
    <x:row r="154">
      <x:c r="A154" s="13" t="str">
        <x:v>SUNGEAR_0151</x:v>
      </x:c>
      <x:c r="B154" s="13" t="str">
        <x:v>Sunscar</x:v>
      </x:c>
      <x:c r="C154" s="13" t="str">
        <x:v>CLS_007</x:v>
      </x:c>
      <x:c r="D154" s="13" t="str">
        <x:v>Earthsong</x:v>
      </x:c>
      <x:c r="E154" s="13" t="str">
        <x:v>Amulet</x:v>
      </x:c>
      <x:c r="F154" s="13" t="str">
        <x:v>Sunscored Earthsong Amulet</x:v>
      </x:c>
      <x:c r="G154" s="13" t="str">
        <x:v>TIER_005</x:v>
      </x:c>
      <x:c r="H154" s="13" t="n">
        <x:v>38</x:v>
      </x:c>
      <x:c r="I154" s="13" t="str">
        <x:v>Rare</x:v>
      </x:c>
      <x:c r="J154" s="13" t="str">
        <x:v>Mitigation Aura</x:v>
      </x:c>
      <x:c r="K154" s="13" t="n">
        <x:v>6</x:v>
      </x:c>
      <x:c r="L154" s="13" t="str">
        <x:v>Ward</x:v>
      </x:c>
      <x:c r="M154" s="13" t="n">
        <x:v>3</x:v>
      </x:c>
      <x:c r="N154" s="13" t="str">
        <x:v>HP</x:v>
      </x:c>
      <x:c r="O154" s="13" t="n">
        <x:v>2</x:v>
      </x:c>
      <x:c r="P154" s="13" t="str">
        <x:v>Craft</x:v>
      </x:c>
      <x:c r="Q154" s="13" t="str">
        <x:v>SUNREC_G_0151</x:v>
      </x:c>
      <x:c r="R154" s="254" t="b">
        <x:v>1</x:v>
      </x:c>
      <x:c r="S154" s="254" t="b">
        <x:v>1</x:v>
      </x:c>
      <x:c r="T154" s="254" t="b">
        <x:v>1</x:v>
      </x:c>
      <x:c r="U154" s="13" t="str">
        <x:v>VIS_SUNGEAR_0151</x:v>
      </x:c>
    </x:row>
    <x:row r="155">
      <x:c r="A155" s="13" t="str">
        <x:v>SUNGEAR_0152</x:v>
      </x:c>
      <x:c r="B155" s="13" t="str">
        <x:v>Sunscar</x:v>
      </x:c>
      <x:c r="C155" s="13" t="str">
        <x:v>CLS_007</x:v>
      </x:c>
      <x:c r="D155" s="13" t="str">
        <x:v>Earthsong</x:v>
      </x:c>
      <x:c r="E155" s="13" t="str">
        <x:v>Ring</x:v>
      </x:c>
      <x:c r="F155" s="13" t="str">
        <x:v>Sunscored Earthsong Ring</x:v>
      </x:c>
      <x:c r="G155" s="13" t="str">
        <x:v>TIER_005</x:v>
      </x:c>
      <x:c r="H155" s="13" t="n">
        <x:v>38</x:v>
      </x:c>
      <x:c r="I155" s="13" t="str">
        <x:v>Rare</x:v>
      </x:c>
      <x:c r="J155" s="13" t="str">
        <x:v>Mitigation Aura</x:v>
      </x:c>
      <x:c r="K155" s="13" t="n">
        <x:v>5</x:v>
      </x:c>
      <x:c r="L155" s="13" t="str">
        <x:v>Ward</x:v>
      </x:c>
      <x:c r="M155" s="13" t="n">
        <x:v>2</x:v>
      </x:c>
      <x:c r="N155" s="13" t="str">
        <x:v>HP</x:v>
      </x:c>
      <x:c r="O155" s="13" t="n">
        <x:v>2</x:v>
      </x:c>
      <x:c r="P155" s="13" t="str">
        <x:v>Elite</x:v>
      </x:c>
      <x:c r="Q155" s="13" t="str">
        <x:v>Sunscar Elite Pool</x:v>
      </x:c>
      <x:c r="R155" s="254" t="b">
        <x:v>1</x:v>
      </x:c>
      <x:c r="S155" s="254" t="b">
        <x:v>1</x:v>
      </x:c>
      <x:c r="T155" s="254" t="b">
        <x:v>1</x:v>
      </x:c>
      <x:c r="U155" s="13" t="str">
        <x:v>VIS_SUNGEAR_0152</x:v>
      </x:c>
    </x:row>
    <x:row r="156">
      <x:c r="A156" s="13" t="str">
        <x:v>SUNGEAR_0153</x:v>
      </x:c>
      <x:c r="B156" s="13" t="str">
        <x:v>Sunscar</x:v>
      </x:c>
      <x:c r="C156" s="13" t="str">
        <x:v>CLS_007</x:v>
      </x:c>
      <x:c r="D156" s="13" t="str">
        <x:v>Stormcarved</x:v>
      </x:c>
      <x:c r="E156" s="13" t="str">
        <x:v>Helmet</x:v>
      </x:c>
      <x:c r="F156" s="13" t="str">
        <x:v>Sunscored Stormcarved Helmet</x:v>
      </x:c>
      <x:c r="G156" s="13" t="str">
        <x:v>TIER_005</x:v>
      </x:c>
      <x:c r="H156" s="13" t="n">
        <x:v>38</x:v>
      </x:c>
      <x:c r="I156" s="13" t="str">
        <x:v>Rare</x:v>
      </x:c>
      <x:c r="J156" s="13" t="str">
        <x:v>Haste Aura</x:v>
      </x:c>
      <x:c r="K156" s="13" t="n">
        <x:v>7</x:v>
      </x:c>
      <x:c r="L156" s="13" t="str">
        <x:v>Magic Power</x:v>
      </x:c>
      <x:c r="M156" s="13" t="n">
        <x:v>3</x:v>
      </x:c>
      <x:c r="N156" s="13" t="str">
        <x:v>Cooldown Recovery</x:v>
      </x:c>
      <x:c r="O156" s="13" t="n">
        <x:v>3</x:v>
      </x:c>
      <x:c r="P156" s="13" t="str">
        <x:v>Co-op</x:v>
      </x:c>
      <x:c r="Q156" s="13" t="str">
        <x:v>COP_006</x:v>
      </x:c>
      <x:c r="R156" s="254" t="b">
        <x:v>1</x:v>
      </x:c>
      <x:c r="S156" s="254" t="b">
        <x:v>1</x:v>
      </x:c>
      <x:c r="T156" s="254" t="b">
        <x:v>1</x:v>
      </x:c>
      <x:c r="U156" s="13" t="str">
        <x:v>VIS_SUNGEAR_0153</x:v>
      </x:c>
    </x:row>
    <x:row r="157">
      <x:c r="A157" s="13" t="str">
        <x:v>SUNGEAR_0154</x:v>
      </x:c>
      <x:c r="B157" s="13" t="str">
        <x:v>Sunscar</x:v>
      </x:c>
      <x:c r="C157" s="13" t="str">
        <x:v>CLS_007</x:v>
      </x:c>
      <x:c r="D157" s="13" t="str">
        <x:v>Stormcarved</x:v>
      </x:c>
      <x:c r="E157" s="13" t="str">
        <x:v>Chest</x:v>
      </x:c>
      <x:c r="F157" s="13" t="str">
        <x:v>Sunscored Stormcarved Chest</x:v>
      </x:c>
      <x:c r="G157" s="13" t="str">
        <x:v>TIER_005</x:v>
      </x:c>
      <x:c r="H157" s="13" t="n">
        <x:v>38</x:v>
      </x:c>
      <x:c r="I157" s="13" t="str">
        <x:v>Rare</x:v>
      </x:c>
      <x:c r="J157" s="13" t="str">
        <x:v>Haste Aura</x:v>
      </x:c>
      <x:c r="K157" s="13" t="n">
        <x:v>12</x:v>
      </x:c>
      <x:c r="L157" s="13" t="str">
        <x:v>Magic Power</x:v>
      </x:c>
      <x:c r="M157" s="13" t="n">
        <x:v>5</x:v>
      </x:c>
      <x:c r="N157" s="13" t="str">
        <x:v>Cooldown Recovery</x:v>
      </x:c>
      <x:c r="O157" s="13" t="n">
        <x:v>4</x:v>
      </x:c>
      <x:c r="P157" s="13" t="str">
        <x:v>Craft</x:v>
      </x:c>
      <x:c r="Q157" s="13" t="str">
        <x:v>SUNREC_G_0154</x:v>
      </x:c>
      <x:c r="R157" s="254" t="b">
        <x:v>1</x:v>
      </x:c>
      <x:c r="S157" s="254" t="b">
        <x:v>1</x:v>
      </x:c>
      <x:c r="T157" s="254" t="b">
        <x:v>1</x:v>
      </x:c>
      <x:c r="U157" s="13" t="str">
        <x:v>VIS_SUNGEAR_0154</x:v>
      </x:c>
    </x:row>
    <x:row r="158">
      <x:c r="A158" s="13" t="str">
        <x:v>SUNGEAR_0155</x:v>
      </x:c>
      <x:c r="B158" s="13" t="str">
        <x:v>Sunscar</x:v>
      </x:c>
      <x:c r="C158" s="13" t="str">
        <x:v>CLS_007</x:v>
      </x:c>
      <x:c r="D158" s="13" t="str">
        <x:v>Stormcarved</x:v>
      </x:c>
      <x:c r="E158" s="13" t="str">
        <x:v>Legs</x:v>
      </x:c>
      <x:c r="F158" s="13" t="str">
        <x:v>Sunscored Stormcarved Legs</x:v>
      </x:c>
      <x:c r="G158" s="13" t="str">
        <x:v>TIER_005</x:v>
      </x:c>
      <x:c r="H158" s="13" t="n">
        <x:v>38</x:v>
      </x:c>
      <x:c r="I158" s="13" t="str">
        <x:v>Rare</x:v>
      </x:c>
      <x:c r="J158" s="13" t="str">
        <x:v>Haste Aura</x:v>
      </x:c>
      <x:c r="K158" s="13" t="n">
        <x:v>10</x:v>
      </x:c>
      <x:c r="L158" s="13" t="str">
        <x:v>Magic Power</x:v>
      </x:c>
      <x:c r="M158" s="13" t="n">
        <x:v>4</x:v>
      </x:c>
      <x:c r="N158" s="13" t="str">
        <x:v>Cooldown Recovery</x:v>
      </x:c>
      <x:c r="O158" s="13" t="n">
        <x:v>4</x:v>
      </x:c>
      <x:c r="P158" s="13" t="str">
        <x:v>Elite</x:v>
      </x:c>
      <x:c r="Q158" s="13" t="str">
        <x:v>Sunscar Elite Pool</x:v>
      </x:c>
      <x:c r="R158" s="254" t="b">
        <x:v>1</x:v>
      </x:c>
      <x:c r="S158" s="254" t="b">
        <x:v>1</x:v>
      </x:c>
      <x:c r="T158" s="254" t="b">
        <x:v>1</x:v>
      </x:c>
      <x:c r="U158" s="13" t="str">
        <x:v>VIS_SUNGEAR_0155</x:v>
      </x:c>
    </x:row>
    <x:row r="159">
      <x:c r="A159" s="13" t="str">
        <x:v>SUNGEAR_0156</x:v>
      </x:c>
      <x:c r="B159" s="13" t="str">
        <x:v>Sunscar</x:v>
      </x:c>
      <x:c r="C159" s="13" t="str">
        <x:v>CLS_007</x:v>
      </x:c>
      <x:c r="D159" s="13" t="str">
        <x:v>Stormcarved</x:v>
      </x:c>
      <x:c r="E159" s="13" t="str">
        <x:v>Boots</x:v>
      </x:c>
      <x:c r="F159" s="13" t="str">
        <x:v>Sunscored Stormcarved Boots</x:v>
      </x:c>
      <x:c r="G159" s="13" t="str">
        <x:v>TIER_005</x:v>
      </x:c>
      <x:c r="H159" s="13" t="n">
        <x:v>38</x:v>
      </x:c>
      <x:c r="I159" s="13" t="str">
        <x:v>Rare</x:v>
      </x:c>
      <x:c r="J159" s="13" t="str">
        <x:v>Haste Aura</x:v>
      </x:c>
      <x:c r="K159" s="13" t="n">
        <x:v>6</x:v>
      </x:c>
      <x:c r="L159" s="13" t="str">
        <x:v>Magic Power</x:v>
      </x:c>
      <x:c r="M159" s="13" t="n">
        <x:v>3</x:v>
      </x:c>
      <x:c r="N159" s="13" t="str">
        <x:v>Cooldown Recovery</x:v>
      </x:c>
      <x:c r="O159" s="13" t="n">
        <x:v>2</x:v>
      </x:c>
      <x:c r="P159" s="13" t="str">
        <x:v>Monster</x:v>
      </x:c>
      <x:c r="Q159" s="13" t="str">
        <x:v>SUNMON_014</x:v>
      </x:c>
      <x:c r="R159" s="254" t="b">
        <x:v>1</x:v>
      </x:c>
      <x:c r="S159" s="254" t="b">
        <x:v>1</x:v>
      </x:c>
      <x:c r="T159" s="254" t="b">
        <x:v>1</x:v>
      </x:c>
      <x:c r="U159" s="13" t="str">
        <x:v>VIS_SUNGEAR_0156</x:v>
      </x:c>
    </x:row>
    <x:row r="160">
      <x:c r="A160" s="13" t="str">
        <x:v>SUNGEAR_0157</x:v>
      </x:c>
      <x:c r="B160" s="13" t="str">
        <x:v>Sunscar</x:v>
      </x:c>
      <x:c r="C160" s="13" t="str">
        <x:v>CLS_007</x:v>
      </x:c>
      <x:c r="D160" s="13" t="str">
        <x:v>Stormcarved</x:v>
      </x:c>
      <x:c r="E160" s="13" t="str">
        <x:v>Gloves</x:v>
      </x:c>
      <x:c r="F160" s="13" t="str">
        <x:v>Sunscored Stormcarved Gloves</x:v>
      </x:c>
      <x:c r="G160" s="13" t="str">
        <x:v>TIER_005</x:v>
      </x:c>
      <x:c r="H160" s="13" t="n">
        <x:v>38</x:v>
      </x:c>
      <x:c r="I160" s="13" t="str">
        <x:v>Rare</x:v>
      </x:c>
      <x:c r="J160" s="13" t="str">
        <x:v>Haste Aura</x:v>
      </x:c>
      <x:c r="K160" s="13" t="n">
        <x:v>6</x:v>
      </x:c>
      <x:c r="L160" s="13" t="str">
        <x:v>Magic Power</x:v>
      </x:c>
      <x:c r="M160" s="13" t="n">
        <x:v>3</x:v>
      </x:c>
      <x:c r="N160" s="13" t="str">
        <x:v>Cooldown Recovery</x:v>
      </x:c>
      <x:c r="O160" s="13" t="n">
        <x:v>2</x:v>
      </x:c>
      <x:c r="P160" s="13" t="str">
        <x:v>Co-op</x:v>
      </x:c>
      <x:c r="Q160" s="13" t="str">
        <x:v>COP_006</x:v>
      </x:c>
      <x:c r="R160" s="254" t="b">
        <x:v>1</x:v>
      </x:c>
      <x:c r="S160" s="254" t="b">
        <x:v>1</x:v>
      </x:c>
      <x:c r="T160" s="254" t="b">
        <x:v>1</x:v>
      </x:c>
      <x:c r="U160" s="13" t="str">
        <x:v>VIS_SUNGEAR_0157</x:v>
      </x:c>
    </x:row>
    <x:row r="161">
      <x:c r="A161" s="13" t="str">
        <x:v>SUNGEAR_0158</x:v>
      </x:c>
      <x:c r="B161" s="13" t="str">
        <x:v>Sunscar</x:v>
      </x:c>
      <x:c r="C161" s="13" t="str">
        <x:v>CLS_007</x:v>
      </x:c>
      <x:c r="D161" s="13" t="str">
        <x:v>Stormcarved</x:v>
      </x:c>
      <x:c r="E161" s="13" t="str">
        <x:v>Cape</x:v>
      </x:c>
      <x:c r="F161" s="13" t="str">
        <x:v>Sunscored Stormcarved Cape</x:v>
      </x:c>
      <x:c r="G161" s="13" t="str">
        <x:v>TIER_005</x:v>
      </x:c>
      <x:c r="H161" s="13" t="n">
        <x:v>38</x:v>
      </x:c>
      <x:c r="I161" s="13" t="str">
        <x:v>Rare</x:v>
      </x:c>
      <x:c r="J161" s="13" t="str">
        <x:v>Haste Aura</x:v>
      </x:c>
      <x:c r="K161" s="13" t="n">
        <x:v>7</x:v>
      </x:c>
      <x:c r="L161" s="13" t="str">
        <x:v>Magic Power</x:v>
      </x:c>
      <x:c r="M161" s="13" t="n">
        <x:v>3</x:v>
      </x:c>
      <x:c r="N161" s="13" t="str">
        <x:v>Cooldown Recovery</x:v>
      </x:c>
      <x:c r="O161" s="13" t="n">
        <x:v>3</x:v>
      </x:c>
      <x:c r="P161" s="13" t="str">
        <x:v>Craft</x:v>
      </x:c>
      <x:c r="Q161" s="13" t="str">
        <x:v>SUNREC_G_0158</x:v>
      </x:c>
      <x:c r="R161" s="254" t="b">
        <x:v>1</x:v>
      </x:c>
      <x:c r="S161" s="254" t="b">
        <x:v>1</x:v>
      </x:c>
      <x:c r="T161" s="254" t="b">
        <x:v>1</x:v>
      </x:c>
      <x:c r="U161" s="13" t="str">
        <x:v>VIS_SUNGEAR_0158</x:v>
      </x:c>
    </x:row>
    <x:row r="162">
      <x:c r="A162" s="13" t="str">
        <x:v>SUNGEAR_0159</x:v>
      </x:c>
      <x:c r="B162" s="13" t="str">
        <x:v>Sunscar</x:v>
      </x:c>
      <x:c r="C162" s="13" t="str">
        <x:v>CLS_007</x:v>
      </x:c>
      <x:c r="D162" s="13" t="str">
        <x:v>Stormcarved</x:v>
      </x:c>
      <x:c r="E162" s="13" t="str">
        <x:v>Amulet</x:v>
      </x:c>
      <x:c r="F162" s="13" t="str">
        <x:v>Sunscored Stormcarved Amulet</x:v>
      </x:c>
      <x:c r="G162" s="13" t="str">
        <x:v>TIER_005</x:v>
      </x:c>
      <x:c r="H162" s="13" t="n">
        <x:v>38</x:v>
      </x:c>
      <x:c r="I162" s="13" t="str">
        <x:v>Rare</x:v>
      </x:c>
      <x:c r="J162" s="13" t="str">
        <x:v>Haste Aura</x:v>
      </x:c>
      <x:c r="K162" s="13" t="n">
        <x:v>6</x:v>
      </x:c>
      <x:c r="L162" s="13" t="str">
        <x:v>Magic Power</x:v>
      </x:c>
      <x:c r="M162" s="13" t="n">
        <x:v>3</x:v>
      </x:c>
      <x:c r="N162" s="13" t="str">
        <x:v>Cooldown Recovery</x:v>
      </x:c>
      <x:c r="O162" s="13" t="n">
        <x:v>2</x:v>
      </x:c>
      <x:c r="P162" s="13" t="str">
        <x:v>Elite</x:v>
      </x:c>
      <x:c r="Q162" s="13" t="str">
        <x:v>Sunscar Elite Pool</x:v>
      </x:c>
      <x:c r="R162" s="254" t="b">
        <x:v>1</x:v>
      </x:c>
      <x:c r="S162" s="254" t="b">
        <x:v>1</x:v>
      </x:c>
      <x:c r="T162" s="254" t="b">
        <x:v>1</x:v>
      </x:c>
      <x:c r="U162" s="13" t="str">
        <x:v>VIS_SUNGEAR_0159</x:v>
      </x:c>
    </x:row>
    <x:row r="163">
      <x:c r="A163" s="13" t="str">
        <x:v>SUNGEAR_0160</x:v>
      </x:c>
      <x:c r="B163" s="13" t="str">
        <x:v>Sunscar</x:v>
      </x:c>
      <x:c r="C163" s="13" t="str">
        <x:v>CLS_007</x:v>
      </x:c>
      <x:c r="D163" s="13" t="str">
        <x:v>Stormcarved</x:v>
      </x:c>
      <x:c r="E163" s="13" t="str">
        <x:v>Ring</x:v>
      </x:c>
      <x:c r="F163" s="13" t="str">
        <x:v>Sunscored Stormcarved Ring</x:v>
      </x:c>
      <x:c r="G163" s="13" t="str">
        <x:v>TIER_005</x:v>
      </x:c>
      <x:c r="H163" s="13" t="n">
        <x:v>38</x:v>
      </x:c>
      <x:c r="I163" s="13" t="str">
        <x:v>Rare</x:v>
      </x:c>
      <x:c r="J163" s="13" t="str">
        <x:v>Haste Aura</x:v>
      </x:c>
      <x:c r="K163" s="13" t="n">
        <x:v>5</x:v>
      </x:c>
      <x:c r="L163" s="13" t="str">
        <x:v>Magic Power</x:v>
      </x:c>
      <x:c r="M163" s="13" t="n">
        <x:v>2</x:v>
      </x:c>
      <x:c r="N163" s="13" t="str">
        <x:v>Cooldown Recovery</x:v>
      </x:c>
      <x:c r="O163" s="13" t="n">
        <x:v>2</x:v>
      </x:c>
      <x:c r="P163" s="13" t="str">
        <x:v>Monster</x:v>
      </x:c>
      <x:c r="Q163" s="13" t="str">
        <x:v>SUNMON_014</x:v>
      </x:c>
      <x:c r="R163" s="254" t="b">
        <x:v>1</x:v>
      </x:c>
      <x:c r="S163" s="254" t="b">
        <x:v>1</x:v>
      </x:c>
      <x:c r="T163" s="254" t="b">
        <x:v>1</x:v>
      </x:c>
      <x:c r="U163" s="13" t="str">
        <x:v>VIS_SUNGEAR_0160</x:v>
      </x:c>
    </x:row>
    <x:row r="164">
      <x:c r="A164" s="13" t="str">
        <x:v>SUNGEAR_0161</x:v>
      </x:c>
      <x:c r="B164" s="13" t="str">
        <x:v>Sunscar</x:v>
      </x:c>
      <x:c r="C164" s="13" t="str">
        <x:v>CLS_007</x:v>
      </x:c>
      <x:c r="D164" s="13" t="str">
        <x:v>Deep Resonance</x:v>
      </x:c>
      <x:c r="E164" s="13" t="str">
        <x:v>Helmet</x:v>
      </x:c>
      <x:c r="F164" s="13" t="str">
        <x:v>Sunscored Deep Resonance Helmet</x:v>
      </x:c>
      <x:c r="G164" s="13" t="str">
        <x:v>TIER_005</x:v>
      </x:c>
      <x:c r="H164" s="13" t="n">
        <x:v>38</x:v>
      </x:c>
      <x:c r="I164" s="13" t="str">
        <x:v>Rare</x:v>
      </x:c>
      <x:c r="J164" s="13" t="str">
        <x:v>Resource Regen</x:v>
      </x:c>
      <x:c r="K164" s="13" t="n">
        <x:v>7</x:v>
      </x:c>
      <x:c r="L164" s="13" t="str">
        <x:v>Cooldown Recovery</x:v>
      </x:c>
      <x:c r="M164" s="13" t="n">
        <x:v>3</x:v>
      </x:c>
      <x:c r="N164" s="13" t="str">
        <x:v>Ward</x:v>
      </x:c>
      <x:c r="O164" s="13" t="n">
        <x:v>3</x:v>
      </x:c>
      <x:c r="P164" s="13" t="str">
        <x:v>Craft</x:v>
      </x:c>
      <x:c r="Q164" s="13" t="str">
        <x:v>SUNREC_G_0161</x:v>
      </x:c>
      <x:c r="R164" s="254" t="b">
        <x:v>1</x:v>
      </x:c>
      <x:c r="S164" s="254" t="b">
        <x:v>1</x:v>
      </x:c>
      <x:c r="T164" s="254" t="b">
        <x:v>1</x:v>
      </x:c>
      <x:c r="U164" s="13" t="str">
        <x:v>VIS_SUNGEAR_0161</x:v>
      </x:c>
    </x:row>
    <x:row r="165">
      <x:c r="A165" s="13" t="str">
        <x:v>SUNGEAR_0162</x:v>
      </x:c>
      <x:c r="B165" s="13" t="str">
        <x:v>Sunscar</x:v>
      </x:c>
      <x:c r="C165" s="13" t="str">
        <x:v>CLS_007</x:v>
      </x:c>
      <x:c r="D165" s="13" t="str">
        <x:v>Deep Resonance</x:v>
      </x:c>
      <x:c r="E165" s="13" t="str">
        <x:v>Chest</x:v>
      </x:c>
      <x:c r="F165" s="13" t="str">
        <x:v>Sunscored Deep Resonance Chest</x:v>
      </x:c>
      <x:c r="G165" s="13" t="str">
        <x:v>TIER_005</x:v>
      </x:c>
      <x:c r="H165" s="13" t="n">
        <x:v>38</x:v>
      </x:c>
      <x:c r="I165" s="13" t="str">
        <x:v>Rare</x:v>
      </x:c>
      <x:c r="J165" s="13" t="str">
        <x:v>Resource Regen</x:v>
      </x:c>
      <x:c r="K165" s="13" t="n">
        <x:v>12</x:v>
      </x:c>
      <x:c r="L165" s="13" t="str">
        <x:v>Cooldown Recovery</x:v>
      </x:c>
      <x:c r="M165" s="13" t="n">
        <x:v>5</x:v>
      </x:c>
      <x:c r="N165" s="13" t="str">
        <x:v>Ward</x:v>
      </x:c>
      <x:c r="O165" s="13" t="n">
        <x:v>4</x:v>
      </x:c>
      <x:c r="P165" s="13" t="str">
        <x:v>Elite</x:v>
      </x:c>
      <x:c r="Q165" s="13" t="str">
        <x:v>Sunscar Elite Pool</x:v>
      </x:c>
      <x:c r="R165" s="254" t="b">
        <x:v>1</x:v>
      </x:c>
      <x:c r="S165" s="254" t="b">
        <x:v>1</x:v>
      </x:c>
      <x:c r="T165" s="254" t="b">
        <x:v>1</x:v>
      </x:c>
      <x:c r="U165" s="13" t="str">
        <x:v>VIS_SUNGEAR_0162</x:v>
      </x:c>
    </x:row>
    <x:row r="166">
      <x:c r="A166" s="13" t="str">
        <x:v>SUNGEAR_0163</x:v>
      </x:c>
      <x:c r="B166" s="13" t="str">
        <x:v>Sunscar</x:v>
      </x:c>
      <x:c r="C166" s="13" t="str">
        <x:v>CLS_007</x:v>
      </x:c>
      <x:c r="D166" s="13" t="str">
        <x:v>Deep Resonance</x:v>
      </x:c>
      <x:c r="E166" s="13" t="str">
        <x:v>Legs</x:v>
      </x:c>
      <x:c r="F166" s="13" t="str">
        <x:v>Sunscored Deep Resonance Legs</x:v>
      </x:c>
      <x:c r="G166" s="13" t="str">
        <x:v>TIER_005</x:v>
      </x:c>
      <x:c r="H166" s="13" t="n">
        <x:v>38</x:v>
      </x:c>
      <x:c r="I166" s="13" t="str">
        <x:v>Rare</x:v>
      </x:c>
      <x:c r="J166" s="13" t="str">
        <x:v>Resource Regen</x:v>
      </x:c>
      <x:c r="K166" s="13" t="n">
        <x:v>10</x:v>
      </x:c>
      <x:c r="L166" s="13" t="str">
        <x:v>Cooldown Recovery</x:v>
      </x:c>
      <x:c r="M166" s="13" t="n">
        <x:v>4</x:v>
      </x:c>
      <x:c r="N166" s="13" t="str">
        <x:v>Ward</x:v>
      </x:c>
      <x:c r="O166" s="13" t="n">
        <x:v>4</x:v>
      </x:c>
      <x:c r="P166" s="13" t="str">
        <x:v>Monster</x:v>
      </x:c>
      <x:c r="Q166" s="13" t="str">
        <x:v>SUNMON_014</x:v>
      </x:c>
      <x:c r="R166" s="254" t="b">
        <x:v>1</x:v>
      </x:c>
      <x:c r="S166" s="254" t="b">
        <x:v>1</x:v>
      </x:c>
      <x:c r="T166" s="254" t="b">
        <x:v>1</x:v>
      </x:c>
      <x:c r="U166" s="13" t="str">
        <x:v>VIS_SUNGEAR_0163</x:v>
      </x:c>
    </x:row>
    <x:row r="167">
      <x:c r="A167" s="13" t="str">
        <x:v>SUNGEAR_0164</x:v>
      </x:c>
      <x:c r="B167" s="13" t="str">
        <x:v>Sunscar</x:v>
      </x:c>
      <x:c r="C167" s="13" t="str">
        <x:v>CLS_007</x:v>
      </x:c>
      <x:c r="D167" s="13" t="str">
        <x:v>Deep Resonance</x:v>
      </x:c>
      <x:c r="E167" s="13" t="str">
        <x:v>Boots</x:v>
      </x:c>
      <x:c r="F167" s="13" t="str">
        <x:v>Sunscored Deep Resonance Boots</x:v>
      </x:c>
      <x:c r="G167" s="13" t="str">
        <x:v>TIER_005</x:v>
      </x:c>
      <x:c r="H167" s="13" t="n">
        <x:v>38</x:v>
      </x:c>
      <x:c r="I167" s="13" t="str">
        <x:v>Rare</x:v>
      </x:c>
      <x:c r="J167" s="13" t="str">
        <x:v>Resource Regen</x:v>
      </x:c>
      <x:c r="K167" s="13" t="n">
        <x:v>6</x:v>
      </x:c>
      <x:c r="L167" s="13" t="str">
        <x:v>Cooldown Recovery</x:v>
      </x:c>
      <x:c r="M167" s="13" t="n">
        <x:v>3</x:v>
      </x:c>
      <x:c r="N167" s="13" t="str">
        <x:v>Ward</x:v>
      </x:c>
      <x:c r="O167" s="13" t="n">
        <x:v>2</x:v>
      </x:c>
      <x:c r="P167" s="13" t="str">
        <x:v>Co-op</x:v>
      </x:c>
      <x:c r="Q167" s="13" t="str">
        <x:v>COP_006</x:v>
      </x:c>
      <x:c r="R167" s="254" t="b">
        <x:v>1</x:v>
      </x:c>
      <x:c r="S167" s="254" t="b">
        <x:v>1</x:v>
      </x:c>
      <x:c r="T167" s="254" t="b">
        <x:v>1</x:v>
      </x:c>
      <x:c r="U167" s="13" t="str">
        <x:v>VIS_SUNGEAR_0164</x:v>
      </x:c>
    </x:row>
    <x:row r="168">
      <x:c r="A168" s="13" t="str">
        <x:v>SUNGEAR_0165</x:v>
      </x:c>
      <x:c r="B168" s="13" t="str">
        <x:v>Sunscar</x:v>
      </x:c>
      <x:c r="C168" s="13" t="str">
        <x:v>CLS_007</x:v>
      </x:c>
      <x:c r="D168" s="13" t="str">
        <x:v>Deep Resonance</x:v>
      </x:c>
      <x:c r="E168" s="13" t="str">
        <x:v>Gloves</x:v>
      </x:c>
      <x:c r="F168" s="13" t="str">
        <x:v>Sunscored Deep Resonance Gloves</x:v>
      </x:c>
      <x:c r="G168" s="13" t="str">
        <x:v>TIER_005</x:v>
      </x:c>
      <x:c r="H168" s="13" t="n">
        <x:v>38</x:v>
      </x:c>
      <x:c r="I168" s="13" t="str">
        <x:v>Rare</x:v>
      </x:c>
      <x:c r="J168" s="13" t="str">
        <x:v>Resource Regen</x:v>
      </x:c>
      <x:c r="K168" s="13" t="n">
        <x:v>6</x:v>
      </x:c>
      <x:c r="L168" s="13" t="str">
        <x:v>Cooldown Recovery</x:v>
      </x:c>
      <x:c r="M168" s="13" t="n">
        <x:v>3</x:v>
      </x:c>
      <x:c r="N168" s="13" t="str">
        <x:v>Ward</x:v>
      </x:c>
      <x:c r="O168" s="13" t="n">
        <x:v>2</x:v>
      </x:c>
      <x:c r="P168" s="13" t="str">
        <x:v>Craft</x:v>
      </x:c>
      <x:c r="Q168" s="13" t="str">
        <x:v>SUNREC_G_0165</x:v>
      </x:c>
      <x:c r="R168" s="254" t="b">
        <x:v>1</x:v>
      </x:c>
      <x:c r="S168" s="254" t="b">
        <x:v>1</x:v>
      </x:c>
      <x:c r="T168" s="254" t="b">
        <x:v>1</x:v>
      </x:c>
      <x:c r="U168" s="13" t="str">
        <x:v>VIS_SUNGEAR_0165</x:v>
      </x:c>
    </x:row>
    <x:row r="169">
      <x:c r="A169" s="13" t="str">
        <x:v>SUNGEAR_0166</x:v>
      </x:c>
      <x:c r="B169" s="13" t="str">
        <x:v>Sunscar</x:v>
      </x:c>
      <x:c r="C169" s="13" t="str">
        <x:v>CLS_007</x:v>
      </x:c>
      <x:c r="D169" s="13" t="str">
        <x:v>Deep Resonance</x:v>
      </x:c>
      <x:c r="E169" s="13" t="str">
        <x:v>Cape</x:v>
      </x:c>
      <x:c r="F169" s="13" t="str">
        <x:v>Sunscored Deep Resonance Cape</x:v>
      </x:c>
      <x:c r="G169" s="13" t="str">
        <x:v>TIER_005</x:v>
      </x:c>
      <x:c r="H169" s="13" t="n">
        <x:v>38</x:v>
      </x:c>
      <x:c r="I169" s="13" t="str">
        <x:v>Rare</x:v>
      </x:c>
      <x:c r="J169" s="13" t="str">
        <x:v>Resource Regen</x:v>
      </x:c>
      <x:c r="K169" s="13" t="n">
        <x:v>7</x:v>
      </x:c>
      <x:c r="L169" s="13" t="str">
        <x:v>Cooldown Recovery</x:v>
      </x:c>
      <x:c r="M169" s="13" t="n">
        <x:v>3</x:v>
      </x:c>
      <x:c r="N169" s="13" t="str">
        <x:v>Ward</x:v>
      </x:c>
      <x:c r="O169" s="13" t="n">
        <x:v>3</x:v>
      </x:c>
      <x:c r="P169" s="13" t="str">
        <x:v>Elite</x:v>
      </x:c>
      <x:c r="Q169" s="13" t="str">
        <x:v>Sunscar Elite Pool</x:v>
      </x:c>
      <x:c r="R169" s="254" t="b">
        <x:v>1</x:v>
      </x:c>
      <x:c r="S169" s="254" t="b">
        <x:v>1</x:v>
      </x:c>
      <x:c r="T169" s="254" t="b">
        <x:v>1</x:v>
      </x:c>
      <x:c r="U169" s="13" t="str">
        <x:v>VIS_SUNGEAR_0166</x:v>
      </x:c>
    </x:row>
    <x:row r="170">
      <x:c r="A170" s="13" t="str">
        <x:v>SUNGEAR_0167</x:v>
      </x:c>
      <x:c r="B170" s="13" t="str">
        <x:v>Sunscar</x:v>
      </x:c>
      <x:c r="C170" s="13" t="str">
        <x:v>CLS_007</x:v>
      </x:c>
      <x:c r="D170" s="13" t="str">
        <x:v>Deep Resonance</x:v>
      </x:c>
      <x:c r="E170" s="13" t="str">
        <x:v>Amulet</x:v>
      </x:c>
      <x:c r="F170" s="13" t="str">
        <x:v>Sunscored Deep Resonance Amulet</x:v>
      </x:c>
      <x:c r="G170" s="13" t="str">
        <x:v>TIER_005</x:v>
      </x:c>
      <x:c r="H170" s="13" t="n">
        <x:v>38</x:v>
      </x:c>
      <x:c r="I170" s="13" t="str">
        <x:v>Rare</x:v>
      </x:c>
      <x:c r="J170" s="13" t="str">
        <x:v>Resource Regen</x:v>
      </x:c>
      <x:c r="K170" s="13" t="n">
        <x:v>6</x:v>
      </x:c>
      <x:c r="L170" s="13" t="str">
        <x:v>Cooldown Recovery</x:v>
      </x:c>
      <x:c r="M170" s="13" t="n">
        <x:v>3</x:v>
      </x:c>
      <x:c r="N170" s="13" t="str">
        <x:v>Ward</x:v>
      </x:c>
      <x:c r="O170" s="13" t="n">
        <x:v>2</x:v>
      </x:c>
      <x:c r="P170" s="13" t="str">
        <x:v>Monster</x:v>
      </x:c>
      <x:c r="Q170" s="13" t="str">
        <x:v>SUNMON_014</x:v>
      </x:c>
      <x:c r="R170" s="254" t="b">
        <x:v>1</x:v>
      </x:c>
      <x:c r="S170" s="254" t="b">
        <x:v>1</x:v>
      </x:c>
      <x:c r="T170" s="254" t="b">
        <x:v>1</x:v>
      </x:c>
      <x:c r="U170" s="13" t="str">
        <x:v>VIS_SUNGEAR_0167</x:v>
      </x:c>
    </x:row>
    <x:row r="171">
      <x:c r="A171" s="13" t="str">
        <x:v>SUNGEAR_0168</x:v>
      </x:c>
      <x:c r="B171" s="13" t="str">
        <x:v>Sunscar</x:v>
      </x:c>
      <x:c r="C171" s="13" t="str">
        <x:v>CLS_007</x:v>
      </x:c>
      <x:c r="D171" s="13" t="str">
        <x:v>Deep Resonance</x:v>
      </x:c>
      <x:c r="E171" s="13" t="str">
        <x:v>Ring</x:v>
      </x:c>
      <x:c r="F171" s="13" t="str">
        <x:v>Sunscored Deep Resonance Ring</x:v>
      </x:c>
      <x:c r="G171" s="13" t="str">
        <x:v>TIER_005</x:v>
      </x:c>
      <x:c r="H171" s="13" t="n">
        <x:v>38</x:v>
      </x:c>
      <x:c r="I171" s="13" t="str">
        <x:v>Rare</x:v>
      </x:c>
      <x:c r="J171" s="13" t="str">
        <x:v>Resource Regen</x:v>
      </x:c>
      <x:c r="K171" s="13" t="n">
        <x:v>5</x:v>
      </x:c>
      <x:c r="L171" s="13" t="str">
        <x:v>Cooldown Recovery</x:v>
      </x:c>
      <x:c r="M171" s="13" t="n">
        <x:v>2</x:v>
      </x:c>
      <x:c r="N171" s="13" t="str">
        <x:v>Ward</x:v>
      </x:c>
      <x:c r="O171" s="13" t="n">
        <x:v>2</x:v>
      </x:c>
      <x:c r="P171" s="13" t="str">
        <x:v>Co-op</x:v>
      </x:c>
      <x:c r="Q171" s="13" t="str">
        <x:v>COP_006</x:v>
      </x:c>
      <x:c r="R171" s="254" t="b">
        <x:v>1</x:v>
      </x:c>
      <x:c r="S171" s="254" t="b">
        <x:v>1</x:v>
      </x:c>
      <x:c r="T171" s="254" t="b">
        <x:v>1</x:v>
      </x:c>
      <x:c r="U171" s="13" t="str">
        <x:v>VIS_SUNGEAR_0168</x:v>
      </x:c>
    </x:row>
    <x:row r="172">
      <x:c r="A172" s="13" t="str">
        <x:v>FROGEAR_0001</x:v>
      </x:c>
      <x:c r="B172" s="13" t="str">
        <x:v>Frostmarch</x:v>
      </x:c>
      <x:c r="C172" s="13" t="str">
        <x:v>CLS_001</x:v>
      </x:c>
      <x:c r="D172" s="13" t="str">
        <x:v>Runeward</x:v>
      </x:c>
      <x:c r="E172" s="13" t="str">
        <x:v>Helmet</x:v>
      </x:c>
      <x:c r="F172" s="13" t="str">
        <x:v>Rimebound Runeward Helmet</x:v>
      </x:c>
      <x:c r="G172" s="13" t="str">
        <x:v>TIER_006</x:v>
      </x:c>
      <x:c r="H172" s="13" t="n">
        <x:v>62</x:v>
      </x:c>
      <x:c r="I172" s="13" t="str">
        <x:v>Rare</x:v>
      </x:c>
      <x:c r="J172" s="13" t="str">
        <x:v>Magic Defense</x:v>
      </x:c>
      <x:c r="K172" s="13" t="n">
        <x:v>12</x:v>
      </x:c>
      <x:c r="L172" s="13" t="str">
        <x:v>Physical Defense</x:v>
      </x:c>
      <x:c r="M172" s="13" t="n">
        <x:v>5</x:v>
      </x:c>
      <x:c r="N172" s="13" t="str">
        <x:v>HP</x:v>
      </x:c>
      <x:c r="O172" s="13" t="n">
        <x:v>4</x:v>
      </x:c>
      <x:c r="P172" s="13" t="str">
        <x:v>Craft</x:v>
      </x:c>
      <x:c r="Q172" s="13" t="str">
        <x:v>FROREC_G_0001</x:v>
      </x:c>
      <x:c r="R172" s="254" t="b">
        <x:v>1</x:v>
      </x:c>
      <x:c r="S172" s="254" t="b">
        <x:v>1</x:v>
      </x:c>
      <x:c r="T172" s="254" t="b">
        <x:v>1</x:v>
      </x:c>
      <x:c r="U172" s="13" t="str">
        <x:v>VIS_FROGEAR_0001</x:v>
      </x:c>
    </x:row>
    <x:row r="173">
      <x:c r="A173" s="13" t="str">
        <x:v>FROGEAR_0002</x:v>
      </x:c>
      <x:c r="B173" s="13" t="str">
        <x:v>Frostmarch</x:v>
      </x:c>
      <x:c r="C173" s="13" t="str">
        <x:v>CLS_001</x:v>
      </x:c>
      <x:c r="D173" s="13" t="str">
        <x:v>Runeward</x:v>
      </x:c>
      <x:c r="E173" s="13" t="str">
        <x:v>Chest</x:v>
      </x:c>
      <x:c r="F173" s="13" t="str">
        <x:v>Rimebound Runeward Chest</x:v>
      </x:c>
      <x:c r="G173" s="13" t="str">
        <x:v>TIER_006</x:v>
      </x:c>
      <x:c r="H173" s="13" t="n">
        <x:v>62</x:v>
      </x:c>
      <x:c r="I173" s="13" t="str">
        <x:v>Rare</x:v>
      </x:c>
      <x:c r="J173" s="13" t="str">
        <x:v>Magic Defense</x:v>
      </x:c>
      <x:c r="K173" s="13" t="n">
        <x:v>20</x:v>
      </x:c>
      <x:c r="L173" s="13" t="str">
        <x:v>Physical Defense</x:v>
      </x:c>
      <x:c r="M173" s="13" t="n">
        <x:v>9</x:v>
      </x:c>
      <x:c r="N173" s="13" t="str">
        <x:v>HP</x:v>
      </x:c>
      <x:c r="O173" s="13" t="n">
        <x:v>7</x:v>
      </x:c>
      <x:c r="P173" s="13" t="str">
        <x:v>Elite</x:v>
      </x:c>
      <x:c r="Q173" s="13" t="str">
        <x:v>Frostmarch Elite Pool</x:v>
      </x:c>
      <x:c r="R173" s="254" t="b">
        <x:v>1</x:v>
      </x:c>
      <x:c r="S173" s="254" t="b">
        <x:v>1</x:v>
      </x:c>
      <x:c r="T173" s="254" t="b">
        <x:v>1</x:v>
      </x:c>
      <x:c r="U173" s="13" t="str">
        <x:v>VIS_FROGEAR_0002</x:v>
      </x:c>
    </x:row>
    <x:row r="174">
      <x:c r="A174" s="13" t="str">
        <x:v>FROGEAR_0003</x:v>
      </x:c>
      <x:c r="B174" s="13" t="str">
        <x:v>Frostmarch</x:v>
      </x:c>
      <x:c r="C174" s="13" t="str">
        <x:v>CLS_001</x:v>
      </x:c>
      <x:c r="D174" s="13" t="str">
        <x:v>Runeward</x:v>
      </x:c>
      <x:c r="E174" s="13" t="str">
        <x:v>Legs</x:v>
      </x:c>
      <x:c r="F174" s="13" t="str">
        <x:v>Rimebound Runeward Legs</x:v>
      </x:c>
      <x:c r="G174" s="13" t="str">
        <x:v>TIER_006</x:v>
      </x:c>
      <x:c r="H174" s="13" t="n">
        <x:v>62</x:v>
      </x:c>
      <x:c r="I174" s="13" t="str">
        <x:v>Rare</x:v>
      </x:c>
      <x:c r="J174" s="13" t="str">
        <x:v>Magic Defense</x:v>
      </x:c>
      <x:c r="K174" s="13" t="n">
        <x:v>17</x:v>
      </x:c>
      <x:c r="L174" s="13" t="str">
        <x:v>Physical Defense</x:v>
      </x:c>
      <x:c r="M174" s="13" t="n">
        <x:v>7</x:v>
      </x:c>
      <x:c r="N174" s="13" t="str">
        <x:v>HP</x:v>
      </x:c>
      <x:c r="O174" s="13" t="n">
        <x:v>6</x:v>
      </x:c>
      <x:c r="P174" s="13" t="str">
        <x:v>Monster</x:v>
      </x:c>
      <x:c r="Q174" s="13" t="str">
        <x:v>FRMON_014</x:v>
      </x:c>
      <x:c r="R174" s="254" t="b">
        <x:v>1</x:v>
      </x:c>
      <x:c r="S174" s="254" t="b">
        <x:v>1</x:v>
      </x:c>
      <x:c r="T174" s="254" t="b">
        <x:v>1</x:v>
      </x:c>
      <x:c r="U174" s="13" t="str">
        <x:v>VIS_FROGEAR_0003</x:v>
      </x:c>
    </x:row>
    <x:row r="175">
      <x:c r="A175" s="13" t="str">
        <x:v>FROGEAR_0004</x:v>
      </x:c>
      <x:c r="B175" s="13" t="str">
        <x:v>Frostmarch</x:v>
      </x:c>
      <x:c r="C175" s="13" t="str">
        <x:v>CLS_001</x:v>
      </x:c>
      <x:c r="D175" s="13" t="str">
        <x:v>Runeward</x:v>
      </x:c>
      <x:c r="E175" s="13" t="str">
        <x:v>Boots</x:v>
      </x:c>
      <x:c r="F175" s="13" t="str">
        <x:v>Rimebound Runeward Boots</x:v>
      </x:c>
      <x:c r="G175" s="13" t="str">
        <x:v>TIER_006</x:v>
      </x:c>
      <x:c r="H175" s="13" t="n">
        <x:v>62</x:v>
      </x:c>
      <x:c r="I175" s="13" t="str">
        <x:v>Rare</x:v>
      </x:c>
      <x:c r="J175" s="13" t="str">
        <x:v>Magic Defense</x:v>
      </x:c>
      <x:c r="K175" s="13" t="n">
        <x:v>11</x:v>
      </x:c>
      <x:c r="L175" s="13" t="str">
        <x:v>Physical Defense</x:v>
      </x:c>
      <x:c r="M175" s="13" t="n">
        <x:v>5</x:v>
      </x:c>
      <x:c r="N175" s="13" t="str">
        <x:v>HP</x:v>
      </x:c>
      <x:c r="O175" s="13" t="n">
        <x:v>4</x:v>
      </x:c>
      <x:c r="P175" s="13" t="str">
        <x:v>Co-op</x:v>
      </x:c>
      <x:c r="Q175" s="13" t="str">
        <x:v>COP_009</x:v>
      </x:c>
      <x:c r="R175" s="254" t="b">
        <x:v>1</x:v>
      </x:c>
      <x:c r="S175" s="254" t="b">
        <x:v>1</x:v>
      </x:c>
      <x:c r="T175" s="254" t="b">
        <x:v>1</x:v>
      </x:c>
      <x:c r="U175" s="13" t="str">
        <x:v>VIS_FROGEAR_0004</x:v>
      </x:c>
    </x:row>
    <x:row r="176">
      <x:c r="A176" s="13" t="str">
        <x:v>FROGEAR_0005</x:v>
      </x:c>
      <x:c r="B176" s="13" t="str">
        <x:v>Frostmarch</x:v>
      </x:c>
      <x:c r="C176" s="13" t="str">
        <x:v>CLS_001</x:v>
      </x:c>
      <x:c r="D176" s="13" t="str">
        <x:v>Runeward</x:v>
      </x:c>
      <x:c r="E176" s="13" t="str">
        <x:v>Gloves</x:v>
      </x:c>
      <x:c r="F176" s="13" t="str">
        <x:v>Rimebound Runeward Gloves</x:v>
      </x:c>
      <x:c r="G176" s="13" t="str">
        <x:v>TIER_006</x:v>
      </x:c>
      <x:c r="H176" s="13" t="n">
        <x:v>62</x:v>
      </x:c>
      <x:c r="I176" s="13" t="str">
        <x:v>Rare</x:v>
      </x:c>
      <x:c r="J176" s="13" t="str">
        <x:v>Magic Defense</x:v>
      </x:c>
      <x:c r="K176" s="13" t="n">
        <x:v>11</x:v>
      </x:c>
      <x:c r="L176" s="13" t="str">
        <x:v>Physical Defense</x:v>
      </x:c>
      <x:c r="M176" s="13" t="n">
        <x:v>5</x:v>
      </x:c>
      <x:c r="N176" s="13" t="str">
        <x:v>HP</x:v>
      </x:c>
      <x:c r="O176" s="13" t="n">
        <x:v>4</x:v>
      </x:c>
      <x:c r="P176" s="13" t="str">
        <x:v>Craft</x:v>
      </x:c>
      <x:c r="Q176" s="13" t="str">
        <x:v>FROREC_G_0005</x:v>
      </x:c>
      <x:c r="R176" s="254" t="b">
        <x:v>1</x:v>
      </x:c>
      <x:c r="S176" s="254" t="b">
        <x:v>1</x:v>
      </x:c>
      <x:c r="T176" s="254" t="b">
        <x:v>1</x:v>
      </x:c>
      <x:c r="U176" s="13" t="str">
        <x:v>VIS_FROGEAR_0005</x:v>
      </x:c>
    </x:row>
    <x:row r="177">
      <x:c r="A177" s="13" t="str">
        <x:v>FROGEAR_0006</x:v>
      </x:c>
      <x:c r="B177" s="13" t="str">
        <x:v>Frostmarch</x:v>
      </x:c>
      <x:c r="C177" s="13" t="str">
        <x:v>CLS_001</x:v>
      </x:c>
      <x:c r="D177" s="13" t="str">
        <x:v>Runeward</x:v>
      </x:c>
      <x:c r="E177" s="13" t="str">
        <x:v>Cape</x:v>
      </x:c>
      <x:c r="F177" s="13" t="str">
        <x:v>Rimebound Runeward Cape</x:v>
      </x:c>
      <x:c r="G177" s="13" t="str">
        <x:v>TIER_006</x:v>
      </x:c>
      <x:c r="H177" s="13" t="n">
        <x:v>62</x:v>
      </x:c>
      <x:c r="I177" s="13" t="str">
        <x:v>Epic</x:v>
      </x:c>
      <x:c r="J177" s="13" t="str">
        <x:v>Magic Defense</x:v>
      </x:c>
      <x:c r="K177" s="13" t="n">
        <x:v>12</x:v>
      </x:c>
      <x:c r="L177" s="13" t="str">
        <x:v>Physical Defense</x:v>
      </x:c>
      <x:c r="M177" s="13" t="n">
        <x:v>5</x:v>
      </x:c>
      <x:c r="N177" s="13" t="str">
        <x:v>HP</x:v>
      </x:c>
      <x:c r="O177" s="13" t="n">
        <x:v>4</x:v>
      </x:c>
      <x:c r="P177" s="13" t="str">
        <x:v>Elite</x:v>
      </x:c>
      <x:c r="Q177" s="13" t="str">
        <x:v>Frostmarch Elite Pool</x:v>
      </x:c>
      <x:c r="R177" s="254" t="b">
        <x:v>1</x:v>
      </x:c>
      <x:c r="S177" s="254" t="b">
        <x:v>1</x:v>
      </x:c>
      <x:c r="T177" s="254" t="b">
        <x:v>1</x:v>
      </x:c>
      <x:c r="U177" s="13" t="str">
        <x:v>VIS_FROGEAR_0006</x:v>
      </x:c>
    </x:row>
    <x:row r="178">
      <x:c r="A178" s="13" t="str">
        <x:v>FROGEAR_0007</x:v>
      </x:c>
      <x:c r="B178" s="13" t="str">
        <x:v>Frostmarch</x:v>
      </x:c>
      <x:c r="C178" s="13" t="str">
        <x:v>CLS_001</x:v>
      </x:c>
      <x:c r="D178" s="13" t="str">
        <x:v>Runeward</x:v>
      </x:c>
      <x:c r="E178" s="13" t="str">
        <x:v>Amulet</x:v>
      </x:c>
      <x:c r="F178" s="13" t="str">
        <x:v>Rimebound Runeward Amulet</x:v>
      </x:c>
      <x:c r="G178" s="13" t="str">
        <x:v>TIER_006</x:v>
      </x:c>
      <x:c r="H178" s="13" t="n">
        <x:v>62</x:v>
      </x:c>
      <x:c r="I178" s="13" t="str">
        <x:v>Rare</x:v>
      </x:c>
      <x:c r="J178" s="13" t="str">
        <x:v>Magic Defense</x:v>
      </x:c>
      <x:c r="K178" s="13" t="n">
        <x:v>11</x:v>
      </x:c>
      <x:c r="L178" s="13" t="str">
        <x:v>Physical Defense</x:v>
      </x:c>
      <x:c r="M178" s="13" t="n">
        <x:v>5</x:v>
      </x:c>
      <x:c r="N178" s="13" t="str">
        <x:v>HP</x:v>
      </x:c>
      <x:c r="O178" s="13" t="n">
        <x:v>4</x:v>
      </x:c>
      <x:c r="P178" s="13" t="str">
        <x:v>Monster</x:v>
      </x:c>
      <x:c r="Q178" s="13" t="str">
        <x:v>FRMON_014</x:v>
      </x:c>
      <x:c r="R178" s="254" t="b">
        <x:v>1</x:v>
      </x:c>
      <x:c r="S178" s="254" t="b">
        <x:v>1</x:v>
      </x:c>
      <x:c r="T178" s="254" t="b">
        <x:v>1</x:v>
      </x:c>
      <x:c r="U178" s="13" t="str">
        <x:v>VIS_FROGEAR_0007</x:v>
      </x:c>
    </x:row>
    <x:row r="179">
      <x:c r="A179" s="13" t="str">
        <x:v>FROGEAR_0008</x:v>
      </x:c>
      <x:c r="B179" s="13" t="str">
        <x:v>Frostmarch</x:v>
      </x:c>
      <x:c r="C179" s="13" t="str">
        <x:v>CLS_001</x:v>
      </x:c>
      <x:c r="D179" s="13" t="str">
        <x:v>Runeward</x:v>
      </x:c>
      <x:c r="E179" s="13" t="str">
        <x:v>Ring</x:v>
      </x:c>
      <x:c r="F179" s="13" t="str">
        <x:v>Rimebound Runeward Ring</x:v>
      </x:c>
      <x:c r="G179" s="13" t="str">
        <x:v>TIER_006</x:v>
      </x:c>
      <x:c r="H179" s="13" t="n">
        <x:v>62</x:v>
      </x:c>
      <x:c r="I179" s="13" t="str">
        <x:v>Epic</x:v>
      </x:c>
      <x:c r="J179" s="13" t="str">
        <x:v>Magic Defense</x:v>
      </x:c>
      <x:c r="K179" s="13" t="n">
        <x:v>9</x:v>
      </x:c>
      <x:c r="L179" s="13" t="str">
        <x:v>Physical Defense</x:v>
      </x:c>
      <x:c r="M179" s="13" t="n">
        <x:v>4</x:v>
      </x:c>
      <x:c r="N179" s="13" t="str">
        <x:v>HP</x:v>
      </x:c>
      <x:c r="O179" s="13" t="n">
        <x:v>3</x:v>
      </x:c>
      <x:c r="P179" s="13" t="str">
        <x:v>Co-op</x:v>
      </x:c>
      <x:c r="Q179" s="13" t="str">
        <x:v>COP_009</x:v>
      </x:c>
      <x:c r="R179" s="254" t="b">
        <x:v>1</x:v>
      </x:c>
      <x:c r="S179" s="254" t="b">
        <x:v>1</x:v>
      </x:c>
      <x:c r="T179" s="254" t="b">
        <x:v>1</x:v>
      </x:c>
      <x:c r="U179" s="13" t="str">
        <x:v>VIS_FROGEAR_0008</x:v>
      </x:c>
    </x:row>
    <x:row r="180">
      <x:c r="A180" s="13" t="str">
        <x:v>FROGEAR_0009</x:v>
      </x:c>
      <x:c r="B180" s="13" t="str">
        <x:v>Frostmarch</x:v>
      </x:c>
      <x:c r="C180" s="13" t="str">
        <x:v>CLS_001</x:v>
      </x:c>
      <x:c r="D180" s="13" t="str">
        <x:v>Ironwall</x:v>
      </x:c>
      <x:c r="E180" s="13" t="str">
        <x:v>Helmet</x:v>
      </x:c>
      <x:c r="F180" s="13" t="str">
        <x:v>Rimebound Ironwall Helmet</x:v>
      </x:c>
      <x:c r="G180" s="13" t="str">
        <x:v>TIER_006</x:v>
      </x:c>
      <x:c r="H180" s="13" t="n">
        <x:v>62</x:v>
      </x:c>
      <x:c r="I180" s="13" t="str">
        <x:v>Rare</x:v>
      </x:c>
      <x:c r="J180" s="13" t="str">
        <x:v>Physical Defense</x:v>
      </x:c>
      <x:c r="K180" s="13" t="n">
        <x:v>12</x:v>
      </x:c>
      <x:c r="L180" s="13" t="str">
        <x:v>Magic Defense</x:v>
      </x:c>
      <x:c r="M180" s="13" t="n">
        <x:v>5</x:v>
      </x:c>
      <x:c r="N180" s="13" t="str">
        <x:v>HP</x:v>
      </x:c>
      <x:c r="O180" s="13" t="n">
        <x:v>4</x:v>
      </x:c>
      <x:c r="P180" s="13" t="str">
        <x:v>Elite</x:v>
      </x:c>
      <x:c r="Q180" s="13" t="str">
        <x:v>Frostmarch Elite Pool</x:v>
      </x:c>
      <x:c r="R180" s="254" t="b">
        <x:v>1</x:v>
      </x:c>
      <x:c r="S180" s="254" t="b">
        <x:v>1</x:v>
      </x:c>
      <x:c r="T180" s="254" t="b">
        <x:v>1</x:v>
      </x:c>
      <x:c r="U180" s="13" t="str">
        <x:v>VIS_FROGEAR_0009</x:v>
      </x:c>
    </x:row>
    <x:row r="181">
      <x:c r="A181" s="13" t="str">
        <x:v>FROGEAR_0010</x:v>
      </x:c>
      <x:c r="B181" s="13" t="str">
        <x:v>Frostmarch</x:v>
      </x:c>
      <x:c r="C181" s="13" t="str">
        <x:v>CLS_001</x:v>
      </x:c>
      <x:c r="D181" s="13" t="str">
        <x:v>Ironwall</x:v>
      </x:c>
      <x:c r="E181" s="13" t="str">
        <x:v>Chest</x:v>
      </x:c>
      <x:c r="F181" s="13" t="str">
        <x:v>Rimebound Ironwall Chest</x:v>
      </x:c>
      <x:c r="G181" s="13" t="str">
        <x:v>TIER_006</x:v>
      </x:c>
      <x:c r="H181" s="13" t="n">
        <x:v>62</x:v>
      </x:c>
      <x:c r="I181" s="13" t="str">
        <x:v>Rare</x:v>
      </x:c>
      <x:c r="J181" s="13" t="str">
        <x:v>Physical Defense</x:v>
      </x:c>
      <x:c r="K181" s="13" t="n">
        <x:v>20</x:v>
      </x:c>
      <x:c r="L181" s="13" t="str">
        <x:v>Magic Defense</x:v>
      </x:c>
      <x:c r="M181" s="13" t="n">
        <x:v>9</x:v>
      </x:c>
      <x:c r="N181" s="13" t="str">
        <x:v>HP</x:v>
      </x:c>
      <x:c r="O181" s="13" t="n">
        <x:v>7</x:v>
      </x:c>
      <x:c r="P181" s="13" t="str">
        <x:v>Monster</x:v>
      </x:c>
      <x:c r="Q181" s="13" t="str">
        <x:v>FRMON_014</x:v>
      </x:c>
      <x:c r="R181" s="254" t="b">
        <x:v>1</x:v>
      </x:c>
      <x:c r="S181" s="254" t="b">
        <x:v>1</x:v>
      </x:c>
      <x:c r="T181" s="254" t="b">
        <x:v>1</x:v>
      </x:c>
      <x:c r="U181" s="13" t="str">
        <x:v>VIS_FROGEAR_0010</x:v>
      </x:c>
    </x:row>
    <x:row r="182">
      <x:c r="A182" s="13" t="str">
        <x:v>FROGEAR_0011</x:v>
      </x:c>
      <x:c r="B182" s="13" t="str">
        <x:v>Frostmarch</x:v>
      </x:c>
      <x:c r="C182" s="13" t="str">
        <x:v>CLS_001</x:v>
      </x:c>
      <x:c r="D182" s="13" t="str">
        <x:v>Ironwall</x:v>
      </x:c>
      <x:c r="E182" s="13" t="str">
        <x:v>Legs</x:v>
      </x:c>
      <x:c r="F182" s="13" t="str">
        <x:v>Rimebound Ironwall Legs</x:v>
      </x:c>
      <x:c r="G182" s="13" t="str">
        <x:v>TIER_006</x:v>
      </x:c>
      <x:c r="H182" s="13" t="n">
        <x:v>62</x:v>
      </x:c>
      <x:c r="I182" s="13" t="str">
        <x:v>Rare</x:v>
      </x:c>
      <x:c r="J182" s="13" t="str">
        <x:v>Physical Defense</x:v>
      </x:c>
      <x:c r="K182" s="13" t="n">
        <x:v>17</x:v>
      </x:c>
      <x:c r="L182" s="13" t="str">
        <x:v>Magic Defense</x:v>
      </x:c>
      <x:c r="M182" s="13" t="n">
        <x:v>7</x:v>
      </x:c>
      <x:c r="N182" s="13" t="str">
        <x:v>HP</x:v>
      </x:c>
      <x:c r="O182" s="13" t="n">
        <x:v>6</x:v>
      </x:c>
      <x:c r="P182" s="13" t="str">
        <x:v>Co-op</x:v>
      </x:c>
      <x:c r="Q182" s="13" t="str">
        <x:v>COP_009</x:v>
      </x:c>
      <x:c r="R182" s="254" t="b">
        <x:v>1</x:v>
      </x:c>
      <x:c r="S182" s="254" t="b">
        <x:v>1</x:v>
      </x:c>
      <x:c r="T182" s="254" t="b">
        <x:v>1</x:v>
      </x:c>
      <x:c r="U182" s="13" t="str">
        <x:v>VIS_FROGEAR_0011</x:v>
      </x:c>
    </x:row>
    <x:row r="183">
      <x:c r="A183" s="13" t="str">
        <x:v>FROGEAR_0012</x:v>
      </x:c>
      <x:c r="B183" s="13" t="str">
        <x:v>Frostmarch</x:v>
      </x:c>
      <x:c r="C183" s="13" t="str">
        <x:v>CLS_001</x:v>
      </x:c>
      <x:c r="D183" s="13" t="str">
        <x:v>Ironwall</x:v>
      </x:c>
      <x:c r="E183" s="13" t="str">
        <x:v>Boots</x:v>
      </x:c>
      <x:c r="F183" s="13" t="str">
        <x:v>Rimebound Ironwall Boots</x:v>
      </x:c>
      <x:c r="G183" s="13" t="str">
        <x:v>TIER_006</x:v>
      </x:c>
      <x:c r="H183" s="13" t="n">
        <x:v>62</x:v>
      </x:c>
      <x:c r="I183" s="13" t="str">
        <x:v>Rare</x:v>
      </x:c>
      <x:c r="J183" s="13" t="str">
        <x:v>Physical Defense</x:v>
      </x:c>
      <x:c r="K183" s="13" t="n">
        <x:v>11</x:v>
      </x:c>
      <x:c r="L183" s="13" t="str">
        <x:v>Magic Defense</x:v>
      </x:c>
      <x:c r="M183" s="13" t="n">
        <x:v>5</x:v>
      </x:c>
      <x:c r="N183" s="13" t="str">
        <x:v>HP</x:v>
      </x:c>
      <x:c r="O183" s="13" t="n">
        <x:v>4</x:v>
      </x:c>
      <x:c r="P183" s="13" t="str">
        <x:v>Craft</x:v>
      </x:c>
      <x:c r="Q183" s="13" t="str">
        <x:v>FROREC_G_0012</x:v>
      </x:c>
      <x:c r="R183" s="254" t="b">
        <x:v>1</x:v>
      </x:c>
      <x:c r="S183" s="254" t="b">
        <x:v>1</x:v>
      </x:c>
      <x:c r="T183" s="254" t="b">
        <x:v>1</x:v>
      </x:c>
      <x:c r="U183" s="13" t="str">
        <x:v>VIS_FROGEAR_0012</x:v>
      </x:c>
    </x:row>
    <x:row r="184">
      <x:c r="A184" s="13" t="str">
        <x:v>FROGEAR_0013</x:v>
      </x:c>
      <x:c r="B184" s="13" t="str">
        <x:v>Frostmarch</x:v>
      </x:c>
      <x:c r="C184" s="13" t="str">
        <x:v>CLS_001</x:v>
      </x:c>
      <x:c r="D184" s="13" t="str">
        <x:v>Ironwall</x:v>
      </x:c>
      <x:c r="E184" s="13" t="str">
        <x:v>Gloves</x:v>
      </x:c>
      <x:c r="F184" s="13" t="str">
        <x:v>Rimebound Ironwall Gloves</x:v>
      </x:c>
      <x:c r="G184" s="13" t="str">
        <x:v>TIER_006</x:v>
      </x:c>
      <x:c r="H184" s="13" t="n">
        <x:v>62</x:v>
      </x:c>
      <x:c r="I184" s="13" t="str">
        <x:v>Rare</x:v>
      </x:c>
      <x:c r="J184" s="13" t="str">
        <x:v>Physical Defense</x:v>
      </x:c>
      <x:c r="K184" s="13" t="n">
        <x:v>11</x:v>
      </x:c>
      <x:c r="L184" s="13" t="str">
        <x:v>Magic Defense</x:v>
      </x:c>
      <x:c r="M184" s="13" t="n">
        <x:v>5</x:v>
      </x:c>
      <x:c r="N184" s="13" t="str">
        <x:v>HP</x:v>
      </x:c>
      <x:c r="O184" s="13" t="n">
        <x:v>4</x:v>
      </x:c>
      <x:c r="P184" s="13" t="str">
        <x:v>Elite</x:v>
      </x:c>
      <x:c r="Q184" s="13" t="str">
        <x:v>Frostmarch Elite Pool</x:v>
      </x:c>
      <x:c r="R184" s="254" t="b">
        <x:v>1</x:v>
      </x:c>
      <x:c r="S184" s="254" t="b">
        <x:v>1</x:v>
      </x:c>
      <x:c r="T184" s="254" t="b">
        <x:v>1</x:v>
      </x:c>
      <x:c r="U184" s="13" t="str">
        <x:v>VIS_FROGEAR_0013</x:v>
      </x:c>
    </x:row>
    <x:row r="185">
      <x:c r="A185" s="13" t="str">
        <x:v>FROGEAR_0014</x:v>
      </x:c>
      <x:c r="B185" s="13" t="str">
        <x:v>Frostmarch</x:v>
      </x:c>
      <x:c r="C185" s="13" t="str">
        <x:v>CLS_001</x:v>
      </x:c>
      <x:c r="D185" s="13" t="str">
        <x:v>Ironwall</x:v>
      </x:c>
      <x:c r="E185" s="13" t="str">
        <x:v>Cape</x:v>
      </x:c>
      <x:c r="F185" s="13" t="str">
        <x:v>Rimebound Ironwall Cape</x:v>
      </x:c>
      <x:c r="G185" s="13" t="str">
        <x:v>TIER_006</x:v>
      </x:c>
      <x:c r="H185" s="13" t="n">
        <x:v>62</x:v>
      </x:c>
      <x:c r="I185" s="13" t="str">
        <x:v>Epic</x:v>
      </x:c>
      <x:c r="J185" s="13" t="str">
        <x:v>Physical Defense</x:v>
      </x:c>
      <x:c r="K185" s="13" t="n">
        <x:v>12</x:v>
      </x:c>
      <x:c r="L185" s="13" t="str">
        <x:v>Magic Defense</x:v>
      </x:c>
      <x:c r="M185" s="13" t="n">
        <x:v>5</x:v>
      </x:c>
      <x:c r="N185" s="13" t="str">
        <x:v>HP</x:v>
      </x:c>
      <x:c r="O185" s="13" t="n">
        <x:v>4</x:v>
      </x:c>
      <x:c r="P185" s="13" t="str">
        <x:v>Monster</x:v>
      </x:c>
      <x:c r="Q185" s="13" t="str">
        <x:v>FRMON_014</x:v>
      </x:c>
      <x:c r="R185" s="254" t="b">
        <x:v>1</x:v>
      </x:c>
      <x:c r="S185" s="254" t="b">
        <x:v>1</x:v>
      </x:c>
      <x:c r="T185" s="254" t="b">
        <x:v>1</x:v>
      </x:c>
      <x:c r="U185" s="13" t="str">
        <x:v>VIS_FROGEAR_0014</x:v>
      </x:c>
    </x:row>
    <x:row r="186">
      <x:c r="A186" s="13" t="str">
        <x:v>FROGEAR_0015</x:v>
      </x:c>
      <x:c r="B186" s="13" t="str">
        <x:v>Frostmarch</x:v>
      </x:c>
      <x:c r="C186" s="13" t="str">
        <x:v>CLS_001</x:v>
      </x:c>
      <x:c r="D186" s="13" t="str">
        <x:v>Ironwall</x:v>
      </x:c>
      <x:c r="E186" s="13" t="str">
        <x:v>Amulet</x:v>
      </x:c>
      <x:c r="F186" s="13" t="str">
        <x:v>Rimebound Ironwall Amulet</x:v>
      </x:c>
      <x:c r="G186" s="13" t="str">
        <x:v>TIER_006</x:v>
      </x:c>
      <x:c r="H186" s="13" t="n">
        <x:v>62</x:v>
      </x:c>
      <x:c r="I186" s="13" t="str">
        <x:v>Rare</x:v>
      </x:c>
      <x:c r="J186" s="13" t="str">
        <x:v>Physical Defense</x:v>
      </x:c>
      <x:c r="K186" s="13" t="n">
        <x:v>11</x:v>
      </x:c>
      <x:c r="L186" s="13" t="str">
        <x:v>Magic Defense</x:v>
      </x:c>
      <x:c r="M186" s="13" t="n">
        <x:v>5</x:v>
      </x:c>
      <x:c r="N186" s="13" t="str">
        <x:v>HP</x:v>
      </x:c>
      <x:c r="O186" s="13" t="n">
        <x:v>4</x:v>
      </x:c>
      <x:c r="P186" s="13" t="str">
        <x:v>Co-op</x:v>
      </x:c>
      <x:c r="Q186" s="13" t="str">
        <x:v>COP_009</x:v>
      </x:c>
      <x:c r="R186" s="254" t="b">
        <x:v>1</x:v>
      </x:c>
      <x:c r="S186" s="254" t="b">
        <x:v>1</x:v>
      </x:c>
      <x:c r="T186" s="254" t="b">
        <x:v>1</x:v>
      </x:c>
      <x:c r="U186" s="13" t="str">
        <x:v>VIS_FROGEAR_0015</x:v>
      </x:c>
    </x:row>
    <x:row r="187">
      <x:c r="A187" s="13" t="str">
        <x:v>FROGEAR_0016</x:v>
      </x:c>
      <x:c r="B187" s="13" t="str">
        <x:v>Frostmarch</x:v>
      </x:c>
      <x:c r="C187" s="13" t="str">
        <x:v>CLS_001</x:v>
      </x:c>
      <x:c r="D187" s="13" t="str">
        <x:v>Ironwall</x:v>
      </x:c>
      <x:c r="E187" s="13" t="str">
        <x:v>Ring</x:v>
      </x:c>
      <x:c r="F187" s="13" t="str">
        <x:v>Rimebound Ironwall Ring</x:v>
      </x:c>
      <x:c r="G187" s="13" t="str">
        <x:v>TIER_006</x:v>
      </x:c>
      <x:c r="H187" s="13" t="n">
        <x:v>62</x:v>
      </x:c>
      <x:c r="I187" s="13" t="str">
        <x:v>Epic</x:v>
      </x:c>
      <x:c r="J187" s="13" t="str">
        <x:v>Physical Defense</x:v>
      </x:c>
      <x:c r="K187" s="13" t="n">
        <x:v>9</x:v>
      </x:c>
      <x:c r="L187" s="13" t="str">
        <x:v>Magic Defense</x:v>
      </x:c>
      <x:c r="M187" s="13" t="n">
        <x:v>4</x:v>
      </x:c>
      <x:c r="N187" s="13" t="str">
        <x:v>HP</x:v>
      </x:c>
      <x:c r="O187" s="13" t="n">
        <x:v>3</x:v>
      </x:c>
      <x:c r="P187" s="13" t="str">
        <x:v>Craft</x:v>
      </x:c>
      <x:c r="Q187" s="13" t="str">
        <x:v>FROREC_G_0016</x:v>
      </x:c>
      <x:c r="R187" s="254" t="b">
        <x:v>1</x:v>
      </x:c>
      <x:c r="S187" s="254" t="b">
        <x:v>1</x:v>
      </x:c>
      <x:c r="T187" s="254" t="b">
        <x:v>1</x:v>
      </x:c>
      <x:c r="U187" s="13" t="str">
        <x:v>VIS_FROGEAR_0016</x:v>
      </x:c>
    </x:row>
    <x:row r="188">
      <x:c r="A188" s="13" t="str">
        <x:v>FROGEAR_0017</x:v>
      </x:c>
      <x:c r="B188" s="13" t="str">
        <x:v>Frostmarch</x:v>
      </x:c>
      <x:c r="C188" s="13" t="str">
        <x:v>CLS_001</x:v>
      </x:c>
      <x:c r="D188" s="13" t="str">
        <x:v>Stoneheart</x:v>
      </x:c>
      <x:c r="E188" s="13" t="str">
        <x:v>Helmet</x:v>
      </x:c>
      <x:c r="F188" s="13" t="str">
        <x:v>Rimebound Stoneheart Helmet</x:v>
      </x:c>
      <x:c r="G188" s="13" t="str">
        <x:v>TIER_006</x:v>
      </x:c>
      <x:c r="H188" s="13" t="n">
        <x:v>62</x:v>
      </x:c>
      <x:c r="I188" s="13" t="str">
        <x:v>Rare</x:v>
      </x:c>
      <x:c r="J188" s="13" t="str">
        <x:v>HP</x:v>
      </x:c>
      <x:c r="K188" s="13" t="n">
        <x:v>12</x:v>
      </x:c>
      <x:c r="L188" s="13" t="str">
        <x:v>Physical Defense</x:v>
      </x:c>
      <x:c r="M188" s="13" t="n">
        <x:v>5</x:v>
      </x:c>
      <x:c r="N188" s="13" t="str">
        <x:v>Magic Defense</x:v>
      </x:c>
      <x:c r="O188" s="13" t="n">
        <x:v>4</x:v>
      </x:c>
      <x:c r="P188" s="13" t="str">
        <x:v>Monster</x:v>
      </x:c>
      <x:c r="Q188" s="13" t="str">
        <x:v>FRMON_014</x:v>
      </x:c>
      <x:c r="R188" s="254" t="b">
        <x:v>1</x:v>
      </x:c>
      <x:c r="S188" s="254" t="b">
        <x:v>1</x:v>
      </x:c>
      <x:c r="T188" s="254" t="b">
        <x:v>1</x:v>
      </x:c>
      <x:c r="U188" s="13" t="str">
        <x:v>VIS_FROGEAR_0017</x:v>
      </x:c>
    </x:row>
    <x:row r="189">
      <x:c r="A189" s="13" t="str">
        <x:v>FROGEAR_0018</x:v>
      </x:c>
      <x:c r="B189" s="13" t="str">
        <x:v>Frostmarch</x:v>
      </x:c>
      <x:c r="C189" s="13" t="str">
        <x:v>CLS_001</x:v>
      </x:c>
      <x:c r="D189" s="13" t="str">
        <x:v>Stoneheart</x:v>
      </x:c>
      <x:c r="E189" s="13" t="str">
        <x:v>Chest</x:v>
      </x:c>
      <x:c r="F189" s="13" t="str">
        <x:v>Rimebound Stoneheart Chest</x:v>
      </x:c>
      <x:c r="G189" s="13" t="str">
        <x:v>TIER_006</x:v>
      </x:c>
      <x:c r="H189" s="13" t="n">
        <x:v>62</x:v>
      </x:c>
      <x:c r="I189" s="13" t="str">
        <x:v>Rare</x:v>
      </x:c>
      <x:c r="J189" s="13" t="str">
        <x:v>HP</x:v>
      </x:c>
      <x:c r="K189" s="13" t="n">
        <x:v>20</x:v>
      </x:c>
      <x:c r="L189" s="13" t="str">
        <x:v>Physical Defense</x:v>
      </x:c>
      <x:c r="M189" s="13" t="n">
        <x:v>9</x:v>
      </x:c>
      <x:c r="N189" s="13" t="str">
        <x:v>Magic Defense</x:v>
      </x:c>
      <x:c r="O189" s="13" t="n">
        <x:v>7</x:v>
      </x:c>
      <x:c r="P189" s="13" t="str">
        <x:v>Co-op</x:v>
      </x:c>
      <x:c r="Q189" s="13" t="str">
        <x:v>COP_009</x:v>
      </x:c>
      <x:c r="R189" s="254" t="b">
        <x:v>1</x:v>
      </x:c>
      <x:c r="S189" s="254" t="b">
        <x:v>1</x:v>
      </x:c>
      <x:c r="T189" s="254" t="b">
        <x:v>1</x:v>
      </x:c>
      <x:c r="U189" s="13" t="str">
        <x:v>VIS_FROGEAR_0018</x:v>
      </x:c>
    </x:row>
    <x:row r="190">
      <x:c r="A190" s="13" t="str">
        <x:v>FROGEAR_0019</x:v>
      </x:c>
      <x:c r="B190" s="13" t="str">
        <x:v>Frostmarch</x:v>
      </x:c>
      <x:c r="C190" s="13" t="str">
        <x:v>CLS_001</x:v>
      </x:c>
      <x:c r="D190" s="13" t="str">
        <x:v>Stoneheart</x:v>
      </x:c>
      <x:c r="E190" s="13" t="str">
        <x:v>Legs</x:v>
      </x:c>
      <x:c r="F190" s="13" t="str">
        <x:v>Rimebound Stoneheart Legs</x:v>
      </x:c>
      <x:c r="G190" s="13" t="str">
        <x:v>TIER_006</x:v>
      </x:c>
      <x:c r="H190" s="13" t="n">
        <x:v>62</x:v>
      </x:c>
      <x:c r="I190" s="13" t="str">
        <x:v>Rare</x:v>
      </x:c>
      <x:c r="J190" s="13" t="str">
        <x:v>HP</x:v>
      </x:c>
      <x:c r="K190" s="13" t="n">
        <x:v>17</x:v>
      </x:c>
      <x:c r="L190" s="13" t="str">
        <x:v>Physical Defense</x:v>
      </x:c>
      <x:c r="M190" s="13" t="n">
        <x:v>7</x:v>
      </x:c>
      <x:c r="N190" s="13" t="str">
        <x:v>Magic Defense</x:v>
      </x:c>
      <x:c r="O190" s="13" t="n">
        <x:v>6</x:v>
      </x:c>
      <x:c r="P190" s="13" t="str">
        <x:v>Craft</x:v>
      </x:c>
      <x:c r="Q190" s="13" t="str">
        <x:v>FROREC_G_0019</x:v>
      </x:c>
      <x:c r="R190" s="254" t="b">
        <x:v>1</x:v>
      </x:c>
      <x:c r="S190" s="254" t="b">
        <x:v>1</x:v>
      </x:c>
      <x:c r="T190" s="254" t="b">
        <x:v>1</x:v>
      </x:c>
      <x:c r="U190" s="13" t="str">
        <x:v>VIS_FROGEAR_0019</x:v>
      </x:c>
    </x:row>
    <x:row r="191">
      <x:c r="A191" s="13" t="str">
        <x:v>FROGEAR_0020</x:v>
      </x:c>
      <x:c r="B191" s="13" t="str">
        <x:v>Frostmarch</x:v>
      </x:c>
      <x:c r="C191" s="13" t="str">
        <x:v>CLS_001</x:v>
      </x:c>
      <x:c r="D191" s="13" t="str">
        <x:v>Stoneheart</x:v>
      </x:c>
      <x:c r="E191" s="13" t="str">
        <x:v>Boots</x:v>
      </x:c>
      <x:c r="F191" s="13" t="str">
        <x:v>Rimebound Stoneheart Boots</x:v>
      </x:c>
      <x:c r="G191" s="13" t="str">
        <x:v>TIER_006</x:v>
      </x:c>
      <x:c r="H191" s="13" t="n">
        <x:v>62</x:v>
      </x:c>
      <x:c r="I191" s="13" t="str">
        <x:v>Rare</x:v>
      </x:c>
      <x:c r="J191" s="13" t="str">
        <x:v>HP</x:v>
      </x:c>
      <x:c r="K191" s="13" t="n">
        <x:v>11</x:v>
      </x:c>
      <x:c r="L191" s="13" t="str">
        <x:v>Physical Defense</x:v>
      </x:c>
      <x:c r="M191" s="13" t="n">
        <x:v>5</x:v>
      </x:c>
      <x:c r="N191" s="13" t="str">
        <x:v>Magic Defense</x:v>
      </x:c>
      <x:c r="O191" s="13" t="n">
        <x:v>4</x:v>
      </x:c>
      <x:c r="P191" s="13" t="str">
        <x:v>Elite</x:v>
      </x:c>
      <x:c r="Q191" s="13" t="str">
        <x:v>Frostmarch Elite Pool</x:v>
      </x:c>
      <x:c r="R191" s="254" t="b">
        <x:v>1</x:v>
      </x:c>
      <x:c r="S191" s="254" t="b">
        <x:v>1</x:v>
      </x:c>
      <x:c r="T191" s="254" t="b">
        <x:v>1</x:v>
      </x:c>
      <x:c r="U191" s="13" t="str">
        <x:v>VIS_FROGEAR_0020</x:v>
      </x:c>
    </x:row>
    <x:row r="192">
      <x:c r="A192" s="13" t="str">
        <x:v>FROGEAR_0021</x:v>
      </x:c>
      <x:c r="B192" s="13" t="str">
        <x:v>Frostmarch</x:v>
      </x:c>
      <x:c r="C192" s="13" t="str">
        <x:v>CLS_001</x:v>
      </x:c>
      <x:c r="D192" s="13" t="str">
        <x:v>Stoneheart</x:v>
      </x:c>
      <x:c r="E192" s="13" t="str">
        <x:v>Gloves</x:v>
      </x:c>
      <x:c r="F192" s="13" t="str">
        <x:v>Rimebound Stoneheart Gloves</x:v>
      </x:c>
      <x:c r="G192" s="13" t="str">
        <x:v>TIER_006</x:v>
      </x:c>
      <x:c r="H192" s="13" t="n">
        <x:v>62</x:v>
      </x:c>
      <x:c r="I192" s="13" t="str">
        <x:v>Rare</x:v>
      </x:c>
      <x:c r="J192" s="13" t="str">
        <x:v>HP</x:v>
      </x:c>
      <x:c r="K192" s="13" t="n">
        <x:v>11</x:v>
      </x:c>
      <x:c r="L192" s="13" t="str">
        <x:v>Physical Defense</x:v>
      </x:c>
      <x:c r="M192" s="13" t="n">
        <x:v>5</x:v>
      </x:c>
      <x:c r="N192" s="13" t="str">
        <x:v>Magic Defense</x:v>
      </x:c>
      <x:c r="O192" s="13" t="n">
        <x:v>4</x:v>
      </x:c>
      <x:c r="P192" s="13" t="str">
        <x:v>Monster</x:v>
      </x:c>
      <x:c r="Q192" s="13" t="str">
        <x:v>FRMON_014</x:v>
      </x:c>
      <x:c r="R192" s="254" t="b">
        <x:v>1</x:v>
      </x:c>
      <x:c r="S192" s="254" t="b">
        <x:v>1</x:v>
      </x:c>
      <x:c r="T192" s="254" t="b">
        <x:v>1</x:v>
      </x:c>
      <x:c r="U192" s="13" t="str">
        <x:v>VIS_FROGEAR_0021</x:v>
      </x:c>
    </x:row>
    <x:row r="193">
      <x:c r="A193" s="13" t="str">
        <x:v>FROGEAR_0022</x:v>
      </x:c>
      <x:c r="B193" s="13" t="str">
        <x:v>Frostmarch</x:v>
      </x:c>
      <x:c r="C193" s="13" t="str">
        <x:v>CLS_001</x:v>
      </x:c>
      <x:c r="D193" s="13" t="str">
        <x:v>Stoneheart</x:v>
      </x:c>
      <x:c r="E193" s="13" t="str">
        <x:v>Cape</x:v>
      </x:c>
      <x:c r="F193" s="13" t="str">
        <x:v>Rimebound Stoneheart Cape</x:v>
      </x:c>
      <x:c r="G193" s="13" t="str">
        <x:v>TIER_006</x:v>
      </x:c>
      <x:c r="H193" s="13" t="n">
        <x:v>62</x:v>
      </x:c>
      <x:c r="I193" s="13" t="str">
        <x:v>Epic</x:v>
      </x:c>
      <x:c r="J193" s="13" t="str">
        <x:v>HP</x:v>
      </x:c>
      <x:c r="K193" s="13" t="n">
        <x:v>12</x:v>
      </x:c>
      <x:c r="L193" s="13" t="str">
        <x:v>Physical Defense</x:v>
      </x:c>
      <x:c r="M193" s="13" t="n">
        <x:v>5</x:v>
      </x:c>
      <x:c r="N193" s="13" t="str">
        <x:v>Magic Defense</x:v>
      </x:c>
      <x:c r="O193" s="13" t="n">
        <x:v>4</x:v>
      </x:c>
      <x:c r="P193" s="13" t="str">
        <x:v>Co-op</x:v>
      </x:c>
      <x:c r="Q193" s="13" t="str">
        <x:v>COP_009</x:v>
      </x:c>
      <x:c r="R193" s="254" t="b">
        <x:v>1</x:v>
      </x:c>
      <x:c r="S193" s="254" t="b">
        <x:v>1</x:v>
      </x:c>
      <x:c r="T193" s="254" t="b">
        <x:v>1</x:v>
      </x:c>
      <x:c r="U193" s="13" t="str">
        <x:v>VIS_FROGEAR_0022</x:v>
      </x:c>
    </x:row>
    <x:row r="194">
      <x:c r="A194" s="13" t="str">
        <x:v>FROGEAR_0023</x:v>
      </x:c>
      <x:c r="B194" s="13" t="str">
        <x:v>Frostmarch</x:v>
      </x:c>
      <x:c r="C194" s="13" t="str">
        <x:v>CLS_001</x:v>
      </x:c>
      <x:c r="D194" s="13" t="str">
        <x:v>Stoneheart</x:v>
      </x:c>
      <x:c r="E194" s="13" t="str">
        <x:v>Amulet</x:v>
      </x:c>
      <x:c r="F194" s="13" t="str">
        <x:v>Rimebound Stoneheart Amulet</x:v>
      </x:c>
      <x:c r="G194" s="13" t="str">
        <x:v>TIER_006</x:v>
      </x:c>
      <x:c r="H194" s="13" t="n">
        <x:v>62</x:v>
      </x:c>
      <x:c r="I194" s="13" t="str">
        <x:v>Rare</x:v>
      </x:c>
      <x:c r="J194" s="13" t="str">
        <x:v>HP</x:v>
      </x:c>
      <x:c r="K194" s="13" t="n">
        <x:v>11</x:v>
      </x:c>
      <x:c r="L194" s="13" t="str">
        <x:v>Physical Defense</x:v>
      </x:c>
      <x:c r="M194" s="13" t="n">
        <x:v>5</x:v>
      </x:c>
      <x:c r="N194" s="13" t="str">
        <x:v>Magic Defense</x:v>
      </x:c>
      <x:c r="O194" s="13" t="n">
        <x:v>4</x:v>
      </x:c>
      <x:c r="P194" s="13" t="str">
        <x:v>Craft</x:v>
      </x:c>
      <x:c r="Q194" s="13" t="str">
        <x:v>FROREC_G_0023</x:v>
      </x:c>
      <x:c r="R194" s="254" t="b">
        <x:v>1</x:v>
      </x:c>
      <x:c r="S194" s="254" t="b">
        <x:v>1</x:v>
      </x:c>
      <x:c r="T194" s="254" t="b">
        <x:v>1</x:v>
      </x:c>
      <x:c r="U194" s="13" t="str">
        <x:v>VIS_FROGEAR_0023</x:v>
      </x:c>
    </x:row>
    <x:row r="195">
      <x:c r="A195" s="13" t="str">
        <x:v>FROGEAR_0024</x:v>
      </x:c>
      <x:c r="B195" s="13" t="str">
        <x:v>Frostmarch</x:v>
      </x:c>
      <x:c r="C195" s="13" t="str">
        <x:v>CLS_001</x:v>
      </x:c>
      <x:c r="D195" s="13" t="str">
        <x:v>Stoneheart</x:v>
      </x:c>
      <x:c r="E195" s="13" t="str">
        <x:v>Ring</x:v>
      </x:c>
      <x:c r="F195" s="13" t="str">
        <x:v>Rimebound Stoneheart Ring</x:v>
      </x:c>
      <x:c r="G195" s="13" t="str">
        <x:v>TIER_006</x:v>
      </x:c>
      <x:c r="H195" s="13" t="n">
        <x:v>62</x:v>
      </x:c>
      <x:c r="I195" s="13" t="str">
        <x:v>Epic</x:v>
      </x:c>
      <x:c r="J195" s="13" t="str">
        <x:v>HP</x:v>
      </x:c>
      <x:c r="K195" s="13" t="n">
        <x:v>9</x:v>
      </x:c>
      <x:c r="L195" s="13" t="str">
        <x:v>Physical Defense</x:v>
      </x:c>
      <x:c r="M195" s="13" t="n">
        <x:v>4</x:v>
      </x:c>
      <x:c r="N195" s="13" t="str">
        <x:v>Magic Defense</x:v>
      </x:c>
      <x:c r="O195" s="13" t="n">
        <x:v>3</x:v>
      </x:c>
      <x:c r="P195" s="13" t="str">
        <x:v>Elite</x:v>
      </x:c>
      <x:c r="Q195" s="13" t="str">
        <x:v>Frostmarch Elite Pool</x:v>
      </x:c>
      <x:c r="R195" s="254" t="b">
        <x:v>1</x:v>
      </x:c>
      <x:c r="S195" s="254" t="b">
        <x:v>1</x:v>
      </x:c>
      <x:c r="T195" s="254" t="b">
        <x:v>1</x:v>
      </x:c>
      <x:c r="U195" s="13" t="str">
        <x:v>VIS_FROGEAR_0024</x:v>
      </x:c>
    </x:row>
    <x:row r="196">
      <x:c r="A196" s="13" t="str">
        <x:v>FROGEAR_0025</x:v>
      </x:c>
      <x:c r="B196" s="13" t="str">
        <x:v>Frostmarch</x:v>
      </x:c>
      <x:c r="C196" s="13" t="str">
        <x:v>CLS_002</x:v>
      </x:c>
      <x:c r="D196" s="13" t="str">
        <x:v>Lifebloom</x:v>
      </x:c>
      <x:c r="E196" s="13" t="str">
        <x:v>Helmet</x:v>
      </x:c>
      <x:c r="F196" s="13" t="str">
        <x:v>Rimebound Lifebloom Helmet</x:v>
      </x:c>
      <x:c r="G196" s="13" t="str">
        <x:v>TIER_006</x:v>
      </x:c>
      <x:c r="H196" s="13" t="n">
        <x:v>62</x:v>
      </x:c>
      <x:c r="I196" s="13" t="str">
        <x:v>Rare</x:v>
      </x:c>
      <x:c r="J196" s="13" t="str">
        <x:v>Healing Power</x:v>
      </x:c>
      <x:c r="K196" s="13" t="n">
        <x:v>12</x:v>
      </x:c>
      <x:c r="L196" s="13" t="str">
        <x:v>HP</x:v>
      </x:c>
      <x:c r="M196" s="13" t="n">
        <x:v>5</x:v>
      </x:c>
      <x:c r="N196" s="13" t="str">
        <x:v>Haste</x:v>
      </x:c>
      <x:c r="O196" s="13" t="n">
        <x:v>4</x:v>
      </x:c>
      <x:c r="P196" s="13" t="str">
        <x:v>Co-op</x:v>
      </x:c>
      <x:c r="Q196" s="13" t="str">
        <x:v>COP_009</x:v>
      </x:c>
      <x:c r="R196" s="254" t="b">
        <x:v>1</x:v>
      </x:c>
      <x:c r="S196" s="254" t="b">
        <x:v>1</x:v>
      </x:c>
      <x:c r="T196" s="254" t="b">
        <x:v>1</x:v>
      </x:c>
      <x:c r="U196" s="13" t="str">
        <x:v>VIS_FROGEAR_0025</x:v>
      </x:c>
    </x:row>
    <x:row r="197">
      <x:c r="A197" s="13" t="str">
        <x:v>FROGEAR_0026</x:v>
      </x:c>
      <x:c r="B197" s="13" t="str">
        <x:v>Frostmarch</x:v>
      </x:c>
      <x:c r="C197" s="13" t="str">
        <x:v>CLS_002</x:v>
      </x:c>
      <x:c r="D197" s="13" t="str">
        <x:v>Lifebloom</x:v>
      </x:c>
      <x:c r="E197" s="13" t="str">
        <x:v>Chest</x:v>
      </x:c>
      <x:c r="F197" s="13" t="str">
        <x:v>Rimebound Lifebloom Chest</x:v>
      </x:c>
      <x:c r="G197" s="13" t="str">
        <x:v>TIER_006</x:v>
      </x:c>
      <x:c r="H197" s="13" t="n">
        <x:v>62</x:v>
      </x:c>
      <x:c r="I197" s="13" t="str">
        <x:v>Rare</x:v>
      </x:c>
      <x:c r="J197" s="13" t="str">
        <x:v>Healing Power</x:v>
      </x:c>
      <x:c r="K197" s="13" t="n">
        <x:v>20</x:v>
      </x:c>
      <x:c r="L197" s="13" t="str">
        <x:v>HP</x:v>
      </x:c>
      <x:c r="M197" s="13" t="n">
        <x:v>9</x:v>
      </x:c>
      <x:c r="N197" s="13" t="str">
        <x:v>Haste</x:v>
      </x:c>
      <x:c r="O197" s="13" t="n">
        <x:v>7</x:v>
      </x:c>
      <x:c r="P197" s="13" t="str">
        <x:v>Craft</x:v>
      </x:c>
      <x:c r="Q197" s="13" t="str">
        <x:v>FROREC_G_0026</x:v>
      </x:c>
      <x:c r="R197" s="254" t="b">
        <x:v>1</x:v>
      </x:c>
      <x:c r="S197" s="254" t="b">
        <x:v>1</x:v>
      </x:c>
      <x:c r="T197" s="254" t="b">
        <x:v>1</x:v>
      </x:c>
      <x:c r="U197" s="13" t="str">
        <x:v>VIS_FROGEAR_0026</x:v>
      </x:c>
    </x:row>
    <x:row r="198">
      <x:c r="A198" s="13" t="str">
        <x:v>FROGEAR_0027</x:v>
      </x:c>
      <x:c r="B198" s="13" t="str">
        <x:v>Frostmarch</x:v>
      </x:c>
      <x:c r="C198" s="13" t="str">
        <x:v>CLS_002</x:v>
      </x:c>
      <x:c r="D198" s="13" t="str">
        <x:v>Lifebloom</x:v>
      </x:c>
      <x:c r="E198" s="13" t="str">
        <x:v>Legs</x:v>
      </x:c>
      <x:c r="F198" s="13" t="str">
        <x:v>Rimebound Lifebloom Legs</x:v>
      </x:c>
      <x:c r="G198" s="13" t="str">
        <x:v>TIER_006</x:v>
      </x:c>
      <x:c r="H198" s="13" t="n">
        <x:v>62</x:v>
      </x:c>
      <x:c r="I198" s="13" t="str">
        <x:v>Rare</x:v>
      </x:c>
      <x:c r="J198" s="13" t="str">
        <x:v>Healing Power</x:v>
      </x:c>
      <x:c r="K198" s="13" t="n">
        <x:v>17</x:v>
      </x:c>
      <x:c r="L198" s="13" t="str">
        <x:v>HP</x:v>
      </x:c>
      <x:c r="M198" s="13" t="n">
        <x:v>7</x:v>
      </x:c>
      <x:c r="N198" s="13" t="str">
        <x:v>Haste</x:v>
      </x:c>
      <x:c r="O198" s="13" t="n">
        <x:v>6</x:v>
      </x:c>
      <x:c r="P198" s="13" t="str">
        <x:v>Elite</x:v>
      </x:c>
      <x:c r="Q198" s="13" t="str">
        <x:v>Frostmarch Elite Pool</x:v>
      </x:c>
      <x:c r="R198" s="254" t="b">
        <x:v>1</x:v>
      </x:c>
      <x:c r="S198" s="254" t="b">
        <x:v>1</x:v>
      </x:c>
      <x:c r="T198" s="254" t="b">
        <x:v>1</x:v>
      </x:c>
      <x:c r="U198" s="13" t="str">
        <x:v>VIS_FROGEAR_0027</x:v>
      </x:c>
    </x:row>
    <x:row r="199">
      <x:c r="A199" s="13" t="str">
        <x:v>FROGEAR_0028</x:v>
      </x:c>
      <x:c r="B199" s="13" t="str">
        <x:v>Frostmarch</x:v>
      </x:c>
      <x:c r="C199" s="13" t="str">
        <x:v>CLS_002</x:v>
      </x:c>
      <x:c r="D199" s="13" t="str">
        <x:v>Lifebloom</x:v>
      </x:c>
      <x:c r="E199" s="13" t="str">
        <x:v>Boots</x:v>
      </x:c>
      <x:c r="F199" s="13" t="str">
        <x:v>Rimebound Lifebloom Boots</x:v>
      </x:c>
      <x:c r="G199" s="13" t="str">
        <x:v>TIER_006</x:v>
      </x:c>
      <x:c r="H199" s="13" t="n">
        <x:v>62</x:v>
      </x:c>
      <x:c r="I199" s="13" t="str">
        <x:v>Rare</x:v>
      </x:c>
      <x:c r="J199" s="13" t="str">
        <x:v>Healing Power</x:v>
      </x:c>
      <x:c r="K199" s="13" t="n">
        <x:v>11</x:v>
      </x:c>
      <x:c r="L199" s="13" t="str">
        <x:v>HP</x:v>
      </x:c>
      <x:c r="M199" s="13" t="n">
        <x:v>5</x:v>
      </x:c>
      <x:c r="N199" s="13" t="str">
        <x:v>Haste</x:v>
      </x:c>
      <x:c r="O199" s="13" t="n">
        <x:v>4</x:v>
      </x:c>
      <x:c r="P199" s="13" t="str">
        <x:v>Monster</x:v>
      </x:c>
      <x:c r="Q199" s="13" t="str">
        <x:v>FRMON_014</x:v>
      </x:c>
      <x:c r="R199" s="254" t="b">
        <x:v>1</x:v>
      </x:c>
      <x:c r="S199" s="254" t="b">
        <x:v>1</x:v>
      </x:c>
      <x:c r="T199" s="254" t="b">
        <x:v>1</x:v>
      </x:c>
      <x:c r="U199" s="13" t="str">
        <x:v>VIS_FROGEAR_0028</x:v>
      </x:c>
    </x:row>
    <x:row r="200">
      <x:c r="A200" s="13" t="str">
        <x:v>FROGEAR_0029</x:v>
      </x:c>
      <x:c r="B200" s="13" t="str">
        <x:v>Frostmarch</x:v>
      </x:c>
      <x:c r="C200" s="13" t="str">
        <x:v>CLS_002</x:v>
      </x:c>
      <x:c r="D200" s="13" t="str">
        <x:v>Lifebloom</x:v>
      </x:c>
      <x:c r="E200" s="13" t="str">
        <x:v>Gloves</x:v>
      </x:c>
      <x:c r="F200" s="13" t="str">
        <x:v>Rimebound Lifebloom Gloves</x:v>
      </x:c>
      <x:c r="G200" s="13" t="str">
        <x:v>TIER_006</x:v>
      </x:c>
      <x:c r="H200" s="13" t="n">
        <x:v>62</x:v>
      </x:c>
      <x:c r="I200" s="13" t="str">
        <x:v>Rare</x:v>
      </x:c>
      <x:c r="J200" s="13" t="str">
        <x:v>Healing Power</x:v>
      </x:c>
      <x:c r="K200" s="13" t="n">
        <x:v>11</x:v>
      </x:c>
      <x:c r="L200" s="13" t="str">
        <x:v>HP</x:v>
      </x:c>
      <x:c r="M200" s="13" t="n">
        <x:v>5</x:v>
      </x:c>
      <x:c r="N200" s="13" t="str">
        <x:v>Haste</x:v>
      </x:c>
      <x:c r="O200" s="13" t="n">
        <x:v>4</x:v>
      </x:c>
      <x:c r="P200" s="13" t="str">
        <x:v>Co-op</x:v>
      </x:c>
      <x:c r="Q200" s="13" t="str">
        <x:v>COP_009</x:v>
      </x:c>
      <x:c r="R200" s="254" t="b">
        <x:v>1</x:v>
      </x:c>
      <x:c r="S200" s="254" t="b">
        <x:v>1</x:v>
      </x:c>
      <x:c r="T200" s="254" t="b">
        <x:v>1</x:v>
      </x:c>
      <x:c r="U200" s="13" t="str">
        <x:v>VIS_FROGEAR_0029</x:v>
      </x:c>
    </x:row>
    <x:row r="201">
      <x:c r="A201" s="13" t="str">
        <x:v>FROGEAR_0030</x:v>
      </x:c>
      <x:c r="B201" s="13" t="str">
        <x:v>Frostmarch</x:v>
      </x:c>
      <x:c r="C201" s="13" t="str">
        <x:v>CLS_002</x:v>
      </x:c>
      <x:c r="D201" s="13" t="str">
        <x:v>Lifebloom</x:v>
      </x:c>
      <x:c r="E201" s="13" t="str">
        <x:v>Cape</x:v>
      </x:c>
      <x:c r="F201" s="13" t="str">
        <x:v>Rimebound Lifebloom Cape</x:v>
      </x:c>
      <x:c r="G201" s="13" t="str">
        <x:v>TIER_006</x:v>
      </x:c>
      <x:c r="H201" s="13" t="n">
        <x:v>62</x:v>
      </x:c>
      <x:c r="I201" s="13" t="str">
        <x:v>Epic</x:v>
      </x:c>
      <x:c r="J201" s="13" t="str">
        <x:v>Healing Power</x:v>
      </x:c>
      <x:c r="K201" s="13" t="n">
        <x:v>12</x:v>
      </x:c>
      <x:c r="L201" s="13" t="str">
        <x:v>HP</x:v>
      </x:c>
      <x:c r="M201" s="13" t="n">
        <x:v>5</x:v>
      </x:c>
      <x:c r="N201" s="13" t="str">
        <x:v>Haste</x:v>
      </x:c>
      <x:c r="O201" s="13" t="n">
        <x:v>4</x:v>
      </x:c>
      <x:c r="P201" s="13" t="str">
        <x:v>Craft</x:v>
      </x:c>
      <x:c r="Q201" s="13" t="str">
        <x:v>FROREC_G_0030</x:v>
      </x:c>
      <x:c r="R201" s="254" t="b">
        <x:v>1</x:v>
      </x:c>
      <x:c r="S201" s="254" t="b">
        <x:v>1</x:v>
      </x:c>
      <x:c r="T201" s="254" t="b">
        <x:v>1</x:v>
      </x:c>
      <x:c r="U201" s="13" t="str">
        <x:v>VIS_FROGEAR_0030</x:v>
      </x:c>
    </x:row>
    <x:row r="202">
      <x:c r="A202" s="13" t="str">
        <x:v>FROGEAR_0031</x:v>
      </x:c>
      <x:c r="B202" s="13" t="str">
        <x:v>Frostmarch</x:v>
      </x:c>
      <x:c r="C202" s="13" t="str">
        <x:v>CLS_002</x:v>
      </x:c>
      <x:c r="D202" s="13" t="str">
        <x:v>Lifebloom</x:v>
      </x:c>
      <x:c r="E202" s="13" t="str">
        <x:v>Amulet</x:v>
      </x:c>
      <x:c r="F202" s="13" t="str">
        <x:v>Rimebound Lifebloom Amulet</x:v>
      </x:c>
      <x:c r="G202" s="13" t="str">
        <x:v>TIER_006</x:v>
      </x:c>
      <x:c r="H202" s="13" t="n">
        <x:v>62</x:v>
      </x:c>
      <x:c r="I202" s="13" t="str">
        <x:v>Rare</x:v>
      </x:c>
      <x:c r="J202" s="13" t="str">
        <x:v>Healing Power</x:v>
      </x:c>
      <x:c r="K202" s="13" t="n">
        <x:v>11</x:v>
      </x:c>
      <x:c r="L202" s="13" t="str">
        <x:v>HP</x:v>
      </x:c>
      <x:c r="M202" s="13" t="n">
        <x:v>5</x:v>
      </x:c>
      <x:c r="N202" s="13" t="str">
        <x:v>Haste</x:v>
      </x:c>
      <x:c r="O202" s="13" t="n">
        <x:v>4</x:v>
      </x:c>
      <x:c r="P202" s="13" t="str">
        <x:v>Elite</x:v>
      </x:c>
      <x:c r="Q202" s="13" t="str">
        <x:v>Frostmarch Elite Pool</x:v>
      </x:c>
      <x:c r="R202" s="254" t="b">
        <x:v>1</x:v>
      </x:c>
      <x:c r="S202" s="254" t="b">
        <x:v>1</x:v>
      </x:c>
      <x:c r="T202" s="254" t="b">
        <x:v>1</x:v>
      </x:c>
      <x:c r="U202" s="13" t="str">
        <x:v>VIS_FROGEAR_0031</x:v>
      </x:c>
    </x:row>
    <x:row r="203">
      <x:c r="A203" s="13" t="str">
        <x:v>FROGEAR_0032</x:v>
      </x:c>
      <x:c r="B203" s="13" t="str">
        <x:v>Frostmarch</x:v>
      </x:c>
      <x:c r="C203" s="13" t="str">
        <x:v>CLS_002</x:v>
      </x:c>
      <x:c r="D203" s="13" t="str">
        <x:v>Lifebloom</x:v>
      </x:c>
      <x:c r="E203" s="13" t="str">
        <x:v>Ring</x:v>
      </x:c>
      <x:c r="F203" s="13" t="str">
        <x:v>Rimebound Lifebloom Ring</x:v>
      </x:c>
      <x:c r="G203" s="13" t="str">
        <x:v>TIER_006</x:v>
      </x:c>
      <x:c r="H203" s="13" t="n">
        <x:v>62</x:v>
      </x:c>
      <x:c r="I203" s="13" t="str">
        <x:v>Epic</x:v>
      </x:c>
      <x:c r="J203" s="13" t="str">
        <x:v>Healing Power</x:v>
      </x:c>
      <x:c r="K203" s="13" t="n">
        <x:v>9</x:v>
      </x:c>
      <x:c r="L203" s="13" t="str">
        <x:v>HP</x:v>
      </x:c>
      <x:c r="M203" s="13" t="n">
        <x:v>4</x:v>
      </x:c>
      <x:c r="N203" s="13" t="str">
        <x:v>Haste</x:v>
      </x:c>
      <x:c r="O203" s="13" t="n">
        <x:v>3</x:v>
      </x:c>
      <x:c r="P203" s="13" t="str">
        <x:v>Monster</x:v>
      </x:c>
      <x:c r="Q203" s="13" t="str">
        <x:v>FRMON_014</x:v>
      </x:c>
      <x:c r="R203" s="254" t="b">
        <x:v>1</x:v>
      </x:c>
      <x:c r="S203" s="254" t="b">
        <x:v>1</x:v>
      </x:c>
      <x:c r="T203" s="254" t="b">
        <x:v>1</x:v>
      </x:c>
      <x:c r="U203" s="13" t="str">
        <x:v>VIS_FROGEAR_0032</x:v>
      </x:c>
    </x:row>
    <x:row r="204">
      <x:c r="A204" s="13" t="str">
        <x:v>FROGEAR_0033</x:v>
      </x:c>
      <x:c r="B204" s="13" t="str">
        <x:v>Frostmarch</x:v>
      </x:c>
      <x:c r="C204" s="13" t="str">
        <x:v>CLS_002</x:v>
      </x:c>
      <x:c r="D204" s="13" t="str">
        <x:v>Sunward</x:v>
      </x:c>
      <x:c r="E204" s="13" t="str">
        <x:v>Helmet</x:v>
      </x:c>
      <x:c r="F204" s="13" t="str">
        <x:v>Rimebound Sunward Helmet</x:v>
      </x:c>
      <x:c r="G204" s="13" t="str">
        <x:v>TIER_006</x:v>
      </x:c>
      <x:c r="H204" s="13" t="n">
        <x:v>62</x:v>
      </x:c>
      <x:c r="I204" s="13" t="str">
        <x:v>Rare</x:v>
      </x:c>
      <x:c r="J204" s="13" t="str">
        <x:v>Ward</x:v>
      </x:c>
      <x:c r="K204" s="13" t="n">
        <x:v>12</x:v>
      </x:c>
      <x:c r="L204" s="13" t="str">
        <x:v>Healing Power</x:v>
      </x:c>
      <x:c r="M204" s="13" t="n">
        <x:v>5</x:v>
      </x:c>
      <x:c r="N204" s="13" t="str">
        <x:v>Tenacity</x:v>
      </x:c>
      <x:c r="O204" s="13" t="n">
        <x:v>4</x:v>
      </x:c>
      <x:c r="P204" s="13" t="str">
        <x:v>Craft</x:v>
      </x:c>
      <x:c r="Q204" s="13" t="str">
        <x:v>FROREC_G_0033</x:v>
      </x:c>
      <x:c r="R204" s="254" t="b">
        <x:v>1</x:v>
      </x:c>
      <x:c r="S204" s="254" t="b">
        <x:v>1</x:v>
      </x:c>
      <x:c r="T204" s="254" t="b">
        <x:v>1</x:v>
      </x:c>
      <x:c r="U204" s="13" t="str">
        <x:v>VIS_FROGEAR_0033</x:v>
      </x:c>
    </x:row>
    <x:row r="205">
      <x:c r="A205" s="13" t="str">
        <x:v>FROGEAR_0034</x:v>
      </x:c>
      <x:c r="B205" s="13" t="str">
        <x:v>Frostmarch</x:v>
      </x:c>
      <x:c r="C205" s="13" t="str">
        <x:v>CLS_002</x:v>
      </x:c>
      <x:c r="D205" s="13" t="str">
        <x:v>Sunward</x:v>
      </x:c>
      <x:c r="E205" s="13" t="str">
        <x:v>Chest</x:v>
      </x:c>
      <x:c r="F205" s="13" t="str">
        <x:v>Rimebound Sunward Chest</x:v>
      </x:c>
      <x:c r="G205" s="13" t="str">
        <x:v>TIER_006</x:v>
      </x:c>
      <x:c r="H205" s="13" t="n">
        <x:v>62</x:v>
      </x:c>
      <x:c r="I205" s="13" t="str">
        <x:v>Rare</x:v>
      </x:c>
      <x:c r="J205" s="13" t="str">
        <x:v>Ward</x:v>
      </x:c>
      <x:c r="K205" s="13" t="n">
        <x:v>20</x:v>
      </x:c>
      <x:c r="L205" s="13" t="str">
        <x:v>Healing Power</x:v>
      </x:c>
      <x:c r="M205" s="13" t="n">
        <x:v>9</x:v>
      </x:c>
      <x:c r="N205" s="13" t="str">
        <x:v>Tenacity</x:v>
      </x:c>
      <x:c r="O205" s="13" t="n">
        <x:v>7</x:v>
      </x:c>
      <x:c r="P205" s="13" t="str">
        <x:v>Elite</x:v>
      </x:c>
      <x:c r="Q205" s="13" t="str">
        <x:v>Frostmarch Elite Pool</x:v>
      </x:c>
      <x:c r="R205" s="254" t="b">
        <x:v>1</x:v>
      </x:c>
      <x:c r="S205" s="254" t="b">
        <x:v>1</x:v>
      </x:c>
      <x:c r="T205" s="254" t="b">
        <x:v>1</x:v>
      </x:c>
      <x:c r="U205" s="13" t="str">
        <x:v>VIS_FROGEAR_0034</x:v>
      </x:c>
    </x:row>
    <x:row r="206">
      <x:c r="A206" s="13" t="str">
        <x:v>FROGEAR_0035</x:v>
      </x:c>
      <x:c r="B206" s="13" t="str">
        <x:v>Frostmarch</x:v>
      </x:c>
      <x:c r="C206" s="13" t="str">
        <x:v>CLS_002</x:v>
      </x:c>
      <x:c r="D206" s="13" t="str">
        <x:v>Sunward</x:v>
      </x:c>
      <x:c r="E206" s="13" t="str">
        <x:v>Legs</x:v>
      </x:c>
      <x:c r="F206" s="13" t="str">
        <x:v>Rimebound Sunward Legs</x:v>
      </x:c>
      <x:c r="G206" s="13" t="str">
        <x:v>TIER_006</x:v>
      </x:c>
      <x:c r="H206" s="13" t="n">
        <x:v>62</x:v>
      </x:c>
      <x:c r="I206" s="13" t="str">
        <x:v>Rare</x:v>
      </x:c>
      <x:c r="J206" s="13" t="str">
        <x:v>Ward</x:v>
      </x:c>
      <x:c r="K206" s="13" t="n">
        <x:v>17</x:v>
      </x:c>
      <x:c r="L206" s="13" t="str">
        <x:v>Healing Power</x:v>
      </x:c>
      <x:c r="M206" s="13" t="n">
        <x:v>7</x:v>
      </x:c>
      <x:c r="N206" s="13" t="str">
        <x:v>Tenacity</x:v>
      </x:c>
      <x:c r="O206" s="13" t="n">
        <x:v>6</x:v>
      </x:c>
      <x:c r="P206" s="13" t="str">
        <x:v>Monster</x:v>
      </x:c>
      <x:c r="Q206" s="13" t="str">
        <x:v>FRMON_014</x:v>
      </x:c>
      <x:c r="R206" s="254" t="b">
        <x:v>1</x:v>
      </x:c>
      <x:c r="S206" s="254" t="b">
        <x:v>1</x:v>
      </x:c>
      <x:c r="T206" s="254" t="b">
        <x:v>1</x:v>
      </x:c>
      <x:c r="U206" s="13" t="str">
        <x:v>VIS_FROGEAR_0035</x:v>
      </x:c>
    </x:row>
    <x:row r="207">
      <x:c r="A207" s="13" t="str">
        <x:v>FROGEAR_0036</x:v>
      </x:c>
      <x:c r="B207" s="13" t="str">
        <x:v>Frostmarch</x:v>
      </x:c>
      <x:c r="C207" s="13" t="str">
        <x:v>CLS_002</x:v>
      </x:c>
      <x:c r="D207" s="13" t="str">
        <x:v>Sunward</x:v>
      </x:c>
      <x:c r="E207" s="13" t="str">
        <x:v>Boots</x:v>
      </x:c>
      <x:c r="F207" s="13" t="str">
        <x:v>Rimebound Sunward Boots</x:v>
      </x:c>
      <x:c r="G207" s="13" t="str">
        <x:v>TIER_006</x:v>
      </x:c>
      <x:c r="H207" s="13" t="n">
        <x:v>62</x:v>
      </x:c>
      <x:c r="I207" s="13" t="str">
        <x:v>Rare</x:v>
      </x:c>
      <x:c r="J207" s="13" t="str">
        <x:v>Ward</x:v>
      </x:c>
      <x:c r="K207" s="13" t="n">
        <x:v>11</x:v>
      </x:c>
      <x:c r="L207" s="13" t="str">
        <x:v>Healing Power</x:v>
      </x:c>
      <x:c r="M207" s="13" t="n">
        <x:v>5</x:v>
      </x:c>
      <x:c r="N207" s="13" t="str">
        <x:v>Tenacity</x:v>
      </x:c>
      <x:c r="O207" s="13" t="n">
        <x:v>4</x:v>
      </x:c>
      <x:c r="P207" s="13" t="str">
        <x:v>Co-op</x:v>
      </x:c>
      <x:c r="Q207" s="13" t="str">
        <x:v>COP_009</x:v>
      </x:c>
      <x:c r="R207" s="254" t="b">
        <x:v>1</x:v>
      </x:c>
      <x:c r="S207" s="254" t="b">
        <x:v>1</x:v>
      </x:c>
      <x:c r="T207" s="254" t="b">
        <x:v>1</x:v>
      </x:c>
      <x:c r="U207" s="13" t="str">
        <x:v>VIS_FROGEAR_0036</x:v>
      </x:c>
    </x:row>
    <x:row r="208">
      <x:c r="A208" s="13" t="str">
        <x:v>FROGEAR_0037</x:v>
      </x:c>
      <x:c r="B208" s="13" t="str">
        <x:v>Frostmarch</x:v>
      </x:c>
      <x:c r="C208" s="13" t="str">
        <x:v>CLS_002</x:v>
      </x:c>
      <x:c r="D208" s="13" t="str">
        <x:v>Sunward</x:v>
      </x:c>
      <x:c r="E208" s="13" t="str">
        <x:v>Gloves</x:v>
      </x:c>
      <x:c r="F208" s="13" t="str">
        <x:v>Rimebound Sunward Gloves</x:v>
      </x:c>
      <x:c r="G208" s="13" t="str">
        <x:v>TIER_006</x:v>
      </x:c>
      <x:c r="H208" s="13" t="n">
        <x:v>62</x:v>
      </x:c>
      <x:c r="I208" s="13" t="str">
        <x:v>Rare</x:v>
      </x:c>
      <x:c r="J208" s="13" t="str">
        <x:v>Ward</x:v>
      </x:c>
      <x:c r="K208" s="13" t="n">
        <x:v>11</x:v>
      </x:c>
      <x:c r="L208" s="13" t="str">
        <x:v>Healing Power</x:v>
      </x:c>
      <x:c r="M208" s="13" t="n">
        <x:v>5</x:v>
      </x:c>
      <x:c r="N208" s="13" t="str">
        <x:v>Tenacity</x:v>
      </x:c>
      <x:c r="O208" s="13" t="n">
        <x:v>4</x:v>
      </x:c>
      <x:c r="P208" s="13" t="str">
        <x:v>Craft</x:v>
      </x:c>
      <x:c r="Q208" s="13" t="str">
        <x:v>FROREC_G_0037</x:v>
      </x:c>
      <x:c r="R208" s="254" t="b">
        <x:v>1</x:v>
      </x:c>
      <x:c r="S208" s="254" t="b">
        <x:v>1</x:v>
      </x:c>
      <x:c r="T208" s="254" t="b">
        <x:v>1</x:v>
      </x:c>
      <x:c r="U208" s="13" t="str">
        <x:v>VIS_FROGEAR_0037</x:v>
      </x:c>
    </x:row>
    <x:row r="209">
      <x:c r="A209" s="13" t="str">
        <x:v>FROGEAR_0038</x:v>
      </x:c>
      <x:c r="B209" s="13" t="str">
        <x:v>Frostmarch</x:v>
      </x:c>
      <x:c r="C209" s="13" t="str">
        <x:v>CLS_002</x:v>
      </x:c>
      <x:c r="D209" s="13" t="str">
        <x:v>Sunward</x:v>
      </x:c>
      <x:c r="E209" s="13" t="str">
        <x:v>Cape</x:v>
      </x:c>
      <x:c r="F209" s="13" t="str">
        <x:v>Rimebound Sunward Cape</x:v>
      </x:c>
      <x:c r="G209" s="13" t="str">
        <x:v>TIER_006</x:v>
      </x:c>
      <x:c r="H209" s="13" t="n">
        <x:v>62</x:v>
      </x:c>
      <x:c r="I209" s="13" t="str">
        <x:v>Epic</x:v>
      </x:c>
      <x:c r="J209" s="13" t="str">
        <x:v>Ward</x:v>
      </x:c>
      <x:c r="K209" s="13" t="n">
        <x:v>12</x:v>
      </x:c>
      <x:c r="L209" s="13" t="str">
        <x:v>Healing Power</x:v>
      </x:c>
      <x:c r="M209" s="13" t="n">
        <x:v>5</x:v>
      </x:c>
      <x:c r="N209" s="13" t="str">
        <x:v>Tenacity</x:v>
      </x:c>
      <x:c r="O209" s="13" t="n">
        <x:v>4</x:v>
      </x:c>
      <x:c r="P209" s="13" t="str">
        <x:v>Elite</x:v>
      </x:c>
      <x:c r="Q209" s="13" t="str">
        <x:v>Frostmarch Elite Pool</x:v>
      </x:c>
      <x:c r="R209" s="254" t="b">
        <x:v>1</x:v>
      </x:c>
      <x:c r="S209" s="254" t="b">
        <x:v>1</x:v>
      </x:c>
      <x:c r="T209" s="254" t="b">
        <x:v>1</x:v>
      </x:c>
      <x:c r="U209" s="13" t="str">
        <x:v>VIS_FROGEAR_0038</x:v>
      </x:c>
    </x:row>
    <x:row r="210">
      <x:c r="A210" s="13" t="str">
        <x:v>FROGEAR_0039</x:v>
      </x:c>
      <x:c r="B210" s="13" t="str">
        <x:v>Frostmarch</x:v>
      </x:c>
      <x:c r="C210" s="13" t="str">
        <x:v>CLS_002</x:v>
      </x:c>
      <x:c r="D210" s="13" t="str">
        <x:v>Sunward</x:v>
      </x:c>
      <x:c r="E210" s="13" t="str">
        <x:v>Amulet</x:v>
      </x:c>
      <x:c r="F210" s="13" t="str">
        <x:v>Rimebound Sunward Amulet</x:v>
      </x:c>
      <x:c r="G210" s="13" t="str">
        <x:v>TIER_006</x:v>
      </x:c>
      <x:c r="H210" s="13" t="n">
        <x:v>62</x:v>
      </x:c>
      <x:c r="I210" s="13" t="str">
        <x:v>Rare</x:v>
      </x:c>
      <x:c r="J210" s="13" t="str">
        <x:v>Ward</x:v>
      </x:c>
      <x:c r="K210" s="13" t="n">
        <x:v>11</x:v>
      </x:c>
      <x:c r="L210" s="13" t="str">
        <x:v>Healing Power</x:v>
      </x:c>
      <x:c r="M210" s="13" t="n">
        <x:v>5</x:v>
      </x:c>
      <x:c r="N210" s="13" t="str">
        <x:v>Tenacity</x:v>
      </x:c>
      <x:c r="O210" s="13" t="n">
        <x:v>4</x:v>
      </x:c>
      <x:c r="P210" s="13" t="str">
        <x:v>Monster</x:v>
      </x:c>
      <x:c r="Q210" s="13" t="str">
        <x:v>FRMON_014</x:v>
      </x:c>
      <x:c r="R210" s="254" t="b">
        <x:v>1</x:v>
      </x:c>
      <x:c r="S210" s="254" t="b">
        <x:v>1</x:v>
      </x:c>
      <x:c r="T210" s="254" t="b">
        <x:v>1</x:v>
      </x:c>
      <x:c r="U210" s="13" t="str">
        <x:v>VIS_FROGEAR_0039</x:v>
      </x:c>
    </x:row>
    <x:row r="211">
      <x:c r="A211" s="13" t="str">
        <x:v>FROGEAR_0040</x:v>
      </x:c>
      <x:c r="B211" s="13" t="str">
        <x:v>Frostmarch</x:v>
      </x:c>
      <x:c r="C211" s="13" t="str">
        <x:v>CLS_002</x:v>
      </x:c>
      <x:c r="D211" s="13" t="str">
        <x:v>Sunward</x:v>
      </x:c>
      <x:c r="E211" s="13" t="str">
        <x:v>Ring</x:v>
      </x:c>
      <x:c r="F211" s="13" t="str">
        <x:v>Rimebound Sunward Ring</x:v>
      </x:c>
      <x:c r="G211" s="13" t="str">
        <x:v>TIER_006</x:v>
      </x:c>
      <x:c r="H211" s="13" t="n">
        <x:v>62</x:v>
      </x:c>
      <x:c r="I211" s="13" t="str">
        <x:v>Epic</x:v>
      </x:c>
      <x:c r="J211" s="13" t="str">
        <x:v>Ward</x:v>
      </x:c>
      <x:c r="K211" s="13" t="n">
        <x:v>9</x:v>
      </x:c>
      <x:c r="L211" s="13" t="str">
        <x:v>Healing Power</x:v>
      </x:c>
      <x:c r="M211" s="13" t="n">
        <x:v>4</x:v>
      </x:c>
      <x:c r="N211" s="13" t="str">
        <x:v>Tenacity</x:v>
      </x:c>
      <x:c r="O211" s="13" t="n">
        <x:v>3</x:v>
      </x:c>
      <x:c r="P211" s="13" t="str">
        <x:v>Co-op</x:v>
      </x:c>
      <x:c r="Q211" s="13" t="str">
        <x:v>COP_009</x:v>
      </x:c>
      <x:c r="R211" s="254" t="b">
        <x:v>1</x:v>
      </x:c>
      <x:c r="S211" s="254" t="b">
        <x:v>1</x:v>
      </x:c>
      <x:c r="T211" s="254" t="b">
        <x:v>1</x:v>
      </x:c>
      <x:c r="U211" s="13" t="str">
        <x:v>VIS_FROGEAR_0040</x:v>
      </x:c>
    </x:row>
    <x:row r="212">
      <x:c r="A212" s="13" t="str">
        <x:v>FROGEAR_0041</x:v>
      </x:c>
      <x:c r="B212" s="13" t="str">
        <x:v>Frostmarch</x:v>
      </x:c>
      <x:c r="C212" s="13" t="str">
        <x:v>CLS_002</x:v>
      </x:c>
      <x:c r="D212" s="13" t="str">
        <x:v>Quickprayer</x:v>
      </x:c>
      <x:c r="E212" s="13" t="str">
        <x:v>Helmet</x:v>
      </x:c>
      <x:c r="F212" s="13" t="str">
        <x:v>Rimebound Quickprayer Helmet</x:v>
      </x:c>
      <x:c r="G212" s="13" t="str">
        <x:v>TIER_006</x:v>
      </x:c>
      <x:c r="H212" s="13" t="n">
        <x:v>62</x:v>
      </x:c>
      <x:c r="I212" s="13" t="str">
        <x:v>Rare</x:v>
      </x:c>
      <x:c r="J212" s="13" t="str">
        <x:v>Haste</x:v>
      </x:c>
      <x:c r="K212" s="13" t="n">
        <x:v>12</x:v>
      </x:c>
      <x:c r="L212" s="13" t="str">
        <x:v>Healing Power</x:v>
      </x:c>
      <x:c r="M212" s="13" t="n">
        <x:v>5</x:v>
      </x:c>
      <x:c r="N212" s="13" t="str">
        <x:v>Resource Regen</x:v>
      </x:c>
      <x:c r="O212" s="13" t="n">
        <x:v>4</x:v>
      </x:c>
      <x:c r="P212" s="13" t="str">
        <x:v>Elite</x:v>
      </x:c>
      <x:c r="Q212" s="13" t="str">
        <x:v>Frostmarch Elite Pool</x:v>
      </x:c>
      <x:c r="R212" s="254" t="b">
        <x:v>1</x:v>
      </x:c>
      <x:c r="S212" s="254" t="b">
        <x:v>1</x:v>
      </x:c>
      <x:c r="T212" s="254" t="b">
        <x:v>1</x:v>
      </x:c>
      <x:c r="U212" s="13" t="str">
        <x:v>VIS_FROGEAR_0041</x:v>
      </x:c>
    </x:row>
    <x:row r="213">
      <x:c r="A213" s="13" t="str">
        <x:v>FROGEAR_0042</x:v>
      </x:c>
      <x:c r="B213" s="13" t="str">
        <x:v>Frostmarch</x:v>
      </x:c>
      <x:c r="C213" s="13" t="str">
        <x:v>CLS_002</x:v>
      </x:c>
      <x:c r="D213" s="13" t="str">
        <x:v>Quickprayer</x:v>
      </x:c>
      <x:c r="E213" s="13" t="str">
        <x:v>Chest</x:v>
      </x:c>
      <x:c r="F213" s="13" t="str">
        <x:v>Rimebound Quickprayer Chest</x:v>
      </x:c>
      <x:c r="G213" s="13" t="str">
        <x:v>TIER_006</x:v>
      </x:c>
      <x:c r="H213" s="13" t="n">
        <x:v>62</x:v>
      </x:c>
      <x:c r="I213" s="13" t="str">
        <x:v>Rare</x:v>
      </x:c>
      <x:c r="J213" s="13" t="str">
        <x:v>Haste</x:v>
      </x:c>
      <x:c r="K213" s="13" t="n">
        <x:v>20</x:v>
      </x:c>
      <x:c r="L213" s="13" t="str">
        <x:v>Healing Power</x:v>
      </x:c>
      <x:c r="M213" s="13" t="n">
        <x:v>9</x:v>
      </x:c>
      <x:c r="N213" s="13" t="str">
        <x:v>Resource Regen</x:v>
      </x:c>
      <x:c r="O213" s="13" t="n">
        <x:v>7</x:v>
      </x:c>
      <x:c r="P213" s="13" t="str">
        <x:v>Monster</x:v>
      </x:c>
      <x:c r="Q213" s="13" t="str">
        <x:v>FRMON_014</x:v>
      </x:c>
      <x:c r="R213" s="254" t="b">
        <x:v>1</x:v>
      </x:c>
      <x:c r="S213" s="254" t="b">
        <x:v>1</x:v>
      </x:c>
      <x:c r="T213" s="254" t="b">
        <x:v>1</x:v>
      </x:c>
      <x:c r="U213" s="13" t="str">
        <x:v>VIS_FROGEAR_0042</x:v>
      </x:c>
    </x:row>
    <x:row r="214">
      <x:c r="A214" s="13" t="str">
        <x:v>FROGEAR_0043</x:v>
      </x:c>
      <x:c r="B214" s="13" t="str">
        <x:v>Frostmarch</x:v>
      </x:c>
      <x:c r="C214" s="13" t="str">
        <x:v>CLS_002</x:v>
      </x:c>
      <x:c r="D214" s="13" t="str">
        <x:v>Quickprayer</x:v>
      </x:c>
      <x:c r="E214" s="13" t="str">
        <x:v>Legs</x:v>
      </x:c>
      <x:c r="F214" s="13" t="str">
        <x:v>Rimebound Quickprayer Legs</x:v>
      </x:c>
      <x:c r="G214" s="13" t="str">
        <x:v>TIER_006</x:v>
      </x:c>
      <x:c r="H214" s="13" t="n">
        <x:v>62</x:v>
      </x:c>
      <x:c r="I214" s="13" t="str">
        <x:v>Rare</x:v>
      </x:c>
      <x:c r="J214" s="13" t="str">
        <x:v>Haste</x:v>
      </x:c>
      <x:c r="K214" s="13" t="n">
        <x:v>17</x:v>
      </x:c>
      <x:c r="L214" s="13" t="str">
        <x:v>Healing Power</x:v>
      </x:c>
      <x:c r="M214" s="13" t="n">
        <x:v>7</x:v>
      </x:c>
      <x:c r="N214" s="13" t="str">
        <x:v>Resource Regen</x:v>
      </x:c>
      <x:c r="O214" s="13" t="n">
        <x:v>6</x:v>
      </x:c>
      <x:c r="P214" s="13" t="str">
        <x:v>Co-op</x:v>
      </x:c>
      <x:c r="Q214" s="13" t="str">
        <x:v>COP_009</x:v>
      </x:c>
      <x:c r="R214" s="254" t="b">
        <x:v>1</x:v>
      </x:c>
      <x:c r="S214" s="254" t="b">
        <x:v>1</x:v>
      </x:c>
      <x:c r="T214" s="254" t="b">
        <x:v>1</x:v>
      </x:c>
      <x:c r="U214" s="13" t="str">
        <x:v>VIS_FROGEAR_0043</x:v>
      </x:c>
    </x:row>
    <x:row r="215">
      <x:c r="A215" s="13" t="str">
        <x:v>FROGEAR_0044</x:v>
      </x:c>
      <x:c r="B215" s="13" t="str">
        <x:v>Frostmarch</x:v>
      </x:c>
      <x:c r="C215" s="13" t="str">
        <x:v>CLS_002</x:v>
      </x:c>
      <x:c r="D215" s="13" t="str">
        <x:v>Quickprayer</x:v>
      </x:c>
      <x:c r="E215" s="13" t="str">
        <x:v>Boots</x:v>
      </x:c>
      <x:c r="F215" s="13" t="str">
        <x:v>Rimebound Quickprayer Boots</x:v>
      </x:c>
      <x:c r="G215" s="13" t="str">
        <x:v>TIER_006</x:v>
      </x:c>
      <x:c r="H215" s="13" t="n">
        <x:v>62</x:v>
      </x:c>
      <x:c r="I215" s="13" t="str">
        <x:v>Rare</x:v>
      </x:c>
      <x:c r="J215" s="13" t="str">
        <x:v>Haste</x:v>
      </x:c>
      <x:c r="K215" s="13" t="n">
        <x:v>11</x:v>
      </x:c>
      <x:c r="L215" s="13" t="str">
        <x:v>Healing Power</x:v>
      </x:c>
      <x:c r="M215" s="13" t="n">
        <x:v>5</x:v>
      </x:c>
      <x:c r="N215" s="13" t="str">
        <x:v>Resource Regen</x:v>
      </x:c>
      <x:c r="O215" s="13" t="n">
        <x:v>4</x:v>
      </x:c>
      <x:c r="P215" s="13" t="str">
        <x:v>Craft</x:v>
      </x:c>
      <x:c r="Q215" s="13" t="str">
        <x:v>FROREC_G_0044</x:v>
      </x:c>
      <x:c r="R215" s="254" t="b">
        <x:v>1</x:v>
      </x:c>
      <x:c r="S215" s="254" t="b">
        <x:v>1</x:v>
      </x:c>
      <x:c r="T215" s="254" t="b">
        <x:v>1</x:v>
      </x:c>
      <x:c r="U215" s="13" t="str">
        <x:v>VIS_FROGEAR_0044</x:v>
      </x:c>
    </x:row>
    <x:row r="216">
      <x:c r="A216" s="13" t="str">
        <x:v>FROGEAR_0045</x:v>
      </x:c>
      <x:c r="B216" s="13" t="str">
        <x:v>Frostmarch</x:v>
      </x:c>
      <x:c r="C216" s="13" t="str">
        <x:v>CLS_002</x:v>
      </x:c>
      <x:c r="D216" s="13" t="str">
        <x:v>Quickprayer</x:v>
      </x:c>
      <x:c r="E216" s="13" t="str">
        <x:v>Gloves</x:v>
      </x:c>
      <x:c r="F216" s="13" t="str">
        <x:v>Rimebound Quickprayer Gloves</x:v>
      </x:c>
      <x:c r="G216" s="13" t="str">
        <x:v>TIER_006</x:v>
      </x:c>
      <x:c r="H216" s="13" t="n">
        <x:v>62</x:v>
      </x:c>
      <x:c r="I216" s="13" t="str">
        <x:v>Rare</x:v>
      </x:c>
      <x:c r="J216" s="13" t="str">
        <x:v>Haste</x:v>
      </x:c>
      <x:c r="K216" s="13" t="n">
        <x:v>11</x:v>
      </x:c>
      <x:c r="L216" s="13" t="str">
        <x:v>Healing Power</x:v>
      </x:c>
      <x:c r="M216" s="13" t="n">
        <x:v>5</x:v>
      </x:c>
      <x:c r="N216" s="13" t="str">
        <x:v>Resource Regen</x:v>
      </x:c>
      <x:c r="O216" s="13" t="n">
        <x:v>4</x:v>
      </x:c>
      <x:c r="P216" s="13" t="str">
        <x:v>Elite</x:v>
      </x:c>
      <x:c r="Q216" s="13" t="str">
        <x:v>Frostmarch Elite Pool</x:v>
      </x:c>
      <x:c r="R216" s="254" t="b">
        <x:v>1</x:v>
      </x:c>
      <x:c r="S216" s="254" t="b">
        <x:v>1</x:v>
      </x:c>
      <x:c r="T216" s="254" t="b">
        <x:v>1</x:v>
      </x:c>
      <x:c r="U216" s="13" t="str">
        <x:v>VIS_FROGEAR_0045</x:v>
      </x:c>
    </x:row>
    <x:row r="217">
      <x:c r="A217" s="13" t="str">
        <x:v>FROGEAR_0046</x:v>
      </x:c>
      <x:c r="B217" s="13" t="str">
        <x:v>Frostmarch</x:v>
      </x:c>
      <x:c r="C217" s="13" t="str">
        <x:v>CLS_002</x:v>
      </x:c>
      <x:c r="D217" s="13" t="str">
        <x:v>Quickprayer</x:v>
      </x:c>
      <x:c r="E217" s="13" t="str">
        <x:v>Cape</x:v>
      </x:c>
      <x:c r="F217" s="13" t="str">
        <x:v>Rimebound Quickprayer Cape</x:v>
      </x:c>
      <x:c r="G217" s="13" t="str">
        <x:v>TIER_006</x:v>
      </x:c>
      <x:c r="H217" s="13" t="n">
        <x:v>62</x:v>
      </x:c>
      <x:c r="I217" s="13" t="str">
        <x:v>Epic</x:v>
      </x:c>
      <x:c r="J217" s="13" t="str">
        <x:v>Haste</x:v>
      </x:c>
      <x:c r="K217" s="13" t="n">
        <x:v>12</x:v>
      </x:c>
      <x:c r="L217" s="13" t="str">
        <x:v>Healing Power</x:v>
      </x:c>
      <x:c r="M217" s="13" t="n">
        <x:v>5</x:v>
      </x:c>
      <x:c r="N217" s="13" t="str">
        <x:v>Resource Regen</x:v>
      </x:c>
      <x:c r="O217" s="13" t="n">
        <x:v>4</x:v>
      </x:c>
      <x:c r="P217" s="13" t="str">
        <x:v>Monster</x:v>
      </x:c>
      <x:c r="Q217" s="13" t="str">
        <x:v>FRMON_014</x:v>
      </x:c>
      <x:c r="R217" s="254" t="b">
        <x:v>1</x:v>
      </x:c>
      <x:c r="S217" s="254" t="b">
        <x:v>1</x:v>
      </x:c>
      <x:c r="T217" s="254" t="b">
        <x:v>1</x:v>
      </x:c>
      <x:c r="U217" s="13" t="str">
        <x:v>VIS_FROGEAR_0046</x:v>
      </x:c>
    </x:row>
    <x:row r="218">
      <x:c r="A218" s="13" t="str">
        <x:v>FROGEAR_0047</x:v>
      </x:c>
      <x:c r="B218" s="13" t="str">
        <x:v>Frostmarch</x:v>
      </x:c>
      <x:c r="C218" s="13" t="str">
        <x:v>CLS_002</x:v>
      </x:c>
      <x:c r="D218" s="13" t="str">
        <x:v>Quickprayer</x:v>
      </x:c>
      <x:c r="E218" s="13" t="str">
        <x:v>Amulet</x:v>
      </x:c>
      <x:c r="F218" s="13" t="str">
        <x:v>Rimebound Quickprayer Amulet</x:v>
      </x:c>
      <x:c r="G218" s="13" t="str">
        <x:v>TIER_006</x:v>
      </x:c>
      <x:c r="H218" s="13" t="n">
        <x:v>62</x:v>
      </x:c>
      <x:c r="I218" s="13" t="str">
        <x:v>Rare</x:v>
      </x:c>
      <x:c r="J218" s="13" t="str">
        <x:v>Haste</x:v>
      </x:c>
      <x:c r="K218" s="13" t="n">
        <x:v>11</x:v>
      </x:c>
      <x:c r="L218" s="13" t="str">
        <x:v>Healing Power</x:v>
      </x:c>
      <x:c r="M218" s="13" t="n">
        <x:v>5</x:v>
      </x:c>
      <x:c r="N218" s="13" t="str">
        <x:v>Resource Regen</x:v>
      </x:c>
      <x:c r="O218" s="13" t="n">
        <x:v>4</x:v>
      </x:c>
      <x:c r="P218" s="13" t="str">
        <x:v>Co-op</x:v>
      </x:c>
      <x:c r="Q218" s="13" t="str">
        <x:v>COP_009</x:v>
      </x:c>
      <x:c r="R218" s="254" t="b">
        <x:v>1</x:v>
      </x:c>
      <x:c r="S218" s="254" t="b">
        <x:v>1</x:v>
      </x:c>
      <x:c r="T218" s="254" t="b">
        <x:v>1</x:v>
      </x:c>
      <x:c r="U218" s="13" t="str">
        <x:v>VIS_FROGEAR_0047</x:v>
      </x:c>
    </x:row>
    <x:row r="219">
      <x:c r="A219" s="13" t="str">
        <x:v>FROGEAR_0048</x:v>
      </x:c>
      <x:c r="B219" s="13" t="str">
        <x:v>Frostmarch</x:v>
      </x:c>
      <x:c r="C219" s="13" t="str">
        <x:v>CLS_002</x:v>
      </x:c>
      <x:c r="D219" s="13" t="str">
        <x:v>Quickprayer</x:v>
      </x:c>
      <x:c r="E219" s="13" t="str">
        <x:v>Ring</x:v>
      </x:c>
      <x:c r="F219" s="13" t="str">
        <x:v>Rimebound Quickprayer Ring</x:v>
      </x:c>
      <x:c r="G219" s="13" t="str">
        <x:v>TIER_006</x:v>
      </x:c>
      <x:c r="H219" s="13" t="n">
        <x:v>62</x:v>
      </x:c>
      <x:c r="I219" s="13" t="str">
        <x:v>Epic</x:v>
      </x:c>
      <x:c r="J219" s="13" t="str">
        <x:v>Haste</x:v>
      </x:c>
      <x:c r="K219" s="13" t="n">
        <x:v>9</x:v>
      </x:c>
      <x:c r="L219" s="13" t="str">
        <x:v>Healing Power</x:v>
      </x:c>
      <x:c r="M219" s="13" t="n">
        <x:v>4</x:v>
      </x:c>
      <x:c r="N219" s="13" t="str">
        <x:v>Resource Regen</x:v>
      </x:c>
      <x:c r="O219" s="13" t="n">
        <x:v>3</x:v>
      </x:c>
      <x:c r="P219" s="13" t="str">
        <x:v>Craft</x:v>
      </x:c>
      <x:c r="Q219" s="13" t="str">
        <x:v>FROREC_G_0048</x:v>
      </x:c>
      <x:c r="R219" s="254" t="b">
        <x:v>1</x:v>
      </x:c>
      <x:c r="S219" s="254" t="b">
        <x:v>1</x:v>
      </x:c>
      <x:c r="T219" s="254" t="b">
        <x:v>1</x:v>
      </x:c>
      <x:c r="U219" s="13" t="str">
        <x:v>VIS_FROGEAR_0048</x:v>
      </x:c>
    </x:row>
    <x:row r="220">
      <x:c r="A220" s="13" t="str">
        <x:v>FROGEAR_0049</x:v>
      </x:c>
      <x:c r="B220" s="13" t="str">
        <x:v>Frostmarch</x:v>
      </x:c>
      <x:c r="C220" s="13" t="str">
        <x:v>CLS_003</x:v>
      </x:c>
      <x:c r="D220" s="13" t="str">
        <x:v>Deadeye</x:v>
      </x:c>
      <x:c r="E220" s="13" t="str">
        <x:v>Helmet</x:v>
      </x:c>
      <x:c r="F220" s="13" t="str">
        <x:v>Rimebound Deadeye Helmet</x:v>
      </x:c>
      <x:c r="G220" s="13" t="str">
        <x:v>TIER_006</x:v>
      </x:c>
      <x:c r="H220" s="13" t="n">
        <x:v>62</x:v>
      </x:c>
      <x:c r="I220" s="13" t="str">
        <x:v>Rare</x:v>
      </x:c>
      <x:c r="J220" s="13" t="str">
        <x:v>Crit Chance</x:v>
      </x:c>
      <x:c r="K220" s="13" t="n">
        <x:v>12</x:v>
      </x:c>
      <x:c r="L220" s="13" t="str">
        <x:v>Marked Damage</x:v>
      </x:c>
      <x:c r="M220" s="13" t="n">
        <x:v>5</x:v>
      </x:c>
      <x:c r="N220" s="13" t="str">
        <x:v>Accuracy</x:v>
      </x:c>
      <x:c r="O220" s="13" t="n">
        <x:v>4</x:v>
      </x:c>
      <x:c r="P220" s="13" t="str">
        <x:v>Monster</x:v>
      </x:c>
      <x:c r="Q220" s="13" t="str">
        <x:v>FRMON_014</x:v>
      </x:c>
      <x:c r="R220" s="254" t="b">
        <x:v>1</x:v>
      </x:c>
      <x:c r="S220" s="254" t="b">
        <x:v>1</x:v>
      </x:c>
      <x:c r="T220" s="254" t="b">
        <x:v>1</x:v>
      </x:c>
      <x:c r="U220" s="13" t="str">
        <x:v>VIS_FROGEAR_0049</x:v>
      </x:c>
    </x:row>
    <x:row r="221">
      <x:c r="A221" s="13" t="str">
        <x:v>FROGEAR_0050</x:v>
      </x:c>
      <x:c r="B221" s="13" t="str">
        <x:v>Frostmarch</x:v>
      </x:c>
      <x:c r="C221" s="13" t="str">
        <x:v>CLS_003</x:v>
      </x:c>
      <x:c r="D221" s="13" t="str">
        <x:v>Deadeye</x:v>
      </x:c>
      <x:c r="E221" s="13" t="str">
        <x:v>Chest</x:v>
      </x:c>
      <x:c r="F221" s="13" t="str">
        <x:v>Rimebound Deadeye Chest</x:v>
      </x:c>
      <x:c r="G221" s="13" t="str">
        <x:v>TIER_006</x:v>
      </x:c>
      <x:c r="H221" s="13" t="n">
        <x:v>62</x:v>
      </x:c>
      <x:c r="I221" s="13" t="str">
        <x:v>Rare</x:v>
      </x:c>
      <x:c r="J221" s="13" t="str">
        <x:v>Crit Chance</x:v>
      </x:c>
      <x:c r="K221" s="13" t="n">
        <x:v>20</x:v>
      </x:c>
      <x:c r="L221" s="13" t="str">
        <x:v>Marked Damage</x:v>
      </x:c>
      <x:c r="M221" s="13" t="n">
        <x:v>9</x:v>
      </x:c>
      <x:c r="N221" s="13" t="str">
        <x:v>Accuracy</x:v>
      </x:c>
      <x:c r="O221" s="13" t="n">
        <x:v>7</x:v>
      </x:c>
      <x:c r="P221" s="13" t="str">
        <x:v>Co-op</x:v>
      </x:c>
      <x:c r="Q221" s="13" t="str">
        <x:v>COP_009</x:v>
      </x:c>
      <x:c r="R221" s="254" t="b">
        <x:v>1</x:v>
      </x:c>
      <x:c r="S221" s="254" t="b">
        <x:v>1</x:v>
      </x:c>
      <x:c r="T221" s="254" t="b">
        <x:v>1</x:v>
      </x:c>
      <x:c r="U221" s="13" t="str">
        <x:v>VIS_FROGEAR_0050</x:v>
      </x:c>
    </x:row>
    <x:row r="222">
      <x:c r="A222" s="13" t="str">
        <x:v>FROGEAR_0051</x:v>
      </x:c>
      <x:c r="B222" s="13" t="str">
        <x:v>Frostmarch</x:v>
      </x:c>
      <x:c r="C222" s="13" t="str">
        <x:v>CLS_003</x:v>
      </x:c>
      <x:c r="D222" s="13" t="str">
        <x:v>Deadeye</x:v>
      </x:c>
      <x:c r="E222" s="13" t="str">
        <x:v>Legs</x:v>
      </x:c>
      <x:c r="F222" s="13" t="str">
        <x:v>Rimebound Deadeye Legs</x:v>
      </x:c>
      <x:c r="G222" s="13" t="str">
        <x:v>TIER_006</x:v>
      </x:c>
      <x:c r="H222" s="13" t="n">
        <x:v>62</x:v>
      </x:c>
      <x:c r="I222" s="13" t="str">
        <x:v>Rare</x:v>
      </x:c>
      <x:c r="J222" s="13" t="str">
        <x:v>Crit Chance</x:v>
      </x:c>
      <x:c r="K222" s="13" t="n">
        <x:v>17</x:v>
      </x:c>
      <x:c r="L222" s="13" t="str">
        <x:v>Marked Damage</x:v>
      </x:c>
      <x:c r="M222" s="13" t="n">
        <x:v>7</x:v>
      </x:c>
      <x:c r="N222" s="13" t="str">
        <x:v>Accuracy</x:v>
      </x:c>
      <x:c r="O222" s="13" t="n">
        <x:v>6</x:v>
      </x:c>
      <x:c r="P222" s="13" t="str">
        <x:v>Craft</x:v>
      </x:c>
      <x:c r="Q222" s="13" t="str">
        <x:v>FROREC_G_0051</x:v>
      </x:c>
      <x:c r="R222" s="254" t="b">
        <x:v>1</x:v>
      </x:c>
      <x:c r="S222" s="254" t="b">
        <x:v>1</x:v>
      </x:c>
      <x:c r="T222" s="254" t="b">
        <x:v>1</x:v>
      </x:c>
      <x:c r="U222" s="13" t="str">
        <x:v>VIS_FROGEAR_0051</x:v>
      </x:c>
    </x:row>
    <x:row r="223">
      <x:c r="A223" s="13" t="str">
        <x:v>FROGEAR_0052</x:v>
      </x:c>
      <x:c r="B223" s="13" t="str">
        <x:v>Frostmarch</x:v>
      </x:c>
      <x:c r="C223" s="13" t="str">
        <x:v>CLS_003</x:v>
      </x:c>
      <x:c r="D223" s="13" t="str">
        <x:v>Deadeye</x:v>
      </x:c>
      <x:c r="E223" s="13" t="str">
        <x:v>Boots</x:v>
      </x:c>
      <x:c r="F223" s="13" t="str">
        <x:v>Rimebound Deadeye Boots</x:v>
      </x:c>
      <x:c r="G223" s="13" t="str">
        <x:v>TIER_006</x:v>
      </x:c>
      <x:c r="H223" s="13" t="n">
        <x:v>62</x:v>
      </x:c>
      <x:c r="I223" s="13" t="str">
        <x:v>Rare</x:v>
      </x:c>
      <x:c r="J223" s="13" t="str">
        <x:v>Crit Chance</x:v>
      </x:c>
      <x:c r="K223" s="13" t="n">
        <x:v>11</x:v>
      </x:c>
      <x:c r="L223" s="13" t="str">
        <x:v>Marked Damage</x:v>
      </x:c>
      <x:c r="M223" s="13" t="n">
        <x:v>5</x:v>
      </x:c>
      <x:c r="N223" s="13" t="str">
        <x:v>Accuracy</x:v>
      </x:c>
      <x:c r="O223" s="13" t="n">
        <x:v>4</x:v>
      </x:c>
      <x:c r="P223" s="13" t="str">
        <x:v>Elite</x:v>
      </x:c>
      <x:c r="Q223" s="13" t="str">
        <x:v>Frostmarch Elite Pool</x:v>
      </x:c>
      <x:c r="R223" s="254" t="b">
        <x:v>1</x:v>
      </x:c>
      <x:c r="S223" s="254" t="b">
        <x:v>1</x:v>
      </x:c>
      <x:c r="T223" s="254" t="b">
        <x:v>1</x:v>
      </x:c>
      <x:c r="U223" s="13" t="str">
        <x:v>VIS_FROGEAR_0052</x:v>
      </x:c>
    </x:row>
    <x:row r="224">
      <x:c r="A224" s="13" t="str">
        <x:v>FROGEAR_0053</x:v>
      </x:c>
      <x:c r="B224" s="13" t="str">
        <x:v>Frostmarch</x:v>
      </x:c>
      <x:c r="C224" s="13" t="str">
        <x:v>CLS_003</x:v>
      </x:c>
      <x:c r="D224" s="13" t="str">
        <x:v>Deadeye</x:v>
      </x:c>
      <x:c r="E224" s="13" t="str">
        <x:v>Gloves</x:v>
      </x:c>
      <x:c r="F224" s="13" t="str">
        <x:v>Rimebound Deadeye Gloves</x:v>
      </x:c>
      <x:c r="G224" s="13" t="str">
        <x:v>TIER_006</x:v>
      </x:c>
      <x:c r="H224" s="13" t="n">
        <x:v>62</x:v>
      </x:c>
      <x:c r="I224" s="13" t="str">
        <x:v>Rare</x:v>
      </x:c>
      <x:c r="J224" s="13" t="str">
        <x:v>Crit Chance</x:v>
      </x:c>
      <x:c r="K224" s="13" t="n">
        <x:v>11</x:v>
      </x:c>
      <x:c r="L224" s="13" t="str">
        <x:v>Marked Damage</x:v>
      </x:c>
      <x:c r="M224" s="13" t="n">
        <x:v>5</x:v>
      </x:c>
      <x:c r="N224" s="13" t="str">
        <x:v>Accuracy</x:v>
      </x:c>
      <x:c r="O224" s="13" t="n">
        <x:v>4</x:v>
      </x:c>
      <x:c r="P224" s="13" t="str">
        <x:v>Monster</x:v>
      </x:c>
      <x:c r="Q224" s="13" t="str">
        <x:v>FRMON_014</x:v>
      </x:c>
      <x:c r="R224" s="254" t="b">
        <x:v>1</x:v>
      </x:c>
      <x:c r="S224" s="254" t="b">
        <x:v>1</x:v>
      </x:c>
      <x:c r="T224" s="254" t="b">
        <x:v>1</x:v>
      </x:c>
      <x:c r="U224" s="13" t="str">
        <x:v>VIS_FROGEAR_0053</x:v>
      </x:c>
    </x:row>
    <x:row r="225">
      <x:c r="A225" s="13" t="str">
        <x:v>FROGEAR_0054</x:v>
      </x:c>
      <x:c r="B225" s="13" t="str">
        <x:v>Frostmarch</x:v>
      </x:c>
      <x:c r="C225" s="13" t="str">
        <x:v>CLS_003</x:v>
      </x:c>
      <x:c r="D225" s="13" t="str">
        <x:v>Deadeye</x:v>
      </x:c>
      <x:c r="E225" s="13" t="str">
        <x:v>Cape</x:v>
      </x:c>
      <x:c r="F225" s="13" t="str">
        <x:v>Rimebound Deadeye Cape</x:v>
      </x:c>
      <x:c r="G225" s="13" t="str">
        <x:v>TIER_006</x:v>
      </x:c>
      <x:c r="H225" s="13" t="n">
        <x:v>62</x:v>
      </x:c>
      <x:c r="I225" s="13" t="str">
        <x:v>Epic</x:v>
      </x:c>
      <x:c r="J225" s="13" t="str">
        <x:v>Crit Chance</x:v>
      </x:c>
      <x:c r="K225" s="13" t="n">
        <x:v>12</x:v>
      </x:c>
      <x:c r="L225" s="13" t="str">
        <x:v>Marked Damage</x:v>
      </x:c>
      <x:c r="M225" s="13" t="n">
        <x:v>5</x:v>
      </x:c>
      <x:c r="N225" s="13" t="str">
        <x:v>Accuracy</x:v>
      </x:c>
      <x:c r="O225" s="13" t="n">
        <x:v>4</x:v>
      </x:c>
      <x:c r="P225" s="13" t="str">
        <x:v>Co-op</x:v>
      </x:c>
      <x:c r="Q225" s="13" t="str">
        <x:v>COP_009</x:v>
      </x:c>
      <x:c r="R225" s="254" t="b">
        <x:v>1</x:v>
      </x:c>
      <x:c r="S225" s="254" t="b">
        <x:v>1</x:v>
      </x:c>
      <x:c r="T225" s="254" t="b">
        <x:v>1</x:v>
      </x:c>
      <x:c r="U225" s="13" t="str">
        <x:v>VIS_FROGEAR_0054</x:v>
      </x:c>
    </x:row>
    <x:row r="226">
      <x:c r="A226" s="13" t="str">
        <x:v>FROGEAR_0055</x:v>
      </x:c>
      <x:c r="B226" s="13" t="str">
        <x:v>Frostmarch</x:v>
      </x:c>
      <x:c r="C226" s="13" t="str">
        <x:v>CLS_003</x:v>
      </x:c>
      <x:c r="D226" s="13" t="str">
        <x:v>Deadeye</x:v>
      </x:c>
      <x:c r="E226" s="13" t="str">
        <x:v>Amulet</x:v>
      </x:c>
      <x:c r="F226" s="13" t="str">
        <x:v>Rimebound Deadeye Amulet</x:v>
      </x:c>
      <x:c r="G226" s="13" t="str">
        <x:v>TIER_006</x:v>
      </x:c>
      <x:c r="H226" s="13" t="n">
        <x:v>62</x:v>
      </x:c>
      <x:c r="I226" s="13" t="str">
        <x:v>Rare</x:v>
      </x:c>
      <x:c r="J226" s="13" t="str">
        <x:v>Crit Chance</x:v>
      </x:c>
      <x:c r="K226" s="13" t="n">
        <x:v>11</x:v>
      </x:c>
      <x:c r="L226" s="13" t="str">
        <x:v>Marked Damage</x:v>
      </x:c>
      <x:c r="M226" s="13" t="n">
        <x:v>5</x:v>
      </x:c>
      <x:c r="N226" s="13" t="str">
        <x:v>Accuracy</x:v>
      </x:c>
      <x:c r="O226" s="13" t="n">
        <x:v>4</x:v>
      </x:c>
      <x:c r="P226" s="13" t="str">
        <x:v>Craft</x:v>
      </x:c>
      <x:c r="Q226" s="13" t="str">
        <x:v>FROREC_G_0055</x:v>
      </x:c>
      <x:c r="R226" s="254" t="b">
        <x:v>1</x:v>
      </x:c>
      <x:c r="S226" s="254" t="b">
        <x:v>1</x:v>
      </x:c>
      <x:c r="T226" s="254" t="b">
        <x:v>1</x:v>
      </x:c>
      <x:c r="U226" s="13" t="str">
        <x:v>VIS_FROGEAR_0055</x:v>
      </x:c>
    </x:row>
    <x:row r="227">
      <x:c r="A227" s="13" t="str">
        <x:v>FROGEAR_0056</x:v>
      </x:c>
      <x:c r="B227" s="13" t="str">
        <x:v>Frostmarch</x:v>
      </x:c>
      <x:c r="C227" s="13" t="str">
        <x:v>CLS_003</x:v>
      </x:c>
      <x:c r="D227" s="13" t="str">
        <x:v>Deadeye</x:v>
      </x:c>
      <x:c r="E227" s="13" t="str">
        <x:v>Ring</x:v>
      </x:c>
      <x:c r="F227" s="13" t="str">
        <x:v>Rimebound Deadeye Ring</x:v>
      </x:c>
      <x:c r="G227" s="13" t="str">
        <x:v>TIER_006</x:v>
      </x:c>
      <x:c r="H227" s="13" t="n">
        <x:v>62</x:v>
      </x:c>
      <x:c r="I227" s="13" t="str">
        <x:v>Epic</x:v>
      </x:c>
      <x:c r="J227" s="13" t="str">
        <x:v>Crit Chance</x:v>
      </x:c>
      <x:c r="K227" s="13" t="n">
        <x:v>9</x:v>
      </x:c>
      <x:c r="L227" s="13" t="str">
        <x:v>Marked Damage</x:v>
      </x:c>
      <x:c r="M227" s="13" t="n">
        <x:v>4</x:v>
      </x:c>
      <x:c r="N227" s="13" t="str">
        <x:v>Accuracy</x:v>
      </x:c>
      <x:c r="O227" s="13" t="n">
        <x:v>3</x:v>
      </x:c>
      <x:c r="P227" s="13" t="str">
        <x:v>Elite</x:v>
      </x:c>
      <x:c r="Q227" s="13" t="str">
        <x:v>Frostmarch Elite Pool</x:v>
      </x:c>
      <x:c r="R227" s="254" t="b">
        <x:v>1</x:v>
      </x:c>
      <x:c r="S227" s="254" t="b">
        <x:v>1</x:v>
      </x:c>
      <x:c r="T227" s="254" t="b">
        <x:v>1</x:v>
      </x:c>
      <x:c r="U227" s="13" t="str">
        <x:v>VIS_FROGEAR_0056</x:v>
      </x:c>
    </x:row>
    <x:row r="228">
      <x:c r="A228" s="13" t="str">
        <x:v>FROGEAR_0057</x:v>
      </x:c>
      <x:c r="B228" s="13" t="str">
        <x:v>Frostmarch</x:v>
      </x:c>
      <x:c r="C228" s="13" t="str">
        <x:v>CLS_003</x:v>
      </x:c>
      <x:c r="D228" s="13" t="str">
        <x:v>Tracker</x:v>
      </x:c>
      <x:c r="E228" s="13" t="str">
        <x:v>Helmet</x:v>
      </x:c>
      <x:c r="F228" s="13" t="str">
        <x:v>Rimebound Tracker Helmet</x:v>
      </x:c>
      <x:c r="G228" s="13" t="str">
        <x:v>TIER_006</x:v>
      </x:c>
      <x:c r="H228" s="13" t="n">
        <x:v>62</x:v>
      </x:c>
      <x:c r="I228" s="13" t="str">
        <x:v>Rare</x:v>
      </x:c>
      <x:c r="J228" s="13" t="str">
        <x:v>Marked Damage</x:v>
      </x:c>
      <x:c r="K228" s="13" t="n">
        <x:v>12</x:v>
      </x:c>
      <x:c r="L228" s="13" t="str">
        <x:v>Accuracy</x:v>
      </x:c>
      <x:c r="M228" s="13" t="n">
        <x:v>5</x:v>
      </x:c>
      <x:c r="N228" s="13" t="str">
        <x:v>Haste</x:v>
      </x:c>
      <x:c r="O228" s="13" t="n">
        <x:v>4</x:v>
      </x:c>
      <x:c r="P228" s="13" t="str">
        <x:v>Co-op</x:v>
      </x:c>
      <x:c r="Q228" s="13" t="str">
        <x:v>COP_009</x:v>
      </x:c>
      <x:c r="R228" s="254" t="b">
        <x:v>1</x:v>
      </x:c>
      <x:c r="S228" s="254" t="b">
        <x:v>1</x:v>
      </x:c>
      <x:c r="T228" s="254" t="b">
        <x:v>1</x:v>
      </x:c>
      <x:c r="U228" s="13" t="str">
        <x:v>VIS_FROGEAR_0057</x:v>
      </x:c>
    </x:row>
    <x:row r="229">
      <x:c r="A229" s="13" t="str">
        <x:v>FROGEAR_0058</x:v>
      </x:c>
      <x:c r="B229" s="13" t="str">
        <x:v>Frostmarch</x:v>
      </x:c>
      <x:c r="C229" s="13" t="str">
        <x:v>CLS_003</x:v>
      </x:c>
      <x:c r="D229" s="13" t="str">
        <x:v>Tracker</x:v>
      </x:c>
      <x:c r="E229" s="13" t="str">
        <x:v>Chest</x:v>
      </x:c>
      <x:c r="F229" s="13" t="str">
        <x:v>Rimebound Tracker Chest</x:v>
      </x:c>
      <x:c r="G229" s="13" t="str">
        <x:v>TIER_006</x:v>
      </x:c>
      <x:c r="H229" s="13" t="n">
        <x:v>62</x:v>
      </x:c>
      <x:c r="I229" s="13" t="str">
        <x:v>Rare</x:v>
      </x:c>
      <x:c r="J229" s="13" t="str">
        <x:v>Marked Damage</x:v>
      </x:c>
      <x:c r="K229" s="13" t="n">
        <x:v>20</x:v>
      </x:c>
      <x:c r="L229" s="13" t="str">
        <x:v>Accuracy</x:v>
      </x:c>
      <x:c r="M229" s="13" t="n">
        <x:v>9</x:v>
      </x:c>
      <x:c r="N229" s="13" t="str">
        <x:v>Haste</x:v>
      </x:c>
      <x:c r="O229" s="13" t="n">
        <x:v>7</x:v>
      </x:c>
      <x:c r="P229" s="13" t="str">
        <x:v>Craft</x:v>
      </x:c>
      <x:c r="Q229" s="13" t="str">
        <x:v>FROREC_G_0058</x:v>
      </x:c>
      <x:c r="R229" s="254" t="b">
        <x:v>1</x:v>
      </x:c>
      <x:c r="S229" s="254" t="b">
        <x:v>1</x:v>
      </x:c>
      <x:c r="T229" s="254" t="b">
        <x:v>1</x:v>
      </x:c>
      <x:c r="U229" s="13" t="str">
        <x:v>VIS_FROGEAR_0058</x:v>
      </x:c>
    </x:row>
    <x:row r="230">
      <x:c r="A230" s="13" t="str">
        <x:v>FROGEAR_0059</x:v>
      </x:c>
      <x:c r="B230" s="13" t="str">
        <x:v>Frostmarch</x:v>
      </x:c>
      <x:c r="C230" s="13" t="str">
        <x:v>CLS_003</x:v>
      </x:c>
      <x:c r="D230" s="13" t="str">
        <x:v>Tracker</x:v>
      </x:c>
      <x:c r="E230" s="13" t="str">
        <x:v>Legs</x:v>
      </x:c>
      <x:c r="F230" s="13" t="str">
        <x:v>Rimebound Tracker Legs</x:v>
      </x:c>
      <x:c r="G230" s="13" t="str">
        <x:v>TIER_006</x:v>
      </x:c>
      <x:c r="H230" s="13" t="n">
        <x:v>62</x:v>
      </x:c>
      <x:c r="I230" s="13" t="str">
        <x:v>Rare</x:v>
      </x:c>
      <x:c r="J230" s="13" t="str">
        <x:v>Marked Damage</x:v>
      </x:c>
      <x:c r="K230" s="13" t="n">
        <x:v>17</x:v>
      </x:c>
      <x:c r="L230" s="13" t="str">
        <x:v>Accuracy</x:v>
      </x:c>
      <x:c r="M230" s="13" t="n">
        <x:v>7</x:v>
      </x:c>
      <x:c r="N230" s="13" t="str">
        <x:v>Haste</x:v>
      </x:c>
      <x:c r="O230" s="13" t="n">
        <x:v>6</x:v>
      </x:c>
      <x:c r="P230" s="13" t="str">
        <x:v>Elite</x:v>
      </x:c>
      <x:c r="Q230" s="13" t="str">
        <x:v>Frostmarch Elite Pool</x:v>
      </x:c>
      <x:c r="R230" s="254" t="b">
        <x:v>1</x:v>
      </x:c>
      <x:c r="S230" s="254" t="b">
        <x:v>1</x:v>
      </x:c>
      <x:c r="T230" s="254" t="b">
        <x:v>1</x:v>
      </x:c>
      <x:c r="U230" s="13" t="str">
        <x:v>VIS_FROGEAR_0059</x:v>
      </x:c>
    </x:row>
    <x:row r="231">
      <x:c r="A231" s="13" t="str">
        <x:v>FROGEAR_0060</x:v>
      </x:c>
      <x:c r="B231" s="13" t="str">
        <x:v>Frostmarch</x:v>
      </x:c>
      <x:c r="C231" s="13" t="str">
        <x:v>CLS_003</x:v>
      </x:c>
      <x:c r="D231" s="13" t="str">
        <x:v>Tracker</x:v>
      </x:c>
      <x:c r="E231" s="13" t="str">
        <x:v>Boots</x:v>
      </x:c>
      <x:c r="F231" s="13" t="str">
        <x:v>Rimebound Tracker Boots</x:v>
      </x:c>
      <x:c r="G231" s="13" t="str">
        <x:v>TIER_006</x:v>
      </x:c>
      <x:c r="H231" s="13" t="n">
        <x:v>62</x:v>
      </x:c>
      <x:c r="I231" s="13" t="str">
        <x:v>Rare</x:v>
      </x:c>
      <x:c r="J231" s="13" t="str">
        <x:v>Marked Damage</x:v>
      </x:c>
      <x:c r="K231" s="13" t="n">
        <x:v>11</x:v>
      </x:c>
      <x:c r="L231" s="13" t="str">
        <x:v>Accuracy</x:v>
      </x:c>
      <x:c r="M231" s="13" t="n">
        <x:v>5</x:v>
      </x:c>
      <x:c r="N231" s="13" t="str">
        <x:v>Haste</x:v>
      </x:c>
      <x:c r="O231" s="13" t="n">
        <x:v>4</x:v>
      </x:c>
      <x:c r="P231" s="13" t="str">
        <x:v>Monster</x:v>
      </x:c>
      <x:c r="Q231" s="13" t="str">
        <x:v>FRMON_014</x:v>
      </x:c>
      <x:c r="R231" s="254" t="b">
        <x:v>1</x:v>
      </x:c>
      <x:c r="S231" s="254" t="b">
        <x:v>1</x:v>
      </x:c>
      <x:c r="T231" s="254" t="b">
        <x:v>1</x:v>
      </x:c>
      <x:c r="U231" s="13" t="str">
        <x:v>VIS_FROGEAR_0060</x:v>
      </x:c>
    </x:row>
    <x:row r="232">
      <x:c r="A232" s="13" t="str">
        <x:v>FROGEAR_0061</x:v>
      </x:c>
      <x:c r="B232" s="13" t="str">
        <x:v>Frostmarch</x:v>
      </x:c>
      <x:c r="C232" s="13" t="str">
        <x:v>CLS_003</x:v>
      </x:c>
      <x:c r="D232" s="13" t="str">
        <x:v>Tracker</x:v>
      </x:c>
      <x:c r="E232" s="13" t="str">
        <x:v>Gloves</x:v>
      </x:c>
      <x:c r="F232" s="13" t="str">
        <x:v>Rimebound Tracker Gloves</x:v>
      </x:c>
      <x:c r="G232" s="13" t="str">
        <x:v>TIER_006</x:v>
      </x:c>
      <x:c r="H232" s="13" t="n">
        <x:v>62</x:v>
      </x:c>
      <x:c r="I232" s="13" t="str">
        <x:v>Rare</x:v>
      </x:c>
      <x:c r="J232" s="13" t="str">
        <x:v>Marked Damage</x:v>
      </x:c>
      <x:c r="K232" s="13" t="n">
        <x:v>11</x:v>
      </x:c>
      <x:c r="L232" s="13" t="str">
        <x:v>Accuracy</x:v>
      </x:c>
      <x:c r="M232" s="13" t="n">
        <x:v>5</x:v>
      </x:c>
      <x:c r="N232" s="13" t="str">
        <x:v>Haste</x:v>
      </x:c>
      <x:c r="O232" s="13" t="n">
        <x:v>4</x:v>
      </x:c>
      <x:c r="P232" s="13" t="str">
        <x:v>Co-op</x:v>
      </x:c>
      <x:c r="Q232" s="13" t="str">
        <x:v>COP_009</x:v>
      </x:c>
      <x:c r="R232" s="254" t="b">
        <x:v>1</x:v>
      </x:c>
      <x:c r="S232" s="254" t="b">
        <x:v>1</x:v>
      </x:c>
      <x:c r="T232" s="254" t="b">
        <x:v>1</x:v>
      </x:c>
      <x:c r="U232" s="13" t="str">
        <x:v>VIS_FROGEAR_0061</x:v>
      </x:c>
    </x:row>
    <x:row r="233">
      <x:c r="A233" s="13" t="str">
        <x:v>FROGEAR_0062</x:v>
      </x:c>
      <x:c r="B233" s="13" t="str">
        <x:v>Frostmarch</x:v>
      </x:c>
      <x:c r="C233" s="13" t="str">
        <x:v>CLS_003</x:v>
      </x:c>
      <x:c r="D233" s="13" t="str">
        <x:v>Tracker</x:v>
      </x:c>
      <x:c r="E233" s="13" t="str">
        <x:v>Cape</x:v>
      </x:c>
      <x:c r="F233" s="13" t="str">
        <x:v>Rimebound Tracker Cape</x:v>
      </x:c>
      <x:c r="G233" s="13" t="str">
        <x:v>TIER_006</x:v>
      </x:c>
      <x:c r="H233" s="13" t="n">
        <x:v>62</x:v>
      </x:c>
      <x:c r="I233" s="13" t="str">
        <x:v>Epic</x:v>
      </x:c>
      <x:c r="J233" s="13" t="str">
        <x:v>Marked Damage</x:v>
      </x:c>
      <x:c r="K233" s="13" t="n">
        <x:v>12</x:v>
      </x:c>
      <x:c r="L233" s="13" t="str">
        <x:v>Accuracy</x:v>
      </x:c>
      <x:c r="M233" s="13" t="n">
        <x:v>5</x:v>
      </x:c>
      <x:c r="N233" s="13" t="str">
        <x:v>Haste</x:v>
      </x:c>
      <x:c r="O233" s="13" t="n">
        <x:v>4</x:v>
      </x:c>
      <x:c r="P233" s="13" t="str">
        <x:v>Craft</x:v>
      </x:c>
      <x:c r="Q233" s="13" t="str">
        <x:v>FROREC_G_0062</x:v>
      </x:c>
      <x:c r="R233" s="254" t="b">
        <x:v>1</x:v>
      </x:c>
      <x:c r="S233" s="254" t="b">
        <x:v>1</x:v>
      </x:c>
      <x:c r="T233" s="254" t="b">
        <x:v>1</x:v>
      </x:c>
      <x:c r="U233" s="13" t="str">
        <x:v>VIS_FROGEAR_0062</x:v>
      </x:c>
    </x:row>
    <x:row r="234">
      <x:c r="A234" s="13" t="str">
        <x:v>FROGEAR_0063</x:v>
      </x:c>
      <x:c r="B234" s="13" t="str">
        <x:v>Frostmarch</x:v>
      </x:c>
      <x:c r="C234" s="13" t="str">
        <x:v>CLS_003</x:v>
      </x:c>
      <x:c r="D234" s="13" t="str">
        <x:v>Tracker</x:v>
      </x:c>
      <x:c r="E234" s="13" t="str">
        <x:v>Amulet</x:v>
      </x:c>
      <x:c r="F234" s="13" t="str">
        <x:v>Rimebound Tracker Amulet</x:v>
      </x:c>
      <x:c r="G234" s="13" t="str">
        <x:v>TIER_006</x:v>
      </x:c>
      <x:c r="H234" s="13" t="n">
        <x:v>62</x:v>
      </x:c>
      <x:c r="I234" s="13" t="str">
        <x:v>Rare</x:v>
      </x:c>
      <x:c r="J234" s="13" t="str">
        <x:v>Marked Damage</x:v>
      </x:c>
      <x:c r="K234" s="13" t="n">
        <x:v>11</x:v>
      </x:c>
      <x:c r="L234" s="13" t="str">
        <x:v>Accuracy</x:v>
      </x:c>
      <x:c r="M234" s="13" t="n">
        <x:v>5</x:v>
      </x:c>
      <x:c r="N234" s="13" t="str">
        <x:v>Haste</x:v>
      </x:c>
      <x:c r="O234" s="13" t="n">
        <x:v>4</x:v>
      </x:c>
      <x:c r="P234" s="13" t="str">
        <x:v>Elite</x:v>
      </x:c>
      <x:c r="Q234" s="13" t="str">
        <x:v>Frostmarch Elite Pool</x:v>
      </x:c>
      <x:c r="R234" s="254" t="b">
        <x:v>1</x:v>
      </x:c>
      <x:c r="S234" s="254" t="b">
        <x:v>1</x:v>
      </x:c>
      <x:c r="T234" s="254" t="b">
        <x:v>1</x:v>
      </x:c>
      <x:c r="U234" s="13" t="str">
        <x:v>VIS_FROGEAR_0063</x:v>
      </x:c>
    </x:row>
    <x:row r="235">
      <x:c r="A235" s="13" t="str">
        <x:v>FROGEAR_0064</x:v>
      </x:c>
      <x:c r="B235" s="13" t="str">
        <x:v>Frostmarch</x:v>
      </x:c>
      <x:c r="C235" s="13" t="str">
        <x:v>CLS_003</x:v>
      </x:c>
      <x:c r="D235" s="13" t="str">
        <x:v>Tracker</x:v>
      </x:c>
      <x:c r="E235" s="13" t="str">
        <x:v>Ring</x:v>
      </x:c>
      <x:c r="F235" s="13" t="str">
        <x:v>Rimebound Tracker Ring</x:v>
      </x:c>
      <x:c r="G235" s="13" t="str">
        <x:v>TIER_006</x:v>
      </x:c>
      <x:c r="H235" s="13" t="n">
        <x:v>62</x:v>
      </x:c>
      <x:c r="I235" s="13" t="str">
        <x:v>Epic</x:v>
      </x:c>
      <x:c r="J235" s="13" t="str">
        <x:v>Marked Damage</x:v>
      </x:c>
      <x:c r="K235" s="13" t="n">
        <x:v>9</x:v>
      </x:c>
      <x:c r="L235" s="13" t="str">
        <x:v>Accuracy</x:v>
      </x:c>
      <x:c r="M235" s="13" t="n">
        <x:v>4</x:v>
      </x:c>
      <x:c r="N235" s="13" t="str">
        <x:v>Haste</x:v>
      </x:c>
      <x:c r="O235" s="13" t="n">
        <x:v>3</x:v>
      </x:c>
      <x:c r="P235" s="13" t="str">
        <x:v>Monster</x:v>
      </x:c>
      <x:c r="Q235" s="13" t="str">
        <x:v>FRMON_014</x:v>
      </x:c>
      <x:c r="R235" s="254" t="b">
        <x:v>1</x:v>
      </x:c>
      <x:c r="S235" s="254" t="b">
        <x:v>1</x:v>
      </x:c>
      <x:c r="T235" s="254" t="b">
        <x:v>1</x:v>
      </x:c>
      <x:c r="U235" s="13" t="str">
        <x:v>VIS_FROGEAR_0064</x:v>
      </x:c>
    </x:row>
    <x:row r="236">
      <x:c r="A236" s="13" t="str">
        <x:v>FROGEAR_0065</x:v>
      </x:c>
      <x:c r="B236" s="13" t="str">
        <x:v>Frostmarch</x:v>
      </x:c>
      <x:c r="C236" s="13" t="str">
        <x:v>CLS_003</x:v>
      </x:c>
      <x:c r="D236" s="13" t="str">
        <x:v>Windshot</x:v>
      </x:c>
      <x:c r="E236" s="13" t="str">
        <x:v>Helmet</x:v>
      </x:c>
      <x:c r="F236" s="13" t="str">
        <x:v>Rimebound Windshot Helmet</x:v>
      </x:c>
      <x:c r="G236" s="13" t="str">
        <x:v>TIER_006</x:v>
      </x:c>
      <x:c r="H236" s="13" t="n">
        <x:v>62</x:v>
      </x:c>
      <x:c r="I236" s="13" t="str">
        <x:v>Rare</x:v>
      </x:c>
      <x:c r="J236" s="13" t="str">
        <x:v>Haste</x:v>
      </x:c>
      <x:c r="K236" s="13" t="n">
        <x:v>12</x:v>
      </x:c>
      <x:c r="L236" s="13" t="str">
        <x:v>Accuracy</x:v>
      </x:c>
      <x:c r="M236" s="13" t="n">
        <x:v>5</x:v>
      </x:c>
      <x:c r="N236" s="13" t="str">
        <x:v>Crit Chance</x:v>
      </x:c>
      <x:c r="O236" s="13" t="n">
        <x:v>4</x:v>
      </x:c>
      <x:c r="P236" s="13" t="str">
        <x:v>Craft</x:v>
      </x:c>
      <x:c r="Q236" s="13" t="str">
        <x:v>FROREC_G_0065</x:v>
      </x:c>
      <x:c r="R236" s="254" t="b">
        <x:v>1</x:v>
      </x:c>
      <x:c r="S236" s="254" t="b">
        <x:v>1</x:v>
      </x:c>
      <x:c r="T236" s="254" t="b">
        <x:v>1</x:v>
      </x:c>
      <x:c r="U236" s="13" t="str">
        <x:v>VIS_FROGEAR_0065</x:v>
      </x:c>
    </x:row>
    <x:row r="237">
      <x:c r="A237" s="13" t="str">
        <x:v>FROGEAR_0066</x:v>
      </x:c>
      <x:c r="B237" s="13" t="str">
        <x:v>Frostmarch</x:v>
      </x:c>
      <x:c r="C237" s="13" t="str">
        <x:v>CLS_003</x:v>
      </x:c>
      <x:c r="D237" s="13" t="str">
        <x:v>Windshot</x:v>
      </x:c>
      <x:c r="E237" s="13" t="str">
        <x:v>Chest</x:v>
      </x:c>
      <x:c r="F237" s="13" t="str">
        <x:v>Rimebound Windshot Chest</x:v>
      </x:c>
      <x:c r="G237" s="13" t="str">
        <x:v>TIER_006</x:v>
      </x:c>
      <x:c r="H237" s="13" t="n">
        <x:v>62</x:v>
      </x:c>
      <x:c r="I237" s="13" t="str">
        <x:v>Rare</x:v>
      </x:c>
      <x:c r="J237" s="13" t="str">
        <x:v>Haste</x:v>
      </x:c>
      <x:c r="K237" s="13" t="n">
        <x:v>20</x:v>
      </x:c>
      <x:c r="L237" s="13" t="str">
        <x:v>Accuracy</x:v>
      </x:c>
      <x:c r="M237" s="13" t="n">
        <x:v>9</x:v>
      </x:c>
      <x:c r="N237" s="13" t="str">
        <x:v>Crit Chance</x:v>
      </x:c>
      <x:c r="O237" s="13" t="n">
        <x:v>7</x:v>
      </x:c>
      <x:c r="P237" s="13" t="str">
        <x:v>Elite</x:v>
      </x:c>
      <x:c r="Q237" s="13" t="str">
        <x:v>Frostmarch Elite Pool</x:v>
      </x:c>
      <x:c r="R237" s="254" t="b">
        <x:v>1</x:v>
      </x:c>
      <x:c r="S237" s="254" t="b">
        <x:v>1</x:v>
      </x:c>
      <x:c r="T237" s="254" t="b">
        <x:v>1</x:v>
      </x:c>
      <x:c r="U237" s="13" t="str">
        <x:v>VIS_FROGEAR_0066</x:v>
      </x:c>
    </x:row>
    <x:row r="238">
      <x:c r="A238" s="13" t="str">
        <x:v>FROGEAR_0067</x:v>
      </x:c>
      <x:c r="B238" s="13" t="str">
        <x:v>Frostmarch</x:v>
      </x:c>
      <x:c r="C238" s="13" t="str">
        <x:v>CLS_003</x:v>
      </x:c>
      <x:c r="D238" s="13" t="str">
        <x:v>Windshot</x:v>
      </x:c>
      <x:c r="E238" s="13" t="str">
        <x:v>Legs</x:v>
      </x:c>
      <x:c r="F238" s="13" t="str">
        <x:v>Rimebound Windshot Legs</x:v>
      </x:c>
      <x:c r="G238" s="13" t="str">
        <x:v>TIER_006</x:v>
      </x:c>
      <x:c r="H238" s="13" t="n">
        <x:v>62</x:v>
      </x:c>
      <x:c r="I238" s="13" t="str">
        <x:v>Rare</x:v>
      </x:c>
      <x:c r="J238" s="13" t="str">
        <x:v>Haste</x:v>
      </x:c>
      <x:c r="K238" s="13" t="n">
        <x:v>17</x:v>
      </x:c>
      <x:c r="L238" s="13" t="str">
        <x:v>Accuracy</x:v>
      </x:c>
      <x:c r="M238" s="13" t="n">
        <x:v>7</x:v>
      </x:c>
      <x:c r="N238" s="13" t="str">
        <x:v>Crit Chance</x:v>
      </x:c>
      <x:c r="O238" s="13" t="n">
        <x:v>6</x:v>
      </x:c>
      <x:c r="P238" s="13" t="str">
        <x:v>Monster</x:v>
      </x:c>
      <x:c r="Q238" s="13" t="str">
        <x:v>FRMON_014</x:v>
      </x:c>
      <x:c r="R238" s="254" t="b">
        <x:v>1</x:v>
      </x:c>
      <x:c r="S238" s="254" t="b">
        <x:v>1</x:v>
      </x:c>
      <x:c r="T238" s="254" t="b">
        <x:v>1</x:v>
      </x:c>
      <x:c r="U238" s="13" t="str">
        <x:v>VIS_FROGEAR_0067</x:v>
      </x:c>
    </x:row>
    <x:row r="239">
      <x:c r="A239" s="13" t="str">
        <x:v>FROGEAR_0068</x:v>
      </x:c>
      <x:c r="B239" s="13" t="str">
        <x:v>Frostmarch</x:v>
      </x:c>
      <x:c r="C239" s="13" t="str">
        <x:v>CLS_003</x:v>
      </x:c>
      <x:c r="D239" s="13" t="str">
        <x:v>Windshot</x:v>
      </x:c>
      <x:c r="E239" s="13" t="str">
        <x:v>Boots</x:v>
      </x:c>
      <x:c r="F239" s="13" t="str">
        <x:v>Rimebound Windshot Boots</x:v>
      </x:c>
      <x:c r="G239" s="13" t="str">
        <x:v>TIER_006</x:v>
      </x:c>
      <x:c r="H239" s="13" t="n">
        <x:v>62</x:v>
      </x:c>
      <x:c r="I239" s="13" t="str">
        <x:v>Rare</x:v>
      </x:c>
      <x:c r="J239" s="13" t="str">
        <x:v>Haste</x:v>
      </x:c>
      <x:c r="K239" s="13" t="n">
        <x:v>11</x:v>
      </x:c>
      <x:c r="L239" s="13" t="str">
        <x:v>Accuracy</x:v>
      </x:c>
      <x:c r="M239" s="13" t="n">
        <x:v>5</x:v>
      </x:c>
      <x:c r="N239" s="13" t="str">
        <x:v>Crit Chance</x:v>
      </x:c>
      <x:c r="O239" s="13" t="n">
        <x:v>4</x:v>
      </x:c>
      <x:c r="P239" s="13" t="str">
        <x:v>Co-op</x:v>
      </x:c>
      <x:c r="Q239" s="13" t="str">
        <x:v>COP_009</x:v>
      </x:c>
      <x:c r="R239" s="254" t="b">
        <x:v>1</x:v>
      </x:c>
      <x:c r="S239" s="254" t="b">
        <x:v>1</x:v>
      </x:c>
      <x:c r="T239" s="254" t="b">
        <x:v>1</x:v>
      </x:c>
      <x:c r="U239" s="13" t="str">
        <x:v>VIS_FROGEAR_0068</x:v>
      </x:c>
    </x:row>
    <x:row r="240">
      <x:c r="A240" s="13" t="str">
        <x:v>FROGEAR_0069</x:v>
      </x:c>
      <x:c r="B240" s="13" t="str">
        <x:v>Frostmarch</x:v>
      </x:c>
      <x:c r="C240" s="13" t="str">
        <x:v>CLS_003</x:v>
      </x:c>
      <x:c r="D240" s="13" t="str">
        <x:v>Windshot</x:v>
      </x:c>
      <x:c r="E240" s="13" t="str">
        <x:v>Gloves</x:v>
      </x:c>
      <x:c r="F240" s="13" t="str">
        <x:v>Rimebound Windshot Gloves</x:v>
      </x:c>
      <x:c r="G240" s="13" t="str">
        <x:v>TIER_006</x:v>
      </x:c>
      <x:c r="H240" s="13" t="n">
        <x:v>62</x:v>
      </x:c>
      <x:c r="I240" s="13" t="str">
        <x:v>Rare</x:v>
      </x:c>
      <x:c r="J240" s="13" t="str">
        <x:v>Haste</x:v>
      </x:c>
      <x:c r="K240" s="13" t="n">
        <x:v>11</x:v>
      </x:c>
      <x:c r="L240" s="13" t="str">
        <x:v>Accuracy</x:v>
      </x:c>
      <x:c r="M240" s="13" t="n">
        <x:v>5</x:v>
      </x:c>
      <x:c r="N240" s="13" t="str">
        <x:v>Crit Chance</x:v>
      </x:c>
      <x:c r="O240" s="13" t="n">
        <x:v>4</x:v>
      </x:c>
      <x:c r="P240" s="13" t="str">
        <x:v>Craft</x:v>
      </x:c>
      <x:c r="Q240" s="13" t="str">
        <x:v>FROREC_G_0069</x:v>
      </x:c>
      <x:c r="R240" s="254" t="b">
        <x:v>1</x:v>
      </x:c>
      <x:c r="S240" s="254" t="b">
        <x:v>1</x:v>
      </x:c>
      <x:c r="T240" s="254" t="b">
        <x:v>1</x:v>
      </x:c>
      <x:c r="U240" s="13" t="str">
        <x:v>VIS_FROGEAR_0069</x:v>
      </x:c>
    </x:row>
    <x:row r="241">
      <x:c r="A241" s="13" t="str">
        <x:v>FROGEAR_0070</x:v>
      </x:c>
      <x:c r="B241" s="13" t="str">
        <x:v>Frostmarch</x:v>
      </x:c>
      <x:c r="C241" s="13" t="str">
        <x:v>CLS_003</x:v>
      </x:c>
      <x:c r="D241" s="13" t="str">
        <x:v>Windshot</x:v>
      </x:c>
      <x:c r="E241" s="13" t="str">
        <x:v>Cape</x:v>
      </x:c>
      <x:c r="F241" s="13" t="str">
        <x:v>Rimebound Windshot Cape</x:v>
      </x:c>
      <x:c r="G241" s="13" t="str">
        <x:v>TIER_006</x:v>
      </x:c>
      <x:c r="H241" s="13" t="n">
        <x:v>62</x:v>
      </x:c>
      <x:c r="I241" s="13" t="str">
        <x:v>Epic</x:v>
      </x:c>
      <x:c r="J241" s="13" t="str">
        <x:v>Haste</x:v>
      </x:c>
      <x:c r="K241" s="13" t="n">
        <x:v>12</x:v>
      </x:c>
      <x:c r="L241" s="13" t="str">
        <x:v>Accuracy</x:v>
      </x:c>
      <x:c r="M241" s="13" t="n">
        <x:v>5</x:v>
      </x:c>
      <x:c r="N241" s="13" t="str">
        <x:v>Crit Chance</x:v>
      </x:c>
      <x:c r="O241" s="13" t="n">
        <x:v>4</x:v>
      </x:c>
      <x:c r="P241" s="13" t="str">
        <x:v>Elite</x:v>
      </x:c>
      <x:c r="Q241" s="13" t="str">
        <x:v>Frostmarch Elite Pool</x:v>
      </x:c>
      <x:c r="R241" s="254" t="b">
        <x:v>1</x:v>
      </x:c>
      <x:c r="S241" s="254" t="b">
        <x:v>1</x:v>
      </x:c>
      <x:c r="T241" s="254" t="b">
        <x:v>1</x:v>
      </x:c>
      <x:c r="U241" s="13" t="str">
        <x:v>VIS_FROGEAR_0070</x:v>
      </x:c>
    </x:row>
    <x:row r="242">
      <x:c r="A242" s="13" t="str">
        <x:v>FROGEAR_0071</x:v>
      </x:c>
      <x:c r="B242" s="13" t="str">
        <x:v>Frostmarch</x:v>
      </x:c>
      <x:c r="C242" s="13" t="str">
        <x:v>CLS_003</x:v>
      </x:c>
      <x:c r="D242" s="13" t="str">
        <x:v>Windshot</x:v>
      </x:c>
      <x:c r="E242" s="13" t="str">
        <x:v>Amulet</x:v>
      </x:c>
      <x:c r="F242" s="13" t="str">
        <x:v>Rimebound Windshot Amulet</x:v>
      </x:c>
      <x:c r="G242" s="13" t="str">
        <x:v>TIER_006</x:v>
      </x:c>
      <x:c r="H242" s="13" t="n">
        <x:v>62</x:v>
      </x:c>
      <x:c r="I242" s="13" t="str">
        <x:v>Rare</x:v>
      </x:c>
      <x:c r="J242" s="13" t="str">
        <x:v>Haste</x:v>
      </x:c>
      <x:c r="K242" s="13" t="n">
        <x:v>11</x:v>
      </x:c>
      <x:c r="L242" s="13" t="str">
        <x:v>Accuracy</x:v>
      </x:c>
      <x:c r="M242" s="13" t="n">
        <x:v>5</x:v>
      </x:c>
      <x:c r="N242" s="13" t="str">
        <x:v>Crit Chance</x:v>
      </x:c>
      <x:c r="O242" s="13" t="n">
        <x:v>4</x:v>
      </x:c>
      <x:c r="P242" s="13" t="str">
        <x:v>Monster</x:v>
      </x:c>
      <x:c r="Q242" s="13" t="str">
        <x:v>FRMON_014</x:v>
      </x:c>
      <x:c r="R242" s="254" t="b">
        <x:v>1</x:v>
      </x:c>
      <x:c r="S242" s="254" t="b">
        <x:v>1</x:v>
      </x:c>
      <x:c r="T242" s="254" t="b">
        <x:v>1</x:v>
      </x:c>
      <x:c r="U242" s="13" t="str">
        <x:v>VIS_FROGEAR_0071</x:v>
      </x:c>
    </x:row>
    <x:row r="243">
      <x:c r="A243" s="13" t="str">
        <x:v>FROGEAR_0072</x:v>
      </x:c>
      <x:c r="B243" s="13" t="str">
        <x:v>Frostmarch</x:v>
      </x:c>
      <x:c r="C243" s="13" t="str">
        <x:v>CLS_003</x:v>
      </x:c>
      <x:c r="D243" s="13" t="str">
        <x:v>Windshot</x:v>
      </x:c>
      <x:c r="E243" s="13" t="str">
        <x:v>Ring</x:v>
      </x:c>
      <x:c r="F243" s="13" t="str">
        <x:v>Rimebound Windshot Ring</x:v>
      </x:c>
      <x:c r="G243" s="13" t="str">
        <x:v>TIER_006</x:v>
      </x:c>
      <x:c r="H243" s="13" t="n">
        <x:v>62</x:v>
      </x:c>
      <x:c r="I243" s="13" t="str">
        <x:v>Epic</x:v>
      </x:c>
      <x:c r="J243" s="13" t="str">
        <x:v>Haste</x:v>
      </x:c>
      <x:c r="K243" s="13" t="n">
        <x:v>9</x:v>
      </x:c>
      <x:c r="L243" s="13" t="str">
        <x:v>Accuracy</x:v>
      </x:c>
      <x:c r="M243" s="13" t="n">
        <x:v>4</x:v>
      </x:c>
      <x:c r="N243" s="13" t="str">
        <x:v>Crit Chance</x:v>
      </x:c>
      <x:c r="O243" s="13" t="n">
        <x:v>3</x:v>
      </x:c>
      <x:c r="P243" s="13" t="str">
        <x:v>Co-op</x:v>
      </x:c>
      <x:c r="Q243" s="13" t="str">
        <x:v>COP_009</x:v>
      </x:c>
      <x:c r="R243" s="254" t="b">
        <x:v>1</x:v>
      </x:c>
      <x:c r="S243" s="254" t="b">
        <x:v>1</x:v>
      </x:c>
      <x:c r="T243" s="254" t="b">
        <x:v>1</x:v>
      </x:c>
      <x:c r="U243" s="13" t="str">
        <x:v>VIS_FROGEAR_0072</x:v>
      </x:c>
    </x:row>
    <x:row r="244">
      <x:c r="A244" s="13" t="str">
        <x:v>FROGEAR_0073</x:v>
      </x:c>
      <x:c r="B244" s="13" t="str">
        <x:v>Frostmarch</x:v>
      </x:c>
      <x:c r="C244" s="13" t="str">
        <x:v>CLS_004</x:v>
      </x:c>
      <x:c r="D244" s="13" t="str">
        <x:v>Colossus</x:v>
      </x:c>
      <x:c r="E244" s="13" t="str">
        <x:v>Helmet</x:v>
      </x:c>
      <x:c r="F244" s="13" t="str">
        <x:v>Rimebound Colossus Helmet</x:v>
      </x:c>
      <x:c r="G244" s="13" t="str">
        <x:v>TIER_006</x:v>
      </x:c>
      <x:c r="H244" s="13" t="n">
        <x:v>62</x:v>
      </x:c>
      <x:c r="I244" s="13" t="str">
        <x:v>Rare</x:v>
      </x:c>
      <x:c r="J244" s="13" t="str">
        <x:v>Raw Power</x:v>
      </x:c>
      <x:c r="K244" s="13" t="n">
        <x:v>12</x:v>
      </x:c>
      <x:c r="L244" s="13" t="str">
        <x:v>Armor Break</x:v>
      </x:c>
      <x:c r="M244" s="13" t="n">
        <x:v>5</x:v>
      </x:c>
      <x:c r="N244" s="13" t="str">
        <x:v>HP</x:v>
      </x:c>
      <x:c r="O244" s="13" t="n">
        <x:v>4</x:v>
      </x:c>
      <x:c r="P244" s="13" t="str">
        <x:v>Elite</x:v>
      </x:c>
      <x:c r="Q244" s="13" t="str">
        <x:v>Frostmarch Elite Pool</x:v>
      </x:c>
      <x:c r="R244" s="254" t="b">
        <x:v>1</x:v>
      </x:c>
      <x:c r="S244" s="254" t="b">
        <x:v>1</x:v>
      </x:c>
      <x:c r="T244" s="254" t="b">
        <x:v>1</x:v>
      </x:c>
      <x:c r="U244" s="13" t="str">
        <x:v>VIS_FROGEAR_0073</x:v>
      </x:c>
    </x:row>
    <x:row r="245">
      <x:c r="A245" s="13" t="str">
        <x:v>FROGEAR_0074</x:v>
      </x:c>
      <x:c r="B245" s="13" t="str">
        <x:v>Frostmarch</x:v>
      </x:c>
      <x:c r="C245" s="13" t="str">
        <x:v>CLS_004</x:v>
      </x:c>
      <x:c r="D245" s="13" t="str">
        <x:v>Colossus</x:v>
      </x:c>
      <x:c r="E245" s="13" t="str">
        <x:v>Chest</x:v>
      </x:c>
      <x:c r="F245" s="13" t="str">
        <x:v>Rimebound Colossus Chest</x:v>
      </x:c>
      <x:c r="G245" s="13" t="str">
        <x:v>TIER_006</x:v>
      </x:c>
      <x:c r="H245" s="13" t="n">
        <x:v>62</x:v>
      </x:c>
      <x:c r="I245" s="13" t="str">
        <x:v>Rare</x:v>
      </x:c>
      <x:c r="J245" s="13" t="str">
        <x:v>Raw Power</x:v>
      </x:c>
      <x:c r="K245" s="13" t="n">
        <x:v>20</x:v>
      </x:c>
      <x:c r="L245" s="13" t="str">
        <x:v>Armor Break</x:v>
      </x:c>
      <x:c r="M245" s="13" t="n">
        <x:v>9</x:v>
      </x:c>
      <x:c r="N245" s="13" t="str">
        <x:v>HP</x:v>
      </x:c>
      <x:c r="O245" s="13" t="n">
        <x:v>7</x:v>
      </x:c>
      <x:c r="P245" s="13" t="str">
        <x:v>Monster</x:v>
      </x:c>
      <x:c r="Q245" s="13" t="str">
        <x:v>FRMON_014</x:v>
      </x:c>
      <x:c r="R245" s="254" t="b">
        <x:v>1</x:v>
      </x:c>
      <x:c r="S245" s="254" t="b">
        <x:v>1</x:v>
      </x:c>
      <x:c r="T245" s="254" t="b">
        <x:v>1</x:v>
      </x:c>
      <x:c r="U245" s="13" t="str">
        <x:v>VIS_FROGEAR_0074</x:v>
      </x:c>
    </x:row>
    <x:row r="246">
      <x:c r="A246" s="13" t="str">
        <x:v>FROGEAR_0075</x:v>
      </x:c>
      <x:c r="B246" s="13" t="str">
        <x:v>Frostmarch</x:v>
      </x:c>
      <x:c r="C246" s="13" t="str">
        <x:v>CLS_004</x:v>
      </x:c>
      <x:c r="D246" s="13" t="str">
        <x:v>Colossus</x:v>
      </x:c>
      <x:c r="E246" s="13" t="str">
        <x:v>Legs</x:v>
      </x:c>
      <x:c r="F246" s="13" t="str">
        <x:v>Rimebound Colossus Legs</x:v>
      </x:c>
      <x:c r="G246" s="13" t="str">
        <x:v>TIER_006</x:v>
      </x:c>
      <x:c r="H246" s="13" t="n">
        <x:v>62</x:v>
      </x:c>
      <x:c r="I246" s="13" t="str">
        <x:v>Rare</x:v>
      </x:c>
      <x:c r="J246" s="13" t="str">
        <x:v>Raw Power</x:v>
      </x:c>
      <x:c r="K246" s="13" t="n">
        <x:v>17</x:v>
      </x:c>
      <x:c r="L246" s="13" t="str">
        <x:v>Armor Break</x:v>
      </x:c>
      <x:c r="M246" s="13" t="n">
        <x:v>7</x:v>
      </x:c>
      <x:c r="N246" s="13" t="str">
        <x:v>HP</x:v>
      </x:c>
      <x:c r="O246" s="13" t="n">
        <x:v>6</x:v>
      </x:c>
      <x:c r="P246" s="13" t="str">
        <x:v>Co-op</x:v>
      </x:c>
      <x:c r="Q246" s="13" t="str">
        <x:v>COP_009</x:v>
      </x:c>
      <x:c r="R246" s="254" t="b">
        <x:v>1</x:v>
      </x:c>
      <x:c r="S246" s="254" t="b">
        <x:v>1</x:v>
      </x:c>
      <x:c r="T246" s="254" t="b">
        <x:v>1</x:v>
      </x:c>
      <x:c r="U246" s="13" t="str">
        <x:v>VIS_FROGEAR_0075</x:v>
      </x:c>
    </x:row>
    <x:row r="247">
      <x:c r="A247" s="13" t="str">
        <x:v>FROGEAR_0076</x:v>
      </x:c>
      <x:c r="B247" s="13" t="str">
        <x:v>Frostmarch</x:v>
      </x:c>
      <x:c r="C247" s="13" t="str">
        <x:v>CLS_004</x:v>
      </x:c>
      <x:c r="D247" s="13" t="str">
        <x:v>Colossus</x:v>
      </x:c>
      <x:c r="E247" s="13" t="str">
        <x:v>Boots</x:v>
      </x:c>
      <x:c r="F247" s="13" t="str">
        <x:v>Rimebound Colossus Boots</x:v>
      </x:c>
      <x:c r="G247" s="13" t="str">
        <x:v>TIER_006</x:v>
      </x:c>
      <x:c r="H247" s="13" t="n">
        <x:v>62</x:v>
      </x:c>
      <x:c r="I247" s="13" t="str">
        <x:v>Rare</x:v>
      </x:c>
      <x:c r="J247" s="13" t="str">
        <x:v>Raw Power</x:v>
      </x:c>
      <x:c r="K247" s="13" t="n">
        <x:v>11</x:v>
      </x:c>
      <x:c r="L247" s="13" t="str">
        <x:v>Armor Break</x:v>
      </x:c>
      <x:c r="M247" s="13" t="n">
        <x:v>5</x:v>
      </x:c>
      <x:c r="N247" s="13" t="str">
        <x:v>HP</x:v>
      </x:c>
      <x:c r="O247" s="13" t="n">
        <x:v>4</x:v>
      </x:c>
      <x:c r="P247" s="13" t="str">
        <x:v>Craft</x:v>
      </x:c>
      <x:c r="Q247" s="13" t="str">
        <x:v>FROREC_G_0076</x:v>
      </x:c>
      <x:c r="R247" s="254" t="b">
        <x:v>1</x:v>
      </x:c>
      <x:c r="S247" s="254" t="b">
        <x:v>1</x:v>
      </x:c>
      <x:c r="T247" s="254" t="b">
        <x:v>1</x:v>
      </x:c>
      <x:c r="U247" s="13" t="str">
        <x:v>VIS_FROGEAR_0076</x:v>
      </x:c>
    </x:row>
    <x:row r="248">
      <x:c r="A248" s="13" t="str">
        <x:v>FROGEAR_0077</x:v>
      </x:c>
      <x:c r="B248" s="13" t="str">
        <x:v>Frostmarch</x:v>
      </x:c>
      <x:c r="C248" s="13" t="str">
        <x:v>CLS_004</x:v>
      </x:c>
      <x:c r="D248" s="13" t="str">
        <x:v>Colossus</x:v>
      </x:c>
      <x:c r="E248" s="13" t="str">
        <x:v>Gloves</x:v>
      </x:c>
      <x:c r="F248" s="13" t="str">
        <x:v>Rimebound Colossus Gloves</x:v>
      </x:c>
      <x:c r="G248" s="13" t="str">
        <x:v>TIER_006</x:v>
      </x:c>
      <x:c r="H248" s="13" t="n">
        <x:v>62</x:v>
      </x:c>
      <x:c r="I248" s="13" t="str">
        <x:v>Rare</x:v>
      </x:c>
      <x:c r="J248" s="13" t="str">
        <x:v>Raw Power</x:v>
      </x:c>
      <x:c r="K248" s="13" t="n">
        <x:v>11</x:v>
      </x:c>
      <x:c r="L248" s="13" t="str">
        <x:v>Armor Break</x:v>
      </x:c>
      <x:c r="M248" s="13" t="n">
        <x:v>5</x:v>
      </x:c>
      <x:c r="N248" s="13" t="str">
        <x:v>HP</x:v>
      </x:c>
      <x:c r="O248" s="13" t="n">
        <x:v>4</x:v>
      </x:c>
      <x:c r="P248" s="13" t="str">
        <x:v>Elite</x:v>
      </x:c>
      <x:c r="Q248" s="13" t="str">
        <x:v>Frostmarch Elite Pool</x:v>
      </x:c>
      <x:c r="R248" s="254" t="b">
        <x:v>1</x:v>
      </x:c>
      <x:c r="S248" s="254" t="b">
        <x:v>1</x:v>
      </x:c>
      <x:c r="T248" s="254" t="b">
        <x:v>1</x:v>
      </x:c>
      <x:c r="U248" s="13" t="str">
        <x:v>VIS_FROGEAR_0077</x:v>
      </x:c>
    </x:row>
    <x:row r="249">
      <x:c r="A249" s="13" t="str">
        <x:v>FROGEAR_0078</x:v>
      </x:c>
      <x:c r="B249" s="13" t="str">
        <x:v>Frostmarch</x:v>
      </x:c>
      <x:c r="C249" s="13" t="str">
        <x:v>CLS_004</x:v>
      </x:c>
      <x:c r="D249" s="13" t="str">
        <x:v>Colossus</x:v>
      </x:c>
      <x:c r="E249" s="13" t="str">
        <x:v>Cape</x:v>
      </x:c>
      <x:c r="F249" s="13" t="str">
        <x:v>Rimebound Colossus Cape</x:v>
      </x:c>
      <x:c r="G249" s="13" t="str">
        <x:v>TIER_006</x:v>
      </x:c>
      <x:c r="H249" s="13" t="n">
        <x:v>62</x:v>
      </x:c>
      <x:c r="I249" s="13" t="str">
        <x:v>Epic</x:v>
      </x:c>
      <x:c r="J249" s="13" t="str">
        <x:v>Raw Power</x:v>
      </x:c>
      <x:c r="K249" s="13" t="n">
        <x:v>12</x:v>
      </x:c>
      <x:c r="L249" s="13" t="str">
        <x:v>Armor Break</x:v>
      </x:c>
      <x:c r="M249" s="13" t="n">
        <x:v>5</x:v>
      </x:c>
      <x:c r="N249" s="13" t="str">
        <x:v>HP</x:v>
      </x:c>
      <x:c r="O249" s="13" t="n">
        <x:v>4</x:v>
      </x:c>
      <x:c r="P249" s="13" t="str">
        <x:v>Monster</x:v>
      </x:c>
      <x:c r="Q249" s="13" t="str">
        <x:v>FRMON_014</x:v>
      </x:c>
      <x:c r="R249" s="254" t="b">
        <x:v>1</x:v>
      </x:c>
      <x:c r="S249" s="254" t="b">
        <x:v>1</x:v>
      </x:c>
      <x:c r="T249" s="254" t="b">
        <x:v>1</x:v>
      </x:c>
      <x:c r="U249" s="13" t="str">
        <x:v>VIS_FROGEAR_0078</x:v>
      </x:c>
    </x:row>
    <x:row r="250">
      <x:c r="A250" s="13" t="str">
        <x:v>FROGEAR_0079</x:v>
      </x:c>
      <x:c r="B250" s="13" t="str">
        <x:v>Frostmarch</x:v>
      </x:c>
      <x:c r="C250" s="13" t="str">
        <x:v>CLS_004</x:v>
      </x:c>
      <x:c r="D250" s="13" t="str">
        <x:v>Colossus</x:v>
      </x:c>
      <x:c r="E250" s="13" t="str">
        <x:v>Amulet</x:v>
      </x:c>
      <x:c r="F250" s="13" t="str">
        <x:v>Rimebound Colossus Amulet</x:v>
      </x:c>
      <x:c r="G250" s="13" t="str">
        <x:v>TIER_006</x:v>
      </x:c>
      <x:c r="H250" s="13" t="n">
        <x:v>62</x:v>
      </x:c>
      <x:c r="I250" s="13" t="str">
        <x:v>Rare</x:v>
      </x:c>
      <x:c r="J250" s="13" t="str">
        <x:v>Raw Power</x:v>
      </x:c>
      <x:c r="K250" s="13" t="n">
        <x:v>11</x:v>
      </x:c>
      <x:c r="L250" s="13" t="str">
        <x:v>Armor Break</x:v>
      </x:c>
      <x:c r="M250" s="13" t="n">
        <x:v>5</x:v>
      </x:c>
      <x:c r="N250" s="13" t="str">
        <x:v>HP</x:v>
      </x:c>
      <x:c r="O250" s="13" t="n">
        <x:v>4</x:v>
      </x:c>
      <x:c r="P250" s="13" t="str">
        <x:v>Co-op</x:v>
      </x:c>
      <x:c r="Q250" s="13" t="str">
        <x:v>COP_009</x:v>
      </x:c>
      <x:c r="R250" s="254" t="b">
        <x:v>1</x:v>
      </x:c>
      <x:c r="S250" s="254" t="b">
        <x:v>1</x:v>
      </x:c>
      <x:c r="T250" s="254" t="b">
        <x:v>1</x:v>
      </x:c>
      <x:c r="U250" s="13" t="str">
        <x:v>VIS_FROGEAR_0079</x:v>
      </x:c>
    </x:row>
    <x:row r="251">
      <x:c r="A251" s="13" t="str">
        <x:v>FROGEAR_0080</x:v>
      </x:c>
      <x:c r="B251" s="13" t="str">
        <x:v>Frostmarch</x:v>
      </x:c>
      <x:c r="C251" s="13" t="str">
        <x:v>CLS_004</x:v>
      </x:c>
      <x:c r="D251" s="13" t="str">
        <x:v>Colossus</x:v>
      </x:c>
      <x:c r="E251" s="13" t="str">
        <x:v>Ring</x:v>
      </x:c>
      <x:c r="F251" s="13" t="str">
        <x:v>Rimebound Colossus Ring</x:v>
      </x:c>
      <x:c r="G251" s="13" t="str">
        <x:v>TIER_006</x:v>
      </x:c>
      <x:c r="H251" s="13" t="n">
        <x:v>62</x:v>
      </x:c>
      <x:c r="I251" s="13" t="str">
        <x:v>Epic</x:v>
      </x:c>
      <x:c r="J251" s="13" t="str">
        <x:v>Raw Power</x:v>
      </x:c>
      <x:c r="K251" s="13" t="n">
        <x:v>9</x:v>
      </x:c>
      <x:c r="L251" s="13" t="str">
        <x:v>Armor Break</x:v>
      </x:c>
      <x:c r="M251" s="13" t="n">
        <x:v>4</x:v>
      </x:c>
      <x:c r="N251" s="13" t="str">
        <x:v>HP</x:v>
      </x:c>
      <x:c r="O251" s="13" t="n">
        <x:v>3</x:v>
      </x:c>
      <x:c r="P251" s="13" t="str">
        <x:v>Craft</x:v>
      </x:c>
      <x:c r="Q251" s="13" t="str">
        <x:v>FROREC_G_0080</x:v>
      </x:c>
      <x:c r="R251" s="254" t="b">
        <x:v>1</x:v>
      </x:c>
      <x:c r="S251" s="254" t="b">
        <x:v>1</x:v>
      </x:c>
      <x:c r="T251" s="254" t="b">
        <x:v>1</x:v>
      </x:c>
      <x:c r="U251" s="13" t="str">
        <x:v>VIS_FROGEAR_0080</x:v>
      </x:c>
    </x:row>
    <x:row r="252">
      <x:c r="A252" s="13" t="str">
        <x:v>FROGEAR_0081</x:v>
      </x:c>
      <x:c r="B252" s="13" t="str">
        <x:v>Frostmarch</x:v>
      </x:c>
      <x:c r="C252" s="13" t="str">
        <x:v>CLS_004</x:v>
      </x:c>
      <x:c r="D252" s="13" t="str">
        <x:v>Bloodrush</x:v>
      </x:c>
      <x:c r="E252" s="13" t="str">
        <x:v>Helmet</x:v>
      </x:c>
      <x:c r="F252" s="13" t="str">
        <x:v>Rimebound Bloodrush Helmet</x:v>
      </x:c>
      <x:c r="G252" s="13" t="str">
        <x:v>TIER_006</x:v>
      </x:c>
      <x:c r="H252" s="13" t="n">
        <x:v>62</x:v>
      </x:c>
      <x:c r="I252" s="13" t="str">
        <x:v>Rare</x:v>
      </x:c>
      <x:c r="J252" s="13" t="str">
        <x:v>Haste</x:v>
      </x:c>
      <x:c r="K252" s="13" t="n">
        <x:v>12</x:v>
      </x:c>
      <x:c r="L252" s="13" t="str">
        <x:v>Raw Power</x:v>
      </x:c>
      <x:c r="M252" s="13" t="n">
        <x:v>5</x:v>
      </x:c>
      <x:c r="N252" s="13" t="str">
        <x:v>Crit Chance</x:v>
      </x:c>
      <x:c r="O252" s="13" t="n">
        <x:v>4</x:v>
      </x:c>
      <x:c r="P252" s="13" t="str">
        <x:v>Monster</x:v>
      </x:c>
      <x:c r="Q252" s="13" t="str">
        <x:v>FRMON_014</x:v>
      </x:c>
      <x:c r="R252" s="254" t="b">
        <x:v>1</x:v>
      </x:c>
      <x:c r="S252" s="254" t="b">
        <x:v>1</x:v>
      </x:c>
      <x:c r="T252" s="254" t="b">
        <x:v>1</x:v>
      </x:c>
      <x:c r="U252" s="13" t="str">
        <x:v>VIS_FROGEAR_0081</x:v>
      </x:c>
    </x:row>
    <x:row r="253">
      <x:c r="A253" s="13" t="str">
        <x:v>FROGEAR_0082</x:v>
      </x:c>
      <x:c r="B253" s="13" t="str">
        <x:v>Frostmarch</x:v>
      </x:c>
      <x:c r="C253" s="13" t="str">
        <x:v>CLS_004</x:v>
      </x:c>
      <x:c r="D253" s="13" t="str">
        <x:v>Bloodrush</x:v>
      </x:c>
      <x:c r="E253" s="13" t="str">
        <x:v>Chest</x:v>
      </x:c>
      <x:c r="F253" s="13" t="str">
        <x:v>Rimebound Bloodrush Chest</x:v>
      </x:c>
      <x:c r="G253" s="13" t="str">
        <x:v>TIER_006</x:v>
      </x:c>
      <x:c r="H253" s="13" t="n">
        <x:v>62</x:v>
      </x:c>
      <x:c r="I253" s="13" t="str">
        <x:v>Rare</x:v>
      </x:c>
      <x:c r="J253" s="13" t="str">
        <x:v>Haste</x:v>
      </x:c>
      <x:c r="K253" s="13" t="n">
        <x:v>20</x:v>
      </x:c>
      <x:c r="L253" s="13" t="str">
        <x:v>Raw Power</x:v>
      </x:c>
      <x:c r="M253" s="13" t="n">
        <x:v>9</x:v>
      </x:c>
      <x:c r="N253" s="13" t="str">
        <x:v>Crit Chance</x:v>
      </x:c>
      <x:c r="O253" s="13" t="n">
        <x:v>7</x:v>
      </x:c>
      <x:c r="P253" s="13" t="str">
        <x:v>Co-op</x:v>
      </x:c>
      <x:c r="Q253" s="13" t="str">
        <x:v>COP_009</x:v>
      </x:c>
      <x:c r="R253" s="254" t="b">
        <x:v>1</x:v>
      </x:c>
      <x:c r="S253" s="254" t="b">
        <x:v>1</x:v>
      </x:c>
      <x:c r="T253" s="254" t="b">
        <x:v>1</x:v>
      </x:c>
      <x:c r="U253" s="13" t="str">
        <x:v>VIS_FROGEAR_0082</x:v>
      </x:c>
    </x:row>
    <x:row r="254">
      <x:c r="A254" s="13" t="str">
        <x:v>FROGEAR_0083</x:v>
      </x:c>
      <x:c r="B254" s="13" t="str">
        <x:v>Frostmarch</x:v>
      </x:c>
      <x:c r="C254" s="13" t="str">
        <x:v>CLS_004</x:v>
      </x:c>
      <x:c r="D254" s="13" t="str">
        <x:v>Bloodrush</x:v>
      </x:c>
      <x:c r="E254" s="13" t="str">
        <x:v>Legs</x:v>
      </x:c>
      <x:c r="F254" s="13" t="str">
        <x:v>Rimebound Bloodrush Legs</x:v>
      </x:c>
      <x:c r="G254" s="13" t="str">
        <x:v>TIER_006</x:v>
      </x:c>
      <x:c r="H254" s="13" t="n">
        <x:v>62</x:v>
      </x:c>
      <x:c r="I254" s="13" t="str">
        <x:v>Rare</x:v>
      </x:c>
      <x:c r="J254" s="13" t="str">
        <x:v>Haste</x:v>
      </x:c>
      <x:c r="K254" s="13" t="n">
        <x:v>17</x:v>
      </x:c>
      <x:c r="L254" s="13" t="str">
        <x:v>Raw Power</x:v>
      </x:c>
      <x:c r="M254" s="13" t="n">
        <x:v>7</x:v>
      </x:c>
      <x:c r="N254" s="13" t="str">
        <x:v>Crit Chance</x:v>
      </x:c>
      <x:c r="O254" s="13" t="n">
        <x:v>6</x:v>
      </x:c>
      <x:c r="P254" s="13" t="str">
        <x:v>Craft</x:v>
      </x:c>
      <x:c r="Q254" s="13" t="str">
        <x:v>FROREC_G_0083</x:v>
      </x:c>
      <x:c r="R254" s="254" t="b">
        <x:v>1</x:v>
      </x:c>
      <x:c r="S254" s="254" t="b">
        <x:v>1</x:v>
      </x:c>
      <x:c r="T254" s="254" t="b">
        <x:v>1</x:v>
      </x:c>
      <x:c r="U254" s="13" t="str">
        <x:v>VIS_FROGEAR_0083</x:v>
      </x:c>
    </x:row>
    <x:row r="255">
      <x:c r="A255" s="13" t="str">
        <x:v>FROGEAR_0084</x:v>
      </x:c>
      <x:c r="B255" s="13" t="str">
        <x:v>Frostmarch</x:v>
      </x:c>
      <x:c r="C255" s="13" t="str">
        <x:v>CLS_004</x:v>
      </x:c>
      <x:c r="D255" s="13" t="str">
        <x:v>Bloodrush</x:v>
      </x:c>
      <x:c r="E255" s="13" t="str">
        <x:v>Boots</x:v>
      </x:c>
      <x:c r="F255" s="13" t="str">
        <x:v>Rimebound Bloodrush Boots</x:v>
      </x:c>
      <x:c r="G255" s="13" t="str">
        <x:v>TIER_006</x:v>
      </x:c>
      <x:c r="H255" s="13" t="n">
        <x:v>62</x:v>
      </x:c>
      <x:c r="I255" s="13" t="str">
        <x:v>Rare</x:v>
      </x:c>
      <x:c r="J255" s="13" t="str">
        <x:v>Haste</x:v>
      </x:c>
      <x:c r="K255" s="13" t="n">
        <x:v>11</x:v>
      </x:c>
      <x:c r="L255" s="13" t="str">
        <x:v>Raw Power</x:v>
      </x:c>
      <x:c r="M255" s="13" t="n">
        <x:v>5</x:v>
      </x:c>
      <x:c r="N255" s="13" t="str">
        <x:v>Crit Chance</x:v>
      </x:c>
      <x:c r="O255" s="13" t="n">
        <x:v>4</x:v>
      </x:c>
      <x:c r="P255" s="13" t="str">
        <x:v>Elite</x:v>
      </x:c>
      <x:c r="Q255" s="13" t="str">
        <x:v>Frostmarch Elite Pool</x:v>
      </x:c>
      <x:c r="R255" s="254" t="b">
        <x:v>1</x:v>
      </x:c>
      <x:c r="S255" s="254" t="b">
        <x:v>1</x:v>
      </x:c>
      <x:c r="T255" s="254" t="b">
        <x:v>1</x:v>
      </x:c>
      <x:c r="U255" s="13" t="str">
        <x:v>VIS_FROGEAR_0084</x:v>
      </x:c>
    </x:row>
    <x:row r="256">
      <x:c r="A256" s="13" t="str">
        <x:v>FROGEAR_0085</x:v>
      </x:c>
      <x:c r="B256" s="13" t="str">
        <x:v>Frostmarch</x:v>
      </x:c>
      <x:c r="C256" s="13" t="str">
        <x:v>CLS_004</x:v>
      </x:c>
      <x:c r="D256" s="13" t="str">
        <x:v>Bloodrush</x:v>
      </x:c>
      <x:c r="E256" s="13" t="str">
        <x:v>Gloves</x:v>
      </x:c>
      <x:c r="F256" s="13" t="str">
        <x:v>Rimebound Bloodrush Gloves</x:v>
      </x:c>
      <x:c r="G256" s="13" t="str">
        <x:v>TIER_006</x:v>
      </x:c>
      <x:c r="H256" s="13" t="n">
        <x:v>62</x:v>
      </x:c>
      <x:c r="I256" s="13" t="str">
        <x:v>Rare</x:v>
      </x:c>
      <x:c r="J256" s="13" t="str">
        <x:v>Haste</x:v>
      </x:c>
      <x:c r="K256" s="13" t="n">
        <x:v>11</x:v>
      </x:c>
      <x:c r="L256" s="13" t="str">
        <x:v>Raw Power</x:v>
      </x:c>
      <x:c r="M256" s="13" t="n">
        <x:v>5</x:v>
      </x:c>
      <x:c r="N256" s="13" t="str">
        <x:v>Crit Chance</x:v>
      </x:c>
      <x:c r="O256" s="13" t="n">
        <x:v>4</x:v>
      </x:c>
      <x:c r="P256" s="13" t="str">
        <x:v>Monster</x:v>
      </x:c>
      <x:c r="Q256" s="13" t="str">
        <x:v>FRMON_014</x:v>
      </x:c>
      <x:c r="R256" s="254" t="b">
        <x:v>1</x:v>
      </x:c>
      <x:c r="S256" s="254" t="b">
        <x:v>1</x:v>
      </x:c>
      <x:c r="T256" s="254" t="b">
        <x:v>1</x:v>
      </x:c>
      <x:c r="U256" s="13" t="str">
        <x:v>VIS_FROGEAR_0085</x:v>
      </x:c>
    </x:row>
    <x:row r="257">
      <x:c r="A257" s="13" t="str">
        <x:v>FROGEAR_0086</x:v>
      </x:c>
      <x:c r="B257" s="13" t="str">
        <x:v>Frostmarch</x:v>
      </x:c>
      <x:c r="C257" s="13" t="str">
        <x:v>CLS_004</x:v>
      </x:c>
      <x:c r="D257" s="13" t="str">
        <x:v>Bloodrush</x:v>
      </x:c>
      <x:c r="E257" s="13" t="str">
        <x:v>Cape</x:v>
      </x:c>
      <x:c r="F257" s="13" t="str">
        <x:v>Rimebound Bloodrush Cape</x:v>
      </x:c>
      <x:c r="G257" s="13" t="str">
        <x:v>TIER_006</x:v>
      </x:c>
      <x:c r="H257" s="13" t="n">
        <x:v>62</x:v>
      </x:c>
      <x:c r="I257" s="13" t="str">
        <x:v>Epic</x:v>
      </x:c>
      <x:c r="J257" s="13" t="str">
        <x:v>Haste</x:v>
      </x:c>
      <x:c r="K257" s="13" t="n">
        <x:v>12</x:v>
      </x:c>
      <x:c r="L257" s="13" t="str">
        <x:v>Raw Power</x:v>
      </x:c>
      <x:c r="M257" s="13" t="n">
        <x:v>5</x:v>
      </x:c>
      <x:c r="N257" s="13" t="str">
        <x:v>Crit Chance</x:v>
      </x:c>
      <x:c r="O257" s="13" t="n">
        <x:v>4</x:v>
      </x:c>
      <x:c r="P257" s="13" t="str">
        <x:v>Co-op</x:v>
      </x:c>
      <x:c r="Q257" s="13" t="str">
        <x:v>COP_009</x:v>
      </x:c>
      <x:c r="R257" s="254" t="b">
        <x:v>1</x:v>
      </x:c>
      <x:c r="S257" s="254" t="b">
        <x:v>1</x:v>
      </x:c>
      <x:c r="T257" s="254" t="b">
        <x:v>1</x:v>
      </x:c>
      <x:c r="U257" s="13" t="str">
        <x:v>VIS_FROGEAR_0086</x:v>
      </x:c>
    </x:row>
    <x:row r="258">
      <x:c r="A258" s="13" t="str">
        <x:v>FROGEAR_0087</x:v>
      </x:c>
      <x:c r="B258" s="13" t="str">
        <x:v>Frostmarch</x:v>
      </x:c>
      <x:c r="C258" s="13" t="str">
        <x:v>CLS_004</x:v>
      </x:c>
      <x:c r="D258" s="13" t="str">
        <x:v>Bloodrush</x:v>
      </x:c>
      <x:c r="E258" s="13" t="str">
        <x:v>Amulet</x:v>
      </x:c>
      <x:c r="F258" s="13" t="str">
        <x:v>Rimebound Bloodrush Amulet</x:v>
      </x:c>
      <x:c r="G258" s="13" t="str">
        <x:v>TIER_006</x:v>
      </x:c>
      <x:c r="H258" s="13" t="n">
        <x:v>62</x:v>
      </x:c>
      <x:c r="I258" s="13" t="str">
        <x:v>Rare</x:v>
      </x:c>
      <x:c r="J258" s="13" t="str">
        <x:v>Haste</x:v>
      </x:c>
      <x:c r="K258" s="13" t="n">
        <x:v>11</x:v>
      </x:c>
      <x:c r="L258" s="13" t="str">
        <x:v>Raw Power</x:v>
      </x:c>
      <x:c r="M258" s="13" t="n">
        <x:v>5</x:v>
      </x:c>
      <x:c r="N258" s="13" t="str">
        <x:v>Crit Chance</x:v>
      </x:c>
      <x:c r="O258" s="13" t="n">
        <x:v>4</x:v>
      </x:c>
      <x:c r="P258" s="13" t="str">
        <x:v>Craft</x:v>
      </x:c>
      <x:c r="Q258" s="13" t="str">
        <x:v>FROREC_G_0087</x:v>
      </x:c>
      <x:c r="R258" s="254" t="b">
        <x:v>1</x:v>
      </x:c>
      <x:c r="S258" s="254" t="b">
        <x:v>1</x:v>
      </x:c>
      <x:c r="T258" s="254" t="b">
        <x:v>1</x:v>
      </x:c>
      <x:c r="U258" s="13" t="str">
        <x:v>VIS_FROGEAR_0087</x:v>
      </x:c>
    </x:row>
    <x:row r="259">
      <x:c r="A259" s="13" t="str">
        <x:v>FROGEAR_0088</x:v>
      </x:c>
      <x:c r="B259" s="13" t="str">
        <x:v>Frostmarch</x:v>
      </x:c>
      <x:c r="C259" s="13" t="str">
        <x:v>CLS_004</x:v>
      </x:c>
      <x:c r="D259" s="13" t="str">
        <x:v>Bloodrush</x:v>
      </x:c>
      <x:c r="E259" s="13" t="str">
        <x:v>Ring</x:v>
      </x:c>
      <x:c r="F259" s="13" t="str">
        <x:v>Rimebound Bloodrush Ring</x:v>
      </x:c>
      <x:c r="G259" s="13" t="str">
        <x:v>TIER_006</x:v>
      </x:c>
      <x:c r="H259" s="13" t="n">
        <x:v>62</x:v>
      </x:c>
      <x:c r="I259" s="13" t="str">
        <x:v>Epic</x:v>
      </x:c>
      <x:c r="J259" s="13" t="str">
        <x:v>Haste</x:v>
      </x:c>
      <x:c r="K259" s="13" t="n">
        <x:v>9</x:v>
      </x:c>
      <x:c r="L259" s="13" t="str">
        <x:v>Raw Power</x:v>
      </x:c>
      <x:c r="M259" s="13" t="n">
        <x:v>4</x:v>
      </x:c>
      <x:c r="N259" s="13" t="str">
        <x:v>Crit Chance</x:v>
      </x:c>
      <x:c r="O259" s="13" t="n">
        <x:v>3</x:v>
      </x:c>
      <x:c r="P259" s="13" t="str">
        <x:v>Elite</x:v>
      </x:c>
      <x:c r="Q259" s="13" t="str">
        <x:v>Frostmarch Elite Pool</x:v>
      </x:c>
      <x:c r="R259" s="254" t="b">
        <x:v>1</x:v>
      </x:c>
      <x:c r="S259" s="254" t="b">
        <x:v>1</x:v>
      </x:c>
      <x:c r="T259" s="254" t="b">
        <x:v>1</x:v>
      </x:c>
      <x:c r="U259" s="13" t="str">
        <x:v>VIS_FROGEAR_0088</x:v>
      </x:c>
    </x:row>
    <x:row r="260">
      <x:c r="A260" s="13" t="str">
        <x:v>FROGEAR_0089</x:v>
      </x:c>
      <x:c r="B260" s="13" t="str">
        <x:v>Frostmarch</x:v>
      </x:c>
      <x:c r="C260" s="13" t="str">
        <x:v>CLS_004</x:v>
      </x:c>
      <x:c r="D260" s="13" t="str">
        <x:v>Executioner</x:v>
      </x:c>
      <x:c r="E260" s="13" t="str">
        <x:v>Helmet</x:v>
      </x:c>
      <x:c r="F260" s="13" t="str">
        <x:v>Rimebound Executioner Helmet</x:v>
      </x:c>
      <x:c r="G260" s="13" t="str">
        <x:v>TIER_006</x:v>
      </x:c>
      <x:c r="H260" s="13" t="n">
        <x:v>62</x:v>
      </x:c>
      <x:c r="I260" s="13" t="str">
        <x:v>Rare</x:v>
      </x:c>
      <x:c r="J260" s="13" t="str">
        <x:v>Crit Damage</x:v>
      </x:c>
      <x:c r="K260" s="13" t="n">
        <x:v>12</x:v>
      </x:c>
      <x:c r="L260" s="13" t="str">
        <x:v>Crit Chance</x:v>
      </x:c>
      <x:c r="M260" s="13" t="n">
        <x:v>5</x:v>
      </x:c>
      <x:c r="N260" s="13" t="str">
        <x:v>Armor Break</x:v>
      </x:c>
      <x:c r="O260" s="13" t="n">
        <x:v>4</x:v>
      </x:c>
      <x:c r="P260" s="13" t="str">
        <x:v>Co-op</x:v>
      </x:c>
      <x:c r="Q260" s="13" t="str">
        <x:v>COP_009</x:v>
      </x:c>
      <x:c r="R260" s="254" t="b">
        <x:v>1</x:v>
      </x:c>
      <x:c r="S260" s="254" t="b">
        <x:v>1</x:v>
      </x:c>
      <x:c r="T260" s="254" t="b">
        <x:v>1</x:v>
      </x:c>
      <x:c r="U260" s="13" t="str">
        <x:v>VIS_FROGEAR_0089</x:v>
      </x:c>
    </x:row>
    <x:row r="261">
      <x:c r="A261" s="13" t="str">
        <x:v>FROGEAR_0090</x:v>
      </x:c>
      <x:c r="B261" s="13" t="str">
        <x:v>Frostmarch</x:v>
      </x:c>
      <x:c r="C261" s="13" t="str">
        <x:v>CLS_004</x:v>
      </x:c>
      <x:c r="D261" s="13" t="str">
        <x:v>Executioner</x:v>
      </x:c>
      <x:c r="E261" s="13" t="str">
        <x:v>Chest</x:v>
      </x:c>
      <x:c r="F261" s="13" t="str">
        <x:v>Rimebound Executioner Chest</x:v>
      </x:c>
      <x:c r="G261" s="13" t="str">
        <x:v>TIER_006</x:v>
      </x:c>
      <x:c r="H261" s="13" t="n">
        <x:v>62</x:v>
      </x:c>
      <x:c r="I261" s="13" t="str">
        <x:v>Rare</x:v>
      </x:c>
      <x:c r="J261" s="13" t="str">
        <x:v>Crit Damage</x:v>
      </x:c>
      <x:c r="K261" s="13" t="n">
        <x:v>20</x:v>
      </x:c>
      <x:c r="L261" s="13" t="str">
        <x:v>Crit Chance</x:v>
      </x:c>
      <x:c r="M261" s="13" t="n">
        <x:v>9</x:v>
      </x:c>
      <x:c r="N261" s="13" t="str">
        <x:v>Armor Break</x:v>
      </x:c>
      <x:c r="O261" s="13" t="n">
        <x:v>7</x:v>
      </x:c>
      <x:c r="P261" s="13" t="str">
        <x:v>Craft</x:v>
      </x:c>
      <x:c r="Q261" s="13" t="str">
        <x:v>FROREC_G_0090</x:v>
      </x:c>
      <x:c r="R261" s="254" t="b">
        <x:v>1</x:v>
      </x:c>
      <x:c r="S261" s="254" t="b">
        <x:v>1</x:v>
      </x:c>
      <x:c r="T261" s="254" t="b">
        <x:v>1</x:v>
      </x:c>
      <x:c r="U261" s="13" t="str">
        <x:v>VIS_FROGEAR_0090</x:v>
      </x:c>
    </x:row>
    <x:row r="262">
      <x:c r="A262" s="13" t="str">
        <x:v>FROGEAR_0091</x:v>
      </x:c>
      <x:c r="B262" s="13" t="str">
        <x:v>Frostmarch</x:v>
      </x:c>
      <x:c r="C262" s="13" t="str">
        <x:v>CLS_004</x:v>
      </x:c>
      <x:c r="D262" s="13" t="str">
        <x:v>Executioner</x:v>
      </x:c>
      <x:c r="E262" s="13" t="str">
        <x:v>Legs</x:v>
      </x:c>
      <x:c r="F262" s="13" t="str">
        <x:v>Rimebound Executioner Legs</x:v>
      </x:c>
      <x:c r="G262" s="13" t="str">
        <x:v>TIER_006</x:v>
      </x:c>
      <x:c r="H262" s="13" t="n">
        <x:v>62</x:v>
      </x:c>
      <x:c r="I262" s="13" t="str">
        <x:v>Rare</x:v>
      </x:c>
      <x:c r="J262" s="13" t="str">
        <x:v>Crit Damage</x:v>
      </x:c>
      <x:c r="K262" s="13" t="n">
        <x:v>17</x:v>
      </x:c>
      <x:c r="L262" s="13" t="str">
        <x:v>Crit Chance</x:v>
      </x:c>
      <x:c r="M262" s="13" t="n">
        <x:v>7</x:v>
      </x:c>
      <x:c r="N262" s="13" t="str">
        <x:v>Armor Break</x:v>
      </x:c>
      <x:c r="O262" s="13" t="n">
        <x:v>6</x:v>
      </x:c>
      <x:c r="P262" s="13" t="str">
        <x:v>Elite</x:v>
      </x:c>
      <x:c r="Q262" s="13" t="str">
        <x:v>Frostmarch Elite Pool</x:v>
      </x:c>
      <x:c r="R262" s="254" t="b">
        <x:v>1</x:v>
      </x:c>
      <x:c r="S262" s="254" t="b">
        <x:v>1</x:v>
      </x:c>
      <x:c r="T262" s="254" t="b">
        <x:v>1</x:v>
      </x:c>
      <x:c r="U262" s="13" t="str">
        <x:v>VIS_FROGEAR_0091</x:v>
      </x:c>
    </x:row>
    <x:row r="263">
      <x:c r="A263" s="13" t="str">
        <x:v>FROGEAR_0092</x:v>
      </x:c>
      <x:c r="B263" s="13" t="str">
        <x:v>Frostmarch</x:v>
      </x:c>
      <x:c r="C263" s="13" t="str">
        <x:v>CLS_004</x:v>
      </x:c>
      <x:c r="D263" s="13" t="str">
        <x:v>Executioner</x:v>
      </x:c>
      <x:c r="E263" s="13" t="str">
        <x:v>Boots</x:v>
      </x:c>
      <x:c r="F263" s="13" t="str">
        <x:v>Rimebound Executioner Boots</x:v>
      </x:c>
      <x:c r="G263" s="13" t="str">
        <x:v>TIER_006</x:v>
      </x:c>
      <x:c r="H263" s="13" t="n">
        <x:v>62</x:v>
      </x:c>
      <x:c r="I263" s="13" t="str">
        <x:v>Rare</x:v>
      </x:c>
      <x:c r="J263" s="13" t="str">
        <x:v>Crit Damage</x:v>
      </x:c>
      <x:c r="K263" s="13" t="n">
        <x:v>11</x:v>
      </x:c>
      <x:c r="L263" s="13" t="str">
        <x:v>Crit Chance</x:v>
      </x:c>
      <x:c r="M263" s="13" t="n">
        <x:v>5</x:v>
      </x:c>
      <x:c r="N263" s="13" t="str">
        <x:v>Armor Break</x:v>
      </x:c>
      <x:c r="O263" s="13" t="n">
        <x:v>4</x:v>
      </x:c>
      <x:c r="P263" s="13" t="str">
        <x:v>Monster</x:v>
      </x:c>
      <x:c r="Q263" s="13" t="str">
        <x:v>FRMON_014</x:v>
      </x:c>
      <x:c r="R263" s="254" t="b">
        <x:v>1</x:v>
      </x:c>
      <x:c r="S263" s="254" t="b">
        <x:v>1</x:v>
      </x:c>
      <x:c r="T263" s="254" t="b">
        <x:v>1</x:v>
      </x:c>
      <x:c r="U263" s="13" t="str">
        <x:v>VIS_FROGEAR_0092</x:v>
      </x:c>
    </x:row>
    <x:row r="264">
      <x:c r="A264" s="13" t="str">
        <x:v>FROGEAR_0093</x:v>
      </x:c>
      <x:c r="B264" s="13" t="str">
        <x:v>Frostmarch</x:v>
      </x:c>
      <x:c r="C264" s="13" t="str">
        <x:v>CLS_004</x:v>
      </x:c>
      <x:c r="D264" s="13" t="str">
        <x:v>Executioner</x:v>
      </x:c>
      <x:c r="E264" s="13" t="str">
        <x:v>Gloves</x:v>
      </x:c>
      <x:c r="F264" s="13" t="str">
        <x:v>Rimebound Executioner Gloves</x:v>
      </x:c>
      <x:c r="G264" s="13" t="str">
        <x:v>TIER_006</x:v>
      </x:c>
      <x:c r="H264" s="13" t="n">
        <x:v>62</x:v>
      </x:c>
      <x:c r="I264" s="13" t="str">
        <x:v>Rare</x:v>
      </x:c>
      <x:c r="J264" s="13" t="str">
        <x:v>Crit Damage</x:v>
      </x:c>
      <x:c r="K264" s="13" t="n">
        <x:v>11</x:v>
      </x:c>
      <x:c r="L264" s="13" t="str">
        <x:v>Crit Chance</x:v>
      </x:c>
      <x:c r="M264" s="13" t="n">
        <x:v>5</x:v>
      </x:c>
      <x:c r="N264" s="13" t="str">
        <x:v>Armor Break</x:v>
      </x:c>
      <x:c r="O264" s="13" t="n">
        <x:v>4</x:v>
      </x:c>
      <x:c r="P264" s="13" t="str">
        <x:v>Co-op</x:v>
      </x:c>
      <x:c r="Q264" s="13" t="str">
        <x:v>COP_009</x:v>
      </x:c>
      <x:c r="R264" s="254" t="b">
        <x:v>1</x:v>
      </x:c>
      <x:c r="S264" s="254" t="b">
        <x:v>1</x:v>
      </x:c>
      <x:c r="T264" s="254" t="b">
        <x:v>1</x:v>
      </x:c>
      <x:c r="U264" s="13" t="str">
        <x:v>VIS_FROGEAR_0093</x:v>
      </x:c>
    </x:row>
    <x:row r="265">
      <x:c r="A265" s="13" t="str">
        <x:v>FROGEAR_0094</x:v>
      </x:c>
      <x:c r="B265" s="13" t="str">
        <x:v>Frostmarch</x:v>
      </x:c>
      <x:c r="C265" s="13" t="str">
        <x:v>CLS_004</x:v>
      </x:c>
      <x:c r="D265" s="13" t="str">
        <x:v>Executioner</x:v>
      </x:c>
      <x:c r="E265" s="13" t="str">
        <x:v>Cape</x:v>
      </x:c>
      <x:c r="F265" s="13" t="str">
        <x:v>Rimebound Executioner Cape</x:v>
      </x:c>
      <x:c r="G265" s="13" t="str">
        <x:v>TIER_006</x:v>
      </x:c>
      <x:c r="H265" s="13" t="n">
        <x:v>62</x:v>
      </x:c>
      <x:c r="I265" s="13" t="str">
        <x:v>Epic</x:v>
      </x:c>
      <x:c r="J265" s="13" t="str">
        <x:v>Crit Damage</x:v>
      </x:c>
      <x:c r="K265" s="13" t="n">
        <x:v>12</x:v>
      </x:c>
      <x:c r="L265" s="13" t="str">
        <x:v>Crit Chance</x:v>
      </x:c>
      <x:c r="M265" s="13" t="n">
        <x:v>5</x:v>
      </x:c>
      <x:c r="N265" s="13" t="str">
        <x:v>Armor Break</x:v>
      </x:c>
      <x:c r="O265" s="13" t="n">
        <x:v>4</x:v>
      </x:c>
      <x:c r="P265" s="13" t="str">
        <x:v>Craft</x:v>
      </x:c>
      <x:c r="Q265" s="13" t="str">
        <x:v>FROREC_G_0094</x:v>
      </x:c>
      <x:c r="R265" s="254" t="b">
        <x:v>1</x:v>
      </x:c>
      <x:c r="S265" s="254" t="b">
        <x:v>1</x:v>
      </x:c>
      <x:c r="T265" s="254" t="b">
        <x:v>1</x:v>
      </x:c>
      <x:c r="U265" s="13" t="str">
        <x:v>VIS_FROGEAR_0094</x:v>
      </x:c>
    </x:row>
    <x:row r="266">
      <x:c r="A266" s="13" t="str">
        <x:v>FROGEAR_0095</x:v>
      </x:c>
      <x:c r="B266" s="13" t="str">
        <x:v>Frostmarch</x:v>
      </x:c>
      <x:c r="C266" s="13" t="str">
        <x:v>CLS_004</x:v>
      </x:c>
      <x:c r="D266" s="13" t="str">
        <x:v>Executioner</x:v>
      </x:c>
      <x:c r="E266" s="13" t="str">
        <x:v>Amulet</x:v>
      </x:c>
      <x:c r="F266" s="13" t="str">
        <x:v>Rimebound Executioner Amulet</x:v>
      </x:c>
      <x:c r="G266" s="13" t="str">
        <x:v>TIER_006</x:v>
      </x:c>
      <x:c r="H266" s="13" t="n">
        <x:v>62</x:v>
      </x:c>
      <x:c r="I266" s="13" t="str">
        <x:v>Rare</x:v>
      </x:c>
      <x:c r="J266" s="13" t="str">
        <x:v>Crit Damage</x:v>
      </x:c>
      <x:c r="K266" s="13" t="n">
        <x:v>11</x:v>
      </x:c>
      <x:c r="L266" s="13" t="str">
        <x:v>Crit Chance</x:v>
      </x:c>
      <x:c r="M266" s="13" t="n">
        <x:v>5</x:v>
      </x:c>
      <x:c r="N266" s="13" t="str">
        <x:v>Armor Break</x:v>
      </x:c>
      <x:c r="O266" s="13" t="n">
        <x:v>4</x:v>
      </x:c>
      <x:c r="P266" s="13" t="str">
        <x:v>Elite</x:v>
      </x:c>
      <x:c r="Q266" s="13" t="str">
        <x:v>Frostmarch Elite Pool</x:v>
      </x:c>
      <x:c r="R266" s="254" t="b">
        <x:v>1</x:v>
      </x:c>
      <x:c r="S266" s="254" t="b">
        <x:v>1</x:v>
      </x:c>
      <x:c r="T266" s="254" t="b">
        <x:v>1</x:v>
      </x:c>
      <x:c r="U266" s="13" t="str">
        <x:v>VIS_FROGEAR_0095</x:v>
      </x:c>
    </x:row>
    <x:row r="267">
      <x:c r="A267" s="13" t="str">
        <x:v>FROGEAR_0096</x:v>
      </x:c>
      <x:c r="B267" s="13" t="str">
        <x:v>Frostmarch</x:v>
      </x:c>
      <x:c r="C267" s="13" t="str">
        <x:v>CLS_004</x:v>
      </x:c>
      <x:c r="D267" s="13" t="str">
        <x:v>Executioner</x:v>
      </x:c>
      <x:c r="E267" s="13" t="str">
        <x:v>Ring</x:v>
      </x:c>
      <x:c r="F267" s="13" t="str">
        <x:v>Rimebound Executioner Ring</x:v>
      </x:c>
      <x:c r="G267" s="13" t="str">
        <x:v>TIER_006</x:v>
      </x:c>
      <x:c r="H267" s="13" t="n">
        <x:v>62</x:v>
      </x:c>
      <x:c r="I267" s="13" t="str">
        <x:v>Epic</x:v>
      </x:c>
      <x:c r="J267" s="13" t="str">
        <x:v>Crit Damage</x:v>
      </x:c>
      <x:c r="K267" s="13" t="n">
        <x:v>9</x:v>
      </x:c>
      <x:c r="L267" s="13" t="str">
        <x:v>Crit Chance</x:v>
      </x:c>
      <x:c r="M267" s="13" t="n">
        <x:v>4</x:v>
      </x:c>
      <x:c r="N267" s="13" t="str">
        <x:v>Armor Break</x:v>
      </x:c>
      <x:c r="O267" s="13" t="n">
        <x:v>3</x:v>
      </x:c>
      <x:c r="P267" s="13" t="str">
        <x:v>Monster</x:v>
      </x:c>
      <x:c r="Q267" s="13" t="str">
        <x:v>FRMON_014</x:v>
      </x:c>
      <x:c r="R267" s="254" t="b">
        <x:v>1</x:v>
      </x:c>
      <x:c r="S267" s="254" t="b">
        <x:v>1</x:v>
      </x:c>
      <x:c r="T267" s="254" t="b">
        <x:v>1</x:v>
      </x:c>
      <x:c r="U267" s="13" t="str">
        <x:v>VIS_FROGEAR_0096</x:v>
      </x:c>
    </x:row>
    <x:row r="268">
      <x:c r="A268" s="13" t="str">
        <x:v>FROGEAR_0097</x:v>
      </x:c>
      <x:c r="B268" s="13" t="str">
        <x:v>Frostmarch</x:v>
      </x:c>
      <x:c r="C268" s="13" t="str">
        <x:v>CLS_005</x:v>
      </x:c>
      <x:c r="D268" s="13" t="str">
        <x:v>Gravecipher</x:v>
      </x:c>
      <x:c r="E268" s="13" t="str">
        <x:v>Helmet</x:v>
      </x:c>
      <x:c r="F268" s="13" t="str">
        <x:v>Rimebound Gravecipher Helmet</x:v>
      </x:c>
      <x:c r="G268" s="13" t="str">
        <x:v>TIER_006</x:v>
      </x:c>
      <x:c r="H268" s="13" t="n">
        <x:v>62</x:v>
      </x:c>
      <x:c r="I268" s="13" t="str">
        <x:v>Rare</x:v>
      </x:c>
      <x:c r="J268" s="13" t="str">
        <x:v>Hex Potency</x:v>
      </x:c>
      <x:c r="K268" s="13" t="n">
        <x:v>12</x:v>
      </x:c>
      <x:c r="L268" s="13" t="str">
        <x:v>Magic Power</x:v>
      </x:c>
      <x:c r="M268" s="13" t="n">
        <x:v>5</x:v>
      </x:c>
      <x:c r="N268" s="13" t="str">
        <x:v>Haste</x:v>
      </x:c>
      <x:c r="O268" s="13" t="n">
        <x:v>4</x:v>
      </x:c>
      <x:c r="P268" s="13" t="str">
        <x:v>Craft</x:v>
      </x:c>
      <x:c r="Q268" s="13" t="str">
        <x:v>FROREC_G_0097</x:v>
      </x:c>
      <x:c r="R268" s="254" t="b">
        <x:v>1</x:v>
      </x:c>
      <x:c r="S268" s="254" t="b">
        <x:v>1</x:v>
      </x:c>
      <x:c r="T268" s="254" t="b">
        <x:v>1</x:v>
      </x:c>
      <x:c r="U268" s="13" t="str">
        <x:v>VIS_FROGEAR_0097</x:v>
      </x:c>
    </x:row>
    <x:row r="269">
      <x:c r="A269" s="13" t="str">
        <x:v>FROGEAR_0098</x:v>
      </x:c>
      <x:c r="B269" s="13" t="str">
        <x:v>Frostmarch</x:v>
      </x:c>
      <x:c r="C269" s="13" t="str">
        <x:v>CLS_005</x:v>
      </x:c>
      <x:c r="D269" s="13" t="str">
        <x:v>Gravecipher</x:v>
      </x:c>
      <x:c r="E269" s="13" t="str">
        <x:v>Chest</x:v>
      </x:c>
      <x:c r="F269" s="13" t="str">
        <x:v>Rimebound Gravecipher Chest</x:v>
      </x:c>
      <x:c r="G269" s="13" t="str">
        <x:v>TIER_006</x:v>
      </x:c>
      <x:c r="H269" s="13" t="n">
        <x:v>62</x:v>
      </x:c>
      <x:c r="I269" s="13" t="str">
        <x:v>Rare</x:v>
      </x:c>
      <x:c r="J269" s="13" t="str">
        <x:v>Hex Potency</x:v>
      </x:c>
      <x:c r="K269" s="13" t="n">
        <x:v>20</x:v>
      </x:c>
      <x:c r="L269" s="13" t="str">
        <x:v>Magic Power</x:v>
      </x:c>
      <x:c r="M269" s="13" t="n">
        <x:v>9</x:v>
      </x:c>
      <x:c r="N269" s="13" t="str">
        <x:v>Haste</x:v>
      </x:c>
      <x:c r="O269" s="13" t="n">
        <x:v>7</x:v>
      </x:c>
      <x:c r="P269" s="13" t="str">
        <x:v>Elite</x:v>
      </x:c>
      <x:c r="Q269" s="13" t="str">
        <x:v>Frostmarch Elite Pool</x:v>
      </x:c>
      <x:c r="R269" s="254" t="b">
        <x:v>1</x:v>
      </x:c>
      <x:c r="S269" s="254" t="b">
        <x:v>1</x:v>
      </x:c>
      <x:c r="T269" s="254" t="b">
        <x:v>1</x:v>
      </x:c>
      <x:c r="U269" s="13" t="str">
        <x:v>VIS_FROGEAR_0098</x:v>
      </x:c>
    </x:row>
    <x:row r="270">
      <x:c r="A270" s="13" t="str">
        <x:v>FROGEAR_0099</x:v>
      </x:c>
      <x:c r="B270" s="13" t="str">
        <x:v>Frostmarch</x:v>
      </x:c>
      <x:c r="C270" s="13" t="str">
        <x:v>CLS_005</x:v>
      </x:c>
      <x:c r="D270" s="13" t="str">
        <x:v>Gravecipher</x:v>
      </x:c>
      <x:c r="E270" s="13" t="str">
        <x:v>Legs</x:v>
      </x:c>
      <x:c r="F270" s="13" t="str">
        <x:v>Rimebound Gravecipher Legs</x:v>
      </x:c>
      <x:c r="G270" s="13" t="str">
        <x:v>TIER_006</x:v>
      </x:c>
      <x:c r="H270" s="13" t="n">
        <x:v>62</x:v>
      </x:c>
      <x:c r="I270" s="13" t="str">
        <x:v>Rare</x:v>
      </x:c>
      <x:c r="J270" s="13" t="str">
        <x:v>Hex Potency</x:v>
      </x:c>
      <x:c r="K270" s="13" t="n">
        <x:v>17</x:v>
      </x:c>
      <x:c r="L270" s="13" t="str">
        <x:v>Magic Power</x:v>
      </x:c>
      <x:c r="M270" s="13" t="n">
        <x:v>7</x:v>
      </x:c>
      <x:c r="N270" s="13" t="str">
        <x:v>Haste</x:v>
      </x:c>
      <x:c r="O270" s="13" t="n">
        <x:v>6</x:v>
      </x:c>
      <x:c r="P270" s="13" t="str">
        <x:v>Monster</x:v>
      </x:c>
      <x:c r="Q270" s="13" t="str">
        <x:v>FRMON_014</x:v>
      </x:c>
      <x:c r="R270" s="254" t="b">
        <x:v>1</x:v>
      </x:c>
      <x:c r="S270" s="254" t="b">
        <x:v>1</x:v>
      </x:c>
      <x:c r="T270" s="254" t="b">
        <x:v>1</x:v>
      </x:c>
      <x:c r="U270" s="13" t="str">
        <x:v>VIS_FROGEAR_0099</x:v>
      </x:c>
    </x:row>
    <x:row r="271">
      <x:c r="A271" s="13" t="str">
        <x:v>FROGEAR_0100</x:v>
      </x:c>
      <x:c r="B271" s="13" t="str">
        <x:v>Frostmarch</x:v>
      </x:c>
      <x:c r="C271" s="13" t="str">
        <x:v>CLS_005</x:v>
      </x:c>
      <x:c r="D271" s="13" t="str">
        <x:v>Gravecipher</x:v>
      </x:c>
      <x:c r="E271" s="13" t="str">
        <x:v>Boots</x:v>
      </x:c>
      <x:c r="F271" s="13" t="str">
        <x:v>Rimebound Gravecipher Boots</x:v>
      </x:c>
      <x:c r="G271" s="13" t="str">
        <x:v>TIER_006</x:v>
      </x:c>
      <x:c r="H271" s="13" t="n">
        <x:v>62</x:v>
      </x:c>
      <x:c r="I271" s="13" t="str">
        <x:v>Rare</x:v>
      </x:c>
      <x:c r="J271" s="13" t="str">
        <x:v>Hex Potency</x:v>
      </x:c>
      <x:c r="K271" s="13" t="n">
        <x:v>11</x:v>
      </x:c>
      <x:c r="L271" s="13" t="str">
        <x:v>Magic Power</x:v>
      </x:c>
      <x:c r="M271" s="13" t="n">
        <x:v>5</x:v>
      </x:c>
      <x:c r="N271" s="13" t="str">
        <x:v>Haste</x:v>
      </x:c>
      <x:c r="O271" s="13" t="n">
        <x:v>4</x:v>
      </x:c>
      <x:c r="P271" s="13" t="str">
        <x:v>Co-op</x:v>
      </x:c>
      <x:c r="Q271" s="13" t="str">
        <x:v>COP_009</x:v>
      </x:c>
      <x:c r="R271" s="254" t="b">
        <x:v>1</x:v>
      </x:c>
      <x:c r="S271" s="254" t="b">
        <x:v>1</x:v>
      </x:c>
      <x:c r="T271" s="254" t="b">
        <x:v>1</x:v>
      </x:c>
      <x:c r="U271" s="13" t="str">
        <x:v>VIS_FROGEAR_0100</x:v>
      </x:c>
    </x:row>
    <x:row r="272">
      <x:c r="A272" s="13" t="str">
        <x:v>FROGEAR_0101</x:v>
      </x:c>
      <x:c r="B272" s="13" t="str">
        <x:v>Frostmarch</x:v>
      </x:c>
      <x:c r="C272" s="13" t="str">
        <x:v>CLS_005</x:v>
      </x:c>
      <x:c r="D272" s="13" t="str">
        <x:v>Gravecipher</x:v>
      </x:c>
      <x:c r="E272" s="13" t="str">
        <x:v>Gloves</x:v>
      </x:c>
      <x:c r="F272" s="13" t="str">
        <x:v>Rimebound Gravecipher Gloves</x:v>
      </x:c>
      <x:c r="G272" s="13" t="str">
        <x:v>TIER_006</x:v>
      </x:c>
      <x:c r="H272" s="13" t="n">
        <x:v>62</x:v>
      </x:c>
      <x:c r="I272" s="13" t="str">
        <x:v>Rare</x:v>
      </x:c>
      <x:c r="J272" s="13" t="str">
        <x:v>Hex Potency</x:v>
      </x:c>
      <x:c r="K272" s="13" t="n">
        <x:v>11</x:v>
      </x:c>
      <x:c r="L272" s="13" t="str">
        <x:v>Magic Power</x:v>
      </x:c>
      <x:c r="M272" s="13" t="n">
        <x:v>5</x:v>
      </x:c>
      <x:c r="N272" s="13" t="str">
        <x:v>Haste</x:v>
      </x:c>
      <x:c r="O272" s="13" t="n">
        <x:v>4</x:v>
      </x:c>
      <x:c r="P272" s="13" t="str">
        <x:v>Craft</x:v>
      </x:c>
      <x:c r="Q272" s="13" t="str">
        <x:v>FROREC_G_0101</x:v>
      </x:c>
      <x:c r="R272" s="254" t="b">
        <x:v>1</x:v>
      </x:c>
      <x:c r="S272" s="254" t="b">
        <x:v>1</x:v>
      </x:c>
      <x:c r="T272" s="254" t="b">
        <x:v>1</x:v>
      </x:c>
      <x:c r="U272" s="13" t="str">
        <x:v>VIS_FROGEAR_0101</x:v>
      </x:c>
    </x:row>
    <x:row r="273">
      <x:c r="A273" s="13" t="str">
        <x:v>FROGEAR_0102</x:v>
      </x:c>
      <x:c r="B273" s="13" t="str">
        <x:v>Frostmarch</x:v>
      </x:c>
      <x:c r="C273" s="13" t="str">
        <x:v>CLS_005</x:v>
      </x:c>
      <x:c r="D273" s="13" t="str">
        <x:v>Gravecipher</x:v>
      </x:c>
      <x:c r="E273" s="13" t="str">
        <x:v>Cape</x:v>
      </x:c>
      <x:c r="F273" s="13" t="str">
        <x:v>Rimebound Gravecipher Cape</x:v>
      </x:c>
      <x:c r="G273" s="13" t="str">
        <x:v>TIER_006</x:v>
      </x:c>
      <x:c r="H273" s="13" t="n">
        <x:v>62</x:v>
      </x:c>
      <x:c r="I273" s="13" t="str">
        <x:v>Epic</x:v>
      </x:c>
      <x:c r="J273" s="13" t="str">
        <x:v>Hex Potency</x:v>
      </x:c>
      <x:c r="K273" s="13" t="n">
        <x:v>12</x:v>
      </x:c>
      <x:c r="L273" s="13" t="str">
        <x:v>Magic Power</x:v>
      </x:c>
      <x:c r="M273" s="13" t="n">
        <x:v>5</x:v>
      </x:c>
      <x:c r="N273" s="13" t="str">
        <x:v>Haste</x:v>
      </x:c>
      <x:c r="O273" s="13" t="n">
        <x:v>4</x:v>
      </x:c>
      <x:c r="P273" s="13" t="str">
        <x:v>Elite</x:v>
      </x:c>
      <x:c r="Q273" s="13" t="str">
        <x:v>Frostmarch Elite Pool</x:v>
      </x:c>
      <x:c r="R273" s="254" t="b">
        <x:v>1</x:v>
      </x:c>
      <x:c r="S273" s="254" t="b">
        <x:v>1</x:v>
      </x:c>
      <x:c r="T273" s="254" t="b">
        <x:v>1</x:v>
      </x:c>
      <x:c r="U273" s="13" t="str">
        <x:v>VIS_FROGEAR_0102</x:v>
      </x:c>
    </x:row>
    <x:row r="274">
      <x:c r="A274" s="13" t="str">
        <x:v>FROGEAR_0103</x:v>
      </x:c>
      <x:c r="B274" s="13" t="str">
        <x:v>Frostmarch</x:v>
      </x:c>
      <x:c r="C274" s="13" t="str">
        <x:v>CLS_005</x:v>
      </x:c>
      <x:c r="D274" s="13" t="str">
        <x:v>Gravecipher</x:v>
      </x:c>
      <x:c r="E274" s="13" t="str">
        <x:v>Amulet</x:v>
      </x:c>
      <x:c r="F274" s="13" t="str">
        <x:v>Rimebound Gravecipher Amulet</x:v>
      </x:c>
      <x:c r="G274" s="13" t="str">
        <x:v>TIER_006</x:v>
      </x:c>
      <x:c r="H274" s="13" t="n">
        <x:v>62</x:v>
      </x:c>
      <x:c r="I274" s="13" t="str">
        <x:v>Rare</x:v>
      </x:c>
      <x:c r="J274" s="13" t="str">
        <x:v>Hex Potency</x:v>
      </x:c>
      <x:c r="K274" s="13" t="n">
        <x:v>11</x:v>
      </x:c>
      <x:c r="L274" s="13" t="str">
        <x:v>Magic Power</x:v>
      </x:c>
      <x:c r="M274" s="13" t="n">
        <x:v>5</x:v>
      </x:c>
      <x:c r="N274" s="13" t="str">
        <x:v>Haste</x:v>
      </x:c>
      <x:c r="O274" s="13" t="n">
        <x:v>4</x:v>
      </x:c>
      <x:c r="P274" s="13" t="str">
        <x:v>Monster</x:v>
      </x:c>
      <x:c r="Q274" s="13" t="str">
        <x:v>FRMON_014</x:v>
      </x:c>
      <x:c r="R274" s="254" t="b">
        <x:v>1</x:v>
      </x:c>
      <x:c r="S274" s="254" t="b">
        <x:v>1</x:v>
      </x:c>
      <x:c r="T274" s="254" t="b">
        <x:v>1</x:v>
      </x:c>
      <x:c r="U274" s="13" t="str">
        <x:v>VIS_FROGEAR_0103</x:v>
      </x:c>
    </x:row>
    <x:row r="275">
      <x:c r="A275" s="13" t="str">
        <x:v>FROGEAR_0104</x:v>
      </x:c>
      <x:c r="B275" s="13" t="str">
        <x:v>Frostmarch</x:v>
      </x:c>
      <x:c r="C275" s="13" t="str">
        <x:v>CLS_005</x:v>
      </x:c>
      <x:c r="D275" s="13" t="str">
        <x:v>Gravecipher</x:v>
      </x:c>
      <x:c r="E275" s="13" t="str">
        <x:v>Ring</x:v>
      </x:c>
      <x:c r="F275" s="13" t="str">
        <x:v>Rimebound Gravecipher Ring</x:v>
      </x:c>
      <x:c r="G275" s="13" t="str">
        <x:v>TIER_006</x:v>
      </x:c>
      <x:c r="H275" s="13" t="n">
        <x:v>62</x:v>
      </x:c>
      <x:c r="I275" s="13" t="str">
        <x:v>Epic</x:v>
      </x:c>
      <x:c r="J275" s="13" t="str">
        <x:v>Hex Potency</x:v>
      </x:c>
      <x:c r="K275" s="13" t="n">
        <x:v>9</x:v>
      </x:c>
      <x:c r="L275" s="13" t="str">
        <x:v>Magic Power</x:v>
      </x:c>
      <x:c r="M275" s="13" t="n">
        <x:v>4</x:v>
      </x:c>
      <x:c r="N275" s="13" t="str">
        <x:v>Haste</x:v>
      </x:c>
      <x:c r="O275" s="13" t="n">
        <x:v>3</x:v>
      </x:c>
      <x:c r="P275" s="13" t="str">
        <x:v>Co-op</x:v>
      </x:c>
      <x:c r="Q275" s="13" t="str">
        <x:v>COP_009</x:v>
      </x:c>
      <x:c r="R275" s="254" t="b">
        <x:v>1</x:v>
      </x:c>
      <x:c r="S275" s="254" t="b">
        <x:v>1</x:v>
      </x:c>
      <x:c r="T275" s="254" t="b">
        <x:v>1</x:v>
      </x:c>
      <x:c r="U275" s="13" t="str">
        <x:v>VIS_FROGEAR_0104</x:v>
      </x:c>
    </x:row>
    <x:row r="276">
      <x:c r="A276" s="13" t="str">
        <x:v>FROGEAR_0105</x:v>
      </x:c>
      <x:c r="B276" s="13" t="str">
        <x:v>Frostmarch</x:v>
      </x:c>
      <x:c r="C276" s="13" t="str">
        <x:v>CLS_005</x:v>
      </x:c>
      <x:c r="D276" s="13" t="str">
        <x:v>Spellglass</x:v>
      </x:c>
      <x:c r="E276" s="13" t="str">
        <x:v>Helmet</x:v>
      </x:c>
      <x:c r="F276" s="13" t="str">
        <x:v>Rimebound Spellglass Helmet</x:v>
      </x:c>
      <x:c r="G276" s="13" t="str">
        <x:v>TIER_006</x:v>
      </x:c>
      <x:c r="H276" s="13" t="n">
        <x:v>62</x:v>
      </x:c>
      <x:c r="I276" s="13" t="str">
        <x:v>Rare</x:v>
      </x:c>
      <x:c r="J276" s="13" t="str">
        <x:v>Magic Power</x:v>
      </x:c>
      <x:c r="K276" s="13" t="n">
        <x:v>12</x:v>
      </x:c>
      <x:c r="L276" s="13" t="str">
        <x:v>Crit Chance</x:v>
      </x:c>
      <x:c r="M276" s="13" t="n">
        <x:v>5</x:v>
      </x:c>
      <x:c r="N276" s="13" t="str">
        <x:v>Hex Potency</x:v>
      </x:c>
      <x:c r="O276" s="13" t="n">
        <x:v>4</x:v>
      </x:c>
      <x:c r="P276" s="13" t="str">
        <x:v>Elite</x:v>
      </x:c>
      <x:c r="Q276" s="13" t="str">
        <x:v>Frostmarch Elite Pool</x:v>
      </x:c>
      <x:c r="R276" s="254" t="b">
        <x:v>1</x:v>
      </x:c>
      <x:c r="S276" s="254" t="b">
        <x:v>1</x:v>
      </x:c>
      <x:c r="T276" s="254" t="b">
        <x:v>1</x:v>
      </x:c>
      <x:c r="U276" s="13" t="str">
        <x:v>VIS_FROGEAR_0105</x:v>
      </x:c>
    </x:row>
    <x:row r="277">
      <x:c r="A277" s="13" t="str">
        <x:v>FROGEAR_0106</x:v>
      </x:c>
      <x:c r="B277" s="13" t="str">
        <x:v>Frostmarch</x:v>
      </x:c>
      <x:c r="C277" s="13" t="str">
        <x:v>CLS_005</x:v>
      </x:c>
      <x:c r="D277" s="13" t="str">
        <x:v>Spellglass</x:v>
      </x:c>
      <x:c r="E277" s="13" t="str">
        <x:v>Chest</x:v>
      </x:c>
      <x:c r="F277" s="13" t="str">
        <x:v>Rimebound Spellglass Chest</x:v>
      </x:c>
      <x:c r="G277" s="13" t="str">
        <x:v>TIER_006</x:v>
      </x:c>
      <x:c r="H277" s="13" t="n">
        <x:v>62</x:v>
      </x:c>
      <x:c r="I277" s="13" t="str">
        <x:v>Rare</x:v>
      </x:c>
      <x:c r="J277" s="13" t="str">
        <x:v>Magic Power</x:v>
      </x:c>
      <x:c r="K277" s="13" t="n">
        <x:v>20</x:v>
      </x:c>
      <x:c r="L277" s="13" t="str">
        <x:v>Crit Chance</x:v>
      </x:c>
      <x:c r="M277" s="13" t="n">
        <x:v>9</x:v>
      </x:c>
      <x:c r="N277" s="13" t="str">
        <x:v>Hex Potency</x:v>
      </x:c>
      <x:c r="O277" s="13" t="n">
        <x:v>7</x:v>
      </x:c>
      <x:c r="P277" s="13" t="str">
        <x:v>Monster</x:v>
      </x:c>
      <x:c r="Q277" s="13" t="str">
        <x:v>FRMON_014</x:v>
      </x:c>
      <x:c r="R277" s="254" t="b">
        <x:v>1</x:v>
      </x:c>
      <x:c r="S277" s="254" t="b">
        <x:v>1</x:v>
      </x:c>
      <x:c r="T277" s="254" t="b">
        <x:v>1</x:v>
      </x:c>
      <x:c r="U277" s="13" t="str">
        <x:v>VIS_FROGEAR_0106</x:v>
      </x:c>
    </x:row>
    <x:row r="278">
      <x:c r="A278" s="13" t="str">
        <x:v>FROGEAR_0107</x:v>
      </x:c>
      <x:c r="B278" s="13" t="str">
        <x:v>Frostmarch</x:v>
      </x:c>
      <x:c r="C278" s="13" t="str">
        <x:v>CLS_005</x:v>
      </x:c>
      <x:c r="D278" s="13" t="str">
        <x:v>Spellglass</x:v>
      </x:c>
      <x:c r="E278" s="13" t="str">
        <x:v>Legs</x:v>
      </x:c>
      <x:c r="F278" s="13" t="str">
        <x:v>Rimebound Spellglass Legs</x:v>
      </x:c>
      <x:c r="G278" s="13" t="str">
        <x:v>TIER_006</x:v>
      </x:c>
      <x:c r="H278" s="13" t="n">
        <x:v>62</x:v>
      </x:c>
      <x:c r="I278" s="13" t="str">
        <x:v>Rare</x:v>
      </x:c>
      <x:c r="J278" s="13" t="str">
        <x:v>Magic Power</x:v>
      </x:c>
      <x:c r="K278" s="13" t="n">
        <x:v>17</x:v>
      </x:c>
      <x:c r="L278" s="13" t="str">
        <x:v>Crit Chance</x:v>
      </x:c>
      <x:c r="M278" s="13" t="n">
        <x:v>7</x:v>
      </x:c>
      <x:c r="N278" s="13" t="str">
        <x:v>Hex Potency</x:v>
      </x:c>
      <x:c r="O278" s="13" t="n">
        <x:v>6</x:v>
      </x:c>
      <x:c r="P278" s="13" t="str">
        <x:v>Co-op</x:v>
      </x:c>
      <x:c r="Q278" s="13" t="str">
        <x:v>COP_009</x:v>
      </x:c>
      <x:c r="R278" s="254" t="b">
        <x:v>1</x:v>
      </x:c>
      <x:c r="S278" s="254" t="b">
        <x:v>1</x:v>
      </x:c>
      <x:c r="T278" s="254" t="b">
        <x:v>1</x:v>
      </x:c>
      <x:c r="U278" s="13" t="str">
        <x:v>VIS_FROGEAR_0107</x:v>
      </x:c>
    </x:row>
    <x:row r="279">
      <x:c r="A279" s="13" t="str">
        <x:v>FROGEAR_0108</x:v>
      </x:c>
      <x:c r="B279" s="13" t="str">
        <x:v>Frostmarch</x:v>
      </x:c>
      <x:c r="C279" s="13" t="str">
        <x:v>CLS_005</x:v>
      </x:c>
      <x:c r="D279" s="13" t="str">
        <x:v>Spellglass</x:v>
      </x:c>
      <x:c r="E279" s="13" t="str">
        <x:v>Boots</x:v>
      </x:c>
      <x:c r="F279" s="13" t="str">
        <x:v>Rimebound Spellglass Boots</x:v>
      </x:c>
      <x:c r="G279" s="13" t="str">
        <x:v>TIER_006</x:v>
      </x:c>
      <x:c r="H279" s="13" t="n">
        <x:v>62</x:v>
      </x:c>
      <x:c r="I279" s="13" t="str">
        <x:v>Rare</x:v>
      </x:c>
      <x:c r="J279" s="13" t="str">
        <x:v>Magic Power</x:v>
      </x:c>
      <x:c r="K279" s="13" t="n">
        <x:v>11</x:v>
      </x:c>
      <x:c r="L279" s="13" t="str">
        <x:v>Crit Chance</x:v>
      </x:c>
      <x:c r="M279" s="13" t="n">
        <x:v>5</x:v>
      </x:c>
      <x:c r="N279" s="13" t="str">
        <x:v>Hex Potency</x:v>
      </x:c>
      <x:c r="O279" s="13" t="n">
        <x:v>4</x:v>
      </x:c>
      <x:c r="P279" s="13" t="str">
        <x:v>Craft</x:v>
      </x:c>
      <x:c r="Q279" s="13" t="str">
        <x:v>FROREC_G_0108</x:v>
      </x:c>
      <x:c r="R279" s="254" t="b">
        <x:v>1</x:v>
      </x:c>
      <x:c r="S279" s="254" t="b">
        <x:v>1</x:v>
      </x:c>
      <x:c r="T279" s="254" t="b">
        <x:v>1</x:v>
      </x:c>
      <x:c r="U279" s="13" t="str">
        <x:v>VIS_FROGEAR_0108</x:v>
      </x:c>
    </x:row>
    <x:row r="280">
      <x:c r="A280" s="13" t="str">
        <x:v>FROGEAR_0109</x:v>
      </x:c>
      <x:c r="B280" s="13" t="str">
        <x:v>Frostmarch</x:v>
      </x:c>
      <x:c r="C280" s="13" t="str">
        <x:v>CLS_005</x:v>
      </x:c>
      <x:c r="D280" s="13" t="str">
        <x:v>Spellglass</x:v>
      </x:c>
      <x:c r="E280" s="13" t="str">
        <x:v>Gloves</x:v>
      </x:c>
      <x:c r="F280" s="13" t="str">
        <x:v>Rimebound Spellglass Gloves</x:v>
      </x:c>
      <x:c r="G280" s="13" t="str">
        <x:v>TIER_006</x:v>
      </x:c>
      <x:c r="H280" s="13" t="n">
        <x:v>62</x:v>
      </x:c>
      <x:c r="I280" s="13" t="str">
        <x:v>Rare</x:v>
      </x:c>
      <x:c r="J280" s="13" t="str">
        <x:v>Magic Power</x:v>
      </x:c>
      <x:c r="K280" s="13" t="n">
        <x:v>11</x:v>
      </x:c>
      <x:c r="L280" s="13" t="str">
        <x:v>Crit Chance</x:v>
      </x:c>
      <x:c r="M280" s="13" t="n">
        <x:v>5</x:v>
      </x:c>
      <x:c r="N280" s="13" t="str">
        <x:v>Hex Potency</x:v>
      </x:c>
      <x:c r="O280" s="13" t="n">
        <x:v>4</x:v>
      </x:c>
      <x:c r="P280" s="13" t="str">
        <x:v>Elite</x:v>
      </x:c>
      <x:c r="Q280" s="13" t="str">
        <x:v>Frostmarch Elite Pool</x:v>
      </x:c>
      <x:c r="R280" s="254" t="b">
        <x:v>1</x:v>
      </x:c>
      <x:c r="S280" s="254" t="b">
        <x:v>1</x:v>
      </x:c>
      <x:c r="T280" s="254" t="b">
        <x:v>1</x:v>
      </x:c>
      <x:c r="U280" s="13" t="str">
        <x:v>VIS_FROGEAR_0109</x:v>
      </x:c>
    </x:row>
    <x:row r="281">
      <x:c r="A281" s="13" t="str">
        <x:v>FROGEAR_0110</x:v>
      </x:c>
      <x:c r="B281" s="13" t="str">
        <x:v>Frostmarch</x:v>
      </x:c>
      <x:c r="C281" s="13" t="str">
        <x:v>CLS_005</x:v>
      </x:c>
      <x:c r="D281" s="13" t="str">
        <x:v>Spellglass</x:v>
      </x:c>
      <x:c r="E281" s="13" t="str">
        <x:v>Cape</x:v>
      </x:c>
      <x:c r="F281" s="13" t="str">
        <x:v>Rimebound Spellglass Cape</x:v>
      </x:c>
      <x:c r="G281" s="13" t="str">
        <x:v>TIER_006</x:v>
      </x:c>
      <x:c r="H281" s="13" t="n">
        <x:v>62</x:v>
      </x:c>
      <x:c r="I281" s="13" t="str">
        <x:v>Epic</x:v>
      </x:c>
      <x:c r="J281" s="13" t="str">
        <x:v>Magic Power</x:v>
      </x:c>
      <x:c r="K281" s="13" t="n">
        <x:v>12</x:v>
      </x:c>
      <x:c r="L281" s="13" t="str">
        <x:v>Crit Chance</x:v>
      </x:c>
      <x:c r="M281" s="13" t="n">
        <x:v>5</x:v>
      </x:c>
      <x:c r="N281" s="13" t="str">
        <x:v>Hex Potency</x:v>
      </x:c>
      <x:c r="O281" s="13" t="n">
        <x:v>4</x:v>
      </x:c>
      <x:c r="P281" s="13" t="str">
        <x:v>Monster</x:v>
      </x:c>
      <x:c r="Q281" s="13" t="str">
        <x:v>FRMON_014</x:v>
      </x:c>
      <x:c r="R281" s="254" t="b">
        <x:v>1</x:v>
      </x:c>
      <x:c r="S281" s="254" t="b">
        <x:v>1</x:v>
      </x:c>
      <x:c r="T281" s="254" t="b">
        <x:v>1</x:v>
      </x:c>
      <x:c r="U281" s="13" t="str">
        <x:v>VIS_FROGEAR_0110</x:v>
      </x:c>
    </x:row>
    <x:row r="282">
      <x:c r="A282" s="13" t="str">
        <x:v>FROGEAR_0111</x:v>
      </x:c>
      <x:c r="B282" s="13" t="str">
        <x:v>Frostmarch</x:v>
      </x:c>
      <x:c r="C282" s="13" t="str">
        <x:v>CLS_005</x:v>
      </x:c>
      <x:c r="D282" s="13" t="str">
        <x:v>Spellglass</x:v>
      </x:c>
      <x:c r="E282" s="13" t="str">
        <x:v>Amulet</x:v>
      </x:c>
      <x:c r="F282" s="13" t="str">
        <x:v>Rimebound Spellglass Amulet</x:v>
      </x:c>
      <x:c r="G282" s="13" t="str">
        <x:v>TIER_006</x:v>
      </x:c>
      <x:c r="H282" s="13" t="n">
        <x:v>62</x:v>
      </x:c>
      <x:c r="I282" s="13" t="str">
        <x:v>Rare</x:v>
      </x:c>
      <x:c r="J282" s="13" t="str">
        <x:v>Magic Power</x:v>
      </x:c>
      <x:c r="K282" s="13" t="n">
        <x:v>11</x:v>
      </x:c>
      <x:c r="L282" s="13" t="str">
        <x:v>Crit Chance</x:v>
      </x:c>
      <x:c r="M282" s="13" t="n">
        <x:v>5</x:v>
      </x:c>
      <x:c r="N282" s="13" t="str">
        <x:v>Hex Potency</x:v>
      </x:c>
      <x:c r="O282" s="13" t="n">
        <x:v>4</x:v>
      </x:c>
      <x:c r="P282" s="13" t="str">
        <x:v>Co-op</x:v>
      </x:c>
      <x:c r="Q282" s="13" t="str">
        <x:v>COP_009</x:v>
      </x:c>
      <x:c r="R282" s="254" t="b">
        <x:v>1</x:v>
      </x:c>
      <x:c r="S282" s="254" t="b">
        <x:v>1</x:v>
      </x:c>
      <x:c r="T282" s="254" t="b">
        <x:v>1</x:v>
      </x:c>
      <x:c r="U282" s="13" t="str">
        <x:v>VIS_FROGEAR_0111</x:v>
      </x:c>
    </x:row>
    <x:row r="283">
      <x:c r="A283" s="13" t="str">
        <x:v>FROGEAR_0112</x:v>
      </x:c>
      <x:c r="B283" s="13" t="str">
        <x:v>Frostmarch</x:v>
      </x:c>
      <x:c r="C283" s="13" t="str">
        <x:v>CLS_005</x:v>
      </x:c>
      <x:c r="D283" s="13" t="str">
        <x:v>Spellglass</x:v>
      </x:c>
      <x:c r="E283" s="13" t="str">
        <x:v>Ring</x:v>
      </x:c>
      <x:c r="F283" s="13" t="str">
        <x:v>Rimebound Spellglass Ring</x:v>
      </x:c>
      <x:c r="G283" s="13" t="str">
        <x:v>TIER_006</x:v>
      </x:c>
      <x:c r="H283" s="13" t="n">
        <x:v>62</x:v>
      </x:c>
      <x:c r="I283" s="13" t="str">
        <x:v>Epic</x:v>
      </x:c>
      <x:c r="J283" s="13" t="str">
        <x:v>Magic Power</x:v>
      </x:c>
      <x:c r="K283" s="13" t="n">
        <x:v>9</x:v>
      </x:c>
      <x:c r="L283" s="13" t="str">
        <x:v>Crit Chance</x:v>
      </x:c>
      <x:c r="M283" s="13" t="n">
        <x:v>4</x:v>
      </x:c>
      <x:c r="N283" s="13" t="str">
        <x:v>Hex Potency</x:v>
      </x:c>
      <x:c r="O283" s="13" t="n">
        <x:v>3</x:v>
      </x:c>
      <x:c r="P283" s="13" t="str">
        <x:v>Craft</x:v>
      </x:c>
      <x:c r="Q283" s="13" t="str">
        <x:v>FROREC_G_0112</x:v>
      </x:c>
      <x:c r="R283" s="254" t="b">
        <x:v>1</x:v>
      </x:c>
      <x:c r="S283" s="254" t="b">
        <x:v>1</x:v>
      </x:c>
      <x:c r="T283" s="254" t="b">
        <x:v>1</x:v>
      </x:c>
      <x:c r="U283" s="13" t="str">
        <x:v>VIS_FROGEAR_0112</x:v>
      </x:c>
    </x:row>
    <x:row r="284">
      <x:c r="A284" s="13" t="str">
        <x:v>FROGEAR_0113</x:v>
      </x:c>
      <x:c r="B284" s="13" t="str">
        <x:v>Frostmarch</x:v>
      </x:c>
      <x:c r="C284" s="13" t="str">
        <x:v>CLS_005</x:v>
      </x:c>
      <x:c r="D284" s="13" t="str">
        <x:v>Threadseer</x:v>
      </x:c>
      <x:c r="E284" s="13" t="str">
        <x:v>Helmet</x:v>
      </x:c>
      <x:c r="F284" s="13" t="str">
        <x:v>Rimebound Threadseer Helmet</x:v>
      </x:c>
      <x:c r="G284" s="13" t="str">
        <x:v>TIER_006</x:v>
      </x:c>
      <x:c r="H284" s="13" t="n">
        <x:v>62</x:v>
      </x:c>
      <x:c r="I284" s="13" t="str">
        <x:v>Rare</x:v>
      </x:c>
      <x:c r="J284" s="13" t="str">
        <x:v>Haste</x:v>
      </x:c>
      <x:c r="K284" s="13" t="n">
        <x:v>12</x:v>
      </x:c>
      <x:c r="L284" s="13" t="str">
        <x:v>Hex Potency</x:v>
      </x:c>
      <x:c r="M284" s="13" t="n">
        <x:v>5</x:v>
      </x:c>
      <x:c r="N284" s="13" t="str">
        <x:v>Ward</x:v>
      </x:c>
      <x:c r="O284" s="13" t="n">
        <x:v>4</x:v>
      </x:c>
      <x:c r="P284" s="13" t="str">
        <x:v>Monster</x:v>
      </x:c>
      <x:c r="Q284" s="13" t="str">
        <x:v>FRMON_014</x:v>
      </x:c>
      <x:c r="R284" s="254" t="b">
        <x:v>1</x:v>
      </x:c>
      <x:c r="S284" s="254" t="b">
        <x:v>1</x:v>
      </x:c>
      <x:c r="T284" s="254" t="b">
        <x:v>1</x:v>
      </x:c>
      <x:c r="U284" s="13" t="str">
        <x:v>VIS_FROGEAR_0113</x:v>
      </x:c>
    </x:row>
    <x:row r="285">
      <x:c r="A285" s="13" t="str">
        <x:v>FROGEAR_0114</x:v>
      </x:c>
      <x:c r="B285" s="13" t="str">
        <x:v>Frostmarch</x:v>
      </x:c>
      <x:c r="C285" s="13" t="str">
        <x:v>CLS_005</x:v>
      </x:c>
      <x:c r="D285" s="13" t="str">
        <x:v>Threadseer</x:v>
      </x:c>
      <x:c r="E285" s="13" t="str">
        <x:v>Chest</x:v>
      </x:c>
      <x:c r="F285" s="13" t="str">
        <x:v>Rimebound Threadseer Chest</x:v>
      </x:c>
      <x:c r="G285" s="13" t="str">
        <x:v>TIER_006</x:v>
      </x:c>
      <x:c r="H285" s="13" t="n">
        <x:v>62</x:v>
      </x:c>
      <x:c r="I285" s="13" t="str">
        <x:v>Rare</x:v>
      </x:c>
      <x:c r="J285" s="13" t="str">
        <x:v>Haste</x:v>
      </x:c>
      <x:c r="K285" s="13" t="n">
        <x:v>20</x:v>
      </x:c>
      <x:c r="L285" s="13" t="str">
        <x:v>Hex Potency</x:v>
      </x:c>
      <x:c r="M285" s="13" t="n">
        <x:v>9</x:v>
      </x:c>
      <x:c r="N285" s="13" t="str">
        <x:v>Ward</x:v>
      </x:c>
      <x:c r="O285" s="13" t="n">
        <x:v>7</x:v>
      </x:c>
      <x:c r="P285" s="13" t="str">
        <x:v>Co-op</x:v>
      </x:c>
      <x:c r="Q285" s="13" t="str">
        <x:v>COP_009</x:v>
      </x:c>
      <x:c r="R285" s="254" t="b">
        <x:v>1</x:v>
      </x:c>
      <x:c r="S285" s="254" t="b">
        <x:v>1</x:v>
      </x:c>
      <x:c r="T285" s="254" t="b">
        <x:v>1</x:v>
      </x:c>
      <x:c r="U285" s="13" t="str">
        <x:v>VIS_FROGEAR_0114</x:v>
      </x:c>
    </x:row>
    <x:row r="286">
      <x:c r="A286" s="13" t="str">
        <x:v>FROGEAR_0115</x:v>
      </x:c>
      <x:c r="B286" s="13" t="str">
        <x:v>Frostmarch</x:v>
      </x:c>
      <x:c r="C286" s="13" t="str">
        <x:v>CLS_005</x:v>
      </x:c>
      <x:c r="D286" s="13" t="str">
        <x:v>Threadseer</x:v>
      </x:c>
      <x:c r="E286" s="13" t="str">
        <x:v>Legs</x:v>
      </x:c>
      <x:c r="F286" s="13" t="str">
        <x:v>Rimebound Threadseer Legs</x:v>
      </x:c>
      <x:c r="G286" s="13" t="str">
        <x:v>TIER_006</x:v>
      </x:c>
      <x:c r="H286" s="13" t="n">
        <x:v>62</x:v>
      </x:c>
      <x:c r="I286" s="13" t="str">
        <x:v>Rare</x:v>
      </x:c>
      <x:c r="J286" s="13" t="str">
        <x:v>Haste</x:v>
      </x:c>
      <x:c r="K286" s="13" t="n">
        <x:v>17</x:v>
      </x:c>
      <x:c r="L286" s="13" t="str">
        <x:v>Hex Potency</x:v>
      </x:c>
      <x:c r="M286" s="13" t="n">
        <x:v>7</x:v>
      </x:c>
      <x:c r="N286" s="13" t="str">
        <x:v>Ward</x:v>
      </x:c>
      <x:c r="O286" s="13" t="n">
        <x:v>6</x:v>
      </x:c>
      <x:c r="P286" s="13" t="str">
        <x:v>Craft</x:v>
      </x:c>
      <x:c r="Q286" s="13" t="str">
        <x:v>FROREC_G_0115</x:v>
      </x:c>
      <x:c r="R286" s="254" t="b">
        <x:v>1</x:v>
      </x:c>
      <x:c r="S286" s="254" t="b">
        <x:v>1</x:v>
      </x:c>
      <x:c r="T286" s="254" t="b">
        <x:v>1</x:v>
      </x:c>
      <x:c r="U286" s="13" t="str">
        <x:v>VIS_FROGEAR_0115</x:v>
      </x:c>
    </x:row>
    <x:row r="287">
      <x:c r="A287" s="13" t="str">
        <x:v>FROGEAR_0116</x:v>
      </x:c>
      <x:c r="B287" s="13" t="str">
        <x:v>Frostmarch</x:v>
      </x:c>
      <x:c r="C287" s="13" t="str">
        <x:v>CLS_005</x:v>
      </x:c>
      <x:c r="D287" s="13" t="str">
        <x:v>Threadseer</x:v>
      </x:c>
      <x:c r="E287" s="13" t="str">
        <x:v>Boots</x:v>
      </x:c>
      <x:c r="F287" s="13" t="str">
        <x:v>Rimebound Threadseer Boots</x:v>
      </x:c>
      <x:c r="G287" s="13" t="str">
        <x:v>TIER_006</x:v>
      </x:c>
      <x:c r="H287" s="13" t="n">
        <x:v>62</x:v>
      </x:c>
      <x:c r="I287" s="13" t="str">
        <x:v>Rare</x:v>
      </x:c>
      <x:c r="J287" s="13" t="str">
        <x:v>Haste</x:v>
      </x:c>
      <x:c r="K287" s="13" t="n">
        <x:v>11</x:v>
      </x:c>
      <x:c r="L287" s="13" t="str">
        <x:v>Hex Potency</x:v>
      </x:c>
      <x:c r="M287" s="13" t="n">
        <x:v>5</x:v>
      </x:c>
      <x:c r="N287" s="13" t="str">
        <x:v>Ward</x:v>
      </x:c>
      <x:c r="O287" s="13" t="n">
        <x:v>4</x:v>
      </x:c>
      <x:c r="P287" s="13" t="str">
        <x:v>Elite</x:v>
      </x:c>
      <x:c r="Q287" s="13" t="str">
        <x:v>Frostmarch Elite Pool</x:v>
      </x:c>
      <x:c r="R287" s="254" t="b">
        <x:v>1</x:v>
      </x:c>
      <x:c r="S287" s="254" t="b">
        <x:v>1</x:v>
      </x:c>
      <x:c r="T287" s="254" t="b">
        <x:v>1</x:v>
      </x:c>
      <x:c r="U287" s="13" t="str">
        <x:v>VIS_FROGEAR_0116</x:v>
      </x:c>
    </x:row>
    <x:row r="288">
      <x:c r="A288" s="13" t="str">
        <x:v>FROGEAR_0117</x:v>
      </x:c>
      <x:c r="B288" s="13" t="str">
        <x:v>Frostmarch</x:v>
      </x:c>
      <x:c r="C288" s="13" t="str">
        <x:v>CLS_005</x:v>
      </x:c>
      <x:c r="D288" s="13" t="str">
        <x:v>Threadseer</x:v>
      </x:c>
      <x:c r="E288" s="13" t="str">
        <x:v>Gloves</x:v>
      </x:c>
      <x:c r="F288" s="13" t="str">
        <x:v>Rimebound Threadseer Gloves</x:v>
      </x:c>
      <x:c r="G288" s="13" t="str">
        <x:v>TIER_006</x:v>
      </x:c>
      <x:c r="H288" s="13" t="n">
        <x:v>62</x:v>
      </x:c>
      <x:c r="I288" s="13" t="str">
        <x:v>Rare</x:v>
      </x:c>
      <x:c r="J288" s="13" t="str">
        <x:v>Haste</x:v>
      </x:c>
      <x:c r="K288" s="13" t="n">
        <x:v>11</x:v>
      </x:c>
      <x:c r="L288" s="13" t="str">
        <x:v>Hex Potency</x:v>
      </x:c>
      <x:c r="M288" s="13" t="n">
        <x:v>5</x:v>
      </x:c>
      <x:c r="N288" s="13" t="str">
        <x:v>Ward</x:v>
      </x:c>
      <x:c r="O288" s="13" t="n">
        <x:v>4</x:v>
      </x:c>
      <x:c r="P288" s="13" t="str">
        <x:v>Monster</x:v>
      </x:c>
      <x:c r="Q288" s="13" t="str">
        <x:v>FRMON_014</x:v>
      </x:c>
      <x:c r="R288" s="254" t="b">
        <x:v>1</x:v>
      </x:c>
      <x:c r="S288" s="254" t="b">
        <x:v>1</x:v>
      </x:c>
      <x:c r="T288" s="254" t="b">
        <x:v>1</x:v>
      </x:c>
      <x:c r="U288" s="13" t="str">
        <x:v>VIS_FROGEAR_0117</x:v>
      </x:c>
    </x:row>
    <x:row r="289">
      <x:c r="A289" s="13" t="str">
        <x:v>FROGEAR_0118</x:v>
      </x:c>
      <x:c r="B289" s="13" t="str">
        <x:v>Frostmarch</x:v>
      </x:c>
      <x:c r="C289" s="13" t="str">
        <x:v>CLS_005</x:v>
      </x:c>
      <x:c r="D289" s="13" t="str">
        <x:v>Threadseer</x:v>
      </x:c>
      <x:c r="E289" s="13" t="str">
        <x:v>Cape</x:v>
      </x:c>
      <x:c r="F289" s="13" t="str">
        <x:v>Rimebound Threadseer Cape</x:v>
      </x:c>
      <x:c r="G289" s="13" t="str">
        <x:v>TIER_006</x:v>
      </x:c>
      <x:c r="H289" s="13" t="n">
        <x:v>62</x:v>
      </x:c>
      <x:c r="I289" s="13" t="str">
        <x:v>Epic</x:v>
      </x:c>
      <x:c r="J289" s="13" t="str">
        <x:v>Haste</x:v>
      </x:c>
      <x:c r="K289" s="13" t="n">
        <x:v>12</x:v>
      </x:c>
      <x:c r="L289" s="13" t="str">
        <x:v>Hex Potency</x:v>
      </x:c>
      <x:c r="M289" s="13" t="n">
        <x:v>5</x:v>
      </x:c>
      <x:c r="N289" s="13" t="str">
        <x:v>Ward</x:v>
      </x:c>
      <x:c r="O289" s="13" t="n">
        <x:v>4</x:v>
      </x:c>
      <x:c r="P289" s="13" t="str">
        <x:v>Co-op</x:v>
      </x:c>
      <x:c r="Q289" s="13" t="str">
        <x:v>COP_009</x:v>
      </x:c>
      <x:c r="R289" s="254" t="b">
        <x:v>1</x:v>
      </x:c>
      <x:c r="S289" s="254" t="b">
        <x:v>1</x:v>
      </x:c>
      <x:c r="T289" s="254" t="b">
        <x:v>1</x:v>
      </x:c>
      <x:c r="U289" s="13" t="str">
        <x:v>VIS_FROGEAR_0118</x:v>
      </x:c>
    </x:row>
    <x:row r="290">
      <x:c r="A290" s="13" t="str">
        <x:v>FROGEAR_0119</x:v>
      </x:c>
      <x:c r="B290" s="13" t="str">
        <x:v>Frostmarch</x:v>
      </x:c>
      <x:c r="C290" s="13" t="str">
        <x:v>CLS_005</x:v>
      </x:c>
      <x:c r="D290" s="13" t="str">
        <x:v>Threadseer</x:v>
      </x:c>
      <x:c r="E290" s="13" t="str">
        <x:v>Amulet</x:v>
      </x:c>
      <x:c r="F290" s="13" t="str">
        <x:v>Rimebound Threadseer Amulet</x:v>
      </x:c>
      <x:c r="G290" s="13" t="str">
        <x:v>TIER_006</x:v>
      </x:c>
      <x:c r="H290" s="13" t="n">
        <x:v>62</x:v>
      </x:c>
      <x:c r="I290" s="13" t="str">
        <x:v>Rare</x:v>
      </x:c>
      <x:c r="J290" s="13" t="str">
        <x:v>Haste</x:v>
      </x:c>
      <x:c r="K290" s="13" t="n">
        <x:v>11</x:v>
      </x:c>
      <x:c r="L290" s="13" t="str">
        <x:v>Hex Potency</x:v>
      </x:c>
      <x:c r="M290" s="13" t="n">
        <x:v>5</x:v>
      </x:c>
      <x:c r="N290" s="13" t="str">
        <x:v>Ward</x:v>
      </x:c>
      <x:c r="O290" s="13" t="n">
        <x:v>4</x:v>
      </x:c>
      <x:c r="P290" s="13" t="str">
        <x:v>Craft</x:v>
      </x:c>
      <x:c r="Q290" s="13" t="str">
        <x:v>FROREC_G_0119</x:v>
      </x:c>
      <x:c r="R290" s="254" t="b">
        <x:v>1</x:v>
      </x:c>
      <x:c r="S290" s="254" t="b">
        <x:v>1</x:v>
      </x:c>
      <x:c r="T290" s="254" t="b">
        <x:v>1</x:v>
      </x:c>
      <x:c r="U290" s="13" t="str">
        <x:v>VIS_FROGEAR_0119</x:v>
      </x:c>
    </x:row>
    <x:row r="291">
      <x:c r="A291" s="13" t="str">
        <x:v>FROGEAR_0120</x:v>
      </x:c>
      <x:c r="B291" s="13" t="str">
        <x:v>Frostmarch</x:v>
      </x:c>
      <x:c r="C291" s="13" t="str">
        <x:v>CLS_005</x:v>
      </x:c>
      <x:c r="D291" s="13" t="str">
        <x:v>Threadseer</x:v>
      </x:c>
      <x:c r="E291" s="13" t="str">
        <x:v>Ring</x:v>
      </x:c>
      <x:c r="F291" s="13" t="str">
        <x:v>Rimebound Threadseer Ring</x:v>
      </x:c>
      <x:c r="G291" s="13" t="str">
        <x:v>TIER_006</x:v>
      </x:c>
      <x:c r="H291" s="13" t="n">
        <x:v>62</x:v>
      </x:c>
      <x:c r="I291" s="13" t="str">
        <x:v>Epic</x:v>
      </x:c>
      <x:c r="J291" s="13" t="str">
        <x:v>Haste</x:v>
      </x:c>
      <x:c r="K291" s="13" t="n">
        <x:v>9</x:v>
      </x:c>
      <x:c r="L291" s="13" t="str">
        <x:v>Hex Potency</x:v>
      </x:c>
      <x:c r="M291" s="13" t="n">
        <x:v>4</x:v>
      </x:c>
      <x:c r="N291" s="13" t="str">
        <x:v>Ward</x:v>
      </x:c>
      <x:c r="O291" s="13" t="n">
        <x:v>3</x:v>
      </x:c>
      <x:c r="P291" s="13" t="str">
        <x:v>Elite</x:v>
      </x:c>
      <x:c r="Q291" s="13" t="str">
        <x:v>Frostmarch Elite Pool</x:v>
      </x:c>
      <x:c r="R291" s="254" t="b">
        <x:v>1</x:v>
      </x:c>
      <x:c r="S291" s="254" t="b">
        <x:v>1</x:v>
      </x:c>
      <x:c r="T291" s="254" t="b">
        <x:v>1</x:v>
      </x:c>
      <x:c r="U291" s="13" t="str">
        <x:v>VIS_FROGEAR_0120</x:v>
      </x:c>
    </x:row>
    <x:row r="292">
      <x:c r="A292" s="13" t="str">
        <x:v>FROGEAR_0121</x:v>
      </x:c>
      <x:c r="B292" s="13" t="str">
        <x:v>Frostmarch</x:v>
      </x:c>
      <x:c r="C292" s="13" t="str">
        <x:v>CLS_006</x:v>
      </x:c>
      <x:c r="D292" s="13" t="str">
        <x:v>Redstep</x:v>
      </x:c>
      <x:c r="E292" s="13" t="str">
        <x:v>Helmet</x:v>
      </x:c>
      <x:c r="F292" s="13" t="str">
        <x:v>Rimebound Redstep Helmet</x:v>
      </x:c>
      <x:c r="G292" s="13" t="str">
        <x:v>TIER_006</x:v>
      </x:c>
      <x:c r="H292" s="13" t="n">
        <x:v>62</x:v>
      </x:c>
      <x:c r="I292" s="13" t="str">
        <x:v>Rare</x:v>
      </x:c>
      <x:c r="J292" s="13" t="str">
        <x:v>Haste</x:v>
      </x:c>
      <x:c r="K292" s="13" t="n">
        <x:v>12</x:v>
      </x:c>
      <x:c r="L292" s="13" t="str">
        <x:v>Crit Chance</x:v>
      </x:c>
      <x:c r="M292" s="13" t="n">
        <x:v>5</x:v>
      </x:c>
      <x:c r="N292" s="13" t="str">
        <x:v>Dodge</x:v>
      </x:c>
      <x:c r="O292" s="13" t="n">
        <x:v>4</x:v>
      </x:c>
      <x:c r="P292" s="13" t="str">
        <x:v>Co-op</x:v>
      </x:c>
      <x:c r="Q292" s="13" t="str">
        <x:v>COP_009</x:v>
      </x:c>
      <x:c r="R292" s="254" t="b">
        <x:v>1</x:v>
      </x:c>
      <x:c r="S292" s="254" t="b">
        <x:v>1</x:v>
      </x:c>
      <x:c r="T292" s="254" t="b">
        <x:v>1</x:v>
      </x:c>
      <x:c r="U292" s="13" t="str">
        <x:v>VIS_FROGEAR_0121</x:v>
      </x:c>
    </x:row>
    <x:row r="293">
      <x:c r="A293" s="13" t="str">
        <x:v>FROGEAR_0122</x:v>
      </x:c>
      <x:c r="B293" s="13" t="str">
        <x:v>Frostmarch</x:v>
      </x:c>
      <x:c r="C293" s="13" t="str">
        <x:v>CLS_006</x:v>
      </x:c>
      <x:c r="D293" s="13" t="str">
        <x:v>Redstep</x:v>
      </x:c>
      <x:c r="E293" s="13" t="str">
        <x:v>Chest</x:v>
      </x:c>
      <x:c r="F293" s="13" t="str">
        <x:v>Rimebound Redstep Chest</x:v>
      </x:c>
      <x:c r="G293" s="13" t="str">
        <x:v>TIER_006</x:v>
      </x:c>
      <x:c r="H293" s="13" t="n">
        <x:v>62</x:v>
      </x:c>
      <x:c r="I293" s="13" t="str">
        <x:v>Rare</x:v>
      </x:c>
      <x:c r="J293" s="13" t="str">
        <x:v>Haste</x:v>
      </x:c>
      <x:c r="K293" s="13" t="n">
        <x:v>20</x:v>
      </x:c>
      <x:c r="L293" s="13" t="str">
        <x:v>Crit Chance</x:v>
      </x:c>
      <x:c r="M293" s="13" t="n">
        <x:v>9</x:v>
      </x:c>
      <x:c r="N293" s="13" t="str">
        <x:v>Dodge</x:v>
      </x:c>
      <x:c r="O293" s="13" t="n">
        <x:v>7</x:v>
      </x:c>
      <x:c r="P293" s="13" t="str">
        <x:v>Craft</x:v>
      </x:c>
      <x:c r="Q293" s="13" t="str">
        <x:v>FROREC_G_0122</x:v>
      </x:c>
      <x:c r="R293" s="254" t="b">
        <x:v>1</x:v>
      </x:c>
      <x:c r="S293" s="254" t="b">
        <x:v>1</x:v>
      </x:c>
      <x:c r="T293" s="254" t="b">
        <x:v>1</x:v>
      </x:c>
      <x:c r="U293" s="13" t="str">
        <x:v>VIS_FROGEAR_0122</x:v>
      </x:c>
    </x:row>
    <x:row r="294">
      <x:c r="A294" s="13" t="str">
        <x:v>FROGEAR_0123</x:v>
      </x:c>
      <x:c r="B294" s="13" t="str">
        <x:v>Frostmarch</x:v>
      </x:c>
      <x:c r="C294" s="13" t="str">
        <x:v>CLS_006</x:v>
      </x:c>
      <x:c r="D294" s="13" t="str">
        <x:v>Redstep</x:v>
      </x:c>
      <x:c r="E294" s="13" t="str">
        <x:v>Legs</x:v>
      </x:c>
      <x:c r="F294" s="13" t="str">
        <x:v>Rimebound Redstep Legs</x:v>
      </x:c>
      <x:c r="G294" s="13" t="str">
        <x:v>TIER_006</x:v>
      </x:c>
      <x:c r="H294" s="13" t="n">
        <x:v>62</x:v>
      </x:c>
      <x:c r="I294" s="13" t="str">
        <x:v>Rare</x:v>
      </x:c>
      <x:c r="J294" s="13" t="str">
        <x:v>Haste</x:v>
      </x:c>
      <x:c r="K294" s="13" t="n">
        <x:v>17</x:v>
      </x:c>
      <x:c r="L294" s="13" t="str">
        <x:v>Crit Chance</x:v>
      </x:c>
      <x:c r="M294" s="13" t="n">
        <x:v>7</x:v>
      </x:c>
      <x:c r="N294" s="13" t="str">
        <x:v>Dodge</x:v>
      </x:c>
      <x:c r="O294" s="13" t="n">
        <x:v>6</x:v>
      </x:c>
      <x:c r="P294" s="13" t="str">
        <x:v>Elite</x:v>
      </x:c>
      <x:c r="Q294" s="13" t="str">
        <x:v>Frostmarch Elite Pool</x:v>
      </x:c>
      <x:c r="R294" s="254" t="b">
        <x:v>1</x:v>
      </x:c>
      <x:c r="S294" s="254" t="b">
        <x:v>1</x:v>
      </x:c>
      <x:c r="T294" s="254" t="b">
        <x:v>1</x:v>
      </x:c>
      <x:c r="U294" s="13" t="str">
        <x:v>VIS_FROGEAR_0123</x:v>
      </x:c>
    </x:row>
    <x:row r="295">
      <x:c r="A295" s="13" t="str">
        <x:v>FROGEAR_0124</x:v>
      </x:c>
      <x:c r="B295" s="13" t="str">
        <x:v>Frostmarch</x:v>
      </x:c>
      <x:c r="C295" s="13" t="str">
        <x:v>CLS_006</x:v>
      </x:c>
      <x:c r="D295" s="13" t="str">
        <x:v>Redstep</x:v>
      </x:c>
      <x:c r="E295" s="13" t="str">
        <x:v>Boots</x:v>
      </x:c>
      <x:c r="F295" s="13" t="str">
        <x:v>Rimebound Redstep Boots</x:v>
      </x:c>
      <x:c r="G295" s="13" t="str">
        <x:v>TIER_006</x:v>
      </x:c>
      <x:c r="H295" s="13" t="n">
        <x:v>62</x:v>
      </x:c>
      <x:c r="I295" s="13" t="str">
        <x:v>Rare</x:v>
      </x:c>
      <x:c r="J295" s="13" t="str">
        <x:v>Haste</x:v>
      </x:c>
      <x:c r="K295" s="13" t="n">
        <x:v>11</x:v>
      </x:c>
      <x:c r="L295" s="13" t="str">
        <x:v>Crit Chance</x:v>
      </x:c>
      <x:c r="M295" s="13" t="n">
        <x:v>5</x:v>
      </x:c>
      <x:c r="N295" s="13" t="str">
        <x:v>Dodge</x:v>
      </x:c>
      <x:c r="O295" s="13" t="n">
        <x:v>4</x:v>
      </x:c>
      <x:c r="P295" s="13" t="str">
        <x:v>Monster</x:v>
      </x:c>
      <x:c r="Q295" s="13" t="str">
        <x:v>FRMON_014</x:v>
      </x:c>
      <x:c r="R295" s="254" t="b">
        <x:v>1</x:v>
      </x:c>
      <x:c r="S295" s="254" t="b">
        <x:v>1</x:v>
      </x:c>
      <x:c r="T295" s="254" t="b">
        <x:v>1</x:v>
      </x:c>
      <x:c r="U295" s="13" t="str">
        <x:v>VIS_FROGEAR_0124</x:v>
      </x:c>
    </x:row>
    <x:row r="296">
      <x:c r="A296" s="13" t="str">
        <x:v>FROGEAR_0125</x:v>
      </x:c>
      <x:c r="B296" s="13" t="str">
        <x:v>Frostmarch</x:v>
      </x:c>
      <x:c r="C296" s="13" t="str">
        <x:v>CLS_006</x:v>
      </x:c>
      <x:c r="D296" s="13" t="str">
        <x:v>Redstep</x:v>
      </x:c>
      <x:c r="E296" s="13" t="str">
        <x:v>Gloves</x:v>
      </x:c>
      <x:c r="F296" s="13" t="str">
        <x:v>Rimebound Redstep Gloves</x:v>
      </x:c>
      <x:c r="G296" s="13" t="str">
        <x:v>TIER_006</x:v>
      </x:c>
      <x:c r="H296" s="13" t="n">
        <x:v>62</x:v>
      </x:c>
      <x:c r="I296" s="13" t="str">
        <x:v>Rare</x:v>
      </x:c>
      <x:c r="J296" s="13" t="str">
        <x:v>Haste</x:v>
      </x:c>
      <x:c r="K296" s="13" t="n">
        <x:v>11</x:v>
      </x:c>
      <x:c r="L296" s="13" t="str">
        <x:v>Crit Chance</x:v>
      </x:c>
      <x:c r="M296" s="13" t="n">
        <x:v>5</x:v>
      </x:c>
      <x:c r="N296" s="13" t="str">
        <x:v>Dodge</x:v>
      </x:c>
      <x:c r="O296" s="13" t="n">
        <x:v>4</x:v>
      </x:c>
      <x:c r="P296" s="13" t="str">
        <x:v>Co-op</x:v>
      </x:c>
      <x:c r="Q296" s="13" t="str">
        <x:v>COP_009</x:v>
      </x:c>
      <x:c r="R296" s="254" t="b">
        <x:v>1</x:v>
      </x:c>
      <x:c r="S296" s="254" t="b">
        <x:v>1</x:v>
      </x:c>
      <x:c r="T296" s="254" t="b">
        <x:v>1</x:v>
      </x:c>
      <x:c r="U296" s="13" t="str">
        <x:v>VIS_FROGEAR_0125</x:v>
      </x:c>
    </x:row>
    <x:row r="297">
      <x:c r="A297" s="13" t="str">
        <x:v>FROGEAR_0126</x:v>
      </x:c>
      <x:c r="B297" s="13" t="str">
        <x:v>Frostmarch</x:v>
      </x:c>
      <x:c r="C297" s="13" t="str">
        <x:v>CLS_006</x:v>
      </x:c>
      <x:c r="D297" s="13" t="str">
        <x:v>Redstep</x:v>
      </x:c>
      <x:c r="E297" s="13" t="str">
        <x:v>Cape</x:v>
      </x:c>
      <x:c r="F297" s="13" t="str">
        <x:v>Rimebound Redstep Cape</x:v>
      </x:c>
      <x:c r="G297" s="13" t="str">
        <x:v>TIER_006</x:v>
      </x:c>
      <x:c r="H297" s="13" t="n">
        <x:v>62</x:v>
      </x:c>
      <x:c r="I297" s="13" t="str">
        <x:v>Epic</x:v>
      </x:c>
      <x:c r="J297" s="13" t="str">
        <x:v>Haste</x:v>
      </x:c>
      <x:c r="K297" s="13" t="n">
        <x:v>12</x:v>
      </x:c>
      <x:c r="L297" s="13" t="str">
        <x:v>Crit Chance</x:v>
      </x:c>
      <x:c r="M297" s="13" t="n">
        <x:v>5</x:v>
      </x:c>
      <x:c r="N297" s="13" t="str">
        <x:v>Dodge</x:v>
      </x:c>
      <x:c r="O297" s="13" t="n">
        <x:v>4</x:v>
      </x:c>
      <x:c r="P297" s="13" t="str">
        <x:v>Craft</x:v>
      </x:c>
      <x:c r="Q297" s="13" t="str">
        <x:v>FROREC_G_0126</x:v>
      </x:c>
      <x:c r="R297" s="254" t="b">
        <x:v>1</x:v>
      </x:c>
      <x:c r="S297" s="254" t="b">
        <x:v>1</x:v>
      </x:c>
      <x:c r="T297" s="254" t="b">
        <x:v>1</x:v>
      </x:c>
      <x:c r="U297" s="13" t="str">
        <x:v>VIS_FROGEAR_0126</x:v>
      </x:c>
    </x:row>
    <x:row r="298">
      <x:c r="A298" s="13" t="str">
        <x:v>FROGEAR_0127</x:v>
      </x:c>
      <x:c r="B298" s="13" t="str">
        <x:v>Frostmarch</x:v>
      </x:c>
      <x:c r="C298" s="13" t="str">
        <x:v>CLS_006</x:v>
      </x:c>
      <x:c r="D298" s="13" t="str">
        <x:v>Redstep</x:v>
      </x:c>
      <x:c r="E298" s="13" t="str">
        <x:v>Amulet</x:v>
      </x:c>
      <x:c r="F298" s="13" t="str">
        <x:v>Rimebound Redstep Amulet</x:v>
      </x:c>
      <x:c r="G298" s="13" t="str">
        <x:v>TIER_006</x:v>
      </x:c>
      <x:c r="H298" s="13" t="n">
        <x:v>62</x:v>
      </x:c>
      <x:c r="I298" s="13" t="str">
        <x:v>Rare</x:v>
      </x:c>
      <x:c r="J298" s="13" t="str">
        <x:v>Haste</x:v>
      </x:c>
      <x:c r="K298" s="13" t="n">
        <x:v>11</x:v>
      </x:c>
      <x:c r="L298" s="13" t="str">
        <x:v>Crit Chance</x:v>
      </x:c>
      <x:c r="M298" s="13" t="n">
        <x:v>5</x:v>
      </x:c>
      <x:c r="N298" s="13" t="str">
        <x:v>Dodge</x:v>
      </x:c>
      <x:c r="O298" s="13" t="n">
        <x:v>4</x:v>
      </x:c>
      <x:c r="P298" s="13" t="str">
        <x:v>Elite</x:v>
      </x:c>
      <x:c r="Q298" s="13" t="str">
        <x:v>Frostmarch Elite Pool</x:v>
      </x:c>
      <x:c r="R298" s="254" t="b">
        <x:v>1</x:v>
      </x:c>
      <x:c r="S298" s="254" t="b">
        <x:v>1</x:v>
      </x:c>
      <x:c r="T298" s="254" t="b">
        <x:v>1</x:v>
      </x:c>
      <x:c r="U298" s="13" t="str">
        <x:v>VIS_FROGEAR_0127</x:v>
      </x:c>
    </x:row>
    <x:row r="299">
      <x:c r="A299" s="13" t="str">
        <x:v>FROGEAR_0128</x:v>
      </x:c>
      <x:c r="B299" s="13" t="str">
        <x:v>Frostmarch</x:v>
      </x:c>
      <x:c r="C299" s="13" t="str">
        <x:v>CLS_006</x:v>
      </x:c>
      <x:c r="D299" s="13" t="str">
        <x:v>Redstep</x:v>
      </x:c>
      <x:c r="E299" s="13" t="str">
        <x:v>Ring</x:v>
      </x:c>
      <x:c r="F299" s="13" t="str">
        <x:v>Rimebound Redstep Ring</x:v>
      </x:c>
      <x:c r="G299" s="13" t="str">
        <x:v>TIER_006</x:v>
      </x:c>
      <x:c r="H299" s="13" t="n">
        <x:v>62</x:v>
      </x:c>
      <x:c r="I299" s="13" t="str">
        <x:v>Epic</x:v>
      </x:c>
      <x:c r="J299" s="13" t="str">
        <x:v>Haste</x:v>
      </x:c>
      <x:c r="K299" s="13" t="n">
        <x:v>9</x:v>
      </x:c>
      <x:c r="L299" s="13" t="str">
        <x:v>Crit Chance</x:v>
      </x:c>
      <x:c r="M299" s="13" t="n">
        <x:v>4</x:v>
      </x:c>
      <x:c r="N299" s="13" t="str">
        <x:v>Dodge</x:v>
      </x:c>
      <x:c r="O299" s="13" t="n">
        <x:v>3</x:v>
      </x:c>
      <x:c r="P299" s="13" t="str">
        <x:v>Monster</x:v>
      </x:c>
      <x:c r="Q299" s="13" t="str">
        <x:v>FRMON_014</x:v>
      </x:c>
      <x:c r="R299" s="254" t="b">
        <x:v>1</x:v>
      </x:c>
      <x:c r="S299" s="254" t="b">
        <x:v>1</x:v>
      </x:c>
      <x:c r="T299" s="254" t="b">
        <x:v>1</x:v>
      </x:c>
      <x:c r="U299" s="13" t="str">
        <x:v>VIS_FROGEAR_0128</x:v>
      </x:c>
    </x:row>
    <x:row r="300">
      <x:c r="A300" s="13" t="str">
        <x:v>FROGEAR_0129</x:v>
      </x:c>
      <x:c r="B300" s="13" t="str">
        <x:v>Frostmarch</x:v>
      </x:c>
      <x:c r="C300" s="13" t="str">
        <x:v>CLS_006</x:v>
      </x:c>
      <x:c r="D300" s="13" t="str">
        <x:v>Nightfang</x:v>
      </x:c>
      <x:c r="E300" s="13" t="str">
        <x:v>Helmet</x:v>
      </x:c>
      <x:c r="F300" s="13" t="str">
        <x:v>Rimebound Nightfang Helmet</x:v>
      </x:c>
      <x:c r="G300" s="13" t="str">
        <x:v>TIER_006</x:v>
      </x:c>
      <x:c r="H300" s="13" t="n">
        <x:v>62</x:v>
      </x:c>
      <x:c r="I300" s="13" t="str">
        <x:v>Rare</x:v>
      </x:c>
      <x:c r="J300" s="13" t="str">
        <x:v>Crit Chance</x:v>
      </x:c>
      <x:c r="K300" s="13" t="n">
        <x:v>12</x:v>
      </x:c>
      <x:c r="L300" s="13" t="str">
        <x:v>Crit Damage</x:v>
      </x:c>
      <x:c r="M300" s="13" t="n">
        <x:v>5</x:v>
      </x:c>
      <x:c r="N300" s="13" t="str">
        <x:v>Haste</x:v>
      </x:c>
      <x:c r="O300" s="13" t="n">
        <x:v>4</x:v>
      </x:c>
      <x:c r="P300" s="13" t="str">
        <x:v>Craft</x:v>
      </x:c>
      <x:c r="Q300" s="13" t="str">
        <x:v>FROREC_G_0129</x:v>
      </x:c>
      <x:c r="R300" s="254" t="b">
        <x:v>1</x:v>
      </x:c>
      <x:c r="S300" s="254" t="b">
        <x:v>1</x:v>
      </x:c>
      <x:c r="T300" s="254" t="b">
        <x:v>1</x:v>
      </x:c>
      <x:c r="U300" s="13" t="str">
        <x:v>VIS_FROGEAR_0129</x:v>
      </x:c>
    </x:row>
    <x:row r="301">
      <x:c r="A301" s="13" t="str">
        <x:v>FROGEAR_0130</x:v>
      </x:c>
      <x:c r="B301" s="13" t="str">
        <x:v>Frostmarch</x:v>
      </x:c>
      <x:c r="C301" s="13" t="str">
        <x:v>CLS_006</x:v>
      </x:c>
      <x:c r="D301" s="13" t="str">
        <x:v>Nightfang</x:v>
      </x:c>
      <x:c r="E301" s="13" t="str">
        <x:v>Chest</x:v>
      </x:c>
      <x:c r="F301" s="13" t="str">
        <x:v>Rimebound Nightfang Chest</x:v>
      </x:c>
      <x:c r="G301" s="13" t="str">
        <x:v>TIER_006</x:v>
      </x:c>
      <x:c r="H301" s="13" t="n">
        <x:v>62</x:v>
      </x:c>
      <x:c r="I301" s="13" t="str">
        <x:v>Rare</x:v>
      </x:c>
      <x:c r="J301" s="13" t="str">
        <x:v>Crit Chance</x:v>
      </x:c>
      <x:c r="K301" s="13" t="n">
        <x:v>20</x:v>
      </x:c>
      <x:c r="L301" s="13" t="str">
        <x:v>Crit Damage</x:v>
      </x:c>
      <x:c r="M301" s="13" t="n">
        <x:v>9</x:v>
      </x:c>
      <x:c r="N301" s="13" t="str">
        <x:v>Haste</x:v>
      </x:c>
      <x:c r="O301" s="13" t="n">
        <x:v>7</x:v>
      </x:c>
      <x:c r="P301" s="13" t="str">
        <x:v>Elite</x:v>
      </x:c>
      <x:c r="Q301" s="13" t="str">
        <x:v>Frostmarch Elite Pool</x:v>
      </x:c>
      <x:c r="R301" s="254" t="b">
        <x:v>1</x:v>
      </x:c>
      <x:c r="S301" s="254" t="b">
        <x:v>1</x:v>
      </x:c>
      <x:c r="T301" s="254" t="b">
        <x:v>1</x:v>
      </x:c>
      <x:c r="U301" s="13" t="str">
        <x:v>VIS_FROGEAR_0130</x:v>
      </x:c>
    </x:row>
    <x:row r="302">
      <x:c r="A302" s="13" t="str">
        <x:v>FROGEAR_0131</x:v>
      </x:c>
      <x:c r="B302" s="13" t="str">
        <x:v>Frostmarch</x:v>
      </x:c>
      <x:c r="C302" s="13" t="str">
        <x:v>CLS_006</x:v>
      </x:c>
      <x:c r="D302" s="13" t="str">
        <x:v>Nightfang</x:v>
      </x:c>
      <x:c r="E302" s="13" t="str">
        <x:v>Legs</x:v>
      </x:c>
      <x:c r="F302" s="13" t="str">
        <x:v>Rimebound Nightfang Legs</x:v>
      </x:c>
      <x:c r="G302" s="13" t="str">
        <x:v>TIER_006</x:v>
      </x:c>
      <x:c r="H302" s="13" t="n">
        <x:v>62</x:v>
      </x:c>
      <x:c r="I302" s="13" t="str">
        <x:v>Rare</x:v>
      </x:c>
      <x:c r="J302" s="13" t="str">
        <x:v>Crit Chance</x:v>
      </x:c>
      <x:c r="K302" s="13" t="n">
        <x:v>17</x:v>
      </x:c>
      <x:c r="L302" s="13" t="str">
        <x:v>Crit Damage</x:v>
      </x:c>
      <x:c r="M302" s="13" t="n">
        <x:v>7</x:v>
      </x:c>
      <x:c r="N302" s="13" t="str">
        <x:v>Haste</x:v>
      </x:c>
      <x:c r="O302" s="13" t="n">
        <x:v>6</x:v>
      </x:c>
      <x:c r="P302" s="13" t="str">
        <x:v>Monster</x:v>
      </x:c>
      <x:c r="Q302" s="13" t="str">
        <x:v>FRMON_014</x:v>
      </x:c>
      <x:c r="R302" s="254" t="b">
        <x:v>1</x:v>
      </x:c>
      <x:c r="S302" s="254" t="b">
        <x:v>1</x:v>
      </x:c>
      <x:c r="T302" s="254" t="b">
        <x:v>1</x:v>
      </x:c>
      <x:c r="U302" s="13" t="str">
        <x:v>VIS_FROGEAR_0131</x:v>
      </x:c>
    </x:row>
    <x:row r="303">
      <x:c r="A303" s="13" t="str">
        <x:v>FROGEAR_0132</x:v>
      </x:c>
      <x:c r="B303" s="13" t="str">
        <x:v>Frostmarch</x:v>
      </x:c>
      <x:c r="C303" s="13" t="str">
        <x:v>CLS_006</x:v>
      </x:c>
      <x:c r="D303" s="13" t="str">
        <x:v>Nightfang</x:v>
      </x:c>
      <x:c r="E303" s="13" t="str">
        <x:v>Boots</x:v>
      </x:c>
      <x:c r="F303" s="13" t="str">
        <x:v>Rimebound Nightfang Boots</x:v>
      </x:c>
      <x:c r="G303" s="13" t="str">
        <x:v>TIER_006</x:v>
      </x:c>
      <x:c r="H303" s="13" t="n">
        <x:v>62</x:v>
      </x:c>
      <x:c r="I303" s="13" t="str">
        <x:v>Rare</x:v>
      </x:c>
      <x:c r="J303" s="13" t="str">
        <x:v>Crit Chance</x:v>
      </x:c>
      <x:c r="K303" s="13" t="n">
        <x:v>11</x:v>
      </x:c>
      <x:c r="L303" s="13" t="str">
        <x:v>Crit Damage</x:v>
      </x:c>
      <x:c r="M303" s="13" t="n">
        <x:v>5</x:v>
      </x:c>
      <x:c r="N303" s="13" t="str">
        <x:v>Haste</x:v>
      </x:c>
      <x:c r="O303" s="13" t="n">
        <x:v>4</x:v>
      </x:c>
      <x:c r="P303" s="13" t="str">
        <x:v>Co-op</x:v>
      </x:c>
      <x:c r="Q303" s="13" t="str">
        <x:v>COP_009</x:v>
      </x:c>
      <x:c r="R303" s="254" t="b">
        <x:v>1</x:v>
      </x:c>
      <x:c r="S303" s="254" t="b">
        <x:v>1</x:v>
      </x:c>
      <x:c r="T303" s="254" t="b">
        <x:v>1</x:v>
      </x:c>
      <x:c r="U303" s="13" t="str">
        <x:v>VIS_FROGEAR_0132</x:v>
      </x:c>
    </x:row>
    <x:row r="304">
      <x:c r="A304" s="13" t="str">
        <x:v>FROGEAR_0133</x:v>
      </x:c>
      <x:c r="B304" s="13" t="str">
        <x:v>Frostmarch</x:v>
      </x:c>
      <x:c r="C304" s="13" t="str">
        <x:v>CLS_006</x:v>
      </x:c>
      <x:c r="D304" s="13" t="str">
        <x:v>Nightfang</x:v>
      </x:c>
      <x:c r="E304" s="13" t="str">
        <x:v>Gloves</x:v>
      </x:c>
      <x:c r="F304" s="13" t="str">
        <x:v>Rimebound Nightfang Gloves</x:v>
      </x:c>
      <x:c r="G304" s="13" t="str">
        <x:v>TIER_006</x:v>
      </x:c>
      <x:c r="H304" s="13" t="n">
        <x:v>62</x:v>
      </x:c>
      <x:c r="I304" s="13" t="str">
        <x:v>Rare</x:v>
      </x:c>
      <x:c r="J304" s="13" t="str">
        <x:v>Crit Chance</x:v>
      </x:c>
      <x:c r="K304" s="13" t="n">
        <x:v>11</x:v>
      </x:c>
      <x:c r="L304" s="13" t="str">
        <x:v>Crit Damage</x:v>
      </x:c>
      <x:c r="M304" s="13" t="n">
        <x:v>5</x:v>
      </x:c>
      <x:c r="N304" s="13" t="str">
        <x:v>Haste</x:v>
      </x:c>
      <x:c r="O304" s="13" t="n">
        <x:v>4</x:v>
      </x:c>
      <x:c r="P304" s="13" t="str">
        <x:v>Craft</x:v>
      </x:c>
      <x:c r="Q304" s="13" t="str">
        <x:v>FROREC_G_0133</x:v>
      </x:c>
      <x:c r="R304" s="254" t="b">
        <x:v>1</x:v>
      </x:c>
      <x:c r="S304" s="254" t="b">
        <x:v>1</x:v>
      </x:c>
      <x:c r="T304" s="254" t="b">
        <x:v>1</x:v>
      </x:c>
      <x:c r="U304" s="13" t="str">
        <x:v>VIS_FROGEAR_0133</x:v>
      </x:c>
    </x:row>
    <x:row r="305">
      <x:c r="A305" s="13" t="str">
        <x:v>FROGEAR_0134</x:v>
      </x:c>
      <x:c r="B305" s="13" t="str">
        <x:v>Frostmarch</x:v>
      </x:c>
      <x:c r="C305" s="13" t="str">
        <x:v>CLS_006</x:v>
      </x:c>
      <x:c r="D305" s="13" t="str">
        <x:v>Nightfang</x:v>
      </x:c>
      <x:c r="E305" s="13" t="str">
        <x:v>Cape</x:v>
      </x:c>
      <x:c r="F305" s="13" t="str">
        <x:v>Rimebound Nightfang Cape</x:v>
      </x:c>
      <x:c r="G305" s="13" t="str">
        <x:v>TIER_006</x:v>
      </x:c>
      <x:c r="H305" s="13" t="n">
        <x:v>62</x:v>
      </x:c>
      <x:c r="I305" s="13" t="str">
        <x:v>Epic</x:v>
      </x:c>
      <x:c r="J305" s="13" t="str">
        <x:v>Crit Chance</x:v>
      </x:c>
      <x:c r="K305" s="13" t="n">
        <x:v>12</x:v>
      </x:c>
      <x:c r="L305" s="13" t="str">
        <x:v>Crit Damage</x:v>
      </x:c>
      <x:c r="M305" s="13" t="n">
        <x:v>5</x:v>
      </x:c>
      <x:c r="N305" s="13" t="str">
        <x:v>Haste</x:v>
      </x:c>
      <x:c r="O305" s="13" t="n">
        <x:v>4</x:v>
      </x:c>
      <x:c r="P305" s="13" t="str">
        <x:v>Elite</x:v>
      </x:c>
      <x:c r="Q305" s="13" t="str">
        <x:v>Frostmarch Elite Pool</x:v>
      </x:c>
      <x:c r="R305" s="254" t="b">
        <x:v>1</x:v>
      </x:c>
      <x:c r="S305" s="254" t="b">
        <x:v>1</x:v>
      </x:c>
      <x:c r="T305" s="254" t="b">
        <x:v>1</x:v>
      </x:c>
      <x:c r="U305" s="13" t="str">
        <x:v>VIS_FROGEAR_0134</x:v>
      </x:c>
    </x:row>
    <x:row r="306">
      <x:c r="A306" s="13" t="str">
        <x:v>FROGEAR_0135</x:v>
      </x:c>
      <x:c r="B306" s="13" t="str">
        <x:v>Frostmarch</x:v>
      </x:c>
      <x:c r="C306" s="13" t="str">
        <x:v>CLS_006</x:v>
      </x:c>
      <x:c r="D306" s="13" t="str">
        <x:v>Nightfang</x:v>
      </x:c>
      <x:c r="E306" s="13" t="str">
        <x:v>Amulet</x:v>
      </x:c>
      <x:c r="F306" s="13" t="str">
        <x:v>Rimebound Nightfang Amulet</x:v>
      </x:c>
      <x:c r="G306" s="13" t="str">
        <x:v>TIER_006</x:v>
      </x:c>
      <x:c r="H306" s="13" t="n">
        <x:v>62</x:v>
      </x:c>
      <x:c r="I306" s="13" t="str">
        <x:v>Rare</x:v>
      </x:c>
      <x:c r="J306" s="13" t="str">
        <x:v>Crit Chance</x:v>
      </x:c>
      <x:c r="K306" s="13" t="n">
        <x:v>11</x:v>
      </x:c>
      <x:c r="L306" s="13" t="str">
        <x:v>Crit Damage</x:v>
      </x:c>
      <x:c r="M306" s="13" t="n">
        <x:v>5</x:v>
      </x:c>
      <x:c r="N306" s="13" t="str">
        <x:v>Haste</x:v>
      </x:c>
      <x:c r="O306" s="13" t="n">
        <x:v>4</x:v>
      </x:c>
      <x:c r="P306" s="13" t="str">
        <x:v>Monster</x:v>
      </x:c>
      <x:c r="Q306" s="13" t="str">
        <x:v>FRMON_014</x:v>
      </x:c>
      <x:c r="R306" s="254" t="b">
        <x:v>1</x:v>
      </x:c>
      <x:c r="S306" s="254" t="b">
        <x:v>1</x:v>
      </x:c>
      <x:c r="T306" s="254" t="b">
        <x:v>1</x:v>
      </x:c>
      <x:c r="U306" s="13" t="str">
        <x:v>VIS_FROGEAR_0135</x:v>
      </x:c>
    </x:row>
    <x:row r="307">
      <x:c r="A307" s="13" t="str">
        <x:v>FROGEAR_0136</x:v>
      </x:c>
      <x:c r="B307" s="13" t="str">
        <x:v>Frostmarch</x:v>
      </x:c>
      <x:c r="C307" s="13" t="str">
        <x:v>CLS_006</x:v>
      </x:c>
      <x:c r="D307" s="13" t="str">
        <x:v>Nightfang</x:v>
      </x:c>
      <x:c r="E307" s="13" t="str">
        <x:v>Ring</x:v>
      </x:c>
      <x:c r="F307" s="13" t="str">
        <x:v>Rimebound Nightfang Ring</x:v>
      </x:c>
      <x:c r="G307" s="13" t="str">
        <x:v>TIER_006</x:v>
      </x:c>
      <x:c r="H307" s="13" t="n">
        <x:v>62</x:v>
      </x:c>
      <x:c r="I307" s="13" t="str">
        <x:v>Epic</x:v>
      </x:c>
      <x:c r="J307" s="13" t="str">
        <x:v>Crit Chance</x:v>
      </x:c>
      <x:c r="K307" s="13" t="n">
        <x:v>9</x:v>
      </x:c>
      <x:c r="L307" s="13" t="str">
        <x:v>Crit Damage</x:v>
      </x:c>
      <x:c r="M307" s="13" t="n">
        <x:v>4</x:v>
      </x:c>
      <x:c r="N307" s="13" t="str">
        <x:v>Haste</x:v>
      </x:c>
      <x:c r="O307" s="13" t="n">
        <x:v>3</x:v>
      </x:c>
      <x:c r="P307" s="13" t="str">
        <x:v>Co-op</x:v>
      </x:c>
      <x:c r="Q307" s="13" t="str">
        <x:v>COP_009</x:v>
      </x:c>
      <x:c r="R307" s="254" t="b">
        <x:v>1</x:v>
      </x:c>
      <x:c r="S307" s="254" t="b">
        <x:v>1</x:v>
      </x:c>
      <x:c r="T307" s="254" t="b">
        <x:v>1</x:v>
      </x:c>
      <x:c r="U307" s="13" t="str">
        <x:v>VIS_FROGEAR_0136</x:v>
      </x:c>
    </x:row>
    <x:row r="308">
      <x:c r="A308" s="13" t="str">
        <x:v>FROGEAR_0137</x:v>
      </x:c>
      <x:c r="B308" s="13" t="str">
        <x:v>Frostmarch</x:v>
      </x:c>
      <x:c r="C308" s="13" t="str">
        <x:v>CLS_006</x:v>
      </x:c>
      <x:c r="D308" s="13" t="str">
        <x:v>Duelist</x:v>
      </x:c>
      <x:c r="E308" s="13" t="str">
        <x:v>Helmet</x:v>
      </x:c>
      <x:c r="F308" s="13" t="str">
        <x:v>Rimebound Duelist Helmet</x:v>
      </x:c>
      <x:c r="G308" s="13" t="str">
        <x:v>TIER_006</x:v>
      </x:c>
      <x:c r="H308" s="13" t="n">
        <x:v>62</x:v>
      </x:c>
      <x:c r="I308" s="13" t="str">
        <x:v>Rare</x:v>
      </x:c>
      <x:c r="J308" s="13" t="str">
        <x:v>Accuracy</x:v>
      </x:c>
      <x:c r="K308" s="13" t="n">
        <x:v>12</x:v>
      </x:c>
      <x:c r="L308" s="13" t="str">
        <x:v>Dodge</x:v>
      </x:c>
      <x:c r="M308" s="13" t="n">
        <x:v>5</x:v>
      </x:c>
      <x:c r="N308" s="13" t="str">
        <x:v>Haste</x:v>
      </x:c>
      <x:c r="O308" s="13" t="n">
        <x:v>4</x:v>
      </x:c>
      <x:c r="P308" s="13" t="str">
        <x:v>Elite</x:v>
      </x:c>
      <x:c r="Q308" s="13" t="str">
        <x:v>Frostmarch Elite Pool</x:v>
      </x:c>
      <x:c r="R308" s="254" t="b">
        <x:v>1</x:v>
      </x:c>
      <x:c r="S308" s="254" t="b">
        <x:v>1</x:v>
      </x:c>
      <x:c r="T308" s="254" t="b">
        <x:v>1</x:v>
      </x:c>
      <x:c r="U308" s="13" t="str">
        <x:v>VIS_FROGEAR_0137</x:v>
      </x:c>
    </x:row>
    <x:row r="309">
      <x:c r="A309" s="13" t="str">
        <x:v>FROGEAR_0138</x:v>
      </x:c>
      <x:c r="B309" s="13" t="str">
        <x:v>Frostmarch</x:v>
      </x:c>
      <x:c r="C309" s="13" t="str">
        <x:v>CLS_006</x:v>
      </x:c>
      <x:c r="D309" s="13" t="str">
        <x:v>Duelist</x:v>
      </x:c>
      <x:c r="E309" s="13" t="str">
        <x:v>Chest</x:v>
      </x:c>
      <x:c r="F309" s="13" t="str">
        <x:v>Rimebound Duelist Chest</x:v>
      </x:c>
      <x:c r="G309" s="13" t="str">
        <x:v>TIER_006</x:v>
      </x:c>
      <x:c r="H309" s="13" t="n">
        <x:v>62</x:v>
      </x:c>
      <x:c r="I309" s="13" t="str">
        <x:v>Rare</x:v>
      </x:c>
      <x:c r="J309" s="13" t="str">
        <x:v>Accuracy</x:v>
      </x:c>
      <x:c r="K309" s="13" t="n">
        <x:v>20</x:v>
      </x:c>
      <x:c r="L309" s="13" t="str">
        <x:v>Dodge</x:v>
      </x:c>
      <x:c r="M309" s="13" t="n">
        <x:v>9</x:v>
      </x:c>
      <x:c r="N309" s="13" t="str">
        <x:v>Haste</x:v>
      </x:c>
      <x:c r="O309" s="13" t="n">
        <x:v>7</x:v>
      </x:c>
      <x:c r="P309" s="13" t="str">
        <x:v>Monster</x:v>
      </x:c>
      <x:c r="Q309" s="13" t="str">
        <x:v>FRMON_014</x:v>
      </x:c>
      <x:c r="R309" s="254" t="b">
        <x:v>1</x:v>
      </x:c>
      <x:c r="S309" s="254" t="b">
        <x:v>1</x:v>
      </x:c>
      <x:c r="T309" s="254" t="b">
        <x:v>1</x:v>
      </x:c>
      <x:c r="U309" s="13" t="str">
        <x:v>VIS_FROGEAR_0138</x:v>
      </x:c>
    </x:row>
    <x:row r="310">
      <x:c r="A310" s="13" t="str">
        <x:v>FROGEAR_0139</x:v>
      </x:c>
      <x:c r="B310" s="13" t="str">
        <x:v>Frostmarch</x:v>
      </x:c>
      <x:c r="C310" s="13" t="str">
        <x:v>CLS_006</x:v>
      </x:c>
      <x:c r="D310" s="13" t="str">
        <x:v>Duelist</x:v>
      </x:c>
      <x:c r="E310" s="13" t="str">
        <x:v>Legs</x:v>
      </x:c>
      <x:c r="F310" s="13" t="str">
        <x:v>Rimebound Duelist Legs</x:v>
      </x:c>
      <x:c r="G310" s="13" t="str">
        <x:v>TIER_006</x:v>
      </x:c>
      <x:c r="H310" s="13" t="n">
        <x:v>62</x:v>
      </x:c>
      <x:c r="I310" s="13" t="str">
        <x:v>Rare</x:v>
      </x:c>
      <x:c r="J310" s="13" t="str">
        <x:v>Accuracy</x:v>
      </x:c>
      <x:c r="K310" s="13" t="n">
        <x:v>17</x:v>
      </x:c>
      <x:c r="L310" s="13" t="str">
        <x:v>Dodge</x:v>
      </x:c>
      <x:c r="M310" s="13" t="n">
        <x:v>7</x:v>
      </x:c>
      <x:c r="N310" s="13" t="str">
        <x:v>Haste</x:v>
      </x:c>
      <x:c r="O310" s="13" t="n">
        <x:v>6</x:v>
      </x:c>
      <x:c r="P310" s="13" t="str">
        <x:v>Co-op</x:v>
      </x:c>
      <x:c r="Q310" s="13" t="str">
        <x:v>COP_009</x:v>
      </x:c>
      <x:c r="R310" s="254" t="b">
        <x:v>1</x:v>
      </x:c>
      <x:c r="S310" s="254" t="b">
        <x:v>1</x:v>
      </x:c>
      <x:c r="T310" s="254" t="b">
        <x:v>1</x:v>
      </x:c>
      <x:c r="U310" s="13" t="str">
        <x:v>VIS_FROGEAR_0139</x:v>
      </x:c>
    </x:row>
    <x:row r="311">
      <x:c r="A311" s="13" t="str">
        <x:v>FROGEAR_0140</x:v>
      </x:c>
      <x:c r="B311" s="13" t="str">
        <x:v>Frostmarch</x:v>
      </x:c>
      <x:c r="C311" s="13" t="str">
        <x:v>CLS_006</x:v>
      </x:c>
      <x:c r="D311" s="13" t="str">
        <x:v>Duelist</x:v>
      </x:c>
      <x:c r="E311" s="13" t="str">
        <x:v>Boots</x:v>
      </x:c>
      <x:c r="F311" s="13" t="str">
        <x:v>Rimebound Duelist Boots</x:v>
      </x:c>
      <x:c r="G311" s="13" t="str">
        <x:v>TIER_006</x:v>
      </x:c>
      <x:c r="H311" s="13" t="n">
        <x:v>62</x:v>
      </x:c>
      <x:c r="I311" s="13" t="str">
        <x:v>Rare</x:v>
      </x:c>
      <x:c r="J311" s="13" t="str">
        <x:v>Accuracy</x:v>
      </x:c>
      <x:c r="K311" s="13" t="n">
        <x:v>11</x:v>
      </x:c>
      <x:c r="L311" s="13" t="str">
        <x:v>Dodge</x:v>
      </x:c>
      <x:c r="M311" s="13" t="n">
        <x:v>5</x:v>
      </x:c>
      <x:c r="N311" s="13" t="str">
        <x:v>Haste</x:v>
      </x:c>
      <x:c r="O311" s="13" t="n">
        <x:v>4</x:v>
      </x:c>
      <x:c r="P311" s="13" t="str">
        <x:v>Craft</x:v>
      </x:c>
      <x:c r="Q311" s="13" t="str">
        <x:v>FROREC_G_0140</x:v>
      </x:c>
      <x:c r="R311" s="254" t="b">
        <x:v>1</x:v>
      </x:c>
      <x:c r="S311" s="254" t="b">
        <x:v>1</x:v>
      </x:c>
      <x:c r="T311" s="254" t="b">
        <x:v>1</x:v>
      </x:c>
      <x:c r="U311" s="13" t="str">
        <x:v>VIS_FROGEAR_0140</x:v>
      </x:c>
    </x:row>
    <x:row r="312">
      <x:c r="A312" s="13" t="str">
        <x:v>FROGEAR_0141</x:v>
      </x:c>
      <x:c r="B312" s="13" t="str">
        <x:v>Frostmarch</x:v>
      </x:c>
      <x:c r="C312" s="13" t="str">
        <x:v>CLS_006</x:v>
      </x:c>
      <x:c r="D312" s="13" t="str">
        <x:v>Duelist</x:v>
      </x:c>
      <x:c r="E312" s="13" t="str">
        <x:v>Gloves</x:v>
      </x:c>
      <x:c r="F312" s="13" t="str">
        <x:v>Rimebound Duelist Gloves</x:v>
      </x:c>
      <x:c r="G312" s="13" t="str">
        <x:v>TIER_006</x:v>
      </x:c>
      <x:c r="H312" s="13" t="n">
        <x:v>62</x:v>
      </x:c>
      <x:c r="I312" s="13" t="str">
        <x:v>Rare</x:v>
      </x:c>
      <x:c r="J312" s="13" t="str">
        <x:v>Accuracy</x:v>
      </x:c>
      <x:c r="K312" s="13" t="n">
        <x:v>11</x:v>
      </x:c>
      <x:c r="L312" s="13" t="str">
        <x:v>Dodge</x:v>
      </x:c>
      <x:c r="M312" s="13" t="n">
        <x:v>5</x:v>
      </x:c>
      <x:c r="N312" s="13" t="str">
        <x:v>Haste</x:v>
      </x:c>
      <x:c r="O312" s="13" t="n">
        <x:v>4</x:v>
      </x:c>
      <x:c r="P312" s="13" t="str">
        <x:v>Elite</x:v>
      </x:c>
      <x:c r="Q312" s="13" t="str">
        <x:v>Frostmarch Elite Pool</x:v>
      </x:c>
      <x:c r="R312" s="254" t="b">
        <x:v>1</x:v>
      </x:c>
      <x:c r="S312" s="254" t="b">
        <x:v>1</x:v>
      </x:c>
      <x:c r="T312" s="254" t="b">
        <x:v>1</x:v>
      </x:c>
      <x:c r="U312" s="13" t="str">
        <x:v>VIS_FROGEAR_0141</x:v>
      </x:c>
    </x:row>
    <x:row r="313">
      <x:c r="A313" s="13" t="str">
        <x:v>FROGEAR_0142</x:v>
      </x:c>
      <x:c r="B313" s="13" t="str">
        <x:v>Frostmarch</x:v>
      </x:c>
      <x:c r="C313" s="13" t="str">
        <x:v>CLS_006</x:v>
      </x:c>
      <x:c r="D313" s="13" t="str">
        <x:v>Duelist</x:v>
      </x:c>
      <x:c r="E313" s="13" t="str">
        <x:v>Cape</x:v>
      </x:c>
      <x:c r="F313" s="13" t="str">
        <x:v>Rimebound Duelist Cape</x:v>
      </x:c>
      <x:c r="G313" s="13" t="str">
        <x:v>TIER_006</x:v>
      </x:c>
      <x:c r="H313" s="13" t="n">
        <x:v>62</x:v>
      </x:c>
      <x:c r="I313" s="13" t="str">
        <x:v>Epic</x:v>
      </x:c>
      <x:c r="J313" s="13" t="str">
        <x:v>Accuracy</x:v>
      </x:c>
      <x:c r="K313" s="13" t="n">
        <x:v>12</x:v>
      </x:c>
      <x:c r="L313" s="13" t="str">
        <x:v>Dodge</x:v>
      </x:c>
      <x:c r="M313" s="13" t="n">
        <x:v>5</x:v>
      </x:c>
      <x:c r="N313" s="13" t="str">
        <x:v>Haste</x:v>
      </x:c>
      <x:c r="O313" s="13" t="n">
        <x:v>4</x:v>
      </x:c>
      <x:c r="P313" s="13" t="str">
        <x:v>Monster</x:v>
      </x:c>
      <x:c r="Q313" s="13" t="str">
        <x:v>FRMON_014</x:v>
      </x:c>
      <x:c r="R313" s="254" t="b">
        <x:v>1</x:v>
      </x:c>
      <x:c r="S313" s="254" t="b">
        <x:v>1</x:v>
      </x:c>
      <x:c r="T313" s="254" t="b">
        <x:v>1</x:v>
      </x:c>
      <x:c r="U313" s="13" t="str">
        <x:v>VIS_FROGEAR_0142</x:v>
      </x:c>
    </x:row>
    <x:row r="314">
      <x:c r="A314" s="13" t="str">
        <x:v>FROGEAR_0143</x:v>
      </x:c>
      <x:c r="B314" s="13" t="str">
        <x:v>Frostmarch</x:v>
      </x:c>
      <x:c r="C314" s="13" t="str">
        <x:v>CLS_006</x:v>
      </x:c>
      <x:c r="D314" s="13" t="str">
        <x:v>Duelist</x:v>
      </x:c>
      <x:c r="E314" s="13" t="str">
        <x:v>Amulet</x:v>
      </x:c>
      <x:c r="F314" s="13" t="str">
        <x:v>Rimebound Duelist Amulet</x:v>
      </x:c>
      <x:c r="G314" s="13" t="str">
        <x:v>TIER_006</x:v>
      </x:c>
      <x:c r="H314" s="13" t="n">
        <x:v>62</x:v>
      </x:c>
      <x:c r="I314" s="13" t="str">
        <x:v>Rare</x:v>
      </x:c>
      <x:c r="J314" s="13" t="str">
        <x:v>Accuracy</x:v>
      </x:c>
      <x:c r="K314" s="13" t="n">
        <x:v>11</x:v>
      </x:c>
      <x:c r="L314" s="13" t="str">
        <x:v>Dodge</x:v>
      </x:c>
      <x:c r="M314" s="13" t="n">
        <x:v>5</x:v>
      </x:c>
      <x:c r="N314" s="13" t="str">
        <x:v>Haste</x:v>
      </x:c>
      <x:c r="O314" s="13" t="n">
        <x:v>4</x:v>
      </x:c>
      <x:c r="P314" s="13" t="str">
        <x:v>Co-op</x:v>
      </x:c>
      <x:c r="Q314" s="13" t="str">
        <x:v>COP_009</x:v>
      </x:c>
      <x:c r="R314" s="254" t="b">
        <x:v>1</x:v>
      </x:c>
      <x:c r="S314" s="254" t="b">
        <x:v>1</x:v>
      </x:c>
      <x:c r="T314" s="254" t="b">
        <x:v>1</x:v>
      </x:c>
      <x:c r="U314" s="13" t="str">
        <x:v>VIS_FROGEAR_0143</x:v>
      </x:c>
    </x:row>
    <x:row r="315">
      <x:c r="A315" s="13" t="str">
        <x:v>FROGEAR_0144</x:v>
      </x:c>
      <x:c r="B315" s="13" t="str">
        <x:v>Frostmarch</x:v>
      </x:c>
      <x:c r="C315" s="13" t="str">
        <x:v>CLS_006</x:v>
      </x:c>
      <x:c r="D315" s="13" t="str">
        <x:v>Duelist</x:v>
      </x:c>
      <x:c r="E315" s="13" t="str">
        <x:v>Ring</x:v>
      </x:c>
      <x:c r="F315" s="13" t="str">
        <x:v>Rimebound Duelist Ring</x:v>
      </x:c>
      <x:c r="G315" s="13" t="str">
        <x:v>TIER_006</x:v>
      </x:c>
      <x:c r="H315" s="13" t="n">
        <x:v>62</x:v>
      </x:c>
      <x:c r="I315" s="13" t="str">
        <x:v>Epic</x:v>
      </x:c>
      <x:c r="J315" s="13" t="str">
        <x:v>Accuracy</x:v>
      </x:c>
      <x:c r="K315" s="13" t="n">
        <x:v>9</x:v>
      </x:c>
      <x:c r="L315" s="13" t="str">
        <x:v>Dodge</x:v>
      </x:c>
      <x:c r="M315" s="13" t="n">
        <x:v>4</x:v>
      </x:c>
      <x:c r="N315" s="13" t="str">
        <x:v>Haste</x:v>
      </x:c>
      <x:c r="O315" s="13" t="n">
        <x:v>3</x:v>
      </x:c>
      <x:c r="P315" s="13" t="str">
        <x:v>Craft</x:v>
      </x:c>
      <x:c r="Q315" s="13" t="str">
        <x:v>FROREC_G_0144</x:v>
      </x:c>
      <x:c r="R315" s="254" t="b">
        <x:v>1</x:v>
      </x:c>
      <x:c r="S315" s="254" t="b">
        <x:v>1</x:v>
      </x:c>
      <x:c r="T315" s="254" t="b">
        <x:v>1</x:v>
      </x:c>
      <x:c r="U315" s="13" t="str">
        <x:v>VIS_FROGEAR_0144</x:v>
      </x:c>
    </x:row>
    <x:row r="316">
      <x:c r="A316" s="13" t="str">
        <x:v>FROGEAR_0145</x:v>
      </x:c>
      <x:c r="B316" s="13" t="str">
        <x:v>Frostmarch</x:v>
      </x:c>
      <x:c r="C316" s="13" t="str">
        <x:v>CLS_007</x:v>
      </x:c>
      <x:c r="D316" s="13" t="str">
        <x:v>Earthsong</x:v>
      </x:c>
      <x:c r="E316" s="13" t="str">
        <x:v>Helmet</x:v>
      </x:c>
      <x:c r="F316" s="13" t="str">
        <x:v>Rimebound Earthsong Helmet</x:v>
      </x:c>
      <x:c r="G316" s="13" t="str">
        <x:v>TIER_006</x:v>
      </x:c>
      <x:c r="H316" s="13" t="n">
        <x:v>62</x:v>
      </x:c>
      <x:c r="I316" s="13" t="str">
        <x:v>Rare</x:v>
      </x:c>
      <x:c r="J316" s="13" t="str">
        <x:v>Mitigation Aura</x:v>
      </x:c>
      <x:c r="K316" s="13" t="n">
        <x:v>12</x:v>
      </x:c>
      <x:c r="L316" s="13" t="str">
        <x:v>Ward</x:v>
      </x:c>
      <x:c r="M316" s="13" t="n">
        <x:v>5</x:v>
      </x:c>
      <x:c r="N316" s="13" t="str">
        <x:v>HP</x:v>
      </x:c>
      <x:c r="O316" s="13" t="n">
        <x:v>4</x:v>
      </x:c>
      <x:c r="P316" s="13" t="str">
        <x:v>Monster</x:v>
      </x:c>
      <x:c r="Q316" s="13" t="str">
        <x:v>FRMON_014</x:v>
      </x:c>
      <x:c r="R316" s="254" t="b">
        <x:v>1</x:v>
      </x:c>
      <x:c r="S316" s="254" t="b">
        <x:v>1</x:v>
      </x:c>
      <x:c r="T316" s="254" t="b">
        <x:v>1</x:v>
      </x:c>
      <x:c r="U316" s="13" t="str">
        <x:v>VIS_FROGEAR_0145</x:v>
      </x:c>
    </x:row>
    <x:row r="317">
      <x:c r="A317" s="13" t="str">
        <x:v>FROGEAR_0146</x:v>
      </x:c>
      <x:c r="B317" s="13" t="str">
        <x:v>Frostmarch</x:v>
      </x:c>
      <x:c r="C317" s="13" t="str">
        <x:v>CLS_007</x:v>
      </x:c>
      <x:c r="D317" s="13" t="str">
        <x:v>Earthsong</x:v>
      </x:c>
      <x:c r="E317" s="13" t="str">
        <x:v>Chest</x:v>
      </x:c>
      <x:c r="F317" s="13" t="str">
        <x:v>Rimebound Earthsong Chest</x:v>
      </x:c>
      <x:c r="G317" s="13" t="str">
        <x:v>TIER_006</x:v>
      </x:c>
      <x:c r="H317" s="13" t="n">
        <x:v>62</x:v>
      </x:c>
      <x:c r="I317" s="13" t="str">
        <x:v>Rare</x:v>
      </x:c>
      <x:c r="J317" s="13" t="str">
        <x:v>Mitigation Aura</x:v>
      </x:c>
      <x:c r="K317" s="13" t="n">
        <x:v>20</x:v>
      </x:c>
      <x:c r="L317" s="13" t="str">
        <x:v>Ward</x:v>
      </x:c>
      <x:c r="M317" s="13" t="n">
        <x:v>9</x:v>
      </x:c>
      <x:c r="N317" s="13" t="str">
        <x:v>HP</x:v>
      </x:c>
      <x:c r="O317" s="13" t="n">
        <x:v>7</x:v>
      </x:c>
      <x:c r="P317" s="13" t="str">
        <x:v>Co-op</x:v>
      </x:c>
      <x:c r="Q317" s="13" t="str">
        <x:v>COP_009</x:v>
      </x:c>
      <x:c r="R317" s="254" t="b">
        <x:v>1</x:v>
      </x:c>
      <x:c r="S317" s="254" t="b">
        <x:v>1</x:v>
      </x:c>
      <x:c r="T317" s="254" t="b">
        <x:v>1</x:v>
      </x:c>
      <x:c r="U317" s="13" t="str">
        <x:v>VIS_FROGEAR_0146</x:v>
      </x:c>
    </x:row>
    <x:row r="318">
      <x:c r="A318" s="13" t="str">
        <x:v>FROGEAR_0147</x:v>
      </x:c>
      <x:c r="B318" s="13" t="str">
        <x:v>Frostmarch</x:v>
      </x:c>
      <x:c r="C318" s="13" t="str">
        <x:v>CLS_007</x:v>
      </x:c>
      <x:c r="D318" s="13" t="str">
        <x:v>Earthsong</x:v>
      </x:c>
      <x:c r="E318" s="13" t="str">
        <x:v>Legs</x:v>
      </x:c>
      <x:c r="F318" s="13" t="str">
        <x:v>Rimebound Earthsong Legs</x:v>
      </x:c>
      <x:c r="G318" s="13" t="str">
        <x:v>TIER_006</x:v>
      </x:c>
      <x:c r="H318" s="13" t="n">
        <x:v>62</x:v>
      </x:c>
      <x:c r="I318" s="13" t="str">
        <x:v>Rare</x:v>
      </x:c>
      <x:c r="J318" s="13" t="str">
        <x:v>Mitigation Aura</x:v>
      </x:c>
      <x:c r="K318" s="13" t="n">
        <x:v>17</x:v>
      </x:c>
      <x:c r="L318" s="13" t="str">
        <x:v>Ward</x:v>
      </x:c>
      <x:c r="M318" s="13" t="n">
        <x:v>7</x:v>
      </x:c>
      <x:c r="N318" s="13" t="str">
        <x:v>HP</x:v>
      </x:c>
      <x:c r="O318" s="13" t="n">
        <x:v>6</x:v>
      </x:c>
      <x:c r="P318" s="13" t="str">
        <x:v>Craft</x:v>
      </x:c>
      <x:c r="Q318" s="13" t="str">
        <x:v>FROREC_G_0147</x:v>
      </x:c>
      <x:c r="R318" s="254" t="b">
        <x:v>1</x:v>
      </x:c>
      <x:c r="S318" s="254" t="b">
        <x:v>1</x:v>
      </x:c>
      <x:c r="T318" s="254" t="b">
        <x:v>1</x:v>
      </x:c>
      <x:c r="U318" s="13" t="str">
        <x:v>VIS_FROGEAR_0147</x:v>
      </x:c>
    </x:row>
    <x:row r="319">
      <x:c r="A319" s="13" t="str">
        <x:v>FROGEAR_0148</x:v>
      </x:c>
      <x:c r="B319" s="13" t="str">
        <x:v>Frostmarch</x:v>
      </x:c>
      <x:c r="C319" s="13" t="str">
        <x:v>CLS_007</x:v>
      </x:c>
      <x:c r="D319" s="13" t="str">
        <x:v>Earthsong</x:v>
      </x:c>
      <x:c r="E319" s="13" t="str">
        <x:v>Boots</x:v>
      </x:c>
      <x:c r="F319" s="13" t="str">
        <x:v>Rimebound Earthsong Boots</x:v>
      </x:c>
      <x:c r="G319" s="13" t="str">
        <x:v>TIER_006</x:v>
      </x:c>
      <x:c r="H319" s="13" t="n">
        <x:v>62</x:v>
      </x:c>
      <x:c r="I319" s="13" t="str">
        <x:v>Rare</x:v>
      </x:c>
      <x:c r="J319" s="13" t="str">
        <x:v>Mitigation Aura</x:v>
      </x:c>
      <x:c r="K319" s="13" t="n">
        <x:v>11</x:v>
      </x:c>
      <x:c r="L319" s="13" t="str">
        <x:v>Ward</x:v>
      </x:c>
      <x:c r="M319" s="13" t="n">
        <x:v>5</x:v>
      </x:c>
      <x:c r="N319" s="13" t="str">
        <x:v>HP</x:v>
      </x:c>
      <x:c r="O319" s="13" t="n">
        <x:v>4</x:v>
      </x:c>
      <x:c r="P319" s="13" t="str">
        <x:v>Elite</x:v>
      </x:c>
      <x:c r="Q319" s="13" t="str">
        <x:v>Frostmarch Elite Pool</x:v>
      </x:c>
      <x:c r="R319" s="254" t="b">
        <x:v>1</x:v>
      </x:c>
      <x:c r="S319" s="254" t="b">
        <x:v>1</x:v>
      </x:c>
      <x:c r="T319" s="254" t="b">
        <x:v>1</x:v>
      </x:c>
      <x:c r="U319" s="13" t="str">
        <x:v>VIS_FROGEAR_0148</x:v>
      </x:c>
    </x:row>
    <x:row r="320">
      <x:c r="A320" s="13" t="str">
        <x:v>FROGEAR_0149</x:v>
      </x:c>
      <x:c r="B320" s="13" t="str">
        <x:v>Frostmarch</x:v>
      </x:c>
      <x:c r="C320" s="13" t="str">
        <x:v>CLS_007</x:v>
      </x:c>
      <x:c r="D320" s="13" t="str">
        <x:v>Earthsong</x:v>
      </x:c>
      <x:c r="E320" s="13" t="str">
        <x:v>Gloves</x:v>
      </x:c>
      <x:c r="F320" s="13" t="str">
        <x:v>Rimebound Earthsong Gloves</x:v>
      </x:c>
      <x:c r="G320" s="13" t="str">
        <x:v>TIER_006</x:v>
      </x:c>
      <x:c r="H320" s="13" t="n">
        <x:v>62</x:v>
      </x:c>
      <x:c r="I320" s="13" t="str">
        <x:v>Rare</x:v>
      </x:c>
      <x:c r="J320" s="13" t="str">
        <x:v>Mitigation Aura</x:v>
      </x:c>
      <x:c r="K320" s="13" t="n">
        <x:v>11</x:v>
      </x:c>
      <x:c r="L320" s="13" t="str">
        <x:v>Ward</x:v>
      </x:c>
      <x:c r="M320" s="13" t="n">
        <x:v>5</x:v>
      </x:c>
      <x:c r="N320" s="13" t="str">
        <x:v>HP</x:v>
      </x:c>
      <x:c r="O320" s="13" t="n">
        <x:v>4</x:v>
      </x:c>
      <x:c r="P320" s="13" t="str">
        <x:v>Monster</x:v>
      </x:c>
      <x:c r="Q320" s="13" t="str">
        <x:v>FRMON_014</x:v>
      </x:c>
      <x:c r="R320" s="254" t="b">
        <x:v>1</x:v>
      </x:c>
      <x:c r="S320" s="254" t="b">
        <x:v>1</x:v>
      </x:c>
      <x:c r="T320" s="254" t="b">
        <x:v>1</x:v>
      </x:c>
      <x:c r="U320" s="13" t="str">
        <x:v>VIS_FROGEAR_0149</x:v>
      </x:c>
    </x:row>
    <x:row r="321">
      <x:c r="A321" s="13" t="str">
        <x:v>FROGEAR_0150</x:v>
      </x:c>
      <x:c r="B321" s="13" t="str">
        <x:v>Frostmarch</x:v>
      </x:c>
      <x:c r="C321" s="13" t="str">
        <x:v>CLS_007</x:v>
      </x:c>
      <x:c r="D321" s="13" t="str">
        <x:v>Earthsong</x:v>
      </x:c>
      <x:c r="E321" s="13" t="str">
        <x:v>Cape</x:v>
      </x:c>
      <x:c r="F321" s="13" t="str">
        <x:v>Rimebound Earthsong Cape</x:v>
      </x:c>
      <x:c r="G321" s="13" t="str">
        <x:v>TIER_006</x:v>
      </x:c>
      <x:c r="H321" s="13" t="n">
        <x:v>62</x:v>
      </x:c>
      <x:c r="I321" s="13" t="str">
        <x:v>Epic</x:v>
      </x:c>
      <x:c r="J321" s="13" t="str">
        <x:v>Mitigation Aura</x:v>
      </x:c>
      <x:c r="K321" s="13" t="n">
        <x:v>12</x:v>
      </x:c>
      <x:c r="L321" s="13" t="str">
        <x:v>Ward</x:v>
      </x:c>
      <x:c r="M321" s="13" t="n">
        <x:v>5</x:v>
      </x:c>
      <x:c r="N321" s="13" t="str">
        <x:v>HP</x:v>
      </x:c>
      <x:c r="O321" s="13" t="n">
        <x:v>4</x:v>
      </x:c>
      <x:c r="P321" s="13" t="str">
        <x:v>Co-op</x:v>
      </x:c>
      <x:c r="Q321" s="13" t="str">
        <x:v>COP_009</x:v>
      </x:c>
      <x:c r="R321" s="254" t="b">
        <x:v>1</x:v>
      </x:c>
      <x:c r="S321" s="254" t="b">
        <x:v>1</x:v>
      </x:c>
      <x:c r="T321" s="254" t="b">
        <x:v>1</x:v>
      </x:c>
      <x:c r="U321" s="13" t="str">
        <x:v>VIS_FROGEAR_0150</x:v>
      </x:c>
    </x:row>
    <x:row r="322">
      <x:c r="A322" s="13" t="str">
        <x:v>FROGEAR_0151</x:v>
      </x:c>
      <x:c r="B322" s="13" t="str">
        <x:v>Frostmarch</x:v>
      </x:c>
      <x:c r="C322" s="13" t="str">
        <x:v>CLS_007</x:v>
      </x:c>
      <x:c r="D322" s="13" t="str">
        <x:v>Earthsong</x:v>
      </x:c>
      <x:c r="E322" s="13" t="str">
        <x:v>Amulet</x:v>
      </x:c>
      <x:c r="F322" s="13" t="str">
        <x:v>Rimebound Earthsong Amulet</x:v>
      </x:c>
      <x:c r="G322" s="13" t="str">
        <x:v>TIER_006</x:v>
      </x:c>
      <x:c r="H322" s="13" t="n">
        <x:v>62</x:v>
      </x:c>
      <x:c r="I322" s="13" t="str">
        <x:v>Rare</x:v>
      </x:c>
      <x:c r="J322" s="13" t="str">
        <x:v>Mitigation Aura</x:v>
      </x:c>
      <x:c r="K322" s="13" t="n">
        <x:v>11</x:v>
      </x:c>
      <x:c r="L322" s="13" t="str">
        <x:v>Ward</x:v>
      </x:c>
      <x:c r="M322" s="13" t="n">
        <x:v>5</x:v>
      </x:c>
      <x:c r="N322" s="13" t="str">
        <x:v>HP</x:v>
      </x:c>
      <x:c r="O322" s="13" t="n">
        <x:v>4</x:v>
      </x:c>
      <x:c r="P322" s="13" t="str">
        <x:v>Craft</x:v>
      </x:c>
      <x:c r="Q322" s="13" t="str">
        <x:v>FROREC_G_0151</x:v>
      </x:c>
      <x:c r="R322" s="254" t="b">
        <x:v>1</x:v>
      </x:c>
      <x:c r="S322" s="254" t="b">
        <x:v>1</x:v>
      </x:c>
      <x:c r="T322" s="254" t="b">
        <x:v>1</x:v>
      </x:c>
      <x:c r="U322" s="13" t="str">
        <x:v>VIS_FROGEAR_0151</x:v>
      </x:c>
    </x:row>
    <x:row r="323">
      <x:c r="A323" s="13" t="str">
        <x:v>FROGEAR_0152</x:v>
      </x:c>
      <x:c r="B323" s="13" t="str">
        <x:v>Frostmarch</x:v>
      </x:c>
      <x:c r="C323" s="13" t="str">
        <x:v>CLS_007</x:v>
      </x:c>
      <x:c r="D323" s="13" t="str">
        <x:v>Earthsong</x:v>
      </x:c>
      <x:c r="E323" s="13" t="str">
        <x:v>Ring</x:v>
      </x:c>
      <x:c r="F323" s="13" t="str">
        <x:v>Rimebound Earthsong Ring</x:v>
      </x:c>
      <x:c r="G323" s="13" t="str">
        <x:v>TIER_006</x:v>
      </x:c>
      <x:c r="H323" s="13" t="n">
        <x:v>62</x:v>
      </x:c>
      <x:c r="I323" s="13" t="str">
        <x:v>Epic</x:v>
      </x:c>
      <x:c r="J323" s="13" t="str">
        <x:v>Mitigation Aura</x:v>
      </x:c>
      <x:c r="K323" s="13" t="n">
        <x:v>9</x:v>
      </x:c>
      <x:c r="L323" s="13" t="str">
        <x:v>Ward</x:v>
      </x:c>
      <x:c r="M323" s="13" t="n">
        <x:v>4</x:v>
      </x:c>
      <x:c r="N323" s="13" t="str">
        <x:v>HP</x:v>
      </x:c>
      <x:c r="O323" s="13" t="n">
        <x:v>3</x:v>
      </x:c>
      <x:c r="P323" s="13" t="str">
        <x:v>Elite</x:v>
      </x:c>
      <x:c r="Q323" s="13" t="str">
        <x:v>Frostmarch Elite Pool</x:v>
      </x:c>
      <x:c r="R323" s="254" t="b">
        <x:v>1</x:v>
      </x:c>
      <x:c r="S323" s="254" t="b">
        <x:v>1</x:v>
      </x:c>
      <x:c r="T323" s="254" t="b">
        <x:v>1</x:v>
      </x:c>
      <x:c r="U323" s="13" t="str">
        <x:v>VIS_FROGEAR_0152</x:v>
      </x:c>
    </x:row>
    <x:row r="324">
      <x:c r="A324" s="13" t="str">
        <x:v>FROGEAR_0153</x:v>
      </x:c>
      <x:c r="B324" s="13" t="str">
        <x:v>Frostmarch</x:v>
      </x:c>
      <x:c r="C324" s="13" t="str">
        <x:v>CLS_007</x:v>
      </x:c>
      <x:c r="D324" s="13" t="str">
        <x:v>Stormcarved</x:v>
      </x:c>
      <x:c r="E324" s="13" t="str">
        <x:v>Helmet</x:v>
      </x:c>
      <x:c r="F324" s="13" t="str">
        <x:v>Rimebound Stormcarved Helmet</x:v>
      </x:c>
      <x:c r="G324" s="13" t="str">
        <x:v>TIER_006</x:v>
      </x:c>
      <x:c r="H324" s="13" t="n">
        <x:v>62</x:v>
      </x:c>
      <x:c r="I324" s="13" t="str">
        <x:v>Rare</x:v>
      </x:c>
      <x:c r="J324" s="13" t="str">
        <x:v>Haste Aura</x:v>
      </x:c>
      <x:c r="K324" s="13" t="n">
        <x:v>12</x:v>
      </x:c>
      <x:c r="L324" s="13" t="str">
        <x:v>Magic Power</x:v>
      </x:c>
      <x:c r="M324" s="13" t="n">
        <x:v>5</x:v>
      </x:c>
      <x:c r="N324" s="13" t="str">
        <x:v>Cooldown Recovery</x:v>
      </x:c>
      <x:c r="O324" s="13" t="n">
        <x:v>4</x:v>
      </x:c>
      <x:c r="P324" s="13" t="str">
        <x:v>Co-op</x:v>
      </x:c>
      <x:c r="Q324" s="13" t="str">
        <x:v>COP_009</x:v>
      </x:c>
      <x:c r="R324" s="254" t="b">
        <x:v>1</x:v>
      </x:c>
      <x:c r="S324" s="254" t="b">
        <x:v>1</x:v>
      </x:c>
      <x:c r="T324" s="254" t="b">
        <x:v>1</x:v>
      </x:c>
      <x:c r="U324" s="13" t="str">
        <x:v>VIS_FROGEAR_0153</x:v>
      </x:c>
    </x:row>
    <x:row r="325">
      <x:c r="A325" s="13" t="str">
        <x:v>FROGEAR_0154</x:v>
      </x:c>
      <x:c r="B325" s="13" t="str">
        <x:v>Frostmarch</x:v>
      </x:c>
      <x:c r="C325" s="13" t="str">
        <x:v>CLS_007</x:v>
      </x:c>
      <x:c r="D325" s="13" t="str">
        <x:v>Stormcarved</x:v>
      </x:c>
      <x:c r="E325" s="13" t="str">
        <x:v>Chest</x:v>
      </x:c>
      <x:c r="F325" s="13" t="str">
        <x:v>Rimebound Stormcarved Chest</x:v>
      </x:c>
      <x:c r="G325" s="13" t="str">
        <x:v>TIER_006</x:v>
      </x:c>
      <x:c r="H325" s="13" t="n">
        <x:v>62</x:v>
      </x:c>
      <x:c r="I325" s="13" t="str">
        <x:v>Rare</x:v>
      </x:c>
      <x:c r="J325" s="13" t="str">
        <x:v>Haste Aura</x:v>
      </x:c>
      <x:c r="K325" s="13" t="n">
        <x:v>20</x:v>
      </x:c>
      <x:c r="L325" s="13" t="str">
        <x:v>Magic Power</x:v>
      </x:c>
      <x:c r="M325" s="13" t="n">
        <x:v>9</x:v>
      </x:c>
      <x:c r="N325" s="13" t="str">
        <x:v>Cooldown Recovery</x:v>
      </x:c>
      <x:c r="O325" s="13" t="n">
        <x:v>7</x:v>
      </x:c>
      <x:c r="P325" s="13" t="str">
        <x:v>Craft</x:v>
      </x:c>
      <x:c r="Q325" s="13" t="str">
        <x:v>FROREC_G_0154</x:v>
      </x:c>
      <x:c r="R325" s="254" t="b">
        <x:v>1</x:v>
      </x:c>
      <x:c r="S325" s="254" t="b">
        <x:v>1</x:v>
      </x:c>
      <x:c r="T325" s="254" t="b">
        <x:v>1</x:v>
      </x:c>
      <x:c r="U325" s="13" t="str">
        <x:v>VIS_FROGEAR_0154</x:v>
      </x:c>
    </x:row>
    <x:row r="326">
      <x:c r="A326" s="13" t="str">
        <x:v>FROGEAR_0155</x:v>
      </x:c>
      <x:c r="B326" s="13" t="str">
        <x:v>Frostmarch</x:v>
      </x:c>
      <x:c r="C326" s="13" t="str">
        <x:v>CLS_007</x:v>
      </x:c>
      <x:c r="D326" s="13" t="str">
        <x:v>Stormcarved</x:v>
      </x:c>
      <x:c r="E326" s="13" t="str">
        <x:v>Legs</x:v>
      </x:c>
      <x:c r="F326" s="13" t="str">
        <x:v>Rimebound Stormcarved Legs</x:v>
      </x:c>
      <x:c r="G326" s="13" t="str">
        <x:v>TIER_006</x:v>
      </x:c>
      <x:c r="H326" s="13" t="n">
        <x:v>62</x:v>
      </x:c>
      <x:c r="I326" s="13" t="str">
        <x:v>Rare</x:v>
      </x:c>
      <x:c r="J326" s="13" t="str">
        <x:v>Haste Aura</x:v>
      </x:c>
      <x:c r="K326" s="13" t="n">
        <x:v>17</x:v>
      </x:c>
      <x:c r="L326" s="13" t="str">
        <x:v>Magic Power</x:v>
      </x:c>
      <x:c r="M326" s="13" t="n">
        <x:v>7</x:v>
      </x:c>
      <x:c r="N326" s="13" t="str">
        <x:v>Cooldown Recovery</x:v>
      </x:c>
      <x:c r="O326" s="13" t="n">
        <x:v>6</x:v>
      </x:c>
      <x:c r="P326" s="13" t="str">
        <x:v>Elite</x:v>
      </x:c>
      <x:c r="Q326" s="13" t="str">
        <x:v>Frostmarch Elite Pool</x:v>
      </x:c>
      <x:c r="R326" s="254" t="b">
        <x:v>1</x:v>
      </x:c>
      <x:c r="S326" s="254" t="b">
        <x:v>1</x:v>
      </x:c>
      <x:c r="T326" s="254" t="b">
        <x:v>1</x:v>
      </x:c>
      <x:c r="U326" s="13" t="str">
        <x:v>VIS_FROGEAR_0155</x:v>
      </x:c>
    </x:row>
    <x:row r="327">
      <x:c r="A327" s="13" t="str">
        <x:v>FROGEAR_0156</x:v>
      </x:c>
      <x:c r="B327" s="13" t="str">
        <x:v>Frostmarch</x:v>
      </x:c>
      <x:c r="C327" s="13" t="str">
        <x:v>CLS_007</x:v>
      </x:c>
      <x:c r="D327" s="13" t="str">
        <x:v>Stormcarved</x:v>
      </x:c>
      <x:c r="E327" s="13" t="str">
        <x:v>Boots</x:v>
      </x:c>
      <x:c r="F327" s="13" t="str">
        <x:v>Rimebound Stormcarved Boots</x:v>
      </x:c>
      <x:c r="G327" s="13" t="str">
        <x:v>TIER_006</x:v>
      </x:c>
      <x:c r="H327" s="13" t="n">
        <x:v>62</x:v>
      </x:c>
      <x:c r="I327" s="13" t="str">
        <x:v>Rare</x:v>
      </x:c>
      <x:c r="J327" s="13" t="str">
        <x:v>Haste Aura</x:v>
      </x:c>
      <x:c r="K327" s="13" t="n">
        <x:v>11</x:v>
      </x:c>
      <x:c r="L327" s="13" t="str">
        <x:v>Magic Power</x:v>
      </x:c>
      <x:c r="M327" s="13" t="n">
        <x:v>5</x:v>
      </x:c>
      <x:c r="N327" s="13" t="str">
        <x:v>Cooldown Recovery</x:v>
      </x:c>
      <x:c r="O327" s="13" t="n">
        <x:v>4</x:v>
      </x:c>
      <x:c r="P327" s="13" t="str">
        <x:v>Monster</x:v>
      </x:c>
      <x:c r="Q327" s="13" t="str">
        <x:v>FRMON_014</x:v>
      </x:c>
      <x:c r="R327" s="254" t="b">
        <x:v>1</x:v>
      </x:c>
      <x:c r="S327" s="254" t="b">
        <x:v>1</x:v>
      </x:c>
      <x:c r="T327" s="254" t="b">
        <x:v>1</x:v>
      </x:c>
      <x:c r="U327" s="13" t="str">
        <x:v>VIS_FROGEAR_0156</x:v>
      </x:c>
    </x:row>
    <x:row r="328">
      <x:c r="A328" s="13" t="str">
        <x:v>FROGEAR_0157</x:v>
      </x:c>
      <x:c r="B328" s="13" t="str">
        <x:v>Frostmarch</x:v>
      </x:c>
      <x:c r="C328" s="13" t="str">
        <x:v>CLS_007</x:v>
      </x:c>
      <x:c r="D328" s="13" t="str">
        <x:v>Stormcarved</x:v>
      </x:c>
      <x:c r="E328" s="13" t="str">
        <x:v>Gloves</x:v>
      </x:c>
      <x:c r="F328" s="13" t="str">
        <x:v>Rimebound Stormcarved Gloves</x:v>
      </x:c>
      <x:c r="G328" s="13" t="str">
        <x:v>TIER_006</x:v>
      </x:c>
      <x:c r="H328" s="13" t="n">
        <x:v>62</x:v>
      </x:c>
      <x:c r="I328" s="13" t="str">
        <x:v>Rare</x:v>
      </x:c>
      <x:c r="J328" s="13" t="str">
        <x:v>Haste Aura</x:v>
      </x:c>
      <x:c r="K328" s="13" t="n">
        <x:v>11</x:v>
      </x:c>
      <x:c r="L328" s="13" t="str">
        <x:v>Magic Power</x:v>
      </x:c>
      <x:c r="M328" s="13" t="n">
        <x:v>5</x:v>
      </x:c>
      <x:c r="N328" s="13" t="str">
        <x:v>Cooldown Recovery</x:v>
      </x:c>
      <x:c r="O328" s="13" t="n">
        <x:v>4</x:v>
      </x:c>
      <x:c r="P328" s="13" t="str">
        <x:v>Co-op</x:v>
      </x:c>
      <x:c r="Q328" s="13" t="str">
        <x:v>COP_009</x:v>
      </x:c>
      <x:c r="R328" s="254" t="b">
        <x:v>1</x:v>
      </x:c>
      <x:c r="S328" s="254" t="b">
        <x:v>1</x:v>
      </x:c>
      <x:c r="T328" s="254" t="b">
        <x:v>1</x:v>
      </x:c>
      <x:c r="U328" s="13" t="str">
        <x:v>VIS_FROGEAR_0157</x:v>
      </x:c>
    </x:row>
    <x:row r="329">
      <x:c r="A329" s="13" t="str">
        <x:v>FROGEAR_0158</x:v>
      </x:c>
      <x:c r="B329" s="13" t="str">
        <x:v>Frostmarch</x:v>
      </x:c>
      <x:c r="C329" s="13" t="str">
        <x:v>CLS_007</x:v>
      </x:c>
      <x:c r="D329" s="13" t="str">
        <x:v>Stormcarved</x:v>
      </x:c>
      <x:c r="E329" s="13" t="str">
        <x:v>Cape</x:v>
      </x:c>
      <x:c r="F329" s="13" t="str">
        <x:v>Rimebound Stormcarved Cape</x:v>
      </x:c>
      <x:c r="G329" s="13" t="str">
        <x:v>TIER_006</x:v>
      </x:c>
      <x:c r="H329" s="13" t="n">
        <x:v>62</x:v>
      </x:c>
      <x:c r="I329" s="13" t="str">
        <x:v>Epic</x:v>
      </x:c>
      <x:c r="J329" s="13" t="str">
        <x:v>Haste Aura</x:v>
      </x:c>
      <x:c r="K329" s="13" t="n">
        <x:v>12</x:v>
      </x:c>
      <x:c r="L329" s="13" t="str">
        <x:v>Magic Power</x:v>
      </x:c>
      <x:c r="M329" s="13" t="n">
        <x:v>5</x:v>
      </x:c>
      <x:c r="N329" s="13" t="str">
        <x:v>Cooldown Recovery</x:v>
      </x:c>
      <x:c r="O329" s="13" t="n">
        <x:v>4</x:v>
      </x:c>
      <x:c r="P329" s="13" t="str">
        <x:v>Craft</x:v>
      </x:c>
      <x:c r="Q329" s="13" t="str">
        <x:v>FROREC_G_0158</x:v>
      </x:c>
      <x:c r="R329" s="254" t="b">
        <x:v>1</x:v>
      </x:c>
      <x:c r="S329" s="254" t="b">
        <x:v>1</x:v>
      </x:c>
      <x:c r="T329" s="254" t="b">
        <x:v>1</x:v>
      </x:c>
      <x:c r="U329" s="13" t="str">
        <x:v>VIS_FROGEAR_0158</x:v>
      </x:c>
    </x:row>
    <x:row r="330">
      <x:c r="A330" s="13" t="str">
        <x:v>FROGEAR_0159</x:v>
      </x:c>
      <x:c r="B330" s="13" t="str">
        <x:v>Frostmarch</x:v>
      </x:c>
      <x:c r="C330" s="13" t="str">
        <x:v>CLS_007</x:v>
      </x:c>
      <x:c r="D330" s="13" t="str">
        <x:v>Stormcarved</x:v>
      </x:c>
      <x:c r="E330" s="13" t="str">
        <x:v>Amulet</x:v>
      </x:c>
      <x:c r="F330" s="13" t="str">
        <x:v>Rimebound Stormcarved Amulet</x:v>
      </x:c>
      <x:c r="G330" s="13" t="str">
        <x:v>TIER_006</x:v>
      </x:c>
      <x:c r="H330" s="13" t="n">
        <x:v>62</x:v>
      </x:c>
      <x:c r="I330" s="13" t="str">
        <x:v>Rare</x:v>
      </x:c>
      <x:c r="J330" s="13" t="str">
        <x:v>Haste Aura</x:v>
      </x:c>
      <x:c r="K330" s="13" t="n">
        <x:v>11</x:v>
      </x:c>
      <x:c r="L330" s="13" t="str">
        <x:v>Magic Power</x:v>
      </x:c>
      <x:c r="M330" s="13" t="n">
        <x:v>5</x:v>
      </x:c>
      <x:c r="N330" s="13" t="str">
        <x:v>Cooldown Recovery</x:v>
      </x:c>
      <x:c r="O330" s="13" t="n">
        <x:v>4</x:v>
      </x:c>
      <x:c r="P330" s="13" t="str">
        <x:v>Elite</x:v>
      </x:c>
      <x:c r="Q330" s="13" t="str">
        <x:v>Frostmarch Elite Pool</x:v>
      </x:c>
      <x:c r="R330" s="254" t="b">
        <x:v>1</x:v>
      </x:c>
      <x:c r="S330" s="254" t="b">
        <x:v>1</x:v>
      </x:c>
      <x:c r="T330" s="254" t="b">
        <x:v>1</x:v>
      </x:c>
      <x:c r="U330" s="13" t="str">
        <x:v>VIS_FROGEAR_0159</x:v>
      </x:c>
    </x:row>
    <x:row r="331">
      <x:c r="A331" s="13" t="str">
        <x:v>FROGEAR_0160</x:v>
      </x:c>
      <x:c r="B331" s="13" t="str">
        <x:v>Frostmarch</x:v>
      </x:c>
      <x:c r="C331" s="13" t="str">
        <x:v>CLS_007</x:v>
      </x:c>
      <x:c r="D331" s="13" t="str">
        <x:v>Stormcarved</x:v>
      </x:c>
      <x:c r="E331" s="13" t="str">
        <x:v>Ring</x:v>
      </x:c>
      <x:c r="F331" s="13" t="str">
        <x:v>Rimebound Stormcarved Ring</x:v>
      </x:c>
      <x:c r="G331" s="13" t="str">
        <x:v>TIER_006</x:v>
      </x:c>
      <x:c r="H331" s="13" t="n">
        <x:v>62</x:v>
      </x:c>
      <x:c r="I331" s="13" t="str">
        <x:v>Epic</x:v>
      </x:c>
      <x:c r="J331" s="13" t="str">
        <x:v>Haste Aura</x:v>
      </x:c>
      <x:c r="K331" s="13" t="n">
        <x:v>9</x:v>
      </x:c>
      <x:c r="L331" s="13" t="str">
        <x:v>Magic Power</x:v>
      </x:c>
      <x:c r="M331" s="13" t="n">
        <x:v>4</x:v>
      </x:c>
      <x:c r="N331" s="13" t="str">
        <x:v>Cooldown Recovery</x:v>
      </x:c>
      <x:c r="O331" s="13" t="n">
        <x:v>3</x:v>
      </x:c>
      <x:c r="P331" s="13" t="str">
        <x:v>Monster</x:v>
      </x:c>
      <x:c r="Q331" s="13" t="str">
        <x:v>FRMON_014</x:v>
      </x:c>
      <x:c r="R331" s="254" t="b">
        <x:v>1</x:v>
      </x:c>
      <x:c r="S331" s="254" t="b">
        <x:v>1</x:v>
      </x:c>
      <x:c r="T331" s="254" t="b">
        <x:v>1</x:v>
      </x:c>
      <x:c r="U331" s="13" t="str">
        <x:v>VIS_FROGEAR_0160</x:v>
      </x:c>
    </x:row>
    <x:row r="332">
      <x:c r="A332" s="13" t="str">
        <x:v>FROGEAR_0161</x:v>
      </x:c>
      <x:c r="B332" s="13" t="str">
        <x:v>Frostmarch</x:v>
      </x:c>
      <x:c r="C332" s="13" t="str">
        <x:v>CLS_007</x:v>
      </x:c>
      <x:c r="D332" s="13" t="str">
        <x:v>Deep Resonance</x:v>
      </x:c>
      <x:c r="E332" s="13" t="str">
        <x:v>Helmet</x:v>
      </x:c>
      <x:c r="F332" s="13" t="str">
        <x:v>Rimebound Deep Resonance Helmet</x:v>
      </x:c>
      <x:c r="G332" s="13" t="str">
        <x:v>TIER_006</x:v>
      </x:c>
      <x:c r="H332" s="13" t="n">
        <x:v>62</x:v>
      </x:c>
      <x:c r="I332" s="13" t="str">
        <x:v>Rare</x:v>
      </x:c>
      <x:c r="J332" s="13" t="str">
        <x:v>Resource Regen</x:v>
      </x:c>
      <x:c r="K332" s="13" t="n">
        <x:v>12</x:v>
      </x:c>
      <x:c r="L332" s="13" t="str">
        <x:v>Cooldown Recovery</x:v>
      </x:c>
      <x:c r="M332" s="13" t="n">
        <x:v>5</x:v>
      </x:c>
      <x:c r="N332" s="13" t="str">
        <x:v>Ward</x:v>
      </x:c>
      <x:c r="O332" s="13" t="n">
        <x:v>4</x:v>
      </x:c>
      <x:c r="P332" s="13" t="str">
        <x:v>Craft</x:v>
      </x:c>
      <x:c r="Q332" s="13" t="str">
        <x:v>FROREC_G_0161</x:v>
      </x:c>
      <x:c r="R332" s="254" t="b">
        <x:v>1</x:v>
      </x:c>
      <x:c r="S332" s="254" t="b">
        <x:v>1</x:v>
      </x:c>
      <x:c r="T332" s="254" t="b">
        <x:v>1</x:v>
      </x:c>
      <x:c r="U332" s="13" t="str">
        <x:v>VIS_FROGEAR_0161</x:v>
      </x:c>
    </x:row>
    <x:row r="333">
      <x:c r="A333" s="13" t="str">
        <x:v>FROGEAR_0162</x:v>
      </x:c>
      <x:c r="B333" s="13" t="str">
        <x:v>Frostmarch</x:v>
      </x:c>
      <x:c r="C333" s="13" t="str">
        <x:v>CLS_007</x:v>
      </x:c>
      <x:c r="D333" s="13" t="str">
        <x:v>Deep Resonance</x:v>
      </x:c>
      <x:c r="E333" s="13" t="str">
        <x:v>Chest</x:v>
      </x:c>
      <x:c r="F333" s="13" t="str">
        <x:v>Rimebound Deep Resonance Chest</x:v>
      </x:c>
      <x:c r="G333" s="13" t="str">
        <x:v>TIER_006</x:v>
      </x:c>
      <x:c r="H333" s="13" t="n">
        <x:v>62</x:v>
      </x:c>
      <x:c r="I333" s="13" t="str">
        <x:v>Rare</x:v>
      </x:c>
      <x:c r="J333" s="13" t="str">
        <x:v>Resource Regen</x:v>
      </x:c>
      <x:c r="K333" s="13" t="n">
        <x:v>20</x:v>
      </x:c>
      <x:c r="L333" s="13" t="str">
        <x:v>Cooldown Recovery</x:v>
      </x:c>
      <x:c r="M333" s="13" t="n">
        <x:v>9</x:v>
      </x:c>
      <x:c r="N333" s="13" t="str">
        <x:v>Ward</x:v>
      </x:c>
      <x:c r="O333" s="13" t="n">
        <x:v>7</x:v>
      </x:c>
      <x:c r="P333" s="13" t="str">
        <x:v>Elite</x:v>
      </x:c>
      <x:c r="Q333" s="13" t="str">
        <x:v>Frostmarch Elite Pool</x:v>
      </x:c>
      <x:c r="R333" s="254" t="b">
        <x:v>1</x:v>
      </x:c>
      <x:c r="S333" s="254" t="b">
        <x:v>1</x:v>
      </x:c>
      <x:c r="T333" s="254" t="b">
        <x:v>1</x:v>
      </x:c>
      <x:c r="U333" s="13" t="str">
        <x:v>VIS_FROGEAR_0162</x:v>
      </x:c>
    </x:row>
    <x:row r="334">
      <x:c r="A334" s="13" t="str">
        <x:v>FROGEAR_0163</x:v>
      </x:c>
      <x:c r="B334" s="13" t="str">
        <x:v>Frostmarch</x:v>
      </x:c>
      <x:c r="C334" s="13" t="str">
        <x:v>CLS_007</x:v>
      </x:c>
      <x:c r="D334" s="13" t="str">
        <x:v>Deep Resonance</x:v>
      </x:c>
      <x:c r="E334" s="13" t="str">
        <x:v>Legs</x:v>
      </x:c>
      <x:c r="F334" s="13" t="str">
        <x:v>Rimebound Deep Resonance Legs</x:v>
      </x:c>
      <x:c r="G334" s="13" t="str">
        <x:v>TIER_006</x:v>
      </x:c>
      <x:c r="H334" s="13" t="n">
        <x:v>62</x:v>
      </x:c>
      <x:c r="I334" s="13" t="str">
        <x:v>Rare</x:v>
      </x:c>
      <x:c r="J334" s="13" t="str">
        <x:v>Resource Regen</x:v>
      </x:c>
      <x:c r="K334" s="13" t="n">
        <x:v>17</x:v>
      </x:c>
      <x:c r="L334" s="13" t="str">
        <x:v>Cooldown Recovery</x:v>
      </x:c>
      <x:c r="M334" s="13" t="n">
        <x:v>7</x:v>
      </x:c>
      <x:c r="N334" s="13" t="str">
        <x:v>Ward</x:v>
      </x:c>
      <x:c r="O334" s="13" t="n">
        <x:v>6</x:v>
      </x:c>
      <x:c r="P334" s="13" t="str">
        <x:v>Monster</x:v>
      </x:c>
      <x:c r="Q334" s="13" t="str">
        <x:v>FRMON_014</x:v>
      </x:c>
      <x:c r="R334" s="254" t="b">
        <x:v>1</x:v>
      </x:c>
      <x:c r="S334" s="254" t="b">
        <x:v>1</x:v>
      </x:c>
      <x:c r="T334" s="254" t="b">
        <x:v>1</x:v>
      </x:c>
      <x:c r="U334" s="13" t="str">
        <x:v>VIS_FROGEAR_0163</x:v>
      </x:c>
    </x:row>
    <x:row r="335">
      <x:c r="A335" s="13" t="str">
        <x:v>FROGEAR_0164</x:v>
      </x:c>
      <x:c r="B335" s="13" t="str">
        <x:v>Frostmarch</x:v>
      </x:c>
      <x:c r="C335" s="13" t="str">
        <x:v>CLS_007</x:v>
      </x:c>
      <x:c r="D335" s="13" t="str">
        <x:v>Deep Resonance</x:v>
      </x:c>
      <x:c r="E335" s="13" t="str">
        <x:v>Boots</x:v>
      </x:c>
      <x:c r="F335" s="13" t="str">
        <x:v>Rimebound Deep Resonance Boots</x:v>
      </x:c>
      <x:c r="G335" s="13" t="str">
        <x:v>TIER_006</x:v>
      </x:c>
      <x:c r="H335" s="13" t="n">
        <x:v>62</x:v>
      </x:c>
      <x:c r="I335" s="13" t="str">
        <x:v>Rare</x:v>
      </x:c>
      <x:c r="J335" s="13" t="str">
        <x:v>Resource Regen</x:v>
      </x:c>
      <x:c r="K335" s="13" t="n">
        <x:v>11</x:v>
      </x:c>
      <x:c r="L335" s="13" t="str">
        <x:v>Cooldown Recovery</x:v>
      </x:c>
      <x:c r="M335" s="13" t="n">
        <x:v>5</x:v>
      </x:c>
      <x:c r="N335" s="13" t="str">
        <x:v>Ward</x:v>
      </x:c>
      <x:c r="O335" s="13" t="n">
        <x:v>4</x:v>
      </x:c>
      <x:c r="P335" s="13" t="str">
        <x:v>Co-op</x:v>
      </x:c>
      <x:c r="Q335" s="13" t="str">
        <x:v>COP_009</x:v>
      </x:c>
      <x:c r="R335" s="254" t="b">
        <x:v>1</x:v>
      </x:c>
      <x:c r="S335" s="254" t="b">
        <x:v>1</x:v>
      </x:c>
      <x:c r="T335" s="254" t="b">
        <x:v>1</x:v>
      </x:c>
      <x:c r="U335" s="13" t="str">
        <x:v>VIS_FROGEAR_0164</x:v>
      </x:c>
    </x:row>
    <x:row r="336">
      <x:c r="A336" s="13" t="str">
        <x:v>FROGEAR_0165</x:v>
      </x:c>
      <x:c r="B336" s="13" t="str">
        <x:v>Frostmarch</x:v>
      </x:c>
      <x:c r="C336" s="13" t="str">
        <x:v>CLS_007</x:v>
      </x:c>
      <x:c r="D336" s="13" t="str">
        <x:v>Deep Resonance</x:v>
      </x:c>
      <x:c r="E336" s="13" t="str">
        <x:v>Gloves</x:v>
      </x:c>
      <x:c r="F336" s="13" t="str">
        <x:v>Rimebound Deep Resonance Gloves</x:v>
      </x:c>
      <x:c r="G336" s="13" t="str">
        <x:v>TIER_006</x:v>
      </x:c>
      <x:c r="H336" s="13" t="n">
        <x:v>62</x:v>
      </x:c>
      <x:c r="I336" s="13" t="str">
        <x:v>Rare</x:v>
      </x:c>
      <x:c r="J336" s="13" t="str">
        <x:v>Resource Regen</x:v>
      </x:c>
      <x:c r="K336" s="13" t="n">
        <x:v>11</x:v>
      </x:c>
      <x:c r="L336" s="13" t="str">
        <x:v>Cooldown Recovery</x:v>
      </x:c>
      <x:c r="M336" s="13" t="n">
        <x:v>5</x:v>
      </x:c>
      <x:c r="N336" s="13" t="str">
        <x:v>Ward</x:v>
      </x:c>
      <x:c r="O336" s="13" t="n">
        <x:v>4</x:v>
      </x:c>
      <x:c r="P336" s="13" t="str">
        <x:v>Craft</x:v>
      </x:c>
      <x:c r="Q336" s="13" t="str">
        <x:v>FROREC_G_0165</x:v>
      </x:c>
      <x:c r="R336" s="254" t="b">
        <x:v>1</x:v>
      </x:c>
      <x:c r="S336" s="254" t="b">
        <x:v>1</x:v>
      </x:c>
      <x:c r="T336" s="254" t="b">
        <x:v>1</x:v>
      </x:c>
      <x:c r="U336" s="13" t="str">
        <x:v>VIS_FROGEAR_0165</x:v>
      </x:c>
    </x:row>
    <x:row r="337">
      <x:c r="A337" s="13" t="str">
        <x:v>FROGEAR_0166</x:v>
      </x:c>
      <x:c r="B337" s="13" t="str">
        <x:v>Frostmarch</x:v>
      </x:c>
      <x:c r="C337" s="13" t="str">
        <x:v>CLS_007</x:v>
      </x:c>
      <x:c r="D337" s="13" t="str">
        <x:v>Deep Resonance</x:v>
      </x:c>
      <x:c r="E337" s="13" t="str">
        <x:v>Cape</x:v>
      </x:c>
      <x:c r="F337" s="13" t="str">
        <x:v>Rimebound Deep Resonance Cape</x:v>
      </x:c>
      <x:c r="G337" s="13" t="str">
        <x:v>TIER_006</x:v>
      </x:c>
      <x:c r="H337" s="13" t="n">
        <x:v>62</x:v>
      </x:c>
      <x:c r="I337" s="13" t="str">
        <x:v>Epic</x:v>
      </x:c>
      <x:c r="J337" s="13" t="str">
        <x:v>Resource Regen</x:v>
      </x:c>
      <x:c r="K337" s="13" t="n">
        <x:v>12</x:v>
      </x:c>
      <x:c r="L337" s="13" t="str">
        <x:v>Cooldown Recovery</x:v>
      </x:c>
      <x:c r="M337" s="13" t="n">
        <x:v>5</x:v>
      </x:c>
      <x:c r="N337" s="13" t="str">
        <x:v>Ward</x:v>
      </x:c>
      <x:c r="O337" s="13" t="n">
        <x:v>4</x:v>
      </x:c>
      <x:c r="P337" s="13" t="str">
        <x:v>Elite</x:v>
      </x:c>
      <x:c r="Q337" s="13" t="str">
        <x:v>Frostmarch Elite Pool</x:v>
      </x:c>
      <x:c r="R337" s="254" t="b">
        <x:v>1</x:v>
      </x:c>
      <x:c r="S337" s="254" t="b">
        <x:v>1</x:v>
      </x:c>
      <x:c r="T337" s="254" t="b">
        <x:v>1</x:v>
      </x:c>
      <x:c r="U337" s="13" t="str">
        <x:v>VIS_FROGEAR_0166</x:v>
      </x:c>
    </x:row>
    <x:row r="338">
      <x:c r="A338" s="13" t="str">
        <x:v>FROGEAR_0167</x:v>
      </x:c>
      <x:c r="B338" s="13" t="str">
        <x:v>Frostmarch</x:v>
      </x:c>
      <x:c r="C338" s="13" t="str">
        <x:v>CLS_007</x:v>
      </x:c>
      <x:c r="D338" s="13" t="str">
        <x:v>Deep Resonance</x:v>
      </x:c>
      <x:c r="E338" s="13" t="str">
        <x:v>Amulet</x:v>
      </x:c>
      <x:c r="F338" s="13" t="str">
        <x:v>Rimebound Deep Resonance Amulet</x:v>
      </x:c>
      <x:c r="G338" s="13" t="str">
        <x:v>TIER_006</x:v>
      </x:c>
      <x:c r="H338" s="13" t="n">
        <x:v>62</x:v>
      </x:c>
      <x:c r="I338" s="13" t="str">
        <x:v>Rare</x:v>
      </x:c>
      <x:c r="J338" s="13" t="str">
        <x:v>Resource Regen</x:v>
      </x:c>
      <x:c r="K338" s="13" t="n">
        <x:v>11</x:v>
      </x:c>
      <x:c r="L338" s="13" t="str">
        <x:v>Cooldown Recovery</x:v>
      </x:c>
      <x:c r="M338" s="13" t="n">
        <x:v>5</x:v>
      </x:c>
      <x:c r="N338" s="13" t="str">
        <x:v>Ward</x:v>
      </x:c>
      <x:c r="O338" s="13" t="n">
        <x:v>4</x:v>
      </x:c>
      <x:c r="P338" s="13" t="str">
        <x:v>Monster</x:v>
      </x:c>
      <x:c r="Q338" s="13" t="str">
        <x:v>FRMON_014</x:v>
      </x:c>
      <x:c r="R338" s="254" t="b">
        <x:v>1</x:v>
      </x:c>
      <x:c r="S338" s="254" t="b">
        <x:v>1</x:v>
      </x:c>
      <x:c r="T338" s="254" t="b">
        <x:v>1</x:v>
      </x:c>
      <x:c r="U338" s="13" t="str">
        <x:v>VIS_FROGEAR_0167</x:v>
      </x:c>
    </x:row>
    <x:row r="339">
      <x:c r="A339" s="13" t="str">
        <x:v>FROGEAR_0168</x:v>
      </x:c>
      <x:c r="B339" s="13" t="str">
        <x:v>Frostmarch</x:v>
      </x:c>
      <x:c r="C339" s="13" t="str">
        <x:v>CLS_007</x:v>
      </x:c>
      <x:c r="D339" s="13" t="str">
        <x:v>Deep Resonance</x:v>
      </x:c>
      <x:c r="E339" s="13" t="str">
        <x:v>Ring</x:v>
      </x:c>
      <x:c r="F339" s="13" t="str">
        <x:v>Rimebound Deep Resonance Ring</x:v>
      </x:c>
      <x:c r="G339" s="13" t="str">
        <x:v>TIER_006</x:v>
      </x:c>
      <x:c r="H339" s="13" t="n">
        <x:v>62</x:v>
      </x:c>
      <x:c r="I339" s="13" t="str">
        <x:v>Epic</x:v>
      </x:c>
      <x:c r="J339" s="13" t="str">
        <x:v>Resource Regen</x:v>
      </x:c>
      <x:c r="K339" s="13" t="n">
        <x:v>9</x:v>
      </x:c>
      <x:c r="L339" s="13" t="str">
        <x:v>Cooldown Recovery</x:v>
      </x:c>
      <x:c r="M339" s="13" t="n">
        <x:v>4</x:v>
      </x:c>
      <x:c r="N339" s="13" t="str">
        <x:v>Ward</x:v>
      </x:c>
      <x:c r="O339" s="13" t="n">
        <x:v>3</x:v>
      </x:c>
      <x:c r="P339" s="13" t="str">
        <x:v>Co-op</x:v>
      </x:c>
      <x:c r="Q339" s="13" t="str">
        <x:v>COP_009</x:v>
      </x:c>
      <x:c r="R339" s="254" t="b">
        <x:v>1</x:v>
      </x:c>
      <x:c r="S339" s="254" t="b">
        <x:v>1</x:v>
      </x:c>
      <x:c r="T339" s="254" t="b">
        <x:v>1</x:v>
      </x:c>
      <x:c r="U339" s="13" t="str">
        <x:v>VIS_FROGEAR_0168</x:v>
      </x:c>
    </x:row>
    <x:row r="340">
      <x:c r="A340" s="13" t="str">
        <x:v>ASHGEAR_0001</x:v>
      </x:c>
      <x:c r="B340" s="13" t="str">
        <x:v>Ashlands</x:v>
      </x:c>
      <x:c r="C340" s="13" t="str">
        <x:v>CLS_001</x:v>
      </x:c>
      <x:c r="D340" s="13" t="str">
        <x:v>Runeward</x:v>
      </x:c>
      <x:c r="E340" s="13" t="str">
        <x:v>Helmet</x:v>
      </x:c>
      <x:c r="F340" s="13" t="str">
        <x:v>Cinderforged Runeward Helmet</x:v>
      </x:c>
      <x:c r="G340" s="13" t="str">
        <x:v>TIER_007</x:v>
      </x:c>
      <x:c r="H340" s="13" t="n">
        <x:v>88</x:v>
      </x:c>
      <x:c r="I340" s="13" t="str">
        <x:v>Rare</x:v>
      </x:c>
      <x:c r="J340" s="13" t="str">
        <x:v>Magic Defense</x:v>
      </x:c>
      <x:c r="K340" s="13" t="n">
        <x:v>20</x:v>
      </x:c>
      <x:c r="L340" s="13" t="str">
        <x:v>Physical Defense</x:v>
      </x:c>
      <x:c r="M340" s="13" t="n">
        <x:v>9</x:v>
      </x:c>
      <x:c r="N340" s="13" t="str">
        <x:v>HP</x:v>
      </x:c>
      <x:c r="O340" s="13" t="n">
        <x:v>7</x:v>
      </x:c>
      <x:c r="P340" s="13" t="str">
        <x:v>Craft</x:v>
      </x:c>
      <x:c r="Q340" s="13" t="str">
        <x:v>ASHREC_G_0001</x:v>
      </x:c>
      <x:c r="R340" s="254" t="b">
        <x:v>1</x:v>
      </x:c>
      <x:c r="S340" s="254" t="b">
        <x:v>1</x:v>
      </x:c>
      <x:c r="T340" s="254" t="b">
        <x:v>1</x:v>
      </x:c>
      <x:c r="U340" s="13" t="str">
        <x:v>VIS_ASHGEAR_0001</x:v>
      </x:c>
    </x:row>
    <x:row r="341">
      <x:c r="A341" s="13" t="str">
        <x:v>ASHGEAR_0002</x:v>
      </x:c>
      <x:c r="B341" s="13" t="str">
        <x:v>Ashlands</x:v>
      </x:c>
      <x:c r="C341" s="13" t="str">
        <x:v>CLS_001</x:v>
      </x:c>
      <x:c r="D341" s="13" t="str">
        <x:v>Runeward</x:v>
      </x:c>
      <x:c r="E341" s="13" t="str">
        <x:v>Chest</x:v>
      </x:c>
      <x:c r="F341" s="13" t="str">
        <x:v>Cinderforged Runeward Chest</x:v>
      </x:c>
      <x:c r="G341" s="13" t="str">
        <x:v>TIER_007</x:v>
      </x:c>
      <x:c r="H341" s="13" t="n">
        <x:v>88</x:v>
      </x:c>
      <x:c r="I341" s="13" t="str">
        <x:v>Rare</x:v>
      </x:c>
      <x:c r="J341" s="13" t="str">
        <x:v>Magic Defense</x:v>
      </x:c>
      <x:c r="K341" s="13" t="n">
        <x:v>33</x:v>
      </x:c>
      <x:c r="L341" s="13" t="str">
        <x:v>Physical Defense</x:v>
      </x:c>
      <x:c r="M341" s="13" t="n">
        <x:v>14</x:v>
      </x:c>
      <x:c r="N341" s="13" t="str">
        <x:v>HP</x:v>
      </x:c>
      <x:c r="O341" s="13" t="n">
        <x:v>12</x:v>
      </x:c>
      <x:c r="P341" s="13" t="str">
        <x:v>Elite</x:v>
      </x:c>
      <x:c r="Q341" s="13" t="str">
        <x:v>Ashlands Elite Pool</x:v>
      </x:c>
      <x:c r="R341" s="254" t="b">
        <x:v>1</x:v>
      </x:c>
      <x:c r="S341" s="254" t="b">
        <x:v>1</x:v>
      </x:c>
      <x:c r="T341" s="254" t="b">
        <x:v>1</x:v>
      </x:c>
      <x:c r="U341" s="13" t="str">
        <x:v>VIS_ASHGEAR_0002</x:v>
      </x:c>
    </x:row>
    <x:row r="342">
      <x:c r="A342" s="13" t="str">
        <x:v>ASHGEAR_0003</x:v>
      </x:c>
      <x:c r="B342" s="13" t="str">
        <x:v>Ashlands</x:v>
      </x:c>
      <x:c r="C342" s="13" t="str">
        <x:v>CLS_001</x:v>
      </x:c>
      <x:c r="D342" s="13" t="str">
        <x:v>Runeward</x:v>
      </x:c>
      <x:c r="E342" s="13" t="str">
        <x:v>Legs</x:v>
      </x:c>
      <x:c r="F342" s="13" t="str">
        <x:v>Cinderforged Runeward Legs</x:v>
      </x:c>
      <x:c r="G342" s="13" t="str">
        <x:v>TIER_007</x:v>
      </x:c>
      <x:c r="H342" s="13" t="n">
        <x:v>88</x:v>
      </x:c>
      <x:c r="I342" s="13" t="str">
        <x:v>Rare</x:v>
      </x:c>
      <x:c r="J342" s="13" t="str">
        <x:v>Magic Defense</x:v>
      </x:c>
      <x:c r="K342" s="13" t="n">
        <x:v>28</x:v>
      </x:c>
      <x:c r="L342" s="13" t="str">
        <x:v>Physical Defense</x:v>
      </x:c>
      <x:c r="M342" s="13" t="n">
        <x:v>12</x:v>
      </x:c>
      <x:c r="N342" s="13" t="str">
        <x:v>HP</x:v>
      </x:c>
      <x:c r="O342" s="13" t="n">
        <x:v>10</x:v>
      </x:c>
      <x:c r="P342" s="13" t="str">
        <x:v>Monster</x:v>
      </x:c>
      <x:c r="Q342" s="13" t="str">
        <x:v>ASHMON_014</x:v>
      </x:c>
      <x:c r="R342" s="254" t="b">
        <x:v>1</x:v>
      </x:c>
      <x:c r="S342" s="254" t="b">
        <x:v>1</x:v>
      </x:c>
      <x:c r="T342" s="254" t="b">
        <x:v>1</x:v>
      </x:c>
      <x:c r="U342" s="13" t="str">
        <x:v>VIS_ASHGEAR_0003</x:v>
      </x:c>
    </x:row>
    <x:row r="343">
      <x:c r="A343" s="13" t="str">
        <x:v>ASHGEAR_0004</x:v>
      </x:c>
      <x:c r="B343" s="13" t="str">
        <x:v>Ashlands</x:v>
      </x:c>
      <x:c r="C343" s="13" t="str">
        <x:v>CLS_001</x:v>
      </x:c>
      <x:c r="D343" s="13" t="str">
        <x:v>Runeward</x:v>
      </x:c>
      <x:c r="E343" s="13" t="str">
        <x:v>Boots</x:v>
      </x:c>
      <x:c r="F343" s="13" t="str">
        <x:v>Cinderforged Runeward Boots</x:v>
      </x:c>
      <x:c r="G343" s="13" t="str">
        <x:v>TIER_007</x:v>
      </x:c>
      <x:c r="H343" s="13" t="n">
        <x:v>88</x:v>
      </x:c>
      <x:c r="I343" s="13" t="str">
        <x:v>Rare</x:v>
      </x:c>
      <x:c r="J343" s="13" t="str">
        <x:v>Magic Defense</x:v>
      </x:c>
      <x:c r="K343" s="13" t="n">
        <x:v>18</x:v>
      </x:c>
      <x:c r="L343" s="13" t="str">
        <x:v>Physical Defense</x:v>
      </x:c>
      <x:c r="M343" s="13" t="n">
        <x:v>8</x:v>
      </x:c>
      <x:c r="N343" s="13" t="str">
        <x:v>HP</x:v>
      </x:c>
      <x:c r="O343" s="13" t="n">
        <x:v>6</x:v>
      </x:c>
      <x:c r="P343" s="13" t="str">
        <x:v>Co-op</x:v>
      </x:c>
      <x:c r="Q343" s="13" t="str">
        <x:v>COP_012</x:v>
      </x:c>
      <x:c r="R343" s="254" t="b">
        <x:v>1</x:v>
      </x:c>
      <x:c r="S343" s="254" t="b">
        <x:v>1</x:v>
      </x:c>
      <x:c r="T343" s="254" t="b">
        <x:v>1</x:v>
      </x:c>
      <x:c r="U343" s="13" t="str">
        <x:v>VIS_ASHGEAR_0004</x:v>
      </x:c>
    </x:row>
    <x:row r="344">
      <x:c r="A344" s="13" t="str">
        <x:v>ASHGEAR_0005</x:v>
      </x:c>
      <x:c r="B344" s="13" t="str">
        <x:v>Ashlands</x:v>
      </x:c>
      <x:c r="C344" s="13" t="str">
        <x:v>CLS_001</x:v>
      </x:c>
      <x:c r="D344" s="13" t="str">
        <x:v>Runeward</x:v>
      </x:c>
      <x:c r="E344" s="13" t="str">
        <x:v>Gloves</x:v>
      </x:c>
      <x:c r="F344" s="13" t="str">
        <x:v>Cinderforged Runeward Gloves</x:v>
      </x:c>
      <x:c r="G344" s="13" t="str">
        <x:v>TIER_007</x:v>
      </x:c>
      <x:c r="H344" s="13" t="n">
        <x:v>88</x:v>
      </x:c>
      <x:c r="I344" s="13" t="str">
        <x:v>Rare</x:v>
      </x:c>
      <x:c r="J344" s="13" t="str">
        <x:v>Magic Defense</x:v>
      </x:c>
      <x:c r="K344" s="13" t="n">
        <x:v>18</x:v>
      </x:c>
      <x:c r="L344" s="13" t="str">
        <x:v>Physical Defense</x:v>
      </x:c>
      <x:c r="M344" s="13" t="n">
        <x:v>8</x:v>
      </x:c>
      <x:c r="N344" s="13" t="str">
        <x:v>HP</x:v>
      </x:c>
      <x:c r="O344" s="13" t="n">
        <x:v>6</x:v>
      </x:c>
      <x:c r="P344" s="13" t="str">
        <x:v>Craft</x:v>
      </x:c>
      <x:c r="Q344" s="13" t="str">
        <x:v>ASHREC_G_0005</x:v>
      </x:c>
      <x:c r="R344" s="254" t="b">
        <x:v>1</x:v>
      </x:c>
      <x:c r="S344" s="254" t="b">
        <x:v>1</x:v>
      </x:c>
      <x:c r="T344" s="254" t="b">
        <x:v>1</x:v>
      </x:c>
      <x:c r="U344" s="13" t="str">
        <x:v>VIS_ASHGEAR_0005</x:v>
      </x:c>
    </x:row>
    <x:row r="345">
      <x:c r="A345" s="13" t="str">
        <x:v>ASHGEAR_0006</x:v>
      </x:c>
      <x:c r="B345" s="13" t="str">
        <x:v>Ashlands</x:v>
      </x:c>
      <x:c r="C345" s="13" t="str">
        <x:v>CLS_001</x:v>
      </x:c>
      <x:c r="D345" s="13" t="str">
        <x:v>Runeward</x:v>
      </x:c>
      <x:c r="E345" s="13" t="str">
        <x:v>Cape</x:v>
      </x:c>
      <x:c r="F345" s="13" t="str">
        <x:v>Cinderforged Runeward Cape</x:v>
      </x:c>
      <x:c r="G345" s="13" t="str">
        <x:v>TIER_007</x:v>
      </x:c>
      <x:c r="H345" s="13" t="n">
        <x:v>88</x:v>
      </x:c>
      <x:c r="I345" s="13" t="str">
        <x:v>Epic</x:v>
      </x:c>
      <x:c r="J345" s="13" t="str">
        <x:v>Magic Defense</x:v>
      </x:c>
      <x:c r="K345" s="13" t="n">
        <x:v>20</x:v>
      </x:c>
      <x:c r="L345" s="13" t="str">
        <x:v>Physical Defense</x:v>
      </x:c>
      <x:c r="M345" s="13" t="n">
        <x:v>9</x:v>
      </x:c>
      <x:c r="N345" s="13" t="str">
        <x:v>HP</x:v>
      </x:c>
      <x:c r="O345" s="13" t="n">
        <x:v>7</x:v>
      </x:c>
      <x:c r="P345" s="13" t="str">
        <x:v>Elite</x:v>
      </x:c>
      <x:c r="Q345" s="13" t="str">
        <x:v>Ashlands Elite Pool</x:v>
      </x:c>
      <x:c r="R345" s="254" t="b">
        <x:v>1</x:v>
      </x:c>
      <x:c r="S345" s="254" t="b">
        <x:v>1</x:v>
      </x:c>
      <x:c r="T345" s="254" t="b">
        <x:v>1</x:v>
      </x:c>
      <x:c r="U345" s="13" t="str">
        <x:v>VIS_ASHGEAR_0006</x:v>
      </x:c>
    </x:row>
    <x:row r="346">
      <x:c r="A346" s="13" t="str">
        <x:v>ASHGEAR_0007</x:v>
      </x:c>
      <x:c r="B346" s="13" t="str">
        <x:v>Ashlands</x:v>
      </x:c>
      <x:c r="C346" s="13" t="str">
        <x:v>CLS_001</x:v>
      </x:c>
      <x:c r="D346" s="13" t="str">
        <x:v>Runeward</x:v>
      </x:c>
      <x:c r="E346" s="13" t="str">
        <x:v>Amulet</x:v>
      </x:c>
      <x:c r="F346" s="13" t="str">
        <x:v>Cinderforged Runeward Amulet</x:v>
      </x:c>
      <x:c r="G346" s="13" t="str">
        <x:v>TIER_007</x:v>
      </x:c>
      <x:c r="H346" s="13" t="n">
        <x:v>88</x:v>
      </x:c>
      <x:c r="I346" s="13" t="str">
        <x:v>Rare</x:v>
      </x:c>
      <x:c r="J346" s="13" t="str">
        <x:v>Magic Defense</x:v>
      </x:c>
      <x:c r="K346" s="13" t="n">
        <x:v>18</x:v>
      </x:c>
      <x:c r="L346" s="13" t="str">
        <x:v>Physical Defense</x:v>
      </x:c>
      <x:c r="M346" s="13" t="n">
        <x:v>8</x:v>
      </x:c>
      <x:c r="N346" s="13" t="str">
        <x:v>HP</x:v>
      </x:c>
      <x:c r="O346" s="13" t="n">
        <x:v>6</x:v>
      </x:c>
      <x:c r="P346" s="13" t="str">
        <x:v>Monster</x:v>
      </x:c>
      <x:c r="Q346" s="13" t="str">
        <x:v>ASHMON_014</x:v>
      </x:c>
      <x:c r="R346" s="254" t="b">
        <x:v>1</x:v>
      </x:c>
      <x:c r="S346" s="254" t="b">
        <x:v>1</x:v>
      </x:c>
      <x:c r="T346" s="254" t="b">
        <x:v>1</x:v>
      </x:c>
      <x:c r="U346" s="13" t="str">
        <x:v>VIS_ASHGEAR_0007</x:v>
      </x:c>
    </x:row>
    <x:row r="347">
      <x:c r="A347" s="13" t="str">
        <x:v>ASHGEAR_0008</x:v>
      </x:c>
      <x:c r="B347" s="13" t="str">
        <x:v>Ashlands</x:v>
      </x:c>
      <x:c r="C347" s="13" t="str">
        <x:v>CLS_001</x:v>
      </x:c>
      <x:c r="D347" s="13" t="str">
        <x:v>Runeward</x:v>
      </x:c>
      <x:c r="E347" s="13" t="str">
        <x:v>Ring</x:v>
      </x:c>
      <x:c r="F347" s="13" t="str">
        <x:v>Cinderforged Runeward Ring</x:v>
      </x:c>
      <x:c r="G347" s="13" t="str">
        <x:v>TIER_007</x:v>
      </x:c>
      <x:c r="H347" s="13" t="n">
        <x:v>88</x:v>
      </x:c>
      <x:c r="I347" s="13" t="str">
        <x:v>Epic</x:v>
      </x:c>
      <x:c r="J347" s="13" t="str">
        <x:v>Magic Defense</x:v>
      </x:c>
      <x:c r="K347" s="13" t="n">
        <x:v>15</x:v>
      </x:c>
      <x:c r="L347" s="13" t="str">
        <x:v>Physical Defense</x:v>
      </x:c>
      <x:c r="M347" s="13" t="n">
        <x:v>6</x:v>
      </x:c>
      <x:c r="N347" s="13" t="str">
        <x:v>HP</x:v>
      </x:c>
      <x:c r="O347" s="13" t="n">
        <x:v>5</x:v>
      </x:c>
      <x:c r="P347" s="13" t="str">
        <x:v>Co-op</x:v>
      </x:c>
      <x:c r="Q347" s="13" t="str">
        <x:v>COP_012</x:v>
      </x:c>
      <x:c r="R347" s="254" t="b">
        <x:v>1</x:v>
      </x:c>
      <x:c r="S347" s="254" t="b">
        <x:v>1</x:v>
      </x:c>
      <x:c r="T347" s="254" t="b">
        <x:v>1</x:v>
      </x:c>
      <x:c r="U347" s="13" t="str">
        <x:v>VIS_ASHGEAR_0008</x:v>
      </x:c>
    </x:row>
    <x:row r="348">
      <x:c r="A348" s="13" t="str">
        <x:v>ASHGEAR_0009</x:v>
      </x:c>
      <x:c r="B348" s="13" t="str">
        <x:v>Ashlands</x:v>
      </x:c>
      <x:c r="C348" s="13" t="str">
        <x:v>CLS_001</x:v>
      </x:c>
      <x:c r="D348" s="13" t="str">
        <x:v>Ironwall</x:v>
      </x:c>
      <x:c r="E348" s="13" t="str">
        <x:v>Helmet</x:v>
      </x:c>
      <x:c r="F348" s="13" t="str">
        <x:v>Cinderforged Ironwall Helmet</x:v>
      </x:c>
      <x:c r="G348" s="13" t="str">
        <x:v>TIER_007</x:v>
      </x:c>
      <x:c r="H348" s="13" t="n">
        <x:v>88</x:v>
      </x:c>
      <x:c r="I348" s="13" t="str">
        <x:v>Rare</x:v>
      </x:c>
      <x:c r="J348" s="13" t="str">
        <x:v>Physical Defense</x:v>
      </x:c>
      <x:c r="K348" s="13" t="n">
        <x:v>20</x:v>
      </x:c>
      <x:c r="L348" s="13" t="str">
        <x:v>Magic Defense</x:v>
      </x:c>
      <x:c r="M348" s="13" t="n">
        <x:v>9</x:v>
      </x:c>
      <x:c r="N348" s="13" t="str">
        <x:v>HP</x:v>
      </x:c>
      <x:c r="O348" s="13" t="n">
        <x:v>7</x:v>
      </x:c>
      <x:c r="P348" s="13" t="str">
        <x:v>Elite</x:v>
      </x:c>
      <x:c r="Q348" s="13" t="str">
        <x:v>Ashlands Elite Pool</x:v>
      </x:c>
      <x:c r="R348" s="254" t="b">
        <x:v>1</x:v>
      </x:c>
      <x:c r="S348" s="254" t="b">
        <x:v>1</x:v>
      </x:c>
      <x:c r="T348" s="254" t="b">
        <x:v>1</x:v>
      </x:c>
      <x:c r="U348" s="13" t="str">
        <x:v>VIS_ASHGEAR_0009</x:v>
      </x:c>
    </x:row>
    <x:row r="349">
      <x:c r="A349" s="13" t="str">
        <x:v>ASHGEAR_0010</x:v>
      </x:c>
      <x:c r="B349" s="13" t="str">
        <x:v>Ashlands</x:v>
      </x:c>
      <x:c r="C349" s="13" t="str">
        <x:v>CLS_001</x:v>
      </x:c>
      <x:c r="D349" s="13" t="str">
        <x:v>Ironwall</x:v>
      </x:c>
      <x:c r="E349" s="13" t="str">
        <x:v>Chest</x:v>
      </x:c>
      <x:c r="F349" s="13" t="str">
        <x:v>Cinderforged Ironwall Chest</x:v>
      </x:c>
      <x:c r="G349" s="13" t="str">
        <x:v>TIER_007</x:v>
      </x:c>
      <x:c r="H349" s="13" t="n">
        <x:v>88</x:v>
      </x:c>
      <x:c r="I349" s="13" t="str">
        <x:v>Rare</x:v>
      </x:c>
      <x:c r="J349" s="13" t="str">
        <x:v>Physical Defense</x:v>
      </x:c>
      <x:c r="K349" s="13" t="n">
        <x:v>33</x:v>
      </x:c>
      <x:c r="L349" s="13" t="str">
        <x:v>Magic Defense</x:v>
      </x:c>
      <x:c r="M349" s="13" t="n">
        <x:v>14</x:v>
      </x:c>
      <x:c r="N349" s="13" t="str">
        <x:v>HP</x:v>
      </x:c>
      <x:c r="O349" s="13" t="n">
        <x:v>12</x:v>
      </x:c>
      <x:c r="P349" s="13" t="str">
        <x:v>Monster</x:v>
      </x:c>
      <x:c r="Q349" s="13" t="str">
        <x:v>ASHMON_014</x:v>
      </x:c>
      <x:c r="R349" s="254" t="b">
        <x:v>1</x:v>
      </x:c>
      <x:c r="S349" s="254" t="b">
        <x:v>1</x:v>
      </x:c>
      <x:c r="T349" s="254" t="b">
        <x:v>1</x:v>
      </x:c>
      <x:c r="U349" s="13" t="str">
        <x:v>VIS_ASHGEAR_0010</x:v>
      </x:c>
    </x:row>
    <x:row r="350">
      <x:c r="A350" s="13" t="str">
        <x:v>ASHGEAR_0011</x:v>
      </x:c>
      <x:c r="B350" s="13" t="str">
        <x:v>Ashlands</x:v>
      </x:c>
      <x:c r="C350" s="13" t="str">
        <x:v>CLS_001</x:v>
      </x:c>
      <x:c r="D350" s="13" t="str">
        <x:v>Ironwall</x:v>
      </x:c>
      <x:c r="E350" s="13" t="str">
        <x:v>Legs</x:v>
      </x:c>
      <x:c r="F350" s="13" t="str">
        <x:v>Cinderforged Ironwall Legs</x:v>
      </x:c>
      <x:c r="G350" s="13" t="str">
        <x:v>TIER_007</x:v>
      </x:c>
      <x:c r="H350" s="13" t="n">
        <x:v>88</x:v>
      </x:c>
      <x:c r="I350" s="13" t="str">
        <x:v>Rare</x:v>
      </x:c>
      <x:c r="J350" s="13" t="str">
        <x:v>Physical Defense</x:v>
      </x:c>
      <x:c r="K350" s="13" t="n">
        <x:v>28</x:v>
      </x:c>
      <x:c r="L350" s="13" t="str">
        <x:v>Magic Defense</x:v>
      </x:c>
      <x:c r="M350" s="13" t="n">
        <x:v>12</x:v>
      </x:c>
      <x:c r="N350" s="13" t="str">
        <x:v>HP</x:v>
      </x:c>
      <x:c r="O350" s="13" t="n">
        <x:v>10</x:v>
      </x:c>
      <x:c r="P350" s="13" t="str">
        <x:v>Co-op</x:v>
      </x:c>
      <x:c r="Q350" s="13" t="str">
        <x:v>COP_012</x:v>
      </x:c>
      <x:c r="R350" s="254" t="b">
        <x:v>1</x:v>
      </x:c>
      <x:c r="S350" s="254" t="b">
        <x:v>1</x:v>
      </x:c>
      <x:c r="T350" s="254" t="b">
        <x:v>1</x:v>
      </x:c>
      <x:c r="U350" s="13" t="str">
        <x:v>VIS_ASHGEAR_0011</x:v>
      </x:c>
    </x:row>
    <x:row r="351">
      <x:c r="A351" s="13" t="str">
        <x:v>ASHGEAR_0012</x:v>
      </x:c>
      <x:c r="B351" s="13" t="str">
        <x:v>Ashlands</x:v>
      </x:c>
      <x:c r="C351" s="13" t="str">
        <x:v>CLS_001</x:v>
      </x:c>
      <x:c r="D351" s="13" t="str">
        <x:v>Ironwall</x:v>
      </x:c>
      <x:c r="E351" s="13" t="str">
        <x:v>Boots</x:v>
      </x:c>
      <x:c r="F351" s="13" t="str">
        <x:v>Cinderforged Ironwall Boots</x:v>
      </x:c>
      <x:c r="G351" s="13" t="str">
        <x:v>TIER_007</x:v>
      </x:c>
      <x:c r="H351" s="13" t="n">
        <x:v>88</x:v>
      </x:c>
      <x:c r="I351" s="13" t="str">
        <x:v>Rare</x:v>
      </x:c>
      <x:c r="J351" s="13" t="str">
        <x:v>Physical Defense</x:v>
      </x:c>
      <x:c r="K351" s="13" t="n">
        <x:v>18</x:v>
      </x:c>
      <x:c r="L351" s="13" t="str">
        <x:v>Magic Defense</x:v>
      </x:c>
      <x:c r="M351" s="13" t="n">
        <x:v>8</x:v>
      </x:c>
      <x:c r="N351" s="13" t="str">
        <x:v>HP</x:v>
      </x:c>
      <x:c r="O351" s="13" t="n">
        <x:v>6</x:v>
      </x:c>
      <x:c r="P351" s="13" t="str">
        <x:v>Craft</x:v>
      </x:c>
      <x:c r="Q351" s="13" t="str">
        <x:v>ASHREC_G_0012</x:v>
      </x:c>
      <x:c r="R351" s="254" t="b">
        <x:v>1</x:v>
      </x:c>
      <x:c r="S351" s="254" t="b">
        <x:v>1</x:v>
      </x:c>
      <x:c r="T351" s="254" t="b">
        <x:v>1</x:v>
      </x:c>
      <x:c r="U351" s="13" t="str">
        <x:v>VIS_ASHGEAR_0012</x:v>
      </x:c>
    </x:row>
    <x:row r="352">
      <x:c r="A352" s="13" t="str">
        <x:v>ASHGEAR_0013</x:v>
      </x:c>
      <x:c r="B352" s="13" t="str">
        <x:v>Ashlands</x:v>
      </x:c>
      <x:c r="C352" s="13" t="str">
        <x:v>CLS_001</x:v>
      </x:c>
      <x:c r="D352" s="13" t="str">
        <x:v>Ironwall</x:v>
      </x:c>
      <x:c r="E352" s="13" t="str">
        <x:v>Gloves</x:v>
      </x:c>
      <x:c r="F352" s="13" t="str">
        <x:v>Cinderforged Ironwall Gloves</x:v>
      </x:c>
      <x:c r="G352" s="13" t="str">
        <x:v>TIER_007</x:v>
      </x:c>
      <x:c r="H352" s="13" t="n">
        <x:v>88</x:v>
      </x:c>
      <x:c r="I352" s="13" t="str">
        <x:v>Rare</x:v>
      </x:c>
      <x:c r="J352" s="13" t="str">
        <x:v>Physical Defense</x:v>
      </x:c>
      <x:c r="K352" s="13" t="n">
        <x:v>18</x:v>
      </x:c>
      <x:c r="L352" s="13" t="str">
        <x:v>Magic Defense</x:v>
      </x:c>
      <x:c r="M352" s="13" t="n">
        <x:v>8</x:v>
      </x:c>
      <x:c r="N352" s="13" t="str">
        <x:v>HP</x:v>
      </x:c>
      <x:c r="O352" s="13" t="n">
        <x:v>6</x:v>
      </x:c>
      <x:c r="P352" s="13" t="str">
        <x:v>Elite</x:v>
      </x:c>
      <x:c r="Q352" s="13" t="str">
        <x:v>Ashlands Elite Pool</x:v>
      </x:c>
      <x:c r="R352" s="254" t="b">
        <x:v>1</x:v>
      </x:c>
      <x:c r="S352" s="254" t="b">
        <x:v>1</x:v>
      </x:c>
      <x:c r="T352" s="254" t="b">
        <x:v>1</x:v>
      </x:c>
      <x:c r="U352" s="13" t="str">
        <x:v>VIS_ASHGEAR_0013</x:v>
      </x:c>
    </x:row>
    <x:row r="353">
      <x:c r="A353" s="13" t="str">
        <x:v>ASHGEAR_0014</x:v>
      </x:c>
      <x:c r="B353" s="13" t="str">
        <x:v>Ashlands</x:v>
      </x:c>
      <x:c r="C353" s="13" t="str">
        <x:v>CLS_001</x:v>
      </x:c>
      <x:c r="D353" s="13" t="str">
        <x:v>Ironwall</x:v>
      </x:c>
      <x:c r="E353" s="13" t="str">
        <x:v>Cape</x:v>
      </x:c>
      <x:c r="F353" s="13" t="str">
        <x:v>Cinderforged Ironwall Cape</x:v>
      </x:c>
      <x:c r="G353" s="13" t="str">
        <x:v>TIER_007</x:v>
      </x:c>
      <x:c r="H353" s="13" t="n">
        <x:v>88</x:v>
      </x:c>
      <x:c r="I353" s="13" t="str">
        <x:v>Epic</x:v>
      </x:c>
      <x:c r="J353" s="13" t="str">
        <x:v>Physical Defense</x:v>
      </x:c>
      <x:c r="K353" s="13" t="n">
        <x:v>20</x:v>
      </x:c>
      <x:c r="L353" s="13" t="str">
        <x:v>Magic Defense</x:v>
      </x:c>
      <x:c r="M353" s="13" t="n">
        <x:v>9</x:v>
      </x:c>
      <x:c r="N353" s="13" t="str">
        <x:v>HP</x:v>
      </x:c>
      <x:c r="O353" s="13" t="n">
        <x:v>7</x:v>
      </x:c>
      <x:c r="P353" s="13" t="str">
        <x:v>Monster</x:v>
      </x:c>
      <x:c r="Q353" s="13" t="str">
        <x:v>ASHMON_014</x:v>
      </x:c>
      <x:c r="R353" s="254" t="b">
        <x:v>1</x:v>
      </x:c>
      <x:c r="S353" s="254" t="b">
        <x:v>1</x:v>
      </x:c>
      <x:c r="T353" s="254" t="b">
        <x:v>1</x:v>
      </x:c>
      <x:c r="U353" s="13" t="str">
        <x:v>VIS_ASHGEAR_0014</x:v>
      </x:c>
    </x:row>
    <x:row r="354">
      <x:c r="A354" s="13" t="str">
        <x:v>ASHGEAR_0015</x:v>
      </x:c>
      <x:c r="B354" s="13" t="str">
        <x:v>Ashlands</x:v>
      </x:c>
      <x:c r="C354" s="13" t="str">
        <x:v>CLS_001</x:v>
      </x:c>
      <x:c r="D354" s="13" t="str">
        <x:v>Ironwall</x:v>
      </x:c>
      <x:c r="E354" s="13" t="str">
        <x:v>Amulet</x:v>
      </x:c>
      <x:c r="F354" s="13" t="str">
        <x:v>Cinderforged Ironwall Amulet</x:v>
      </x:c>
      <x:c r="G354" s="13" t="str">
        <x:v>TIER_007</x:v>
      </x:c>
      <x:c r="H354" s="13" t="n">
        <x:v>88</x:v>
      </x:c>
      <x:c r="I354" s="13" t="str">
        <x:v>Rare</x:v>
      </x:c>
      <x:c r="J354" s="13" t="str">
        <x:v>Physical Defense</x:v>
      </x:c>
      <x:c r="K354" s="13" t="n">
        <x:v>18</x:v>
      </x:c>
      <x:c r="L354" s="13" t="str">
        <x:v>Magic Defense</x:v>
      </x:c>
      <x:c r="M354" s="13" t="n">
        <x:v>8</x:v>
      </x:c>
      <x:c r="N354" s="13" t="str">
        <x:v>HP</x:v>
      </x:c>
      <x:c r="O354" s="13" t="n">
        <x:v>6</x:v>
      </x:c>
      <x:c r="P354" s="13" t="str">
        <x:v>Co-op</x:v>
      </x:c>
      <x:c r="Q354" s="13" t="str">
        <x:v>COP_012</x:v>
      </x:c>
      <x:c r="R354" s="254" t="b">
        <x:v>1</x:v>
      </x:c>
      <x:c r="S354" s="254" t="b">
        <x:v>1</x:v>
      </x:c>
      <x:c r="T354" s="254" t="b">
        <x:v>1</x:v>
      </x:c>
      <x:c r="U354" s="13" t="str">
        <x:v>VIS_ASHGEAR_0015</x:v>
      </x:c>
    </x:row>
    <x:row r="355">
      <x:c r="A355" s="13" t="str">
        <x:v>ASHGEAR_0016</x:v>
      </x:c>
      <x:c r="B355" s="13" t="str">
        <x:v>Ashlands</x:v>
      </x:c>
      <x:c r="C355" s="13" t="str">
        <x:v>CLS_001</x:v>
      </x:c>
      <x:c r="D355" s="13" t="str">
        <x:v>Ironwall</x:v>
      </x:c>
      <x:c r="E355" s="13" t="str">
        <x:v>Ring</x:v>
      </x:c>
      <x:c r="F355" s="13" t="str">
        <x:v>Cinderforged Ironwall Ring</x:v>
      </x:c>
      <x:c r="G355" s="13" t="str">
        <x:v>TIER_007</x:v>
      </x:c>
      <x:c r="H355" s="13" t="n">
        <x:v>88</x:v>
      </x:c>
      <x:c r="I355" s="13" t="str">
        <x:v>Epic</x:v>
      </x:c>
      <x:c r="J355" s="13" t="str">
        <x:v>Physical Defense</x:v>
      </x:c>
      <x:c r="K355" s="13" t="n">
        <x:v>15</x:v>
      </x:c>
      <x:c r="L355" s="13" t="str">
        <x:v>Magic Defense</x:v>
      </x:c>
      <x:c r="M355" s="13" t="n">
        <x:v>6</x:v>
      </x:c>
      <x:c r="N355" s="13" t="str">
        <x:v>HP</x:v>
      </x:c>
      <x:c r="O355" s="13" t="n">
        <x:v>5</x:v>
      </x:c>
      <x:c r="P355" s="13" t="str">
        <x:v>Craft</x:v>
      </x:c>
      <x:c r="Q355" s="13" t="str">
        <x:v>ASHREC_G_0016</x:v>
      </x:c>
      <x:c r="R355" s="254" t="b">
        <x:v>1</x:v>
      </x:c>
      <x:c r="S355" s="254" t="b">
        <x:v>1</x:v>
      </x:c>
      <x:c r="T355" s="254" t="b">
        <x:v>1</x:v>
      </x:c>
      <x:c r="U355" s="13" t="str">
        <x:v>VIS_ASHGEAR_0016</x:v>
      </x:c>
    </x:row>
    <x:row r="356">
      <x:c r="A356" s="13" t="str">
        <x:v>ASHGEAR_0017</x:v>
      </x:c>
      <x:c r="B356" s="13" t="str">
        <x:v>Ashlands</x:v>
      </x:c>
      <x:c r="C356" s="13" t="str">
        <x:v>CLS_001</x:v>
      </x:c>
      <x:c r="D356" s="13" t="str">
        <x:v>Stoneheart</x:v>
      </x:c>
      <x:c r="E356" s="13" t="str">
        <x:v>Helmet</x:v>
      </x:c>
      <x:c r="F356" s="13" t="str">
        <x:v>Cinderforged Stoneheart Helmet</x:v>
      </x:c>
      <x:c r="G356" s="13" t="str">
        <x:v>TIER_007</x:v>
      </x:c>
      <x:c r="H356" s="13" t="n">
        <x:v>88</x:v>
      </x:c>
      <x:c r="I356" s="13" t="str">
        <x:v>Rare</x:v>
      </x:c>
      <x:c r="J356" s="13" t="str">
        <x:v>HP</x:v>
      </x:c>
      <x:c r="K356" s="13" t="n">
        <x:v>20</x:v>
      </x:c>
      <x:c r="L356" s="13" t="str">
        <x:v>Physical Defense</x:v>
      </x:c>
      <x:c r="M356" s="13" t="n">
        <x:v>9</x:v>
      </x:c>
      <x:c r="N356" s="13" t="str">
        <x:v>Magic Defense</x:v>
      </x:c>
      <x:c r="O356" s="13" t="n">
        <x:v>7</x:v>
      </x:c>
      <x:c r="P356" s="13" t="str">
        <x:v>Monster</x:v>
      </x:c>
      <x:c r="Q356" s="13" t="str">
        <x:v>ASHMON_014</x:v>
      </x:c>
      <x:c r="R356" s="254" t="b">
        <x:v>1</x:v>
      </x:c>
      <x:c r="S356" s="254" t="b">
        <x:v>1</x:v>
      </x:c>
      <x:c r="T356" s="254" t="b">
        <x:v>1</x:v>
      </x:c>
      <x:c r="U356" s="13" t="str">
        <x:v>VIS_ASHGEAR_0017</x:v>
      </x:c>
    </x:row>
    <x:row r="357">
      <x:c r="A357" s="13" t="str">
        <x:v>ASHGEAR_0018</x:v>
      </x:c>
      <x:c r="B357" s="13" t="str">
        <x:v>Ashlands</x:v>
      </x:c>
      <x:c r="C357" s="13" t="str">
        <x:v>CLS_001</x:v>
      </x:c>
      <x:c r="D357" s="13" t="str">
        <x:v>Stoneheart</x:v>
      </x:c>
      <x:c r="E357" s="13" t="str">
        <x:v>Chest</x:v>
      </x:c>
      <x:c r="F357" s="13" t="str">
        <x:v>Cinderforged Stoneheart Chest</x:v>
      </x:c>
      <x:c r="G357" s="13" t="str">
        <x:v>TIER_007</x:v>
      </x:c>
      <x:c r="H357" s="13" t="n">
        <x:v>88</x:v>
      </x:c>
      <x:c r="I357" s="13" t="str">
        <x:v>Rare</x:v>
      </x:c>
      <x:c r="J357" s="13" t="str">
        <x:v>HP</x:v>
      </x:c>
      <x:c r="K357" s="13" t="n">
        <x:v>33</x:v>
      </x:c>
      <x:c r="L357" s="13" t="str">
        <x:v>Physical Defense</x:v>
      </x:c>
      <x:c r="M357" s="13" t="n">
        <x:v>14</x:v>
      </x:c>
      <x:c r="N357" s="13" t="str">
        <x:v>Magic Defense</x:v>
      </x:c>
      <x:c r="O357" s="13" t="n">
        <x:v>12</x:v>
      </x:c>
      <x:c r="P357" s="13" t="str">
        <x:v>Co-op</x:v>
      </x:c>
      <x:c r="Q357" s="13" t="str">
        <x:v>COP_012</x:v>
      </x:c>
      <x:c r="R357" s="254" t="b">
        <x:v>1</x:v>
      </x:c>
      <x:c r="S357" s="254" t="b">
        <x:v>1</x:v>
      </x:c>
      <x:c r="T357" s="254" t="b">
        <x:v>1</x:v>
      </x:c>
      <x:c r="U357" s="13" t="str">
        <x:v>VIS_ASHGEAR_0018</x:v>
      </x:c>
    </x:row>
    <x:row r="358">
      <x:c r="A358" s="13" t="str">
        <x:v>ASHGEAR_0019</x:v>
      </x:c>
      <x:c r="B358" s="13" t="str">
        <x:v>Ashlands</x:v>
      </x:c>
      <x:c r="C358" s="13" t="str">
        <x:v>CLS_001</x:v>
      </x:c>
      <x:c r="D358" s="13" t="str">
        <x:v>Stoneheart</x:v>
      </x:c>
      <x:c r="E358" s="13" t="str">
        <x:v>Legs</x:v>
      </x:c>
      <x:c r="F358" s="13" t="str">
        <x:v>Cinderforged Stoneheart Legs</x:v>
      </x:c>
      <x:c r="G358" s="13" t="str">
        <x:v>TIER_007</x:v>
      </x:c>
      <x:c r="H358" s="13" t="n">
        <x:v>88</x:v>
      </x:c>
      <x:c r="I358" s="13" t="str">
        <x:v>Rare</x:v>
      </x:c>
      <x:c r="J358" s="13" t="str">
        <x:v>HP</x:v>
      </x:c>
      <x:c r="K358" s="13" t="n">
        <x:v>28</x:v>
      </x:c>
      <x:c r="L358" s="13" t="str">
        <x:v>Physical Defense</x:v>
      </x:c>
      <x:c r="M358" s="13" t="n">
        <x:v>12</x:v>
      </x:c>
      <x:c r="N358" s="13" t="str">
        <x:v>Magic Defense</x:v>
      </x:c>
      <x:c r="O358" s="13" t="n">
        <x:v>10</x:v>
      </x:c>
      <x:c r="P358" s="13" t="str">
        <x:v>Craft</x:v>
      </x:c>
      <x:c r="Q358" s="13" t="str">
        <x:v>ASHREC_G_0019</x:v>
      </x:c>
      <x:c r="R358" s="254" t="b">
        <x:v>1</x:v>
      </x:c>
      <x:c r="S358" s="254" t="b">
        <x:v>1</x:v>
      </x:c>
      <x:c r="T358" s="254" t="b">
        <x:v>1</x:v>
      </x:c>
      <x:c r="U358" s="13" t="str">
        <x:v>VIS_ASHGEAR_0019</x:v>
      </x:c>
    </x:row>
    <x:row r="359">
      <x:c r="A359" s="13" t="str">
        <x:v>ASHGEAR_0020</x:v>
      </x:c>
      <x:c r="B359" s="13" t="str">
        <x:v>Ashlands</x:v>
      </x:c>
      <x:c r="C359" s="13" t="str">
        <x:v>CLS_001</x:v>
      </x:c>
      <x:c r="D359" s="13" t="str">
        <x:v>Stoneheart</x:v>
      </x:c>
      <x:c r="E359" s="13" t="str">
        <x:v>Boots</x:v>
      </x:c>
      <x:c r="F359" s="13" t="str">
        <x:v>Cinderforged Stoneheart Boots</x:v>
      </x:c>
      <x:c r="G359" s="13" t="str">
        <x:v>TIER_007</x:v>
      </x:c>
      <x:c r="H359" s="13" t="n">
        <x:v>88</x:v>
      </x:c>
      <x:c r="I359" s="13" t="str">
        <x:v>Rare</x:v>
      </x:c>
      <x:c r="J359" s="13" t="str">
        <x:v>HP</x:v>
      </x:c>
      <x:c r="K359" s="13" t="n">
        <x:v>18</x:v>
      </x:c>
      <x:c r="L359" s="13" t="str">
        <x:v>Physical Defense</x:v>
      </x:c>
      <x:c r="M359" s="13" t="n">
        <x:v>8</x:v>
      </x:c>
      <x:c r="N359" s="13" t="str">
        <x:v>Magic Defense</x:v>
      </x:c>
      <x:c r="O359" s="13" t="n">
        <x:v>6</x:v>
      </x:c>
      <x:c r="P359" s="13" t="str">
        <x:v>Elite</x:v>
      </x:c>
      <x:c r="Q359" s="13" t="str">
        <x:v>Ashlands Elite Pool</x:v>
      </x:c>
      <x:c r="R359" s="254" t="b">
        <x:v>1</x:v>
      </x:c>
      <x:c r="S359" s="254" t="b">
        <x:v>1</x:v>
      </x:c>
      <x:c r="T359" s="254" t="b">
        <x:v>1</x:v>
      </x:c>
      <x:c r="U359" s="13" t="str">
        <x:v>VIS_ASHGEAR_0020</x:v>
      </x:c>
    </x:row>
    <x:row r="360">
      <x:c r="A360" s="13" t="str">
        <x:v>ASHGEAR_0021</x:v>
      </x:c>
      <x:c r="B360" s="13" t="str">
        <x:v>Ashlands</x:v>
      </x:c>
      <x:c r="C360" s="13" t="str">
        <x:v>CLS_001</x:v>
      </x:c>
      <x:c r="D360" s="13" t="str">
        <x:v>Stoneheart</x:v>
      </x:c>
      <x:c r="E360" s="13" t="str">
        <x:v>Gloves</x:v>
      </x:c>
      <x:c r="F360" s="13" t="str">
        <x:v>Cinderforged Stoneheart Gloves</x:v>
      </x:c>
      <x:c r="G360" s="13" t="str">
        <x:v>TIER_007</x:v>
      </x:c>
      <x:c r="H360" s="13" t="n">
        <x:v>88</x:v>
      </x:c>
      <x:c r="I360" s="13" t="str">
        <x:v>Rare</x:v>
      </x:c>
      <x:c r="J360" s="13" t="str">
        <x:v>HP</x:v>
      </x:c>
      <x:c r="K360" s="13" t="n">
        <x:v>18</x:v>
      </x:c>
      <x:c r="L360" s="13" t="str">
        <x:v>Physical Defense</x:v>
      </x:c>
      <x:c r="M360" s="13" t="n">
        <x:v>8</x:v>
      </x:c>
      <x:c r="N360" s="13" t="str">
        <x:v>Magic Defense</x:v>
      </x:c>
      <x:c r="O360" s="13" t="n">
        <x:v>6</x:v>
      </x:c>
      <x:c r="P360" s="13" t="str">
        <x:v>Monster</x:v>
      </x:c>
      <x:c r="Q360" s="13" t="str">
        <x:v>ASHMON_014</x:v>
      </x:c>
      <x:c r="R360" s="254" t="b">
        <x:v>1</x:v>
      </x:c>
      <x:c r="S360" s="254" t="b">
        <x:v>1</x:v>
      </x:c>
      <x:c r="T360" s="254" t="b">
        <x:v>1</x:v>
      </x:c>
      <x:c r="U360" s="13" t="str">
        <x:v>VIS_ASHGEAR_0021</x:v>
      </x:c>
    </x:row>
    <x:row r="361">
      <x:c r="A361" s="13" t="str">
        <x:v>ASHGEAR_0022</x:v>
      </x:c>
      <x:c r="B361" s="13" t="str">
        <x:v>Ashlands</x:v>
      </x:c>
      <x:c r="C361" s="13" t="str">
        <x:v>CLS_001</x:v>
      </x:c>
      <x:c r="D361" s="13" t="str">
        <x:v>Stoneheart</x:v>
      </x:c>
      <x:c r="E361" s="13" t="str">
        <x:v>Cape</x:v>
      </x:c>
      <x:c r="F361" s="13" t="str">
        <x:v>Cinderforged Stoneheart Cape</x:v>
      </x:c>
      <x:c r="G361" s="13" t="str">
        <x:v>TIER_007</x:v>
      </x:c>
      <x:c r="H361" s="13" t="n">
        <x:v>88</x:v>
      </x:c>
      <x:c r="I361" s="13" t="str">
        <x:v>Epic</x:v>
      </x:c>
      <x:c r="J361" s="13" t="str">
        <x:v>HP</x:v>
      </x:c>
      <x:c r="K361" s="13" t="n">
        <x:v>20</x:v>
      </x:c>
      <x:c r="L361" s="13" t="str">
        <x:v>Physical Defense</x:v>
      </x:c>
      <x:c r="M361" s="13" t="n">
        <x:v>9</x:v>
      </x:c>
      <x:c r="N361" s="13" t="str">
        <x:v>Magic Defense</x:v>
      </x:c>
      <x:c r="O361" s="13" t="n">
        <x:v>7</x:v>
      </x:c>
      <x:c r="P361" s="13" t="str">
        <x:v>Co-op</x:v>
      </x:c>
      <x:c r="Q361" s="13" t="str">
        <x:v>COP_012</x:v>
      </x:c>
      <x:c r="R361" s="254" t="b">
        <x:v>1</x:v>
      </x:c>
      <x:c r="S361" s="254" t="b">
        <x:v>1</x:v>
      </x:c>
      <x:c r="T361" s="254" t="b">
        <x:v>1</x:v>
      </x:c>
      <x:c r="U361" s="13" t="str">
        <x:v>VIS_ASHGEAR_0022</x:v>
      </x:c>
    </x:row>
    <x:row r="362">
      <x:c r="A362" s="13" t="str">
        <x:v>ASHGEAR_0023</x:v>
      </x:c>
      <x:c r="B362" s="13" t="str">
        <x:v>Ashlands</x:v>
      </x:c>
      <x:c r="C362" s="13" t="str">
        <x:v>CLS_001</x:v>
      </x:c>
      <x:c r="D362" s="13" t="str">
        <x:v>Stoneheart</x:v>
      </x:c>
      <x:c r="E362" s="13" t="str">
        <x:v>Amulet</x:v>
      </x:c>
      <x:c r="F362" s="13" t="str">
        <x:v>Cinderforged Stoneheart Amulet</x:v>
      </x:c>
      <x:c r="G362" s="13" t="str">
        <x:v>TIER_007</x:v>
      </x:c>
      <x:c r="H362" s="13" t="n">
        <x:v>88</x:v>
      </x:c>
      <x:c r="I362" s="13" t="str">
        <x:v>Rare</x:v>
      </x:c>
      <x:c r="J362" s="13" t="str">
        <x:v>HP</x:v>
      </x:c>
      <x:c r="K362" s="13" t="n">
        <x:v>18</x:v>
      </x:c>
      <x:c r="L362" s="13" t="str">
        <x:v>Physical Defense</x:v>
      </x:c>
      <x:c r="M362" s="13" t="n">
        <x:v>8</x:v>
      </x:c>
      <x:c r="N362" s="13" t="str">
        <x:v>Magic Defense</x:v>
      </x:c>
      <x:c r="O362" s="13" t="n">
        <x:v>6</x:v>
      </x:c>
      <x:c r="P362" s="13" t="str">
        <x:v>Craft</x:v>
      </x:c>
      <x:c r="Q362" s="13" t="str">
        <x:v>ASHREC_G_0023</x:v>
      </x:c>
      <x:c r="R362" s="254" t="b">
        <x:v>1</x:v>
      </x:c>
      <x:c r="S362" s="254" t="b">
        <x:v>1</x:v>
      </x:c>
      <x:c r="T362" s="254" t="b">
        <x:v>1</x:v>
      </x:c>
      <x:c r="U362" s="13" t="str">
        <x:v>VIS_ASHGEAR_0023</x:v>
      </x:c>
    </x:row>
    <x:row r="363">
      <x:c r="A363" s="13" t="str">
        <x:v>ASHGEAR_0024</x:v>
      </x:c>
      <x:c r="B363" s="13" t="str">
        <x:v>Ashlands</x:v>
      </x:c>
      <x:c r="C363" s="13" t="str">
        <x:v>CLS_001</x:v>
      </x:c>
      <x:c r="D363" s="13" t="str">
        <x:v>Stoneheart</x:v>
      </x:c>
      <x:c r="E363" s="13" t="str">
        <x:v>Ring</x:v>
      </x:c>
      <x:c r="F363" s="13" t="str">
        <x:v>Cinderforged Stoneheart Ring</x:v>
      </x:c>
      <x:c r="G363" s="13" t="str">
        <x:v>TIER_007</x:v>
      </x:c>
      <x:c r="H363" s="13" t="n">
        <x:v>88</x:v>
      </x:c>
      <x:c r="I363" s="13" t="str">
        <x:v>Epic</x:v>
      </x:c>
      <x:c r="J363" s="13" t="str">
        <x:v>HP</x:v>
      </x:c>
      <x:c r="K363" s="13" t="n">
        <x:v>15</x:v>
      </x:c>
      <x:c r="L363" s="13" t="str">
        <x:v>Physical Defense</x:v>
      </x:c>
      <x:c r="M363" s="13" t="n">
        <x:v>6</x:v>
      </x:c>
      <x:c r="N363" s="13" t="str">
        <x:v>Magic Defense</x:v>
      </x:c>
      <x:c r="O363" s="13" t="n">
        <x:v>5</x:v>
      </x:c>
      <x:c r="P363" s="13" t="str">
        <x:v>Elite</x:v>
      </x:c>
      <x:c r="Q363" s="13" t="str">
        <x:v>Ashlands Elite Pool</x:v>
      </x:c>
      <x:c r="R363" s="254" t="b">
        <x:v>1</x:v>
      </x:c>
      <x:c r="S363" s="254" t="b">
        <x:v>1</x:v>
      </x:c>
      <x:c r="T363" s="254" t="b">
        <x:v>1</x:v>
      </x:c>
      <x:c r="U363" s="13" t="str">
        <x:v>VIS_ASHGEAR_0024</x:v>
      </x:c>
    </x:row>
    <x:row r="364">
      <x:c r="A364" s="13" t="str">
        <x:v>ASHGEAR_0025</x:v>
      </x:c>
      <x:c r="B364" s="13" t="str">
        <x:v>Ashlands</x:v>
      </x:c>
      <x:c r="C364" s="13" t="str">
        <x:v>CLS_002</x:v>
      </x:c>
      <x:c r="D364" s="13" t="str">
        <x:v>Lifebloom</x:v>
      </x:c>
      <x:c r="E364" s="13" t="str">
        <x:v>Helmet</x:v>
      </x:c>
      <x:c r="F364" s="13" t="str">
        <x:v>Cinderforged Lifebloom Helmet</x:v>
      </x:c>
      <x:c r="G364" s="13" t="str">
        <x:v>TIER_007</x:v>
      </x:c>
      <x:c r="H364" s="13" t="n">
        <x:v>88</x:v>
      </x:c>
      <x:c r="I364" s="13" t="str">
        <x:v>Rare</x:v>
      </x:c>
      <x:c r="J364" s="13" t="str">
        <x:v>Healing Power</x:v>
      </x:c>
      <x:c r="K364" s="13" t="n">
        <x:v>20</x:v>
      </x:c>
      <x:c r="L364" s="13" t="str">
        <x:v>HP</x:v>
      </x:c>
      <x:c r="M364" s="13" t="n">
        <x:v>9</x:v>
      </x:c>
      <x:c r="N364" s="13" t="str">
        <x:v>Haste</x:v>
      </x:c>
      <x:c r="O364" s="13" t="n">
        <x:v>7</x:v>
      </x:c>
      <x:c r="P364" s="13" t="str">
        <x:v>Co-op</x:v>
      </x:c>
      <x:c r="Q364" s="13" t="str">
        <x:v>COP_012</x:v>
      </x:c>
      <x:c r="R364" s="254" t="b">
        <x:v>1</x:v>
      </x:c>
      <x:c r="S364" s="254" t="b">
        <x:v>1</x:v>
      </x:c>
      <x:c r="T364" s="254" t="b">
        <x:v>1</x:v>
      </x:c>
      <x:c r="U364" s="13" t="str">
        <x:v>VIS_ASHGEAR_0025</x:v>
      </x:c>
    </x:row>
    <x:row r="365">
      <x:c r="A365" s="13" t="str">
        <x:v>ASHGEAR_0026</x:v>
      </x:c>
      <x:c r="B365" s="13" t="str">
        <x:v>Ashlands</x:v>
      </x:c>
      <x:c r="C365" s="13" t="str">
        <x:v>CLS_002</x:v>
      </x:c>
      <x:c r="D365" s="13" t="str">
        <x:v>Lifebloom</x:v>
      </x:c>
      <x:c r="E365" s="13" t="str">
        <x:v>Chest</x:v>
      </x:c>
      <x:c r="F365" s="13" t="str">
        <x:v>Cinderforged Lifebloom Chest</x:v>
      </x:c>
      <x:c r="G365" s="13" t="str">
        <x:v>TIER_007</x:v>
      </x:c>
      <x:c r="H365" s="13" t="n">
        <x:v>88</x:v>
      </x:c>
      <x:c r="I365" s="13" t="str">
        <x:v>Rare</x:v>
      </x:c>
      <x:c r="J365" s="13" t="str">
        <x:v>Healing Power</x:v>
      </x:c>
      <x:c r="K365" s="13" t="n">
        <x:v>33</x:v>
      </x:c>
      <x:c r="L365" s="13" t="str">
        <x:v>HP</x:v>
      </x:c>
      <x:c r="M365" s="13" t="n">
        <x:v>14</x:v>
      </x:c>
      <x:c r="N365" s="13" t="str">
        <x:v>Haste</x:v>
      </x:c>
      <x:c r="O365" s="13" t="n">
        <x:v>12</x:v>
      </x:c>
      <x:c r="P365" s="13" t="str">
        <x:v>Craft</x:v>
      </x:c>
      <x:c r="Q365" s="13" t="str">
        <x:v>ASHREC_G_0026</x:v>
      </x:c>
      <x:c r="R365" s="254" t="b">
        <x:v>1</x:v>
      </x:c>
      <x:c r="S365" s="254" t="b">
        <x:v>1</x:v>
      </x:c>
      <x:c r="T365" s="254" t="b">
        <x:v>1</x:v>
      </x:c>
      <x:c r="U365" s="13" t="str">
        <x:v>VIS_ASHGEAR_0026</x:v>
      </x:c>
    </x:row>
    <x:row r="366">
      <x:c r="A366" s="13" t="str">
        <x:v>ASHGEAR_0027</x:v>
      </x:c>
      <x:c r="B366" s="13" t="str">
        <x:v>Ashlands</x:v>
      </x:c>
      <x:c r="C366" s="13" t="str">
        <x:v>CLS_002</x:v>
      </x:c>
      <x:c r="D366" s="13" t="str">
        <x:v>Lifebloom</x:v>
      </x:c>
      <x:c r="E366" s="13" t="str">
        <x:v>Legs</x:v>
      </x:c>
      <x:c r="F366" s="13" t="str">
        <x:v>Cinderforged Lifebloom Legs</x:v>
      </x:c>
      <x:c r="G366" s="13" t="str">
        <x:v>TIER_007</x:v>
      </x:c>
      <x:c r="H366" s="13" t="n">
        <x:v>88</x:v>
      </x:c>
      <x:c r="I366" s="13" t="str">
        <x:v>Rare</x:v>
      </x:c>
      <x:c r="J366" s="13" t="str">
        <x:v>Healing Power</x:v>
      </x:c>
      <x:c r="K366" s="13" t="n">
        <x:v>28</x:v>
      </x:c>
      <x:c r="L366" s="13" t="str">
        <x:v>HP</x:v>
      </x:c>
      <x:c r="M366" s="13" t="n">
        <x:v>12</x:v>
      </x:c>
      <x:c r="N366" s="13" t="str">
        <x:v>Haste</x:v>
      </x:c>
      <x:c r="O366" s="13" t="n">
        <x:v>10</x:v>
      </x:c>
      <x:c r="P366" s="13" t="str">
        <x:v>Elite</x:v>
      </x:c>
      <x:c r="Q366" s="13" t="str">
        <x:v>Ashlands Elite Pool</x:v>
      </x:c>
      <x:c r="R366" s="254" t="b">
        <x:v>1</x:v>
      </x:c>
      <x:c r="S366" s="254" t="b">
        <x:v>1</x:v>
      </x:c>
      <x:c r="T366" s="254" t="b">
        <x:v>1</x:v>
      </x:c>
      <x:c r="U366" s="13" t="str">
        <x:v>VIS_ASHGEAR_0027</x:v>
      </x:c>
    </x:row>
    <x:row r="367">
      <x:c r="A367" s="13" t="str">
        <x:v>ASHGEAR_0028</x:v>
      </x:c>
      <x:c r="B367" s="13" t="str">
        <x:v>Ashlands</x:v>
      </x:c>
      <x:c r="C367" s="13" t="str">
        <x:v>CLS_002</x:v>
      </x:c>
      <x:c r="D367" s="13" t="str">
        <x:v>Lifebloom</x:v>
      </x:c>
      <x:c r="E367" s="13" t="str">
        <x:v>Boots</x:v>
      </x:c>
      <x:c r="F367" s="13" t="str">
        <x:v>Cinderforged Lifebloom Boots</x:v>
      </x:c>
      <x:c r="G367" s="13" t="str">
        <x:v>TIER_007</x:v>
      </x:c>
      <x:c r="H367" s="13" t="n">
        <x:v>88</x:v>
      </x:c>
      <x:c r="I367" s="13" t="str">
        <x:v>Rare</x:v>
      </x:c>
      <x:c r="J367" s="13" t="str">
        <x:v>Healing Power</x:v>
      </x:c>
      <x:c r="K367" s="13" t="n">
        <x:v>18</x:v>
      </x:c>
      <x:c r="L367" s="13" t="str">
        <x:v>HP</x:v>
      </x:c>
      <x:c r="M367" s="13" t="n">
        <x:v>8</x:v>
      </x:c>
      <x:c r="N367" s="13" t="str">
        <x:v>Haste</x:v>
      </x:c>
      <x:c r="O367" s="13" t="n">
        <x:v>6</x:v>
      </x:c>
      <x:c r="P367" s="13" t="str">
        <x:v>Monster</x:v>
      </x:c>
      <x:c r="Q367" s="13" t="str">
        <x:v>ASHMON_014</x:v>
      </x:c>
      <x:c r="R367" s="254" t="b">
        <x:v>1</x:v>
      </x:c>
      <x:c r="S367" s="254" t="b">
        <x:v>1</x:v>
      </x:c>
      <x:c r="T367" s="254" t="b">
        <x:v>1</x:v>
      </x:c>
      <x:c r="U367" s="13" t="str">
        <x:v>VIS_ASHGEAR_0028</x:v>
      </x:c>
    </x:row>
    <x:row r="368">
      <x:c r="A368" s="13" t="str">
        <x:v>ASHGEAR_0029</x:v>
      </x:c>
      <x:c r="B368" s="13" t="str">
        <x:v>Ashlands</x:v>
      </x:c>
      <x:c r="C368" s="13" t="str">
        <x:v>CLS_002</x:v>
      </x:c>
      <x:c r="D368" s="13" t="str">
        <x:v>Lifebloom</x:v>
      </x:c>
      <x:c r="E368" s="13" t="str">
        <x:v>Gloves</x:v>
      </x:c>
      <x:c r="F368" s="13" t="str">
        <x:v>Cinderforged Lifebloom Gloves</x:v>
      </x:c>
      <x:c r="G368" s="13" t="str">
        <x:v>TIER_007</x:v>
      </x:c>
      <x:c r="H368" s="13" t="n">
        <x:v>88</x:v>
      </x:c>
      <x:c r="I368" s="13" t="str">
        <x:v>Rare</x:v>
      </x:c>
      <x:c r="J368" s="13" t="str">
        <x:v>Healing Power</x:v>
      </x:c>
      <x:c r="K368" s="13" t="n">
        <x:v>18</x:v>
      </x:c>
      <x:c r="L368" s="13" t="str">
        <x:v>HP</x:v>
      </x:c>
      <x:c r="M368" s="13" t="n">
        <x:v>8</x:v>
      </x:c>
      <x:c r="N368" s="13" t="str">
        <x:v>Haste</x:v>
      </x:c>
      <x:c r="O368" s="13" t="n">
        <x:v>6</x:v>
      </x:c>
      <x:c r="P368" s="13" t="str">
        <x:v>Co-op</x:v>
      </x:c>
      <x:c r="Q368" s="13" t="str">
        <x:v>COP_012</x:v>
      </x:c>
      <x:c r="R368" s="254" t="b">
        <x:v>1</x:v>
      </x:c>
      <x:c r="S368" s="254" t="b">
        <x:v>1</x:v>
      </x:c>
      <x:c r="T368" s="254" t="b">
        <x:v>1</x:v>
      </x:c>
      <x:c r="U368" s="13" t="str">
        <x:v>VIS_ASHGEAR_0029</x:v>
      </x:c>
    </x:row>
    <x:row r="369">
      <x:c r="A369" s="13" t="str">
        <x:v>ASHGEAR_0030</x:v>
      </x:c>
      <x:c r="B369" s="13" t="str">
        <x:v>Ashlands</x:v>
      </x:c>
      <x:c r="C369" s="13" t="str">
        <x:v>CLS_002</x:v>
      </x:c>
      <x:c r="D369" s="13" t="str">
        <x:v>Lifebloom</x:v>
      </x:c>
      <x:c r="E369" s="13" t="str">
        <x:v>Cape</x:v>
      </x:c>
      <x:c r="F369" s="13" t="str">
        <x:v>Cinderforged Lifebloom Cape</x:v>
      </x:c>
      <x:c r="G369" s="13" t="str">
        <x:v>TIER_007</x:v>
      </x:c>
      <x:c r="H369" s="13" t="n">
        <x:v>88</x:v>
      </x:c>
      <x:c r="I369" s="13" t="str">
        <x:v>Epic</x:v>
      </x:c>
      <x:c r="J369" s="13" t="str">
        <x:v>Healing Power</x:v>
      </x:c>
      <x:c r="K369" s="13" t="n">
        <x:v>20</x:v>
      </x:c>
      <x:c r="L369" s="13" t="str">
        <x:v>HP</x:v>
      </x:c>
      <x:c r="M369" s="13" t="n">
        <x:v>9</x:v>
      </x:c>
      <x:c r="N369" s="13" t="str">
        <x:v>Haste</x:v>
      </x:c>
      <x:c r="O369" s="13" t="n">
        <x:v>7</x:v>
      </x:c>
      <x:c r="P369" s="13" t="str">
        <x:v>Craft</x:v>
      </x:c>
      <x:c r="Q369" s="13" t="str">
        <x:v>ASHREC_G_0030</x:v>
      </x:c>
      <x:c r="R369" s="254" t="b">
        <x:v>1</x:v>
      </x:c>
      <x:c r="S369" s="254" t="b">
        <x:v>1</x:v>
      </x:c>
      <x:c r="T369" s="254" t="b">
        <x:v>1</x:v>
      </x:c>
      <x:c r="U369" s="13" t="str">
        <x:v>VIS_ASHGEAR_0030</x:v>
      </x:c>
    </x:row>
    <x:row r="370">
      <x:c r="A370" s="13" t="str">
        <x:v>ASHGEAR_0031</x:v>
      </x:c>
      <x:c r="B370" s="13" t="str">
        <x:v>Ashlands</x:v>
      </x:c>
      <x:c r="C370" s="13" t="str">
        <x:v>CLS_002</x:v>
      </x:c>
      <x:c r="D370" s="13" t="str">
        <x:v>Lifebloom</x:v>
      </x:c>
      <x:c r="E370" s="13" t="str">
        <x:v>Amulet</x:v>
      </x:c>
      <x:c r="F370" s="13" t="str">
        <x:v>Cinderforged Lifebloom Amulet</x:v>
      </x:c>
      <x:c r="G370" s="13" t="str">
        <x:v>TIER_007</x:v>
      </x:c>
      <x:c r="H370" s="13" t="n">
        <x:v>88</x:v>
      </x:c>
      <x:c r="I370" s="13" t="str">
        <x:v>Rare</x:v>
      </x:c>
      <x:c r="J370" s="13" t="str">
        <x:v>Healing Power</x:v>
      </x:c>
      <x:c r="K370" s="13" t="n">
        <x:v>18</x:v>
      </x:c>
      <x:c r="L370" s="13" t="str">
        <x:v>HP</x:v>
      </x:c>
      <x:c r="M370" s="13" t="n">
        <x:v>8</x:v>
      </x:c>
      <x:c r="N370" s="13" t="str">
        <x:v>Haste</x:v>
      </x:c>
      <x:c r="O370" s="13" t="n">
        <x:v>6</x:v>
      </x:c>
      <x:c r="P370" s="13" t="str">
        <x:v>Elite</x:v>
      </x:c>
      <x:c r="Q370" s="13" t="str">
        <x:v>Ashlands Elite Pool</x:v>
      </x:c>
      <x:c r="R370" s="254" t="b">
        <x:v>1</x:v>
      </x:c>
      <x:c r="S370" s="254" t="b">
        <x:v>1</x:v>
      </x:c>
      <x:c r="T370" s="254" t="b">
        <x:v>1</x:v>
      </x:c>
      <x:c r="U370" s="13" t="str">
        <x:v>VIS_ASHGEAR_0031</x:v>
      </x:c>
    </x:row>
    <x:row r="371">
      <x:c r="A371" s="13" t="str">
        <x:v>ASHGEAR_0032</x:v>
      </x:c>
      <x:c r="B371" s="13" t="str">
        <x:v>Ashlands</x:v>
      </x:c>
      <x:c r="C371" s="13" t="str">
        <x:v>CLS_002</x:v>
      </x:c>
      <x:c r="D371" s="13" t="str">
        <x:v>Lifebloom</x:v>
      </x:c>
      <x:c r="E371" s="13" t="str">
        <x:v>Ring</x:v>
      </x:c>
      <x:c r="F371" s="13" t="str">
        <x:v>Cinderforged Lifebloom Ring</x:v>
      </x:c>
      <x:c r="G371" s="13" t="str">
        <x:v>TIER_007</x:v>
      </x:c>
      <x:c r="H371" s="13" t="n">
        <x:v>88</x:v>
      </x:c>
      <x:c r="I371" s="13" t="str">
        <x:v>Epic</x:v>
      </x:c>
      <x:c r="J371" s="13" t="str">
        <x:v>Healing Power</x:v>
      </x:c>
      <x:c r="K371" s="13" t="n">
        <x:v>15</x:v>
      </x:c>
      <x:c r="L371" s="13" t="str">
        <x:v>HP</x:v>
      </x:c>
      <x:c r="M371" s="13" t="n">
        <x:v>6</x:v>
      </x:c>
      <x:c r="N371" s="13" t="str">
        <x:v>Haste</x:v>
      </x:c>
      <x:c r="O371" s="13" t="n">
        <x:v>5</x:v>
      </x:c>
      <x:c r="P371" s="13" t="str">
        <x:v>Monster</x:v>
      </x:c>
      <x:c r="Q371" s="13" t="str">
        <x:v>ASHMON_014</x:v>
      </x:c>
      <x:c r="R371" s="254" t="b">
        <x:v>1</x:v>
      </x:c>
      <x:c r="S371" s="254" t="b">
        <x:v>1</x:v>
      </x:c>
      <x:c r="T371" s="254" t="b">
        <x:v>1</x:v>
      </x:c>
      <x:c r="U371" s="13" t="str">
        <x:v>VIS_ASHGEAR_0032</x:v>
      </x:c>
    </x:row>
    <x:row r="372">
      <x:c r="A372" s="13" t="str">
        <x:v>ASHGEAR_0033</x:v>
      </x:c>
      <x:c r="B372" s="13" t="str">
        <x:v>Ashlands</x:v>
      </x:c>
      <x:c r="C372" s="13" t="str">
        <x:v>CLS_002</x:v>
      </x:c>
      <x:c r="D372" s="13" t="str">
        <x:v>Sunward</x:v>
      </x:c>
      <x:c r="E372" s="13" t="str">
        <x:v>Helmet</x:v>
      </x:c>
      <x:c r="F372" s="13" t="str">
        <x:v>Cinderforged Sunward Helmet</x:v>
      </x:c>
      <x:c r="G372" s="13" t="str">
        <x:v>TIER_007</x:v>
      </x:c>
      <x:c r="H372" s="13" t="n">
        <x:v>88</x:v>
      </x:c>
      <x:c r="I372" s="13" t="str">
        <x:v>Rare</x:v>
      </x:c>
      <x:c r="J372" s="13" t="str">
        <x:v>Ward</x:v>
      </x:c>
      <x:c r="K372" s="13" t="n">
        <x:v>20</x:v>
      </x:c>
      <x:c r="L372" s="13" t="str">
        <x:v>Healing Power</x:v>
      </x:c>
      <x:c r="M372" s="13" t="n">
        <x:v>9</x:v>
      </x:c>
      <x:c r="N372" s="13" t="str">
        <x:v>Tenacity</x:v>
      </x:c>
      <x:c r="O372" s="13" t="n">
        <x:v>7</x:v>
      </x:c>
      <x:c r="P372" s="13" t="str">
        <x:v>Craft</x:v>
      </x:c>
      <x:c r="Q372" s="13" t="str">
        <x:v>ASHREC_G_0033</x:v>
      </x:c>
      <x:c r="R372" s="254" t="b">
        <x:v>1</x:v>
      </x:c>
      <x:c r="S372" s="254" t="b">
        <x:v>1</x:v>
      </x:c>
      <x:c r="T372" s="254" t="b">
        <x:v>1</x:v>
      </x:c>
      <x:c r="U372" s="13" t="str">
        <x:v>VIS_ASHGEAR_0033</x:v>
      </x:c>
    </x:row>
    <x:row r="373">
      <x:c r="A373" s="13" t="str">
        <x:v>ASHGEAR_0034</x:v>
      </x:c>
      <x:c r="B373" s="13" t="str">
        <x:v>Ashlands</x:v>
      </x:c>
      <x:c r="C373" s="13" t="str">
        <x:v>CLS_002</x:v>
      </x:c>
      <x:c r="D373" s="13" t="str">
        <x:v>Sunward</x:v>
      </x:c>
      <x:c r="E373" s="13" t="str">
        <x:v>Chest</x:v>
      </x:c>
      <x:c r="F373" s="13" t="str">
        <x:v>Cinderforged Sunward Chest</x:v>
      </x:c>
      <x:c r="G373" s="13" t="str">
        <x:v>TIER_007</x:v>
      </x:c>
      <x:c r="H373" s="13" t="n">
        <x:v>88</x:v>
      </x:c>
      <x:c r="I373" s="13" t="str">
        <x:v>Rare</x:v>
      </x:c>
      <x:c r="J373" s="13" t="str">
        <x:v>Ward</x:v>
      </x:c>
      <x:c r="K373" s="13" t="n">
        <x:v>33</x:v>
      </x:c>
      <x:c r="L373" s="13" t="str">
        <x:v>Healing Power</x:v>
      </x:c>
      <x:c r="M373" s="13" t="n">
        <x:v>14</x:v>
      </x:c>
      <x:c r="N373" s="13" t="str">
        <x:v>Tenacity</x:v>
      </x:c>
      <x:c r="O373" s="13" t="n">
        <x:v>12</x:v>
      </x:c>
      <x:c r="P373" s="13" t="str">
        <x:v>Elite</x:v>
      </x:c>
      <x:c r="Q373" s="13" t="str">
        <x:v>Ashlands Elite Pool</x:v>
      </x:c>
      <x:c r="R373" s="254" t="b">
        <x:v>1</x:v>
      </x:c>
      <x:c r="S373" s="254" t="b">
        <x:v>1</x:v>
      </x:c>
      <x:c r="T373" s="254" t="b">
        <x:v>1</x:v>
      </x:c>
      <x:c r="U373" s="13" t="str">
        <x:v>VIS_ASHGEAR_0034</x:v>
      </x:c>
    </x:row>
    <x:row r="374">
      <x:c r="A374" s="13" t="str">
        <x:v>ASHGEAR_0035</x:v>
      </x:c>
      <x:c r="B374" s="13" t="str">
        <x:v>Ashlands</x:v>
      </x:c>
      <x:c r="C374" s="13" t="str">
        <x:v>CLS_002</x:v>
      </x:c>
      <x:c r="D374" s="13" t="str">
        <x:v>Sunward</x:v>
      </x:c>
      <x:c r="E374" s="13" t="str">
        <x:v>Legs</x:v>
      </x:c>
      <x:c r="F374" s="13" t="str">
        <x:v>Cinderforged Sunward Legs</x:v>
      </x:c>
      <x:c r="G374" s="13" t="str">
        <x:v>TIER_007</x:v>
      </x:c>
      <x:c r="H374" s="13" t="n">
        <x:v>88</x:v>
      </x:c>
      <x:c r="I374" s="13" t="str">
        <x:v>Rare</x:v>
      </x:c>
      <x:c r="J374" s="13" t="str">
        <x:v>Ward</x:v>
      </x:c>
      <x:c r="K374" s="13" t="n">
        <x:v>28</x:v>
      </x:c>
      <x:c r="L374" s="13" t="str">
        <x:v>Healing Power</x:v>
      </x:c>
      <x:c r="M374" s="13" t="n">
        <x:v>12</x:v>
      </x:c>
      <x:c r="N374" s="13" t="str">
        <x:v>Tenacity</x:v>
      </x:c>
      <x:c r="O374" s="13" t="n">
        <x:v>10</x:v>
      </x:c>
      <x:c r="P374" s="13" t="str">
        <x:v>Monster</x:v>
      </x:c>
      <x:c r="Q374" s="13" t="str">
        <x:v>ASHMON_014</x:v>
      </x:c>
      <x:c r="R374" s="254" t="b">
        <x:v>1</x:v>
      </x:c>
      <x:c r="S374" s="254" t="b">
        <x:v>1</x:v>
      </x:c>
      <x:c r="T374" s="254" t="b">
        <x:v>1</x:v>
      </x:c>
      <x:c r="U374" s="13" t="str">
        <x:v>VIS_ASHGEAR_0035</x:v>
      </x:c>
    </x:row>
    <x:row r="375">
      <x:c r="A375" s="13" t="str">
        <x:v>ASHGEAR_0036</x:v>
      </x:c>
      <x:c r="B375" s="13" t="str">
        <x:v>Ashlands</x:v>
      </x:c>
      <x:c r="C375" s="13" t="str">
        <x:v>CLS_002</x:v>
      </x:c>
      <x:c r="D375" s="13" t="str">
        <x:v>Sunward</x:v>
      </x:c>
      <x:c r="E375" s="13" t="str">
        <x:v>Boots</x:v>
      </x:c>
      <x:c r="F375" s="13" t="str">
        <x:v>Cinderforged Sunward Boots</x:v>
      </x:c>
      <x:c r="G375" s="13" t="str">
        <x:v>TIER_007</x:v>
      </x:c>
      <x:c r="H375" s="13" t="n">
        <x:v>88</x:v>
      </x:c>
      <x:c r="I375" s="13" t="str">
        <x:v>Rare</x:v>
      </x:c>
      <x:c r="J375" s="13" t="str">
        <x:v>Ward</x:v>
      </x:c>
      <x:c r="K375" s="13" t="n">
        <x:v>18</x:v>
      </x:c>
      <x:c r="L375" s="13" t="str">
        <x:v>Healing Power</x:v>
      </x:c>
      <x:c r="M375" s="13" t="n">
        <x:v>8</x:v>
      </x:c>
      <x:c r="N375" s="13" t="str">
        <x:v>Tenacity</x:v>
      </x:c>
      <x:c r="O375" s="13" t="n">
        <x:v>6</x:v>
      </x:c>
      <x:c r="P375" s="13" t="str">
        <x:v>Co-op</x:v>
      </x:c>
      <x:c r="Q375" s="13" t="str">
        <x:v>COP_012</x:v>
      </x:c>
      <x:c r="R375" s="254" t="b">
        <x:v>1</x:v>
      </x:c>
      <x:c r="S375" s="254" t="b">
        <x:v>1</x:v>
      </x:c>
      <x:c r="T375" s="254" t="b">
        <x:v>1</x:v>
      </x:c>
      <x:c r="U375" s="13" t="str">
        <x:v>VIS_ASHGEAR_0036</x:v>
      </x:c>
    </x:row>
    <x:row r="376">
      <x:c r="A376" s="13" t="str">
        <x:v>ASHGEAR_0037</x:v>
      </x:c>
      <x:c r="B376" s="13" t="str">
        <x:v>Ashlands</x:v>
      </x:c>
      <x:c r="C376" s="13" t="str">
        <x:v>CLS_002</x:v>
      </x:c>
      <x:c r="D376" s="13" t="str">
        <x:v>Sunward</x:v>
      </x:c>
      <x:c r="E376" s="13" t="str">
        <x:v>Gloves</x:v>
      </x:c>
      <x:c r="F376" s="13" t="str">
        <x:v>Cinderforged Sunward Gloves</x:v>
      </x:c>
      <x:c r="G376" s="13" t="str">
        <x:v>TIER_007</x:v>
      </x:c>
      <x:c r="H376" s="13" t="n">
        <x:v>88</x:v>
      </x:c>
      <x:c r="I376" s="13" t="str">
        <x:v>Rare</x:v>
      </x:c>
      <x:c r="J376" s="13" t="str">
        <x:v>Ward</x:v>
      </x:c>
      <x:c r="K376" s="13" t="n">
        <x:v>18</x:v>
      </x:c>
      <x:c r="L376" s="13" t="str">
        <x:v>Healing Power</x:v>
      </x:c>
      <x:c r="M376" s="13" t="n">
        <x:v>8</x:v>
      </x:c>
      <x:c r="N376" s="13" t="str">
        <x:v>Tenacity</x:v>
      </x:c>
      <x:c r="O376" s="13" t="n">
        <x:v>6</x:v>
      </x:c>
      <x:c r="P376" s="13" t="str">
        <x:v>Craft</x:v>
      </x:c>
      <x:c r="Q376" s="13" t="str">
        <x:v>ASHREC_G_0037</x:v>
      </x:c>
      <x:c r="R376" s="254" t="b">
        <x:v>1</x:v>
      </x:c>
      <x:c r="S376" s="254" t="b">
        <x:v>1</x:v>
      </x:c>
      <x:c r="T376" s="254" t="b">
        <x:v>1</x:v>
      </x:c>
      <x:c r="U376" s="13" t="str">
        <x:v>VIS_ASHGEAR_0037</x:v>
      </x:c>
    </x:row>
    <x:row r="377">
      <x:c r="A377" s="13" t="str">
        <x:v>ASHGEAR_0038</x:v>
      </x:c>
      <x:c r="B377" s="13" t="str">
        <x:v>Ashlands</x:v>
      </x:c>
      <x:c r="C377" s="13" t="str">
        <x:v>CLS_002</x:v>
      </x:c>
      <x:c r="D377" s="13" t="str">
        <x:v>Sunward</x:v>
      </x:c>
      <x:c r="E377" s="13" t="str">
        <x:v>Cape</x:v>
      </x:c>
      <x:c r="F377" s="13" t="str">
        <x:v>Cinderforged Sunward Cape</x:v>
      </x:c>
      <x:c r="G377" s="13" t="str">
        <x:v>TIER_007</x:v>
      </x:c>
      <x:c r="H377" s="13" t="n">
        <x:v>88</x:v>
      </x:c>
      <x:c r="I377" s="13" t="str">
        <x:v>Epic</x:v>
      </x:c>
      <x:c r="J377" s="13" t="str">
        <x:v>Ward</x:v>
      </x:c>
      <x:c r="K377" s="13" t="n">
        <x:v>20</x:v>
      </x:c>
      <x:c r="L377" s="13" t="str">
        <x:v>Healing Power</x:v>
      </x:c>
      <x:c r="M377" s="13" t="n">
        <x:v>9</x:v>
      </x:c>
      <x:c r="N377" s="13" t="str">
        <x:v>Tenacity</x:v>
      </x:c>
      <x:c r="O377" s="13" t="n">
        <x:v>7</x:v>
      </x:c>
      <x:c r="P377" s="13" t="str">
        <x:v>Elite</x:v>
      </x:c>
      <x:c r="Q377" s="13" t="str">
        <x:v>Ashlands Elite Pool</x:v>
      </x:c>
      <x:c r="R377" s="254" t="b">
        <x:v>1</x:v>
      </x:c>
      <x:c r="S377" s="254" t="b">
        <x:v>1</x:v>
      </x:c>
      <x:c r="T377" s="254" t="b">
        <x:v>1</x:v>
      </x:c>
      <x:c r="U377" s="13" t="str">
        <x:v>VIS_ASHGEAR_0038</x:v>
      </x:c>
    </x:row>
    <x:row r="378">
      <x:c r="A378" s="13" t="str">
        <x:v>ASHGEAR_0039</x:v>
      </x:c>
      <x:c r="B378" s="13" t="str">
        <x:v>Ashlands</x:v>
      </x:c>
      <x:c r="C378" s="13" t="str">
        <x:v>CLS_002</x:v>
      </x:c>
      <x:c r="D378" s="13" t="str">
        <x:v>Sunward</x:v>
      </x:c>
      <x:c r="E378" s="13" t="str">
        <x:v>Amulet</x:v>
      </x:c>
      <x:c r="F378" s="13" t="str">
        <x:v>Cinderforged Sunward Amulet</x:v>
      </x:c>
      <x:c r="G378" s="13" t="str">
        <x:v>TIER_007</x:v>
      </x:c>
      <x:c r="H378" s="13" t="n">
        <x:v>88</x:v>
      </x:c>
      <x:c r="I378" s="13" t="str">
        <x:v>Rare</x:v>
      </x:c>
      <x:c r="J378" s="13" t="str">
        <x:v>Ward</x:v>
      </x:c>
      <x:c r="K378" s="13" t="n">
        <x:v>18</x:v>
      </x:c>
      <x:c r="L378" s="13" t="str">
        <x:v>Healing Power</x:v>
      </x:c>
      <x:c r="M378" s="13" t="n">
        <x:v>8</x:v>
      </x:c>
      <x:c r="N378" s="13" t="str">
        <x:v>Tenacity</x:v>
      </x:c>
      <x:c r="O378" s="13" t="n">
        <x:v>6</x:v>
      </x:c>
      <x:c r="P378" s="13" t="str">
        <x:v>Monster</x:v>
      </x:c>
      <x:c r="Q378" s="13" t="str">
        <x:v>ASHMON_014</x:v>
      </x:c>
      <x:c r="R378" s="254" t="b">
        <x:v>1</x:v>
      </x:c>
      <x:c r="S378" s="254" t="b">
        <x:v>1</x:v>
      </x:c>
      <x:c r="T378" s="254" t="b">
        <x:v>1</x:v>
      </x:c>
      <x:c r="U378" s="13" t="str">
        <x:v>VIS_ASHGEAR_0039</x:v>
      </x:c>
    </x:row>
    <x:row r="379">
      <x:c r="A379" s="13" t="str">
        <x:v>ASHGEAR_0040</x:v>
      </x:c>
      <x:c r="B379" s="13" t="str">
        <x:v>Ashlands</x:v>
      </x:c>
      <x:c r="C379" s="13" t="str">
        <x:v>CLS_002</x:v>
      </x:c>
      <x:c r="D379" s="13" t="str">
        <x:v>Sunward</x:v>
      </x:c>
      <x:c r="E379" s="13" t="str">
        <x:v>Ring</x:v>
      </x:c>
      <x:c r="F379" s="13" t="str">
        <x:v>Cinderforged Sunward Ring</x:v>
      </x:c>
      <x:c r="G379" s="13" t="str">
        <x:v>TIER_007</x:v>
      </x:c>
      <x:c r="H379" s="13" t="n">
        <x:v>88</x:v>
      </x:c>
      <x:c r="I379" s="13" t="str">
        <x:v>Epic</x:v>
      </x:c>
      <x:c r="J379" s="13" t="str">
        <x:v>Ward</x:v>
      </x:c>
      <x:c r="K379" s="13" t="n">
        <x:v>15</x:v>
      </x:c>
      <x:c r="L379" s="13" t="str">
        <x:v>Healing Power</x:v>
      </x:c>
      <x:c r="M379" s="13" t="n">
        <x:v>6</x:v>
      </x:c>
      <x:c r="N379" s="13" t="str">
        <x:v>Tenacity</x:v>
      </x:c>
      <x:c r="O379" s="13" t="n">
        <x:v>5</x:v>
      </x:c>
      <x:c r="P379" s="13" t="str">
        <x:v>Co-op</x:v>
      </x:c>
      <x:c r="Q379" s="13" t="str">
        <x:v>COP_012</x:v>
      </x:c>
      <x:c r="R379" s="254" t="b">
        <x:v>1</x:v>
      </x:c>
      <x:c r="S379" s="254" t="b">
        <x:v>1</x:v>
      </x:c>
      <x:c r="T379" s="254" t="b">
        <x:v>1</x:v>
      </x:c>
      <x:c r="U379" s="13" t="str">
        <x:v>VIS_ASHGEAR_0040</x:v>
      </x:c>
    </x:row>
    <x:row r="380">
      <x:c r="A380" s="13" t="str">
        <x:v>ASHGEAR_0041</x:v>
      </x:c>
      <x:c r="B380" s="13" t="str">
        <x:v>Ashlands</x:v>
      </x:c>
      <x:c r="C380" s="13" t="str">
        <x:v>CLS_002</x:v>
      </x:c>
      <x:c r="D380" s="13" t="str">
        <x:v>Quickprayer</x:v>
      </x:c>
      <x:c r="E380" s="13" t="str">
        <x:v>Helmet</x:v>
      </x:c>
      <x:c r="F380" s="13" t="str">
        <x:v>Cinderforged Quickprayer Helmet</x:v>
      </x:c>
      <x:c r="G380" s="13" t="str">
        <x:v>TIER_007</x:v>
      </x:c>
      <x:c r="H380" s="13" t="n">
        <x:v>88</x:v>
      </x:c>
      <x:c r="I380" s="13" t="str">
        <x:v>Rare</x:v>
      </x:c>
      <x:c r="J380" s="13" t="str">
        <x:v>Haste</x:v>
      </x:c>
      <x:c r="K380" s="13" t="n">
        <x:v>20</x:v>
      </x:c>
      <x:c r="L380" s="13" t="str">
        <x:v>Healing Power</x:v>
      </x:c>
      <x:c r="M380" s="13" t="n">
        <x:v>9</x:v>
      </x:c>
      <x:c r="N380" s="13" t="str">
        <x:v>Resource Regen</x:v>
      </x:c>
      <x:c r="O380" s="13" t="n">
        <x:v>7</x:v>
      </x:c>
      <x:c r="P380" s="13" t="str">
        <x:v>Elite</x:v>
      </x:c>
      <x:c r="Q380" s="13" t="str">
        <x:v>Ashlands Elite Pool</x:v>
      </x:c>
      <x:c r="R380" s="254" t="b">
        <x:v>1</x:v>
      </x:c>
      <x:c r="S380" s="254" t="b">
        <x:v>1</x:v>
      </x:c>
      <x:c r="T380" s="254" t="b">
        <x:v>1</x:v>
      </x:c>
      <x:c r="U380" s="13" t="str">
        <x:v>VIS_ASHGEAR_0041</x:v>
      </x:c>
    </x:row>
    <x:row r="381">
      <x:c r="A381" s="13" t="str">
        <x:v>ASHGEAR_0042</x:v>
      </x:c>
      <x:c r="B381" s="13" t="str">
        <x:v>Ashlands</x:v>
      </x:c>
      <x:c r="C381" s="13" t="str">
        <x:v>CLS_002</x:v>
      </x:c>
      <x:c r="D381" s="13" t="str">
        <x:v>Quickprayer</x:v>
      </x:c>
      <x:c r="E381" s="13" t="str">
        <x:v>Chest</x:v>
      </x:c>
      <x:c r="F381" s="13" t="str">
        <x:v>Cinderforged Quickprayer Chest</x:v>
      </x:c>
      <x:c r="G381" s="13" t="str">
        <x:v>TIER_007</x:v>
      </x:c>
      <x:c r="H381" s="13" t="n">
        <x:v>88</x:v>
      </x:c>
      <x:c r="I381" s="13" t="str">
        <x:v>Rare</x:v>
      </x:c>
      <x:c r="J381" s="13" t="str">
        <x:v>Haste</x:v>
      </x:c>
      <x:c r="K381" s="13" t="n">
        <x:v>33</x:v>
      </x:c>
      <x:c r="L381" s="13" t="str">
        <x:v>Healing Power</x:v>
      </x:c>
      <x:c r="M381" s="13" t="n">
        <x:v>14</x:v>
      </x:c>
      <x:c r="N381" s="13" t="str">
        <x:v>Resource Regen</x:v>
      </x:c>
      <x:c r="O381" s="13" t="n">
        <x:v>12</x:v>
      </x:c>
      <x:c r="P381" s="13" t="str">
        <x:v>Monster</x:v>
      </x:c>
      <x:c r="Q381" s="13" t="str">
        <x:v>ASHMON_014</x:v>
      </x:c>
      <x:c r="R381" s="254" t="b">
        <x:v>1</x:v>
      </x:c>
      <x:c r="S381" s="254" t="b">
        <x:v>1</x:v>
      </x:c>
      <x:c r="T381" s="254" t="b">
        <x:v>1</x:v>
      </x:c>
      <x:c r="U381" s="13" t="str">
        <x:v>VIS_ASHGEAR_0042</x:v>
      </x:c>
    </x:row>
    <x:row r="382">
      <x:c r="A382" s="13" t="str">
        <x:v>ASHGEAR_0043</x:v>
      </x:c>
      <x:c r="B382" s="13" t="str">
        <x:v>Ashlands</x:v>
      </x:c>
      <x:c r="C382" s="13" t="str">
        <x:v>CLS_002</x:v>
      </x:c>
      <x:c r="D382" s="13" t="str">
        <x:v>Quickprayer</x:v>
      </x:c>
      <x:c r="E382" s="13" t="str">
        <x:v>Legs</x:v>
      </x:c>
      <x:c r="F382" s="13" t="str">
        <x:v>Cinderforged Quickprayer Legs</x:v>
      </x:c>
      <x:c r="G382" s="13" t="str">
        <x:v>TIER_007</x:v>
      </x:c>
      <x:c r="H382" s="13" t="n">
        <x:v>88</x:v>
      </x:c>
      <x:c r="I382" s="13" t="str">
        <x:v>Rare</x:v>
      </x:c>
      <x:c r="J382" s="13" t="str">
        <x:v>Haste</x:v>
      </x:c>
      <x:c r="K382" s="13" t="n">
        <x:v>28</x:v>
      </x:c>
      <x:c r="L382" s="13" t="str">
        <x:v>Healing Power</x:v>
      </x:c>
      <x:c r="M382" s="13" t="n">
        <x:v>12</x:v>
      </x:c>
      <x:c r="N382" s="13" t="str">
        <x:v>Resource Regen</x:v>
      </x:c>
      <x:c r="O382" s="13" t="n">
        <x:v>10</x:v>
      </x:c>
      <x:c r="P382" s="13" t="str">
        <x:v>Co-op</x:v>
      </x:c>
      <x:c r="Q382" s="13" t="str">
        <x:v>COP_012</x:v>
      </x:c>
      <x:c r="R382" s="254" t="b">
        <x:v>1</x:v>
      </x:c>
      <x:c r="S382" s="254" t="b">
        <x:v>1</x:v>
      </x:c>
      <x:c r="T382" s="254" t="b">
        <x:v>1</x:v>
      </x:c>
      <x:c r="U382" s="13" t="str">
        <x:v>VIS_ASHGEAR_0043</x:v>
      </x:c>
    </x:row>
    <x:row r="383">
      <x:c r="A383" s="13" t="str">
        <x:v>ASHGEAR_0044</x:v>
      </x:c>
      <x:c r="B383" s="13" t="str">
        <x:v>Ashlands</x:v>
      </x:c>
      <x:c r="C383" s="13" t="str">
        <x:v>CLS_002</x:v>
      </x:c>
      <x:c r="D383" s="13" t="str">
        <x:v>Quickprayer</x:v>
      </x:c>
      <x:c r="E383" s="13" t="str">
        <x:v>Boots</x:v>
      </x:c>
      <x:c r="F383" s="13" t="str">
        <x:v>Cinderforged Quickprayer Boots</x:v>
      </x:c>
      <x:c r="G383" s="13" t="str">
        <x:v>TIER_007</x:v>
      </x:c>
      <x:c r="H383" s="13" t="n">
        <x:v>88</x:v>
      </x:c>
      <x:c r="I383" s="13" t="str">
        <x:v>Rare</x:v>
      </x:c>
      <x:c r="J383" s="13" t="str">
        <x:v>Haste</x:v>
      </x:c>
      <x:c r="K383" s="13" t="n">
        <x:v>18</x:v>
      </x:c>
      <x:c r="L383" s="13" t="str">
        <x:v>Healing Power</x:v>
      </x:c>
      <x:c r="M383" s="13" t="n">
        <x:v>8</x:v>
      </x:c>
      <x:c r="N383" s="13" t="str">
        <x:v>Resource Regen</x:v>
      </x:c>
      <x:c r="O383" s="13" t="n">
        <x:v>6</x:v>
      </x:c>
      <x:c r="P383" s="13" t="str">
        <x:v>Craft</x:v>
      </x:c>
      <x:c r="Q383" s="13" t="str">
        <x:v>ASHREC_G_0044</x:v>
      </x:c>
      <x:c r="R383" s="254" t="b">
        <x:v>1</x:v>
      </x:c>
      <x:c r="S383" s="254" t="b">
        <x:v>1</x:v>
      </x:c>
      <x:c r="T383" s="254" t="b">
        <x:v>1</x:v>
      </x:c>
      <x:c r="U383" s="13" t="str">
        <x:v>VIS_ASHGEAR_0044</x:v>
      </x:c>
    </x:row>
    <x:row r="384">
      <x:c r="A384" s="13" t="str">
        <x:v>ASHGEAR_0045</x:v>
      </x:c>
      <x:c r="B384" s="13" t="str">
        <x:v>Ashlands</x:v>
      </x:c>
      <x:c r="C384" s="13" t="str">
        <x:v>CLS_002</x:v>
      </x:c>
      <x:c r="D384" s="13" t="str">
        <x:v>Quickprayer</x:v>
      </x:c>
      <x:c r="E384" s="13" t="str">
        <x:v>Gloves</x:v>
      </x:c>
      <x:c r="F384" s="13" t="str">
        <x:v>Cinderforged Quickprayer Gloves</x:v>
      </x:c>
      <x:c r="G384" s="13" t="str">
        <x:v>TIER_007</x:v>
      </x:c>
      <x:c r="H384" s="13" t="n">
        <x:v>88</x:v>
      </x:c>
      <x:c r="I384" s="13" t="str">
        <x:v>Rare</x:v>
      </x:c>
      <x:c r="J384" s="13" t="str">
        <x:v>Haste</x:v>
      </x:c>
      <x:c r="K384" s="13" t="n">
        <x:v>18</x:v>
      </x:c>
      <x:c r="L384" s="13" t="str">
        <x:v>Healing Power</x:v>
      </x:c>
      <x:c r="M384" s="13" t="n">
        <x:v>8</x:v>
      </x:c>
      <x:c r="N384" s="13" t="str">
        <x:v>Resource Regen</x:v>
      </x:c>
      <x:c r="O384" s="13" t="n">
        <x:v>6</x:v>
      </x:c>
      <x:c r="P384" s="13" t="str">
        <x:v>Elite</x:v>
      </x:c>
      <x:c r="Q384" s="13" t="str">
        <x:v>Ashlands Elite Pool</x:v>
      </x:c>
      <x:c r="R384" s="254" t="b">
        <x:v>1</x:v>
      </x:c>
      <x:c r="S384" s="254" t="b">
        <x:v>1</x:v>
      </x:c>
      <x:c r="T384" s="254" t="b">
        <x:v>1</x:v>
      </x:c>
      <x:c r="U384" s="13" t="str">
        <x:v>VIS_ASHGEAR_0045</x:v>
      </x:c>
    </x:row>
    <x:row r="385">
      <x:c r="A385" s="13" t="str">
        <x:v>ASHGEAR_0046</x:v>
      </x:c>
      <x:c r="B385" s="13" t="str">
        <x:v>Ashlands</x:v>
      </x:c>
      <x:c r="C385" s="13" t="str">
        <x:v>CLS_002</x:v>
      </x:c>
      <x:c r="D385" s="13" t="str">
        <x:v>Quickprayer</x:v>
      </x:c>
      <x:c r="E385" s="13" t="str">
        <x:v>Cape</x:v>
      </x:c>
      <x:c r="F385" s="13" t="str">
        <x:v>Cinderforged Quickprayer Cape</x:v>
      </x:c>
      <x:c r="G385" s="13" t="str">
        <x:v>TIER_007</x:v>
      </x:c>
      <x:c r="H385" s="13" t="n">
        <x:v>88</x:v>
      </x:c>
      <x:c r="I385" s="13" t="str">
        <x:v>Epic</x:v>
      </x:c>
      <x:c r="J385" s="13" t="str">
        <x:v>Haste</x:v>
      </x:c>
      <x:c r="K385" s="13" t="n">
        <x:v>20</x:v>
      </x:c>
      <x:c r="L385" s="13" t="str">
        <x:v>Healing Power</x:v>
      </x:c>
      <x:c r="M385" s="13" t="n">
        <x:v>9</x:v>
      </x:c>
      <x:c r="N385" s="13" t="str">
        <x:v>Resource Regen</x:v>
      </x:c>
      <x:c r="O385" s="13" t="n">
        <x:v>7</x:v>
      </x:c>
      <x:c r="P385" s="13" t="str">
        <x:v>Monster</x:v>
      </x:c>
      <x:c r="Q385" s="13" t="str">
        <x:v>ASHMON_014</x:v>
      </x:c>
      <x:c r="R385" s="254" t="b">
        <x:v>1</x:v>
      </x:c>
      <x:c r="S385" s="254" t="b">
        <x:v>1</x:v>
      </x:c>
      <x:c r="T385" s="254" t="b">
        <x:v>1</x:v>
      </x:c>
      <x:c r="U385" s="13" t="str">
        <x:v>VIS_ASHGEAR_0046</x:v>
      </x:c>
    </x:row>
    <x:row r="386">
      <x:c r="A386" s="13" t="str">
        <x:v>ASHGEAR_0047</x:v>
      </x:c>
      <x:c r="B386" s="13" t="str">
        <x:v>Ashlands</x:v>
      </x:c>
      <x:c r="C386" s="13" t="str">
        <x:v>CLS_002</x:v>
      </x:c>
      <x:c r="D386" s="13" t="str">
        <x:v>Quickprayer</x:v>
      </x:c>
      <x:c r="E386" s="13" t="str">
        <x:v>Amulet</x:v>
      </x:c>
      <x:c r="F386" s="13" t="str">
        <x:v>Cinderforged Quickprayer Amulet</x:v>
      </x:c>
      <x:c r="G386" s="13" t="str">
        <x:v>TIER_007</x:v>
      </x:c>
      <x:c r="H386" s="13" t="n">
        <x:v>88</x:v>
      </x:c>
      <x:c r="I386" s="13" t="str">
        <x:v>Rare</x:v>
      </x:c>
      <x:c r="J386" s="13" t="str">
        <x:v>Haste</x:v>
      </x:c>
      <x:c r="K386" s="13" t="n">
        <x:v>18</x:v>
      </x:c>
      <x:c r="L386" s="13" t="str">
        <x:v>Healing Power</x:v>
      </x:c>
      <x:c r="M386" s="13" t="n">
        <x:v>8</x:v>
      </x:c>
      <x:c r="N386" s="13" t="str">
        <x:v>Resource Regen</x:v>
      </x:c>
      <x:c r="O386" s="13" t="n">
        <x:v>6</x:v>
      </x:c>
      <x:c r="P386" s="13" t="str">
        <x:v>Co-op</x:v>
      </x:c>
      <x:c r="Q386" s="13" t="str">
        <x:v>COP_012</x:v>
      </x:c>
      <x:c r="R386" s="254" t="b">
        <x:v>1</x:v>
      </x:c>
      <x:c r="S386" s="254" t="b">
        <x:v>1</x:v>
      </x:c>
      <x:c r="T386" s="254" t="b">
        <x:v>1</x:v>
      </x:c>
      <x:c r="U386" s="13" t="str">
        <x:v>VIS_ASHGEAR_0047</x:v>
      </x:c>
    </x:row>
    <x:row r="387">
      <x:c r="A387" s="13" t="str">
        <x:v>ASHGEAR_0048</x:v>
      </x:c>
      <x:c r="B387" s="13" t="str">
        <x:v>Ashlands</x:v>
      </x:c>
      <x:c r="C387" s="13" t="str">
        <x:v>CLS_002</x:v>
      </x:c>
      <x:c r="D387" s="13" t="str">
        <x:v>Quickprayer</x:v>
      </x:c>
      <x:c r="E387" s="13" t="str">
        <x:v>Ring</x:v>
      </x:c>
      <x:c r="F387" s="13" t="str">
        <x:v>Cinderforged Quickprayer Ring</x:v>
      </x:c>
      <x:c r="G387" s="13" t="str">
        <x:v>TIER_007</x:v>
      </x:c>
      <x:c r="H387" s="13" t="n">
        <x:v>88</x:v>
      </x:c>
      <x:c r="I387" s="13" t="str">
        <x:v>Epic</x:v>
      </x:c>
      <x:c r="J387" s="13" t="str">
        <x:v>Haste</x:v>
      </x:c>
      <x:c r="K387" s="13" t="n">
        <x:v>15</x:v>
      </x:c>
      <x:c r="L387" s="13" t="str">
        <x:v>Healing Power</x:v>
      </x:c>
      <x:c r="M387" s="13" t="n">
        <x:v>6</x:v>
      </x:c>
      <x:c r="N387" s="13" t="str">
        <x:v>Resource Regen</x:v>
      </x:c>
      <x:c r="O387" s="13" t="n">
        <x:v>5</x:v>
      </x:c>
      <x:c r="P387" s="13" t="str">
        <x:v>Craft</x:v>
      </x:c>
      <x:c r="Q387" s="13" t="str">
        <x:v>ASHREC_G_0048</x:v>
      </x:c>
      <x:c r="R387" s="254" t="b">
        <x:v>1</x:v>
      </x:c>
      <x:c r="S387" s="254" t="b">
        <x:v>1</x:v>
      </x:c>
      <x:c r="T387" s="254" t="b">
        <x:v>1</x:v>
      </x:c>
      <x:c r="U387" s="13" t="str">
        <x:v>VIS_ASHGEAR_0048</x:v>
      </x:c>
    </x:row>
    <x:row r="388">
      <x:c r="A388" s="13" t="str">
        <x:v>ASHGEAR_0049</x:v>
      </x:c>
      <x:c r="B388" s="13" t="str">
        <x:v>Ashlands</x:v>
      </x:c>
      <x:c r="C388" s="13" t="str">
        <x:v>CLS_003</x:v>
      </x:c>
      <x:c r="D388" s="13" t="str">
        <x:v>Deadeye</x:v>
      </x:c>
      <x:c r="E388" s="13" t="str">
        <x:v>Helmet</x:v>
      </x:c>
      <x:c r="F388" s="13" t="str">
        <x:v>Cinderforged Deadeye Helmet</x:v>
      </x:c>
      <x:c r="G388" s="13" t="str">
        <x:v>TIER_007</x:v>
      </x:c>
      <x:c r="H388" s="13" t="n">
        <x:v>88</x:v>
      </x:c>
      <x:c r="I388" s="13" t="str">
        <x:v>Rare</x:v>
      </x:c>
      <x:c r="J388" s="13" t="str">
        <x:v>Crit Chance</x:v>
      </x:c>
      <x:c r="K388" s="13" t="n">
        <x:v>20</x:v>
      </x:c>
      <x:c r="L388" s="13" t="str">
        <x:v>Marked Damage</x:v>
      </x:c>
      <x:c r="M388" s="13" t="n">
        <x:v>9</x:v>
      </x:c>
      <x:c r="N388" s="13" t="str">
        <x:v>Accuracy</x:v>
      </x:c>
      <x:c r="O388" s="13" t="n">
        <x:v>7</x:v>
      </x:c>
      <x:c r="P388" s="13" t="str">
        <x:v>Monster</x:v>
      </x:c>
      <x:c r="Q388" s="13" t="str">
        <x:v>ASHMON_014</x:v>
      </x:c>
      <x:c r="R388" s="254" t="b">
        <x:v>1</x:v>
      </x:c>
      <x:c r="S388" s="254" t="b">
        <x:v>1</x:v>
      </x:c>
      <x:c r="T388" s="254" t="b">
        <x:v>1</x:v>
      </x:c>
      <x:c r="U388" s="13" t="str">
        <x:v>VIS_ASHGEAR_0049</x:v>
      </x:c>
    </x:row>
    <x:row r="389">
      <x:c r="A389" s="13" t="str">
        <x:v>ASHGEAR_0050</x:v>
      </x:c>
      <x:c r="B389" s="13" t="str">
        <x:v>Ashlands</x:v>
      </x:c>
      <x:c r="C389" s="13" t="str">
        <x:v>CLS_003</x:v>
      </x:c>
      <x:c r="D389" s="13" t="str">
        <x:v>Deadeye</x:v>
      </x:c>
      <x:c r="E389" s="13" t="str">
        <x:v>Chest</x:v>
      </x:c>
      <x:c r="F389" s="13" t="str">
        <x:v>Cinderforged Deadeye Chest</x:v>
      </x:c>
      <x:c r="G389" s="13" t="str">
        <x:v>TIER_007</x:v>
      </x:c>
      <x:c r="H389" s="13" t="n">
        <x:v>88</x:v>
      </x:c>
      <x:c r="I389" s="13" t="str">
        <x:v>Rare</x:v>
      </x:c>
      <x:c r="J389" s="13" t="str">
        <x:v>Crit Chance</x:v>
      </x:c>
      <x:c r="K389" s="13" t="n">
        <x:v>33</x:v>
      </x:c>
      <x:c r="L389" s="13" t="str">
        <x:v>Marked Damage</x:v>
      </x:c>
      <x:c r="M389" s="13" t="n">
        <x:v>14</x:v>
      </x:c>
      <x:c r="N389" s="13" t="str">
        <x:v>Accuracy</x:v>
      </x:c>
      <x:c r="O389" s="13" t="n">
        <x:v>12</x:v>
      </x:c>
      <x:c r="P389" s="13" t="str">
        <x:v>Co-op</x:v>
      </x:c>
      <x:c r="Q389" s="13" t="str">
        <x:v>COP_012</x:v>
      </x:c>
      <x:c r="R389" s="254" t="b">
        <x:v>1</x:v>
      </x:c>
      <x:c r="S389" s="254" t="b">
        <x:v>1</x:v>
      </x:c>
      <x:c r="T389" s="254" t="b">
        <x:v>1</x:v>
      </x:c>
      <x:c r="U389" s="13" t="str">
        <x:v>VIS_ASHGEAR_0050</x:v>
      </x:c>
    </x:row>
    <x:row r="390">
      <x:c r="A390" s="13" t="str">
        <x:v>ASHGEAR_0051</x:v>
      </x:c>
      <x:c r="B390" s="13" t="str">
        <x:v>Ashlands</x:v>
      </x:c>
      <x:c r="C390" s="13" t="str">
        <x:v>CLS_003</x:v>
      </x:c>
      <x:c r="D390" s="13" t="str">
        <x:v>Deadeye</x:v>
      </x:c>
      <x:c r="E390" s="13" t="str">
        <x:v>Legs</x:v>
      </x:c>
      <x:c r="F390" s="13" t="str">
        <x:v>Cinderforged Deadeye Legs</x:v>
      </x:c>
      <x:c r="G390" s="13" t="str">
        <x:v>TIER_007</x:v>
      </x:c>
      <x:c r="H390" s="13" t="n">
        <x:v>88</x:v>
      </x:c>
      <x:c r="I390" s="13" t="str">
        <x:v>Rare</x:v>
      </x:c>
      <x:c r="J390" s="13" t="str">
        <x:v>Crit Chance</x:v>
      </x:c>
      <x:c r="K390" s="13" t="n">
        <x:v>28</x:v>
      </x:c>
      <x:c r="L390" s="13" t="str">
        <x:v>Marked Damage</x:v>
      </x:c>
      <x:c r="M390" s="13" t="n">
        <x:v>12</x:v>
      </x:c>
      <x:c r="N390" s="13" t="str">
        <x:v>Accuracy</x:v>
      </x:c>
      <x:c r="O390" s="13" t="n">
        <x:v>10</x:v>
      </x:c>
      <x:c r="P390" s="13" t="str">
        <x:v>Craft</x:v>
      </x:c>
      <x:c r="Q390" s="13" t="str">
        <x:v>ASHREC_G_0051</x:v>
      </x:c>
      <x:c r="R390" s="254" t="b">
        <x:v>1</x:v>
      </x:c>
      <x:c r="S390" s="254" t="b">
        <x:v>1</x:v>
      </x:c>
      <x:c r="T390" s="254" t="b">
        <x:v>1</x:v>
      </x:c>
      <x:c r="U390" s="13" t="str">
        <x:v>VIS_ASHGEAR_0051</x:v>
      </x:c>
    </x:row>
    <x:row r="391">
      <x:c r="A391" s="13" t="str">
        <x:v>ASHGEAR_0052</x:v>
      </x:c>
      <x:c r="B391" s="13" t="str">
        <x:v>Ashlands</x:v>
      </x:c>
      <x:c r="C391" s="13" t="str">
        <x:v>CLS_003</x:v>
      </x:c>
      <x:c r="D391" s="13" t="str">
        <x:v>Deadeye</x:v>
      </x:c>
      <x:c r="E391" s="13" t="str">
        <x:v>Boots</x:v>
      </x:c>
      <x:c r="F391" s="13" t="str">
        <x:v>Cinderforged Deadeye Boots</x:v>
      </x:c>
      <x:c r="G391" s="13" t="str">
        <x:v>TIER_007</x:v>
      </x:c>
      <x:c r="H391" s="13" t="n">
        <x:v>88</x:v>
      </x:c>
      <x:c r="I391" s="13" t="str">
        <x:v>Rare</x:v>
      </x:c>
      <x:c r="J391" s="13" t="str">
        <x:v>Crit Chance</x:v>
      </x:c>
      <x:c r="K391" s="13" t="n">
        <x:v>18</x:v>
      </x:c>
      <x:c r="L391" s="13" t="str">
        <x:v>Marked Damage</x:v>
      </x:c>
      <x:c r="M391" s="13" t="n">
        <x:v>8</x:v>
      </x:c>
      <x:c r="N391" s="13" t="str">
        <x:v>Accuracy</x:v>
      </x:c>
      <x:c r="O391" s="13" t="n">
        <x:v>6</x:v>
      </x:c>
      <x:c r="P391" s="13" t="str">
        <x:v>Elite</x:v>
      </x:c>
      <x:c r="Q391" s="13" t="str">
        <x:v>Ashlands Elite Pool</x:v>
      </x:c>
      <x:c r="R391" s="254" t="b">
        <x:v>1</x:v>
      </x:c>
      <x:c r="S391" s="254" t="b">
        <x:v>1</x:v>
      </x:c>
      <x:c r="T391" s="254" t="b">
        <x:v>1</x:v>
      </x:c>
      <x:c r="U391" s="13" t="str">
        <x:v>VIS_ASHGEAR_0052</x:v>
      </x:c>
    </x:row>
    <x:row r="392">
      <x:c r="A392" s="13" t="str">
        <x:v>ASHGEAR_0053</x:v>
      </x:c>
      <x:c r="B392" s="13" t="str">
        <x:v>Ashlands</x:v>
      </x:c>
      <x:c r="C392" s="13" t="str">
        <x:v>CLS_003</x:v>
      </x:c>
      <x:c r="D392" s="13" t="str">
        <x:v>Deadeye</x:v>
      </x:c>
      <x:c r="E392" s="13" t="str">
        <x:v>Gloves</x:v>
      </x:c>
      <x:c r="F392" s="13" t="str">
        <x:v>Cinderforged Deadeye Gloves</x:v>
      </x:c>
      <x:c r="G392" s="13" t="str">
        <x:v>TIER_007</x:v>
      </x:c>
      <x:c r="H392" s="13" t="n">
        <x:v>88</x:v>
      </x:c>
      <x:c r="I392" s="13" t="str">
        <x:v>Rare</x:v>
      </x:c>
      <x:c r="J392" s="13" t="str">
        <x:v>Crit Chance</x:v>
      </x:c>
      <x:c r="K392" s="13" t="n">
        <x:v>18</x:v>
      </x:c>
      <x:c r="L392" s="13" t="str">
        <x:v>Marked Damage</x:v>
      </x:c>
      <x:c r="M392" s="13" t="n">
        <x:v>8</x:v>
      </x:c>
      <x:c r="N392" s="13" t="str">
        <x:v>Accuracy</x:v>
      </x:c>
      <x:c r="O392" s="13" t="n">
        <x:v>6</x:v>
      </x:c>
      <x:c r="P392" s="13" t="str">
        <x:v>Monster</x:v>
      </x:c>
      <x:c r="Q392" s="13" t="str">
        <x:v>ASHMON_014</x:v>
      </x:c>
      <x:c r="R392" s="254" t="b">
        <x:v>1</x:v>
      </x:c>
      <x:c r="S392" s="254" t="b">
        <x:v>1</x:v>
      </x:c>
      <x:c r="T392" s="254" t="b">
        <x:v>1</x:v>
      </x:c>
      <x:c r="U392" s="13" t="str">
        <x:v>VIS_ASHGEAR_0053</x:v>
      </x:c>
    </x:row>
    <x:row r="393">
      <x:c r="A393" s="13" t="str">
        <x:v>ASHGEAR_0054</x:v>
      </x:c>
      <x:c r="B393" s="13" t="str">
        <x:v>Ashlands</x:v>
      </x:c>
      <x:c r="C393" s="13" t="str">
        <x:v>CLS_003</x:v>
      </x:c>
      <x:c r="D393" s="13" t="str">
        <x:v>Deadeye</x:v>
      </x:c>
      <x:c r="E393" s="13" t="str">
        <x:v>Cape</x:v>
      </x:c>
      <x:c r="F393" s="13" t="str">
        <x:v>Cinderforged Deadeye Cape</x:v>
      </x:c>
      <x:c r="G393" s="13" t="str">
        <x:v>TIER_007</x:v>
      </x:c>
      <x:c r="H393" s="13" t="n">
        <x:v>88</x:v>
      </x:c>
      <x:c r="I393" s="13" t="str">
        <x:v>Epic</x:v>
      </x:c>
      <x:c r="J393" s="13" t="str">
        <x:v>Crit Chance</x:v>
      </x:c>
      <x:c r="K393" s="13" t="n">
        <x:v>20</x:v>
      </x:c>
      <x:c r="L393" s="13" t="str">
        <x:v>Marked Damage</x:v>
      </x:c>
      <x:c r="M393" s="13" t="n">
        <x:v>9</x:v>
      </x:c>
      <x:c r="N393" s="13" t="str">
        <x:v>Accuracy</x:v>
      </x:c>
      <x:c r="O393" s="13" t="n">
        <x:v>7</x:v>
      </x:c>
      <x:c r="P393" s="13" t="str">
        <x:v>Co-op</x:v>
      </x:c>
      <x:c r="Q393" s="13" t="str">
        <x:v>COP_012</x:v>
      </x:c>
      <x:c r="R393" s="254" t="b">
        <x:v>1</x:v>
      </x:c>
      <x:c r="S393" s="254" t="b">
        <x:v>1</x:v>
      </x:c>
      <x:c r="T393" s="254" t="b">
        <x:v>1</x:v>
      </x:c>
      <x:c r="U393" s="13" t="str">
        <x:v>VIS_ASHGEAR_0054</x:v>
      </x:c>
    </x:row>
    <x:row r="394">
      <x:c r="A394" s="13" t="str">
        <x:v>ASHGEAR_0055</x:v>
      </x:c>
      <x:c r="B394" s="13" t="str">
        <x:v>Ashlands</x:v>
      </x:c>
      <x:c r="C394" s="13" t="str">
        <x:v>CLS_003</x:v>
      </x:c>
      <x:c r="D394" s="13" t="str">
        <x:v>Deadeye</x:v>
      </x:c>
      <x:c r="E394" s="13" t="str">
        <x:v>Amulet</x:v>
      </x:c>
      <x:c r="F394" s="13" t="str">
        <x:v>Cinderforged Deadeye Amulet</x:v>
      </x:c>
      <x:c r="G394" s="13" t="str">
        <x:v>TIER_007</x:v>
      </x:c>
      <x:c r="H394" s="13" t="n">
        <x:v>88</x:v>
      </x:c>
      <x:c r="I394" s="13" t="str">
        <x:v>Rare</x:v>
      </x:c>
      <x:c r="J394" s="13" t="str">
        <x:v>Crit Chance</x:v>
      </x:c>
      <x:c r="K394" s="13" t="n">
        <x:v>18</x:v>
      </x:c>
      <x:c r="L394" s="13" t="str">
        <x:v>Marked Damage</x:v>
      </x:c>
      <x:c r="M394" s="13" t="n">
        <x:v>8</x:v>
      </x:c>
      <x:c r="N394" s="13" t="str">
        <x:v>Accuracy</x:v>
      </x:c>
      <x:c r="O394" s="13" t="n">
        <x:v>6</x:v>
      </x:c>
      <x:c r="P394" s="13" t="str">
        <x:v>Craft</x:v>
      </x:c>
      <x:c r="Q394" s="13" t="str">
        <x:v>ASHREC_G_0055</x:v>
      </x:c>
      <x:c r="R394" s="254" t="b">
        <x:v>1</x:v>
      </x:c>
      <x:c r="S394" s="254" t="b">
        <x:v>1</x:v>
      </x:c>
      <x:c r="T394" s="254" t="b">
        <x:v>1</x:v>
      </x:c>
      <x:c r="U394" s="13" t="str">
        <x:v>VIS_ASHGEAR_0055</x:v>
      </x:c>
    </x:row>
    <x:row r="395">
      <x:c r="A395" s="13" t="str">
        <x:v>ASHGEAR_0056</x:v>
      </x:c>
      <x:c r="B395" s="13" t="str">
        <x:v>Ashlands</x:v>
      </x:c>
      <x:c r="C395" s="13" t="str">
        <x:v>CLS_003</x:v>
      </x:c>
      <x:c r="D395" s="13" t="str">
        <x:v>Deadeye</x:v>
      </x:c>
      <x:c r="E395" s="13" t="str">
        <x:v>Ring</x:v>
      </x:c>
      <x:c r="F395" s="13" t="str">
        <x:v>Cinderforged Deadeye Ring</x:v>
      </x:c>
      <x:c r="G395" s="13" t="str">
        <x:v>TIER_007</x:v>
      </x:c>
      <x:c r="H395" s="13" t="n">
        <x:v>88</x:v>
      </x:c>
      <x:c r="I395" s="13" t="str">
        <x:v>Epic</x:v>
      </x:c>
      <x:c r="J395" s="13" t="str">
        <x:v>Crit Chance</x:v>
      </x:c>
      <x:c r="K395" s="13" t="n">
        <x:v>15</x:v>
      </x:c>
      <x:c r="L395" s="13" t="str">
        <x:v>Marked Damage</x:v>
      </x:c>
      <x:c r="M395" s="13" t="n">
        <x:v>6</x:v>
      </x:c>
      <x:c r="N395" s="13" t="str">
        <x:v>Accuracy</x:v>
      </x:c>
      <x:c r="O395" s="13" t="n">
        <x:v>5</x:v>
      </x:c>
      <x:c r="P395" s="13" t="str">
        <x:v>Elite</x:v>
      </x:c>
      <x:c r="Q395" s="13" t="str">
        <x:v>Ashlands Elite Pool</x:v>
      </x:c>
      <x:c r="R395" s="254" t="b">
        <x:v>1</x:v>
      </x:c>
      <x:c r="S395" s="254" t="b">
        <x:v>1</x:v>
      </x:c>
      <x:c r="T395" s="254" t="b">
        <x:v>1</x:v>
      </x:c>
      <x:c r="U395" s="13" t="str">
        <x:v>VIS_ASHGEAR_0056</x:v>
      </x:c>
    </x:row>
    <x:row r="396">
      <x:c r="A396" s="13" t="str">
        <x:v>ASHGEAR_0057</x:v>
      </x:c>
      <x:c r="B396" s="13" t="str">
        <x:v>Ashlands</x:v>
      </x:c>
      <x:c r="C396" s="13" t="str">
        <x:v>CLS_003</x:v>
      </x:c>
      <x:c r="D396" s="13" t="str">
        <x:v>Tracker</x:v>
      </x:c>
      <x:c r="E396" s="13" t="str">
        <x:v>Helmet</x:v>
      </x:c>
      <x:c r="F396" s="13" t="str">
        <x:v>Cinderforged Tracker Helmet</x:v>
      </x:c>
      <x:c r="G396" s="13" t="str">
        <x:v>TIER_007</x:v>
      </x:c>
      <x:c r="H396" s="13" t="n">
        <x:v>88</x:v>
      </x:c>
      <x:c r="I396" s="13" t="str">
        <x:v>Rare</x:v>
      </x:c>
      <x:c r="J396" s="13" t="str">
        <x:v>Marked Damage</x:v>
      </x:c>
      <x:c r="K396" s="13" t="n">
        <x:v>20</x:v>
      </x:c>
      <x:c r="L396" s="13" t="str">
        <x:v>Accuracy</x:v>
      </x:c>
      <x:c r="M396" s="13" t="n">
        <x:v>9</x:v>
      </x:c>
      <x:c r="N396" s="13" t="str">
        <x:v>Haste</x:v>
      </x:c>
      <x:c r="O396" s="13" t="n">
        <x:v>7</x:v>
      </x:c>
      <x:c r="P396" s="13" t="str">
        <x:v>Co-op</x:v>
      </x:c>
      <x:c r="Q396" s="13" t="str">
        <x:v>COP_012</x:v>
      </x:c>
      <x:c r="R396" s="254" t="b">
        <x:v>1</x:v>
      </x:c>
      <x:c r="S396" s="254" t="b">
        <x:v>1</x:v>
      </x:c>
      <x:c r="T396" s="254" t="b">
        <x:v>1</x:v>
      </x:c>
      <x:c r="U396" s="13" t="str">
        <x:v>VIS_ASHGEAR_0057</x:v>
      </x:c>
    </x:row>
    <x:row r="397">
      <x:c r="A397" s="13" t="str">
        <x:v>ASHGEAR_0058</x:v>
      </x:c>
      <x:c r="B397" s="13" t="str">
        <x:v>Ashlands</x:v>
      </x:c>
      <x:c r="C397" s="13" t="str">
        <x:v>CLS_003</x:v>
      </x:c>
      <x:c r="D397" s="13" t="str">
        <x:v>Tracker</x:v>
      </x:c>
      <x:c r="E397" s="13" t="str">
        <x:v>Chest</x:v>
      </x:c>
      <x:c r="F397" s="13" t="str">
        <x:v>Cinderforged Tracker Chest</x:v>
      </x:c>
      <x:c r="G397" s="13" t="str">
        <x:v>TIER_007</x:v>
      </x:c>
      <x:c r="H397" s="13" t="n">
        <x:v>88</x:v>
      </x:c>
      <x:c r="I397" s="13" t="str">
        <x:v>Rare</x:v>
      </x:c>
      <x:c r="J397" s="13" t="str">
        <x:v>Marked Damage</x:v>
      </x:c>
      <x:c r="K397" s="13" t="n">
        <x:v>33</x:v>
      </x:c>
      <x:c r="L397" s="13" t="str">
        <x:v>Accuracy</x:v>
      </x:c>
      <x:c r="M397" s="13" t="n">
        <x:v>14</x:v>
      </x:c>
      <x:c r="N397" s="13" t="str">
        <x:v>Haste</x:v>
      </x:c>
      <x:c r="O397" s="13" t="n">
        <x:v>12</x:v>
      </x:c>
      <x:c r="P397" s="13" t="str">
        <x:v>Craft</x:v>
      </x:c>
      <x:c r="Q397" s="13" t="str">
        <x:v>ASHREC_G_0058</x:v>
      </x:c>
      <x:c r="R397" s="254" t="b">
        <x:v>1</x:v>
      </x:c>
      <x:c r="S397" s="254" t="b">
        <x:v>1</x:v>
      </x:c>
      <x:c r="T397" s="254" t="b">
        <x:v>1</x:v>
      </x:c>
      <x:c r="U397" s="13" t="str">
        <x:v>VIS_ASHGEAR_0058</x:v>
      </x:c>
    </x:row>
    <x:row r="398">
      <x:c r="A398" s="13" t="str">
        <x:v>ASHGEAR_0059</x:v>
      </x:c>
      <x:c r="B398" s="13" t="str">
        <x:v>Ashlands</x:v>
      </x:c>
      <x:c r="C398" s="13" t="str">
        <x:v>CLS_003</x:v>
      </x:c>
      <x:c r="D398" s="13" t="str">
        <x:v>Tracker</x:v>
      </x:c>
      <x:c r="E398" s="13" t="str">
        <x:v>Legs</x:v>
      </x:c>
      <x:c r="F398" s="13" t="str">
        <x:v>Cinderforged Tracker Legs</x:v>
      </x:c>
      <x:c r="G398" s="13" t="str">
        <x:v>TIER_007</x:v>
      </x:c>
      <x:c r="H398" s="13" t="n">
        <x:v>88</x:v>
      </x:c>
      <x:c r="I398" s="13" t="str">
        <x:v>Rare</x:v>
      </x:c>
      <x:c r="J398" s="13" t="str">
        <x:v>Marked Damage</x:v>
      </x:c>
      <x:c r="K398" s="13" t="n">
        <x:v>28</x:v>
      </x:c>
      <x:c r="L398" s="13" t="str">
        <x:v>Accuracy</x:v>
      </x:c>
      <x:c r="M398" s="13" t="n">
        <x:v>12</x:v>
      </x:c>
      <x:c r="N398" s="13" t="str">
        <x:v>Haste</x:v>
      </x:c>
      <x:c r="O398" s="13" t="n">
        <x:v>10</x:v>
      </x:c>
      <x:c r="P398" s="13" t="str">
        <x:v>Elite</x:v>
      </x:c>
      <x:c r="Q398" s="13" t="str">
        <x:v>Ashlands Elite Pool</x:v>
      </x:c>
      <x:c r="R398" s="254" t="b">
        <x:v>1</x:v>
      </x:c>
      <x:c r="S398" s="254" t="b">
        <x:v>1</x:v>
      </x:c>
      <x:c r="T398" s="254" t="b">
        <x:v>1</x:v>
      </x:c>
      <x:c r="U398" s="13" t="str">
        <x:v>VIS_ASHGEAR_0059</x:v>
      </x:c>
    </x:row>
    <x:row r="399">
      <x:c r="A399" s="13" t="str">
        <x:v>ASHGEAR_0060</x:v>
      </x:c>
      <x:c r="B399" s="13" t="str">
        <x:v>Ashlands</x:v>
      </x:c>
      <x:c r="C399" s="13" t="str">
        <x:v>CLS_003</x:v>
      </x:c>
      <x:c r="D399" s="13" t="str">
        <x:v>Tracker</x:v>
      </x:c>
      <x:c r="E399" s="13" t="str">
        <x:v>Boots</x:v>
      </x:c>
      <x:c r="F399" s="13" t="str">
        <x:v>Cinderforged Tracker Boots</x:v>
      </x:c>
      <x:c r="G399" s="13" t="str">
        <x:v>TIER_007</x:v>
      </x:c>
      <x:c r="H399" s="13" t="n">
        <x:v>88</x:v>
      </x:c>
      <x:c r="I399" s="13" t="str">
        <x:v>Rare</x:v>
      </x:c>
      <x:c r="J399" s="13" t="str">
        <x:v>Marked Damage</x:v>
      </x:c>
      <x:c r="K399" s="13" t="n">
        <x:v>18</x:v>
      </x:c>
      <x:c r="L399" s="13" t="str">
        <x:v>Accuracy</x:v>
      </x:c>
      <x:c r="M399" s="13" t="n">
        <x:v>8</x:v>
      </x:c>
      <x:c r="N399" s="13" t="str">
        <x:v>Haste</x:v>
      </x:c>
      <x:c r="O399" s="13" t="n">
        <x:v>6</x:v>
      </x:c>
      <x:c r="P399" s="13" t="str">
        <x:v>Monster</x:v>
      </x:c>
      <x:c r="Q399" s="13" t="str">
        <x:v>ASHMON_014</x:v>
      </x:c>
      <x:c r="R399" s="254" t="b">
        <x:v>1</x:v>
      </x:c>
      <x:c r="S399" s="254" t="b">
        <x:v>1</x:v>
      </x:c>
      <x:c r="T399" s="254" t="b">
        <x:v>1</x:v>
      </x:c>
      <x:c r="U399" s="13" t="str">
        <x:v>VIS_ASHGEAR_0060</x:v>
      </x:c>
    </x:row>
    <x:row r="400">
      <x:c r="A400" s="13" t="str">
        <x:v>ASHGEAR_0061</x:v>
      </x:c>
      <x:c r="B400" s="13" t="str">
        <x:v>Ashlands</x:v>
      </x:c>
      <x:c r="C400" s="13" t="str">
        <x:v>CLS_003</x:v>
      </x:c>
      <x:c r="D400" s="13" t="str">
        <x:v>Tracker</x:v>
      </x:c>
      <x:c r="E400" s="13" t="str">
        <x:v>Gloves</x:v>
      </x:c>
      <x:c r="F400" s="13" t="str">
        <x:v>Cinderforged Tracker Gloves</x:v>
      </x:c>
      <x:c r="G400" s="13" t="str">
        <x:v>TIER_007</x:v>
      </x:c>
      <x:c r="H400" s="13" t="n">
        <x:v>88</x:v>
      </x:c>
      <x:c r="I400" s="13" t="str">
        <x:v>Rare</x:v>
      </x:c>
      <x:c r="J400" s="13" t="str">
        <x:v>Marked Damage</x:v>
      </x:c>
      <x:c r="K400" s="13" t="n">
        <x:v>18</x:v>
      </x:c>
      <x:c r="L400" s="13" t="str">
        <x:v>Accuracy</x:v>
      </x:c>
      <x:c r="M400" s="13" t="n">
        <x:v>8</x:v>
      </x:c>
      <x:c r="N400" s="13" t="str">
        <x:v>Haste</x:v>
      </x:c>
      <x:c r="O400" s="13" t="n">
        <x:v>6</x:v>
      </x:c>
      <x:c r="P400" s="13" t="str">
        <x:v>Co-op</x:v>
      </x:c>
      <x:c r="Q400" s="13" t="str">
        <x:v>COP_012</x:v>
      </x:c>
      <x:c r="R400" s="254" t="b">
        <x:v>1</x:v>
      </x:c>
      <x:c r="S400" s="254" t="b">
        <x:v>1</x:v>
      </x:c>
      <x:c r="T400" s="254" t="b">
        <x:v>1</x:v>
      </x:c>
      <x:c r="U400" s="13" t="str">
        <x:v>VIS_ASHGEAR_0061</x:v>
      </x:c>
    </x:row>
    <x:row r="401">
      <x:c r="A401" s="13" t="str">
        <x:v>ASHGEAR_0062</x:v>
      </x:c>
      <x:c r="B401" s="13" t="str">
        <x:v>Ashlands</x:v>
      </x:c>
      <x:c r="C401" s="13" t="str">
        <x:v>CLS_003</x:v>
      </x:c>
      <x:c r="D401" s="13" t="str">
        <x:v>Tracker</x:v>
      </x:c>
      <x:c r="E401" s="13" t="str">
        <x:v>Cape</x:v>
      </x:c>
      <x:c r="F401" s="13" t="str">
        <x:v>Cinderforged Tracker Cape</x:v>
      </x:c>
      <x:c r="G401" s="13" t="str">
        <x:v>TIER_007</x:v>
      </x:c>
      <x:c r="H401" s="13" t="n">
        <x:v>88</x:v>
      </x:c>
      <x:c r="I401" s="13" t="str">
        <x:v>Epic</x:v>
      </x:c>
      <x:c r="J401" s="13" t="str">
        <x:v>Marked Damage</x:v>
      </x:c>
      <x:c r="K401" s="13" t="n">
        <x:v>20</x:v>
      </x:c>
      <x:c r="L401" s="13" t="str">
        <x:v>Accuracy</x:v>
      </x:c>
      <x:c r="M401" s="13" t="n">
        <x:v>9</x:v>
      </x:c>
      <x:c r="N401" s="13" t="str">
        <x:v>Haste</x:v>
      </x:c>
      <x:c r="O401" s="13" t="n">
        <x:v>7</x:v>
      </x:c>
      <x:c r="P401" s="13" t="str">
        <x:v>Craft</x:v>
      </x:c>
      <x:c r="Q401" s="13" t="str">
        <x:v>ASHREC_G_0062</x:v>
      </x:c>
      <x:c r="R401" s="254" t="b">
        <x:v>1</x:v>
      </x:c>
      <x:c r="S401" s="254" t="b">
        <x:v>1</x:v>
      </x:c>
      <x:c r="T401" s="254" t="b">
        <x:v>1</x:v>
      </x:c>
      <x:c r="U401" s="13" t="str">
        <x:v>VIS_ASHGEAR_0062</x:v>
      </x:c>
    </x:row>
    <x:row r="402">
      <x:c r="A402" s="13" t="str">
        <x:v>ASHGEAR_0063</x:v>
      </x:c>
      <x:c r="B402" s="13" t="str">
        <x:v>Ashlands</x:v>
      </x:c>
      <x:c r="C402" s="13" t="str">
        <x:v>CLS_003</x:v>
      </x:c>
      <x:c r="D402" s="13" t="str">
        <x:v>Tracker</x:v>
      </x:c>
      <x:c r="E402" s="13" t="str">
        <x:v>Amulet</x:v>
      </x:c>
      <x:c r="F402" s="13" t="str">
        <x:v>Cinderforged Tracker Amulet</x:v>
      </x:c>
      <x:c r="G402" s="13" t="str">
        <x:v>TIER_007</x:v>
      </x:c>
      <x:c r="H402" s="13" t="n">
        <x:v>88</x:v>
      </x:c>
      <x:c r="I402" s="13" t="str">
        <x:v>Rare</x:v>
      </x:c>
      <x:c r="J402" s="13" t="str">
        <x:v>Marked Damage</x:v>
      </x:c>
      <x:c r="K402" s="13" t="n">
        <x:v>18</x:v>
      </x:c>
      <x:c r="L402" s="13" t="str">
        <x:v>Accuracy</x:v>
      </x:c>
      <x:c r="M402" s="13" t="n">
        <x:v>8</x:v>
      </x:c>
      <x:c r="N402" s="13" t="str">
        <x:v>Haste</x:v>
      </x:c>
      <x:c r="O402" s="13" t="n">
        <x:v>6</x:v>
      </x:c>
      <x:c r="P402" s="13" t="str">
        <x:v>Elite</x:v>
      </x:c>
      <x:c r="Q402" s="13" t="str">
        <x:v>Ashlands Elite Pool</x:v>
      </x:c>
      <x:c r="R402" s="254" t="b">
        <x:v>1</x:v>
      </x:c>
      <x:c r="S402" s="254" t="b">
        <x:v>1</x:v>
      </x:c>
      <x:c r="T402" s="254" t="b">
        <x:v>1</x:v>
      </x:c>
      <x:c r="U402" s="13" t="str">
        <x:v>VIS_ASHGEAR_0063</x:v>
      </x:c>
    </x:row>
    <x:row r="403">
      <x:c r="A403" s="13" t="str">
        <x:v>ASHGEAR_0064</x:v>
      </x:c>
      <x:c r="B403" s="13" t="str">
        <x:v>Ashlands</x:v>
      </x:c>
      <x:c r="C403" s="13" t="str">
        <x:v>CLS_003</x:v>
      </x:c>
      <x:c r="D403" s="13" t="str">
        <x:v>Tracker</x:v>
      </x:c>
      <x:c r="E403" s="13" t="str">
        <x:v>Ring</x:v>
      </x:c>
      <x:c r="F403" s="13" t="str">
        <x:v>Cinderforged Tracker Ring</x:v>
      </x:c>
      <x:c r="G403" s="13" t="str">
        <x:v>TIER_007</x:v>
      </x:c>
      <x:c r="H403" s="13" t="n">
        <x:v>88</x:v>
      </x:c>
      <x:c r="I403" s="13" t="str">
        <x:v>Epic</x:v>
      </x:c>
      <x:c r="J403" s="13" t="str">
        <x:v>Marked Damage</x:v>
      </x:c>
      <x:c r="K403" s="13" t="n">
        <x:v>15</x:v>
      </x:c>
      <x:c r="L403" s="13" t="str">
        <x:v>Accuracy</x:v>
      </x:c>
      <x:c r="M403" s="13" t="n">
        <x:v>6</x:v>
      </x:c>
      <x:c r="N403" s="13" t="str">
        <x:v>Haste</x:v>
      </x:c>
      <x:c r="O403" s="13" t="n">
        <x:v>5</x:v>
      </x:c>
      <x:c r="P403" s="13" t="str">
        <x:v>Monster</x:v>
      </x:c>
      <x:c r="Q403" s="13" t="str">
        <x:v>ASHMON_014</x:v>
      </x:c>
      <x:c r="R403" s="254" t="b">
        <x:v>1</x:v>
      </x:c>
      <x:c r="S403" s="254" t="b">
        <x:v>1</x:v>
      </x:c>
      <x:c r="T403" s="254" t="b">
        <x:v>1</x:v>
      </x:c>
      <x:c r="U403" s="13" t="str">
        <x:v>VIS_ASHGEAR_0064</x:v>
      </x:c>
    </x:row>
    <x:row r="404">
      <x:c r="A404" s="13" t="str">
        <x:v>ASHGEAR_0065</x:v>
      </x:c>
      <x:c r="B404" s="13" t="str">
        <x:v>Ashlands</x:v>
      </x:c>
      <x:c r="C404" s="13" t="str">
        <x:v>CLS_003</x:v>
      </x:c>
      <x:c r="D404" s="13" t="str">
        <x:v>Windshot</x:v>
      </x:c>
      <x:c r="E404" s="13" t="str">
        <x:v>Helmet</x:v>
      </x:c>
      <x:c r="F404" s="13" t="str">
        <x:v>Cinderforged Windshot Helmet</x:v>
      </x:c>
      <x:c r="G404" s="13" t="str">
        <x:v>TIER_007</x:v>
      </x:c>
      <x:c r="H404" s="13" t="n">
        <x:v>88</x:v>
      </x:c>
      <x:c r="I404" s="13" t="str">
        <x:v>Rare</x:v>
      </x:c>
      <x:c r="J404" s="13" t="str">
        <x:v>Haste</x:v>
      </x:c>
      <x:c r="K404" s="13" t="n">
        <x:v>20</x:v>
      </x:c>
      <x:c r="L404" s="13" t="str">
        <x:v>Accuracy</x:v>
      </x:c>
      <x:c r="M404" s="13" t="n">
        <x:v>9</x:v>
      </x:c>
      <x:c r="N404" s="13" t="str">
        <x:v>Crit Chance</x:v>
      </x:c>
      <x:c r="O404" s="13" t="n">
        <x:v>7</x:v>
      </x:c>
      <x:c r="P404" s="13" t="str">
        <x:v>Craft</x:v>
      </x:c>
      <x:c r="Q404" s="13" t="str">
        <x:v>ASHREC_G_0065</x:v>
      </x:c>
      <x:c r="R404" s="254" t="b">
        <x:v>1</x:v>
      </x:c>
      <x:c r="S404" s="254" t="b">
        <x:v>1</x:v>
      </x:c>
      <x:c r="T404" s="254" t="b">
        <x:v>1</x:v>
      </x:c>
      <x:c r="U404" s="13" t="str">
        <x:v>VIS_ASHGEAR_0065</x:v>
      </x:c>
    </x:row>
    <x:row r="405">
      <x:c r="A405" s="13" t="str">
        <x:v>ASHGEAR_0066</x:v>
      </x:c>
      <x:c r="B405" s="13" t="str">
        <x:v>Ashlands</x:v>
      </x:c>
      <x:c r="C405" s="13" t="str">
        <x:v>CLS_003</x:v>
      </x:c>
      <x:c r="D405" s="13" t="str">
        <x:v>Windshot</x:v>
      </x:c>
      <x:c r="E405" s="13" t="str">
        <x:v>Chest</x:v>
      </x:c>
      <x:c r="F405" s="13" t="str">
        <x:v>Cinderforged Windshot Chest</x:v>
      </x:c>
      <x:c r="G405" s="13" t="str">
        <x:v>TIER_007</x:v>
      </x:c>
      <x:c r="H405" s="13" t="n">
        <x:v>88</x:v>
      </x:c>
      <x:c r="I405" s="13" t="str">
        <x:v>Rare</x:v>
      </x:c>
      <x:c r="J405" s="13" t="str">
        <x:v>Haste</x:v>
      </x:c>
      <x:c r="K405" s="13" t="n">
        <x:v>33</x:v>
      </x:c>
      <x:c r="L405" s="13" t="str">
        <x:v>Accuracy</x:v>
      </x:c>
      <x:c r="M405" s="13" t="n">
        <x:v>14</x:v>
      </x:c>
      <x:c r="N405" s="13" t="str">
        <x:v>Crit Chance</x:v>
      </x:c>
      <x:c r="O405" s="13" t="n">
        <x:v>12</x:v>
      </x:c>
      <x:c r="P405" s="13" t="str">
        <x:v>Elite</x:v>
      </x:c>
      <x:c r="Q405" s="13" t="str">
        <x:v>Ashlands Elite Pool</x:v>
      </x:c>
      <x:c r="R405" s="254" t="b">
        <x:v>1</x:v>
      </x:c>
      <x:c r="S405" s="254" t="b">
        <x:v>1</x:v>
      </x:c>
      <x:c r="T405" s="254" t="b">
        <x:v>1</x:v>
      </x:c>
      <x:c r="U405" s="13" t="str">
        <x:v>VIS_ASHGEAR_0066</x:v>
      </x:c>
    </x:row>
    <x:row r="406">
      <x:c r="A406" s="13" t="str">
        <x:v>ASHGEAR_0067</x:v>
      </x:c>
      <x:c r="B406" s="13" t="str">
        <x:v>Ashlands</x:v>
      </x:c>
      <x:c r="C406" s="13" t="str">
        <x:v>CLS_003</x:v>
      </x:c>
      <x:c r="D406" s="13" t="str">
        <x:v>Windshot</x:v>
      </x:c>
      <x:c r="E406" s="13" t="str">
        <x:v>Legs</x:v>
      </x:c>
      <x:c r="F406" s="13" t="str">
        <x:v>Cinderforged Windshot Legs</x:v>
      </x:c>
      <x:c r="G406" s="13" t="str">
        <x:v>TIER_007</x:v>
      </x:c>
      <x:c r="H406" s="13" t="n">
        <x:v>88</x:v>
      </x:c>
      <x:c r="I406" s="13" t="str">
        <x:v>Rare</x:v>
      </x:c>
      <x:c r="J406" s="13" t="str">
        <x:v>Haste</x:v>
      </x:c>
      <x:c r="K406" s="13" t="n">
        <x:v>28</x:v>
      </x:c>
      <x:c r="L406" s="13" t="str">
        <x:v>Accuracy</x:v>
      </x:c>
      <x:c r="M406" s="13" t="n">
        <x:v>12</x:v>
      </x:c>
      <x:c r="N406" s="13" t="str">
        <x:v>Crit Chance</x:v>
      </x:c>
      <x:c r="O406" s="13" t="n">
        <x:v>10</x:v>
      </x:c>
      <x:c r="P406" s="13" t="str">
        <x:v>Monster</x:v>
      </x:c>
      <x:c r="Q406" s="13" t="str">
        <x:v>ASHMON_014</x:v>
      </x:c>
      <x:c r="R406" s="254" t="b">
        <x:v>1</x:v>
      </x:c>
      <x:c r="S406" s="254" t="b">
        <x:v>1</x:v>
      </x:c>
      <x:c r="T406" s="254" t="b">
        <x:v>1</x:v>
      </x:c>
      <x:c r="U406" s="13" t="str">
        <x:v>VIS_ASHGEAR_0067</x:v>
      </x:c>
    </x:row>
    <x:row r="407">
      <x:c r="A407" s="13" t="str">
        <x:v>ASHGEAR_0068</x:v>
      </x:c>
      <x:c r="B407" s="13" t="str">
        <x:v>Ashlands</x:v>
      </x:c>
      <x:c r="C407" s="13" t="str">
        <x:v>CLS_003</x:v>
      </x:c>
      <x:c r="D407" s="13" t="str">
        <x:v>Windshot</x:v>
      </x:c>
      <x:c r="E407" s="13" t="str">
        <x:v>Boots</x:v>
      </x:c>
      <x:c r="F407" s="13" t="str">
        <x:v>Cinderforged Windshot Boots</x:v>
      </x:c>
      <x:c r="G407" s="13" t="str">
        <x:v>TIER_007</x:v>
      </x:c>
      <x:c r="H407" s="13" t="n">
        <x:v>88</x:v>
      </x:c>
      <x:c r="I407" s="13" t="str">
        <x:v>Rare</x:v>
      </x:c>
      <x:c r="J407" s="13" t="str">
        <x:v>Haste</x:v>
      </x:c>
      <x:c r="K407" s="13" t="n">
        <x:v>18</x:v>
      </x:c>
      <x:c r="L407" s="13" t="str">
        <x:v>Accuracy</x:v>
      </x:c>
      <x:c r="M407" s="13" t="n">
        <x:v>8</x:v>
      </x:c>
      <x:c r="N407" s="13" t="str">
        <x:v>Crit Chance</x:v>
      </x:c>
      <x:c r="O407" s="13" t="n">
        <x:v>6</x:v>
      </x:c>
      <x:c r="P407" s="13" t="str">
        <x:v>Co-op</x:v>
      </x:c>
      <x:c r="Q407" s="13" t="str">
        <x:v>COP_012</x:v>
      </x:c>
      <x:c r="R407" s="254" t="b">
        <x:v>1</x:v>
      </x:c>
      <x:c r="S407" s="254" t="b">
        <x:v>1</x:v>
      </x:c>
      <x:c r="T407" s="254" t="b">
        <x:v>1</x:v>
      </x:c>
      <x:c r="U407" s="13" t="str">
        <x:v>VIS_ASHGEAR_0068</x:v>
      </x:c>
    </x:row>
    <x:row r="408">
      <x:c r="A408" s="13" t="str">
        <x:v>ASHGEAR_0069</x:v>
      </x:c>
      <x:c r="B408" s="13" t="str">
        <x:v>Ashlands</x:v>
      </x:c>
      <x:c r="C408" s="13" t="str">
        <x:v>CLS_003</x:v>
      </x:c>
      <x:c r="D408" s="13" t="str">
        <x:v>Windshot</x:v>
      </x:c>
      <x:c r="E408" s="13" t="str">
        <x:v>Gloves</x:v>
      </x:c>
      <x:c r="F408" s="13" t="str">
        <x:v>Cinderforged Windshot Gloves</x:v>
      </x:c>
      <x:c r="G408" s="13" t="str">
        <x:v>TIER_007</x:v>
      </x:c>
      <x:c r="H408" s="13" t="n">
        <x:v>88</x:v>
      </x:c>
      <x:c r="I408" s="13" t="str">
        <x:v>Rare</x:v>
      </x:c>
      <x:c r="J408" s="13" t="str">
        <x:v>Haste</x:v>
      </x:c>
      <x:c r="K408" s="13" t="n">
        <x:v>18</x:v>
      </x:c>
      <x:c r="L408" s="13" t="str">
        <x:v>Accuracy</x:v>
      </x:c>
      <x:c r="M408" s="13" t="n">
        <x:v>8</x:v>
      </x:c>
      <x:c r="N408" s="13" t="str">
        <x:v>Crit Chance</x:v>
      </x:c>
      <x:c r="O408" s="13" t="n">
        <x:v>6</x:v>
      </x:c>
      <x:c r="P408" s="13" t="str">
        <x:v>Craft</x:v>
      </x:c>
      <x:c r="Q408" s="13" t="str">
        <x:v>ASHREC_G_0069</x:v>
      </x:c>
      <x:c r="R408" s="254" t="b">
        <x:v>1</x:v>
      </x:c>
      <x:c r="S408" s="254" t="b">
        <x:v>1</x:v>
      </x:c>
      <x:c r="T408" s="254" t="b">
        <x:v>1</x:v>
      </x:c>
      <x:c r="U408" s="13" t="str">
        <x:v>VIS_ASHGEAR_0069</x:v>
      </x:c>
    </x:row>
    <x:row r="409">
      <x:c r="A409" s="13" t="str">
        <x:v>ASHGEAR_0070</x:v>
      </x:c>
      <x:c r="B409" s="13" t="str">
        <x:v>Ashlands</x:v>
      </x:c>
      <x:c r="C409" s="13" t="str">
        <x:v>CLS_003</x:v>
      </x:c>
      <x:c r="D409" s="13" t="str">
        <x:v>Windshot</x:v>
      </x:c>
      <x:c r="E409" s="13" t="str">
        <x:v>Cape</x:v>
      </x:c>
      <x:c r="F409" s="13" t="str">
        <x:v>Cinderforged Windshot Cape</x:v>
      </x:c>
      <x:c r="G409" s="13" t="str">
        <x:v>TIER_007</x:v>
      </x:c>
      <x:c r="H409" s="13" t="n">
        <x:v>88</x:v>
      </x:c>
      <x:c r="I409" s="13" t="str">
        <x:v>Epic</x:v>
      </x:c>
      <x:c r="J409" s="13" t="str">
        <x:v>Haste</x:v>
      </x:c>
      <x:c r="K409" s="13" t="n">
        <x:v>20</x:v>
      </x:c>
      <x:c r="L409" s="13" t="str">
        <x:v>Accuracy</x:v>
      </x:c>
      <x:c r="M409" s="13" t="n">
        <x:v>9</x:v>
      </x:c>
      <x:c r="N409" s="13" t="str">
        <x:v>Crit Chance</x:v>
      </x:c>
      <x:c r="O409" s="13" t="n">
        <x:v>7</x:v>
      </x:c>
      <x:c r="P409" s="13" t="str">
        <x:v>Elite</x:v>
      </x:c>
      <x:c r="Q409" s="13" t="str">
        <x:v>Ashlands Elite Pool</x:v>
      </x:c>
      <x:c r="R409" s="254" t="b">
        <x:v>1</x:v>
      </x:c>
      <x:c r="S409" s="254" t="b">
        <x:v>1</x:v>
      </x:c>
      <x:c r="T409" s="254" t="b">
        <x:v>1</x:v>
      </x:c>
      <x:c r="U409" s="13" t="str">
        <x:v>VIS_ASHGEAR_0070</x:v>
      </x:c>
    </x:row>
    <x:row r="410">
      <x:c r="A410" s="13" t="str">
        <x:v>ASHGEAR_0071</x:v>
      </x:c>
      <x:c r="B410" s="13" t="str">
        <x:v>Ashlands</x:v>
      </x:c>
      <x:c r="C410" s="13" t="str">
        <x:v>CLS_003</x:v>
      </x:c>
      <x:c r="D410" s="13" t="str">
        <x:v>Windshot</x:v>
      </x:c>
      <x:c r="E410" s="13" t="str">
        <x:v>Amulet</x:v>
      </x:c>
      <x:c r="F410" s="13" t="str">
        <x:v>Cinderforged Windshot Amulet</x:v>
      </x:c>
      <x:c r="G410" s="13" t="str">
        <x:v>TIER_007</x:v>
      </x:c>
      <x:c r="H410" s="13" t="n">
        <x:v>88</x:v>
      </x:c>
      <x:c r="I410" s="13" t="str">
        <x:v>Rare</x:v>
      </x:c>
      <x:c r="J410" s="13" t="str">
        <x:v>Haste</x:v>
      </x:c>
      <x:c r="K410" s="13" t="n">
        <x:v>18</x:v>
      </x:c>
      <x:c r="L410" s="13" t="str">
        <x:v>Accuracy</x:v>
      </x:c>
      <x:c r="M410" s="13" t="n">
        <x:v>8</x:v>
      </x:c>
      <x:c r="N410" s="13" t="str">
        <x:v>Crit Chance</x:v>
      </x:c>
      <x:c r="O410" s="13" t="n">
        <x:v>6</x:v>
      </x:c>
      <x:c r="P410" s="13" t="str">
        <x:v>Monster</x:v>
      </x:c>
      <x:c r="Q410" s="13" t="str">
        <x:v>ASHMON_014</x:v>
      </x:c>
      <x:c r="R410" s="254" t="b">
        <x:v>1</x:v>
      </x:c>
      <x:c r="S410" s="254" t="b">
        <x:v>1</x:v>
      </x:c>
      <x:c r="T410" s="254" t="b">
        <x:v>1</x:v>
      </x:c>
      <x:c r="U410" s="13" t="str">
        <x:v>VIS_ASHGEAR_0071</x:v>
      </x:c>
    </x:row>
    <x:row r="411">
      <x:c r="A411" s="13" t="str">
        <x:v>ASHGEAR_0072</x:v>
      </x:c>
      <x:c r="B411" s="13" t="str">
        <x:v>Ashlands</x:v>
      </x:c>
      <x:c r="C411" s="13" t="str">
        <x:v>CLS_003</x:v>
      </x:c>
      <x:c r="D411" s="13" t="str">
        <x:v>Windshot</x:v>
      </x:c>
      <x:c r="E411" s="13" t="str">
        <x:v>Ring</x:v>
      </x:c>
      <x:c r="F411" s="13" t="str">
        <x:v>Cinderforged Windshot Ring</x:v>
      </x:c>
      <x:c r="G411" s="13" t="str">
        <x:v>TIER_007</x:v>
      </x:c>
      <x:c r="H411" s="13" t="n">
        <x:v>88</x:v>
      </x:c>
      <x:c r="I411" s="13" t="str">
        <x:v>Epic</x:v>
      </x:c>
      <x:c r="J411" s="13" t="str">
        <x:v>Haste</x:v>
      </x:c>
      <x:c r="K411" s="13" t="n">
        <x:v>15</x:v>
      </x:c>
      <x:c r="L411" s="13" t="str">
        <x:v>Accuracy</x:v>
      </x:c>
      <x:c r="M411" s="13" t="n">
        <x:v>6</x:v>
      </x:c>
      <x:c r="N411" s="13" t="str">
        <x:v>Crit Chance</x:v>
      </x:c>
      <x:c r="O411" s="13" t="n">
        <x:v>5</x:v>
      </x:c>
      <x:c r="P411" s="13" t="str">
        <x:v>Co-op</x:v>
      </x:c>
      <x:c r="Q411" s="13" t="str">
        <x:v>COP_012</x:v>
      </x:c>
      <x:c r="R411" s="254" t="b">
        <x:v>1</x:v>
      </x:c>
      <x:c r="S411" s="254" t="b">
        <x:v>1</x:v>
      </x:c>
      <x:c r="T411" s="254" t="b">
        <x:v>1</x:v>
      </x:c>
      <x:c r="U411" s="13" t="str">
        <x:v>VIS_ASHGEAR_0072</x:v>
      </x:c>
    </x:row>
    <x:row r="412">
      <x:c r="A412" s="13" t="str">
        <x:v>ASHGEAR_0073</x:v>
      </x:c>
      <x:c r="B412" s="13" t="str">
        <x:v>Ashlands</x:v>
      </x:c>
      <x:c r="C412" s="13" t="str">
        <x:v>CLS_004</x:v>
      </x:c>
      <x:c r="D412" s="13" t="str">
        <x:v>Colossus</x:v>
      </x:c>
      <x:c r="E412" s="13" t="str">
        <x:v>Helmet</x:v>
      </x:c>
      <x:c r="F412" s="13" t="str">
        <x:v>Cinderforged Colossus Helmet</x:v>
      </x:c>
      <x:c r="G412" s="13" t="str">
        <x:v>TIER_007</x:v>
      </x:c>
      <x:c r="H412" s="13" t="n">
        <x:v>88</x:v>
      </x:c>
      <x:c r="I412" s="13" t="str">
        <x:v>Rare</x:v>
      </x:c>
      <x:c r="J412" s="13" t="str">
        <x:v>Raw Power</x:v>
      </x:c>
      <x:c r="K412" s="13" t="n">
        <x:v>20</x:v>
      </x:c>
      <x:c r="L412" s="13" t="str">
        <x:v>Armor Break</x:v>
      </x:c>
      <x:c r="M412" s="13" t="n">
        <x:v>9</x:v>
      </x:c>
      <x:c r="N412" s="13" t="str">
        <x:v>HP</x:v>
      </x:c>
      <x:c r="O412" s="13" t="n">
        <x:v>7</x:v>
      </x:c>
      <x:c r="P412" s="13" t="str">
        <x:v>Elite</x:v>
      </x:c>
      <x:c r="Q412" s="13" t="str">
        <x:v>Ashlands Elite Pool</x:v>
      </x:c>
      <x:c r="R412" s="254" t="b">
        <x:v>1</x:v>
      </x:c>
      <x:c r="S412" s="254" t="b">
        <x:v>1</x:v>
      </x:c>
      <x:c r="T412" s="254" t="b">
        <x:v>1</x:v>
      </x:c>
      <x:c r="U412" s="13" t="str">
        <x:v>VIS_ASHGEAR_0073</x:v>
      </x:c>
    </x:row>
    <x:row r="413">
      <x:c r="A413" s="13" t="str">
        <x:v>ASHGEAR_0074</x:v>
      </x:c>
      <x:c r="B413" s="13" t="str">
        <x:v>Ashlands</x:v>
      </x:c>
      <x:c r="C413" s="13" t="str">
        <x:v>CLS_004</x:v>
      </x:c>
      <x:c r="D413" s="13" t="str">
        <x:v>Colossus</x:v>
      </x:c>
      <x:c r="E413" s="13" t="str">
        <x:v>Chest</x:v>
      </x:c>
      <x:c r="F413" s="13" t="str">
        <x:v>Cinderforged Colossus Chest</x:v>
      </x:c>
      <x:c r="G413" s="13" t="str">
        <x:v>TIER_007</x:v>
      </x:c>
      <x:c r="H413" s="13" t="n">
        <x:v>88</x:v>
      </x:c>
      <x:c r="I413" s="13" t="str">
        <x:v>Rare</x:v>
      </x:c>
      <x:c r="J413" s="13" t="str">
        <x:v>Raw Power</x:v>
      </x:c>
      <x:c r="K413" s="13" t="n">
        <x:v>33</x:v>
      </x:c>
      <x:c r="L413" s="13" t="str">
        <x:v>Armor Break</x:v>
      </x:c>
      <x:c r="M413" s="13" t="n">
        <x:v>14</x:v>
      </x:c>
      <x:c r="N413" s="13" t="str">
        <x:v>HP</x:v>
      </x:c>
      <x:c r="O413" s="13" t="n">
        <x:v>12</x:v>
      </x:c>
      <x:c r="P413" s="13" t="str">
        <x:v>Monster</x:v>
      </x:c>
      <x:c r="Q413" s="13" t="str">
        <x:v>ASHMON_014</x:v>
      </x:c>
      <x:c r="R413" s="254" t="b">
        <x:v>1</x:v>
      </x:c>
      <x:c r="S413" s="254" t="b">
        <x:v>1</x:v>
      </x:c>
      <x:c r="T413" s="254" t="b">
        <x:v>1</x:v>
      </x:c>
      <x:c r="U413" s="13" t="str">
        <x:v>VIS_ASHGEAR_0074</x:v>
      </x:c>
    </x:row>
    <x:row r="414">
      <x:c r="A414" s="13" t="str">
        <x:v>ASHGEAR_0075</x:v>
      </x:c>
      <x:c r="B414" s="13" t="str">
        <x:v>Ashlands</x:v>
      </x:c>
      <x:c r="C414" s="13" t="str">
        <x:v>CLS_004</x:v>
      </x:c>
      <x:c r="D414" s="13" t="str">
        <x:v>Colossus</x:v>
      </x:c>
      <x:c r="E414" s="13" t="str">
        <x:v>Legs</x:v>
      </x:c>
      <x:c r="F414" s="13" t="str">
        <x:v>Cinderforged Colossus Legs</x:v>
      </x:c>
      <x:c r="G414" s="13" t="str">
        <x:v>TIER_007</x:v>
      </x:c>
      <x:c r="H414" s="13" t="n">
        <x:v>88</x:v>
      </x:c>
      <x:c r="I414" s="13" t="str">
        <x:v>Rare</x:v>
      </x:c>
      <x:c r="J414" s="13" t="str">
        <x:v>Raw Power</x:v>
      </x:c>
      <x:c r="K414" s="13" t="n">
        <x:v>28</x:v>
      </x:c>
      <x:c r="L414" s="13" t="str">
        <x:v>Armor Break</x:v>
      </x:c>
      <x:c r="M414" s="13" t="n">
        <x:v>12</x:v>
      </x:c>
      <x:c r="N414" s="13" t="str">
        <x:v>HP</x:v>
      </x:c>
      <x:c r="O414" s="13" t="n">
        <x:v>10</x:v>
      </x:c>
      <x:c r="P414" s="13" t="str">
        <x:v>Co-op</x:v>
      </x:c>
      <x:c r="Q414" s="13" t="str">
        <x:v>COP_012</x:v>
      </x:c>
      <x:c r="R414" s="254" t="b">
        <x:v>1</x:v>
      </x:c>
      <x:c r="S414" s="254" t="b">
        <x:v>1</x:v>
      </x:c>
      <x:c r="T414" s="254" t="b">
        <x:v>1</x:v>
      </x:c>
      <x:c r="U414" s="13" t="str">
        <x:v>VIS_ASHGEAR_0075</x:v>
      </x:c>
    </x:row>
    <x:row r="415">
      <x:c r="A415" s="13" t="str">
        <x:v>ASHGEAR_0076</x:v>
      </x:c>
      <x:c r="B415" s="13" t="str">
        <x:v>Ashlands</x:v>
      </x:c>
      <x:c r="C415" s="13" t="str">
        <x:v>CLS_004</x:v>
      </x:c>
      <x:c r="D415" s="13" t="str">
        <x:v>Colossus</x:v>
      </x:c>
      <x:c r="E415" s="13" t="str">
        <x:v>Boots</x:v>
      </x:c>
      <x:c r="F415" s="13" t="str">
        <x:v>Cinderforged Colossus Boots</x:v>
      </x:c>
      <x:c r="G415" s="13" t="str">
        <x:v>TIER_007</x:v>
      </x:c>
      <x:c r="H415" s="13" t="n">
        <x:v>88</x:v>
      </x:c>
      <x:c r="I415" s="13" t="str">
        <x:v>Rare</x:v>
      </x:c>
      <x:c r="J415" s="13" t="str">
        <x:v>Raw Power</x:v>
      </x:c>
      <x:c r="K415" s="13" t="n">
        <x:v>18</x:v>
      </x:c>
      <x:c r="L415" s="13" t="str">
        <x:v>Armor Break</x:v>
      </x:c>
      <x:c r="M415" s="13" t="n">
        <x:v>8</x:v>
      </x:c>
      <x:c r="N415" s="13" t="str">
        <x:v>HP</x:v>
      </x:c>
      <x:c r="O415" s="13" t="n">
        <x:v>6</x:v>
      </x:c>
      <x:c r="P415" s="13" t="str">
        <x:v>Craft</x:v>
      </x:c>
      <x:c r="Q415" s="13" t="str">
        <x:v>ASHREC_G_0076</x:v>
      </x:c>
      <x:c r="R415" s="254" t="b">
        <x:v>1</x:v>
      </x:c>
      <x:c r="S415" s="254" t="b">
        <x:v>1</x:v>
      </x:c>
      <x:c r="T415" s="254" t="b">
        <x:v>1</x:v>
      </x:c>
      <x:c r="U415" s="13" t="str">
        <x:v>VIS_ASHGEAR_0076</x:v>
      </x:c>
    </x:row>
    <x:row r="416">
      <x:c r="A416" s="13" t="str">
        <x:v>ASHGEAR_0077</x:v>
      </x:c>
      <x:c r="B416" s="13" t="str">
        <x:v>Ashlands</x:v>
      </x:c>
      <x:c r="C416" s="13" t="str">
        <x:v>CLS_004</x:v>
      </x:c>
      <x:c r="D416" s="13" t="str">
        <x:v>Colossus</x:v>
      </x:c>
      <x:c r="E416" s="13" t="str">
        <x:v>Gloves</x:v>
      </x:c>
      <x:c r="F416" s="13" t="str">
        <x:v>Cinderforged Colossus Gloves</x:v>
      </x:c>
      <x:c r="G416" s="13" t="str">
        <x:v>TIER_007</x:v>
      </x:c>
      <x:c r="H416" s="13" t="n">
        <x:v>88</x:v>
      </x:c>
      <x:c r="I416" s="13" t="str">
        <x:v>Rare</x:v>
      </x:c>
      <x:c r="J416" s="13" t="str">
        <x:v>Raw Power</x:v>
      </x:c>
      <x:c r="K416" s="13" t="n">
        <x:v>18</x:v>
      </x:c>
      <x:c r="L416" s="13" t="str">
        <x:v>Armor Break</x:v>
      </x:c>
      <x:c r="M416" s="13" t="n">
        <x:v>8</x:v>
      </x:c>
      <x:c r="N416" s="13" t="str">
        <x:v>HP</x:v>
      </x:c>
      <x:c r="O416" s="13" t="n">
        <x:v>6</x:v>
      </x:c>
      <x:c r="P416" s="13" t="str">
        <x:v>Elite</x:v>
      </x:c>
      <x:c r="Q416" s="13" t="str">
        <x:v>Ashlands Elite Pool</x:v>
      </x:c>
      <x:c r="R416" s="254" t="b">
        <x:v>1</x:v>
      </x:c>
      <x:c r="S416" s="254" t="b">
        <x:v>1</x:v>
      </x:c>
      <x:c r="T416" s="254" t="b">
        <x:v>1</x:v>
      </x:c>
      <x:c r="U416" s="13" t="str">
        <x:v>VIS_ASHGEAR_0077</x:v>
      </x:c>
    </x:row>
    <x:row r="417">
      <x:c r="A417" s="13" t="str">
        <x:v>ASHGEAR_0078</x:v>
      </x:c>
      <x:c r="B417" s="13" t="str">
        <x:v>Ashlands</x:v>
      </x:c>
      <x:c r="C417" s="13" t="str">
        <x:v>CLS_004</x:v>
      </x:c>
      <x:c r="D417" s="13" t="str">
        <x:v>Colossus</x:v>
      </x:c>
      <x:c r="E417" s="13" t="str">
        <x:v>Cape</x:v>
      </x:c>
      <x:c r="F417" s="13" t="str">
        <x:v>Cinderforged Colossus Cape</x:v>
      </x:c>
      <x:c r="G417" s="13" t="str">
        <x:v>TIER_007</x:v>
      </x:c>
      <x:c r="H417" s="13" t="n">
        <x:v>88</x:v>
      </x:c>
      <x:c r="I417" s="13" t="str">
        <x:v>Epic</x:v>
      </x:c>
      <x:c r="J417" s="13" t="str">
        <x:v>Raw Power</x:v>
      </x:c>
      <x:c r="K417" s="13" t="n">
        <x:v>20</x:v>
      </x:c>
      <x:c r="L417" s="13" t="str">
        <x:v>Armor Break</x:v>
      </x:c>
      <x:c r="M417" s="13" t="n">
        <x:v>9</x:v>
      </x:c>
      <x:c r="N417" s="13" t="str">
        <x:v>HP</x:v>
      </x:c>
      <x:c r="O417" s="13" t="n">
        <x:v>7</x:v>
      </x:c>
      <x:c r="P417" s="13" t="str">
        <x:v>Monster</x:v>
      </x:c>
      <x:c r="Q417" s="13" t="str">
        <x:v>ASHMON_014</x:v>
      </x:c>
      <x:c r="R417" s="254" t="b">
        <x:v>1</x:v>
      </x:c>
      <x:c r="S417" s="254" t="b">
        <x:v>1</x:v>
      </x:c>
      <x:c r="T417" s="254" t="b">
        <x:v>1</x:v>
      </x:c>
      <x:c r="U417" s="13" t="str">
        <x:v>VIS_ASHGEAR_0078</x:v>
      </x:c>
    </x:row>
    <x:row r="418">
      <x:c r="A418" s="13" t="str">
        <x:v>ASHGEAR_0079</x:v>
      </x:c>
      <x:c r="B418" s="13" t="str">
        <x:v>Ashlands</x:v>
      </x:c>
      <x:c r="C418" s="13" t="str">
        <x:v>CLS_004</x:v>
      </x:c>
      <x:c r="D418" s="13" t="str">
        <x:v>Colossus</x:v>
      </x:c>
      <x:c r="E418" s="13" t="str">
        <x:v>Amulet</x:v>
      </x:c>
      <x:c r="F418" s="13" t="str">
        <x:v>Cinderforged Colossus Amulet</x:v>
      </x:c>
      <x:c r="G418" s="13" t="str">
        <x:v>TIER_007</x:v>
      </x:c>
      <x:c r="H418" s="13" t="n">
        <x:v>88</x:v>
      </x:c>
      <x:c r="I418" s="13" t="str">
        <x:v>Rare</x:v>
      </x:c>
      <x:c r="J418" s="13" t="str">
        <x:v>Raw Power</x:v>
      </x:c>
      <x:c r="K418" s="13" t="n">
        <x:v>18</x:v>
      </x:c>
      <x:c r="L418" s="13" t="str">
        <x:v>Armor Break</x:v>
      </x:c>
      <x:c r="M418" s="13" t="n">
        <x:v>8</x:v>
      </x:c>
      <x:c r="N418" s="13" t="str">
        <x:v>HP</x:v>
      </x:c>
      <x:c r="O418" s="13" t="n">
        <x:v>6</x:v>
      </x:c>
      <x:c r="P418" s="13" t="str">
        <x:v>Co-op</x:v>
      </x:c>
      <x:c r="Q418" s="13" t="str">
        <x:v>COP_012</x:v>
      </x:c>
      <x:c r="R418" s="254" t="b">
        <x:v>1</x:v>
      </x:c>
      <x:c r="S418" s="254" t="b">
        <x:v>1</x:v>
      </x:c>
      <x:c r="T418" s="254" t="b">
        <x:v>1</x:v>
      </x:c>
      <x:c r="U418" s="13" t="str">
        <x:v>VIS_ASHGEAR_0079</x:v>
      </x:c>
    </x:row>
    <x:row r="419">
      <x:c r="A419" s="13" t="str">
        <x:v>ASHGEAR_0080</x:v>
      </x:c>
      <x:c r="B419" s="13" t="str">
        <x:v>Ashlands</x:v>
      </x:c>
      <x:c r="C419" s="13" t="str">
        <x:v>CLS_004</x:v>
      </x:c>
      <x:c r="D419" s="13" t="str">
        <x:v>Colossus</x:v>
      </x:c>
      <x:c r="E419" s="13" t="str">
        <x:v>Ring</x:v>
      </x:c>
      <x:c r="F419" s="13" t="str">
        <x:v>Cinderforged Colossus Ring</x:v>
      </x:c>
      <x:c r="G419" s="13" t="str">
        <x:v>TIER_007</x:v>
      </x:c>
      <x:c r="H419" s="13" t="n">
        <x:v>88</x:v>
      </x:c>
      <x:c r="I419" s="13" t="str">
        <x:v>Epic</x:v>
      </x:c>
      <x:c r="J419" s="13" t="str">
        <x:v>Raw Power</x:v>
      </x:c>
      <x:c r="K419" s="13" t="n">
        <x:v>15</x:v>
      </x:c>
      <x:c r="L419" s="13" t="str">
        <x:v>Armor Break</x:v>
      </x:c>
      <x:c r="M419" s="13" t="n">
        <x:v>6</x:v>
      </x:c>
      <x:c r="N419" s="13" t="str">
        <x:v>HP</x:v>
      </x:c>
      <x:c r="O419" s="13" t="n">
        <x:v>5</x:v>
      </x:c>
      <x:c r="P419" s="13" t="str">
        <x:v>Craft</x:v>
      </x:c>
      <x:c r="Q419" s="13" t="str">
        <x:v>ASHREC_G_0080</x:v>
      </x:c>
      <x:c r="R419" s="254" t="b">
        <x:v>1</x:v>
      </x:c>
      <x:c r="S419" s="254" t="b">
        <x:v>1</x:v>
      </x:c>
      <x:c r="T419" s="254" t="b">
        <x:v>1</x:v>
      </x:c>
      <x:c r="U419" s="13" t="str">
        <x:v>VIS_ASHGEAR_0080</x:v>
      </x:c>
    </x:row>
    <x:row r="420">
      <x:c r="A420" s="13" t="str">
        <x:v>ASHGEAR_0081</x:v>
      </x:c>
      <x:c r="B420" s="13" t="str">
        <x:v>Ashlands</x:v>
      </x:c>
      <x:c r="C420" s="13" t="str">
        <x:v>CLS_004</x:v>
      </x:c>
      <x:c r="D420" s="13" t="str">
        <x:v>Bloodrush</x:v>
      </x:c>
      <x:c r="E420" s="13" t="str">
        <x:v>Helmet</x:v>
      </x:c>
      <x:c r="F420" s="13" t="str">
        <x:v>Cinderforged Bloodrush Helmet</x:v>
      </x:c>
      <x:c r="G420" s="13" t="str">
        <x:v>TIER_007</x:v>
      </x:c>
      <x:c r="H420" s="13" t="n">
        <x:v>88</x:v>
      </x:c>
      <x:c r="I420" s="13" t="str">
        <x:v>Rare</x:v>
      </x:c>
      <x:c r="J420" s="13" t="str">
        <x:v>Haste</x:v>
      </x:c>
      <x:c r="K420" s="13" t="n">
        <x:v>20</x:v>
      </x:c>
      <x:c r="L420" s="13" t="str">
        <x:v>Raw Power</x:v>
      </x:c>
      <x:c r="M420" s="13" t="n">
        <x:v>9</x:v>
      </x:c>
      <x:c r="N420" s="13" t="str">
        <x:v>Crit Chance</x:v>
      </x:c>
      <x:c r="O420" s="13" t="n">
        <x:v>7</x:v>
      </x:c>
      <x:c r="P420" s="13" t="str">
        <x:v>Monster</x:v>
      </x:c>
      <x:c r="Q420" s="13" t="str">
        <x:v>ASHMON_014</x:v>
      </x:c>
      <x:c r="R420" s="254" t="b">
        <x:v>1</x:v>
      </x:c>
      <x:c r="S420" s="254" t="b">
        <x:v>1</x:v>
      </x:c>
      <x:c r="T420" s="254" t="b">
        <x:v>1</x:v>
      </x:c>
      <x:c r="U420" s="13" t="str">
        <x:v>VIS_ASHGEAR_0081</x:v>
      </x:c>
    </x:row>
    <x:row r="421">
      <x:c r="A421" s="13" t="str">
        <x:v>ASHGEAR_0082</x:v>
      </x:c>
      <x:c r="B421" s="13" t="str">
        <x:v>Ashlands</x:v>
      </x:c>
      <x:c r="C421" s="13" t="str">
        <x:v>CLS_004</x:v>
      </x:c>
      <x:c r="D421" s="13" t="str">
        <x:v>Bloodrush</x:v>
      </x:c>
      <x:c r="E421" s="13" t="str">
        <x:v>Chest</x:v>
      </x:c>
      <x:c r="F421" s="13" t="str">
        <x:v>Cinderforged Bloodrush Chest</x:v>
      </x:c>
      <x:c r="G421" s="13" t="str">
        <x:v>TIER_007</x:v>
      </x:c>
      <x:c r="H421" s="13" t="n">
        <x:v>88</x:v>
      </x:c>
      <x:c r="I421" s="13" t="str">
        <x:v>Rare</x:v>
      </x:c>
      <x:c r="J421" s="13" t="str">
        <x:v>Haste</x:v>
      </x:c>
      <x:c r="K421" s="13" t="n">
        <x:v>33</x:v>
      </x:c>
      <x:c r="L421" s="13" t="str">
        <x:v>Raw Power</x:v>
      </x:c>
      <x:c r="M421" s="13" t="n">
        <x:v>14</x:v>
      </x:c>
      <x:c r="N421" s="13" t="str">
        <x:v>Crit Chance</x:v>
      </x:c>
      <x:c r="O421" s="13" t="n">
        <x:v>12</x:v>
      </x:c>
      <x:c r="P421" s="13" t="str">
        <x:v>Co-op</x:v>
      </x:c>
      <x:c r="Q421" s="13" t="str">
        <x:v>COP_012</x:v>
      </x:c>
      <x:c r="R421" s="254" t="b">
        <x:v>1</x:v>
      </x:c>
      <x:c r="S421" s="254" t="b">
        <x:v>1</x:v>
      </x:c>
      <x:c r="T421" s="254" t="b">
        <x:v>1</x:v>
      </x:c>
      <x:c r="U421" s="13" t="str">
        <x:v>VIS_ASHGEAR_0082</x:v>
      </x:c>
    </x:row>
    <x:row r="422">
      <x:c r="A422" s="13" t="str">
        <x:v>ASHGEAR_0083</x:v>
      </x:c>
      <x:c r="B422" s="13" t="str">
        <x:v>Ashlands</x:v>
      </x:c>
      <x:c r="C422" s="13" t="str">
        <x:v>CLS_004</x:v>
      </x:c>
      <x:c r="D422" s="13" t="str">
        <x:v>Bloodrush</x:v>
      </x:c>
      <x:c r="E422" s="13" t="str">
        <x:v>Legs</x:v>
      </x:c>
      <x:c r="F422" s="13" t="str">
        <x:v>Cinderforged Bloodrush Legs</x:v>
      </x:c>
      <x:c r="G422" s="13" t="str">
        <x:v>TIER_007</x:v>
      </x:c>
      <x:c r="H422" s="13" t="n">
        <x:v>88</x:v>
      </x:c>
      <x:c r="I422" s="13" t="str">
        <x:v>Rare</x:v>
      </x:c>
      <x:c r="J422" s="13" t="str">
        <x:v>Haste</x:v>
      </x:c>
      <x:c r="K422" s="13" t="n">
        <x:v>28</x:v>
      </x:c>
      <x:c r="L422" s="13" t="str">
        <x:v>Raw Power</x:v>
      </x:c>
      <x:c r="M422" s="13" t="n">
        <x:v>12</x:v>
      </x:c>
      <x:c r="N422" s="13" t="str">
        <x:v>Crit Chance</x:v>
      </x:c>
      <x:c r="O422" s="13" t="n">
        <x:v>10</x:v>
      </x:c>
      <x:c r="P422" s="13" t="str">
        <x:v>Craft</x:v>
      </x:c>
      <x:c r="Q422" s="13" t="str">
        <x:v>ASHREC_G_0083</x:v>
      </x:c>
      <x:c r="R422" s="254" t="b">
        <x:v>1</x:v>
      </x:c>
      <x:c r="S422" s="254" t="b">
        <x:v>1</x:v>
      </x:c>
      <x:c r="T422" s="254" t="b">
        <x:v>1</x:v>
      </x:c>
      <x:c r="U422" s="13" t="str">
        <x:v>VIS_ASHGEAR_0083</x:v>
      </x:c>
    </x:row>
    <x:row r="423">
      <x:c r="A423" s="13" t="str">
        <x:v>ASHGEAR_0084</x:v>
      </x:c>
      <x:c r="B423" s="13" t="str">
        <x:v>Ashlands</x:v>
      </x:c>
      <x:c r="C423" s="13" t="str">
        <x:v>CLS_004</x:v>
      </x:c>
      <x:c r="D423" s="13" t="str">
        <x:v>Bloodrush</x:v>
      </x:c>
      <x:c r="E423" s="13" t="str">
        <x:v>Boots</x:v>
      </x:c>
      <x:c r="F423" s="13" t="str">
        <x:v>Cinderforged Bloodrush Boots</x:v>
      </x:c>
      <x:c r="G423" s="13" t="str">
        <x:v>TIER_007</x:v>
      </x:c>
      <x:c r="H423" s="13" t="n">
        <x:v>88</x:v>
      </x:c>
      <x:c r="I423" s="13" t="str">
        <x:v>Rare</x:v>
      </x:c>
      <x:c r="J423" s="13" t="str">
        <x:v>Haste</x:v>
      </x:c>
      <x:c r="K423" s="13" t="n">
        <x:v>18</x:v>
      </x:c>
      <x:c r="L423" s="13" t="str">
        <x:v>Raw Power</x:v>
      </x:c>
      <x:c r="M423" s="13" t="n">
        <x:v>8</x:v>
      </x:c>
      <x:c r="N423" s="13" t="str">
        <x:v>Crit Chance</x:v>
      </x:c>
      <x:c r="O423" s="13" t="n">
        <x:v>6</x:v>
      </x:c>
      <x:c r="P423" s="13" t="str">
        <x:v>Elite</x:v>
      </x:c>
      <x:c r="Q423" s="13" t="str">
        <x:v>Ashlands Elite Pool</x:v>
      </x:c>
      <x:c r="R423" s="254" t="b">
        <x:v>1</x:v>
      </x:c>
      <x:c r="S423" s="254" t="b">
        <x:v>1</x:v>
      </x:c>
      <x:c r="T423" s="254" t="b">
        <x:v>1</x:v>
      </x:c>
      <x:c r="U423" s="13" t="str">
        <x:v>VIS_ASHGEAR_0084</x:v>
      </x:c>
    </x:row>
    <x:row r="424">
      <x:c r="A424" s="13" t="str">
        <x:v>ASHGEAR_0085</x:v>
      </x:c>
      <x:c r="B424" s="13" t="str">
        <x:v>Ashlands</x:v>
      </x:c>
      <x:c r="C424" s="13" t="str">
        <x:v>CLS_004</x:v>
      </x:c>
      <x:c r="D424" s="13" t="str">
        <x:v>Bloodrush</x:v>
      </x:c>
      <x:c r="E424" s="13" t="str">
        <x:v>Gloves</x:v>
      </x:c>
      <x:c r="F424" s="13" t="str">
        <x:v>Cinderforged Bloodrush Gloves</x:v>
      </x:c>
      <x:c r="G424" s="13" t="str">
        <x:v>TIER_007</x:v>
      </x:c>
      <x:c r="H424" s="13" t="n">
        <x:v>88</x:v>
      </x:c>
      <x:c r="I424" s="13" t="str">
        <x:v>Rare</x:v>
      </x:c>
      <x:c r="J424" s="13" t="str">
        <x:v>Haste</x:v>
      </x:c>
      <x:c r="K424" s="13" t="n">
        <x:v>18</x:v>
      </x:c>
      <x:c r="L424" s="13" t="str">
        <x:v>Raw Power</x:v>
      </x:c>
      <x:c r="M424" s="13" t="n">
        <x:v>8</x:v>
      </x:c>
      <x:c r="N424" s="13" t="str">
        <x:v>Crit Chance</x:v>
      </x:c>
      <x:c r="O424" s="13" t="n">
        <x:v>6</x:v>
      </x:c>
      <x:c r="P424" s="13" t="str">
        <x:v>Monster</x:v>
      </x:c>
      <x:c r="Q424" s="13" t="str">
        <x:v>ASHMON_014</x:v>
      </x:c>
      <x:c r="R424" s="254" t="b">
        <x:v>1</x:v>
      </x:c>
      <x:c r="S424" s="254" t="b">
        <x:v>1</x:v>
      </x:c>
      <x:c r="T424" s="254" t="b">
        <x:v>1</x:v>
      </x:c>
      <x:c r="U424" s="13" t="str">
        <x:v>VIS_ASHGEAR_0085</x:v>
      </x:c>
    </x:row>
    <x:row r="425">
      <x:c r="A425" s="13" t="str">
        <x:v>ASHGEAR_0086</x:v>
      </x:c>
      <x:c r="B425" s="13" t="str">
        <x:v>Ashlands</x:v>
      </x:c>
      <x:c r="C425" s="13" t="str">
        <x:v>CLS_004</x:v>
      </x:c>
      <x:c r="D425" s="13" t="str">
        <x:v>Bloodrush</x:v>
      </x:c>
      <x:c r="E425" s="13" t="str">
        <x:v>Cape</x:v>
      </x:c>
      <x:c r="F425" s="13" t="str">
        <x:v>Cinderforged Bloodrush Cape</x:v>
      </x:c>
      <x:c r="G425" s="13" t="str">
        <x:v>TIER_007</x:v>
      </x:c>
      <x:c r="H425" s="13" t="n">
        <x:v>88</x:v>
      </x:c>
      <x:c r="I425" s="13" t="str">
        <x:v>Epic</x:v>
      </x:c>
      <x:c r="J425" s="13" t="str">
        <x:v>Haste</x:v>
      </x:c>
      <x:c r="K425" s="13" t="n">
        <x:v>20</x:v>
      </x:c>
      <x:c r="L425" s="13" t="str">
        <x:v>Raw Power</x:v>
      </x:c>
      <x:c r="M425" s="13" t="n">
        <x:v>9</x:v>
      </x:c>
      <x:c r="N425" s="13" t="str">
        <x:v>Crit Chance</x:v>
      </x:c>
      <x:c r="O425" s="13" t="n">
        <x:v>7</x:v>
      </x:c>
      <x:c r="P425" s="13" t="str">
        <x:v>Co-op</x:v>
      </x:c>
      <x:c r="Q425" s="13" t="str">
        <x:v>COP_012</x:v>
      </x:c>
      <x:c r="R425" s="254" t="b">
        <x:v>1</x:v>
      </x:c>
      <x:c r="S425" s="254" t="b">
        <x:v>1</x:v>
      </x:c>
      <x:c r="T425" s="254" t="b">
        <x:v>1</x:v>
      </x:c>
      <x:c r="U425" s="13" t="str">
        <x:v>VIS_ASHGEAR_0086</x:v>
      </x:c>
    </x:row>
    <x:row r="426">
      <x:c r="A426" s="13" t="str">
        <x:v>ASHGEAR_0087</x:v>
      </x:c>
      <x:c r="B426" s="13" t="str">
        <x:v>Ashlands</x:v>
      </x:c>
      <x:c r="C426" s="13" t="str">
        <x:v>CLS_004</x:v>
      </x:c>
      <x:c r="D426" s="13" t="str">
        <x:v>Bloodrush</x:v>
      </x:c>
      <x:c r="E426" s="13" t="str">
        <x:v>Amulet</x:v>
      </x:c>
      <x:c r="F426" s="13" t="str">
        <x:v>Cinderforged Bloodrush Amulet</x:v>
      </x:c>
      <x:c r="G426" s="13" t="str">
        <x:v>TIER_007</x:v>
      </x:c>
      <x:c r="H426" s="13" t="n">
        <x:v>88</x:v>
      </x:c>
      <x:c r="I426" s="13" t="str">
        <x:v>Rare</x:v>
      </x:c>
      <x:c r="J426" s="13" t="str">
        <x:v>Haste</x:v>
      </x:c>
      <x:c r="K426" s="13" t="n">
        <x:v>18</x:v>
      </x:c>
      <x:c r="L426" s="13" t="str">
        <x:v>Raw Power</x:v>
      </x:c>
      <x:c r="M426" s="13" t="n">
        <x:v>8</x:v>
      </x:c>
      <x:c r="N426" s="13" t="str">
        <x:v>Crit Chance</x:v>
      </x:c>
      <x:c r="O426" s="13" t="n">
        <x:v>6</x:v>
      </x:c>
      <x:c r="P426" s="13" t="str">
        <x:v>Craft</x:v>
      </x:c>
      <x:c r="Q426" s="13" t="str">
        <x:v>ASHREC_G_0087</x:v>
      </x:c>
      <x:c r="R426" s="254" t="b">
        <x:v>1</x:v>
      </x:c>
      <x:c r="S426" s="254" t="b">
        <x:v>1</x:v>
      </x:c>
      <x:c r="T426" s="254" t="b">
        <x:v>1</x:v>
      </x:c>
      <x:c r="U426" s="13" t="str">
        <x:v>VIS_ASHGEAR_0087</x:v>
      </x:c>
    </x:row>
    <x:row r="427">
      <x:c r="A427" s="13" t="str">
        <x:v>ASHGEAR_0088</x:v>
      </x:c>
      <x:c r="B427" s="13" t="str">
        <x:v>Ashlands</x:v>
      </x:c>
      <x:c r="C427" s="13" t="str">
        <x:v>CLS_004</x:v>
      </x:c>
      <x:c r="D427" s="13" t="str">
        <x:v>Bloodrush</x:v>
      </x:c>
      <x:c r="E427" s="13" t="str">
        <x:v>Ring</x:v>
      </x:c>
      <x:c r="F427" s="13" t="str">
        <x:v>Cinderforged Bloodrush Ring</x:v>
      </x:c>
      <x:c r="G427" s="13" t="str">
        <x:v>TIER_007</x:v>
      </x:c>
      <x:c r="H427" s="13" t="n">
        <x:v>88</x:v>
      </x:c>
      <x:c r="I427" s="13" t="str">
        <x:v>Epic</x:v>
      </x:c>
      <x:c r="J427" s="13" t="str">
        <x:v>Haste</x:v>
      </x:c>
      <x:c r="K427" s="13" t="n">
        <x:v>15</x:v>
      </x:c>
      <x:c r="L427" s="13" t="str">
        <x:v>Raw Power</x:v>
      </x:c>
      <x:c r="M427" s="13" t="n">
        <x:v>6</x:v>
      </x:c>
      <x:c r="N427" s="13" t="str">
        <x:v>Crit Chance</x:v>
      </x:c>
      <x:c r="O427" s="13" t="n">
        <x:v>5</x:v>
      </x:c>
      <x:c r="P427" s="13" t="str">
        <x:v>Elite</x:v>
      </x:c>
      <x:c r="Q427" s="13" t="str">
        <x:v>Ashlands Elite Pool</x:v>
      </x:c>
      <x:c r="R427" s="254" t="b">
        <x:v>1</x:v>
      </x:c>
      <x:c r="S427" s="254" t="b">
        <x:v>1</x:v>
      </x:c>
      <x:c r="T427" s="254" t="b">
        <x:v>1</x:v>
      </x:c>
      <x:c r="U427" s="13" t="str">
        <x:v>VIS_ASHGEAR_0088</x:v>
      </x:c>
    </x:row>
    <x:row r="428">
      <x:c r="A428" s="13" t="str">
        <x:v>ASHGEAR_0089</x:v>
      </x:c>
      <x:c r="B428" s="13" t="str">
        <x:v>Ashlands</x:v>
      </x:c>
      <x:c r="C428" s="13" t="str">
        <x:v>CLS_004</x:v>
      </x:c>
      <x:c r="D428" s="13" t="str">
        <x:v>Executioner</x:v>
      </x:c>
      <x:c r="E428" s="13" t="str">
        <x:v>Helmet</x:v>
      </x:c>
      <x:c r="F428" s="13" t="str">
        <x:v>Cinderforged Executioner Helmet</x:v>
      </x:c>
      <x:c r="G428" s="13" t="str">
        <x:v>TIER_007</x:v>
      </x:c>
      <x:c r="H428" s="13" t="n">
        <x:v>88</x:v>
      </x:c>
      <x:c r="I428" s="13" t="str">
        <x:v>Rare</x:v>
      </x:c>
      <x:c r="J428" s="13" t="str">
        <x:v>Crit Damage</x:v>
      </x:c>
      <x:c r="K428" s="13" t="n">
        <x:v>20</x:v>
      </x:c>
      <x:c r="L428" s="13" t="str">
        <x:v>Crit Chance</x:v>
      </x:c>
      <x:c r="M428" s="13" t="n">
        <x:v>9</x:v>
      </x:c>
      <x:c r="N428" s="13" t="str">
        <x:v>Armor Break</x:v>
      </x:c>
      <x:c r="O428" s="13" t="n">
        <x:v>7</x:v>
      </x:c>
      <x:c r="P428" s="13" t="str">
        <x:v>Co-op</x:v>
      </x:c>
      <x:c r="Q428" s="13" t="str">
        <x:v>COP_012</x:v>
      </x:c>
      <x:c r="R428" s="254" t="b">
        <x:v>1</x:v>
      </x:c>
      <x:c r="S428" s="254" t="b">
        <x:v>1</x:v>
      </x:c>
      <x:c r="T428" s="254" t="b">
        <x:v>1</x:v>
      </x:c>
      <x:c r="U428" s="13" t="str">
        <x:v>VIS_ASHGEAR_0089</x:v>
      </x:c>
    </x:row>
    <x:row r="429">
      <x:c r="A429" s="13" t="str">
        <x:v>ASHGEAR_0090</x:v>
      </x:c>
      <x:c r="B429" s="13" t="str">
        <x:v>Ashlands</x:v>
      </x:c>
      <x:c r="C429" s="13" t="str">
        <x:v>CLS_004</x:v>
      </x:c>
      <x:c r="D429" s="13" t="str">
        <x:v>Executioner</x:v>
      </x:c>
      <x:c r="E429" s="13" t="str">
        <x:v>Chest</x:v>
      </x:c>
      <x:c r="F429" s="13" t="str">
        <x:v>Cinderforged Executioner Chest</x:v>
      </x:c>
      <x:c r="G429" s="13" t="str">
        <x:v>TIER_007</x:v>
      </x:c>
      <x:c r="H429" s="13" t="n">
        <x:v>88</x:v>
      </x:c>
      <x:c r="I429" s="13" t="str">
        <x:v>Rare</x:v>
      </x:c>
      <x:c r="J429" s="13" t="str">
        <x:v>Crit Damage</x:v>
      </x:c>
      <x:c r="K429" s="13" t="n">
        <x:v>33</x:v>
      </x:c>
      <x:c r="L429" s="13" t="str">
        <x:v>Crit Chance</x:v>
      </x:c>
      <x:c r="M429" s="13" t="n">
        <x:v>14</x:v>
      </x:c>
      <x:c r="N429" s="13" t="str">
        <x:v>Armor Break</x:v>
      </x:c>
      <x:c r="O429" s="13" t="n">
        <x:v>12</x:v>
      </x:c>
      <x:c r="P429" s="13" t="str">
        <x:v>Craft</x:v>
      </x:c>
      <x:c r="Q429" s="13" t="str">
        <x:v>ASHREC_G_0090</x:v>
      </x:c>
      <x:c r="R429" s="254" t="b">
        <x:v>1</x:v>
      </x:c>
      <x:c r="S429" s="254" t="b">
        <x:v>1</x:v>
      </x:c>
      <x:c r="T429" s="254" t="b">
        <x:v>1</x:v>
      </x:c>
      <x:c r="U429" s="13" t="str">
        <x:v>VIS_ASHGEAR_0090</x:v>
      </x:c>
    </x:row>
    <x:row r="430">
      <x:c r="A430" s="13" t="str">
        <x:v>ASHGEAR_0091</x:v>
      </x:c>
      <x:c r="B430" s="13" t="str">
        <x:v>Ashlands</x:v>
      </x:c>
      <x:c r="C430" s="13" t="str">
        <x:v>CLS_004</x:v>
      </x:c>
      <x:c r="D430" s="13" t="str">
        <x:v>Executioner</x:v>
      </x:c>
      <x:c r="E430" s="13" t="str">
        <x:v>Legs</x:v>
      </x:c>
      <x:c r="F430" s="13" t="str">
        <x:v>Cinderforged Executioner Legs</x:v>
      </x:c>
      <x:c r="G430" s="13" t="str">
        <x:v>TIER_007</x:v>
      </x:c>
      <x:c r="H430" s="13" t="n">
        <x:v>88</x:v>
      </x:c>
      <x:c r="I430" s="13" t="str">
        <x:v>Rare</x:v>
      </x:c>
      <x:c r="J430" s="13" t="str">
        <x:v>Crit Damage</x:v>
      </x:c>
      <x:c r="K430" s="13" t="n">
        <x:v>28</x:v>
      </x:c>
      <x:c r="L430" s="13" t="str">
        <x:v>Crit Chance</x:v>
      </x:c>
      <x:c r="M430" s="13" t="n">
        <x:v>12</x:v>
      </x:c>
      <x:c r="N430" s="13" t="str">
        <x:v>Armor Break</x:v>
      </x:c>
      <x:c r="O430" s="13" t="n">
        <x:v>10</x:v>
      </x:c>
      <x:c r="P430" s="13" t="str">
        <x:v>Elite</x:v>
      </x:c>
      <x:c r="Q430" s="13" t="str">
        <x:v>Ashlands Elite Pool</x:v>
      </x:c>
      <x:c r="R430" s="254" t="b">
        <x:v>1</x:v>
      </x:c>
      <x:c r="S430" s="254" t="b">
        <x:v>1</x:v>
      </x:c>
      <x:c r="T430" s="254" t="b">
        <x:v>1</x:v>
      </x:c>
      <x:c r="U430" s="13" t="str">
        <x:v>VIS_ASHGEAR_0091</x:v>
      </x:c>
    </x:row>
    <x:row r="431">
      <x:c r="A431" s="13" t="str">
        <x:v>ASHGEAR_0092</x:v>
      </x:c>
      <x:c r="B431" s="13" t="str">
        <x:v>Ashlands</x:v>
      </x:c>
      <x:c r="C431" s="13" t="str">
        <x:v>CLS_004</x:v>
      </x:c>
      <x:c r="D431" s="13" t="str">
        <x:v>Executioner</x:v>
      </x:c>
      <x:c r="E431" s="13" t="str">
        <x:v>Boots</x:v>
      </x:c>
      <x:c r="F431" s="13" t="str">
        <x:v>Cinderforged Executioner Boots</x:v>
      </x:c>
      <x:c r="G431" s="13" t="str">
        <x:v>TIER_007</x:v>
      </x:c>
      <x:c r="H431" s="13" t="n">
        <x:v>88</x:v>
      </x:c>
      <x:c r="I431" s="13" t="str">
        <x:v>Rare</x:v>
      </x:c>
      <x:c r="J431" s="13" t="str">
        <x:v>Crit Damage</x:v>
      </x:c>
      <x:c r="K431" s="13" t="n">
        <x:v>18</x:v>
      </x:c>
      <x:c r="L431" s="13" t="str">
        <x:v>Crit Chance</x:v>
      </x:c>
      <x:c r="M431" s="13" t="n">
        <x:v>8</x:v>
      </x:c>
      <x:c r="N431" s="13" t="str">
        <x:v>Armor Break</x:v>
      </x:c>
      <x:c r="O431" s="13" t="n">
        <x:v>6</x:v>
      </x:c>
      <x:c r="P431" s="13" t="str">
        <x:v>Monster</x:v>
      </x:c>
      <x:c r="Q431" s="13" t="str">
        <x:v>ASHMON_014</x:v>
      </x:c>
      <x:c r="R431" s="254" t="b">
        <x:v>1</x:v>
      </x:c>
      <x:c r="S431" s="254" t="b">
        <x:v>1</x:v>
      </x:c>
      <x:c r="T431" s="254" t="b">
        <x:v>1</x:v>
      </x:c>
      <x:c r="U431" s="13" t="str">
        <x:v>VIS_ASHGEAR_0092</x:v>
      </x:c>
    </x:row>
    <x:row r="432">
      <x:c r="A432" s="13" t="str">
        <x:v>ASHGEAR_0093</x:v>
      </x:c>
      <x:c r="B432" s="13" t="str">
        <x:v>Ashlands</x:v>
      </x:c>
      <x:c r="C432" s="13" t="str">
        <x:v>CLS_004</x:v>
      </x:c>
      <x:c r="D432" s="13" t="str">
        <x:v>Executioner</x:v>
      </x:c>
      <x:c r="E432" s="13" t="str">
        <x:v>Gloves</x:v>
      </x:c>
      <x:c r="F432" s="13" t="str">
        <x:v>Cinderforged Executioner Gloves</x:v>
      </x:c>
      <x:c r="G432" s="13" t="str">
        <x:v>TIER_007</x:v>
      </x:c>
      <x:c r="H432" s="13" t="n">
        <x:v>88</x:v>
      </x:c>
      <x:c r="I432" s="13" t="str">
        <x:v>Rare</x:v>
      </x:c>
      <x:c r="J432" s="13" t="str">
        <x:v>Crit Damage</x:v>
      </x:c>
      <x:c r="K432" s="13" t="n">
        <x:v>18</x:v>
      </x:c>
      <x:c r="L432" s="13" t="str">
        <x:v>Crit Chance</x:v>
      </x:c>
      <x:c r="M432" s="13" t="n">
        <x:v>8</x:v>
      </x:c>
      <x:c r="N432" s="13" t="str">
        <x:v>Armor Break</x:v>
      </x:c>
      <x:c r="O432" s="13" t="n">
        <x:v>6</x:v>
      </x:c>
      <x:c r="P432" s="13" t="str">
        <x:v>Co-op</x:v>
      </x:c>
      <x:c r="Q432" s="13" t="str">
        <x:v>COP_012</x:v>
      </x:c>
      <x:c r="R432" s="254" t="b">
        <x:v>1</x:v>
      </x:c>
      <x:c r="S432" s="254" t="b">
        <x:v>1</x:v>
      </x:c>
      <x:c r="T432" s="254" t="b">
        <x:v>1</x:v>
      </x:c>
      <x:c r="U432" s="13" t="str">
        <x:v>VIS_ASHGEAR_0093</x:v>
      </x:c>
    </x:row>
    <x:row r="433">
      <x:c r="A433" s="13" t="str">
        <x:v>ASHGEAR_0094</x:v>
      </x:c>
      <x:c r="B433" s="13" t="str">
        <x:v>Ashlands</x:v>
      </x:c>
      <x:c r="C433" s="13" t="str">
        <x:v>CLS_004</x:v>
      </x:c>
      <x:c r="D433" s="13" t="str">
        <x:v>Executioner</x:v>
      </x:c>
      <x:c r="E433" s="13" t="str">
        <x:v>Cape</x:v>
      </x:c>
      <x:c r="F433" s="13" t="str">
        <x:v>Cinderforged Executioner Cape</x:v>
      </x:c>
      <x:c r="G433" s="13" t="str">
        <x:v>TIER_007</x:v>
      </x:c>
      <x:c r="H433" s="13" t="n">
        <x:v>88</x:v>
      </x:c>
      <x:c r="I433" s="13" t="str">
        <x:v>Epic</x:v>
      </x:c>
      <x:c r="J433" s="13" t="str">
        <x:v>Crit Damage</x:v>
      </x:c>
      <x:c r="K433" s="13" t="n">
        <x:v>20</x:v>
      </x:c>
      <x:c r="L433" s="13" t="str">
        <x:v>Crit Chance</x:v>
      </x:c>
      <x:c r="M433" s="13" t="n">
        <x:v>9</x:v>
      </x:c>
      <x:c r="N433" s="13" t="str">
        <x:v>Armor Break</x:v>
      </x:c>
      <x:c r="O433" s="13" t="n">
        <x:v>7</x:v>
      </x:c>
      <x:c r="P433" s="13" t="str">
        <x:v>Craft</x:v>
      </x:c>
      <x:c r="Q433" s="13" t="str">
        <x:v>ASHREC_G_0094</x:v>
      </x:c>
      <x:c r="R433" s="254" t="b">
        <x:v>1</x:v>
      </x:c>
      <x:c r="S433" s="254" t="b">
        <x:v>1</x:v>
      </x:c>
      <x:c r="T433" s="254" t="b">
        <x:v>1</x:v>
      </x:c>
      <x:c r="U433" s="13" t="str">
        <x:v>VIS_ASHGEAR_0094</x:v>
      </x:c>
    </x:row>
    <x:row r="434">
      <x:c r="A434" s="13" t="str">
        <x:v>ASHGEAR_0095</x:v>
      </x:c>
      <x:c r="B434" s="13" t="str">
        <x:v>Ashlands</x:v>
      </x:c>
      <x:c r="C434" s="13" t="str">
        <x:v>CLS_004</x:v>
      </x:c>
      <x:c r="D434" s="13" t="str">
        <x:v>Executioner</x:v>
      </x:c>
      <x:c r="E434" s="13" t="str">
        <x:v>Amulet</x:v>
      </x:c>
      <x:c r="F434" s="13" t="str">
        <x:v>Cinderforged Executioner Amulet</x:v>
      </x:c>
      <x:c r="G434" s="13" t="str">
        <x:v>TIER_007</x:v>
      </x:c>
      <x:c r="H434" s="13" t="n">
        <x:v>88</x:v>
      </x:c>
      <x:c r="I434" s="13" t="str">
        <x:v>Rare</x:v>
      </x:c>
      <x:c r="J434" s="13" t="str">
        <x:v>Crit Damage</x:v>
      </x:c>
      <x:c r="K434" s="13" t="n">
        <x:v>18</x:v>
      </x:c>
      <x:c r="L434" s="13" t="str">
        <x:v>Crit Chance</x:v>
      </x:c>
      <x:c r="M434" s="13" t="n">
        <x:v>8</x:v>
      </x:c>
      <x:c r="N434" s="13" t="str">
        <x:v>Armor Break</x:v>
      </x:c>
      <x:c r="O434" s="13" t="n">
        <x:v>6</x:v>
      </x:c>
      <x:c r="P434" s="13" t="str">
        <x:v>Elite</x:v>
      </x:c>
      <x:c r="Q434" s="13" t="str">
        <x:v>Ashlands Elite Pool</x:v>
      </x:c>
      <x:c r="R434" s="254" t="b">
        <x:v>1</x:v>
      </x:c>
      <x:c r="S434" s="254" t="b">
        <x:v>1</x:v>
      </x:c>
      <x:c r="T434" s="254" t="b">
        <x:v>1</x:v>
      </x:c>
      <x:c r="U434" s="13" t="str">
        <x:v>VIS_ASHGEAR_0095</x:v>
      </x:c>
    </x:row>
    <x:row r="435">
      <x:c r="A435" s="13" t="str">
        <x:v>ASHGEAR_0096</x:v>
      </x:c>
      <x:c r="B435" s="13" t="str">
        <x:v>Ashlands</x:v>
      </x:c>
      <x:c r="C435" s="13" t="str">
        <x:v>CLS_004</x:v>
      </x:c>
      <x:c r="D435" s="13" t="str">
        <x:v>Executioner</x:v>
      </x:c>
      <x:c r="E435" s="13" t="str">
        <x:v>Ring</x:v>
      </x:c>
      <x:c r="F435" s="13" t="str">
        <x:v>Cinderforged Executioner Ring</x:v>
      </x:c>
      <x:c r="G435" s="13" t="str">
        <x:v>TIER_007</x:v>
      </x:c>
      <x:c r="H435" s="13" t="n">
        <x:v>88</x:v>
      </x:c>
      <x:c r="I435" s="13" t="str">
        <x:v>Epic</x:v>
      </x:c>
      <x:c r="J435" s="13" t="str">
        <x:v>Crit Damage</x:v>
      </x:c>
      <x:c r="K435" s="13" t="n">
        <x:v>15</x:v>
      </x:c>
      <x:c r="L435" s="13" t="str">
        <x:v>Crit Chance</x:v>
      </x:c>
      <x:c r="M435" s="13" t="n">
        <x:v>6</x:v>
      </x:c>
      <x:c r="N435" s="13" t="str">
        <x:v>Armor Break</x:v>
      </x:c>
      <x:c r="O435" s="13" t="n">
        <x:v>5</x:v>
      </x:c>
      <x:c r="P435" s="13" t="str">
        <x:v>Monster</x:v>
      </x:c>
      <x:c r="Q435" s="13" t="str">
        <x:v>ASHMON_014</x:v>
      </x:c>
      <x:c r="R435" s="254" t="b">
        <x:v>1</x:v>
      </x:c>
      <x:c r="S435" s="254" t="b">
        <x:v>1</x:v>
      </x:c>
      <x:c r="T435" s="254" t="b">
        <x:v>1</x:v>
      </x:c>
      <x:c r="U435" s="13" t="str">
        <x:v>VIS_ASHGEAR_0096</x:v>
      </x:c>
    </x:row>
    <x:row r="436">
      <x:c r="A436" s="13" t="str">
        <x:v>ASHGEAR_0097</x:v>
      </x:c>
      <x:c r="B436" s="13" t="str">
        <x:v>Ashlands</x:v>
      </x:c>
      <x:c r="C436" s="13" t="str">
        <x:v>CLS_005</x:v>
      </x:c>
      <x:c r="D436" s="13" t="str">
        <x:v>Gravecipher</x:v>
      </x:c>
      <x:c r="E436" s="13" t="str">
        <x:v>Helmet</x:v>
      </x:c>
      <x:c r="F436" s="13" t="str">
        <x:v>Cinderforged Gravecipher Helmet</x:v>
      </x:c>
      <x:c r="G436" s="13" t="str">
        <x:v>TIER_007</x:v>
      </x:c>
      <x:c r="H436" s="13" t="n">
        <x:v>88</x:v>
      </x:c>
      <x:c r="I436" s="13" t="str">
        <x:v>Rare</x:v>
      </x:c>
      <x:c r="J436" s="13" t="str">
        <x:v>Hex Potency</x:v>
      </x:c>
      <x:c r="K436" s="13" t="n">
        <x:v>20</x:v>
      </x:c>
      <x:c r="L436" s="13" t="str">
        <x:v>Magic Power</x:v>
      </x:c>
      <x:c r="M436" s="13" t="n">
        <x:v>9</x:v>
      </x:c>
      <x:c r="N436" s="13" t="str">
        <x:v>Haste</x:v>
      </x:c>
      <x:c r="O436" s="13" t="n">
        <x:v>7</x:v>
      </x:c>
      <x:c r="P436" s="13" t="str">
        <x:v>Craft</x:v>
      </x:c>
      <x:c r="Q436" s="13" t="str">
        <x:v>ASHREC_G_0097</x:v>
      </x:c>
      <x:c r="R436" s="254" t="b">
        <x:v>1</x:v>
      </x:c>
      <x:c r="S436" s="254" t="b">
        <x:v>1</x:v>
      </x:c>
      <x:c r="T436" s="254" t="b">
        <x:v>1</x:v>
      </x:c>
      <x:c r="U436" s="13" t="str">
        <x:v>VIS_ASHGEAR_0097</x:v>
      </x:c>
    </x:row>
    <x:row r="437">
      <x:c r="A437" s="13" t="str">
        <x:v>ASHGEAR_0098</x:v>
      </x:c>
      <x:c r="B437" s="13" t="str">
        <x:v>Ashlands</x:v>
      </x:c>
      <x:c r="C437" s="13" t="str">
        <x:v>CLS_005</x:v>
      </x:c>
      <x:c r="D437" s="13" t="str">
        <x:v>Gravecipher</x:v>
      </x:c>
      <x:c r="E437" s="13" t="str">
        <x:v>Chest</x:v>
      </x:c>
      <x:c r="F437" s="13" t="str">
        <x:v>Cinderforged Gravecipher Chest</x:v>
      </x:c>
      <x:c r="G437" s="13" t="str">
        <x:v>TIER_007</x:v>
      </x:c>
      <x:c r="H437" s="13" t="n">
        <x:v>88</x:v>
      </x:c>
      <x:c r="I437" s="13" t="str">
        <x:v>Rare</x:v>
      </x:c>
      <x:c r="J437" s="13" t="str">
        <x:v>Hex Potency</x:v>
      </x:c>
      <x:c r="K437" s="13" t="n">
        <x:v>33</x:v>
      </x:c>
      <x:c r="L437" s="13" t="str">
        <x:v>Magic Power</x:v>
      </x:c>
      <x:c r="M437" s="13" t="n">
        <x:v>14</x:v>
      </x:c>
      <x:c r="N437" s="13" t="str">
        <x:v>Haste</x:v>
      </x:c>
      <x:c r="O437" s="13" t="n">
        <x:v>12</x:v>
      </x:c>
      <x:c r="P437" s="13" t="str">
        <x:v>Elite</x:v>
      </x:c>
      <x:c r="Q437" s="13" t="str">
        <x:v>Ashlands Elite Pool</x:v>
      </x:c>
      <x:c r="R437" s="254" t="b">
        <x:v>1</x:v>
      </x:c>
      <x:c r="S437" s="254" t="b">
        <x:v>1</x:v>
      </x:c>
      <x:c r="T437" s="254" t="b">
        <x:v>1</x:v>
      </x:c>
      <x:c r="U437" s="13" t="str">
        <x:v>VIS_ASHGEAR_0098</x:v>
      </x:c>
    </x:row>
    <x:row r="438">
      <x:c r="A438" s="13" t="str">
        <x:v>ASHGEAR_0099</x:v>
      </x:c>
      <x:c r="B438" s="13" t="str">
        <x:v>Ashlands</x:v>
      </x:c>
      <x:c r="C438" s="13" t="str">
        <x:v>CLS_005</x:v>
      </x:c>
      <x:c r="D438" s="13" t="str">
        <x:v>Gravecipher</x:v>
      </x:c>
      <x:c r="E438" s="13" t="str">
        <x:v>Legs</x:v>
      </x:c>
      <x:c r="F438" s="13" t="str">
        <x:v>Cinderforged Gravecipher Legs</x:v>
      </x:c>
      <x:c r="G438" s="13" t="str">
        <x:v>TIER_007</x:v>
      </x:c>
      <x:c r="H438" s="13" t="n">
        <x:v>88</x:v>
      </x:c>
      <x:c r="I438" s="13" t="str">
        <x:v>Rare</x:v>
      </x:c>
      <x:c r="J438" s="13" t="str">
        <x:v>Hex Potency</x:v>
      </x:c>
      <x:c r="K438" s="13" t="n">
        <x:v>28</x:v>
      </x:c>
      <x:c r="L438" s="13" t="str">
        <x:v>Magic Power</x:v>
      </x:c>
      <x:c r="M438" s="13" t="n">
        <x:v>12</x:v>
      </x:c>
      <x:c r="N438" s="13" t="str">
        <x:v>Haste</x:v>
      </x:c>
      <x:c r="O438" s="13" t="n">
        <x:v>10</x:v>
      </x:c>
      <x:c r="P438" s="13" t="str">
        <x:v>Monster</x:v>
      </x:c>
      <x:c r="Q438" s="13" t="str">
        <x:v>ASHMON_014</x:v>
      </x:c>
      <x:c r="R438" s="254" t="b">
        <x:v>1</x:v>
      </x:c>
      <x:c r="S438" s="254" t="b">
        <x:v>1</x:v>
      </x:c>
      <x:c r="T438" s="254" t="b">
        <x:v>1</x:v>
      </x:c>
      <x:c r="U438" s="13" t="str">
        <x:v>VIS_ASHGEAR_0099</x:v>
      </x:c>
    </x:row>
    <x:row r="439">
      <x:c r="A439" s="13" t="str">
        <x:v>ASHGEAR_0100</x:v>
      </x:c>
      <x:c r="B439" s="13" t="str">
        <x:v>Ashlands</x:v>
      </x:c>
      <x:c r="C439" s="13" t="str">
        <x:v>CLS_005</x:v>
      </x:c>
      <x:c r="D439" s="13" t="str">
        <x:v>Gravecipher</x:v>
      </x:c>
      <x:c r="E439" s="13" t="str">
        <x:v>Boots</x:v>
      </x:c>
      <x:c r="F439" s="13" t="str">
        <x:v>Cinderforged Gravecipher Boots</x:v>
      </x:c>
      <x:c r="G439" s="13" t="str">
        <x:v>TIER_007</x:v>
      </x:c>
      <x:c r="H439" s="13" t="n">
        <x:v>88</x:v>
      </x:c>
      <x:c r="I439" s="13" t="str">
        <x:v>Rare</x:v>
      </x:c>
      <x:c r="J439" s="13" t="str">
        <x:v>Hex Potency</x:v>
      </x:c>
      <x:c r="K439" s="13" t="n">
        <x:v>18</x:v>
      </x:c>
      <x:c r="L439" s="13" t="str">
        <x:v>Magic Power</x:v>
      </x:c>
      <x:c r="M439" s="13" t="n">
        <x:v>8</x:v>
      </x:c>
      <x:c r="N439" s="13" t="str">
        <x:v>Haste</x:v>
      </x:c>
      <x:c r="O439" s="13" t="n">
        <x:v>6</x:v>
      </x:c>
      <x:c r="P439" s="13" t="str">
        <x:v>Co-op</x:v>
      </x:c>
      <x:c r="Q439" s="13" t="str">
        <x:v>COP_012</x:v>
      </x:c>
      <x:c r="R439" s="254" t="b">
        <x:v>1</x:v>
      </x:c>
      <x:c r="S439" s="254" t="b">
        <x:v>1</x:v>
      </x:c>
      <x:c r="T439" s="254" t="b">
        <x:v>1</x:v>
      </x:c>
      <x:c r="U439" s="13" t="str">
        <x:v>VIS_ASHGEAR_0100</x:v>
      </x:c>
    </x:row>
    <x:row r="440">
      <x:c r="A440" s="13" t="str">
        <x:v>ASHGEAR_0101</x:v>
      </x:c>
      <x:c r="B440" s="13" t="str">
        <x:v>Ashlands</x:v>
      </x:c>
      <x:c r="C440" s="13" t="str">
        <x:v>CLS_005</x:v>
      </x:c>
      <x:c r="D440" s="13" t="str">
        <x:v>Gravecipher</x:v>
      </x:c>
      <x:c r="E440" s="13" t="str">
        <x:v>Gloves</x:v>
      </x:c>
      <x:c r="F440" s="13" t="str">
        <x:v>Cinderforged Gravecipher Gloves</x:v>
      </x:c>
      <x:c r="G440" s="13" t="str">
        <x:v>TIER_007</x:v>
      </x:c>
      <x:c r="H440" s="13" t="n">
        <x:v>88</x:v>
      </x:c>
      <x:c r="I440" s="13" t="str">
        <x:v>Rare</x:v>
      </x:c>
      <x:c r="J440" s="13" t="str">
        <x:v>Hex Potency</x:v>
      </x:c>
      <x:c r="K440" s="13" t="n">
        <x:v>18</x:v>
      </x:c>
      <x:c r="L440" s="13" t="str">
        <x:v>Magic Power</x:v>
      </x:c>
      <x:c r="M440" s="13" t="n">
        <x:v>8</x:v>
      </x:c>
      <x:c r="N440" s="13" t="str">
        <x:v>Haste</x:v>
      </x:c>
      <x:c r="O440" s="13" t="n">
        <x:v>6</x:v>
      </x:c>
      <x:c r="P440" s="13" t="str">
        <x:v>Craft</x:v>
      </x:c>
      <x:c r="Q440" s="13" t="str">
        <x:v>ASHREC_G_0101</x:v>
      </x:c>
      <x:c r="R440" s="254" t="b">
        <x:v>1</x:v>
      </x:c>
      <x:c r="S440" s="254" t="b">
        <x:v>1</x:v>
      </x:c>
      <x:c r="T440" s="254" t="b">
        <x:v>1</x:v>
      </x:c>
      <x:c r="U440" s="13" t="str">
        <x:v>VIS_ASHGEAR_0101</x:v>
      </x:c>
    </x:row>
    <x:row r="441">
      <x:c r="A441" s="13" t="str">
        <x:v>ASHGEAR_0102</x:v>
      </x:c>
      <x:c r="B441" s="13" t="str">
        <x:v>Ashlands</x:v>
      </x:c>
      <x:c r="C441" s="13" t="str">
        <x:v>CLS_005</x:v>
      </x:c>
      <x:c r="D441" s="13" t="str">
        <x:v>Gravecipher</x:v>
      </x:c>
      <x:c r="E441" s="13" t="str">
        <x:v>Cape</x:v>
      </x:c>
      <x:c r="F441" s="13" t="str">
        <x:v>Cinderforged Gravecipher Cape</x:v>
      </x:c>
      <x:c r="G441" s="13" t="str">
        <x:v>TIER_007</x:v>
      </x:c>
      <x:c r="H441" s="13" t="n">
        <x:v>88</x:v>
      </x:c>
      <x:c r="I441" s="13" t="str">
        <x:v>Epic</x:v>
      </x:c>
      <x:c r="J441" s="13" t="str">
        <x:v>Hex Potency</x:v>
      </x:c>
      <x:c r="K441" s="13" t="n">
        <x:v>20</x:v>
      </x:c>
      <x:c r="L441" s="13" t="str">
        <x:v>Magic Power</x:v>
      </x:c>
      <x:c r="M441" s="13" t="n">
        <x:v>9</x:v>
      </x:c>
      <x:c r="N441" s="13" t="str">
        <x:v>Haste</x:v>
      </x:c>
      <x:c r="O441" s="13" t="n">
        <x:v>7</x:v>
      </x:c>
      <x:c r="P441" s="13" t="str">
        <x:v>Elite</x:v>
      </x:c>
      <x:c r="Q441" s="13" t="str">
        <x:v>Ashlands Elite Pool</x:v>
      </x:c>
      <x:c r="R441" s="254" t="b">
        <x:v>1</x:v>
      </x:c>
      <x:c r="S441" s="254" t="b">
        <x:v>1</x:v>
      </x:c>
      <x:c r="T441" s="254" t="b">
        <x:v>1</x:v>
      </x:c>
      <x:c r="U441" s="13" t="str">
        <x:v>VIS_ASHGEAR_0102</x:v>
      </x:c>
    </x:row>
    <x:row r="442">
      <x:c r="A442" s="13" t="str">
        <x:v>ASHGEAR_0103</x:v>
      </x:c>
      <x:c r="B442" s="13" t="str">
        <x:v>Ashlands</x:v>
      </x:c>
      <x:c r="C442" s="13" t="str">
        <x:v>CLS_005</x:v>
      </x:c>
      <x:c r="D442" s="13" t="str">
        <x:v>Gravecipher</x:v>
      </x:c>
      <x:c r="E442" s="13" t="str">
        <x:v>Amulet</x:v>
      </x:c>
      <x:c r="F442" s="13" t="str">
        <x:v>Cinderforged Gravecipher Amulet</x:v>
      </x:c>
      <x:c r="G442" s="13" t="str">
        <x:v>TIER_007</x:v>
      </x:c>
      <x:c r="H442" s="13" t="n">
        <x:v>88</x:v>
      </x:c>
      <x:c r="I442" s="13" t="str">
        <x:v>Rare</x:v>
      </x:c>
      <x:c r="J442" s="13" t="str">
        <x:v>Hex Potency</x:v>
      </x:c>
      <x:c r="K442" s="13" t="n">
        <x:v>18</x:v>
      </x:c>
      <x:c r="L442" s="13" t="str">
        <x:v>Magic Power</x:v>
      </x:c>
      <x:c r="M442" s="13" t="n">
        <x:v>8</x:v>
      </x:c>
      <x:c r="N442" s="13" t="str">
        <x:v>Haste</x:v>
      </x:c>
      <x:c r="O442" s="13" t="n">
        <x:v>6</x:v>
      </x:c>
      <x:c r="P442" s="13" t="str">
        <x:v>Monster</x:v>
      </x:c>
      <x:c r="Q442" s="13" t="str">
        <x:v>ASHMON_014</x:v>
      </x:c>
      <x:c r="R442" s="254" t="b">
        <x:v>1</x:v>
      </x:c>
      <x:c r="S442" s="254" t="b">
        <x:v>1</x:v>
      </x:c>
      <x:c r="T442" s="254" t="b">
        <x:v>1</x:v>
      </x:c>
      <x:c r="U442" s="13" t="str">
        <x:v>VIS_ASHGEAR_0103</x:v>
      </x:c>
    </x:row>
    <x:row r="443">
      <x:c r="A443" s="13" t="str">
        <x:v>ASHGEAR_0104</x:v>
      </x:c>
      <x:c r="B443" s="13" t="str">
        <x:v>Ashlands</x:v>
      </x:c>
      <x:c r="C443" s="13" t="str">
        <x:v>CLS_005</x:v>
      </x:c>
      <x:c r="D443" s="13" t="str">
        <x:v>Gravecipher</x:v>
      </x:c>
      <x:c r="E443" s="13" t="str">
        <x:v>Ring</x:v>
      </x:c>
      <x:c r="F443" s="13" t="str">
        <x:v>Cinderforged Gravecipher Ring</x:v>
      </x:c>
      <x:c r="G443" s="13" t="str">
        <x:v>TIER_007</x:v>
      </x:c>
      <x:c r="H443" s="13" t="n">
        <x:v>88</x:v>
      </x:c>
      <x:c r="I443" s="13" t="str">
        <x:v>Epic</x:v>
      </x:c>
      <x:c r="J443" s="13" t="str">
        <x:v>Hex Potency</x:v>
      </x:c>
      <x:c r="K443" s="13" t="n">
        <x:v>15</x:v>
      </x:c>
      <x:c r="L443" s="13" t="str">
        <x:v>Magic Power</x:v>
      </x:c>
      <x:c r="M443" s="13" t="n">
        <x:v>6</x:v>
      </x:c>
      <x:c r="N443" s="13" t="str">
        <x:v>Haste</x:v>
      </x:c>
      <x:c r="O443" s="13" t="n">
        <x:v>5</x:v>
      </x:c>
      <x:c r="P443" s="13" t="str">
        <x:v>Co-op</x:v>
      </x:c>
      <x:c r="Q443" s="13" t="str">
        <x:v>COP_012</x:v>
      </x:c>
      <x:c r="R443" s="254" t="b">
        <x:v>1</x:v>
      </x:c>
      <x:c r="S443" s="254" t="b">
        <x:v>1</x:v>
      </x:c>
      <x:c r="T443" s="254" t="b">
        <x:v>1</x:v>
      </x:c>
      <x:c r="U443" s="13" t="str">
        <x:v>VIS_ASHGEAR_0104</x:v>
      </x:c>
    </x:row>
    <x:row r="444">
      <x:c r="A444" s="13" t="str">
        <x:v>ASHGEAR_0105</x:v>
      </x:c>
      <x:c r="B444" s="13" t="str">
        <x:v>Ashlands</x:v>
      </x:c>
      <x:c r="C444" s="13" t="str">
        <x:v>CLS_005</x:v>
      </x:c>
      <x:c r="D444" s="13" t="str">
        <x:v>Spellglass</x:v>
      </x:c>
      <x:c r="E444" s="13" t="str">
        <x:v>Helmet</x:v>
      </x:c>
      <x:c r="F444" s="13" t="str">
        <x:v>Cinderforged Spellglass Helmet</x:v>
      </x:c>
      <x:c r="G444" s="13" t="str">
        <x:v>TIER_007</x:v>
      </x:c>
      <x:c r="H444" s="13" t="n">
        <x:v>88</x:v>
      </x:c>
      <x:c r="I444" s="13" t="str">
        <x:v>Rare</x:v>
      </x:c>
      <x:c r="J444" s="13" t="str">
        <x:v>Magic Power</x:v>
      </x:c>
      <x:c r="K444" s="13" t="n">
        <x:v>20</x:v>
      </x:c>
      <x:c r="L444" s="13" t="str">
        <x:v>Crit Chance</x:v>
      </x:c>
      <x:c r="M444" s="13" t="n">
        <x:v>9</x:v>
      </x:c>
      <x:c r="N444" s="13" t="str">
        <x:v>Hex Potency</x:v>
      </x:c>
      <x:c r="O444" s="13" t="n">
        <x:v>7</x:v>
      </x:c>
      <x:c r="P444" s="13" t="str">
        <x:v>Elite</x:v>
      </x:c>
      <x:c r="Q444" s="13" t="str">
        <x:v>Ashlands Elite Pool</x:v>
      </x:c>
      <x:c r="R444" s="254" t="b">
        <x:v>1</x:v>
      </x:c>
      <x:c r="S444" s="254" t="b">
        <x:v>1</x:v>
      </x:c>
      <x:c r="T444" s="254" t="b">
        <x:v>1</x:v>
      </x:c>
      <x:c r="U444" s="13" t="str">
        <x:v>VIS_ASHGEAR_0105</x:v>
      </x:c>
    </x:row>
    <x:row r="445">
      <x:c r="A445" s="13" t="str">
        <x:v>ASHGEAR_0106</x:v>
      </x:c>
      <x:c r="B445" s="13" t="str">
        <x:v>Ashlands</x:v>
      </x:c>
      <x:c r="C445" s="13" t="str">
        <x:v>CLS_005</x:v>
      </x:c>
      <x:c r="D445" s="13" t="str">
        <x:v>Spellglass</x:v>
      </x:c>
      <x:c r="E445" s="13" t="str">
        <x:v>Chest</x:v>
      </x:c>
      <x:c r="F445" s="13" t="str">
        <x:v>Cinderforged Spellglass Chest</x:v>
      </x:c>
      <x:c r="G445" s="13" t="str">
        <x:v>TIER_007</x:v>
      </x:c>
      <x:c r="H445" s="13" t="n">
        <x:v>88</x:v>
      </x:c>
      <x:c r="I445" s="13" t="str">
        <x:v>Rare</x:v>
      </x:c>
      <x:c r="J445" s="13" t="str">
        <x:v>Magic Power</x:v>
      </x:c>
      <x:c r="K445" s="13" t="n">
        <x:v>33</x:v>
      </x:c>
      <x:c r="L445" s="13" t="str">
        <x:v>Crit Chance</x:v>
      </x:c>
      <x:c r="M445" s="13" t="n">
        <x:v>14</x:v>
      </x:c>
      <x:c r="N445" s="13" t="str">
        <x:v>Hex Potency</x:v>
      </x:c>
      <x:c r="O445" s="13" t="n">
        <x:v>12</x:v>
      </x:c>
      <x:c r="P445" s="13" t="str">
        <x:v>Monster</x:v>
      </x:c>
      <x:c r="Q445" s="13" t="str">
        <x:v>ASHMON_014</x:v>
      </x:c>
      <x:c r="R445" s="254" t="b">
        <x:v>1</x:v>
      </x:c>
      <x:c r="S445" s="254" t="b">
        <x:v>1</x:v>
      </x:c>
      <x:c r="T445" s="254" t="b">
        <x:v>1</x:v>
      </x:c>
      <x:c r="U445" s="13" t="str">
        <x:v>VIS_ASHGEAR_0106</x:v>
      </x:c>
    </x:row>
    <x:row r="446">
      <x:c r="A446" s="13" t="str">
        <x:v>ASHGEAR_0107</x:v>
      </x:c>
      <x:c r="B446" s="13" t="str">
        <x:v>Ashlands</x:v>
      </x:c>
      <x:c r="C446" s="13" t="str">
        <x:v>CLS_005</x:v>
      </x:c>
      <x:c r="D446" s="13" t="str">
        <x:v>Spellglass</x:v>
      </x:c>
      <x:c r="E446" s="13" t="str">
        <x:v>Legs</x:v>
      </x:c>
      <x:c r="F446" s="13" t="str">
        <x:v>Cinderforged Spellglass Legs</x:v>
      </x:c>
      <x:c r="G446" s="13" t="str">
        <x:v>TIER_007</x:v>
      </x:c>
      <x:c r="H446" s="13" t="n">
        <x:v>88</x:v>
      </x:c>
      <x:c r="I446" s="13" t="str">
        <x:v>Rare</x:v>
      </x:c>
      <x:c r="J446" s="13" t="str">
        <x:v>Magic Power</x:v>
      </x:c>
      <x:c r="K446" s="13" t="n">
        <x:v>28</x:v>
      </x:c>
      <x:c r="L446" s="13" t="str">
        <x:v>Crit Chance</x:v>
      </x:c>
      <x:c r="M446" s="13" t="n">
        <x:v>12</x:v>
      </x:c>
      <x:c r="N446" s="13" t="str">
        <x:v>Hex Potency</x:v>
      </x:c>
      <x:c r="O446" s="13" t="n">
        <x:v>10</x:v>
      </x:c>
      <x:c r="P446" s="13" t="str">
        <x:v>Co-op</x:v>
      </x:c>
      <x:c r="Q446" s="13" t="str">
        <x:v>COP_012</x:v>
      </x:c>
      <x:c r="R446" s="254" t="b">
        <x:v>1</x:v>
      </x:c>
      <x:c r="S446" s="254" t="b">
        <x:v>1</x:v>
      </x:c>
      <x:c r="T446" s="254" t="b">
        <x:v>1</x:v>
      </x:c>
      <x:c r="U446" s="13" t="str">
        <x:v>VIS_ASHGEAR_0107</x:v>
      </x:c>
    </x:row>
    <x:row r="447">
      <x:c r="A447" s="13" t="str">
        <x:v>ASHGEAR_0108</x:v>
      </x:c>
      <x:c r="B447" s="13" t="str">
        <x:v>Ashlands</x:v>
      </x:c>
      <x:c r="C447" s="13" t="str">
        <x:v>CLS_005</x:v>
      </x:c>
      <x:c r="D447" s="13" t="str">
        <x:v>Spellglass</x:v>
      </x:c>
      <x:c r="E447" s="13" t="str">
        <x:v>Boots</x:v>
      </x:c>
      <x:c r="F447" s="13" t="str">
        <x:v>Cinderforged Spellglass Boots</x:v>
      </x:c>
      <x:c r="G447" s="13" t="str">
        <x:v>TIER_007</x:v>
      </x:c>
      <x:c r="H447" s="13" t="n">
        <x:v>88</x:v>
      </x:c>
      <x:c r="I447" s="13" t="str">
        <x:v>Rare</x:v>
      </x:c>
      <x:c r="J447" s="13" t="str">
        <x:v>Magic Power</x:v>
      </x:c>
      <x:c r="K447" s="13" t="n">
        <x:v>18</x:v>
      </x:c>
      <x:c r="L447" s="13" t="str">
        <x:v>Crit Chance</x:v>
      </x:c>
      <x:c r="M447" s="13" t="n">
        <x:v>8</x:v>
      </x:c>
      <x:c r="N447" s="13" t="str">
        <x:v>Hex Potency</x:v>
      </x:c>
      <x:c r="O447" s="13" t="n">
        <x:v>6</x:v>
      </x:c>
      <x:c r="P447" s="13" t="str">
        <x:v>Craft</x:v>
      </x:c>
      <x:c r="Q447" s="13" t="str">
        <x:v>ASHREC_G_0108</x:v>
      </x:c>
      <x:c r="R447" s="254" t="b">
        <x:v>1</x:v>
      </x:c>
      <x:c r="S447" s="254" t="b">
        <x:v>1</x:v>
      </x:c>
      <x:c r="T447" s="254" t="b">
        <x:v>1</x:v>
      </x:c>
      <x:c r="U447" s="13" t="str">
        <x:v>VIS_ASHGEAR_0108</x:v>
      </x:c>
    </x:row>
    <x:row r="448">
      <x:c r="A448" s="13" t="str">
        <x:v>ASHGEAR_0109</x:v>
      </x:c>
      <x:c r="B448" s="13" t="str">
        <x:v>Ashlands</x:v>
      </x:c>
      <x:c r="C448" s="13" t="str">
        <x:v>CLS_005</x:v>
      </x:c>
      <x:c r="D448" s="13" t="str">
        <x:v>Spellglass</x:v>
      </x:c>
      <x:c r="E448" s="13" t="str">
        <x:v>Gloves</x:v>
      </x:c>
      <x:c r="F448" s="13" t="str">
        <x:v>Cinderforged Spellglass Gloves</x:v>
      </x:c>
      <x:c r="G448" s="13" t="str">
        <x:v>TIER_007</x:v>
      </x:c>
      <x:c r="H448" s="13" t="n">
        <x:v>88</x:v>
      </x:c>
      <x:c r="I448" s="13" t="str">
        <x:v>Rare</x:v>
      </x:c>
      <x:c r="J448" s="13" t="str">
        <x:v>Magic Power</x:v>
      </x:c>
      <x:c r="K448" s="13" t="n">
        <x:v>18</x:v>
      </x:c>
      <x:c r="L448" s="13" t="str">
        <x:v>Crit Chance</x:v>
      </x:c>
      <x:c r="M448" s="13" t="n">
        <x:v>8</x:v>
      </x:c>
      <x:c r="N448" s="13" t="str">
        <x:v>Hex Potency</x:v>
      </x:c>
      <x:c r="O448" s="13" t="n">
        <x:v>6</x:v>
      </x:c>
      <x:c r="P448" s="13" t="str">
        <x:v>Elite</x:v>
      </x:c>
      <x:c r="Q448" s="13" t="str">
        <x:v>Ashlands Elite Pool</x:v>
      </x:c>
      <x:c r="R448" s="254" t="b">
        <x:v>1</x:v>
      </x:c>
      <x:c r="S448" s="254" t="b">
        <x:v>1</x:v>
      </x:c>
      <x:c r="T448" s="254" t="b">
        <x:v>1</x:v>
      </x:c>
      <x:c r="U448" s="13" t="str">
        <x:v>VIS_ASHGEAR_0109</x:v>
      </x:c>
    </x:row>
    <x:row r="449">
      <x:c r="A449" s="13" t="str">
        <x:v>ASHGEAR_0110</x:v>
      </x:c>
      <x:c r="B449" s="13" t="str">
        <x:v>Ashlands</x:v>
      </x:c>
      <x:c r="C449" s="13" t="str">
        <x:v>CLS_005</x:v>
      </x:c>
      <x:c r="D449" s="13" t="str">
        <x:v>Spellglass</x:v>
      </x:c>
      <x:c r="E449" s="13" t="str">
        <x:v>Cape</x:v>
      </x:c>
      <x:c r="F449" s="13" t="str">
        <x:v>Cinderforged Spellglass Cape</x:v>
      </x:c>
      <x:c r="G449" s="13" t="str">
        <x:v>TIER_007</x:v>
      </x:c>
      <x:c r="H449" s="13" t="n">
        <x:v>88</x:v>
      </x:c>
      <x:c r="I449" s="13" t="str">
        <x:v>Epic</x:v>
      </x:c>
      <x:c r="J449" s="13" t="str">
        <x:v>Magic Power</x:v>
      </x:c>
      <x:c r="K449" s="13" t="n">
        <x:v>20</x:v>
      </x:c>
      <x:c r="L449" s="13" t="str">
        <x:v>Crit Chance</x:v>
      </x:c>
      <x:c r="M449" s="13" t="n">
        <x:v>9</x:v>
      </x:c>
      <x:c r="N449" s="13" t="str">
        <x:v>Hex Potency</x:v>
      </x:c>
      <x:c r="O449" s="13" t="n">
        <x:v>7</x:v>
      </x:c>
      <x:c r="P449" s="13" t="str">
        <x:v>Monster</x:v>
      </x:c>
      <x:c r="Q449" s="13" t="str">
        <x:v>ASHMON_014</x:v>
      </x:c>
      <x:c r="R449" s="254" t="b">
        <x:v>1</x:v>
      </x:c>
      <x:c r="S449" s="254" t="b">
        <x:v>1</x:v>
      </x:c>
      <x:c r="T449" s="254" t="b">
        <x:v>1</x:v>
      </x:c>
      <x:c r="U449" s="13" t="str">
        <x:v>VIS_ASHGEAR_0110</x:v>
      </x:c>
    </x:row>
    <x:row r="450">
      <x:c r="A450" s="13" t="str">
        <x:v>ASHGEAR_0111</x:v>
      </x:c>
      <x:c r="B450" s="13" t="str">
        <x:v>Ashlands</x:v>
      </x:c>
      <x:c r="C450" s="13" t="str">
        <x:v>CLS_005</x:v>
      </x:c>
      <x:c r="D450" s="13" t="str">
        <x:v>Spellglass</x:v>
      </x:c>
      <x:c r="E450" s="13" t="str">
        <x:v>Amulet</x:v>
      </x:c>
      <x:c r="F450" s="13" t="str">
        <x:v>Cinderforged Spellglass Amulet</x:v>
      </x:c>
      <x:c r="G450" s="13" t="str">
        <x:v>TIER_007</x:v>
      </x:c>
      <x:c r="H450" s="13" t="n">
        <x:v>88</x:v>
      </x:c>
      <x:c r="I450" s="13" t="str">
        <x:v>Rare</x:v>
      </x:c>
      <x:c r="J450" s="13" t="str">
        <x:v>Magic Power</x:v>
      </x:c>
      <x:c r="K450" s="13" t="n">
        <x:v>18</x:v>
      </x:c>
      <x:c r="L450" s="13" t="str">
        <x:v>Crit Chance</x:v>
      </x:c>
      <x:c r="M450" s="13" t="n">
        <x:v>8</x:v>
      </x:c>
      <x:c r="N450" s="13" t="str">
        <x:v>Hex Potency</x:v>
      </x:c>
      <x:c r="O450" s="13" t="n">
        <x:v>6</x:v>
      </x:c>
      <x:c r="P450" s="13" t="str">
        <x:v>Co-op</x:v>
      </x:c>
      <x:c r="Q450" s="13" t="str">
        <x:v>COP_012</x:v>
      </x:c>
      <x:c r="R450" s="254" t="b">
        <x:v>1</x:v>
      </x:c>
      <x:c r="S450" s="254" t="b">
        <x:v>1</x:v>
      </x:c>
      <x:c r="T450" s="254" t="b">
        <x:v>1</x:v>
      </x:c>
      <x:c r="U450" s="13" t="str">
        <x:v>VIS_ASHGEAR_0111</x:v>
      </x:c>
    </x:row>
    <x:row r="451">
      <x:c r="A451" s="13" t="str">
        <x:v>ASHGEAR_0112</x:v>
      </x:c>
      <x:c r="B451" s="13" t="str">
        <x:v>Ashlands</x:v>
      </x:c>
      <x:c r="C451" s="13" t="str">
        <x:v>CLS_005</x:v>
      </x:c>
      <x:c r="D451" s="13" t="str">
        <x:v>Spellglass</x:v>
      </x:c>
      <x:c r="E451" s="13" t="str">
        <x:v>Ring</x:v>
      </x:c>
      <x:c r="F451" s="13" t="str">
        <x:v>Cinderforged Spellglass Ring</x:v>
      </x:c>
      <x:c r="G451" s="13" t="str">
        <x:v>TIER_007</x:v>
      </x:c>
      <x:c r="H451" s="13" t="n">
        <x:v>88</x:v>
      </x:c>
      <x:c r="I451" s="13" t="str">
        <x:v>Epic</x:v>
      </x:c>
      <x:c r="J451" s="13" t="str">
        <x:v>Magic Power</x:v>
      </x:c>
      <x:c r="K451" s="13" t="n">
        <x:v>15</x:v>
      </x:c>
      <x:c r="L451" s="13" t="str">
        <x:v>Crit Chance</x:v>
      </x:c>
      <x:c r="M451" s="13" t="n">
        <x:v>6</x:v>
      </x:c>
      <x:c r="N451" s="13" t="str">
        <x:v>Hex Potency</x:v>
      </x:c>
      <x:c r="O451" s="13" t="n">
        <x:v>5</x:v>
      </x:c>
      <x:c r="P451" s="13" t="str">
        <x:v>Craft</x:v>
      </x:c>
      <x:c r="Q451" s="13" t="str">
        <x:v>ASHREC_G_0112</x:v>
      </x:c>
      <x:c r="R451" s="254" t="b">
        <x:v>1</x:v>
      </x:c>
      <x:c r="S451" s="254" t="b">
        <x:v>1</x:v>
      </x:c>
      <x:c r="T451" s="254" t="b">
        <x:v>1</x:v>
      </x:c>
      <x:c r="U451" s="13" t="str">
        <x:v>VIS_ASHGEAR_0112</x:v>
      </x:c>
    </x:row>
    <x:row r="452">
      <x:c r="A452" s="13" t="str">
        <x:v>ASHGEAR_0113</x:v>
      </x:c>
      <x:c r="B452" s="13" t="str">
        <x:v>Ashlands</x:v>
      </x:c>
      <x:c r="C452" s="13" t="str">
        <x:v>CLS_005</x:v>
      </x:c>
      <x:c r="D452" s="13" t="str">
        <x:v>Threadseer</x:v>
      </x:c>
      <x:c r="E452" s="13" t="str">
        <x:v>Helmet</x:v>
      </x:c>
      <x:c r="F452" s="13" t="str">
        <x:v>Cinderforged Threadseer Helmet</x:v>
      </x:c>
      <x:c r="G452" s="13" t="str">
        <x:v>TIER_007</x:v>
      </x:c>
      <x:c r="H452" s="13" t="n">
        <x:v>88</x:v>
      </x:c>
      <x:c r="I452" s="13" t="str">
        <x:v>Rare</x:v>
      </x:c>
      <x:c r="J452" s="13" t="str">
        <x:v>Haste</x:v>
      </x:c>
      <x:c r="K452" s="13" t="n">
        <x:v>20</x:v>
      </x:c>
      <x:c r="L452" s="13" t="str">
        <x:v>Hex Potency</x:v>
      </x:c>
      <x:c r="M452" s="13" t="n">
        <x:v>9</x:v>
      </x:c>
      <x:c r="N452" s="13" t="str">
        <x:v>Ward</x:v>
      </x:c>
      <x:c r="O452" s="13" t="n">
        <x:v>7</x:v>
      </x:c>
      <x:c r="P452" s="13" t="str">
        <x:v>Monster</x:v>
      </x:c>
      <x:c r="Q452" s="13" t="str">
        <x:v>ASHMON_014</x:v>
      </x:c>
      <x:c r="R452" s="254" t="b">
        <x:v>1</x:v>
      </x:c>
      <x:c r="S452" s="254" t="b">
        <x:v>1</x:v>
      </x:c>
      <x:c r="T452" s="254" t="b">
        <x:v>1</x:v>
      </x:c>
      <x:c r="U452" s="13" t="str">
        <x:v>VIS_ASHGEAR_0113</x:v>
      </x:c>
    </x:row>
    <x:row r="453">
      <x:c r="A453" s="13" t="str">
        <x:v>ASHGEAR_0114</x:v>
      </x:c>
      <x:c r="B453" s="13" t="str">
        <x:v>Ashlands</x:v>
      </x:c>
      <x:c r="C453" s="13" t="str">
        <x:v>CLS_005</x:v>
      </x:c>
      <x:c r="D453" s="13" t="str">
        <x:v>Threadseer</x:v>
      </x:c>
      <x:c r="E453" s="13" t="str">
        <x:v>Chest</x:v>
      </x:c>
      <x:c r="F453" s="13" t="str">
        <x:v>Cinderforged Threadseer Chest</x:v>
      </x:c>
      <x:c r="G453" s="13" t="str">
        <x:v>TIER_007</x:v>
      </x:c>
      <x:c r="H453" s="13" t="n">
        <x:v>88</x:v>
      </x:c>
      <x:c r="I453" s="13" t="str">
        <x:v>Rare</x:v>
      </x:c>
      <x:c r="J453" s="13" t="str">
        <x:v>Haste</x:v>
      </x:c>
      <x:c r="K453" s="13" t="n">
        <x:v>33</x:v>
      </x:c>
      <x:c r="L453" s="13" t="str">
        <x:v>Hex Potency</x:v>
      </x:c>
      <x:c r="M453" s="13" t="n">
        <x:v>14</x:v>
      </x:c>
      <x:c r="N453" s="13" t="str">
        <x:v>Ward</x:v>
      </x:c>
      <x:c r="O453" s="13" t="n">
        <x:v>12</x:v>
      </x:c>
      <x:c r="P453" s="13" t="str">
        <x:v>Co-op</x:v>
      </x:c>
      <x:c r="Q453" s="13" t="str">
        <x:v>COP_012</x:v>
      </x:c>
      <x:c r="R453" s="254" t="b">
        <x:v>1</x:v>
      </x:c>
      <x:c r="S453" s="254" t="b">
        <x:v>1</x:v>
      </x:c>
      <x:c r="T453" s="254" t="b">
        <x:v>1</x:v>
      </x:c>
      <x:c r="U453" s="13" t="str">
        <x:v>VIS_ASHGEAR_0114</x:v>
      </x:c>
    </x:row>
    <x:row r="454">
      <x:c r="A454" s="13" t="str">
        <x:v>ASHGEAR_0115</x:v>
      </x:c>
      <x:c r="B454" s="13" t="str">
        <x:v>Ashlands</x:v>
      </x:c>
      <x:c r="C454" s="13" t="str">
        <x:v>CLS_005</x:v>
      </x:c>
      <x:c r="D454" s="13" t="str">
        <x:v>Threadseer</x:v>
      </x:c>
      <x:c r="E454" s="13" t="str">
        <x:v>Legs</x:v>
      </x:c>
      <x:c r="F454" s="13" t="str">
        <x:v>Cinderforged Threadseer Legs</x:v>
      </x:c>
      <x:c r="G454" s="13" t="str">
        <x:v>TIER_007</x:v>
      </x:c>
      <x:c r="H454" s="13" t="n">
        <x:v>88</x:v>
      </x:c>
      <x:c r="I454" s="13" t="str">
        <x:v>Rare</x:v>
      </x:c>
      <x:c r="J454" s="13" t="str">
        <x:v>Haste</x:v>
      </x:c>
      <x:c r="K454" s="13" t="n">
        <x:v>28</x:v>
      </x:c>
      <x:c r="L454" s="13" t="str">
        <x:v>Hex Potency</x:v>
      </x:c>
      <x:c r="M454" s="13" t="n">
        <x:v>12</x:v>
      </x:c>
      <x:c r="N454" s="13" t="str">
        <x:v>Ward</x:v>
      </x:c>
      <x:c r="O454" s="13" t="n">
        <x:v>10</x:v>
      </x:c>
      <x:c r="P454" s="13" t="str">
        <x:v>Craft</x:v>
      </x:c>
      <x:c r="Q454" s="13" t="str">
        <x:v>ASHREC_G_0115</x:v>
      </x:c>
      <x:c r="R454" s="254" t="b">
        <x:v>1</x:v>
      </x:c>
      <x:c r="S454" s="254" t="b">
        <x:v>1</x:v>
      </x:c>
      <x:c r="T454" s="254" t="b">
        <x:v>1</x:v>
      </x:c>
      <x:c r="U454" s="13" t="str">
        <x:v>VIS_ASHGEAR_0115</x:v>
      </x:c>
    </x:row>
    <x:row r="455">
      <x:c r="A455" s="13" t="str">
        <x:v>ASHGEAR_0116</x:v>
      </x:c>
      <x:c r="B455" s="13" t="str">
        <x:v>Ashlands</x:v>
      </x:c>
      <x:c r="C455" s="13" t="str">
        <x:v>CLS_005</x:v>
      </x:c>
      <x:c r="D455" s="13" t="str">
        <x:v>Threadseer</x:v>
      </x:c>
      <x:c r="E455" s="13" t="str">
        <x:v>Boots</x:v>
      </x:c>
      <x:c r="F455" s="13" t="str">
        <x:v>Cinderforged Threadseer Boots</x:v>
      </x:c>
      <x:c r="G455" s="13" t="str">
        <x:v>TIER_007</x:v>
      </x:c>
      <x:c r="H455" s="13" t="n">
        <x:v>88</x:v>
      </x:c>
      <x:c r="I455" s="13" t="str">
        <x:v>Rare</x:v>
      </x:c>
      <x:c r="J455" s="13" t="str">
        <x:v>Haste</x:v>
      </x:c>
      <x:c r="K455" s="13" t="n">
        <x:v>18</x:v>
      </x:c>
      <x:c r="L455" s="13" t="str">
        <x:v>Hex Potency</x:v>
      </x:c>
      <x:c r="M455" s="13" t="n">
        <x:v>8</x:v>
      </x:c>
      <x:c r="N455" s="13" t="str">
        <x:v>Ward</x:v>
      </x:c>
      <x:c r="O455" s="13" t="n">
        <x:v>6</x:v>
      </x:c>
      <x:c r="P455" s="13" t="str">
        <x:v>Elite</x:v>
      </x:c>
      <x:c r="Q455" s="13" t="str">
        <x:v>Ashlands Elite Pool</x:v>
      </x:c>
      <x:c r="R455" s="254" t="b">
        <x:v>1</x:v>
      </x:c>
      <x:c r="S455" s="254" t="b">
        <x:v>1</x:v>
      </x:c>
      <x:c r="T455" s="254" t="b">
        <x:v>1</x:v>
      </x:c>
      <x:c r="U455" s="13" t="str">
        <x:v>VIS_ASHGEAR_0116</x:v>
      </x:c>
    </x:row>
    <x:row r="456">
      <x:c r="A456" s="13" t="str">
        <x:v>ASHGEAR_0117</x:v>
      </x:c>
      <x:c r="B456" s="13" t="str">
        <x:v>Ashlands</x:v>
      </x:c>
      <x:c r="C456" s="13" t="str">
        <x:v>CLS_005</x:v>
      </x:c>
      <x:c r="D456" s="13" t="str">
        <x:v>Threadseer</x:v>
      </x:c>
      <x:c r="E456" s="13" t="str">
        <x:v>Gloves</x:v>
      </x:c>
      <x:c r="F456" s="13" t="str">
        <x:v>Cinderforged Threadseer Gloves</x:v>
      </x:c>
      <x:c r="G456" s="13" t="str">
        <x:v>TIER_007</x:v>
      </x:c>
      <x:c r="H456" s="13" t="n">
        <x:v>88</x:v>
      </x:c>
      <x:c r="I456" s="13" t="str">
        <x:v>Rare</x:v>
      </x:c>
      <x:c r="J456" s="13" t="str">
        <x:v>Haste</x:v>
      </x:c>
      <x:c r="K456" s="13" t="n">
        <x:v>18</x:v>
      </x:c>
      <x:c r="L456" s="13" t="str">
        <x:v>Hex Potency</x:v>
      </x:c>
      <x:c r="M456" s="13" t="n">
        <x:v>8</x:v>
      </x:c>
      <x:c r="N456" s="13" t="str">
        <x:v>Ward</x:v>
      </x:c>
      <x:c r="O456" s="13" t="n">
        <x:v>6</x:v>
      </x:c>
      <x:c r="P456" s="13" t="str">
        <x:v>Monster</x:v>
      </x:c>
      <x:c r="Q456" s="13" t="str">
        <x:v>ASHMON_014</x:v>
      </x:c>
      <x:c r="R456" s="254" t="b">
        <x:v>1</x:v>
      </x:c>
      <x:c r="S456" s="254" t="b">
        <x:v>1</x:v>
      </x:c>
      <x:c r="T456" s="254" t="b">
        <x:v>1</x:v>
      </x:c>
      <x:c r="U456" s="13" t="str">
        <x:v>VIS_ASHGEAR_0117</x:v>
      </x:c>
    </x:row>
    <x:row r="457">
      <x:c r="A457" s="13" t="str">
        <x:v>ASHGEAR_0118</x:v>
      </x:c>
      <x:c r="B457" s="13" t="str">
        <x:v>Ashlands</x:v>
      </x:c>
      <x:c r="C457" s="13" t="str">
        <x:v>CLS_005</x:v>
      </x:c>
      <x:c r="D457" s="13" t="str">
        <x:v>Threadseer</x:v>
      </x:c>
      <x:c r="E457" s="13" t="str">
        <x:v>Cape</x:v>
      </x:c>
      <x:c r="F457" s="13" t="str">
        <x:v>Cinderforged Threadseer Cape</x:v>
      </x:c>
      <x:c r="G457" s="13" t="str">
        <x:v>TIER_007</x:v>
      </x:c>
      <x:c r="H457" s="13" t="n">
        <x:v>88</x:v>
      </x:c>
      <x:c r="I457" s="13" t="str">
        <x:v>Epic</x:v>
      </x:c>
      <x:c r="J457" s="13" t="str">
        <x:v>Haste</x:v>
      </x:c>
      <x:c r="K457" s="13" t="n">
        <x:v>20</x:v>
      </x:c>
      <x:c r="L457" s="13" t="str">
        <x:v>Hex Potency</x:v>
      </x:c>
      <x:c r="M457" s="13" t="n">
        <x:v>9</x:v>
      </x:c>
      <x:c r="N457" s="13" t="str">
        <x:v>Ward</x:v>
      </x:c>
      <x:c r="O457" s="13" t="n">
        <x:v>7</x:v>
      </x:c>
      <x:c r="P457" s="13" t="str">
        <x:v>Co-op</x:v>
      </x:c>
      <x:c r="Q457" s="13" t="str">
        <x:v>COP_012</x:v>
      </x:c>
      <x:c r="R457" s="254" t="b">
        <x:v>1</x:v>
      </x:c>
      <x:c r="S457" s="254" t="b">
        <x:v>1</x:v>
      </x:c>
      <x:c r="T457" s="254" t="b">
        <x:v>1</x:v>
      </x:c>
      <x:c r="U457" s="13" t="str">
        <x:v>VIS_ASHGEAR_0118</x:v>
      </x:c>
    </x:row>
    <x:row r="458">
      <x:c r="A458" s="13" t="str">
        <x:v>ASHGEAR_0119</x:v>
      </x:c>
      <x:c r="B458" s="13" t="str">
        <x:v>Ashlands</x:v>
      </x:c>
      <x:c r="C458" s="13" t="str">
        <x:v>CLS_005</x:v>
      </x:c>
      <x:c r="D458" s="13" t="str">
        <x:v>Threadseer</x:v>
      </x:c>
      <x:c r="E458" s="13" t="str">
        <x:v>Amulet</x:v>
      </x:c>
      <x:c r="F458" s="13" t="str">
        <x:v>Cinderforged Threadseer Amulet</x:v>
      </x:c>
      <x:c r="G458" s="13" t="str">
        <x:v>TIER_007</x:v>
      </x:c>
      <x:c r="H458" s="13" t="n">
        <x:v>88</x:v>
      </x:c>
      <x:c r="I458" s="13" t="str">
        <x:v>Rare</x:v>
      </x:c>
      <x:c r="J458" s="13" t="str">
        <x:v>Haste</x:v>
      </x:c>
      <x:c r="K458" s="13" t="n">
        <x:v>18</x:v>
      </x:c>
      <x:c r="L458" s="13" t="str">
        <x:v>Hex Potency</x:v>
      </x:c>
      <x:c r="M458" s="13" t="n">
        <x:v>8</x:v>
      </x:c>
      <x:c r="N458" s="13" t="str">
        <x:v>Ward</x:v>
      </x:c>
      <x:c r="O458" s="13" t="n">
        <x:v>6</x:v>
      </x:c>
      <x:c r="P458" s="13" t="str">
        <x:v>Craft</x:v>
      </x:c>
      <x:c r="Q458" s="13" t="str">
        <x:v>ASHREC_G_0119</x:v>
      </x:c>
      <x:c r="R458" s="254" t="b">
        <x:v>1</x:v>
      </x:c>
      <x:c r="S458" s="254" t="b">
        <x:v>1</x:v>
      </x:c>
      <x:c r="T458" s="254" t="b">
        <x:v>1</x:v>
      </x:c>
      <x:c r="U458" s="13" t="str">
        <x:v>VIS_ASHGEAR_0119</x:v>
      </x:c>
    </x:row>
    <x:row r="459">
      <x:c r="A459" s="13" t="str">
        <x:v>ASHGEAR_0120</x:v>
      </x:c>
      <x:c r="B459" s="13" t="str">
        <x:v>Ashlands</x:v>
      </x:c>
      <x:c r="C459" s="13" t="str">
        <x:v>CLS_005</x:v>
      </x:c>
      <x:c r="D459" s="13" t="str">
        <x:v>Threadseer</x:v>
      </x:c>
      <x:c r="E459" s="13" t="str">
        <x:v>Ring</x:v>
      </x:c>
      <x:c r="F459" s="13" t="str">
        <x:v>Cinderforged Threadseer Ring</x:v>
      </x:c>
      <x:c r="G459" s="13" t="str">
        <x:v>TIER_007</x:v>
      </x:c>
      <x:c r="H459" s="13" t="n">
        <x:v>88</x:v>
      </x:c>
      <x:c r="I459" s="13" t="str">
        <x:v>Epic</x:v>
      </x:c>
      <x:c r="J459" s="13" t="str">
        <x:v>Haste</x:v>
      </x:c>
      <x:c r="K459" s="13" t="n">
        <x:v>15</x:v>
      </x:c>
      <x:c r="L459" s="13" t="str">
        <x:v>Hex Potency</x:v>
      </x:c>
      <x:c r="M459" s="13" t="n">
        <x:v>6</x:v>
      </x:c>
      <x:c r="N459" s="13" t="str">
        <x:v>Ward</x:v>
      </x:c>
      <x:c r="O459" s="13" t="n">
        <x:v>5</x:v>
      </x:c>
      <x:c r="P459" s="13" t="str">
        <x:v>Elite</x:v>
      </x:c>
      <x:c r="Q459" s="13" t="str">
        <x:v>Ashlands Elite Pool</x:v>
      </x:c>
      <x:c r="R459" s="254" t="b">
        <x:v>1</x:v>
      </x:c>
      <x:c r="S459" s="254" t="b">
        <x:v>1</x:v>
      </x:c>
      <x:c r="T459" s="254" t="b">
        <x:v>1</x:v>
      </x:c>
      <x:c r="U459" s="13" t="str">
        <x:v>VIS_ASHGEAR_0120</x:v>
      </x:c>
    </x:row>
    <x:row r="460">
      <x:c r="A460" s="13" t="str">
        <x:v>ASHGEAR_0121</x:v>
      </x:c>
      <x:c r="B460" s="13" t="str">
        <x:v>Ashlands</x:v>
      </x:c>
      <x:c r="C460" s="13" t="str">
        <x:v>CLS_006</x:v>
      </x:c>
      <x:c r="D460" s="13" t="str">
        <x:v>Redstep</x:v>
      </x:c>
      <x:c r="E460" s="13" t="str">
        <x:v>Helmet</x:v>
      </x:c>
      <x:c r="F460" s="13" t="str">
        <x:v>Cinderforged Redstep Helmet</x:v>
      </x:c>
      <x:c r="G460" s="13" t="str">
        <x:v>TIER_007</x:v>
      </x:c>
      <x:c r="H460" s="13" t="n">
        <x:v>88</x:v>
      </x:c>
      <x:c r="I460" s="13" t="str">
        <x:v>Rare</x:v>
      </x:c>
      <x:c r="J460" s="13" t="str">
        <x:v>Haste</x:v>
      </x:c>
      <x:c r="K460" s="13" t="n">
        <x:v>20</x:v>
      </x:c>
      <x:c r="L460" s="13" t="str">
        <x:v>Crit Chance</x:v>
      </x:c>
      <x:c r="M460" s="13" t="n">
        <x:v>9</x:v>
      </x:c>
      <x:c r="N460" s="13" t="str">
        <x:v>Dodge</x:v>
      </x:c>
      <x:c r="O460" s="13" t="n">
        <x:v>7</x:v>
      </x:c>
      <x:c r="P460" s="13" t="str">
        <x:v>Co-op</x:v>
      </x:c>
      <x:c r="Q460" s="13" t="str">
        <x:v>COP_012</x:v>
      </x:c>
      <x:c r="R460" s="254" t="b">
        <x:v>1</x:v>
      </x:c>
      <x:c r="S460" s="254" t="b">
        <x:v>1</x:v>
      </x:c>
      <x:c r="T460" s="254" t="b">
        <x:v>1</x:v>
      </x:c>
      <x:c r="U460" s="13" t="str">
        <x:v>VIS_ASHGEAR_0121</x:v>
      </x:c>
    </x:row>
    <x:row r="461">
      <x:c r="A461" s="13" t="str">
        <x:v>ASHGEAR_0122</x:v>
      </x:c>
      <x:c r="B461" s="13" t="str">
        <x:v>Ashlands</x:v>
      </x:c>
      <x:c r="C461" s="13" t="str">
        <x:v>CLS_006</x:v>
      </x:c>
      <x:c r="D461" s="13" t="str">
        <x:v>Redstep</x:v>
      </x:c>
      <x:c r="E461" s="13" t="str">
        <x:v>Chest</x:v>
      </x:c>
      <x:c r="F461" s="13" t="str">
        <x:v>Cinderforged Redstep Chest</x:v>
      </x:c>
      <x:c r="G461" s="13" t="str">
        <x:v>TIER_007</x:v>
      </x:c>
      <x:c r="H461" s="13" t="n">
        <x:v>88</x:v>
      </x:c>
      <x:c r="I461" s="13" t="str">
        <x:v>Rare</x:v>
      </x:c>
      <x:c r="J461" s="13" t="str">
        <x:v>Haste</x:v>
      </x:c>
      <x:c r="K461" s="13" t="n">
        <x:v>33</x:v>
      </x:c>
      <x:c r="L461" s="13" t="str">
        <x:v>Crit Chance</x:v>
      </x:c>
      <x:c r="M461" s="13" t="n">
        <x:v>14</x:v>
      </x:c>
      <x:c r="N461" s="13" t="str">
        <x:v>Dodge</x:v>
      </x:c>
      <x:c r="O461" s="13" t="n">
        <x:v>12</x:v>
      </x:c>
      <x:c r="P461" s="13" t="str">
        <x:v>Craft</x:v>
      </x:c>
      <x:c r="Q461" s="13" t="str">
        <x:v>ASHREC_G_0122</x:v>
      </x:c>
      <x:c r="R461" s="254" t="b">
        <x:v>1</x:v>
      </x:c>
      <x:c r="S461" s="254" t="b">
        <x:v>1</x:v>
      </x:c>
      <x:c r="T461" s="254" t="b">
        <x:v>1</x:v>
      </x:c>
      <x:c r="U461" s="13" t="str">
        <x:v>VIS_ASHGEAR_0122</x:v>
      </x:c>
    </x:row>
    <x:row r="462">
      <x:c r="A462" s="13" t="str">
        <x:v>ASHGEAR_0123</x:v>
      </x:c>
      <x:c r="B462" s="13" t="str">
        <x:v>Ashlands</x:v>
      </x:c>
      <x:c r="C462" s="13" t="str">
        <x:v>CLS_006</x:v>
      </x:c>
      <x:c r="D462" s="13" t="str">
        <x:v>Redstep</x:v>
      </x:c>
      <x:c r="E462" s="13" t="str">
        <x:v>Legs</x:v>
      </x:c>
      <x:c r="F462" s="13" t="str">
        <x:v>Cinderforged Redstep Legs</x:v>
      </x:c>
      <x:c r="G462" s="13" t="str">
        <x:v>TIER_007</x:v>
      </x:c>
      <x:c r="H462" s="13" t="n">
        <x:v>88</x:v>
      </x:c>
      <x:c r="I462" s="13" t="str">
        <x:v>Rare</x:v>
      </x:c>
      <x:c r="J462" s="13" t="str">
        <x:v>Haste</x:v>
      </x:c>
      <x:c r="K462" s="13" t="n">
        <x:v>28</x:v>
      </x:c>
      <x:c r="L462" s="13" t="str">
        <x:v>Crit Chance</x:v>
      </x:c>
      <x:c r="M462" s="13" t="n">
        <x:v>12</x:v>
      </x:c>
      <x:c r="N462" s="13" t="str">
        <x:v>Dodge</x:v>
      </x:c>
      <x:c r="O462" s="13" t="n">
        <x:v>10</x:v>
      </x:c>
      <x:c r="P462" s="13" t="str">
        <x:v>Elite</x:v>
      </x:c>
      <x:c r="Q462" s="13" t="str">
        <x:v>Ashlands Elite Pool</x:v>
      </x:c>
      <x:c r="R462" s="254" t="b">
        <x:v>1</x:v>
      </x:c>
      <x:c r="S462" s="254" t="b">
        <x:v>1</x:v>
      </x:c>
      <x:c r="T462" s="254" t="b">
        <x:v>1</x:v>
      </x:c>
      <x:c r="U462" s="13" t="str">
        <x:v>VIS_ASHGEAR_0123</x:v>
      </x:c>
    </x:row>
    <x:row r="463">
      <x:c r="A463" s="13" t="str">
        <x:v>ASHGEAR_0124</x:v>
      </x:c>
      <x:c r="B463" s="13" t="str">
        <x:v>Ashlands</x:v>
      </x:c>
      <x:c r="C463" s="13" t="str">
        <x:v>CLS_006</x:v>
      </x:c>
      <x:c r="D463" s="13" t="str">
        <x:v>Redstep</x:v>
      </x:c>
      <x:c r="E463" s="13" t="str">
        <x:v>Boots</x:v>
      </x:c>
      <x:c r="F463" s="13" t="str">
        <x:v>Cinderforged Redstep Boots</x:v>
      </x:c>
      <x:c r="G463" s="13" t="str">
        <x:v>TIER_007</x:v>
      </x:c>
      <x:c r="H463" s="13" t="n">
        <x:v>88</x:v>
      </x:c>
      <x:c r="I463" s="13" t="str">
        <x:v>Rare</x:v>
      </x:c>
      <x:c r="J463" s="13" t="str">
        <x:v>Haste</x:v>
      </x:c>
      <x:c r="K463" s="13" t="n">
        <x:v>18</x:v>
      </x:c>
      <x:c r="L463" s="13" t="str">
        <x:v>Crit Chance</x:v>
      </x:c>
      <x:c r="M463" s="13" t="n">
        <x:v>8</x:v>
      </x:c>
      <x:c r="N463" s="13" t="str">
        <x:v>Dodge</x:v>
      </x:c>
      <x:c r="O463" s="13" t="n">
        <x:v>6</x:v>
      </x:c>
      <x:c r="P463" s="13" t="str">
        <x:v>Monster</x:v>
      </x:c>
      <x:c r="Q463" s="13" t="str">
        <x:v>ASHMON_014</x:v>
      </x:c>
      <x:c r="R463" s="254" t="b">
        <x:v>1</x:v>
      </x:c>
      <x:c r="S463" s="254" t="b">
        <x:v>1</x:v>
      </x:c>
      <x:c r="T463" s="254" t="b">
        <x:v>1</x:v>
      </x:c>
      <x:c r="U463" s="13" t="str">
        <x:v>VIS_ASHGEAR_0124</x:v>
      </x:c>
    </x:row>
    <x:row r="464">
      <x:c r="A464" s="13" t="str">
        <x:v>ASHGEAR_0125</x:v>
      </x:c>
      <x:c r="B464" s="13" t="str">
        <x:v>Ashlands</x:v>
      </x:c>
      <x:c r="C464" s="13" t="str">
        <x:v>CLS_006</x:v>
      </x:c>
      <x:c r="D464" s="13" t="str">
        <x:v>Redstep</x:v>
      </x:c>
      <x:c r="E464" s="13" t="str">
        <x:v>Gloves</x:v>
      </x:c>
      <x:c r="F464" s="13" t="str">
        <x:v>Cinderforged Redstep Gloves</x:v>
      </x:c>
      <x:c r="G464" s="13" t="str">
        <x:v>TIER_007</x:v>
      </x:c>
      <x:c r="H464" s="13" t="n">
        <x:v>88</x:v>
      </x:c>
      <x:c r="I464" s="13" t="str">
        <x:v>Rare</x:v>
      </x:c>
      <x:c r="J464" s="13" t="str">
        <x:v>Haste</x:v>
      </x:c>
      <x:c r="K464" s="13" t="n">
        <x:v>18</x:v>
      </x:c>
      <x:c r="L464" s="13" t="str">
        <x:v>Crit Chance</x:v>
      </x:c>
      <x:c r="M464" s="13" t="n">
        <x:v>8</x:v>
      </x:c>
      <x:c r="N464" s="13" t="str">
        <x:v>Dodge</x:v>
      </x:c>
      <x:c r="O464" s="13" t="n">
        <x:v>6</x:v>
      </x:c>
      <x:c r="P464" s="13" t="str">
        <x:v>Co-op</x:v>
      </x:c>
      <x:c r="Q464" s="13" t="str">
        <x:v>COP_012</x:v>
      </x:c>
      <x:c r="R464" s="254" t="b">
        <x:v>1</x:v>
      </x:c>
      <x:c r="S464" s="254" t="b">
        <x:v>1</x:v>
      </x:c>
      <x:c r="T464" s="254" t="b">
        <x:v>1</x:v>
      </x:c>
      <x:c r="U464" s="13" t="str">
        <x:v>VIS_ASHGEAR_0125</x:v>
      </x:c>
    </x:row>
    <x:row r="465">
      <x:c r="A465" s="13" t="str">
        <x:v>ASHGEAR_0126</x:v>
      </x:c>
      <x:c r="B465" s="13" t="str">
        <x:v>Ashlands</x:v>
      </x:c>
      <x:c r="C465" s="13" t="str">
        <x:v>CLS_006</x:v>
      </x:c>
      <x:c r="D465" s="13" t="str">
        <x:v>Redstep</x:v>
      </x:c>
      <x:c r="E465" s="13" t="str">
        <x:v>Cape</x:v>
      </x:c>
      <x:c r="F465" s="13" t="str">
        <x:v>Cinderforged Redstep Cape</x:v>
      </x:c>
      <x:c r="G465" s="13" t="str">
        <x:v>TIER_007</x:v>
      </x:c>
      <x:c r="H465" s="13" t="n">
        <x:v>88</x:v>
      </x:c>
      <x:c r="I465" s="13" t="str">
        <x:v>Epic</x:v>
      </x:c>
      <x:c r="J465" s="13" t="str">
        <x:v>Haste</x:v>
      </x:c>
      <x:c r="K465" s="13" t="n">
        <x:v>20</x:v>
      </x:c>
      <x:c r="L465" s="13" t="str">
        <x:v>Crit Chance</x:v>
      </x:c>
      <x:c r="M465" s="13" t="n">
        <x:v>9</x:v>
      </x:c>
      <x:c r="N465" s="13" t="str">
        <x:v>Dodge</x:v>
      </x:c>
      <x:c r="O465" s="13" t="n">
        <x:v>7</x:v>
      </x:c>
      <x:c r="P465" s="13" t="str">
        <x:v>Craft</x:v>
      </x:c>
      <x:c r="Q465" s="13" t="str">
        <x:v>ASHREC_G_0126</x:v>
      </x:c>
      <x:c r="R465" s="254" t="b">
        <x:v>1</x:v>
      </x:c>
      <x:c r="S465" s="254" t="b">
        <x:v>1</x:v>
      </x:c>
      <x:c r="T465" s="254" t="b">
        <x:v>1</x:v>
      </x:c>
      <x:c r="U465" s="13" t="str">
        <x:v>VIS_ASHGEAR_0126</x:v>
      </x:c>
    </x:row>
    <x:row r="466">
      <x:c r="A466" s="13" t="str">
        <x:v>ASHGEAR_0127</x:v>
      </x:c>
      <x:c r="B466" s="13" t="str">
        <x:v>Ashlands</x:v>
      </x:c>
      <x:c r="C466" s="13" t="str">
        <x:v>CLS_006</x:v>
      </x:c>
      <x:c r="D466" s="13" t="str">
        <x:v>Redstep</x:v>
      </x:c>
      <x:c r="E466" s="13" t="str">
        <x:v>Amulet</x:v>
      </x:c>
      <x:c r="F466" s="13" t="str">
        <x:v>Cinderforged Redstep Amulet</x:v>
      </x:c>
      <x:c r="G466" s="13" t="str">
        <x:v>TIER_007</x:v>
      </x:c>
      <x:c r="H466" s="13" t="n">
        <x:v>88</x:v>
      </x:c>
      <x:c r="I466" s="13" t="str">
        <x:v>Rare</x:v>
      </x:c>
      <x:c r="J466" s="13" t="str">
        <x:v>Haste</x:v>
      </x:c>
      <x:c r="K466" s="13" t="n">
        <x:v>18</x:v>
      </x:c>
      <x:c r="L466" s="13" t="str">
        <x:v>Crit Chance</x:v>
      </x:c>
      <x:c r="M466" s="13" t="n">
        <x:v>8</x:v>
      </x:c>
      <x:c r="N466" s="13" t="str">
        <x:v>Dodge</x:v>
      </x:c>
      <x:c r="O466" s="13" t="n">
        <x:v>6</x:v>
      </x:c>
      <x:c r="P466" s="13" t="str">
        <x:v>Elite</x:v>
      </x:c>
      <x:c r="Q466" s="13" t="str">
        <x:v>Ashlands Elite Pool</x:v>
      </x:c>
      <x:c r="R466" s="254" t="b">
        <x:v>1</x:v>
      </x:c>
      <x:c r="S466" s="254" t="b">
        <x:v>1</x:v>
      </x:c>
      <x:c r="T466" s="254" t="b">
        <x:v>1</x:v>
      </x:c>
      <x:c r="U466" s="13" t="str">
        <x:v>VIS_ASHGEAR_0127</x:v>
      </x:c>
    </x:row>
    <x:row r="467">
      <x:c r="A467" s="13" t="str">
        <x:v>ASHGEAR_0128</x:v>
      </x:c>
      <x:c r="B467" s="13" t="str">
        <x:v>Ashlands</x:v>
      </x:c>
      <x:c r="C467" s="13" t="str">
        <x:v>CLS_006</x:v>
      </x:c>
      <x:c r="D467" s="13" t="str">
        <x:v>Redstep</x:v>
      </x:c>
      <x:c r="E467" s="13" t="str">
        <x:v>Ring</x:v>
      </x:c>
      <x:c r="F467" s="13" t="str">
        <x:v>Cinderforged Redstep Ring</x:v>
      </x:c>
      <x:c r="G467" s="13" t="str">
        <x:v>TIER_007</x:v>
      </x:c>
      <x:c r="H467" s="13" t="n">
        <x:v>88</x:v>
      </x:c>
      <x:c r="I467" s="13" t="str">
        <x:v>Epic</x:v>
      </x:c>
      <x:c r="J467" s="13" t="str">
        <x:v>Haste</x:v>
      </x:c>
      <x:c r="K467" s="13" t="n">
        <x:v>15</x:v>
      </x:c>
      <x:c r="L467" s="13" t="str">
        <x:v>Crit Chance</x:v>
      </x:c>
      <x:c r="M467" s="13" t="n">
        <x:v>6</x:v>
      </x:c>
      <x:c r="N467" s="13" t="str">
        <x:v>Dodge</x:v>
      </x:c>
      <x:c r="O467" s="13" t="n">
        <x:v>5</x:v>
      </x:c>
      <x:c r="P467" s="13" t="str">
        <x:v>Monster</x:v>
      </x:c>
      <x:c r="Q467" s="13" t="str">
        <x:v>ASHMON_014</x:v>
      </x:c>
      <x:c r="R467" s="254" t="b">
        <x:v>1</x:v>
      </x:c>
      <x:c r="S467" s="254" t="b">
        <x:v>1</x:v>
      </x:c>
      <x:c r="T467" s="254" t="b">
        <x:v>1</x:v>
      </x:c>
      <x:c r="U467" s="13" t="str">
        <x:v>VIS_ASHGEAR_0128</x:v>
      </x:c>
    </x:row>
    <x:row r="468">
      <x:c r="A468" s="13" t="str">
        <x:v>ASHGEAR_0129</x:v>
      </x:c>
      <x:c r="B468" s="13" t="str">
        <x:v>Ashlands</x:v>
      </x:c>
      <x:c r="C468" s="13" t="str">
        <x:v>CLS_006</x:v>
      </x:c>
      <x:c r="D468" s="13" t="str">
        <x:v>Nightfang</x:v>
      </x:c>
      <x:c r="E468" s="13" t="str">
        <x:v>Helmet</x:v>
      </x:c>
      <x:c r="F468" s="13" t="str">
        <x:v>Cinderforged Nightfang Helmet</x:v>
      </x:c>
      <x:c r="G468" s="13" t="str">
        <x:v>TIER_007</x:v>
      </x:c>
      <x:c r="H468" s="13" t="n">
        <x:v>88</x:v>
      </x:c>
      <x:c r="I468" s="13" t="str">
        <x:v>Rare</x:v>
      </x:c>
      <x:c r="J468" s="13" t="str">
        <x:v>Crit Chance</x:v>
      </x:c>
      <x:c r="K468" s="13" t="n">
        <x:v>20</x:v>
      </x:c>
      <x:c r="L468" s="13" t="str">
        <x:v>Crit Damage</x:v>
      </x:c>
      <x:c r="M468" s="13" t="n">
        <x:v>9</x:v>
      </x:c>
      <x:c r="N468" s="13" t="str">
        <x:v>Haste</x:v>
      </x:c>
      <x:c r="O468" s="13" t="n">
        <x:v>7</x:v>
      </x:c>
      <x:c r="P468" s="13" t="str">
        <x:v>Craft</x:v>
      </x:c>
      <x:c r="Q468" s="13" t="str">
        <x:v>ASHREC_G_0129</x:v>
      </x:c>
      <x:c r="R468" s="254" t="b">
        <x:v>1</x:v>
      </x:c>
      <x:c r="S468" s="254" t="b">
        <x:v>1</x:v>
      </x:c>
      <x:c r="T468" s="254" t="b">
        <x:v>1</x:v>
      </x:c>
      <x:c r="U468" s="13" t="str">
        <x:v>VIS_ASHGEAR_0129</x:v>
      </x:c>
    </x:row>
    <x:row r="469">
      <x:c r="A469" s="13" t="str">
        <x:v>ASHGEAR_0130</x:v>
      </x:c>
      <x:c r="B469" s="13" t="str">
        <x:v>Ashlands</x:v>
      </x:c>
      <x:c r="C469" s="13" t="str">
        <x:v>CLS_006</x:v>
      </x:c>
      <x:c r="D469" s="13" t="str">
        <x:v>Nightfang</x:v>
      </x:c>
      <x:c r="E469" s="13" t="str">
        <x:v>Chest</x:v>
      </x:c>
      <x:c r="F469" s="13" t="str">
        <x:v>Cinderforged Nightfang Chest</x:v>
      </x:c>
      <x:c r="G469" s="13" t="str">
        <x:v>TIER_007</x:v>
      </x:c>
      <x:c r="H469" s="13" t="n">
        <x:v>88</x:v>
      </x:c>
      <x:c r="I469" s="13" t="str">
        <x:v>Rare</x:v>
      </x:c>
      <x:c r="J469" s="13" t="str">
        <x:v>Crit Chance</x:v>
      </x:c>
      <x:c r="K469" s="13" t="n">
        <x:v>33</x:v>
      </x:c>
      <x:c r="L469" s="13" t="str">
        <x:v>Crit Damage</x:v>
      </x:c>
      <x:c r="M469" s="13" t="n">
        <x:v>14</x:v>
      </x:c>
      <x:c r="N469" s="13" t="str">
        <x:v>Haste</x:v>
      </x:c>
      <x:c r="O469" s="13" t="n">
        <x:v>12</x:v>
      </x:c>
      <x:c r="P469" s="13" t="str">
        <x:v>Elite</x:v>
      </x:c>
      <x:c r="Q469" s="13" t="str">
        <x:v>Ashlands Elite Pool</x:v>
      </x:c>
      <x:c r="R469" s="254" t="b">
        <x:v>1</x:v>
      </x:c>
      <x:c r="S469" s="254" t="b">
        <x:v>1</x:v>
      </x:c>
      <x:c r="T469" s="254" t="b">
        <x:v>1</x:v>
      </x:c>
      <x:c r="U469" s="13" t="str">
        <x:v>VIS_ASHGEAR_0130</x:v>
      </x:c>
    </x:row>
    <x:row r="470">
      <x:c r="A470" s="13" t="str">
        <x:v>ASHGEAR_0131</x:v>
      </x:c>
      <x:c r="B470" s="13" t="str">
        <x:v>Ashlands</x:v>
      </x:c>
      <x:c r="C470" s="13" t="str">
        <x:v>CLS_006</x:v>
      </x:c>
      <x:c r="D470" s="13" t="str">
        <x:v>Nightfang</x:v>
      </x:c>
      <x:c r="E470" s="13" t="str">
        <x:v>Legs</x:v>
      </x:c>
      <x:c r="F470" s="13" t="str">
        <x:v>Cinderforged Nightfang Legs</x:v>
      </x:c>
      <x:c r="G470" s="13" t="str">
        <x:v>TIER_007</x:v>
      </x:c>
      <x:c r="H470" s="13" t="n">
        <x:v>88</x:v>
      </x:c>
      <x:c r="I470" s="13" t="str">
        <x:v>Rare</x:v>
      </x:c>
      <x:c r="J470" s="13" t="str">
        <x:v>Crit Chance</x:v>
      </x:c>
      <x:c r="K470" s="13" t="n">
        <x:v>28</x:v>
      </x:c>
      <x:c r="L470" s="13" t="str">
        <x:v>Crit Damage</x:v>
      </x:c>
      <x:c r="M470" s="13" t="n">
        <x:v>12</x:v>
      </x:c>
      <x:c r="N470" s="13" t="str">
        <x:v>Haste</x:v>
      </x:c>
      <x:c r="O470" s="13" t="n">
        <x:v>10</x:v>
      </x:c>
      <x:c r="P470" s="13" t="str">
        <x:v>Monster</x:v>
      </x:c>
      <x:c r="Q470" s="13" t="str">
        <x:v>ASHMON_014</x:v>
      </x:c>
      <x:c r="R470" s="254" t="b">
        <x:v>1</x:v>
      </x:c>
      <x:c r="S470" s="254" t="b">
        <x:v>1</x:v>
      </x:c>
      <x:c r="T470" s="254" t="b">
        <x:v>1</x:v>
      </x:c>
      <x:c r="U470" s="13" t="str">
        <x:v>VIS_ASHGEAR_0131</x:v>
      </x:c>
    </x:row>
    <x:row r="471">
      <x:c r="A471" s="13" t="str">
        <x:v>ASHGEAR_0132</x:v>
      </x:c>
      <x:c r="B471" s="13" t="str">
        <x:v>Ashlands</x:v>
      </x:c>
      <x:c r="C471" s="13" t="str">
        <x:v>CLS_006</x:v>
      </x:c>
      <x:c r="D471" s="13" t="str">
        <x:v>Nightfang</x:v>
      </x:c>
      <x:c r="E471" s="13" t="str">
        <x:v>Boots</x:v>
      </x:c>
      <x:c r="F471" s="13" t="str">
        <x:v>Cinderforged Nightfang Boots</x:v>
      </x:c>
      <x:c r="G471" s="13" t="str">
        <x:v>TIER_007</x:v>
      </x:c>
      <x:c r="H471" s="13" t="n">
        <x:v>88</x:v>
      </x:c>
      <x:c r="I471" s="13" t="str">
        <x:v>Rare</x:v>
      </x:c>
      <x:c r="J471" s="13" t="str">
        <x:v>Crit Chance</x:v>
      </x:c>
      <x:c r="K471" s="13" t="n">
        <x:v>18</x:v>
      </x:c>
      <x:c r="L471" s="13" t="str">
        <x:v>Crit Damage</x:v>
      </x:c>
      <x:c r="M471" s="13" t="n">
        <x:v>8</x:v>
      </x:c>
      <x:c r="N471" s="13" t="str">
        <x:v>Haste</x:v>
      </x:c>
      <x:c r="O471" s="13" t="n">
        <x:v>6</x:v>
      </x:c>
      <x:c r="P471" s="13" t="str">
        <x:v>Co-op</x:v>
      </x:c>
      <x:c r="Q471" s="13" t="str">
        <x:v>COP_012</x:v>
      </x:c>
      <x:c r="R471" s="254" t="b">
        <x:v>1</x:v>
      </x:c>
      <x:c r="S471" s="254" t="b">
        <x:v>1</x:v>
      </x:c>
      <x:c r="T471" s="254" t="b">
        <x:v>1</x:v>
      </x:c>
      <x:c r="U471" s="13" t="str">
        <x:v>VIS_ASHGEAR_0132</x:v>
      </x:c>
    </x:row>
    <x:row r="472">
      <x:c r="A472" s="13" t="str">
        <x:v>ASHGEAR_0133</x:v>
      </x:c>
      <x:c r="B472" s="13" t="str">
        <x:v>Ashlands</x:v>
      </x:c>
      <x:c r="C472" s="13" t="str">
        <x:v>CLS_006</x:v>
      </x:c>
      <x:c r="D472" s="13" t="str">
        <x:v>Nightfang</x:v>
      </x:c>
      <x:c r="E472" s="13" t="str">
        <x:v>Gloves</x:v>
      </x:c>
      <x:c r="F472" s="13" t="str">
        <x:v>Cinderforged Nightfang Gloves</x:v>
      </x:c>
      <x:c r="G472" s="13" t="str">
        <x:v>TIER_007</x:v>
      </x:c>
      <x:c r="H472" s="13" t="n">
        <x:v>88</x:v>
      </x:c>
      <x:c r="I472" s="13" t="str">
        <x:v>Rare</x:v>
      </x:c>
      <x:c r="J472" s="13" t="str">
        <x:v>Crit Chance</x:v>
      </x:c>
      <x:c r="K472" s="13" t="n">
        <x:v>18</x:v>
      </x:c>
      <x:c r="L472" s="13" t="str">
        <x:v>Crit Damage</x:v>
      </x:c>
      <x:c r="M472" s="13" t="n">
        <x:v>8</x:v>
      </x:c>
      <x:c r="N472" s="13" t="str">
        <x:v>Haste</x:v>
      </x:c>
      <x:c r="O472" s="13" t="n">
        <x:v>6</x:v>
      </x:c>
      <x:c r="P472" s="13" t="str">
        <x:v>Craft</x:v>
      </x:c>
      <x:c r="Q472" s="13" t="str">
        <x:v>ASHREC_G_0133</x:v>
      </x:c>
      <x:c r="R472" s="254" t="b">
        <x:v>1</x:v>
      </x:c>
      <x:c r="S472" s="254" t="b">
        <x:v>1</x:v>
      </x:c>
      <x:c r="T472" s="254" t="b">
        <x:v>1</x:v>
      </x:c>
      <x:c r="U472" s="13" t="str">
        <x:v>VIS_ASHGEAR_0133</x:v>
      </x:c>
    </x:row>
    <x:row r="473">
      <x:c r="A473" s="13" t="str">
        <x:v>ASHGEAR_0134</x:v>
      </x:c>
      <x:c r="B473" s="13" t="str">
        <x:v>Ashlands</x:v>
      </x:c>
      <x:c r="C473" s="13" t="str">
        <x:v>CLS_006</x:v>
      </x:c>
      <x:c r="D473" s="13" t="str">
        <x:v>Nightfang</x:v>
      </x:c>
      <x:c r="E473" s="13" t="str">
        <x:v>Cape</x:v>
      </x:c>
      <x:c r="F473" s="13" t="str">
        <x:v>Cinderforged Nightfang Cape</x:v>
      </x:c>
      <x:c r="G473" s="13" t="str">
        <x:v>TIER_007</x:v>
      </x:c>
      <x:c r="H473" s="13" t="n">
        <x:v>88</x:v>
      </x:c>
      <x:c r="I473" s="13" t="str">
        <x:v>Epic</x:v>
      </x:c>
      <x:c r="J473" s="13" t="str">
        <x:v>Crit Chance</x:v>
      </x:c>
      <x:c r="K473" s="13" t="n">
        <x:v>20</x:v>
      </x:c>
      <x:c r="L473" s="13" t="str">
        <x:v>Crit Damage</x:v>
      </x:c>
      <x:c r="M473" s="13" t="n">
        <x:v>9</x:v>
      </x:c>
      <x:c r="N473" s="13" t="str">
        <x:v>Haste</x:v>
      </x:c>
      <x:c r="O473" s="13" t="n">
        <x:v>7</x:v>
      </x:c>
      <x:c r="P473" s="13" t="str">
        <x:v>Elite</x:v>
      </x:c>
      <x:c r="Q473" s="13" t="str">
        <x:v>Ashlands Elite Pool</x:v>
      </x:c>
      <x:c r="R473" s="254" t="b">
        <x:v>1</x:v>
      </x:c>
      <x:c r="S473" s="254" t="b">
        <x:v>1</x:v>
      </x:c>
      <x:c r="T473" s="254" t="b">
        <x:v>1</x:v>
      </x:c>
      <x:c r="U473" s="13" t="str">
        <x:v>VIS_ASHGEAR_0134</x:v>
      </x:c>
    </x:row>
    <x:row r="474">
      <x:c r="A474" s="13" t="str">
        <x:v>ASHGEAR_0135</x:v>
      </x:c>
      <x:c r="B474" s="13" t="str">
        <x:v>Ashlands</x:v>
      </x:c>
      <x:c r="C474" s="13" t="str">
        <x:v>CLS_006</x:v>
      </x:c>
      <x:c r="D474" s="13" t="str">
        <x:v>Nightfang</x:v>
      </x:c>
      <x:c r="E474" s="13" t="str">
        <x:v>Amulet</x:v>
      </x:c>
      <x:c r="F474" s="13" t="str">
        <x:v>Cinderforged Nightfang Amulet</x:v>
      </x:c>
      <x:c r="G474" s="13" t="str">
        <x:v>TIER_007</x:v>
      </x:c>
      <x:c r="H474" s="13" t="n">
        <x:v>88</x:v>
      </x:c>
      <x:c r="I474" s="13" t="str">
        <x:v>Rare</x:v>
      </x:c>
      <x:c r="J474" s="13" t="str">
        <x:v>Crit Chance</x:v>
      </x:c>
      <x:c r="K474" s="13" t="n">
        <x:v>18</x:v>
      </x:c>
      <x:c r="L474" s="13" t="str">
        <x:v>Crit Damage</x:v>
      </x:c>
      <x:c r="M474" s="13" t="n">
        <x:v>8</x:v>
      </x:c>
      <x:c r="N474" s="13" t="str">
        <x:v>Haste</x:v>
      </x:c>
      <x:c r="O474" s="13" t="n">
        <x:v>6</x:v>
      </x:c>
      <x:c r="P474" s="13" t="str">
        <x:v>Monster</x:v>
      </x:c>
      <x:c r="Q474" s="13" t="str">
        <x:v>ASHMON_014</x:v>
      </x:c>
      <x:c r="R474" s="254" t="b">
        <x:v>1</x:v>
      </x:c>
      <x:c r="S474" s="254" t="b">
        <x:v>1</x:v>
      </x:c>
      <x:c r="T474" s="254" t="b">
        <x:v>1</x:v>
      </x:c>
      <x:c r="U474" s="13" t="str">
        <x:v>VIS_ASHGEAR_0135</x:v>
      </x:c>
    </x:row>
    <x:row r="475">
      <x:c r="A475" s="13" t="str">
        <x:v>ASHGEAR_0136</x:v>
      </x:c>
      <x:c r="B475" s="13" t="str">
        <x:v>Ashlands</x:v>
      </x:c>
      <x:c r="C475" s="13" t="str">
        <x:v>CLS_006</x:v>
      </x:c>
      <x:c r="D475" s="13" t="str">
        <x:v>Nightfang</x:v>
      </x:c>
      <x:c r="E475" s="13" t="str">
        <x:v>Ring</x:v>
      </x:c>
      <x:c r="F475" s="13" t="str">
        <x:v>Cinderforged Nightfang Ring</x:v>
      </x:c>
      <x:c r="G475" s="13" t="str">
        <x:v>TIER_007</x:v>
      </x:c>
      <x:c r="H475" s="13" t="n">
        <x:v>88</x:v>
      </x:c>
      <x:c r="I475" s="13" t="str">
        <x:v>Epic</x:v>
      </x:c>
      <x:c r="J475" s="13" t="str">
        <x:v>Crit Chance</x:v>
      </x:c>
      <x:c r="K475" s="13" t="n">
        <x:v>15</x:v>
      </x:c>
      <x:c r="L475" s="13" t="str">
        <x:v>Crit Damage</x:v>
      </x:c>
      <x:c r="M475" s="13" t="n">
        <x:v>6</x:v>
      </x:c>
      <x:c r="N475" s="13" t="str">
        <x:v>Haste</x:v>
      </x:c>
      <x:c r="O475" s="13" t="n">
        <x:v>5</x:v>
      </x:c>
      <x:c r="P475" s="13" t="str">
        <x:v>Co-op</x:v>
      </x:c>
      <x:c r="Q475" s="13" t="str">
        <x:v>COP_012</x:v>
      </x:c>
      <x:c r="R475" s="254" t="b">
        <x:v>1</x:v>
      </x:c>
      <x:c r="S475" s="254" t="b">
        <x:v>1</x:v>
      </x:c>
      <x:c r="T475" s="254" t="b">
        <x:v>1</x:v>
      </x:c>
      <x:c r="U475" s="13" t="str">
        <x:v>VIS_ASHGEAR_0136</x:v>
      </x:c>
    </x:row>
    <x:row r="476">
      <x:c r="A476" s="13" t="str">
        <x:v>ASHGEAR_0137</x:v>
      </x:c>
      <x:c r="B476" s="13" t="str">
        <x:v>Ashlands</x:v>
      </x:c>
      <x:c r="C476" s="13" t="str">
        <x:v>CLS_006</x:v>
      </x:c>
      <x:c r="D476" s="13" t="str">
        <x:v>Duelist</x:v>
      </x:c>
      <x:c r="E476" s="13" t="str">
        <x:v>Helmet</x:v>
      </x:c>
      <x:c r="F476" s="13" t="str">
        <x:v>Cinderforged Duelist Helmet</x:v>
      </x:c>
      <x:c r="G476" s="13" t="str">
        <x:v>TIER_007</x:v>
      </x:c>
      <x:c r="H476" s="13" t="n">
        <x:v>88</x:v>
      </x:c>
      <x:c r="I476" s="13" t="str">
        <x:v>Rare</x:v>
      </x:c>
      <x:c r="J476" s="13" t="str">
        <x:v>Accuracy</x:v>
      </x:c>
      <x:c r="K476" s="13" t="n">
        <x:v>20</x:v>
      </x:c>
      <x:c r="L476" s="13" t="str">
        <x:v>Dodge</x:v>
      </x:c>
      <x:c r="M476" s="13" t="n">
        <x:v>9</x:v>
      </x:c>
      <x:c r="N476" s="13" t="str">
        <x:v>Haste</x:v>
      </x:c>
      <x:c r="O476" s="13" t="n">
        <x:v>7</x:v>
      </x:c>
      <x:c r="P476" s="13" t="str">
        <x:v>Elite</x:v>
      </x:c>
      <x:c r="Q476" s="13" t="str">
        <x:v>Ashlands Elite Pool</x:v>
      </x:c>
      <x:c r="R476" s="254" t="b">
        <x:v>1</x:v>
      </x:c>
      <x:c r="S476" s="254" t="b">
        <x:v>1</x:v>
      </x:c>
      <x:c r="T476" s="254" t="b">
        <x:v>1</x:v>
      </x:c>
      <x:c r="U476" s="13" t="str">
        <x:v>VIS_ASHGEAR_0137</x:v>
      </x:c>
    </x:row>
    <x:row r="477">
      <x:c r="A477" s="13" t="str">
        <x:v>ASHGEAR_0138</x:v>
      </x:c>
      <x:c r="B477" s="13" t="str">
        <x:v>Ashlands</x:v>
      </x:c>
      <x:c r="C477" s="13" t="str">
        <x:v>CLS_006</x:v>
      </x:c>
      <x:c r="D477" s="13" t="str">
        <x:v>Duelist</x:v>
      </x:c>
      <x:c r="E477" s="13" t="str">
        <x:v>Chest</x:v>
      </x:c>
      <x:c r="F477" s="13" t="str">
        <x:v>Cinderforged Duelist Chest</x:v>
      </x:c>
      <x:c r="G477" s="13" t="str">
        <x:v>TIER_007</x:v>
      </x:c>
      <x:c r="H477" s="13" t="n">
        <x:v>88</x:v>
      </x:c>
      <x:c r="I477" s="13" t="str">
        <x:v>Rare</x:v>
      </x:c>
      <x:c r="J477" s="13" t="str">
        <x:v>Accuracy</x:v>
      </x:c>
      <x:c r="K477" s="13" t="n">
        <x:v>33</x:v>
      </x:c>
      <x:c r="L477" s="13" t="str">
        <x:v>Dodge</x:v>
      </x:c>
      <x:c r="M477" s="13" t="n">
        <x:v>14</x:v>
      </x:c>
      <x:c r="N477" s="13" t="str">
        <x:v>Haste</x:v>
      </x:c>
      <x:c r="O477" s="13" t="n">
        <x:v>12</x:v>
      </x:c>
      <x:c r="P477" s="13" t="str">
        <x:v>Monster</x:v>
      </x:c>
      <x:c r="Q477" s="13" t="str">
        <x:v>ASHMON_014</x:v>
      </x:c>
      <x:c r="R477" s="254" t="b">
        <x:v>1</x:v>
      </x:c>
      <x:c r="S477" s="254" t="b">
        <x:v>1</x:v>
      </x:c>
      <x:c r="T477" s="254" t="b">
        <x:v>1</x:v>
      </x:c>
      <x:c r="U477" s="13" t="str">
        <x:v>VIS_ASHGEAR_0138</x:v>
      </x:c>
    </x:row>
    <x:row r="478">
      <x:c r="A478" s="13" t="str">
        <x:v>ASHGEAR_0139</x:v>
      </x:c>
      <x:c r="B478" s="13" t="str">
        <x:v>Ashlands</x:v>
      </x:c>
      <x:c r="C478" s="13" t="str">
        <x:v>CLS_006</x:v>
      </x:c>
      <x:c r="D478" s="13" t="str">
        <x:v>Duelist</x:v>
      </x:c>
      <x:c r="E478" s="13" t="str">
        <x:v>Legs</x:v>
      </x:c>
      <x:c r="F478" s="13" t="str">
        <x:v>Cinderforged Duelist Legs</x:v>
      </x:c>
      <x:c r="G478" s="13" t="str">
        <x:v>TIER_007</x:v>
      </x:c>
      <x:c r="H478" s="13" t="n">
        <x:v>88</x:v>
      </x:c>
      <x:c r="I478" s="13" t="str">
        <x:v>Rare</x:v>
      </x:c>
      <x:c r="J478" s="13" t="str">
        <x:v>Accuracy</x:v>
      </x:c>
      <x:c r="K478" s="13" t="n">
        <x:v>28</x:v>
      </x:c>
      <x:c r="L478" s="13" t="str">
        <x:v>Dodge</x:v>
      </x:c>
      <x:c r="M478" s="13" t="n">
        <x:v>12</x:v>
      </x:c>
      <x:c r="N478" s="13" t="str">
        <x:v>Haste</x:v>
      </x:c>
      <x:c r="O478" s="13" t="n">
        <x:v>10</x:v>
      </x:c>
      <x:c r="P478" s="13" t="str">
        <x:v>Co-op</x:v>
      </x:c>
      <x:c r="Q478" s="13" t="str">
        <x:v>COP_012</x:v>
      </x:c>
      <x:c r="R478" s="254" t="b">
        <x:v>1</x:v>
      </x:c>
      <x:c r="S478" s="254" t="b">
        <x:v>1</x:v>
      </x:c>
      <x:c r="T478" s="254" t="b">
        <x:v>1</x:v>
      </x:c>
      <x:c r="U478" s="13" t="str">
        <x:v>VIS_ASHGEAR_0139</x:v>
      </x:c>
    </x:row>
    <x:row r="479">
      <x:c r="A479" s="13" t="str">
        <x:v>ASHGEAR_0140</x:v>
      </x:c>
      <x:c r="B479" s="13" t="str">
        <x:v>Ashlands</x:v>
      </x:c>
      <x:c r="C479" s="13" t="str">
        <x:v>CLS_006</x:v>
      </x:c>
      <x:c r="D479" s="13" t="str">
        <x:v>Duelist</x:v>
      </x:c>
      <x:c r="E479" s="13" t="str">
        <x:v>Boots</x:v>
      </x:c>
      <x:c r="F479" s="13" t="str">
        <x:v>Cinderforged Duelist Boots</x:v>
      </x:c>
      <x:c r="G479" s="13" t="str">
        <x:v>TIER_007</x:v>
      </x:c>
      <x:c r="H479" s="13" t="n">
        <x:v>88</x:v>
      </x:c>
      <x:c r="I479" s="13" t="str">
        <x:v>Rare</x:v>
      </x:c>
      <x:c r="J479" s="13" t="str">
        <x:v>Accuracy</x:v>
      </x:c>
      <x:c r="K479" s="13" t="n">
        <x:v>18</x:v>
      </x:c>
      <x:c r="L479" s="13" t="str">
        <x:v>Dodge</x:v>
      </x:c>
      <x:c r="M479" s="13" t="n">
        <x:v>8</x:v>
      </x:c>
      <x:c r="N479" s="13" t="str">
        <x:v>Haste</x:v>
      </x:c>
      <x:c r="O479" s="13" t="n">
        <x:v>6</x:v>
      </x:c>
      <x:c r="P479" s="13" t="str">
        <x:v>Craft</x:v>
      </x:c>
      <x:c r="Q479" s="13" t="str">
        <x:v>ASHREC_G_0140</x:v>
      </x:c>
      <x:c r="R479" s="254" t="b">
        <x:v>1</x:v>
      </x:c>
      <x:c r="S479" s="254" t="b">
        <x:v>1</x:v>
      </x:c>
      <x:c r="T479" s="254" t="b">
        <x:v>1</x:v>
      </x:c>
      <x:c r="U479" s="13" t="str">
        <x:v>VIS_ASHGEAR_0140</x:v>
      </x:c>
    </x:row>
    <x:row r="480">
      <x:c r="A480" s="13" t="str">
        <x:v>ASHGEAR_0141</x:v>
      </x:c>
      <x:c r="B480" s="13" t="str">
        <x:v>Ashlands</x:v>
      </x:c>
      <x:c r="C480" s="13" t="str">
        <x:v>CLS_006</x:v>
      </x:c>
      <x:c r="D480" s="13" t="str">
        <x:v>Duelist</x:v>
      </x:c>
      <x:c r="E480" s="13" t="str">
        <x:v>Gloves</x:v>
      </x:c>
      <x:c r="F480" s="13" t="str">
        <x:v>Cinderforged Duelist Gloves</x:v>
      </x:c>
      <x:c r="G480" s="13" t="str">
        <x:v>TIER_007</x:v>
      </x:c>
      <x:c r="H480" s="13" t="n">
        <x:v>88</x:v>
      </x:c>
      <x:c r="I480" s="13" t="str">
        <x:v>Rare</x:v>
      </x:c>
      <x:c r="J480" s="13" t="str">
        <x:v>Accuracy</x:v>
      </x:c>
      <x:c r="K480" s="13" t="n">
        <x:v>18</x:v>
      </x:c>
      <x:c r="L480" s="13" t="str">
        <x:v>Dodge</x:v>
      </x:c>
      <x:c r="M480" s="13" t="n">
        <x:v>8</x:v>
      </x:c>
      <x:c r="N480" s="13" t="str">
        <x:v>Haste</x:v>
      </x:c>
      <x:c r="O480" s="13" t="n">
        <x:v>6</x:v>
      </x:c>
      <x:c r="P480" s="13" t="str">
        <x:v>Elite</x:v>
      </x:c>
      <x:c r="Q480" s="13" t="str">
        <x:v>Ashlands Elite Pool</x:v>
      </x:c>
      <x:c r="R480" s="254" t="b">
        <x:v>1</x:v>
      </x:c>
      <x:c r="S480" s="254" t="b">
        <x:v>1</x:v>
      </x:c>
      <x:c r="T480" s="254" t="b">
        <x:v>1</x:v>
      </x:c>
      <x:c r="U480" s="13" t="str">
        <x:v>VIS_ASHGEAR_0141</x:v>
      </x:c>
    </x:row>
    <x:row r="481">
      <x:c r="A481" s="13" t="str">
        <x:v>ASHGEAR_0142</x:v>
      </x:c>
      <x:c r="B481" s="13" t="str">
        <x:v>Ashlands</x:v>
      </x:c>
      <x:c r="C481" s="13" t="str">
        <x:v>CLS_006</x:v>
      </x:c>
      <x:c r="D481" s="13" t="str">
        <x:v>Duelist</x:v>
      </x:c>
      <x:c r="E481" s="13" t="str">
        <x:v>Cape</x:v>
      </x:c>
      <x:c r="F481" s="13" t="str">
        <x:v>Cinderforged Duelist Cape</x:v>
      </x:c>
      <x:c r="G481" s="13" t="str">
        <x:v>TIER_007</x:v>
      </x:c>
      <x:c r="H481" s="13" t="n">
        <x:v>88</x:v>
      </x:c>
      <x:c r="I481" s="13" t="str">
        <x:v>Epic</x:v>
      </x:c>
      <x:c r="J481" s="13" t="str">
        <x:v>Accuracy</x:v>
      </x:c>
      <x:c r="K481" s="13" t="n">
        <x:v>20</x:v>
      </x:c>
      <x:c r="L481" s="13" t="str">
        <x:v>Dodge</x:v>
      </x:c>
      <x:c r="M481" s="13" t="n">
        <x:v>9</x:v>
      </x:c>
      <x:c r="N481" s="13" t="str">
        <x:v>Haste</x:v>
      </x:c>
      <x:c r="O481" s="13" t="n">
        <x:v>7</x:v>
      </x:c>
      <x:c r="P481" s="13" t="str">
        <x:v>Monster</x:v>
      </x:c>
      <x:c r="Q481" s="13" t="str">
        <x:v>ASHMON_014</x:v>
      </x:c>
      <x:c r="R481" s="254" t="b">
        <x:v>1</x:v>
      </x:c>
      <x:c r="S481" s="254" t="b">
        <x:v>1</x:v>
      </x:c>
      <x:c r="T481" s="254" t="b">
        <x:v>1</x:v>
      </x:c>
      <x:c r="U481" s="13" t="str">
        <x:v>VIS_ASHGEAR_0142</x:v>
      </x:c>
    </x:row>
    <x:row r="482">
      <x:c r="A482" s="13" t="str">
        <x:v>ASHGEAR_0143</x:v>
      </x:c>
      <x:c r="B482" s="13" t="str">
        <x:v>Ashlands</x:v>
      </x:c>
      <x:c r="C482" s="13" t="str">
        <x:v>CLS_006</x:v>
      </x:c>
      <x:c r="D482" s="13" t="str">
        <x:v>Duelist</x:v>
      </x:c>
      <x:c r="E482" s="13" t="str">
        <x:v>Amulet</x:v>
      </x:c>
      <x:c r="F482" s="13" t="str">
        <x:v>Cinderforged Duelist Amulet</x:v>
      </x:c>
      <x:c r="G482" s="13" t="str">
        <x:v>TIER_007</x:v>
      </x:c>
      <x:c r="H482" s="13" t="n">
        <x:v>88</x:v>
      </x:c>
      <x:c r="I482" s="13" t="str">
        <x:v>Rare</x:v>
      </x:c>
      <x:c r="J482" s="13" t="str">
        <x:v>Accuracy</x:v>
      </x:c>
      <x:c r="K482" s="13" t="n">
        <x:v>18</x:v>
      </x:c>
      <x:c r="L482" s="13" t="str">
        <x:v>Dodge</x:v>
      </x:c>
      <x:c r="M482" s="13" t="n">
        <x:v>8</x:v>
      </x:c>
      <x:c r="N482" s="13" t="str">
        <x:v>Haste</x:v>
      </x:c>
      <x:c r="O482" s="13" t="n">
        <x:v>6</x:v>
      </x:c>
      <x:c r="P482" s="13" t="str">
        <x:v>Co-op</x:v>
      </x:c>
      <x:c r="Q482" s="13" t="str">
        <x:v>COP_012</x:v>
      </x:c>
      <x:c r="R482" s="254" t="b">
        <x:v>1</x:v>
      </x:c>
      <x:c r="S482" s="254" t="b">
        <x:v>1</x:v>
      </x:c>
      <x:c r="T482" s="254" t="b">
        <x:v>1</x:v>
      </x:c>
      <x:c r="U482" s="13" t="str">
        <x:v>VIS_ASHGEAR_0143</x:v>
      </x:c>
    </x:row>
    <x:row r="483">
      <x:c r="A483" s="13" t="str">
        <x:v>ASHGEAR_0144</x:v>
      </x:c>
      <x:c r="B483" s="13" t="str">
        <x:v>Ashlands</x:v>
      </x:c>
      <x:c r="C483" s="13" t="str">
        <x:v>CLS_006</x:v>
      </x:c>
      <x:c r="D483" s="13" t="str">
        <x:v>Duelist</x:v>
      </x:c>
      <x:c r="E483" s="13" t="str">
        <x:v>Ring</x:v>
      </x:c>
      <x:c r="F483" s="13" t="str">
        <x:v>Cinderforged Duelist Ring</x:v>
      </x:c>
      <x:c r="G483" s="13" t="str">
        <x:v>TIER_007</x:v>
      </x:c>
      <x:c r="H483" s="13" t="n">
        <x:v>88</x:v>
      </x:c>
      <x:c r="I483" s="13" t="str">
        <x:v>Epic</x:v>
      </x:c>
      <x:c r="J483" s="13" t="str">
        <x:v>Accuracy</x:v>
      </x:c>
      <x:c r="K483" s="13" t="n">
        <x:v>15</x:v>
      </x:c>
      <x:c r="L483" s="13" t="str">
        <x:v>Dodge</x:v>
      </x:c>
      <x:c r="M483" s="13" t="n">
        <x:v>6</x:v>
      </x:c>
      <x:c r="N483" s="13" t="str">
        <x:v>Haste</x:v>
      </x:c>
      <x:c r="O483" s="13" t="n">
        <x:v>5</x:v>
      </x:c>
      <x:c r="P483" s="13" t="str">
        <x:v>Craft</x:v>
      </x:c>
      <x:c r="Q483" s="13" t="str">
        <x:v>ASHREC_G_0144</x:v>
      </x:c>
      <x:c r="R483" s="254" t="b">
        <x:v>1</x:v>
      </x:c>
      <x:c r="S483" s="254" t="b">
        <x:v>1</x:v>
      </x:c>
      <x:c r="T483" s="254" t="b">
        <x:v>1</x:v>
      </x:c>
      <x:c r="U483" s="13" t="str">
        <x:v>VIS_ASHGEAR_0144</x:v>
      </x:c>
    </x:row>
    <x:row r="484">
      <x:c r="A484" s="13" t="str">
        <x:v>ASHGEAR_0145</x:v>
      </x:c>
      <x:c r="B484" s="13" t="str">
        <x:v>Ashlands</x:v>
      </x:c>
      <x:c r="C484" s="13" t="str">
        <x:v>CLS_007</x:v>
      </x:c>
      <x:c r="D484" s="13" t="str">
        <x:v>Earthsong</x:v>
      </x:c>
      <x:c r="E484" s="13" t="str">
        <x:v>Helmet</x:v>
      </x:c>
      <x:c r="F484" s="13" t="str">
        <x:v>Cinderforged Earthsong Helmet</x:v>
      </x:c>
      <x:c r="G484" s="13" t="str">
        <x:v>TIER_007</x:v>
      </x:c>
      <x:c r="H484" s="13" t="n">
        <x:v>88</x:v>
      </x:c>
      <x:c r="I484" s="13" t="str">
        <x:v>Rare</x:v>
      </x:c>
      <x:c r="J484" s="13" t="str">
        <x:v>Mitigation Aura</x:v>
      </x:c>
      <x:c r="K484" s="13" t="n">
        <x:v>20</x:v>
      </x:c>
      <x:c r="L484" s="13" t="str">
        <x:v>Ward</x:v>
      </x:c>
      <x:c r="M484" s="13" t="n">
        <x:v>9</x:v>
      </x:c>
      <x:c r="N484" s="13" t="str">
        <x:v>HP</x:v>
      </x:c>
      <x:c r="O484" s="13" t="n">
        <x:v>7</x:v>
      </x:c>
      <x:c r="P484" s="13" t="str">
        <x:v>Monster</x:v>
      </x:c>
      <x:c r="Q484" s="13" t="str">
        <x:v>ASHMON_014</x:v>
      </x:c>
      <x:c r="R484" s="254" t="b">
        <x:v>1</x:v>
      </x:c>
      <x:c r="S484" s="254" t="b">
        <x:v>1</x:v>
      </x:c>
      <x:c r="T484" s="254" t="b">
        <x:v>1</x:v>
      </x:c>
      <x:c r="U484" s="13" t="str">
        <x:v>VIS_ASHGEAR_0145</x:v>
      </x:c>
    </x:row>
    <x:row r="485">
      <x:c r="A485" s="13" t="str">
        <x:v>ASHGEAR_0146</x:v>
      </x:c>
      <x:c r="B485" s="13" t="str">
        <x:v>Ashlands</x:v>
      </x:c>
      <x:c r="C485" s="13" t="str">
        <x:v>CLS_007</x:v>
      </x:c>
      <x:c r="D485" s="13" t="str">
        <x:v>Earthsong</x:v>
      </x:c>
      <x:c r="E485" s="13" t="str">
        <x:v>Chest</x:v>
      </x:c>
      <x:c r="F485" s="13" t="str">
        <x:v>Cinderforged Earthsong Chest</x:v>
      </x:c>
      <x:c r="G485" s="13" t="str">
        <x:v>TIER_007</x:v>
      </x:c>
      <x:c r="H485" s="13" t="n">
        <x:v>88</x:v>
      </x:c>
      <x:c r="I485" s="13" t="str">
        <x:v>Rare</x:v>
      </x:c>
      <x:c r="J485" s="13" t="str">
        <x:v>Mitigation Aura</x:v>
      </x:c>
      <x:c r="K485" s="13" t="n">
        <x:v>33</x:v>
      </x:c>
      <x:c r="L485" s="13" t="str">
        <x:v>Ward</x:v>
      </x:c>
      <x:c r="M485" s="13" t="n">
        <x:v>14</x:v>
      </x:c>
      <x:c r="N485" s="13" t="str">
        <x:v>HP</x:v>
      </x:c>
      <x:c r="O485" s="13" t="n">
        <x:v>12</x:v>
      </x:c>
      <x:c r="P485" s="13" t="str">
        <x:v>Co-op</x:v>
      </x:c>
      <x:c r="Q485" s="13" t="str">
        <x:v>COP_012</x:v>
      </x:c>
      <x:c r="R485" s="254" t="b">
        <x:v>1</x:v>
      </x:c>
      <x:c r="S485" s="254" t="b">
        <x:v>1</x:v>
      </x:c>
      <x:c r="T485" s="254" t="b">
        <x:v>1</x:v>
      </x:c>
      <x:c r="U485" s="13" t="str">
        <x:v>VIS_ASHGEAR_0146</x:v>
      </x:c>
    </x:row>
    <x:row r="486">
      <x:c r="A486" s="13" t="str">
        <x:v>ASHGEAR_0147</x:v>
      </x:c>
      <x:c r="B486" s="13" t="str">
        <x:v>Ashlands</x:v>
      </x:c>
      <x:c r="C486" s="13" t="str">
        <x:v>CLS_007</x:v>
      </x:c>
      <x:c r="D486" s="13" t="str">
        <x:v>Earthsong</x:v>
      </x:c>
      <x:c r="E486" s="13" t="str">
        <x:v>Legs</x:v>
      </x:c>
      <x:c r="F486" s="13" t="str">
        <x:v>Cinderforged Earthsong Legs</x:v>
      </x:c>
      <x:c r="G486" s="13" t="str">
        <x:v>TIER_007</x:v>
      </x:c>
      <x:c r="H486" s="13" t="n">
        <x:v>88</x:v>
      </x:c>
      <x:c r="I486" s="13" t="str">
        <x:v>Rare</x:v>
      </x:c>
      <x:c r="J486" s="13" t="str">
        <x:v>Mitigation Aura</x:v>
      </x:c>
      <x:c r="K486" s="13" t="n">
        <x:v>28</x:v>
      </x:c>
      <x:c r="L486" s="13" t="str">
        <x:v>Ward</x:v>
      </x:c>
      <x:c r="M486" s="13" t="n">
        <x:v>12</x:v>
      </x:c>
      <x:c r="N486" s="13" t="str">
        <x:v>HP</x:v>
      </x:c>
      <x:c r="O486" s="13" t="n">
        <x:v>10</x:v>
      </x:c>
      <x:c r="P486" s="13" t="str">
        <x:v>Craft</x:v>
      </x:c>
      <x:c r="Q486" s="13" t="str">
        <x:v>ASHREC_G_0147</x:v>
      </x:c>
      <x:c r="R486" s="254" t="b">
        <x:v>1</x:v>
      </x:c>
      <x:c r="S486" s="254" t="b">
        <x:v>1</x:v>
      </x:c>
      <x:c r="T486" s="254" t="b">
        <x:v>1</x:v>
      </x:c>
      <x:c r="U486" s="13" t="str">
        <x:v>VIS_ASHGEAR_0147</x:v>
      </x:c>
    </x:row>
    <x:row r="487">
      <x:c r="A487" s="13" t="str">
        <x:v>ASHGEAR_0148</x:v>
      </x:c>
      <x:c r="B487" s="13" t="str">
        <x:v>Ashlands</x:v>
      </x:c>
      <x:c r="C487" s="13" t="str">
        <x:v>CLS_007</x:v>
      </x:c>
      <x:c r="D487" s="13" t="str">
        <x:v>Earthsong</x:v>
      </x:c>
      <x:c r="E487" s="13" t="str">
        <x:v>Boots</x:v>
      </x:c>
      <x:c r="F487" s="13" t="str">
        <x:v>Cinderforged Earthsong Boots</x:v>
      </x:c>
      <x:c r="G487" s="13" t="str">
        <x:v>TIER_007</x:v>
      </x:c>
      <x:c r="H487" s="13" t="n">
        <x:v>88</x:v>
      </x:c>
      <x:c r="I487" s="13" t="str">
        <x:v>Rare</x:v>
      </x:c>
      <x:c r="J487" s="13" t="str">
        <x:v>Mitigation Aura</x:v>
      </x:c>
      <x:c r="K487" s="13" t="n">
        <x:v>18</x:v>
      </x:c>
      <x:c r="L487" s="13" t="str">
        <x:v>Ward</x:v>
      </x:c>
      <x:c r="M487" s="13" t="n">
        <x:v>8</x:v>
      </x:c>
      <x:c r="N487" s="13" t="str">
        <x:v>HP</x:v>
      </x:c>
      <x:c r="O487" s="13" t="n">
        <x:v>6</x:v>
      </x:c>
      <x:c r="P487" s="13" t="str">
        <x:v>Elite</x:v>
      </x:c>
      <x:c r="Q487" s="13" t="str">
        <x:v>Ashlands Elite Pool</x:v>
      </x:c>
      <x:c r="R487" s="254" t="b">
        <x:v>1</x:v>
      </x:c>
      <x:c r="S487" s="254" t="b">
        <x:v>1</x:v>
      </x:c>
      <x:c r="T487" s="254" t="b">
        <x:v>1</x:v>
      </x:c>
      <x:c r="U487" s="13" t="str">
        <x:v>VIS_ASHGEAR_0148</x:v>
      </x:c>
    </x:row>
    <x:row r="488">
      <x:c r="A488" s="13" t="str">
        <x:v>ASHGEAR_0149</x:v>
      </x:c>
      <x:c r="B488" s="13" t="str">
        <x:v>Ashlands</x:v>
      </x:c>
      <x:c r="C488" s="13" t="str">
        <x:v>CLS_007</x:v>
      </x:c>
      <x:c r="D488" s="13" t="str">
        <x:v>Earthsong</x:v>
      </x:c>
      <x:c r="E488" s="13" t="str">
        <x:v>Gloves</x:v>
      </x:c>
      <x:c r="F488" s="13" t="str">
        <x:v>Cinderforged Earthsong Gloves</x:v>
      </x:c>
      <x:c r="G488" s="13" t="str">
        <x:v>TIER_007</x:v>
      </x:c>
      <x:c r="H488" s="13" t="n">
        <x:v>88</x:v>
      </x:c>
      <x:c r="I488" s="13" t="str">
        <x:v>Rare</x:v>
      </x:c>
      <x:c r="J488" s="13" t="str">
        <x:v>Mitigation Aura</x:v>
      </x:c>
      <x:c r="K488" s="13" t="n">
        <x:v>18</x:v>
      </x:c>
      <x:c r="L488" s="13" t="str">
        <x:v>Ward</x:v>
      </x:c>
      <x:c r="M488" s="13" t="n">
        <x:v>8</x:v>
      </x:c>
      <x:c r="N488" s="13" t="str">
        <x:v>HP</x:v>
      </x:c>
      <x:c r="O488" s="13" t="n">
        <x:v>6</x:v>
      </x:c>
      <x:c r="P488" s="13" t="str">
        <x:v>Monster</x:v>
      </x:c>
      <x:c r="Q488" s="13" t="str">
        <x:v>ASHMON_014</x:v>
      </x:c>
      <x:c r="R488" s="254" t="b">
        <x:v>1</x:v>
      </x:c>
      <x:c r="S488" s="254" t="b">
        <x:v>1</x:v>
      </x:c>
      <x:c r="T488" s="254" t="b">
        <x:v>1</x:v>
      </x:c>
      <x:c r="U488" s="13" t="str">
        <x:v>VIS_ASHGEAR_0149</x:v>
      </x:c>
    </x:row>
    <x:row r="489">
      <x:c r="A489" s="13" t="str">
        <x:v>ASHGEAR_0150</x:v>
      </x:c>
      <x:c r="B489" s="13" t="str">
        <x:v>Ashlands</x:v>
      </x:c>
      <x:c r="C489" s="13" t="str">
        <x:v>CLS_007</x:v>
      </x:c>
      <x:c r="D489" s="13" t="str">
        <x:v>Earthsong</x:v>
      </x:c>
      <x:c r="E489" s="13" t="str">
        <x:v>Cape</x:v>
      </x:c>
      <x:c r="F489" s="13" t="str">
        <x:v>Cinderforged Earthsong Cape</x:v>
      </x:c>
      <x:c r="G489" s="13" t="str">
        <x:v>TIER_007</x:v>
      </x:c>
      <x:c r="H489" s="13" t="n">
        <x:v>88</x:v>
      </x:c>
      <x:c r="I489" s="13" t="str">
        <x:v>Epic</x:v>
      </x:c>
      <x:c r="J489" s="13" t="str">
        <x:v>Mitigation Aura</x:v>
      </x:c>
      <x:c r="K489" s="13" t="n">
        <x:v>20</x:v>
      </x:c>
      <x:c r="L489" s="13" t="str">
        <x:v>Ward</x:v>
      </x:c>
      <x:c r="M489" s="13" t="n">
        <x:v>9</x:v>
      </x:c>
      <x:c r="N489" s="13" t="str">
        <x:v>HP</x:v>
      </x:c>
      <x:c r="O489" s="13" t="n">
        <x:v>7</x:v>
      </x:c>
      <x:c r="P489" s="13" t="str">
        <x:v>Co-op</x:v>
      </x:c>
      <x:c r="Q489" s="13" t="str">
        <x:v>COP_012</x:v>
      </x:c>
      <x:c r="R489" s="254" t="b">
        <x:v>1</x:v>
      </x:c>
      <x:c r="S489" s="254" t="b">
        <x:v>1</x:v>
      </x:c>
      <x:c r="T489" s="254" t="b">
        <x:v>1</x:v>
      </x:c>
      <x:c r="U489" s="13" t="str">
        <x:v>VIS_ASHGEAR_0150</x:v>
      </x:c>
    </x:row>
    <x:row r="490">
      <x:c r="A490" s="13" t="str">
        <x:v>ASHGEAR_0151</x:v>
      </x:c>
      <x:c r="B490" s="13" t="str">
        <x:v>Ashlands</x:v>
      </x:c>
      <x:c r="C490" s="13" t="str">
        <x:v>CLS_007</x:v>
      </x:c>
      <x:c r="D490" s="13" t="str">
        <x:v>Earthsong</x:v>
      </x:c>
      <x:c r="E490" s="13" t="str">
        <x:v>Amulet</x:v>
      </x:c>
      <x:c r="F490" s="13" t="str">
        <x:v>Cinderforged Earthsong Amulet</x:v>
      </x:c>
      <x:c r="G490" s="13" t="str">
        <x:v>TIER_007</x:v>
      </x:c>
      <x:c r="H490" s="13" t="n">
        <x:v>88</x:v>
      </x:c>
      <x:c r="I490" s="13" t="str">
        <x:v>Rare</x:v>
      </x:c>
      <x:c r="J490" s="13" t="str">
        <x:v>Mitigation Aura</x:v>
      </x:c>
      <x:c r="K490" s="13" t="n">
        <x:v>18</x:v>
      </x:c>
      <x:c r="L490" s="13" t="str">
        <x:v>Ward</x:v>
      </x:c>
      <x:c r="M490" s="13" t="n">
        <x:v>8</x:v>
      </x:c>
      <x:c r="N490" s="13" t="str">
        <x:v>HP</x:v>
      </x:c>
      <x:c r="O490" s="13" t="n">
        <x:v>6</x:v>
      </x:c>
      <x:c r="P490" s="13" t="str">
        <x:v>Craft</x:v>
      </x:c>
      <x:c r="Q490" s="13" t="str">
        <x:v>ASHREC_G_0151</x:v>
      </x:c>
      <x:c r="R490" s="254" t="b">
        <x:v>1</x:v>
      </x:c>
      <x:c r="S490" s="254" t="b">
        <x:v>1</x:v>
      </x:c>
      <x:c r="T490" s="254" t="b">
        <x:v>1</x:v>
      </x:c>
      <x:c r="U490" s="13" t="str">
        <x:v>VIS_ASHGEAR_0151</x:v>
      </x:c>
    </x:row>
    <x:row r="491">
      <x:c r="A491" s="13" t="str">
        <x:v>ASHGEAR_0152</x:v>
      </x:c>
      <x:c r="B491" s="13" t="str">
        <x:v>Ashlands</x:v>
      </x:c>
      <x:c r="C491" s="13" t="str">
        <x:v>CLS_007</x:v>
      </x:c>
      <x:c r="D491" s="13" t="str">
        <x:v>Earthsong</x:v>
      </x:c>
      <x:c r="E491" s="13" t="str">
        <x:v>Ring</x:v>
      </x:c>
      <x:c r="F491" s="13" t="str">
        <x:v>Cinderforged Earthsong Ring</x:v>
      </x:c>
      <x:c r="G491" s="13" t="str">
        <x:v>TIER_007</x:v>
      </x:c>
      <x:c r="H491" s="13" t="n">
        <x:v>88</x:v>
      </x:c>
      <x:c r="I491" s="13" t="str">
        <x:v>Epic</x:v>
      </x:c>
      <x:c r="J491" s="13" t="str">
        <x:v>Mitigation Aura</x:v>
      </x:c>
      <x:c r="K491" s="13" t="n">
        <x:v>15</x:v>
      </x:c>
      <x:c r="L491" s="13" t="str">
        <x:v>Ward</x:v>
      </x:c>
      <x:c r="M491" s="13" t="n">
        <x:v>6</x:v>
      </x:c>
      <x:c r="N491" s="13" t="str">
        <x:v>HP</x:v>
      </x:c>
      <x:c r="O491" s="13" t="n">
        <x:v>5</x:v>
      </x:c>
      <x:c r="P491" s="13" t="str">
        <x:v>Elite</x:v>
      </x:c>
      <x:c r="Q491" s="13" t="str">
        <x:v>Ashlands Elite Pool</x:v>
      </x:c>
      <x:c r="R491" s="254" t="b">
        <x:v>1</x:v>
      </x:c>
      <x:c r="S491" s="254" t="b">
        <x:v>1</x:v>
      </x:c>
      <x:c r="T491" s="254" t="b">
        <x:v>1</x:v>
      </x:c>
      <x:c r="U491" s="13" t="str">
        <x:v>VIS_ASHGEAR_0152</x:v>
      </x:c>
    </x:row>
    <x:row r="492">
      <x:c r="A492" s="13" t="str">
        <x:v>ASHGEAR_0153</x:v>
      </x:c>
      <x:c r="B492" s="13" t="str">
        <x:v>Ashlands</x:v>
      </x:c>
      <x:c r="C492" s="13" t="str">
        <x:v>CLS_007</x:v>
      </x:c>
      <x:c r="D492" s="13" t="str">
        <x:v>Stormcarved</x:v>
      </x:c>
      <x:c r="E492" s="13" t="str">
        <x:v>Helmet</x:v>
      </x:c>
      <x:c r="F492" s="13" t="str">
        <x:v>Cinderforged Stormcarved Helmet</x:v>
      </x:c>
      <x:c r="G492" s="13" t="str">
        <x:v>TIER_007</x:v>
      </x:c>
      <x:c r="H492" s="13" t="n">
        <x:v>88</x:v>
      </x:c>
      <x:c r="I492" s="13" t="str">
        <x:v>Rare</x:v>
      </x:c>
      <x:c r="J492" s="13" t="str">
        <x:v>Haste Aura</x:v>
      </x:c>
      <x:c r="K492" s="13" t="n">
        <x:v>20</x:v>
      </x:c>
      <x:c r="L492" s="13" t="str">
        <x:v>Magic Power</x:v>
      </x:c>
      <x:c r="M492" s="13" t="n">
        <x:v>9</x:v>
      </x:c>
      <x:c r="N492" s="13" t="str">
        <x:v>Cooldown Recovery</x:v>
      </x:c>
      <x:c r="O492" s="13" t="n">
        <x:v>7</x:v>
      </x:c>
      <x:c r="P492" s="13" t="str">
        <x:v>Co-op</x:v>
      </x:c>
      <x:c r="Q492" s="13" t="str">
        <x:v>COP_012</x:v>
      </x:c>
      <x:c r="R492" s="254" t="b">
        <x:v>1</x:v>
      </x:c>
      <x:c r="S492" s="254" t="b">
        <x:v>1</x:v>
      </x:c>
      <x:c r="T492" s="254" t="b">
        <x:v>1</x:v>
      </x:c>
      <x:c r="U492" s="13" t="str">
        <x:v>VIS_ASHGEAR_0153</x:v>
      </x:c>
    </x:row>
    <x:row r="493">
      <x:c r="A493" s="13" t="str">
        <x:v>ASHGEAR_0154</x:v>
      </x:c>
      <x:c r="B493" s="13" t="str">
        <x:v>Ashlands</x:v>
      </x:c>
      <x:c r="C493" s="13" t="str">
        <x:v>CLS_007</x:v>
      </x:c>
      <x:c r="D493" s="13" t="str">
        <x:v>Stormcarved</x:v>
      </x:c>
      <x:c r="E493" s="13" t="str">
        <x:v>Chest</x:v>
      </x:c>
      <x:c r="F493" s="13" t="str">
        <x:v>Cinderforged Stormcarved Chest</x:v>
      </x:c>
      <x:c r="G493" s="13" t="str">
        <x:v>TIER_007</x:v>
      </x:c>
      <x:c r="H493" s="13" t="n">
        <x:v>88</x:v>
      </x:c>
      <x:c r="I493" s="13" t="str">
        <x:v>Rare</x:v>
      </x:c>
      <x:c r="J493" s="13" t="str">
        <x:v>Haste Aura</x:v>
      </x:c>
      <x:c r="K493" s="13" t="n">
        <x:v>33</x:v>
      </x:c>
      <x:c r="L493" s="13" t="str">
        <x:v>Magic Power</x:v>
      </x:c>
      <x:c r="M493" s="13" t="n">
        <x:v>14</x:v>
      </x:c>
      <x:c r="N493" s="13" t="str">
        <x:v>Cooldown Recovery</x:v>
      </x:c>
      <x:c r="O493" s="13" t="n">
        <x:v>12</x:v>
      </x:c>
      <x:c r="P493" s="13" t="str">
        <x:v>Craft</x:v>
      </x:c>
      <x:c r="Q493" s="13" t="str">
        <x:v>ASHREC_G_0154</x:v>
      </x:c>
      <x:c r="R493" s="254" t="b">
        <x:v>1</x:v>
      </x:c>
      <x:c r="S493" s="254" t="b">
        <x:v>1</x:v>
      </x:c>
      <x:c r="T493" s="254" t="b">
        <x:v>1</x:v>
      </x:c>
      <x:c r="U493" s="13" t="str">
        <x:v>VIS_ASHGEAR_0154</x:v>
      </x:c>
    </x:row>
    <x:row r="494">
      <x:c r="A494" s="13" t="str">
        <x:v>ASHGEAR_0155</x:v>
      </x:c>
      <x:c r="B494" s="13" t="str">
        <x:v>Ashlands</x:v>
      </x:c>
      <x:c r="C494" s="13" t="str">
        <x:v>CLS_007</x:v>
      </x:c>
      <x:c r="D494" s="13" t="str">
        <x:v>Stormcarved</x:v>
      </x:c>
      <x:c r="E494" s="13" t="str">
        <x:v>Legs</x:v>
      </x:c>
      <x:c r="F494" s="13" t="str">
        <x:v>Cinderforged Stormcarved Legs</x:v>
      </x:c>
      <x:c r="G494" s="13" t="str">
        <x:v>TIER_007</x:v>
      </x:c>
      <x:c r="H494" s="13" t="n">
        <x:v>88</x:v>
      </x:c>
      <x:c r="I494" s="13" t="str">
        <x:v>Rare</x:v>
      </x:c>
      <x:c r="J494" s="13" t="str">
        <x:v>Haste Aura</x:v>
      </x:c>
      <x:c r="K494" s="13" t="n">
        <x:v>28</x:v>
      </x:c>
      <x:c r="L494" s="13" t="str">
        <x:v>Magic Power</x:v>
      </x:c>
      <x:c r="M494" s="13" t="n">
        <x:v>12</x:v>
      </x:c>
      <x:c r="N494" s="13" t="str">
        <x:v>Cooldown Recovery</x:v>
      </x:c>
      <x:c r="O494" s="13" t="n">
        <x:v>10</x:v>
      </x:c>
      <x:c r="P494" s="13" t="str">
        <x:v>Elite</x:v>
      </x:c>
      <x:c r="Q494" s="13" t="str">
        <x:v>Ashlands Elite Pool</x:v>
      </x:c>
      <x:c r="R494" s="254" t="b">
        <x:v>1</x:v>
      </x:c>
      <x:c r="S494" s="254" t="b">
        <x:v>1</x:v>
      </x:c>
      <x:c r="T494" s="254" t="b">
        <x:v>1</x:v>
      </x:c>
      <x:c r="U494" s="13" t="str">
        <x:v>VIS_ASHGEAR_0155</x:v>
      </x:c>
    </x:row>
    <x:row r="495">
      <x:c r="A495" s="13" t="str">
        <x:v>ASHGEAR_0156</x:v>
      </x:c>
      <x:c r="B495" s="13" t="str">
        <x:v>Ashlands</x:v>
      </x:c>
      <x:c r="C495" s="13" t="str">
        <x:v>CLS_007</x:v>
      </x:c>
      <x:c r="D495" s="13" t="str">
        <x:v>Stormcarved</x:v>
      </x:c>
      <x:c r="E495" s="13" t="str">
        <x:v>Boots</x:v>
      </x:c>
      <x:c r="F495" s="13" t="str">
        <x:v>Cinderforged Stormcarved Boots</x:v>
      </x:c>
      <x:c r="G495" s="13" t="str">
        <x:v>TIER_007</x:v>
      </x:c>
      <x:c r="H495" s="13" t="n">
        <x:v>88</x:v>
      </x:c>
      <x:c r="I495" s="13" t="str">
        <x:v>Rare</x:v>
      </x:c>
      <x:c r="J495" s="13" t="str">
        <x:v>Haste Aura</x:v>
      </x:c>
      <x:c r="K495" s="13" t="n">
        <x:v>18</x:v>
      </x:c>
      <x:c r="L495" s="13" t="str">
        <x:v>Magic Power</x:v>
      </x:c>
      <x:c r="M495" s="13" t="n">
        <x:v>8</x:v>
      </x:c>
      <x:c r="N495" s="13" t="str">
        <x:v>Cooldown Recovery</x:v>
      </x:c>
      <x:c r="O495" s="13" t="n">
        <x:v>6</x:v>
      </x:c>
      <x:c r="P495" s="13" t="str">
        <x:v>Monster</x:v>
      </x:c>
      <x:c r="Q495" s="13" t="str">
        <x:v>ASHMON_014</x:v>
      </x:c>
      <x:c r="R495" s="254" t="b">
        <x:v>1</x:v>
      </x:c>
      <x:c r="S495" s="254" t="b">
        <x:v>1</x:v>
      </x:c>
      <x:c r="T495" s="254" t="b">
        <x:v>1</x:v>
      </x:c>
      <x:c r="U495" s="13" t="str">
        <x:v>VIS_ASHGEAR_0156</x:v>
      </x:c>
    </x:row>
    <x:row r="496">
      <x:c r="A496" s="13" t="str">
        <x:v>ASHGEAR_0157</x:v>
      </x:c>
      <x:c r="B496" s="13" t="str">
        <x:v>Ashlands</x:v>
      </x:c>
      <x:c r="C496" s="13" t="str">
        <x:v>CLS_007</x:v>
      </x:c>
      <x:c r="D496" s="13" t="str">
        <x:v>Stormcarved</x:v>
      </x:c>
      <x:c r="E496" s="13" t="str">
        <x:v>Gloves</x:v>
      </x:c>
      <x:c r="F496" s="13" t="str">
        <x:v>Cinderforged Stormcarved Gloves</x:v>
      </x:c>
      <x:c r="G496" s="13" t="str">
        <x:v>TIER_007</x:v>
      </x:c>
      <x:c r="H496" s="13" t="n">
        <x:v>88</x:v>
      </x:c>
      <x:c r="I496" s="13" t="str">
        <x:v>Rare</x:v>
      </x:c>
      <x:c r="J496" s="13" t="str">
        <x:v>Haste Aura</x:v>
      </x:c>
      <x:c r="K496" s="13" t="n">
        <x:v>18</x:v>
      </x:c>
      <x:c r="L496" s="13" t="str">
        <x:v>Magic Power</x:v>
      </x:c>
      <x:c r="M496" s="13" t="n">
        <x:v>8</x:v>
      </x:c>
      <x:c r="N496" s="13" t="str">
        <x:v>Cooldown Recovery</x:v>
      </x:c>
      <x:c r="O496" s="13" t="n">
        <x:v>6</x:v>
      </x:c>
      <x:c r="P496" s="13" t="str">
        <x:v>Co-op</x:v>
      </x:c>
      <x:c r="Q496" s="13" t="str">
        <x:v>COP_012</x:v>
      </x:c>
      <x:c r="R496" s="254" t="b">
        <x:v>1</x:v>
      </x:c>
      <x:c r="S496" s="254" t="b">
        <x:v>1</x:v>
      </x:c>
      <x:c r="T496" s="254" t="b">
        <x:v>1</x:v>
      </x:c>
      <x:c r="U496" s="13" t="str">
        <x:v>VIS_ASHGEAR_0157</x:v>
      </x:c>
    </x:row>
    <x:row r="497">
      <x:c r="A497" s="13" t="str">
        <x:v>ASHGEAR_0158</x:v>
      </x:c>
      <x:c r="B497" s="13" t="str">
        <x:v>Ashlands</x:v>
      </x:c>
      <x:c r="C497" s="13" t="str">
        <x:v>CLS_007</x:v>
      </x:c>
      <x:c r="D497" s="13" t="str">
        <x:v>Stormcarved</x:v>
      </x:c>
      <x:c r="E497" s="13" t="str">
        <x:v>Cape</x:v>
      </x:c>
      <x:c r="F497" s="13" t="str">
        <x:v>Cinderforged Stormcarved Cape</x:v>
      </x:c>
      <x:c r="G497" s="13" t="str">
        <x:v>TIER_007</x:v>
      </x:c>
      <x:c r="H497" s="13" t="n">
        <x:v>88</x:v>
      </x:c>
      <x:c r="I497" s="13" t="str">
        <x:v>Epic</x:v>
      </x:c>
      <x:c r="J497" s="13" t="str">
        <x:v>Haste Aura</x:v>
      </x:c>
      <x:c r="K497" s="13" t="n">
        <x:v>20</x:v>
      </x:c>
      <x:c r="L497" s="13" t="str">
        <x:v>Magic Power</x:v>
      </x:c>
      <x:c r="M497" s="13" t="n">
        <x:v>9</x:v>
      </x:c>
      <x:c r="N497" s="13" t="str">
        <x:v>Cooldown Recovery</x:v>
      </x:c>
      <x:c r="O497" s="13" t="n">
        <x:v>7</x:v>
      </x:c>
      <x:c r="P497" s="13" t="str">
        <x:v>Craft</x:v>
      </x:c>
      <x:c r="Q497" s="13" t="str">
        <x:v>ASHREC_G_0158</x:v>
      </x:c>
      <x:c r="R497" s="254" t="b">
        <x:v>1</x:v>
      </x:c>
      <x:c r="S497" s="254" t="b">
        <x:v>1</x:v>
      </x:c>
      <x:c r="T497" s="254" t="b">
        <x:v>1</x:v>
      </x:c>
      <x:c r="U497" s="13" t="str">
        <x:v>VIS_ASHGEAR_0158</x:v>
      </x:c>
    </x:row>
    <x:row r="498">
      <x:c r="A498" s="13" t="str">
        <x:v>ASHGEAR_0159</x:v>
      </x:c>
      <x:c r="B498" s="13" t="str">
        <x:v>Ashlands</x:v>
      </x:c>
      <x:c r="C498" s="13" t="str">
        <x:v>CLS_007</x:v>
      </x:c>
      <x:c r="D498" s="13" t="str">
        <x:v>Stormcarved</x:v>
      </x:c>
      <x:c r="E498" s="13" t="str">
        <x:v>Amulet</x:v>
      </x:c>
      <x:c r="F498" s="13" t="str">
        <x:v>Cinderforged Stormcarved Amulet</x:v>
      </x:c>
      <x:c r="G498" s="13" t="str">
        <x:v>TIER_007</x:v>
      </x:c>
      <x:c r="H498" s="13" t="n">
        <x:v>88</x:v>
      </x:c>
      <x:c r="I498" s="13" t="str">
        <x:v>Rare</x:v>
      </x:c>
      <x:c r="J498" s="13" t="str">
        <x:v>Haste Aura</x:v>
      </x:c>
      <x:c r="K498" s="13" t="n">
        <x:v>18</x:v>
      </x:c>
      <x:c r="L498" s="13" t="str">
        <x:v>Magic Power</x:v>
      </x:c>
      <x:c r="M498" s="13" t="n">
        <x:v>8</x:v>
      </x:c>
      <x:c r="N498" s="13" t="str">
        <x:v>Cooldown Recovery</x:v>
      </x:c>
      <x:c r="O498" s="13" t="n">
        <x:v>6</x:v>
      </x:c>
      <x:c r="P498" s="13" t="str">
        <x:v>Elite</x:v>
      </x:c>
      <x:c r="Q498" s="13" t="str">
        <x:v>Ashlands Elite Pool</x:v>
      </x:c>
      <x:c r="R498" s="254" t="b">
        <x:v>1</x:v>
      </x:c>
      <x:c r="S498" s="254" t="b">
        <x:v>1</x:v>
      </x:c>
      <x:c r="T498" s="254" t="b">
        <x:v>1</x:v>
      </x:c>
      <x:c r="U498" s="13" t="str">
        <x:v>VIS_ASHGEAR_0159</x:v>
      </x:c>
    </x:row>
    <x:row r="499">
      <x:c r="A499" s="13" t="str">
        <x:v>ASHGEAR_0160</x:v>
      </x:c>
      <x:c r="B499" s="13" t="str">
        <x:v>Ashlands</x:v>
      </x:c>
      <x:c r="C499" s="13" t="str">
        <x:v>CLS_007</x:v>
      </x:c>
      <x:c r="D499" s="13" t="str">
        <x:v>Stormcarved</x:v>
      </x:c>
      <x:c r="E499" s="13" t="str">
        <x:v>Ring</x:v>
      </x:c>
      <x:c r="F499" s="13" t="str">
        <x:v>Cinderforged Stormcarved Ring</x:v>
      </x:c>
      <x:c r="G499" s="13" t="str">
        <x:v>TIER_007</x:v>
      </x:c>
      <x:c r="H499" s="13" t="n">
        <x:v>88</x:v>
      </x:c>
      <x:c r="I499" s="13" t="str">
        <x:v>Epic</x:v>
      </x:c>
      <x:c r="J499" s="13" t="str">
        <x:v>Haste Aura</x:v>
      </x:c>
      <x:c r="K499" s="13" t="n">
        <x:v>15</x:v>
      </x:c>
      <x:c r="L499" s="13" t="str">
        <x:v>Magic Power</x:v>
      </x:c>
      <x:c r="M499" s="13" t="n">
        <x:v>6</x:v>
      </x:c>
      <x:c r="N499" s="13" t="str">
        <x:v>Cooldown Recovery</x:v>
      </x:c>
      <x:c r="O499" s="13" t="n">
        <x:v>5</x:v>
      </x:c>
      <x:c r="P499" s="13" t="str">
        <x:v>Monster</x:v>
      </x:c>
      <x:c r="Q499" s="13" t="str">
        <x:v>ASHMON_014</x:v>
      </x:c>
      <x:c r="R499" s="254" t="b">
        <x:v>1</x:v>
      </x:c>
      <x:c r="S499" s="254" t="b">
        <x:v>1</x:v>
      </x:c>
      <x:c r="T499" s="254" t="b">
        <x:v>1</x:v>
      </x:c>
      <x:c r="U499" s="13" t="str">
        <x:v>VIS_ASHGEAR_0160</x:v>
      </x:c>
    </x:row>
    <x:row r="500">
      <x:c r="A500" s="13" t="str">
        <x:v>ASHGEAR_0161</x:v>
      </x:c>
      <x:c r="B500" s="13" t="str">
        <x:v>Ashlands</x:v>
      </x:c>
      <x:c r="C500" s="13" t="str">
        <x:v>CLS_007</x:v>
      </x:c>
      <x:c r="D500" s="13" t="str">
        <x:v>Deep Resonance</x:v>
      </x:c>
      <x:c r="E500" s="13" t="str">
        <x:v>Helmet</x:v>
      </x:c>
      <x:c r="F500" s="13" t="str">
        <x:v>Cinderforged Deep Resonance Helmet</x:v>
      </x:c>
      <x:c r="G500" s="13" t="str">
        <x:v>TIER_007</x:v>
      </x:c>
      <x:c r="H500" s="13" t="n">
        <x:v>88</x:v>
      </x:c>
      <x:c r="I500" s="13" t="str">
        <x:v>Rare</x:v>
      </x:c>
      <x:c r="J500" s="13" t="str">
        <x:v>Resource Regen</x:v>
      </x:c>
      <x:c r="K500" s="13" t="n">
        <x:v>20</x:v>
      </x:c>
      <x:c r="L500" s="13" t="str">
        <x:v>Cooldown Recovery</x:v>
      </x:c>
      <x:c r="M500" s="13" t="n">
        <x:v>9</x:v>
      </x:c>
      <x:c r="N500" s="13" t="str">
        <x:v>Ward</x:v>
      </x:c>
      <x:c r="O500" s="13" t="n">
        <x:v>7</x:v>
      </x:c>
      <x:c r="P500" s="13" t="str">
        <x:v>Craft</x:v>
      </x:c>
      <x:c r="Q500" s="13" t="str">
        <x:v>ASHREC_G_0161</x:v>
      </x:c>
      <x:c r="R500" s="254" t="b">
        <x:v>1</x:v>
      </x:c>
      <x:c r="S500" s="254" t="b">
        <x:v>1</x:v>
      </x:c>
      <x:c r="T500" s="254" t="b">
        <x:v>1</x:v>
      </x:c>
      <x:c r="U500" s="13" t="str">
        <x:v>VIS_ASHGEAR_0161</x:v>
      </x:c>
    </x:row>
    <x:row r="501">
      <x:c r="A501" s="13" t="str">
        <x:v>ASHGEAR_0162</x:v>
      </x:c>
      <x:c r="B501" s="13" t="str">
        <x:v>Ashlands</x:v>
      </x:c>
      <x:c r="C501" s="13" t="str">
        <x:v>CLS_007</x:v>
      </x:c>
      <x:c r="D501" s="13" t="str">
        <x:v>Deep Resonance</x:v>
      </x:c>
      <x:c r="E501" s="13" t="str">
        <x:v>Chest</x:v>
      </x:c>
      <x:c r="F501" s="13" t="str">
        <x:v>Cinderforged Deep Resonance Chest</x:v>
      </x:c>
      <x:c r="G501" s="13" t="str">
        <x:v>TIER_007</x:v>
      </x:c>
      <x:c r="H501" s="13" t="n">
        <x:v>88</x:v>
      </x:c>
      <x:c r="I501" s="13" t="str">
        <x:v>Rare</x:v>
      </x:c>
      <x:c r="J501" s="13" t="str">
        <x:v>Resource Regen</x:v>
      </x:c>
      <x:c r="K501" s="13" t="n">
        <x:v>33</x:v>
      </x:c>
      <x:c r="L501" s="13" t="str">
        <x:v>Cooldown Recovery</x:v>
      </x:c>
      <x:c r="M501" s="13" t="n">
        <x:v>14</x:v>
      </x:c>
      <x:c r="N501" s="13" t="str">
        <x:v>Ward</x:v>
      </x:c>
      <x:c r="O501" s="13" t="n">
        <x:v>12</x:v>
      </x:c>
      <x:c r="P501" s="13" t="str">
        <x:v>Elite</x:v>
      </x:c>
      <x:c r="Q501" s="13" t="str">
        <x:v>Ashlands Elite Pool</x:v>
      </x:c>
      <x:c r="R501" s="254" t="b">
        <x:v>1</x:v>
      </x:c>
      <x:c r="S501" s="254" t="b">
        <x:v>1</x:v>
      </x:c>
      <x:c r="T501" s="254" t="b">
        <x:v>1</x:v>
      </x:c>
      <x:c r="U501" s="13" t="str">
        <x:v>VIS_ASHGEAR_0162</x:v>
      </x:c>
    </x:row>
    <x:row r="502">
      <x:c r="A502" s="13" t="str">
        <x:v>ASHGEAR_0163</x:v>
      </x:c>
      <x:c r="B502" s="13" t="str">
        <x:v>Ashlands</x:v>
      </x:c>
      <x:c r="C502" s="13" t="str">
        <x:v>CLS_007</x:v>
      </x:c>
      <x:c r="D502" s="13" t="str">
        <x:v>Deep Resonance</x:v>
      </x:c>
      <x:c r="E502" s="13" t="str">
        <x:v>Legs</x:v>
      </x:c>
      <x:c r="F502" s="13" t="str">
        <x:v>Cinderforged Deep Resonance Legs</x:v>
      </x:c>
      <x:c r="G502" s="13" t="str">
        <x:v>TIER_007</x:v>
      </x:c>
      <x:c r="H502" s="13" t="n">
        <x:v>88</x:v>
      </x:c>
      <x:c r="I502" s="13" t="str">
        <x:v>Rare</x:v>
      </x:c>
      <x:c r="J502" s="13" t="str">
        <x:v>Resource Regen</x:v>
      </x:c>
      <x:c r="K502" s="13" t="n">
        <x:v>28</x:v>
      </x:c>
      <x:c r="L502" s="13" t="str">
        <x:v>Cooldown Recovery</x:v>
      </x:c>
      <x:c r="M502" s="13" t="n">
        <x:v>12</x:v>
      </x:c>
      <x:c r="N502" s="13" t="str">
        <x:v>Ward</x:v>
      </x:c>
      <x:c r="O502" s="13" t="n">
        <x:v>10</x:v>
      </x:c>
      <x:c r="P502" s="13" t="str">
        <x:v>Monster</x:v>
      </x:c>
      <x:c r="Q502" s="13" t="str">
        <x:v>ASHMON_014</x:v>
      </x:c>
      <x:c r="R502" s="254" t="b">
        <x:v>1</x:v>
      </x:c>
      <x:c r="S502" s="254" t="b">
        <x:v>1</x:v>
      </x:c>
      <x:c r="T502" s="254" t="b">
        <x:v>1</x:v>
      </x:c>
      <x:c r="U502" s="13" t="str">
        <x:v>VIS_ASHGEAR_0163</x:v>
      </x:c>
    </x:row>
    <x:row r="503">
      <x:c r="A503" s="13" t="str">
        <x:v>ASHGEAR_0164</x:v>
      </x:c>
      <x:c r="B503" s="13" t="str">
        <x:v>Ashlands</x:v>
      </x:c>
      <x:c r="C503" s="13" t="str">
        <x:v>CLS_007</x:v>
      </x:c>
      <x:c r="D503" s="13" t="str">
        <x:v>Deep Resonance</x:v>
      </x:c>
      <x:c r="E503" s="13" t="str">
        <x:v>Boots</x:v>
      </x:c>
      <x:c r="F503" s="13" t="str">
        <x:v>Cinderforged Deep Resonance Boots</x:v>
      </x:c>
      <x:c r="G503" s="13" t="str">
        <x:v>TIER_007</x:v>
      </x:c>
      <x:c r="H503" s="13" t="n">
        <x:v>88</x:v>
      </x:c>
      <x:c r="I503" s="13" t="str">
        <x:v>Rare</x:v>
      </x:c>
      <x:c r="J503" s="13" t="str">
        <x:v>Resource Regen</x:v>
      </x:c>
      <x:c r="K503" s="13" t="n">
        <x:v>18</x:v>
      </x:c>
      <x:c r="L503" s="13" t="str">
        <x:v>Cooldown Recovery</x:v>
      </x:c>
      <x:c r="M503" s="13" t="n">
        <x:v>8</x:v>
      </x:c>
      <x:c r="N503" s="13" t="str">
        <x:v>Ward</x:v>
      </x:c>
      <x:c r="O503" s="13" t="n">
        <x:v>6</x:v>
      </x:c>
      <x:c r="P503" s="13" t="str">
        <x:v>Co-op</x:v>
      </x:c>
      <x:c r="Q503" s="13" t="str">
        <x:v>COP_012</x:v>
      </x:c>
      <x:c r="R503" s="254" t="b">
        <x:v>1</x:v>
      </x:c>
      <x:c r="S503" s="254" t="b">
        <x:v>1</x:v>
      </x:c>
      <x:c r="T503" s="254" t="b">
        <x:v>1</x:v>
      </x:c>
      <x:c r="U503" s="13" t="str">
        <x:v>VIS_ASHGEAR_0164</x:v>
      </x:c>
    </x:row>
    <x:row r="504">
      <x:c r="A504" s="13" t="str">
        <x:v>ASHGEAR_0165</x:v>
      </x:c>
      <x:c r="B504" s="13" t="str">
        <x:v>Ashlands</x:v>
      </x:c>
      <x:c r="C504" s="13" t="str">
        <x:v>CLS_007</x:v>
      </x:c>
      <x:c r="D504" s="13" t="str">
        <x:v>Deep Resonance</x:v>
      </x:c>
      <x:c r="E504" s="13" t="str">
        <x:v>Gloves</x:v>
      </x:c>
      <x:c r="F504" s="13" t="str">
        <x:v>Cinderforged Deep Resonance Gloves</x:v>
      </x:c>
      <x:c r="G504" s="13" t="str">
        <x:v>TIER_007</x:v>
      </x:c>
      <x:c r="H504" s="13" t="n">
        <x:v>88</x:v>
      </x:c>
      <x:c r="I504" s="13" t="str">
        <x:v>Rare</x:v>
      </x:c>
      <x:c r="J504" s="13" t="str">
        <x:v>Resource Regen</x:v>
      </x:c>
      <x:c r="K504" s="13" t="n">
        <x:v>18</x:v>
      </x:c>
      <x:c r="L504" s="13" t="str">
        <x:v>Cooldown Recovery</x:v>
      </x:c>
      <x:c r="M504" s="13" t="n">
        <x:v>8</x:v>
      </x:c>
      <x:c r="N504" s="13" t="str">
        <x:v>Ward</x:v>
      </x:c>
      <x:c r="O504" s="13" t="n">
        <x:v>6</x:v>
      </x:c>
      <x:c r="P504" s="13" t="str">
        <x:v>Craft</x:v>
      </x:c>
      <x:c r="Q504" s="13" t="str">
        <x:v>ASHREC_G_0165</x:v>
      </x:c>
      <x:c r="R504" s="254" t="b">
        <x:v>1</x:v>
      </x:c>
      <x:c r="S504" s="254" t="b">
        <x:v>1</x:v>
      </x:c>
      <x:c r="T504" s="254" t="b">
        <x:v>1</x:v>
      </x:c>
      <x:c r="U504" s="13" t="str">
        <x:v>VIS_ASHGEAR_0165</x:v>
      </x:c>
    </x:row>
    <x:row r="505">
      <x:c r="A505" s="13" t="str">
        <x:v>ASHGEAR_0166</x:v>
      </x:c>
      <x:c r="B505" s="13" t="str">
        <x:v>Ashlands</x:v>
      </x:c>
      <x:c r="C505" s="13" t="str">
        <x:v>CLS_007</x:v>
      </x:c>
      <x:c r="D505" s="13" t="str">
        <x:v>Deep Resonance</x:v>
      </x:c>
      <x:c r="E505" s="13" t="str">
        <x:v>Cape</x:v>
      </x:c>
      <x:c r="F505" s="13" t="str">
        <x:v>Cinderforged Deep Resonance Cape</x:v>
      </x:c>
      <x:c r="G505" s="13" t="str">
        <x:v>TIER_007</x:v>
      </x:c>
      <x:c r="H505" s="13" t="n">
        <x:v>88</x:v>
      </x:c>
      <x:c r="I505" s="13" t="str">
        <x:v>Epic</x:v>
      </x:c>
      <x:c r="J505" s="13" t="str">
        <x:v>Resource Regen</x:v>
      </x:c>
      <x:c r="K505" s="13" t="n">
        <x:v>20</x:v>
      </x:c>
      <x:c r="L505" s="13" t="str">
        <x:v>Cooldown Recovery</x:v>
      </x:c>
      <x:c r="M505" s="13" t="n">
        <x:v>9</x:v>
      </x:c>
      <x:c r="N505" s="13" t="str">
        <x:v>Ward</x:v>
      </x:c>
      <x:c r="O505" s="13" t="n">
        <x:v>7</x:v>
      </x:c>
      <x:c r="P505" s="13" t="str">
        <x:v>Elite</x:v>
      </x:c>
      <x:c r="Q505" s="13" t="str">
        <x:v>Ashlands Elite Pool</x:v>
      </x:c>
      <x:c r="R505" s="254" t="b">
        <x:v>1</x:v>
      </x:c>
      <x:c r="S505" s="254" t="b">
        <x:v>1</x:v>
      </x:c>
      <x:c r="T505" s="254" t="b">
        <x:v>1</x:v>
      </x:c>
      <x:c r="U505" s="13" t="str">
        <x:v>VIS_ASHGEAR_0166</x:v>
      </x:c>
    </x:row>
    <x:row r="506">
      <x:c r="A506" s="13" t="str">
        <x:v>ASHGEAR_0167</x:v>
      </x:c>
      <x:c r="B506" s="13" t="str">
        <x:v>Ashlands</x:v>
      </x:c>
      <x:c r="C506" s="13" t="str">
        <x:v>CLS_007</x:v>
      </x:c>
      <x:c r="D506" s="13" t="str">
        <x:v>Deep Resonance</x:v>
      </x:c>
      <x:c r="E506" s="13" t="str">
        <x:v>Amulet</x:v>
      </x:c>
      <x:c r="F506" s="13" t="str">
        <x:v>Cinderforged Deep Resonance Amulet</x:v>
      </x:c>
      <x:c r="G506" s="13" t="str">
        <x:v>TIER_007</x:v>
      </x:c>
      <x:c r="H506" s="13" t="n">
        <x:v>88</x:v>
      </x:c>
      <x:c r="I506" s="13" t="str">
        <x:v>Rare</x:v>
      </x:c>
      <x:c r="J506" s="13" t="str">
        <x:v>Resource Regen</x:v>
      </x:c>
      <x:c r="K506" s="13" t="n">
        <x:v>18</x:v>
      </x:c>
      <x:c r="L506" s="13" t="str">
        <x:v>Cooldown Recovery</x:v>
      </x:c>
      <x:c r="M506" s="13" t="n">
        <x:v>8</x:v>
      </x:c>
      <x:c r="N506" s="13" t="str">
        <x:v>Ward</x:v>
      </x:c>
      <x:c r="O506" s="13" t="n">
        <x:v>6</x:v>
      </x:c>
      <x:c r="P506" s="13" t="str">
        <x:v>Monster</x:v>
      </x:c>
      <x:c r="Q506" s="13" t="str">
        <x:v>ASHMON_014</x:v>
      </x:c>
      <x:c r="R506" s="254" t="b">
        <x:v>1</x:v>
      </x:c>
      <x:c r="S506" s="254" t="b">
        <x:v>1</x:v>
      </x:c>
      <x:c r="T506" s="254" t="b">
        <x:v>1</x:v>
      </x:c>
      <x:c r="U506" s="13" t="str">
        <x:v>VIS_ASHGEAR_0167</x:v>
      </x:c>
    </x:row>
    <x:row r="507">
      <x:c r="A507" s="13" t="str">
        <x:v>ASHGEAR_0168</x:v>
      </x:c>
      <x:c r="B507" s="13" t="str">
        <x:v>Ashlands</x:v>
      </x:c>
      <x:c r="C507" s="13" t="str">
        <x:v>CLS_007</x:v>
      </x:c>
      <x:c r="D507" s="13" t="str">
        <x:v>Deep Resonance</x:v>
      </x:c>
      <x:c r="E507" s="13" t="str">
        <x:v>Ring</x:v>
      </x:c>
      <x:c r="F507" s="13" t="str">
        <x:v>Cinderforged Deep Resonance Ring</x:v>
      </x:c>
      <x:c r="G507" s="13" t="str">
        <x:v>TIER_007</x:v>
      </x:c>
      <x:c r="H507" s="13" t="n">
        <x:v>88</x:v>
      </x:c>
      <x:c r="I507" s="13" t="str">
        <x:v>Epic</x:v>
      </x:c>
      <x:c r="J507" s="13" t="str">
        <x:v>Resource Regen</x:v>
      </x:c>
      <x:c r="K507" s="13" t="n">
        <x:v>15</x:v>
      </x:c>
      <x:c r="L507" s="13" t="str">
        <x:v>Cooldown Recovery</x:v>
      </x:c>
      <x:c r="M507" s="13" t="n">
        <x:v>6</x:v>
      </x:c>
      <x:c r="N507" s="13" t="str">
        <x:v>Ward</x:v>
      </x:c>
      <x:c r="O507" s="13" t="n">
        <x:v>5</x:v>
      </x:c>
      <x:c r="P507" s="13" t="str">
        <x:v>Co-op</x:v>
      </x:c>
      <x:c r="Q507" s="13" t="str">
        <x:v>COP_012</x:v>
      </x:c>
      <x:c r="R507" s="254" t="b">
        <x:v>1</x:v>
      </x:c>
      <x:c r="S507" s="254" t="b">
        <x:v>1</x:v>
      </x:c>
      <x:c r="T507" s="254" t="b">
        <x:v>1</x:v>
      </x:c>
      <x:c r="U507" s="13" t="str">
        <x:v>VIS_ASHGEAR_0168</x:v>
      </x:c>
    </x:row>
  </x:sheetData>
  <x:mergeCells>
    <x:mergeCell ref="A1:U1"/>
  </x:mergeCells>
  <x:pageMargins left="0.7" right="0.7" top="0.75" bottom="0.75" header="0.3" footer="0.3"/>
</x:worksheet>
</file>

<file path=xl/worksheets/sheet220.xml><?xml version="1.0" encoding="utf-8"?>
<x:worksheet xmlns:x="http://schemas.openxmlformats.org/spreadsheetml/2006/main">
  <x:sheetFormatPr defaultRowHeight="15"/>
  <x:sheetData>
    <x:row r="1">
      <x:c r="A1" s="256" t="str">
        <x:v>REGIONAL 4-PIECE SETS</x:v>
      </x:c>
    </x:row>
    <x:row r="3">
      <x:c r="A3" s="259" t="str">
        <x:v>Set_ID</x:v>
      </x:c>
      <x:c r="B3" s="259" t="str">
        <x:v>Region</x:v>
      </x:c>
      <x:c r="C3" s="259" t="str">
        <x:v>Class_ID</x:v>
      </x:c>
      <x:c r="D3" s="259" t="str">
        <x:v>Set_Name</x:v>
      </x:c>
      <x:c r="E3" s="259" t="str">
        <x:v>Profile_Fit</x:v>
      </x:c>
      <x:c r="F3" s="259" t="str">
        <x:v>Eligible_Pieces</x:v>
      </x:c>
      <x:c r="G3" s="259" t="str">
        <x:v>Two_Piece</x:v>
      </x:c>
      <x:c r="H3" s="259" t="str">
        <x:v>Four_Piece</x:v>
      </x:c>
      <x:c r="I3" s="259" t="str">
        <x:v>Primary_Source</x:v>
      </x:c>
      <x:c r="J3" s="259" t="str">
        <x:v>Budget_Rule</x:v>
      </x:c>
      <x:c r="K3" s="259" t="str">
        <x:v>Tradable_Unbound</x:v>
      </x:c>
    </x:row>
    <x:row r="4">
      <x:c r="A4" s="13" t="str">
        <x:v>SUNSET_001</x:v>
      </x:c>
      <x:c r="B4" s="13" t="str">
        <x:v>Sunscar</x:v>
      </x:c>
      <x:c r="C4" s="13" t="str">
        <x:v>CLS_001</x:v>
      </x:c>
      <x:c r="D4" s="13" t="str">
        <x:v>Glassward Covenant</x:v>
      </x:c>
      <x:c r="E4" s="13" t="str">
        <x:v>Stoneheart</x:v>
      </x:c>
      <x:c r="F4" s="13" t="str">
        <x:v>Chest + Gloves + Cape + Ring</x:v>
      </x:c>
      <x:c r="G4" s="13" t="str">
        <x:v>2pc: executing the class's core Stoneheart mechanic grants a small 6s utility window; 12s ICD.</x:v>
      </x:c>
      <x:c r="H4" s="13" t="str">
        <x:v>4pc: successful use of that utility window alters the next signature ability with a tactical effect, not a flat damage multiplier.</x:v>
      </x:c>
      <x:c r="I4" s="13" t="str">
        <x:v>COP_006</x:v>
      </x:c>
      <x:c r="J4" s="13" t="str">
        <x:v>Epic mechanic-changing set; no higher raw budget than equivalent regional gear.</x:v>
      </x:c>
      <x:c r="K4" s="254" t="b">
        <x:v>1</x:v>
      </x:c>
    </x:row>
    <x:row r="5">
      <x:c r="A5" s="13" t="str">
        <x:v>SUNSET_002</x:v>
      </x:c>
      <x:c r="B5" s="13" t="str">
        <x:v>Sunscar</x:v>
      </x:c>
      <x:c r="C5" s="13" t="str">
        <x:v>CLS_002</x:v>
      </x:c>
      <x:c r="D5" s="13" t="str">
        <x:v>Dawn of Saffron</x:v>
      </x:c>
      <x:c r="E5" s="13" t="str">
        <x:v>Quickprayer</x:v>
      </x:c>
      <x:c r="F5" s="13" t="str">
        <x:v>Chest + Gloves + Cape + Ring</x:v>
      </x:c>
      <x:c r="G5" s="13" t="str">
        <x:v>2pc: executing the class's core Quickprayer mechanic grants a small 6s utility window; 12s ICD.</x:v>
      </x:c>
      <x:c r="H5" s="13" t="str">
        <x:v>4pc: successful use of that utility window alters the next signature ability with a tactical effect, not a flat damage multiplier.</x:v>
      </x:c>
      <x:c r="I5" s="13" t="str">
        <x:v>COP_006</x:v>
      </x:c>
      <x:c r="J5" s="13" t="str">
        <x:v>Epic mechanic-changing set; no higher raw budget than equivalent regional gear.</x:v>
      </x:c>
      <x:c r="K5" s="254" t="b">
        <x:v>1</x:v>
      </x:c>
    </x:row>
    <x:row r="6">
      <x:c r="A6" s="13" t="str">
        <x:v>SUNSET_003</x:v>
      </x:c>
      <x:c r="B6" s="13" t="str">
        <x:v>Sunscar</x:v>
      </x:c>
      <x:c r="C6" s="13" t="str">
        <x:v>CLS_003</x:v>
      </x:c>
      <x:c r="D6" s="13" t="str">
        <x:v>Mirage Hunter</x:v>
      </x:c>
      <x:c r="E6" s="13" t="str">
        <x:v>Tracker</x:v>
      </x:c>
      <x:c r="F6" s="13" t="str">
        <x:v>Chest + Gloves + Cape + Ring</x:v>
      </x:c>
      <x:c r="G6" s="13" t="str">
        <x:v>2pc: executing the class's core Tracker mechanic grants a small 6s utility window; 12s ICD.</x:v>
      </x:c>
      <x:c r="H6" s="13" t="str">
        <x:v>4pc: successful use of that utility window alters the next signature ability with a tactical effect, not a flat damage multiplier.</x:v>
      </x:c>
      <x:c r="I6" s="13" t="str">
        <x:v>COP_006</x:v>
      </x:c>
      <x:c r="J6" s="13" t="str">
        <x:v>Epic mechanic-changing set; no higher raw budget than equivalent regional gear.</x:v>
      </x:c>
      <x:c r="K6" s="254" t="b">
        <x:v>1</x:v>
      </x:c>
    </x:row>
    <x:row r="7">
      <x:c r="A7" s="13" t="str">
        <x:v>SUNSET_004</x:v>
      </x:c>
      <x:c r="B7" s="13" t="str">
        <x:v>Sunscar</x:v>
      </x:c>
      <x:c r="C7" s="13" t="str">
        <x:v>CLS_004</x:v>
      </x:c>
      <x:c r="D7" s="13" t="str">
        <x:v>Scorchblood Array</x:v>
      </x:c>
      <x:c r="E7" s="13" t="str">
        <x:v>Bloodrush</x:v>
      </x:c>
      <x:c r="F7" s="13" t="str">
        <x:v>Chest + Gloves + Cape + Ring</x:v>
      </x:c>
      <x:c r="G7" s="13" t="str">
        <x:v>2pc: executing the class's core Bloodrush mechanic grants a small 6s utility window; 12s ICD.</x:v>
      </x:c>
      <x:c r="H7" s="13" t="str">
        <x:v>4pc: successful use of that utility window alters the next signature ability with a tactical effect, not a flat damage multiplier.</x:v>
      </x:c>
      <x:c r="I7" s="13" t="str">
        <x:v>COP_006</x:v>
      </x:c>
      <x:c r="J7" s="13" t="str">
        <x:v>Epic mechanic-changing set; no higher raw budget than equivalent regional gear.</x:v>
      </x:c>
      <x:c r="K7" s="254" t="b">
        <x:v>1</x:v>
      </x:c>
    </x:row>
    <x:row r="8">
      <x:c r="A8" s="13" t="str">
        <x:v>SUNSET_005</x:v>
      </x:c>
      <x:c r="B8" s="13" t="str">
        <x:v>Sunscar</x:v>
      </x:c>
      <x:c r="C8" s="13" t="str">
        <x:v>CLS_005</x:v>
      </x:c>
      <x:c r="D8" s="13" t="str">
        <x:v>Astral Script</x:v>
      </x:c>
      <x:c r="E8" s="13" t="str">
        <x:v>Spellglass</x:v>
      </x:c>
      <x:c r="F8" s="13" t="str">
        <x:v>Chest + Gloves + Cape + Ring</x:v>
      </x:c>
      <x:c r="G8" s="13" t="str">
        <x:v>2pc: executing the class's core Spellglass mechanic grants a small 6s utility window; 12s ICD.</x:v>
      </x:c>
      <x:c r="H8" s="13" t="str">
        <x:v>4pc: successful use of that utility window alters the next signature ability with a tactical effect, not a flat damage multiplier.</x:v>
      </x:c>
      <x:c r="I8" s="13" t="str">
        <x:v>COP_006</x:v>
      </x:c>
      <x:c r="J8" s="13" t="str">
        <x:v>Epic mechanic-changing set; no higher raw budget than equivalent regional gear.</x:v>
      </x:c>
      <x:c r="K8" s="254" t="b">
        <x:v>1</x:v>
      </x:c>
    </x:row>
    <x:row r="9">
      <x:c r="A9" s="13" t="str">
        <x:v>SUNSET_006</x:v>
      </x:c>
      <x:c r="B9" s="13" t="str">
        <x:v>Sunscar</x:v>
      </x:c>
      <x:c r="C9" s="13" t="str">
        <x:v>CLS_006</x:v>
      </x:c>
      <x:c r="D9" s="13" t="str">
        <x:v>Dunestep Regalia</x:v>
      </x:c>
      <x:c r="E9" s="13" t="str">
        <x:v>Nightfang</x:v>
      </x:c>
      <x:c r="F9" s="13" t="str">
        <x:v>Chest + Gloves + Cape + Ring</x:v>
      </x:c>
      <x:c r="G9" s="13" t="str">
        <x:v>2pc: executing the class's core Nightfang mechanic grants a small 6s utility window; 12s ICD.</x:v>
      </x:c>
      <x:c r="H9" s="13" t="str">
        <x:v>4pc: successful use of that utility window alters the next signature ability with a tactical effect, not a flat damage multiplier.</x:v>
      </x:c>
      <x:c r="I9" s="13" t="str">
        <x:v>COP_006</x:v>
      </x:c>
      <x:c r="J9" s="13" t="str">
        <x:v>Epic mechanic-changing set; no higher raw budget than equivalent regional gear.</x:v>
      </x:c>
      <x:c r="K9" s="254" t="b">
        <x:v>1</x:v>
      </x:c>
    </x:row>
    <x:row r="10">
      <x:c r="A10" s="13" t="str">
        <x:v>SUNSET_007</x:v>
      </x:c>
      <x:c r="B10" s="13" t="str">
        <x:v>Sunscar</x:v>
      </x:c>
      <x:c r="C10" s="13" t="str">
        <x:v>CLS_007</x:v>
      </x:c>
      <x:c r="D10" s="13" t="str">
        <x:v>Oasis Resonance</x:v>
      </x:c>
      <x:c r="E10" s="13" t="str">
        <x:v>Stormcarved</x:v>
      </x:c>
      <x:c r="F10" s="13" t="str">
        <x:v>Chest + Gloves + Cape + Ring</x:v>
      </x:c>
      <x:c r="G10" s="13" t="str">
        <x:v>2pc: executing the class's core Stormcarved mechanic grants a small 6s utility window; 12s ICD.</x:v>
      </x:c>
      <x:c r="H10" s="13" t="str">
        <x:v>4pc: successful use of that utility window alters the next signature ability with a tactical effect, not a flat damage multiplier.</x:v>
      </x:c>
      <x:c r="I10" s="13" t="str">
        <x:v>COP_006</x:v>
      </x:c>
      <x:c r="J10" s="13" t="str">
        <x:v>Epic mechanic-changing set; no higher raw budget than equivalent regional gear.</x:v>
      </x:c>
      <x:c r="K10" s="254" t="b">
        <x:v>1</x:v>
      </x:c>
    </x:row>
    <x:row r="11">
      <x:c r="A11" s="13" t="str">
        <x:v>FROSET_001</x:v>
      </x:c>
      <x:c r="B11" s="13" t="str">
        <x:v>Frostmarch</x:v>
      </x:c>
      <x:c r="C11" s="13" t="str">
        <x:v>CLS_001</x:v>
      </x:c>
      <x:c r="D11" s="13" t="str">
        <x:v>Rimewall Oath</x:v>
      </x:c>
      <x:c r="E11" s="13" t="str">
        <x:v>Stoneheart</x:v>
      </x:c>
      <x:c r="F11" s="13" t="str">
        <x:v>Chest + Gloves + Cape + Ring</x:v>
      </x:c>
      <x:c r="G11" s="13" t="str">
        <x:v>2pc: executing the class's core Stoneheart mechanic grants a small 6s utility window; 12s ICD.</x:v>
      </x:c>
      <x:c r="H11" s="13" t="str">
        <x:v>4pc: successful use of that utility window alters the next signature ability with a tactical effect, not a flat damage multiplier.</x:v>
      </x:c>
      <x:c r="I11" s="13" t="str">
        <x:v>COP_009</x:v>
      </x:c>
      <x:c r="J11" s="13" t="str">
        <x:v>Epic mechanic-changing set; no higher raw budget than equivalent regional gear.</x:v>
      </x:c>
      <x:c r="K11" s="254" t="b">
        <x:v>1</x:v>
      </x:c>
    </x:row>
    <x:row r="12">
      <x:c r="A12" s="13" t="str">
        <x:v>FROSET_002</x:v>
      </x:c>
      <x:c r="B12" s="13" t="str">
        <x:v>Frostmarch</x:v>
      </x:c>
      <x:c r="C12" s="13" t="str">
        <x:v>CLS_002</x:v>
      </x:c>
      <x:c r="D12" s="13" t="str">
        <x:v>Bell of Dawn</x:v>
      </x:c>
      <x:c r="E12" s="13" t="str">
        <x:v>Quickprayer</x:v>
      </x:c>
      <x:c r="F12" s="13" t="str">
        <x:v>Chest + Gloves + Cape + Ring</x:v>
      </x:c>
      <x:c r="G12" s="13" t="str">
        <x:v>2pc: executing the class's core Quickprayer mechanic grants a small 6s utility window; 12s ICD.</x:v>
      </x:c>
      <x:c r="H12" s="13" t="str">
        <x:v>4pc: successful use of that utility window alters the next signature ability with a tactical effect, not a flat damage multiplier.</x:v>
      </x:c>
      <x:c r="I12" s="13" t="str">
        <x:v>COP_009</x:v>
      </x:c>
      <x:c r="J12" s="13" t="str">
        <x:v>Epic mechanic-changing set; no higher raw budget than equivalent regional gear.</x:v>
      </x:c>
      <x:c r="K12" s="254" t="b">
        <x:v>1</x:v>
      </x:c>
    </x:row>
    <x:row r="13">
      <x:c r="A13" s="13" t="str">
        <x:v>FROSET_003</x:v>
      </x:c>
      <x:c r="B13" s="13" t="str">
        <x:v>Frostmarch</x:v>
      </x:c>
      <x:c r="C13" s="13" t="str">
        <x:v>CLS_003</x:v>
      </x:c>
      <x:c r="D13" s="13" t="str">
        <x:v>Whitepine Trail</x:v>
      </x:c>
      <x:c r="E13" s="13" t="str">
        <x:v>Tracker</x:v>
      </x:c>
      <x:c r="F13" s="13" t="str">
        <x:v>Chest + Gloves + Cape + Ring</x:v>
      </x:c>
      <x:c r="G13" s="13" t="str">
        <x:v>2pc: executing the class's core Tracker mechanic grants a small 6s utility window; 12s ICD.</x:v>
      </x:c>
      <x:c r="H13" s="13" t="str">
        <x:v>4pc: successful use of that utility window alters the next signature ability with a tactical effect, not a flat damage multiplier.</x:v>
      </x:c>
      <x:c r="I13" s="13" t="str">
        <x:v>COP_009</x:v>
      </x:c>
      <x:c r="J13" s="13" t="str">
        <x:v>Epic mechanic-changing set; no higher raw budget than equivalent regional gear.</x:v>
      </x:c>
      <x:c r="K13" s="254" t="b">
        <x:v>1</x:v>
      </x:c>
    </x:row>
    <x:row r="14">
      <x:c r="A14" s="13" t="str">
        <x:v>FROSET_004</x:v>
      </x:c>
      <x:c r="B14" s="13" t="str">
        <x:v>Frostmarch</x:v>
      </x:c>
      <x:c r="C14" s="13" t="str">
        <x:v>CLS_004</x:v>
      </x:c>
      <x:c r="D14" s="13" t="str">
        <x:v>Winterblood Array</x:v>
      </x:c>
      <x:c r="E14" s="13" t="str">
        <x:v>Bloodrush</x:v>
      </x:c>
      <x:c r="F14" s="13" t="str">
        <x:v>Chest + Gloves + Cape + Ring</x:v>
      </x:c>
      <x:c r="G14" s="13" t="str">
        <x:v>2pc: executing the class's core Bloodrush mechanic grants a small 6s utility window; 12s ICD.</x:v>
      </x:c>
      <x:c r="H14" s="13" t="str">
        <x:v>4pc: successful use of that utility window alters the next signature ability with a tactical effect, not a flat damage multiplier.</x:v>
      </x:c>
      <x:c r="I14" s="13" t="str">
        <x:v>COP_009</x:v>
      </x:c>
      <x:c r="J14" s="13" t="str">
        <x:v>Epic mechanic-changing set; no higher raw budget than equivalent regional gear.</x:v>
      </x:c>
      <x:c r="K14" s="254" t="b">
        <x:v>1</x:v>
      </x:c>
    </x:row>
    <x:row r="15">
      <x:c r="A15" s="13" t="str">
        <x:v>FROSET_005</x:v>
      </x:c>
      <x:c r="B15" s="13" t="str">
        <x:v>Frostmarch</x:v>
      </x:c>
      <x:c r="C15" s="13" t="str">
        <x:v>CLS_005</x:v>
      </x:c>
      <x:c r="D15" s="13" t="str">
        <x:v>Choirglass Script</x:v>
      </x:c>
      <x:c r="E15" s="13" t="str">
        <x:v>Spellglass</x:v>
      </x:c>
      <x:c r="F15" s="13" t="str">
        <x:v>Chest + Gloves + Cape + Ring</x:v>
      </x:c>
      <x:c r="G15" s="13" t="str">
        <x:v>2pc: executing the class's core Spellglass mechanic grants a small 6s utility window; 12s ICD.</x:v>
      </x:c>
      <x:c r="H15" s="13" t="str">
        <x:v>4pc: successful use of that utility window alters the next signature ability with a tactical effect, not a flat damage multiplier.</x:v>
      </x:c>
      <x:c r="I15" s="13" t="str">
        <x:v>COP_009</x:v>
      </x:c>
      <x:c r="J15" s="13" t="str">
        <x:v>Epic mechanic-changing set; no higher raw budget than equivalent regional gear.</x:v>
      </x:c>
      <x:c r="K15" s="254" t="b">
        <x:v>1</x:v>
      </x:c>
    </x:row>
    <x:row r="16">
      <x:c r="A16" s="13" t="str">
        <x:v>FROSET_006</x:v>
      </x:c>
      <x:c r="B16" s="13" t="str">
        <x:v>Frostmarch</x:v>
      </x:c>
      <x:c r="C16" s="13" t="str">
        <x:v>CLS_006</x:v>
      </x:c>
      <x:c r="D16" s="13" t="str">
        <x:v>Snowstep Regalia</x:v>
      </x:c>
      <x:c r="E16" s="13" t="str">
        <x:v>Nightfang</x:v>
      </x:c>
      <x:c r="F16" s="13" t="str">
        <x:v>Chest + Gloves + Cape + Ring</x:v>
      </x:c>
      <x:c r="G16" s="13" t="str">
        <x:v>2pc: executing the class's core Nightfang mechanic grants a small 6s utility window; 12s ICD.</x:v>
      </x:c>
      <x:c r="H16" s="13" t="str">
        <x:v>4pc: successful use of that utility window alters the next signature ability with a tactical effect, not a flat damage multiplier.</x:v>
      </x:c>
      <x:c r="I16" s="13" t="str">
        <x:v>COP_009</x:v>
      </x:c>
      <x:c r="J16" s="13" t="str">
        <x:v>Epic mechanic-changing set; no higher raw budget than equivalent regional gear.</x:v>
      </x:c>
      <x:c r="K16" s="254" t="b">
        <x:v>1</x:v>
      </x:c>
    </x:row>
    <x:row r="17">
      <x:c r="A17" s="13" t="str">
        <x:v>FROSET_007</x:v>
      </x:c>
      <x:c r="B17" s="13" t="str">
        <x:v>Frostmarch</x:v>
      </x:c>
      <x:c r="C17" s="13" t="str">
        <x:v>CLS_007</x:v>
      </x:c>
      <x:c r="D17" s="13" t="str">
        <x:v>Frozen Resonance</x:v>
      </x:c>
      <x:c r="E17" s="13" t="str">
        <x:v>Stormcarved</x:v>
      </x:c>
      <x:c r="F17" s="13" t="str">
        <x:v>Chest + Gloves + Cape + Ring</x:v>
      </x:c>
      <x:c r="G17" s="13" t="str">
        <x:v>2pc: executing the class's core Stormcarved mechanic grants a small 6s utility window; 12s ICD.</x:v>
      </x:c>
      <x:c r="H17" s="13" t="str">
        <x:v>4pc: successful use of that utility window alters the next signature ability with a tactical effect, not a flat damage multiplier.</x:v>
      </x:c>
      <x:c r="I17" s="13" t="str">
        <x:v>COP_009</x:v>
      </x:c>
      <x:c r="J17" s="13" t="str">
        <x:v>Epic mechanic-changing set; no higher raw budget than equivalent regional gear.</x:v>
      </x:c>
      <x:c r="K17" s="254" t="b">
        <x:v>1</x:v>
      </x:c>
    </x:row>
    <x:row r="18">
      <x:c r="A18" s="13" t="str">
        <x:v>ASHSET_001</x:v>
      </x:c>
      <x:c r="B18" s="13" t="str">
        <x:v>Ashlands</x:v>
      </x:c>
      <x:c r="C18" s="13" t="str">
        <x:v>CLS_001</x:v>
      </x:c>
      <x:c r="D18" s="13" t="str">
        <x:v>Cinderwall Oath</x:v>
      </x:c>
      <x:c r="E18" s="13" t="str">
        <x:v>Stoneheart</x:v>
      </x:c>
      <x:c r="F18" s="13" t="str">
        <x:v>Chest + Gloves + Cape + Ring</x:v>
      </x:c>
      <x:c r="G18" s="13" t="str">
        <x:v>2pc: executing the class's core Stoneheart mechanic grants a small 6s utility window; 12s ICD.</x:v>
      </x:c>
      <x:c r="H18" s="13" t="str">
        <x:v>4pc: successful use of that utility window alters the next signature ability with a tactical effect, not a flat damage multiplier.</x:v>
      </x:c>
      <x:c r="I18" s="13" t="str">
        <x:v>COP_012</x:v>
      </x:c>
      <x:c r="J18" s="13" t="str">
        <x:v>Epic mechanic-changing set; no higher raw budget than equivalent regional gear.</x:v>
      </x:c>
      <x:c r="K18" s="254" t="b">
        <x:v>1</x:v>
      </x:c>
    </x:row>
    <x:row r="19">
      <x:c r="A19" s="13" t="str">
        <x:v>ASHSET_002</x:v>
      </x:c>
      <x:c r="B19" s="13" t="str">
        <x:v>Ashlands</x:v>
      </x:c>
      <x:c r="C19" s="13" t="str">
        <x:v>CLS_002</x:v>
      </x:c>
      <x:c r="D19" s="13" t="str">
        <x:v>Ember Dawn</x:v>
      </x:c>
      <x:c r="E19" s="13" t="str">
        <x:v>Quickprayer</x:v>
      </x:c>
      <x:c r="F19" s="13" t="str">
        <x:v>Chest + Gloves + Cape + Ring</x:v>
      </x:c>
      <x:c r="G19" s="13" t="str">
        <x:v>2pc: executing the class's core Quickprayer mechanic grants a small 6s utility window; 12s ICD.</x:v>
      </x:c>
      <x:c r="H19" s="13" t="str">
        <x:v>4pc: successful use of that utility window alters the next signature ability with a tactical effect, not a flat damage multiplier.</x:v>
      </x:c>
      <x:c r="I19" s="13" t="str">
        <x:v>COP_012</x:v>
      </x:c>
      <x:c r="J19" s="13" t="str">
        <x:v>Epic mechanic-changing set; no higher raw budget than equivalent regional gear.</x:v>
      </x:c>
      <x:c r="K19" s="254" t="b">
        <x:v>1</x:v>
      </x:c>
    </x:row>
    <x:row r="20">
      <x:c r="A20" s="13" t="str">
        <x:v>ASHSET_003</x:v>
      </x:c>
      <x:c r="B20" s="13" t="str">
        <x:v>Ashlands</x:v>
      </x:c>
      <x:c r="C20" s="13" t="str">
        <x:v>CLS_003</x:v>
      </x:c>
      <x:c r="D20" s="13" t="str">
        <x:v>Blackglass Trail</x:v>
      </x:c>
      <x:c r="E20" s="13" t="str">
        <x:v>Tracker</x:v>
      </x:c>
      <x:c r="F20" s="13" t="str">
        <x:v>Chest + Gloves + Cape + Ring</x:v>
      </x:c>
      <x:c r="G20" s="13" t="str">
        <x:v>2pc: executing the class's core Tracker mechanic grants a small 6s utility window; 12s ICD.</x:v>
      </x:c>
      <x:c r="H20" s="13" t="str">
        <x:v>4pc: successful use of that utility window alters the next signature ability with a tactical effect, not a flat damage multiplier.</x:v>
      </x:c>
      <x:c r="I20" s="13" t="str">
        <x:v>COP_012</x:v>
      </x:c>
      <x:c r="J20" s="13" t="str">
        <x:v>Epic mechanic-changing set; no higher raw budget than equivalent regional gear.</x:v>
      </x:c>
      <x:c r="K20" s="254" t="b">
        <x:v>1</x:v>
      </x:c>
    </x:row>
    <x:row r="21">
      <x:c r="A21" s="13" t="str">
        <x:v>ASHSET_004</x:v>
      </x:c>
      <x:c r="B21" s="13" t="str">
        <x:v>Ashlands</x:v>
      </x:c>
      <x:c r="C21" s="13" t="str">
        <x:v>CLS_004</x:v>
      </x:c>
      <x:c r="D21" s="13" t="str">
        <x:v>Crucible Blood</x:v>
      </x:c>
      <x:c r="E21" s="13" t="str">
        <x:v>Bloodrush</x:v>
      </x:c>
      <x:c r="F21" s="13" t="str">
        <x:v>Chest + Gloves + Cape + Ring</x:v>
      </x:c>
      <x:c r="G21" s="13" t="str">
        <x:v>2pc: executing the class's core Bloodrush mechanic grants a small 6s utility window; 12s ICD.</x:v>
      </x:c>
      <x:c r="H21" s="13" t="str">
        <x:v>4pc: successful use of that utility window alters the next signature ability with a tactical effect, not a flat damage multiplier.</x:v>
      </x:c>
      <x:c r="I21" s="13" t="str">
        <x:v>COP_012</x:v>
      </x:c>
      <x:c r="J21" s="13" t="str">
        <x:v>Epic mechanic-changing set; no higher raw budget than equivalent regional gear.</x:v>
      </x:c>
      <x:c r="K21" s="254" t="b">
        <x:v>1</x:v>
      </x:c>
    </x:row>
    <x:row r="22">
      <x:c r="A22" s="13" t="str">
        <x:v>ASHSET_005</x:v>
      </x:c>
      <x:c r="B22" s="13" t="str">
        <x:v>Ashlands</x:v>
      </x:c>
      <x:c r="C22" s="13" t="str">
        <x:v>CLS_005</x:v>
      </x:c>
      <x:c r="D22" s="13" t="str">
        <x:v>Primal Script</x:v>
      </x:c>
      <x:c r="E22" s="13" t="str">
        <x:v>Spellglass</x:v>
      </x:c>
      <x:c r="F22" s="13" t="str">
        <x:v>Chest + Gloves + Cape + Ring</x:v>
      </x:c>
      <x:c r="G22" s="13" t="str">
        <x:v>2pc: executing the class's core Spellglass mechanic grants a small 6s utility window; 12s ICD.</x:v>
      </x:c>
      <x:c r="H22" s="13" t="str">
        <x:v>4pc: successful use of that utility window alters the next signature ability with a tactical effect, not a flat damage multiplier.</x:v>
      </x:c>
      <x:c r="I22" s="13" t="str">
        <x:v>COP_012</x:v>
      </x:c>
      <x:c r="J22" s="13" t="str">
        <x:v>Epic mechanic-changing set; no higher raw budget than equivalent regional gear.</x:v>
      </x:c>
      <x:c r="K22" s="254" t="b">
        <x:v>1</x:v>
      </x:c>
    </x:row>
    <x:row r="23">
      <x:c r="A23" s="13" t="str">
        <x:v>ASHSET_006</x:v>
      </x:c>
      <x:c r="B23" s="13" t="str">
        <x:v>Ashlands</x:v>
      </x:c>
      <x:c r="C23" s="13" t="str">
        <x:v>CLS_006</x:v>
      </x:c>
      <x:c r="D23" s="13" t="str">
        <x:v>Ashstep Regalia</x:v>
      </x:c>
      <x:c r="E23" s="13" t="str">
        <x:v>Nightfang</x:v>
      </x:c>
      <x:c r="F23" s="13" t="str">
        <x:v>Chest + Gloves + Cape + Ring</x:v>
      </x:c>
      <x:c r="G23" s="13" t="str">
        <x:v>2pc: executing the class's core Nightfang mechanic grants a small 6s utility window; 12s ICD.</x:v>
      </x:c>
      <x:c r="H23" s="13" t="str">
        <x:v>4pc: successful use of that utility window alters the next signature ability with a tactical effect, not a flat damage multiplier.</x:v>
      </x:c>
      <x:c r="I23" s="13" t="str">
        <x:v>COP_012</x:v>
      </x:c>
      <x:c r="J23" s="13" t="str">
        <x:v>Epic mechanic-changing set; no higher raw budget than equivalent regional gear.</x:v>
      </x:c>
      <x:c r="K23" s="254" t="b">
        <x:v>1</x:v>
      </x:c>
    </x:row>
    <x:row r="24">
      <x:c r="A24" s="13" t="str">
        <x:v>ASHSET_007</x:v>
      </x:c>
      <x:c r="B24" s="13" t="str">
        <x:v>Ashlands</x:v>
      </x:c>
      <x:c r="C24" s="13" t="str">
        <x:v>CLS_007</x:v>
      </x:c>
      <x:c r="D24" s="13" t="str">
        <x:v>Forge Resonance</x:v>
      </x:c>
      <x:c r="E24" s="13" t="str">
        <x:v>Stormcarved</x:v>
      </x:c>
      <x:c r="F24" s="13" t="str">
        <x:v>Chest + Gloves + Cape + Ring</x:v>
      </x:c>
      <x:c r="G24" s="13" t="str">
        <x:v>2pc: executing the class's core Stormcarved mechanic grants a small 6s utility window; 12s ICD.</x:v>
      </x:c>
      <x:c r="H24" s="13" t="str">
        <x:v>4pc: successful use of that utility window alters the next signature ability with a tactical effect, not a flat damage multiplier.</x:v>
      </x:c>
      <x:c r="I24" s="13" t="str">
        <x:v>COP_012</x:v>
      </x:c>
      <x:c r="J24" s="13" t="str">
        <x:v>Epic mechanic-changing set; no higher raw budget than equivalent regional gear.</x:v>
      </x:c>
      <x:c r="K24" s="254" t="b">
        <x:v>1</x:v>
      </x:c>
    </x:row>
  </x:sheetData>
  <x:mergeCells>
    <x:mergeCell ref="A1:K1"/>
  </x:mergeCells>
  <x:pageMargins left="0.7" right="0.7" top="0.75" bottom="0.75" header="0.3" footer="0.3"/>
</x:worksheet>
</file>

<file path=xl/worksheets/sheet221.xml><?xml version="1.0" encoding="utf-8"?>
<x:worksheet xmlns:x="http://schemas.openxmlformats.org/spreadsheetml/2006/main">
  <x:sheetFormatPr defaultRowHeight="15"/>
  <x:sheetData>
    <x:row r="1">
      <x:c r="A1" s="256" t="str">
        <x:v>REGIONAL GEAR ACQUISITION / PITY</x:v>
      </x:c>
    </x:row>
    <x:row r="3">
      <x:c r="A3" s="259" t="str">
        <x:v>Gear_ID</x:v>
      </x:c>
      <x:c r="B3" s="259" t="str">
        <x:v>Region</x:v>
      </x:c>
      <x:c r="C3" s="259" t="str">
        <x:v>Slot</x:v>
      </x:c>
      <x:c r="D3" s="259" t="str">
        <x:v>Source_Type</x:v>
      </x:c>
      <x:c r="E3" s="259" t="str">
        <x:v>Source_ID</x:v>
      </x:c>
      <x:c r="F3" s="259" t="str">
        <x:v>Base_Drop_Chance</x:v>
      </x:c>
      <x:c r="G3" s="259" t="str">
        <x:v>Pity_Eligible_Kills</x:v>
      </x:c>
      <x:c r="H3" s="259" t="str">
        <x:v>Smart_Loot</x:v>
      </x:c>
      <x:c r="I3" s="259" t="str">
        <x:v>Fallback</x:v>
      </x:c>
    </x:row>
    <x:row r="4">
      <x:c r="A4" s="13" t="str">
        <x:v>SUNGEAR_0001</x:v>
      </x:c>
      <x:c r="B4" s="13" t="str">
        <x:v>Sunscar</x:v>
      </x:c>
      <x:c r="C4" s="13" t="str">
        <x:v>Helmet</x:v>
      </x:c>
      <x:c r="D4" s="13" t="str">
        <x:v>Craft</x:v>
      </x:c>
      <x:c r="E4" s="13" t="str">
        <x:v>SUNREC_G_0001</x:v>
      </x:c>
      <x:c r="F4" s="13" t="n">
        <x:v>0</x:v>
      </x:c>
      <x:c r="G4" s="13" t="n">
        <x:v>0</x:v>
      </x:c>
      <x:c r="H4" s="254" t="b">
        <x:v>1</x:v>
      </x:c>
      <x:c r="I4" s="13" t="str">
        <x:v>Craft fallback uses Amberglass + profile reagent; duplicate gear salvages normally.</x:v>
      </x:c>
    </x:row>
    <x:row r="5">
      <x:c r="A5" s="13" t="str">
        <x:v>SUNGEAR_0002</x:v>
      </x:c>
      <x:c r="B5" s="13" t="str">
        <x:v>Sunscar</x:v>
      </x:c>
      <x:c r="C5" s="13" t="str">
        <x:v>Chest</x:v>
      </x:c>
      <x:c r="D5" s="13" t="str">
        <x:v>Elite</x:v>
      </x:c>
      <x:c r="E5" s="13" t="str">
        <x:v>Sunscar Elite Pool</x:v>
      </x:c>
      <x:c r="F5" s="13" t="n">
        <x:v>0</x:v>
      </x:c>
      <x:c r="G5" s="13" t="n">
        <x:v>40</x:v>
      </x:c>
      <x:c r="H5" s="254" t="b">
        <x:v>1</x:v>
      </x:c>
      <x:c r="I5" s="13" t="str">
        <x:v>Craft fallback uses Amberglass + profile reagent; duplicate gear salvages normally.</x:v>
      </x:c>
    </x:row>
    <x:row r="6">
      <x:c r="A6" s="13" t="str">
        <x:v>SUNGEAR_0003</x:v>
      </x:c>
      <x:c r="B6" s="13" t="str">
        <x:v>Sunscar</x:v>
      </x:c>
      <x:c r="C6" s="13" t="str">
        <x:v>Legs</x:v>
      </x:c>
      <x:c r="D6" s="13" t="str">
        <x:v>Monster</x:v>
      </x:c>
      <x:c r="E6" s="13" t="str">
        <x:v>SUNMON_014</x:v>
      </x:c>
      <x:c r="F6" s="13" t="n">
        <x:v>0.008</x:v>
      </x:c>
      <x:c r="G6" s="13" t="n">
        <x:v>40</x:v>
      </x:c>
      <x:c r="H6" s="254" t="b">
        <x:v>1</x:v>
      </x:c>
      <x:c r="I6" s="13" t="str">
        <x:v>Craft fallback uses Amberglass + profile reagent; duplicate gear salvages normally.</x:v>
      </x:c>
    </x:row>
    <x:row r="7">
      <x:c r="A7" s="13" t="str">
        <x:v>SUNGEAR_0004</x:v>
      </x:c>
      <x:c r="B7" s="13" t="str">
        <x:v>Sunscar</x:v>
      </x:c>
      <x:c r="C7" s="13" t="str">
        <x:v>Boots</x:v>
      </x:c>
      <x:c r="D7" s="13" t="str">
        <x:v>Co-op</x:v>
      </x:c>
      <x:c r="E7" s="13" t="str">
        <x:v>COP_006</x:v>
      </x:c>
      <x:c r="F7" s="13" t="n">
        <x:v>0</x:v>
      </x:c>
      <x:c r="G7" s="13" t="n">
        <x:v>0</x:v>
      </x:c>
      <x:c r="H7" s="254" t="b">
        <x:v>1</x:v>
      </x:c>
      <x:c r="I7" s="13" t="str">
        <x:v>Craft fallback uses Amberglass + profile reagent; duplicate gear salvages normally.</x:v>
      </x:c>
    </x:row>
    <x:row r="8">
      <x:c r="A8" s="13" t="str">
        <x:v>SUNGEAR_0005</x:v>
      </x:c>
      <x:c r="B8" s="13" t="str">
        <x:v>Sunscar</x:v>
      </x:c>
      <x:c r="C8" s="13" t="str">
        <x:v>Gloves</x:v>
      </x:c>
      <x:c r="D8" s="13" t="str">
        <x:v>Craft</x:v>
      </x:c>
      <x:c r="E8" s="13" t="str">
        <x:v>SUNREC_G_0005</x:v>
      </x:c>
      <x:c r="F8" s="13" t="n">
        <x:v>0</x:v>
      </x:c>
      <x:c r="G8" s="13" t="n">
        <x:v>0</x:v>
      </x:c>
      <x:c r="H8" s="254" t="b">
        <x:v>1</x:v>
      </x:c>
      <x:c r="I8" s="13" t="str">
        <x:v>Craft fallback uses Amberglass + profile reagent; duplicate gear salvages normally.</x:v>
      </x:c>
    </x:row>
    <x:row r="9">
      <x:c r="A9" s="13" t="str">
        <x:v>SUNGEAR_0006</x:v>
      </x:c>
      <x:c r="B9" s="13" t="str">
        <x:v>Sunscar</x:v>
      </x:c>
      <x:c r="C9" s="13" t="str">
        <x:v>Cape</x:v>
      </x:c>
      <x:c r="D9" s="13" t="str">
        <x:v>Elite</x:v>
      </x:c>
      <x:c r="E9" s="13" t="str">
        <x:v>Sunscar Elite Pool</x:v>
      </x:c>
      <x:c r="F9" s="13" t="n">
        <x:v>0</x:v>
      </x:c>
      <x:c r="G9" s="13" t="n">
        <x:v>40</x:v>
      </x:c>
      <x:c r="H9" s="254" t="b">
        <x:v>1</x:v>
      </x:c>
      <x:c r="I9" s="13" t="str">
        <x:v>Craft fallback uses Amberglass + profile reagent; duplicate gear salvages normally.</x:v>
      </x:c>
    </x:row>
    <x:row r="10">
      <x:c r="A10" s="13" t="str">
        <x:v>SUNGEAR_0007</x:v>
      </x:c>
      <x:c r="B10" s="13" t="str">
        <x:v>Sunscar</x:v>
      </x:c>
      <x:c r="C10" s="13" t="str">
        <x:v>Amulet</x:v>
      </x:c>
      <x:c r="D10" s="13" t="str">
        <x:v>Monster</x:v>
      </x:c>
      <x:c r="E10" s="13" t="str">
        <x:v>SUNMON_014</x:v>
      </x:c>
      <x:c r="F10" s="13" t="n">
        <x:v>0.008</x:v>
      </x:c>
      <x:c r="G10" s="13" t="n">
        <x:v>40</x:v>
      </x:c>
      <x:c r="H10" s="254" t="b">
        <x:v>1</x:v>
      </x:c>
      <x:c r="I10" s="13" t="str">
        <x:v>Craft fallback uses Amberglass + profile reagent; duplicate gear salvages normally.</x:v>
      </x:c>
    </x:row>
    <x:row r="11">
      <x:c r="A11" s="13" t="str">
        <x:v>SUNGEAR_0008</x:v>
      </x:c>
      <x:c r="B11" s="13" t="str">
        <x:v>Sunscar</x:v>
      </x:c>
      <x:c r="C11" s="13" t="str">
        <x:v>Ring</x:v>
      </x:c>
      <x:c r="D11" s="13" t="str">
        <x:v>Co-op</x:v>
      </x:c>
      <x:c r="E11" s="13" t="str">
        <x:v>COP_006</x:v>
      </x:c>
      <x:c r="F11" s="13" t="n">
        <x:v>0</x:v>
      </x:c>
      <x:c r="G11" s="13" t="n">
        <x:v>0</x:v>
      </x:c>
      <x:c r="H11" s="254" t="b">
        <x:v>1</x:v>
      </x:c>
      <x:c r="I11" s="13" t="str">
        <x:v>Craft fallback uses Amberglass + profile reagent; duplicate gear salvages normally.</x:v>
      </x:c>
    </x:row>
    <x:row r="12">
      <x:c r="A12" s="13" t="str">
        <x:v>SUNGEAR_0009</x:v>
      </x:c>
      <x:c r="B12" s="13" t="str">
        <x:v>Sunscar</x:v>
      </x:c>
      <x:c r="C12" s="13" t="str">
        <x:v>Helmet</x:v>
      </x:c>
      <x:c r="D12" s="13" t="str">
        <x:v>Elite</x:v>
      </x:c>
      <x:c r="E12" s="13" t="str">
        <x:v>Sunscar Elite Pool</x:v>
      </x:c>
      <x:c r="F12" s="13" t="n">
        <x:v>0</x:v>
      </x:c>
      <x:c r="G12" s="13" t="n">
        <x:v>40</x:v>
      </x:c>
      <x:c r="H12" s="254" t="b">
        <x:v>1</x:v>
      </x:c>
      <x:c r="I12" s="13" t="str">
        <x:v>Craft fallback uses Amberglass + profile reagent; duplicate gear salvages normally.</x:v>
      </x:c>
    </x:row>
    <x:row r="13">
      <x:c r="A13" s="13" t="str">
        <x:v>SUNGEAR_0010</x:v>
      </x:c>
      <x:c r="B13" s="13" t="str">
        <x:v>Sunscar</x:v>
      </x:c>
      <x:c r="C13" s="13" t="str">
        <x:v>Chest</x:v>
      </x:c>
      <x:c r="D13" s="13" t="str">
        <x:v>Monster</x:v>
      </x:c>
      <x:c r="E13" s="13" t="str">
        <x:v>SUNMON_014</x:v>
      </x:c>
      <x:c r="F13" s="13" t="n">
        <x:v>0.008</x:v>
      </x:c>
      <x:c r="G13" s="13" t="n">
        <x:v>40</x:v>
      </x:c>
      <x:c r="H13" s="254" t="b">
        <x:v>1</x:v>
      </x:c>
      <x:c r="I13" s="13" t="str">
        <x:v>Craft fallback uses Amberglass + profile reagent; duplicate gear salvages normally.</x:v>
      </x:c>
    </x:row>
    <x:row r="14">
      <x:c r="A14" s="13" t="str">
        <x:v>SUNGEAR_0011</x:v>
      </x:c>
      <x:c r="B14" s="13" t="str">
        <x:v>Sunscar</x:v>
      </x:c>
      <x:c r="C14" s="13" t="str">
        <x:v>Legs</x:v>
      </x:c>
      <x:c r="D14" s="13" t="str">
        <x:v>Co-op</x:v>
      </x:c>
      <x:c r="E14" s="13" t="str">
        <x:v>COP_006</x:v>
      </x:c>
      <x:c r="F14" s="13" t="n">
        <x:v>0</x:v>
      </x:c>
      <x:c r="G14" s="13" t="n">
        <x:v>0</x:v>
      </x:c>
      <x:c r="H14" s="254" t="b">
        <x:v>1</x:v>
      </x:c>
      <x:c r="I14" s="13" t="str">
        <x:v>Craft fallback uses Amberglass + profile reagent; duplicate gear salvages normally.</x:v>
      </x:c>
    </x:row>
    <x:row r="15">
      <x:c r="A15" s="13" t="str">
        <x:v>SUNGEAR_0012</x:v>
      </x:c>
      <x:c r="B15" s="13" t="str">
        <x:v>Sunscar</x:v>
      </x:c>
      <x:c r="C15" s="13" t="str">
        <x:v>Boots</x:v>
      </x:c>
      <x:c r="D15" s="13" t="str">
        <x:v>Craft</x:v>
      </x:c>
      <x:c r="E15" s="13" t="str">
        <x:v>SUNREC_G_0012</x:v>
      </x:c>
      <x:c r="F15" s="13" t="n">
        <x:v>0</x:v>
      </x:c>
      <x:c r="G15" s="13" t="n">
        <x:v>0</x:v>
      </x:c>
      <x:c r="H15" s="254" t="b">
        <x:v>1</x:v>
      </x:c>
      <x:c r="I15" s="13" t="str">
        <x:v>Craft fallback uses Amberglass + profile reagent; duplicate gear salvages normally.</x:v>
      </x:c>
    </x:row>
    <x:row r="16">
      <x:c r="A16" s="13" t="str">
        <x:v>SUNGEAR_0013</x:v>
      </x:c>
      <x:c r="B16" s="13" t="str">
        <x:v>Sunscar</x:v>
      </x:c>
      <x:c r="C16" s="13" t="str">
        <x:v>Gloves</x:v>
      </x:c>
      <x:c r="D16" s="13" t="str">
        <x:v>Elite</x:v>
      </x:c>
      <x:c r="E16" s="13" t="str">
        <x:v>Sunscar Elite Pool</x:v>
      </x:c>
      <x:c r="F16" s="13" t="n">
        <x:v>0</x:v>
      </x:c>
      <x:c r="G16" s="13" t="n">
        <x:v>40</x:v>
      </x:c>
      <x:c r="H16" s="254" t="b">
        <x:v>1</x:v>
      </x:c>
      <x:c r="I16" s="13" t="str">
        <x:v>Craft fallback uses Amberglass + profile reagent; duplicate gear salvages normally.</x:v>
      </x:c>
    </x:row>
    <x:row r="17">
      <x:c r="A17" s="13" t="str">
        <x:v>SUNGEAR_0014</x:v>
      </x:c>
      <x:c r="B17" s="13" t="str">
        <x:v>Sunscar</x:v>
      </x:c>
      <x:c r="C17" s="13" t="str">
        <x:v>Cape</x:v>
      </x:c>
      <x:c r="D17" s="13" t="str">
        <x:v>Monster</x:v>
      </x:c>
      <x:c r="E17" s="13" t="str">
        <x:v>SUNMON_014</x:v>
      </x:c>
      <x:c r="F17" s="13" t="n">
        <x:v>0.008</x:v>
      </x:c>
      <x:c r="G17" s="13" t="n">
        <x:v>40</x:v>
      </x:c>
      <x:c r="H17" s="254" t="b">
        <x:v>1</x:v>
      </x:c>
      <x:c r="I17" s="13" t="str">
        <x:v>Craft fallback uses Amberglass + profile reagent; duplicate gear salvages normally.</x:v>
      </x:c>
    </x:row>
    <x:row r="18">
      <x:c r="A18" s="13" t="str">
        <x:v>SUNGEAR_0015</x:v>
      </x:c>
      <x:c r="B18" s="13" t="str">
        <x:v>Sunscar</x:v>
      </x:c>
      <x:c r="C18" s="13" t="str">
        <x:v>Amulet</x:v>
      </x:c>
      <x:c r="D18" s="13" t="str">
        <x:v>Co-op</x:v>
      </x:c>
      <x:c r="E18" s="13" t="str">
        <x:v>COP_006</x:v>
      </x:c>
      <x:c r="F18" s="13" t="n">
        <x:v>0</x:v>
      </x:c>
      <x:c r="G18" s="13" t="n">
        <x:v>0</x:v>
      </x:c>
      <x:c r="H18" s="254" t="b">
        <x:v>1</x:v>
      </x:c>
      <x:c r="I18" s="13" t="str">
        <x:v>Craft fallback uses Amberglass + profile reagent; duplicate gear salvages normally.</x:v>
      </x:c>
    </x:row>
    <x:row r="19">
      <x:c r="A19" s="13" t="str">
        <x:v>SUNGEAR_0016</x:v>
      </x:c>
      <x:c r="B19" s="13" t="str">
        <x:v>Sunscar</x:v>
      </x:c>
      <x:c r="C19" s="13" t="str">
        <x:v>Ring</x:v>
      </x:c>
      <x:c r="D19" s="13" t="str">
        <x:v>Craft</x:v>
      </x:c>
      <x:c r="E19" s="13" t="str">
        <x:v>SUNREC_G_0016</x:v>
      </x:c>
      <x:c r="F19" s="13" t="n">
        <x:v>0</x:v>
      </x:c>
      <x:c r="G19" s="13" t="n">
        <x:v>0</x:v>
      </x:c>
      <x:c r="H19" s="254" t="b">
        <x:v>1</x:v>
      </x:c>
      <x:c r="I19" s="13" t="str">
        <x:v>Craft fallback uses Amberglass + profile reagent; duplicate gear salvages normally.</x:v>
      </x:c>
    </x:row>
    <x:row r="20">
      <x:c r="A20" s="13" t="str">
        <x:v>SUNGEAR_0017</x:v>
      </x:c>
      <x:c r="B20" s="13" t="str">
        <x:v>Sunscar</x:v>
      </x:c>
      <x:c r="C20" s="13" t="str">
        <x:v>Helmet</x:v>
      </x:c>
      <x:c r="D20" s="13" t="str">
        <x:v>Monster</x:v>
      </x:c>
      <x:c r="E20" s="13" t="str">
        <x:v>SUNMON_014</x:v>
      </x:c>
      <x:c r="F20" s="13" t="n">
        <x:v>0.008</x:v>
      </x:c>
      <x:c r="G20" s="13" t="n">
        <x:v>40</x:v>
      </x:c>
      <x:c r="H20" s="254" t="b">
        <x:v>1</x:v>
      </x:c>
      <x:c r="I20" s="13" t="str">
        <x:v>Craft fallback uses Amberglass + profile reagent; duplicate gear salvages normally.</x:v>
      </x:c>
    </x:row>
    <x:row r="21">
      <x:c r="A21" s="13" t="str">
        <x:v>SUNGEAR_0018</x:v>
      </x:c>
      <x:c r="B21" s="13" t="str">
        <x:v>Sunscar</x:v>
      </x:c>
      <x:c r="C21" s="13" t="str">
        <x:v>Chest</x:v>
      </x:c>
      <x:c r="D21" s="13" t="str">
        <x:v>Co-op</x:v>
      </x:c>
      <x:c r="E21" s="13" t="str">
        <x:v>COP_006</x:v>
      </x:c>
      <x:c r="F21" s="13" t="n">
        <x:v>0</x:v>
      </x:c>
      <x:c r="G21" s="13" t="n">
        <x:v>0</x:v>
      </x:c>
      <x:c r="H21" s="254" t="b">
        <x:v>1</x:v>
      </x:c>
      <x:c r="I21" s="13" t="str">
        <x:v>Craft fallback uses Amberglass + profile reagent; duplicate gear salvages normally.</x:v>
      </x:c>
    </x:row>
    <x:row r="22">
      <x:c r="A22" s="13" t="str">
        <x:v>SUNGEAR_0019</x:v>
      </x:c>
      <x:c r="B22" s="13" t="str">
        <x:v>Sunscar</x:v>
      </x:c>
      <x:c r="C22" s="13" t="str">
        <x:v>Legs</x:v>
      </x:c>
      <x:c r="D22" s="13" t="str">
        <x:v>Craft</x:v>
      </x:c>
      <x:c r="E22" s="13" t="str">
        <x:v>SUNREC_G_0019</x:v>
      </x:c>
      <x:c r="F22" s="13" t="n">
        <x:v>0</x:v>
      </x:c>
      <x:c r="G22" s="13" t="n">
        <x:v>0</x:v>
      </x:c>
      <x:c r="H22" s="254" t="b">
        <x:v>1</x:v>
      </x:c>
      <x:c r="I22" s="13" t="str">
        <x:v>Craft fallback uses Amberglass + profile reagent; duplicate gear salvages normally.</x:v>
      </x:c>
    </x:row>
    <x:row r="23">
      <x:c r="A23" s="13" t="str">
        <x:v>SUNGEAR_0020</x:v>
      </x:c>
      <x:c r="B23" s="13" t="str">
        <x:v>Sunscar</x:v>
      </x:c>
      <x:c r="C23" s="13" t="str">
        <x:v>Boots</x:v>
      </x:c>
      <x:c r="D23" s="13" t="str">
        <x:v>Elite</x:v>
      </x:c>
      <x:c r="E23" s="13" t="str">
        <x:v>Sunscar Elite Pool</x:v>
      </x:c>
      <x:c r="F23" s="13" t="n">
        <x:v>0</x:v>
      </x:c>
      <x:c r="G23" s="13" t="n">
        <x:v>40</x:v>
      </x:c>
      <x:c r="H23" s="254" t="b">
        <x:v>1</x:v>
      </x:c>
      <x:c r="I23" s="13" t="str">
        <x:v>Craft fallback uses Amberglass + profile reagent; duplicate gear salvages normally.</x:v>
      </x:c>
    </x:row>
    <x:row r="24">
      <x:c r="A24" s="13" t="str">
        <x:v>SUNGEAR_0021</x:v>
      </x:c>
      <x:c r="B24" s="13" t="str">
        <x:v>Sunscar</x:v>
      </x:c>
      <x:c r="C24" s="13" t="str">
        <x:v>Gloves</x:v>
      </x:c>
      <x:c r="D24" s="13" t="str">
        <x:v>Monster</x:v>
      </x:c>
      <x:c r="E24" s="13" t="str">
        <x:v>SUNMON_014</x:v>
      </x:c>
      <x:c r="F24" s="13" t="n">
        <x:v>0.008</x:v>
      </x:c>
      <x:c r="G24" s="13" t="n">
        <x:v>40</x:v>
      </x:c>
      <x:c r="H24" s="254" t="b">
        <x:v>1</x:v>
      </x:c>
      <x:c r="I24" s="13" t="str">
        <x:v>Craft fallback uses Amberglass + profile reagent; duplicate gear salvages normally.</x:v>
      </x:c>
    </x:row>
    <x:row r="25">
      <x:c r="A25" s="13" t="str">
        <x:v>SUNGEAR_0022</x:v>
      </x:c>
      <x:c r="B25" s="13" t="str">
        <x:v>Sunscar</x:v>
      </x:c>
      <x:c r="C25" s="13" t="str">
        <x:v>Cape</x:v>
      </x:c>
      <x:c r="D25" s="13" t="str">
        <x:v>Co-op</x:v>
      </x:c>
      <x:c r="E25" s="13" t="str">
        <x:v>COP_006</x:v>
      </x:c>
      <x:c r="F25" s="13" t="n">
        <x:v>0</x:v>
      </x:c>
      <x:c r="G25" s="13" t="n">
        <x:v>0</x:v>
      </x:c>
      <x:c r="H25" s="254" t="b">
        <x:v>1</x:v>
      </x:c>
      <x:c r="I25" s="13" t="str">
        <x:v>Craft fallback uses Amberglass + profile reagent; duplicate gear salvages normally.</x:v>
      </x:c>
    </x:row>
    <x:row r="26">
      <x:c r="A26" s="13" t="str">
        <x:v>SUNGEAR_0023</x:v>
      </x:c>
      <x:c r="B26" s="13" t="str">
        <x:v>Sunscar</x:v>
      </x:c>
      <x:c r="C26" s="13" t="str">
        <x:v>Amulet</x:v>
      </x:c>
      <x:c r="D26" s="13" t="str">
        <x:v>Craft</x:v>
      </x:c>
      <x:c r="E26" s="13" t="str">
        <x:v>SUNREC_G_0023</x:v>
      </x:c>
      <x:c r="F26" s="13" t="n">
        <x:v>0</x:v>
      </x:c>
      <x:c r="G26" s="13" t="n">
        <x:v>0</x:v>
      </x:c>
      <x:c r="H26" s="254" t="b">
        <x:v>1</x:v>
      </x:c>
      <x:c r="I26" s="13" t="str">
        <x:v>Craft fallback uses Amberglass + profile reagent; duplicate gear salvages normally.</x:v>
      </x:c>
    </x:row>
    <x:row r="27">
      <x:c r="A27" s="13" t="str">
        <x:v>SUNGEAR_0024</x:v>
      </x:c>
      <x:c r="B27" s="13" t="str">
        <x:v>Sunscar</x:v>
      </x:c>
      <x:c r="C27" s="13" t="str">
        <x:v>Ring</x:v>
      </x:c>
      <x:c r="D27" s="13" t="str">
        <x:v>Elite</x:v>
      </x:c>
      <x:c r="E27" s="13" t="str">
        <x:v>Sunscar Elite Pool</x:v>
      </x:c>
      <x:c r="F27" s="13" t="n">
        <x:v>0</x:v>
      </x:c>
      <x:c r="G27" s="13" t="n">
        <x:v>40</x:v>
      </x:c>
      <x:c r="H27" s="254" t="b">
        <x:v>1</x:v>
      </x:c>
      <x:c r="I27" s="13" t="str">
        <x:v>Craft fallback uses Amberglass + profile reagent; duplicate gear salvages normally.</x:v>
      </x:c>
    </x:row>
    <x:row r="28">
      <x:c r="A28" s="13" t="str">
        <x:v>SUNGEAR_0025</x:v>
      </x:c>
      <x:c r="B28" s="13" t="str">
        <x:v>Sunscar</x:v>
      </x:c>
      <x:c r="C28" s="13" t="str">
        <x:v>Helmet</x:v>
      </x:c>
      <x:c r="D28" s="13" t="str">
        <x:v>Co-op</x:v>
      </x:c>
      <x:c r="E28" s="13" t="str">
        <x:v>COP_006</x:v>
      </x:c>
      <x:c r="F28" s="13" t="n">
        <x:v>0</x:v>
      </x:c>
      <x:c r="G28" s="13" t="n">
        <x:v>0</x:v>
      </x:c>
      <x:c r="H28" s="254" t="b">
        <x:v>1</x:v>
      </x:c>
      <x:c r="I28" s="13" t="str">
        <x:v>Craft fallback uses Amberglass + profile reagent; duplicate gear salvages normally.</x:v>
      </x:c>
    </x:row>
    <x:row r="29">
      <x:c r="A29" s="13" t="str">
        <x:v>SUNGEAR_0026</x:v>
      </x:c>
      <x:c r="B29" s="13" t="str">
        <x:v>Sunscar</x:v>
      </x:c>
      <x:c r="C29" s="13" t="str">
        <x:v>Chest</x:v>
      </x:c>
      <x:c r="D29" s="13" t="str">
        <x:v>Craft</x:v>
      </x:c>
      <x:c r="E29" s="13" t="str">
        <x:v>SUNREC_G_0026</x:v>
      </x:c>
      <x:c r="F29" s="13" t="n">
        <x:v>0</x:v>
      </x:c>
      <x:c r="G29" s="13" t="n">
        <x:v>0</x:v>
      </x:c>
      <x:c r="H29" s="254" t="b">
        <x:v>1</x:v>
      </x:c>
      <x:c r="I29" s="13" t="str">
        <x:v>Craft fallback uses Amberglass + profile reagent; duplicate gear salvages normally.</x:v>
      </x:c>
    </x:row>
    <x:row r="30">
      <x:c r="A30" s="13" t="str">
        <x:v>SUNGEAR_0027</x:v>
      </x:c>
      <x:c r="B30" s="13" t="str">
        <x:v>Sunscar</x:v>
      </x:c>
      <x:c r="C30" s="13" t="str">
        <x:v>Legs</x:v>
      </x:c>
      <x:c r="D30" s="13" t="str">
        <x:v>Elite</x:v>
      </x:c>
      <x:c r="E30" s="13" t="str">
        <x:v>Sunscar Elite Pool</x:v>
      </x:c>
      <x:c r="F30" s="13" t="n">
        <x:v>0</x:v>
      </x:c>
      <x:c r="G30" s="13" t="n">
        <x:v>40</x:v>
      </x:c>
      <x:c r="H30" s="254" t="b">
        <x:v>1</x:v>
      </x:c>
      <x:c r="I30" s="13" t="str">
        <x:v>Craft fallback uses Amberglass + profile reagent; duplicate gear salvages normally.</x:v>
      </x:c>
    </x:row>
    <x:row r="31">
      <x:c r="A31" s="13" t="str">
        <x:v>SUNGEAR_0028</x:v>
      </x:c>
      <x:c r="B31" s="13" t="str">
        <x:v>Sunscar</x:v>
      </x:c>
      <x:c r="C31" s="13" t="str">
        <x:v>Boots</x:v>
      </x:c>
      <x:c r="D31" s="13" t="str">
        <x:v>Monster</x:v>
      </x:c>
      <x:c r="E31" s="13" t="str">
        <x:v>SUNMON_014</x:v>
      </x:c>
      <x:c r="F31" s="13" t="n">
        <x:v>0.008</x:v>
      </x:c>
      <x:c r="G31" s="13" t="n">
        <x:v>40</x:v>
      </x:c>
      <x:c r="H31" s="254" t="b">
        <x:v>1</x:v>
      </x:c>
      <x:c r="I31" s="13" t="str">
        <x:v>Craft fallback uses Amberglass + profile reagent; duplicate gear salvages normally.</x:v>
      </x:c>
    </x:row>
    <x:row r="32">
      <x:c r="A32" s="13" t="str">
        <x:v>SUNGEAR_0029</x:v>
      </x:c>
      <x:c r="B32" s="13" t="str">
        <x:v>Sunscar</x:v>
      </x:c>
      <x:c r="C32" s="13" t="str">
        <x:v>Gloves</x:v>
      </x:c>
      <x:c r="D32" s="13" t="str">
        <x:v>Co-op</x:v>
      </x:c>
      <x:c r="E32" s="13" t="str">
        <x:v>COP_006</x:v>
      </x:c>
      <x:c r="F32" s="13" t="n">
        <x:v>0</x:v>
      </x:c>
      <x:c r="G32" s="13" t="n">
        <x:v>0</x:v>
      </x:c>
      <x:c r="H32" s="254" t="b">
        <x:v>1</x:v>
      </x:c>
      <x:c r="I32" s="13" t="str">
        <x:v>Craft fallback uses Amberglass + profile reagent; duplicate gear salvages normally.</x:v>
      </x:c>
    </x:row>
    <x:row r="33">
      <x:c r="A33" s="13" t="str">
        <x:v>SUNGEAR_0030</x:v>
      </x:c>
      <x:c r="B33" s="13" t="str">
        <x:v>Sunscar</x:v>
      </x:c>
      <x:c r="C33" s="13" t="str">
        <x:v>Cape</x:v>
      </x:c>
      <x:c r="D33" s="13" t="str">
        <x:v>Craft</x:v>
      </x:c>
      <x:c r="E33" s="13" t="str">
        <x:v>SUNREC_G_0030</x:v>
      </x:c>
      <x:c r="F33" s="13" t="n">
        <x:v>0</x:v>
      </x:c>
      <x:c r="G33" s="13" t="n">
        <x:v>0</x:v>
      </x:c>
      <x:c r="H33" s="254" t="b">
        <x:v>1</x:v>
      </x:c>
      <x:c r="I33" s="13" t="str">
        <x:v>Craft fallback uses Amberglass + profile reagent; duplicate gear salvages normally.</x:v>
      </x:c>
    </x:row>
    <x:row r="34">
      <x:c r="A34" s="13" t="str">
        <x:v>SUNGEAR_0031</x:v>
      </x:c>
      <x:c r="B34" s="13" t="str">
        <x:v>Sunscar</x:v>
      </x:c>
      <x:c r="C34" s="13" t="str">
        <x:v>Amulet</x:v>
      </x:c>
      <x:c r="D34" s="13" t="str">
        <x:v>Elite</x:v>
      </x:c>
      <x:c r="E34" s="13" t="str">
        <x:v>Sunscar Elite Pool</x:v>
      </x:c>
      <x:c r="F34" s="13" t="n">
        <x:v>0</x:v>
      </x:c>
      <x:c r="G34" s="13" t="n">
        <x:v>40</x:v>
      </x:c>
      <x:c r="H34" s="254" t="b">
        <x:v>1</x:v>
      </x:c>
      <x:c r="I34" s="13" t="str">
        <x:v>Craft fallback uses Amberglass + profile reagent; duplicate gear salvages normally.</x:v>
      </x:c>
    </x:row>
    <x:row r="35">
      <x:c r="A35" s="13" t="str">
        <x:v>SUNGEAR_0032</x:v>
      </x:c>
      <x:c r="B35" s="13" t="str">
        <x:v>Sunscar</x:v>
      </x:c>
      <x:c r="C35" s="13" t="str">
        <x:v>Ring</x:v>
      </x:c>
      <x:c r="D35" s="13" t="str">
        <x:v>Monster</x:v>
      </x:c>
      <x:c r="E35" s="13" t="str">
        <x:v>SUNMON_014</x:v>
      </x:c>
      <x:c r="F35" s="13" t="n">
        <x:v>0.008</x:v>
      </x:c>
      <x:c r="G35" s="13" t="n">
        <x:v>40</x:v>
      </x:c>
      <x:c r="H35" s="254" t="b">
        <x:v>1</x:v>
      </x:c>
      <x:c r="I35" s="13" t="str">
        <x:v>Craft fallback uses Amberglass + profile reagent; duplicate gear salvages normally.</x:v>
      </x:c>
    </x:row>
    <x:row r="36">
      <x:c r="A36" s="13" t="str">
        <x:v>SUNGEAR_0033</x:v>
      </x:c>
      <x:c r="B36" s="13" t="str">
        <x:v>Sunscar</x:v>
      </x:c>
      <x:c r="C36" s="13" t="str">
        <x:v>Helmet</x:v>
      </x:c>
      <x:c r="D36" s="13" t="str">
        <x:v>Craft</x:v>
      </x:c>
      <x:c r="E36" s="13" t="str">
        <x:v>SUNREC_G_0033</x:v>
      </x:c>
      <x:c r="F36" s="13" t="n">
        <x:v>0</x:v>
      </x:c>
      <x:c r="G36" s="13" t="n">
        <x:v>0</x:v>
      </x:c>
      <x:c r="H36" s="254" t="b">
        <x:v>1</x:v>
      </x:c>
      <x:c r="I36" s="13" t="str">
        <x:v>Craft fallback uses Amberglass + profile reagent; duplicate gear salvages normally.</x:v>
      </x:c>
    </x:row>
    <x:row r="37">
      <x:c r="A37" s="13" t="str">
        <x:v>SUNGEAR_0034</x:v>
      </x:c>
      <x:c r="B37" s="13" t="str">
        <x:v>Sunscar</x:v>
      </x:c>
      <x:c r="C37" s="13" t="str">
        <x:v>Chest</x:v>
      </x:c>
      <x:c r="D37" s="13" t="str">
        <x:v>Elite</x:v>
      </x:c>
      <x:c r="E37" s="13" t="str">
        <x:v>Sunscar Elite Pool</x:v>
      </x:c>
      <x:c r="F37" s="13" t="n">
        <x:v>0</x:v>
      </x:c>
      <x:c r="G37" s="13" t="n">
        <x:v>40</x:v>
      </x:c>
      <x:c r="H37" s="254" t="b">
        <x:v>1</x:v>
      </x:c>
      <x:c r="I37" s="13" t="str">
        <x:v>Craft fallback uses Amberglass + profile reagent; duplicate gear salvages normally.</x:v>
      </x:c>
    </x:row>
    <x:row r="38">
      <x:c r="A38" s="13" t="str">
        <x:v>SUNGEAR_0035</x:v>
      </x:c>
      <x:c r="B38" s="13" t="str">
        <x:v>Sunscar</x:v>
      </x:c>
      <x:c r="C38" s="13" t="str">
        <x:v>Legs</x:v>
      </x:c>
      <x:c r="D38" s="13" t="str">
        <x:v>Monster</x:v>
      </x:c>
      <x:c r="E38" s="13" t="str">
        <x:v>SUNMON_014</x:v>
      </x:c>
      <x:c r="F38" s="13" t="n">
        <x:v>0.008</x:v>
      </x:c>
      <x:c r="G38" s="13" t="n">
        <x:v>40</x:v>
      </x:c>
      <x:c r="H38" s="254" t="b">
        <x:v>1</x:v>
      </x:c>
      <x:c r="I38" s="13" t="str">
        <x:v>Craft fallback uses Amberglass + profile reagent; duplicate gear salvages normally.</x:v>
      </x:c>
    </x:row>
    <x:row r="39">
      <x:c r="A39" s="13" t="str">
        <x:v>SUNGEAR_0036</x:v>
      </x:c>
      <x:c r="B39" s="13" t="str">
        <x:v>Sunscar</x:v>
      </x:c>
      <x:c r="C39" s="13" t="str">
        <x:v>Boots</x:v>
      </x:c>
      <x:c r="D39" s="13" t="str">
        <x:v>Co-op</x:v>
      </x:c>
      <x:c r="E39" s="13" t="str">
        <x:v>COP_006</x:v>
      </x:c>
      <x:c r="F39" s="13" t="n">
        <x:v>0</x:v>
      </x:c>
      <x:c r="G39" s="13" t="n">
        <x:v>0</x:v>
      </x:c>
      <x:c r="H39" s="254" t="b">
        <x:v>1</x:v>
      </x:c>
      <x:c r="I39" s="13" t="str">
        <x:v>Craft fallback uses Amberglass + profile reagent; duplicate gear salvages normally.</x:v>
      </x:c>
    </x:row>
    <x:row r="40">
      <x:c r="A40" s="13" t="str">
        <x:v>SUNGEAR_0037</x:v>
      </x:c>
      <x:c r="B40" s="13" t="str">
        <x:v>Sunscar</x:v>
      </x:c>
      <x:c r="C40" s="13" t="str">
        <x:v>Gloves</x:v>
      </x:c>
      <x:c r="D40" s="13" t="str">
        <x:v>Craft</x:v>
      </x:c>
      <x:c r="E40" s="13" t="str">
        <x:v>SUNREC_G_0037</x:v>
      </x:c>
      <x:c r="F40" s="13" t="n">
        <x:v>0</x:v>
      </x:c>
      <x:c r="G40" s="13" t="n">
        <x:v>0</x:v>
      </x:c>
      <x:c r="H40" s="254" t="b">
        <x:v>1</x:v>
      </x:c>
      <x:c r="I40" s="13" t="str">
        <x:v>Craft fallback uses Amberglass + profile reagent; duplicate gear salvages normally.</x:v>
      </x:c>
    </x:row>
    <x:row r="41">
      <x:c r="A41" s="13" t="str">
        <x:v>SUNGEAR_0038</x:v>
      </x:c>
      <x:c r="B41" s="13" t="str">
        <x:v>Sunscar</x:v>
      </x:c>
      <x:c r="C41" s="13" t="str">
        <x:v>Cape</x:v>
      </x:c>
      <x:c r="D41" s="13" t="str">
        <x:v>Elite</x:v>
      </x:c>
      <x:c r="E41" s="13" t="str">
        <x:v>Sunscar Elite Pool</x:v>
      </x:c>
      <x:c r="F41" s="13" t="n">
        <x:v>0</x:v>
      </x:c>
      <x:c r="G41" s="13" t="n">
        <x:v>40</x:v>
      </x:c>
      <x:c r="H41" s="254" t="b">
        <x:v>1</x:v>
      </x:c>
      <x:c r="I41" s="13" t="str">
        <x:v>Craft fallback uses Amberglass + profile reagent; duplicate gear salvages normally.</x:v>
      </x:c>
    </x:row>
    <x:row r="42">
      <x:c r="A42" s="13" t="str">
        <x:v>SUNGEAR_0039</x:v>
      </x:c>
      <x:c r="B42" s="13" t="str">
        <x:v>Sunscar</x:v>
      </x:c>
      <x:c r="C42" s="13" t="str">
        <x:v>Amulet</x:v>
      </x:c>
      <x:c r="D42" s="13" t="str">
        <x:v>Monster</x:v>
      </x:c>
      <x:c r="E42" s="13" t="str">
        <x:v>SUNMON_014</x:v>
      </x:c>
      <x:c r="F42" s="13" t="n">
        <x:v>0.008</x:v>
      </x:c>
      <x:c r="G42" s="13" t="n">
        <x:v>40</x:v>
      </x:c>
      <x:c r="H42" s="254" t="b">
        <x:v>1</x:v>
      </x:c>
      <x:c r="I42" s="13" t="str">
        <x:v>Craft fallback uses Amberglass + profile reagent; duplicate gear salvages normally.</x:v>
      </x:c>
    </x:row>
    <x:row r="43">
      <x:c r="A43" s="13" t="str">
        <x:v>SUNGEAR_0040</x:v>
      </x:c>
      <x:c r="B43" s="13" t="str">
        <x:v>Sunscar</x:v>
      </x:c>
      <x:c r="C43" s="13" t="str">
        <x:v>Ring</x:v>
      </x:c>
      <x:c r="D43" s="13" t="str">
        <x:v>Co-op</x:v>
      </x:c>
      <x:c r="E43" s="13" t="str">
        <x:v>COP_006</x:v>
      </x:c>
      <x:c r="F43" s="13" t="n">
        <x:v>0</x:v>
      </x:c>
      <x:c r="G43" s="13" t="n">
        <x:v>0</x:v>
      </x:c>
      <x:c r="H43" s="254" t="b">
        <x:v>1</x:v>
      </x:c>
      <x:c r="I43" s="13" t="str">
        <x:v>Craft fallback uses Amberglass + profile reagent; duplicate gear salvages normally.</x:v>
      </x:c>
    </x:row>
    <x:row r="44">
      <x:c r="A44" s="13" t="str">
        <x:v>SUNGEAR_0041</x:v>
      </x:c>
      <x:c r="B44" s="13" t="str">
        <x:v>Sunscar</x:v>
      </x:c>
      <x:c r="C44" s="13" t="str">
        <x:v>Helmet</x:v>
      </x:c>
      <x:c r="D44" s="13" t="str">
        <x:v>Elite</x:v>
      </x:c>
      <x:c r="E44" s="13" t="str">
        <x:v>Sunscar Elite Pool</x:v>
      </x:c>
      <x:c r="F44" s="13" t="n">
        <x:v>0</x:v>
      </x:c>
      <x:c r="G44" s="13" t="n">
        <x:v>40</x:v>
      </x:c>
      <x:c r="H44" s="254" t="b">
        <x:v>1</x:v>
      </x:c>
      <x:c r="I44" s="13" t="str">
        <x:v>Craft fallback uses Amberglass + profile reagent; duplicate gear salvages normally.</x:v>
      </x:c>
    </x:row>
    <x:row r="45">
      <x:c r="A45" s="13" t="str">
        <x:v>SUNGEAR_0042</x:v>
      </x:c>
      <x:c r="B45" s="13" t="str">
        <x:v>Sunscar</x:v>
      </x:c>
      <x:c r="C45" s="13" t="str">
        <x:v>Chest</x:v>
      </x:c>
      <x:c r="D45" s="13" t="str">
        <x:v>Monster</x:v>
      </x:c>
      <x:c r="E45" s="13" t="str">
        <x:v>SUNMON_014</x:v>
      </x:c>
      <x:c r="F45" s="13" t="n">
        <x:v>0.008</x:v>
      </x:c>
      <x:c r="G45" s="13" t="n">
        <x:v>40</x:v>
      </x:c>
      <x:c r="H45" s="254" t="b">
        <x:v>1</x:v>
      </x:c>
      <x:c r="I45" s="13" t="str">
        <x:v>Craft fallback uses Amberglass + profile reagent; duplicate gear salvages normally.</x:v>
      </x:c>
    </x:row>
    <x:row r="46">
      <x:c r="A46" s="13" t="str">
        <x:v>SUNGEAR_0043</x:v>
      </x:c>
      <x:c r="B46" s="13" t="str">
        <x:v>Sunscar</x:v>
      </x:c>
      <x:c r="C46" s="13" t="str">
        <x:v>Legs</x:v>
      </x:c>
      <x:c r="D46" s="13" t="str">
        <x:v>Co-op</x:v>
      </x:c>
      <x:c r="E46" s="13" t="str">
        <x:v>COP_006</x:v>
      </x:c>
      <x:c r="F46" s="13" t="n">
        <x:v>0</x:v>
      </x:c>
      <x:c r="G46" s="13" t="n">
        <x:v>0</x:v>
      </x:c>
      <x:c r="H46" s="254" t="b">
        <x:v>1</x:v>
      </x:c>
      <x:c r="I46" s="13" t="str">
        <x:v>Craft fallback uses Amberglass + profile reagent; duplicate gear salvages normally.</x:v>
      </x:c>
    </x:row>
    <x:row r="47">
      <x:c r="A47" s="13" t="str">
        <x:v>SUNGEAR_0044</x:v>
      </x:c>
      <x:c r="B47" s="13" t="str">
        <x:v>Sunscar</x:v>
      </x:c>
      <x:c r="C47" s="13" t="str">
        <x:v>Boots</x:v>
      </x:c>
      <x:c r="D47" s="13" t="str">
        <x:v>Craft</x:v>
      </x:c>
      <x:c r="E47" s="13" t="str">
        <x:v>SUNREC_G_0044</x:v>
      </x:c>
      <x:c r="F47" s="13" t="n">
        <x:v>0</x:v>
      </x:c>
      <x:c r="G47" s="13" t="n">
        <x:v>0</x:v>
      </x:c>
      <x:c r="H47" s="254" t="b">
        <x:v>1</x:v>
      </x:c>
      <x:c r="I47" s="13" t="str">
        <x:v>Craft fallback uses Amberglass + profile reagent; duplicate gear salvages normally.</x:v>
      </x:c>
    </x:row>
    <x:row r="48">
      <x:c r="A48" s="13" t="str">
        <x:v>SUNGEAR_0045</x:v>
      </x:c>
      <x:c r="B48" s="13" t="str">
        <x:v>Sunscar</x:v>
      </x:c>
      <x:c r="C48" s="13" t="str">
        <x:v>Gloves</x:v>
      </x:c>
      <x:c r="D48" s="13" t="str">
        <x:v>Elite</x:v>
      </x:c>
      <x:c r="E48" s="13" t="str">
        <x:v>Sunscar Elite Pool</x:v>
      </x:c>
      <x:c r="F48" s="13" t="n">
        <x:v>0</x:v>
      </x:c>
      <x:c r="G48" s="13" t="n">
        <x:v>40</x:v>
      </x:c>
      <x:c r="H48" s="254" t="b">
        <x:v>1</x:v>
      </x:c>
      <x:c r="I48" s="13" t="str">
        <x:v>Craft fallback uses Amberglass + profile reagent; duplicate gear salvages normally.</x:v>
      </x:c>
    </x:row>
    <x:row r="49">
      <x:c r="A49" s="13" t="str">
        <x:v>SUNGEAR_0046</x:v>
      </x:c>
      <x:c r="B49" s="13" t="str">
        <x:v>Sunscar</x:v>
      </x:c>
      <x:c r="C49" s="13" t="str">
        <x:v>Cape</x:v>
      </x:c>
      <x:c r="D49" s="13" t="str">
        <x:v>Monster</x:v>
      </x:c>
      <x:c r="E49" s="13" t="str">
        <x:v>SUNMON_014</x:v>
      </x:c>
      <x:c r="F49" s="13" t="n">
        <x:v>0.008</x:v>
      </x:c>
      <x:c r="G49" s="13" t="n">
        <x:v>40</x:v>
      </x:c>
      <x:c r="H49" s="254" t="b">
        <x:v>1</x:v>
      </x:c>
      <x:c r="I49" s="13" t="str">
        <x:v>Craft fallback uses Amberglass + profile reagent; duplicate gear salvages normally.</x:v>
      </x:c>
    </x:row>
    <x:row r="50">
      <x:c r="A50" s="13" t="str">
        <x:v>SUNGEAR_0047</x:v>
      </x:c>
      <x:c r="B50" s="13" t="str">
        <x:v>Sunscar</x:v>
      </x:c>
      <x:c r="C50" s="13" t="str">
        <x:v>Amulet</x:v>
      </x:c>
      <x:c r="D50" s="13" t="str">
        <x:v>Co-op</x:v>
      </x:c>
      <x:c r="E50" s="13" t="str">
        <x:v>COP_006</x:v>
      </x:c>
      <x:c r="F50" s="13" t="n">
        <x:v>0</x:v>
      </x:c>
      <x:c r="G50" s="13" t="n">
        <x:v>0</x:v>
      </x:c>
      <x:c r="H50" s="254" t="b">
        <x:v>1</x:v>
      </x:c>
      <x:c r="I50" s="13" t="str">
        <x:v>Craft fallback uses Amberglass + profile reagent; duplicate gear salvages normally.</x:v>
      </x:c>
    </x:row>
    <x:row r="51">
      <x:c r="A51" s="13" t="str">
        <x:v>SUNGEAR_0048</x:v>
      </x:c>
      <x:c r="B51" s="13" t="str">
        <x:v>Sunscar</x:v>
      </x:c>
      <x:c r="C51" s="13" t="str">
        <x:v>Ring</x:v>
      </x:c>
      <x:c r="D51" s="13" t="str">
        <x:v>Craft</x:v>
      </x:c>
      <x:c r="E51" s="13" t="str">
        <x:v>SUNREC_G_0048</x:v>
      </x:c>
      <x:c r="F51" s="13" t="n">
        <x:v>0</x:v>
      </x:c>
      <x:c r="G51" s="13" t="n">
        <x:v>0</x:v>
      </x:c>
      <x:c r="H51" s="254" t="b">
        <x:v>1</x:v>
      </x:c>
      <x:c r="I51" s="13" t="str">
        <x:v>Craft fallback uses Amberglass + profile reagent; duplicate gear salvages normally.</x:v>
      </x:c>
    </x:row>
    <x:row r="52">
      <x:c r="A52" s="13" t="str">
        <x:v>SUNGEAR_0049</x:v>
      </x:c>
      <x:c r="B52" s="13" t="str">
        <x:v>Sunscar</x:v>
      </x:c>
      <x:c r="C52" s="13" t="str">
        <x:v>Helmet</x:v>
      </x:c>
      <x:c r="D52" s="13" t="str">
        <x:v>Monster</x:v>
      </x:c>
      <x:c r="E52" s="13" t="str">
        <x:v>SUNMON_014</x:v>
      </x:c>
      <x:c r="F52" s="13" t="n">
        <x:v>0.008</x:v>
      </x:c>
      <x:c r="G52" s="13" t="n">
        <x:v>40</x:v>
      </x:c>
      <x:c r="H52" s="254" t="b">
        <x:v>1</x:v>
      </x:c>
      <x:c r="I52" s="13" t="str">
        <x:v>Craft fallback uses Amberglass + profile reagent; duplicate gear salvages normally.</x:v>
      </x:c>
    </x:row>
    <x:row r="53">
      <x:c r="A53" s="13" t="str">
        <x:v>SUNGEAR_0050</x:v>
      </x:c>
      <x:c r="B53" s="13" t="str">
        <x:v>Sunscar</x:v>
      </x:c>
      <x:c r="C53" s="13" t="str">
        <x:v>Chest</x:v>
      </x:c>
      <x:c r="D53" s="13" t="str">
        <x:v>Co-op</x:v>
      </x:c>
      <x:c r="E53" s="13" t="str">
        <x:v>COP_006</x:v>
      </x:c>
      <x:c r="F53" s="13" t="n">
        <x:v>0</x:v>
      </x:c>
      <x:c r="G53" s="13" t="n">
        <x:v>0</x:v>
      </x:c>
      <x:c r="H53" s="254" t="b">
        <x:v>1</x:v>
      </x:c>
      <x:c r="I53" s="13" t="str">
        <x:v>Craft fallback uses Amberglass + profile reagent; duplicate gear salvages normally.</x:v>
      </x:c>
    </x:row>
    <x:row r="54">
      <x:c r="A54" s="13" t="str">
        <x:v>SUNGEAR_0051</x:v>
      </x:c>
      <x:c r="B54" s="13" t="str">
        <x:v>Sunscar</x:v>
      </x:c>
      <x:c r="C54" s="13" t="str">
        <x:v>Legs</x:v>
      </x:c>
      <x:c r="D54" s="13" t="str">
        <x:v>Craft</x:v>
      </x:c>
      <x:c r="E54" s="13" t="str">
        <x:v>SUNREC_G_0051</x:v>
      </x:c>
      <x:c r="F54" s="13" t="n">
        <x:v>0</x:v>
      </x:c>
      <x:c r="G54" s="13" t="n">
        <x:v>0</x:v>
      </x:c>
      <x:c r="H54" s="254" t="b">
        <x:v>1</x:v>
      </x:c>
      <x:c r="I54" s="13" t="str">
        <x:v>Craft fallback uses Amberglass + profile reagent; duplicate gear salvages normally.</x:v>
      </x:c>
    </x:row>
    <x:row r="55">
      <x:c r="A55" s="13" t="str">
        <x:v>SUNGEAR_0052</x:v>
      </x:c>
      <x:c r="B55" s="13" t="str">
        <x:v>Sunscar</x:v>
      </x:c>
      <x:c r="C55" s="13" t="str">
        <x:v>Boots</x:v>
      </x:c>
      <x:c r="D55" s="13" t="str">
        <x:v>Elite</x:v>
      </x:c>
      <x:c r="E55" s="13" t="str">
        <x:v>Sunscar Elite Pool</x:v>
      </x:c>
      <x:c r="F55" s="13" t="n">
        <x:v>0</x:v>
      </x:c>
      <x:c r="G55" s="13" t="n">
        <x:v>40</x:v>
      </x:c>
      <x:c r="H55" s="254" t="b">
        <x:v>1</x:v>
      </x:c>
      <x:c r="I55" s="13" t="str">
        <x:v>Craft fallback uses Amberglass + profile reagent; duplicate gear salvages normally.</x:v>
      </x:c>
    </x:row>
    <x:row r="56">
      <x:c r="A56" s="13" t="str">
        <x:v>SUNGEAR_0053</x:v>
      </x:c>
      <x:c r="B56" s="13" t="str">
        <x:v>Sunscar</x:v>
      </x:c>
      <x:c r="C56" s="13" t="str">
        <x:v>Gloves</x:v>
      </x:c>
      <x:c r="D56" s="13" t="str">
        <x:v>Monster</x:v>
      </x:c>
      <x:c r="E56" s="13" t="str">
        <x:v>SUNMON_014</x:v>
      </x:c>
      <x:c r="F56" s="13" t="n">
        <x:v>0.008</x:v>
      </x:c>
      <x:c r="G56" s="13" t="n">
        <x:v>40</x:v>
      </x:c>
      <x:c r="H56" s="254" t="b">
        <x:v>1</x:v>
      </x:c>
      <x:c r="I56" s="13" t="str">
        <x:v>Craft fallback uses Amberglass + profile reagent; duplicate gear salvages normally.</x:v>
      </x:c>
    </x:row>
    <x:row r="57">
      <x:c r="A57" s="13" t="str">
        <x:v>SUNGEAR_0054</x:v>
      </x:c>
      <x:c r="B57" s="13" t="str">
        <x:v>Sunscar</x:v>
      </x:c>
      <x:c r="C57" s="13" t="str">
        <x:v>Cape</x:v>
      </x:c>
      <x:c r="D57" s="13" t="str">
        <x:v>Co-op</x:v>
      </x:c>
      <x:c r="E57" s="13" t="str">
        <x:v>COP_006</x:v>
      </x:c>
      <x:c r="F57" s="13" t="n">
        <x:v>0</x:v>
      </x:c>
      <x:c r="G57" s="13" t="n">
        <x:v>0</x:v>
      </x:c>
      <x:c r="H57" s="254" t="b">
        <x:v>1</x:v>
      </x:c>
      <x:c r="I57" s="13" t="str">
        <x:v>Craft fallback uses Amberglass + profile reagent; duplicate gear salvages normally.</x:v>
      </x:c>
    </x:row>
    <x:row r="58">
      <x:c r="A58" s="13" t="str">
        <x:v>SUNGEAR_0055</x:v>
      </x:c>
      <x:c r="B58" s="13" t="str">
        <x:v>Sunscar</x:v>
      </x:c>
      <x:c r="C58" s="13" t="str">
        <x:v>Amulet</x:v>
      </x:c>
      <x:c r="D58" s="13" t="str">
        <x:v>Craft</x:v>
      </x:c>
      <x:c r="E58" s="13" t="str">
        <x:v>SUNREC_G_0055</x:v>
      </x:c>
      <x:c r="F58" s="13" t="n">
        <x:v>0</x:v>
      </x:c>
      <x:c r="G58" s="13" t="n">
        <x:v>0</x:v>
      </x:c>
      <x:c r="H58" s="254" t="b">
        <x:v>1</x:v>
      </x:c>
      <x:c r="I58" s="13" t="str">
        <x:v>Craft fallback uses Amberglass + profile reagent; duplicate gear salvages normally.</x:v>
      </x:c>
    </x:row>
    <x:row r="59">
      <x:c r="A59" s="13" t="str">
        <x:v>SUNGEAR_0056</x:v>
      </x:c>
      <x:c r="B59" s="13" t="str">
        <x:v>Sunscar</x:v>
      </x:c>
      <x:c r="C59" s="13" t="str">
        <x:v>Ring</x:v>
      </x:c>
      <x:c r="D59" s="13" t="str">
        <x:v>Elite</x:v>
      </x:c>
      <x:c r="E59" s="13" t="str">
        <x:v>Sunscar Elite Pool</x:v>
      </x:c>
      <x:c r="F59" s="13" t="n">
        <x:v>0</x:v>
      </x:c>
      <x:c r="G59" s="13" t="n">
        <x:v>40</x:v>
      </x:c>
      <x:c r="H59" s="254" t="b">
        <x:v>1</x:v>
      </x:c>
      <x:c r="I59" s="13" t="str">
        <x:v>Craft fallback uses Amberglass + profile reagent; duplicate gear salvages normally.</x:v>
      </x:c>
    </x:row>
    <x:row r="60">
      <x:c r="A60" s="13" t="str">
        <x:v>SUNGEAR_0057</x:v>
      </x:c>
      <x:c r="B60" s="13" t="str">
        <x:v>Sunscar</x:v>
      </x:c>
      <x:c r="C60" s="13" t="str">
        <x:v>Helmet</x:v>
      </x:c>
      <x:c r="D60" s="13" t="str">
        <x:v>Co-op</x:v>
      </x:c>
      <x:c r="E60" s="13" t="str">
        <x:v>COP_006</x:v>
      </x:c>
      <x:c r="F60" s="13" t="n">
        <x:v>0</x:v>
      </x:c>
      <x:c r="G60" s="13" t="n">
        <x:v>0</x:v>
      </x:c>
      <x:c r="H60" s="254" t="b">
        <x:v>1</x:v>
      </x:c>
      <x:c r="I60" s="13" t="str">
        <x:v>Craft fallback uses Amberglass + profile reagent; duplicate gear salvages normally.</x:v>
      </x:c>
    </x:row>
    <x:row r="61">
      <x:c r="A61" s="13" t="str">
        <x:v>SUNGEAR_0058</x:v>
      </x:c>
      <x:c r="B61" s="13" t="str">
        <x:v>Sunscar</x:v>
      </x:c>
      <x:c r="C61" s="13" t="str">
        <x:v>Chest</x:v>
      </x:c>
      <x:c r="D61" s="13" t="str">
        <x:v>Craft</x:v>
      </x:c>
      <x:c r="E61" s="13" t="str">
        <x:v>SUNREC_G_0058</x:v>
      </x:c>
      <x:c r="F61" s="13" t="n">
        <x:v>0</x:v>
      </x:c>
      <x:c r="G61" s="13" t="n">
        <x:v>0</x:v>
      </x:c>
      <x:c r="H61" s="254" t="b">
        <x:v>1</x:v>
      </x:c>
      <x:c r="I61" s="13" t="str">
        <x:v>Craft fallback uses Amberglass + profile reagent; duplicate gear salvages normally.</x:v>
      </x:c>
    </x:row>
    <x:row r="62">
      <x:c r="A62" s="13" t="str">
        <x:v>SUNGEAR_0059</x:v>
      </x:c>
      <x:c r="B62" s="13" t="str">
        <x:v>Sunscar</x:v>
      </x:c>
      <x:c r="C62" s="13" t="str">
        <x:v>Legs</x:v>
      </x:c>
      <x:c r="D62" s="13" t="str">
        <x:v>Elite</x:v>
      </x:c>
      <x:c r="E62" s="13" t="str">
        <x:v>Sunscar Elite Pool</x:v>
      </x:c>
      <x:c r="F62" s="13" t="n">
        <x:v>0</x:v>
      </x:c>
      <x:c r="G62" s="13" t="n">
        <x:v>40</x:v>
      </x:c>
      <x:c r="H62" s="254" t="b">
        <x:v>1</x:v>
      </x:c>
      <x:c r="I62" s="13" t="str">
        <x:v>Craft fallback uses Amberglass + profile reagent; duplicate gear salvages normally.</x:v>
      </x:c>
    </x:row>
    <x:row r="63">
      <x:c r="A63" s="13" t="str">
        <x:v>SUNGEAR_0060</x:v>
      </x:c>
      <x:c r="B63" s="13" t="str">
        <x:v>Sunscar</x:v>
      </x:c>
      <x:c r="C63" s="13" t="str">
        <x:v>Boots</x:v>
      </x:c>
      <x:c r="D63" s="13" t="str">
        <x:v>Monster</x:v>
      </x:c>
      <x:c r="E63" s="13" t="str">
        <x:v>SUNMON_014</x:v>
      </x:c>
      <x:c r="F63" s="13" t="n">
        <x:v>0.008</x:v>
      </x:c>
      <x:c r="G63" s="13" t="n">
        <x:v>40</x:v>
      </x:c>
      <x:c r="H63" s="254" t="b">
        <x:v>1</x:v>
      </x:c>
      <x:c r="I63" s="13" t="str">
        <x:v>Craft fallback uses Amberglass + profile reagent; duplicate gear salvages normally.</x:v>
      </x:c>
    </x:row>
    <x:row r="64">
      <x:c r="A64" s="13" t="str">
        <x:v>SUNGEAR_0061</x:v>
      </x:c>
      <x:c r="B64" s="13" t="str">
        <x:v>Sunscar</x:v>
      </x:c>
      <x:c r="C64" s="13" t="str">
        <x:v>Gloves</x:v>
      </x:c>
      <x:c r="D64" s="13" t="str">
        <x:v>Co-op</x:v>
      </x:c>
      <x:c r="E64" s="13" t="str">
        <x:v>COP_006</x:v>
      </x:c>
      <x:c r="F64" s="13" t="n">
        <x:v>0</x:v>
      </x:c>
      <x:c r="G64" s="13" t="n">
        <x:v>0</x:v>
      </x:c>
      <x:c r="H64" s="254" t="b">
        <x:v>1</x:v>
      </x:c>
      <x:c r="I64" s="13" t="str">
        <x:v>Craft fallback uses Amberglass + profile reagent; duplicate gear salvages normally.</x:v>
      </x:c>
    </x:row>
    <x:row r="65">
      <x:c r="A65" s="13" t="str">
        <x:v>SUNGEAR_0062</x:v>
      </x:c>
      <x:c r="B65" s="13" t="str">
        <x:v>Sunscar</x:v>
      </x:c>
      <x:c r="C65" s="13" t="str">
        <x:v>Cape</x:v>
      </x:c>
      <x:c r="D65" s="13" t="str">
        <x:v>Craft</x:v>
      </x:c>
      <x:c r="E65" s="13" t="str">
        <x:v>SUNREC_G_0062</x:v>
      </x:c>
      <x:c r="F65" s="13" t="n">
        <x:v>0</x:v>
      </x:c>
      <x:c r="G65" s="13" t="n">
        <x:v>0</x:v>
      </x:c>
      <x:c r="H65" s="254" t="b">
        <x:v>1</x:v>
      </x:c>
      <x:c r="I65" s="13" t="str">
        <x:v>Craft fallback uses Amberglass + profile reagent; duplicate gear salvages normally.</x:v>
      </x:c>
    </x:row>
    <x:row r="66">
      <x:c r="A66" s="13" t="str">
        <x:v>SUNGEAR_0063</x:v>
      </x:c>
      <x:c r="B66" s="13" t="str">
        <x:v>Sunscar</x:v>
      </x:c>
      <x:c r="C66" s="13" t="str">
        <x:v>Amulet</x:v>
      </x:c>
      <x:c r="D66" s="13" t="str">
        <x:v>Elite</x:v>
      </x:c>
      <x:c r="E66" s="13" t="str">
        <x:v>Sunscar Elite Pool</x:v>
      </x:c>
      <x:c r="F66" s="13" t="n">
        <x:v>0</x:v>
      </x:c>
      <x:c r="G66" s="13" t="n">
        <x:v>40</x:v>
      </x:c>
      <x:c r="H66" s="254" t="b">
        <x:v>1</x:v>
      </x:c>
      <x:c r="I66" s="13" t="str">
        <x:v>Craft fallback uses Amberglass + profile reagent; duplicate gear salvages normally.</x:v>
      </x:c>
    </x:row>
    <x:row r="67">
      <x:c r="A67" s="13" t="str">
        <x:v>SUNGEAR_0064</x:v>
      </x:c>
      <x:c r="B67" s="13" t="str">
        <x:v>Sunscar</x:v>
      </x:c>
      <x:c r="C67" s="13" t="str">
        <x:v>Ring</x:v>
      </x:c>
      <x:c r="D67" s="13" t="str">
        <x:v>Monster</x:v>
      </x:c>
      <x:c r="E67" s="13" t="str">
        <x:v>SUNMON_014</x:v>
      </x:c>
      <x:c r="F67" s="13" t="n">
        <x:v>0.008</x:v>
      </x:c>
      <x:c r="G67" s="13" t="n">
        <x:v>40</x:v>
      </x:c>
      <x:c r="H67" s="254" t="b">
        <x:v>1</x:v>
      </x:c>
      <x:c r="I67" s="13" t="str">
        <x:v>Craft fallback uses Amberglass + profile reagent; duplicate gear salvages normally.</x:v>
      </x:c>
    </x:row>
    <x:row r="68">
      <x:c r="A68" s="13" t="str">
        <x:v>SUNGEAR_0065</x:v>
      </x:c>
      <x:c r="B68" s="13" t="str">
        <x:v>Sunscar</x:v>
      </x:c>
      <x:c r="C68" s="13" t="str">
        <x:v>Helmet</x:v>
      </x:c>
      <x:c r="D68" s="13" t="str">
        <x:v>Craft</x:v>
      </x:c>
      <x:c r="E68" s="13" t="str">
        <x:v>SUNREC_G_0065</x:v>
      </x:c>
      <x:c r="F68" s="13" t="n">
        <x:v>0</x:v>
      </x:c>
      <x:c r="G68" s="13" t="n">
        <x:v>0</x:v>
      </x:c>
      <x:c r="H68" s="254" t="b">
        <x:v>1</x:v>
      </x:c>
      <x:c r="I68" s="13" t="str">
        <x:v>Craft fallback uses Amberglass + profile reagent; duplicate gear salvages normally.</x:v>
      </x:c>
    </x:row>
    <x:row r="69">
      <x:c r="A69" s="13" t="str">
        <x:v>SUNGEAR_0066</x:v>
      </x:c>
      <x:c r="B69" s="13" t="str">
        <x:v>Sunscar</x:v>
      </x:c>
      <x:c r="C69" s="13" t="str">
        <x:v>Chest</x:v>
      </x:c>
      <x:c r="D69" s="13" t="str">
        <x:v>Elite</x:v>
      </x:c>
      <x:c r="E69" s="13" t="str">
        <x:v>Sunscar Elite Pool</x:v>
      </x:c>
      <x:c r="F69" s="13" t="n">
        <x:v>0</x:v>
      </x:c>
      <x:c r="G69" s="13" t="n">
        <x:v>40</x:v>
      </x:c>
      <x:c r="H69" s="254" t="b">
        <x:v>1</x:v>
      </x:c>
      <x:c r="I69" s="13" t="str">
        <x:v>Craft fallback uses Amberglass + profile reagent; duplicate gear salvages normally.</x:v>
      </x:c>
    </x:row>
    <x:row r="70">
      <x:c r="A70" s="13" t="str">
        <x:v>SUNGEAR_0067</x:v>
      </x:c>
      <x:c r="B70" s="13" t="str">
        <x:v>Sunscar</x:v>
      </x:c>
      <x:c r="C70" s="13" t="str">
        <x:v>Legs</x:v>
      </x:c>
      <x:c r="D70" s="13" t="str">
        <x:v>Monster</x:v>
      </x:c>
      <x:c r="E70" s="13" t="str">
        <x:v>SUNMON_014</x:v>
      </x:c>
      <x:c r="F70" s="13" t="n">
        <x:v>0.008</x:v>
      </x:c>
      <x:c r="G70" s="13" t="n">
        <x:v>40</x:v>
      </x:c>
      <x:c r="H70" s="254" t="b">
        <x:v>1</x:v>
      </x:c>
      <x:c r="I70" s="13" t="str">
        <x:v>Craft fallback uses Amberglass + profile reagent; duplicate gear salvages normally.</x:v>
      </x:c>
    </x:row>
    <x:row r="71">
      <x:c r="A71" s="13" t="str">
        <x:v>SUNGEAR_0068</x:v>
      </x:c>
      <x:c r="B71" s="13" t="str">
        <x:v>Sunscar</x:v>
      </x:c>
      <x:c r="C71" s="13" t="str">
        <x:v>Boots</x:v>
      </x:c>
      <x:c r="D71" s="13" t="str">
        <x:v>Co-op</x:v>
      </x:c>
      <x:c r="E71" s="13" t="str">
        <x:v>COP_006</x:v>
      </x:c>
      <x:c r="F71" s="13" t="n">
        <x:v>0</x:v>
      </x:c>
      <x:c r="G71" s="13" t="n">
        <x:v>0</x:v>
      </x:c>
      <x:c r="H71" s="254" t="b">
        <x:v>1</x:v>
      </x:c>
      <x:c r="I71" s="13" t="str">
        <x:v>Craft fallback uses Amberglass + profile reagent; duplicate gear salvages normally.</x:v>
      </x:c>
    </x:row>
    <x:row r="72">
      <x:c r="A72" s="13" t="str">
        <x:v>SUNGEAR_0069</x:v>
      </x:c>
      <x:c r="B72" s="13" t="str">
        <x:v>Sunscar</x:v>
      </x:c>
      <x:c r="C72" s="13" t="str">
        <x:v>Gloves</x:v>
      </x:c>
      <x:c r="D72" s="13" t="str">
        <x:v>Craft</x:v>
      </x:c>
      <x:c r="E72" s="13" t="str">
        <x:v>SUNREC_G_0069</x:v>
      </x:c>
      <x:c r="F72" s="13" t="n">
        <x:v>0</x:v>
      </x:c>
      <x:c r="G72" s="13" t="n">
        <x:v>0</x:v>
      </x:c>
      <x:c r="H72" s="254" t="b">
        <x:v>1</x:v>
      </x:c>
      <x:c r="I72" s="13" t="str">
        <x:v>Craft fallback uses Amberglass + profile reagent; duplicate gear salvages normally.</x:v>
      </x:c>
    </x:row>
    <x:row r="73">
      <x:c r="A73" s="13" t="str">
        <x:v>SUNGEAR_0070</x:v>
      </x:c>
      <x:c r="B73" s="13" t="str">
        <x:v>Sunscar</x:v>
      </x:c>
      <x:c r="C73" s="13" t="str">
        <x:v>Cape</x:v>
      </x:c>
      <x:c r="D73" s="13" t="str">
        <x:v>Elite</x:v>
      </x:c>
      <x:c r="E73" s="13" t="str">
        <x:v>Sunscar Elite Pool</x:v>
      </x:c>
      <x:c r="F73" s="13" t="n">
        <x:v>0</x:v>
      </x:c>
      <x:c r="G73" s="13" t="n">
        <x:v>40</x:v>
      </x:c>
      <x:c r="H73" s="254" t="b">
        <x:v>1</x:v>
      </x:c>
      <x:c r="I73" s="13" t="str">
        <x:v>Craft fallback uses Amberglass + profile reagent; duplicate gear salvages normally.</x:v>
      </x:c>
    </x:row>
    <x:row r="74">
      <x:c r="A74" s="13" t="str">
        <x:v>SUNGEAR_0071</x:v>
      </x:c>
      <x:c r="B74" s="13" t="str">
        <x:v>Sunscar</x:v>
      </x:c>
      <x:c r="C74" s="13" t="str">
        <x:v>Amulet</x:v>
      </x:c>
      <x:c r="D74" s="13" t="str">
        <x:v>Monster</x:v>
      </x:c>
      <x:c r="E74" s="13" t="str">
        <x:v>SUNMON_014</x:v>
      </x:c>
      <x:c r="F74" s="13" t="n">
        <x:v>0.008</x:v>
      </x:c>
      <x:c r="G74" s="13" t="n">
        <x:v>40</x:v>
      </x:c>
      <x:c r="H74" s="254" t="b">
        <x:v>1</x:v>
      </x:c>
      <x:c r="I74" s="13" t="str">
        <x:v>Craft fallback uses Amberglass + profile reagent; duplicate gear salvages normally.</x:v>
      </x:c>
    </x:row>
    <x:row r="75">
      <x:c r="A75" s="13" t="str">
        <x:v>SUNGEAR_0072</x:v>
      </x:c>
      <x:c r="B75" s="13" t="str">
        <x:v>Sunscar</x:v>
      </x:c>
      <x:c r="C75" s="13" t="str">
        <x:v>Ring</x:v>
      </x:c>
      <x:c r="D75" s="13" t="str">
        <x:v>Co-op</x:v>
      </x:c>
      <x:c r="E75" s="13" t="str">
        <x:v>COP_006</x:v>
      </x:c>
      <x:c r="F75" s="13" t="n">
        <x:v>0</x:v>
      </x:c>
      <x:c r="G75" s="13" t="n">
        <x:v>0</x:v>
      </x:c>
      <x:c r="H75" s="254" t="b">
        <x:v>1</x:v>
      </x:c>
      <x:c r="I75" s="13" t="str">
        <x:v>Craft fallback uses Amberglass + profile reagent; duplicate gear salvages normally.</x:v>
      </x:c>
    </x:row>
    <x:row r="76">
      <x:c r="A76" s="13" t="str">
        <x:v>SUNGEAR_0073</x:v>
      </x:c>
      <x:c r="B76" s="13" t="str">
        <x:v>Sunscar</x:v>
      </x:c>
      <x:c r="C76" s="13" t="str">
        <x:v>Helmet</x:v>
      </x:c>
      <x:c r="D76" s="13" t="str">
        <x:v>Elite</x:v>
      </x:c>
      <x:c r="E76" s="13" t="str">
        <x:v>Sunscar Elite Pool</x:v>
      </x:c>
      <x:c r="F76" s="13" t="n">
        <x:v>0</x:v>
      </x:c>
      <x:c r="G76" s="13" t="n">
        <x:v>40</x:v>
      </x:c>
      <x:c r="H76" s="254" t="b">
        <x:v>1</x:v>
      </x:c>
      <x:c r="I76" s="13" t="str">
        <x:v>Craft fallback uses Amberglass + profile reagent; duplicate gear salvages normally.</x:v>
      </x:c>
    </x:row>
    <x:row r="77">
      <x:c r="A77" s="13" t="str">
        <x:v>SUNGEAR_0074</x:v>
      </x:c>
      <x:c r="B77" s="13" t="str">
        <x:v>Sunscar</x:v>
      </x:c>
      <x:c r="C77" s="13" t="str">
        <x:v>Chest</x:v>
      </x:c>
      <x:c r="D77" s="13" t="str">
        <x:v>Monster</x:v>
      </x:c>
      <x:c r="E77" s="13" t="str">
        <x:v>SUNMON_014</x:v>
      </x:c>
      <x:c r="F77" s="13" t="n">
        <x:v>0.008</x:v>
      </x:c>
      <x:c r="G77" s="13" t="n">
        <x:v>40</x:v>
      </x:c>
      <x:c r="H77" s="254" t="b">
        <x:v>1</x:v>
      </x:c>
      <x:c r="I77" s="13" t="str">
        <x:v>Craft fallback uses Amberglass + profile reagent; duplicate gear salvages normally.</x:v>
      </x:c>
    </x:row>
    <x:row r="78">
      <x:c r="A78" s="13" t="str">
        <x:v>SUNGEAR_0075</x:v>
      </x:c>
      <x:c r="B78" s="13" t="str">
        <x:v>Sunscar</x:v>
      </x:c>
      <x:c r="C78" s="13" t="str">
        <x:v>Legs</x:v>
      </x:c>
      <x:c r="D78" s="13" t="str">
        <x:v>Co-op</x:v>
      </x:c>
      <x:c r="E78" s="13" t="str">
        <x:v>COP_006</x:v>
      </x:c>
      <x:c r="F78" s="13" t="n">
        <x:v>0</x:v>
      </x:c>
      <x:c r="G78" s="13" t="n">
        <x:v>0</x:v>
      </x:c>
      <x:c r="H78" s="254" t="b">
        <x:v>1</x:v>
      </x:c>
      <x:c r="I78" s="13" t="str">
        <x:v>Craft fallback uses Amberglass + profile reagent; duplicate gear salvages normally.</x:v>
      </x:c>
    </x:row>
    <x:row r="79">
      <x:c r="A79" s="13" t="str">
        <x:v>SUNGEAR_0076</x:v>
      </x:c>
      <x:c r="B79" s="13" t="str">
        <x:v>Sunscar</x:v>
      </x:c>
      <x:c r="C79" s="13" t="str">
        <x:v>Boots</x:v>
      </x:c>
      <x:c r="D79" s="13" t="str">
        <x:v>Craft</x:v>
      </x:c>
      <x:c r="E79" s="13" t="str">
        <x:v>SUNREC_G_0076</x:v>
      </x:c>
      <x:c r="F79" s="13" t="n">
        <x:v>0</x:v>
      </x:c>
      <x:c r="G79" s="13" t="n">
        <x:v>0</x:v>
      </x:c>
      <x:c r="H79" s="254" t="b">
        <x:v>1</x:v>
      </x:c>
      <x:c r="I79" s="13" t="str">
        <x:v>Craft fallback uses Amberglass + profile reagent; duplicate gear salvages normally.</x:v>
      </x:c>
    </x:row>
    <x:row r="80">
      <x:c r="A80" s="13" t="str">
        <x:v>SUNGEAR_0077</x:v>
      </x:c>
      <x:c r="B80" s="13" t="str">
        <x:v>Sunscar</x:v>
      </x:c>
      <x:c r="C80" s="13" t="str">
        <x:v>Gloves</x:v>
      </x:c>
      <x:c r="D80" s="13" t="str">
        <x:v>Elite</x:v>
      </x:c>
      <x:c r="E80" s="13" t="str">
        <x:v>Sunscar Elite Pool</x:v>
      </x:c>
      <x:c r="F80" s="13" t="n">
        <x:v>0</x:v>
      </x:c>
      <x:c r="G80" s="13" t="n">
        <x:v>40</x:v>
      </x:c>
      <x:c r="H80" s="254" t="b">
        <x:v>1</x:v>
      </x:c>
      <x:c r="I80" s="13" t="str">
        <x:v>Craft fallback uses Amberglass + profile reagent; duplicate gear salvages normally.</x:v>
      </x:c>
    </x:row>
    <x:row r="81">
      <x:c r="A81" s="13" t="str">
        <x:v>SUNGEAR_0078</x:v>
      </x:c>
      <x:c r="B81" s="13" t="str">
        <x:v>Sunscar</x:v>
      </x:c>
      <x:c r="C81" s="13" t="str">
        <x:v>Cape</x:v>
      </x:c>
      <x:c r="D81" s="13" t="str">
        <x:v>Monster</x:v>
      </x:c>
      <x:c r="E81" s="13" t="str">
        <x:v>SUNMON_014</x:v>
      </x:c>
      <x:c r="F81" s="13" t="n">
        <x:v>0.008</x:v>
      </x:c>
      <x:c r="G81" s="13" t="n">
        <x:v>40</x:v>
      </x:c>
      <x:c r="H81" s="254" t="b">
        <x:v>1</x:v>
      </x:c>
      <x:c r="I81" s="13" t="str">
        <x:v>Craft fallback uses Amberglass + profile reagent; duplicate gear salvages normally.</x:v>
      </x:c>
    </x:row>
    <x:row r="82">
      <x:c r="A82" s="13" t="str">
        <x:v>SUNGEAR_0079</x:v>
      </x:c>
      <x:c r="B82" s="13" t="str">
        <x:v>Sunscar</x:v>
      </x:c>
      <x:c r="C82" s="13" t="str">
        <x:v>Amulet</x:v>
      </x:c>
      <x:c r="D82" s="13" t="str">
        <x:v>Co-op</x:v>
      </x:c>
      <x:c r="E82" s="13" t="str">
        <x:v>COP_006</x:v>
      </x:c>
      <x:c r="F82" s="13" t="n">
        <x:v>0</x:v>
      </x:c>
      <x:c r="G82" s="13" t="n">
        <x:v>0</x:v>
      </x:c>
      <x:c r="H82" s="254" t="b">
        <x:v>1</x:v>
      </x:c>
      <x:c r="I82" s="13" t="str">
        <x:v>Craft fallback uses Amberglass + profile reagent; duplicate gear salvages normally.</x:v>
      </x:c>
    </x:row>
    <x:row r="83">
      <x:c r="A83" s="13" t="str">
        <x:v>SUNGEAR_0080</x:v>
      </x:c>
      <x:c r="B83" s="13" t="str">
        <x:v>Sunscar</x:v>
      </x:c>
      <x:c r="C83" s="13" t="str">
        <x:v>Ring</x:v>
      </x:c>
      <x:c r="D83" s="13" t="str">
        <x:v>Craft</x:v>
      </x:c>
      <x:c r="E83" s="13" t="str">
        <x:v>SUNREC_G_0080</x:v>
      </x:c>
      <x:c r="F83" s="13" t="n">
        <x:v>0</x:v>
      </x:c>
      <x:c r="G83" s="13" t="n">
        <x:v>0</x:v>
      </x:c>
      <x:c r="H83" s="254" t="b">
        <x:v>1</x:v>
      </x:c>
      <x:c r="I83" s="13" t="str">
        <x:v>Craft fallback uses Amberglass + profile reagent; duplicate gear salvages normally.</x:v>
      </x:c>
    </x:row>
    <x:row r="84">
      <x:c r="A84" s="13" t="str">
        <x:v>SUNGEAR_0081</x:v>
      </x:c>
      <x:c r="B84" s="13" t="str">
        <x:v>Sunscar</x:v>
      </x:c>
      <x:c r="C84" s="13" t="str">
        <x:v>Helmet</x:v>
      </x:c>
      <x:c r="D84" s="13" t="str">
        <x:v>Monster</x:v>
      </x:c>
      <x:c r="E84" s="13" t="str">
        <x:v>SUNMON_014</x:v>
      </x:c>
      <x:c r="F84" s="13" t="n">
        <x:v>0.008</x:v>
      </x:c>
      <x:c r="G84" s="13" t="n">
        <x:v>40</x:v>
      </x:c>
      <x:c r="H84" s="254" t="b">
        <x:v>1</x:v>
      </x:c>
      <x:c r="I84" s="13" t="str">
        <x:v>Craft fallback uses Amberglass + profile reagent; duplicate gear salvages normally.</x:v>
      </x:c>
    </x:row>
    <x:row r="85">
      <x:c r="A85" s="13" t="str">
        <x:v>SUNGEAR_0082</x:v>
      </x:c>
      <x:c r="B85" s="13" t="str">
        <x:v>Sunscar</x:v>
      </x:c>
      <x:c r="C85" s="13" t="str">
        <x:v>Chest</x:v>
      </x:c>
      <x:c r="D85" s="13" t="str">
        <x:v>Co-op</x:v>
      </x:c>
      <x:c r="E85" s="13" t="str">
        <x:v>COP_006</x:v>
      </x:c>
      <x:c r="F85" s="13" t="n">
        <x:v>0</x:v>
      </x:c>
      <x:c r="G85" s="13" t="n">
        <x:v>0</x:v>
      </x:c>
      <x:c r="H85" s="254" t="b">
        <x:v>1</x:v>
      </x:c>
      <x:c r="I85" s="13" t="str">
        <x:v>Craft fallback uses Amberglass + profile reagent; duplicate gear salvages normally.</x:v>
      </x:c>
    </x:row>
    <x:row r="86">
      <x:c r="A86" s="13" t="str">
        <x:v>SUNGEAR_0083</x:v>
      </x:c>
      <x:c r="B86" s="13" t="str">
        <x:v>Sunscar</x:v>
      </x:c>
      <x:c r="C86" s="13" t="str">
        <x:v>Legs</x:v>
      </x:c>
      <x:c r="D86" s="13" t="str">
        <x:v>Craft</x:v>
      </x:c>
      <x:c r="E86" s="13" t="str">
        <x:v>SUNREC_G_0083</x:v>
      </x:c>
      <x:c r="F86" s="13" t="n">
        <x:v>0</x:v>
      </x:c>
      <x:c r="G86" s="13" t="n">
        <x:v>0</x:v>
      </x:c>
      <x:c r="H86" s="254" t="b">
        <x:v>1</x:v>
      </x:c>
      <x:c r="I86" s="13" t="str">
        <x:v>Craft fallback uses Amberglass + profile reagent; duplicate gear salvages normally.</x:v>
      </x:c>
    </x:row>
    <x:row r="87">
      <x:c r="A87" s="13" t="str">
        <x:v>SUNGEAR_0084</x:v>
      </x:c>
      <x:c r="B87" s="13" t="str">
        <x:v>Sunscar</x:v>
      </x:c>
      <x:c r="C87" s="13" t="str">
        <x:v>Boots</x:v>
      </x:c>
      <x:c r="D87" s="13" t="str">
        <x:v>Elite</x:v>
      </x:c>
      <x:c r="E87" s="13" t="str">
        <x:v>Sunscar Elite Pool</x:v>
      </x:c>
      <x:c r="F87" s="13" t="n">
        <x:v>0</x:v>
      </x:c>
      <x:c r="G87" s="13" t="n">
        <x:v>40</x:v>
      </x:c>
      <x:c r="H87" s="254" t="b">
        <x:v>1</x:v>
      </x:c>
      <x:c r="I87" s="13" t="str">
        <x:v>Craft fallback uses Amberglass + profile reagent; duplicate gear salvages normally.</x:v>
      </x:c>
    </x:row>
    <x:row r="88">
      <x:c r="A88" s="13" t="str">
        <x:v>SUNGEAR_0085</x:v>
      </x:c>
      <x:c r="B88" s="13" t="str">
        <x:v>Sunscar</x:v>
      </x:c>
      <x:c r="C88" s="13" t="str">
        <x:v>Gloves</x:v>
      </x:c>
      <x:c r="D88" s="13" t="str">
        <x:v>Monster</x:v>
      </x:c>
      <x:c r="E88" s="13" t="str">
        <x:v>SUNMON_014</x:v>
      </x:c>
      <x:c r="F88" s="13" t="n">
        <x:v>0.008</x:v>
      </x:c>
      <x:c r="G88" s="13" t="n">
        <x:v>40</x:v>
      </x:c>
      <x:c r="H88" s="254" t="b">
        <x:v>1</x:v>
      </x:c>
      <x:c r="I88" s="13" t="str">
        <x:v>Craft fallback uses Amberglass + profile reagent; duplicate gear salvages normally.</x:v>
      </x:c>
    </x:row>
    <x:row r="89">
      <x:c r="A89" s="13" t="str">
        <x:v>SUNGEAR_0086</x:v>
      </x:c>
      <x:c r="B89" s="13" t="str">
        <x:v>Sunscar</x:v>
      </x:c>
      <x:c r="C89" s="13" t="str">
        <x:v>Cape</x:v>
      </x:c>
      <x:c r="D89" s="13" t="str">
        <x:v>Co-op</x:v>
      </x:c>
      <x:c r="E89" s="13" t="str">
        <x:v>COP_006</x:v>
      </x:c>
      <x:c r="F89" s="13" t="n">
        <x:v>0</x:v>
      </x:c>
      <x:c r="G89" s="13" t="n">
        <x:v>0</x:v>
      </x:c>
      <x:c r="H89" s="254" t="b">
        <x:v>1</x:v>
      </x:c>
      <x:c r="I89" s="13" t="str">
        <x:v>Craft fallback uses Amberglass + profile reagent; duplicate gear salvages normally.</x:v>
      </x:c>
    </x:row>
    <x:row r="90">
      <x:c r="A90" s="13" t="str">
        <x:v>SUNGEAR_0087</x:v>
      </x:c>
      <x:c r="B90" s="13" t="str">
        <x:v>Sunscar</x:v>
      </x:c>
      <x:c r="C90" s="13" t="str">
        <x:v>Amulet</x:v>
      </x:c>
      <x:c r="D90" s="13" t="str">
        <x:v>Craft</x:v>
      </x:c>
      <x:c r="E90" s="13" t="str">
        <x:v>SUNREC_G_0087</x:v>
      </x:c>
      <x:c r="F90" s="13" t="n">
        <x:v>0</x:v>
      </x:c>
      <x:c r="G90" s="13" t="n">
        <x:v>0</x:v>
      </x:c>
      <x:c r="H90" s="254" t="b">
        <x:v>1</x:v>
      </x:c>
      <x:c r="I90" s="13" t="str">
        <x:v>Craft fallback uses Amberglass + profile reagent; duplicate gear salvages normally.</x:v>
      </x:c>
    </x:row>
    <x:row r="91">
      <x:c r="A91" s="13" t="str">
        <x:v>SUNGEAR_0088</x:v>
      </x:c>
      <x:c r="B91" s="13" t="str">
        <x:v>Sunscar</x:v>
      </x:c>
      <x:c r="C91" s="13" t="str">
        <x:v>Ring</x:v>
      </x:c>
      <x:c r="D91" s="13" t="str">
        <x:v>Elite</x:v>
      </x:c>
      <x:c r="E91" s="13" t="str">
        <x:v>Sunscar Elite Pool</x:v>
      </x:c>
      <x:c r="F91" s="13" t="n">
        <x:v>0</x:v>
      </x:c>
      <x:c r="G91" s="13" t="n">
        <x:v>40</x:v>
      </x:c>
      <x:c r="H91" s="254" t="b">
        <x:v>1</x:v>
      </x:c>
      <x:c r="I91" s="13" t="str">
        <x:v>Craft fallback uses Amberglass + profile reagent; duplicate gear salvages normally.</x:v>
      </x:c>
    </x:row>
    <x:row r="92">
      <x:c r="A92" s="13" t="str">
        <x:v>SUNGEAR_0089</x:v>
      </x:c>
      <x:c r="B92" s="13" t="str">
        <x:v>Sunscar</x:v>
      </x:c>
      <x:c r="C92" s="13" t="str">
        <x:v>Helmet</x:v>
      </x:c>
      <x:c r="D92" s="13" t="str">
        <x:v>Co-op</x:v>
      </x:c>
      <x:c r="E92" s="13" t="str">
        <x:v>COP_006</x:v>
      </x:c>
      <x:c r="F92" s="13" t="n">
        <x:v>0</x:v>
      </x:c>
      <x:c r="G92" s="13" t="n">
        <x:v>0</x:v>
      </x:c>
      <x:c r="H92" s="254" t="b">
        <x:v>1</x:v>
      </x:c>
      <x:c r="I92" s="13" t="str">
        <x:v>Craft fallback uses Amberglass + profile reagent; duplicate gear salvages normally.</x:v>
      </x:c>
    </x:row>
    <x:row r="93">
      <x:c r="A93" s="13" t="str">
        <x:v>SUNGEAR_0090</x:v>
      </x:c>
      <x:c r="B93" s="13" t="str">
        <x:v>Sunscar</x:v>
      </x:c>
      <x:c r="C93" s="13" t="str">
        <x:v>Chest</x:v>
      </x:c>
      <x:c r="D93" s="13" t="str">
        <x:v>Craft</x:v>
      </x:c>
      <x:c r="E93" s="13" t="str">
        <x:v>SUNREC_G_0090</x:v>
      </x:c>
      <x:c r="F93" s="13" t="n">
        <x:v>0</x:v>
      </x:c>
      <x:c r="G93" s="13" t="n">
        <x:v>0</x:v>
      </x:c>
      <x:c r="H93" s="254" t="b">
        <x:v>1</x:v>
      </x:c>
      <x:c r="I93" s="13" t="str">
        <x:v>Craft fallback uses Amberglass + profile reagent; duplicate gear salvages normally.</x:v>
      </x:c>
    </x:row>
    <x:row r="94">
      <x:c r="A94" s="13" t="str">
        <x:v>SUNGEAR_0091</x:v>
      </x:c>
      <x:c r="B94" s="13" t="str">
        <x:v>Sunscar</x:v>
      </x:c>
      <x:c r="C94" s="13" t="str">
        <x:v>Legs</x:v>
      </x:c>
      <x:c r="D94" s="13" t="str">
        <x:v>Elite</x:v>
      </x:c>
      <x:c r="E94" s="13" t="str">
        <x:v>Sunscar Elite Pool</x:v>
      </x:c>
      <x:c r="F94" s="13" t="n">
        <x:v>0</x:v>
      </x:c>
      <x:c r="G94" s="13" t="n">
        <x:v>40</x:v>
      </x:c>
      <x:c r="H94" s="254" t="b">
        <x:v>1</x:v>
      </x:c>
      <x:c r="I94" s="13" t="str">
        <x:v>Craft fallback uses Amberglass + profile reagent; duplicate gear salvages normally.</x:v>
      </x:c>
    </x:row>
    <x:row r="95">
      <x:c r="A95" s="13" t="str">
        <x:v>SUNGEAR_0092</x:v>
      </x:c>
      <x:c r="B95" s="13" t="str">
        <x:v>Sunscar</x:v>
      </x:c>
      <x:c r="C95" s="13" t="str">
        <x:v>Boots</x:v>
      </x:c>
      <x:c r="D95" s="13" t="str">
        <x:v>Monster</x:v>
      </x:c>
      <x:c r="E95" s="13" t="str">
        <x:v>SUNMON_014</x:v>
      </x:c>
      <x:c r="F95" s="13" t="n">
        <x:v>0.008</x:v>
      </x:c>
      <x:c r="G95" s="13" t="n">
        <x:v>40</x:v>
      </x:c>
      <x:c r="H95" s="254" t="b">
        <x:v>1</x:v>
      </x:c>
      <x:c r="I95" s="13" t="str">
        <x:v>Craft fallback uses Amberglass + profile reagent; duplicate gear salvages normally.</x:v>
      </x:c>
    </x:row>
    <x:row r="96">
      <x:c r="A96" s="13" t="str">
        <x:v>SUNGEAR_0093</x:v>
      </x:c>
      <x:c r="B96" s="13" t="str">
        <x:v>Sunscar</x:v>
      </x:c>
      <x:c r="C96" s="13" t="str">
        <x:v>Gloves</x:v>
      </x:c>
      <x:c r="D96" s="13" t="str">
        <x:v>Co-op</x:v>
      </x:c>
      <x:c r="E96" s="13" t="str">
        <x:v>COP_006</x:v>
      </x:c>
      <x:c r="F96" s="13" t="n">
        <x:v>0</x:v>
      </x:c>
      <x:c r="G96" s="13" t="n">
        <x:v>0</x:v>
      </x:c>
      <x:c r="H96" s="254" t="b">
        <x:v>1</x:v>
      </x:c>
      <x:c r="I96" s="13" t="str">
        <x:v>Craft fallback uses Amberglass + profile reagent; duplicate gear salvages normally.</x:v>
      </x:c>
    </x:row>
    <x:row r="97">
      <x:c r="A97" s="13" t="str">
        <x:v>SUNGEAR_0094</x:v>
      </x:c>
      <x:c r="B97" s="13" t="str">
        <x:v>Sunscar</x:v>
      </x:c>
      <x:c r="C97" s="13" t="str">
        <x:v>Cape</x:v>
      </x:c>
      <x:c r="D97" s="13" t="str">
        <x:v>Craft</x:v>
      </x:c>
      <x:c r="E97" s="13" t="str">
        <x:v>SUNREC_G_0094</x:v>
      </x:c>
      <x:c r="F97" s="13" t="n">
        <x:v>0</x:v>
      </x:c>
      <x:c r="G97" s="13" t="n">
        <x:v>0</x:v>
      </x:c>
      <x:c r="H97" s="254" t="b">
        <x:v>1</x:v>
      </x:c>
      <x:c r="I97" s="13" t="str">
        <x:v>Craft fallback uses Amberglass + profile reagent; duplicate gear salvages normally.</x:v>
      </x:c>
    </x:row>
    <x:row r="98">
      <x:c r="A98" s="13" t="str">
        <x:v>SUNGEAR_0095</x:v>
      </x:c>
      <x:c r="B98" s="13" t="str">
        <x:v>Sunscar</x:v>
      </x:c>
      <x:c r="C98" s="13" t="str">
        <x:v>Amulet</x:v>
      </x:c>
      <x:c r="D98" s="13" t="str">
        <x:v>Elite</x:v>
      </x:c>
      <x:c r="E98" s="13" t="str">
        <x:v>Sunscar Elite Pool</x:v>
      </x:c>
      <x:c r="F98" s="13" t="n">
        <x:v>0</x:v>
      </x:c>
      <x:c r="G98" s="13" t="n">
        <x:v>40</x:v>
      </x:c>
      <x:c r="H98" s="254" t="b">
        <x:v>1</x:v>
      </x:c>
      <x:c r="I98" s="13" t="str">
        <x:v>Craft fallback uses Amberglass + profile reagent; duplicate gear salvages normally.</x:v>
      </x:c>
    </x:row>
    <x:row r="99">
      <x:c r="A99" s="13" t="str">
        <x:v>SUNGEAR_0096</x:v>
      </x:c>
      <x:c r="B99" s="13" t="str">
        <x:v>Sunscar</x:v>
      </x:c>
      <x:c r="C99" s="13" t="str">
        <x:v>Ring</x:v>
      </x:c>
      <x:c r="D99" s="13" t="str">
        <x:v>Monster</x:v>
      </x:c>
      <x:c r="E99" s="13" t="str">
        <x:v>SUNMON_014</x:v>
      </x:c>
      <x:c r="F99" s="13" t="n">
        <x:v>0.008</x:v>
      </x:c>
      <x:c r="G99" s="13" t="n">
        <x:v>40</x:v>
      </x:c>
      <x:c r="H99" s="254" t="b">
        <x:v>1</x:v>
      </x:c>
      <x:c r="I99" s="13" t="str">
        <x:v>Craft fallback uses Amberglass + profile reagent; duplicate gear salvages normally.</x:v>
      </x:c>
    </x:row>
    <x:row r="100">
      <x:c r="A100" s="13" t="str">
        <x:v>SUNGEAR_0097</x:v>
      </x:c>
      <x:c r="B100" s="13" t="str">
        <x:v>Sunscar</x:v>
      </x:c>
      <x:c r="C100" s="13" t="str">
        <x:v>Helmet</x:v>
      </x:c>
      <x:c r="D100" s="13" t="str">
        <x:v>Craft</x:v>
      </x:c>
      <x:c r="E100" s="13" t="str">
        <x:v>SUNREC_G_0097</x:v>
      </x:c>
      <x:c r="F100" s="13" t="n">
        <x:v>0</x:v>
      </x:c>
      <x:c r="G100" s="13" t="n">
        <x:v>0</x:v>
      </x:c>
      <x:c r="H100" s="254" t="b">
        <x:v>1</x:v>
      </x:c>
      <x:c r="I100" s="13" t="str">
        <x:v>Craft fallback uses Amberglass + profile reagent; duplicate gear salvages normally.</x:v>
      </x:c>
    </x:row>
    <x:row r="101">
      <x:c r="A101" s="13" t="str">
        <x:v>SUNGEAR_0098</x:v>
      </x:c>
      <x:c r="B101" s="13" t="str">
        <x:v>Sunscar</x:v>
      </x:c>
      <x:c r="C101" s="13" t="str">
        <x:v>Chest</x:v>
      </x:c>
      <x:c r="D101" s="13" t="str">
        <x:v>Elite</x:v>
      </x:c>
      <x:c r="E101" s="13" t="str">
        <x:v>Sunscar Elite Pool</x:v>
      </x:c>
      <x:c r="F101" s="13" t="n">
        <x:v>0</x:v>
      </x:c>
      <x:c r="G101" s="13" t="n">
        <x:v>40</x:v>
      </x:c>
      <x:c r="H101" s="254" t="b">
        <x:v>1</x:v>
      </x:c>
      <x:c r="I101" s="13" t="str">
        <x:v>Craft fallback uses Amberglass + profile reagent; duplicate gear salvages normally.</x:v>
      </x:c>
    </x:row>
    <x:row r="102">
      <x:c r="A102" s="13" t="str">
        <x:v>SUNGEAR_0099</x:v>
      </x:c>
      <x:c r="B102" s="13" t="str">
        <x:v>Sunscar</x:v>
      </x:c>
      <x:c r="C102" s="13" t="str">
        <x:v>Legs</x:v>
      </x:c>
      <x:c r="D102" s="13" t="str">
        <x:v>Monster</x:v>
      </x:c>
      <x:c r="E102" s="13" t="str">
        <x:v>SUNMON_014</x:v>
      </x:c>
      <x:c r="F102" s="13" t="n">
        <x:v>0.008</x:v>
      </x:c>
      <x:c r="G102" s="13" t="n">
        <x:v>40</x:v>
      </x:c>
      <x:c r="H102" s="254" t="b">
        <x:v>1</x:v>
      </x:c>
      <x:c r="I102" s="13" t="str">
        <x:v>Craft fallback uses Amberglass + profile reagent; duplicate gear salvages normally.</x:v>
      </x:c>
    </x:row>
    <x:row r="103">
      <x:c r="A103" s="13" t="str">
        <x:v>SUNGEAR_0100</x:v>
      </x:c>
      <x:c r="B103" s="13" t="str">
        <x:v>Sunscar</x:v>
      </x:c>
      <x:c r="C103" s="13" t="str">
        <x:v>Boots</x:v>
      </x:c>
      <x:c r="D103" s="13" t="str">
        <x:v>Co-op</x:v>
      </x:c>
      <x:c r="E103" s="13" t="str">
        <x:v>COP_006</x:v>
      </x:c>
      <x:c r="F103" s="13" t="n">
        <x:v>0</x:v>
      </x:c>
      <x:c r="G103" s="13" t="n">
        <x:v>0</x:v>
      </x:c>
      <x:c r="H103" s="254" t="b">
        <x:v>1</x:v>
      </x:c>
      <x:c r="I103" s="13" t="str">
        <x:v>Craft fallback uses Amberglass + profile reagent; duplicate gear salvages normally.</x:v>
      </x:c>
    </x:row>
    <x:row r="104">
      <x:c r="A104" s="13" t="str">
        <x:v>SUNGEAR_0101</x:v>
      </x:c>
      <x:c r="B104" s="13" t="str">
        <x:v>Sunscar</x:v>
      </x:c>
      <x:c r="C104" s="13" t="str">
        <x:v>Gloves</x:v>
      </x:c>
      <x:c r="D104" s="13" t="str">
        <x:v>Craft</x:v>
      </x:c>
      <x:c r="E104" s="13" t="str">
        <x:v>SUNREC_G_0101</x:v>
      </x:c>
      <x:c r="F104" s="13" t="n">
        <x:v>0</x:v>
      </x:c>
      <x:c r="G104" s="13" t="n">
        <x:v>0</x:v>
      </x:c>
      <x:c r="H104" s="254" t="b">
        <x:v>1</x:v>
      </x:c>
      <x:c r="I104" s="13" t="str">
        <x:v>Craft fallback uses Amberglass + profile reagent; duplicate gear salvages normally.</x:v>
      </x:c>
    </x:row>
    <x:row r="105">
      <x:c r="A105" s="13" t="str">
        <x:v>SUNGEAR_0102</x:v>
      </x:c>
      <x:c r="B105" s="13" t="str">
        <x:v>Sunscar</x:v>
      </x:c>
      <x:c r="C105" s="13" t="str">
        <x:v>Cape</x:v>
      </x:c>
      <x:c r="D105" s="13" t="str">
        <x:v>Elite</x:v>
      </x:c>
      <x:c r="E105" s="13" t="str">
        <x:v>Sunscar Elite Pool</x:v>
      </x:c>
      <x:c r="F105" s="13" t="n">
        <x:v>0</x:v>
      </x:c>
      <x:c r="G105" s="13" t="n">
        <x:v>40</x:v>
      </x:c>
      <x:c r="H105" s="254" t="b">
        <x:v>1</x:v>
      </x:c>
      <x:c r="I105" s="13" t="str">
        <x:v>Craft fallback uses Amberglass + profile reagent; duplicate gear salvages normally.</x:v>
      </x:c>
    </x:row>
    <x:row r="106">
      <x:c r="A106" s="13" t="str">
        <x:v>SUNGEAR_0103</x:v>
      </x:c>
      <x:c r="B106" s="13" t="str">
        <x:v>Sunscar</x:v>
      </x:c>
      <x:c r="C106" s="13" t="str">
        <x:v>Amulet</x:v>
      </x:c>
      <x:c r="D106" s="13" t="str">
        <x:v>Monster</x:v>
      </x:c>
      <x:c r="E106" s="13" t="str">
        <x:v>SUNMON_014</x:v>
      </x:c>
      <x:c r="F106" s="13" t="n">
        <x:v>0.008</x:v>
      </x:c>
      <x:c r="G106" s="13" t="n">
        <x:v>40</x:v>
      </x:c>
      <x:c r="H106" s="254" t="b">
        <x:v>1</x:v>
      </x:c>
      <x:c r="I106" s="13" t="str">
        <x:v>Craft fallback uses Amberglass + profile reagent; duplicate gear salvages normally.</x:v>
      </x:c>
    </x:row>
    <x:row r="107">
      <x:c r="A107" s="13" t="str">
        <x:v>SUNGEAR_0104</x:v>
      </x:c>
      <x:c r="B107" s="13" t="str">
        <x:v>Sunscar</x:v>
      </x:c>
      <x:c r="C107" s="13" t="str">
        <x:v>Ring</x:v>
      </x:c>
      <x:c r="D107" s="13" t="str">
        <x:v>Co-op</x:v>
      </x:c>
      <x:c r="E107" s="13" t="str">
        <x:v>COP_006</x:v>
      </x:c>
      <x:c r="F107" s="13" t="n">
        <x:v>0</x:v>
      </x:c>
      <x:c r="G107" s="13" t="n">
        <x:v>0</x:v>
      </x:c>
      <x:c r="H107" s="254" t="b">
        <x:v>1</x:v>
      </x:c>
      <x:c r="I107" s="13" t="str">
        <x:v>Craft fallback uses Amberglass + profile reagent; duplicate gear salvages normally.</x:v>
      </x:c>
    </x:row>
    <x:row r="108">
      <x:c r="A108" s="13" t="str">
        <x:v>SUNGEAR_0105</x:v>
      </x:c>
      <x:c r="B108" s="13" t="str">
        <x:v>Sunscar</x:v>
      </x:c>
      <x:c r="C108" s="13" t="str">
        <x:v>Helmet</x:v>
      </x:c>
      <x:c r="D108" s="13" t="str">
        <x:v>Elite</x:v>
      </x:c>
      <x:c r="E108" s="13" t="str">
        <x:v>Sunscar Elite Pool</x:v>
      </x:c>
      <x:c r="F108" s="13" t="n">
        <x:v>0</x:v>
      </x:c>
      <x:c r="G108" s="13" t="n">
        <x:v>40</x:v>
      </x:c>
      <x:c r="H108" s="254" t="b">
        <x:v>1</x:v>
      </x:c>
      <x:c r="I108" s="13" t="str">
        <x:v>Craft fallback uses Amberglass + profile reagent; duplicate gear salvages normally.</x:v>
      </x:c>
    </x:row>
    <x:row r="109">
      <x:c r="A109" s="13" t="str">
        <x:v>SUNGEAR_0106</x:v>
      </x:c>
      <x:c r="B109" s="13" t="str">
        <x:v>Sunscar</x:v>
      </x:c>
      <x:c r="C109" s="13" t="str">
        <x:v>Chest</x:v>
      </x:c>
      <x:c r="D109" s="13" t="str">
        <x:v>Monster</x:v>
      </x:c>
      <x:c r="E109" s="13" t="str">
        <x:v>SUNMON_014</x:v>
      </x:c>
      <x:c r="F109" s="13" t="n">
        <x:v>0.008</x:v>
      </x:c>
      <x:c r="G109" s="13" t="n">
        <x:v>40</x:v>
      </x:c>
      <x:c r="H109" s="254" t="b">
        <x:v>1</x:v>
      </x:c>
      <x:c r="I109" s="13" t="str">
        <x:v>Craft fallback uses Amberglass + profile reagent; duplicate gear salvages normally.</x:v>
      </x:c>
    </x:row>
    <x:row r="110">
      <x:c r="A110" s="13" t="str">
        <x:v>SUNGEAR_0107</x:v>
      </x:c>
      <x:c r="B110" s="13" t="str">
        <x:v>Sunscar</x:v>
      </x:c>
      <x:c r="C110" s="13" t="str">
        <x:v>Legs</x:v>
      </x:c>
      <x:c r="D110" s="13" t="str">
        <x:v>Co-op</x:v>
      </x:c>
      <x:c r="E110" s="13" t="str">
        <x:v>COP_006</x:v>
      </x:c>
      <x:c r="F110" s="13" t="n">
        <x:v>0</x:v>
      </x:c>
      <x:c r="G110" s="13" t="n">
        <x:v>0</x:v>
      </x:c>
      <x:c r="H110" s="254" t="b">
        <x:v>1</x:v>
      </x:c>
      <x:c r="I110" s="13" t="str">
        <x:v>Craft fallback uses Amberglass + profile reagent; duplicate gear salvages normally.</x:v>
      </x:c>
    </x:row>
    <x:row r="111">
      <x:c r="A111" s="13" t="str">
        <x:v>SUNGEAR_0108</x:v>
      </x:c>
      <x:c r="B111" s="13" t="str">
        <x:v>Sunscar</x:v>
      </x:c>
      <x:c r="C111" s="13" t="str">
        <x:v>Boots</x:v>
      </x:c>
      <x:c r="D111" s="13" t="str">
        <x:v>Craft</x:v>
      </x:c>
      <x:c r="E111" s="13" t="str">
        <x:v>SUNREC_G_0108</x:v>
      </x:c>
      <x:c r="F111" s="13" t="n">
        <x:v>0</x:v>
      </x:c>
      <x:c r="G111" s="13" t="n">
        <x:v>0</x:v>
      </x:c>
      <x:c r="H111" s="254" t="b">
        <x:v>1</x:v>
      </x:c>
      <x:c r="I111" s="13" t="str">
        <x:v>Craft fallback uses Amberglass + profile reagent; duplicate gear salvages normally.</x:v>
      </x:c>
    </x:row>
    <x:row r="112">
      <x:c r="A112" s="13" t="str">
        <x:v>SUNGEAR_0109</x:v>
      </x:c>
      <x:c r="B112" s="13" t="str">
        <x:v>Sunscar</x:v>
      </x:c>
      <x:c r="C112" s="13" t="str">
        <x:v>Gloves</x:v>
      </x:c>
      <x:c r="D112" s="13" t="str">
        <x:v>Elite</x:v>
      </x:c>
      <x:c r="E112" s="13" t="str">
        <x:v>Sunscar Elite Pool</x:v>
      </x:c>
      <x:c r="F112" s="13" t="n">
        <x:v>0</x:v>
      </x:c>
      <x:c r="G112" s="13" t="n">
        <x:v>40</x:v>
      </x:c>
      <x:c r="H112" s="254" t="b">
        <x:v>1</x:v>
      </x:c>
      <x:c r="I112" s="13" t="str">
        <x:v>Craft fallback uses Amberglass + profile reagent; duplicate gear salvages normally.</x:v>
      </x:c>
    </x:row>
    <x:row r="113">
      <x:c r="A113" s="13" t="str">
        <x:v>SUNGEAR_0110</x:v>
      </x:c>
      <x:c r="B113" s="13" t="str">
        <x:v>Sunscar</x:v>
      </x:c>
      <x:c r="C113" s="13" t="str">
        <x:v>Cape</x:v>
      </x:c>
      <x:c r="D113" s="13" t="str">
        <x:v>Monster</x:v>
      </x:c>
      <x:c r="E113" s="13" t="str">
        <x:v>SUNMON_014</x:v>
      </x:c>
      <x:c r="F113" s="13" t="n">
        <x:v>0.008</x:v>
      </x:c>
      <x:c r="G113" s="13" t="n">
        <x:v>40</x:v>
      </x:c>
      <x:c r="H113" s="254" t="b">
        <x:v>1</x:v>
      </x:c>
      <x:c r="I113" s="13" t="str">
        <x:v>Craft fallback uses Amberglass + profile reagent; duplicate gear salvages normally.</x:v>
      </x:c>
    </x:row>
    <x:row r="114">
      <x:c r="A114" s="13" t="str">
        <x:v>SUNGEAR_0111</x:v>
      </x:c>
      <x:c r="B114" s="13" t="str">
        <x:v>Sunscar</x:v>
      </x:c>
      <x:c r="C114" s="13" t="str">
        <x:v>Amulet</x:v>
      </x:c>
      <x:c r="D114" s="13" t="str">
        <x:v>Co-op</x:v>
      </x:c>
      <x:c r="E114" s="13" t="str">
        <x:v>COP_006</x:v>
      </x:c>
      <x:c r="F114" s="13" t="n">
        <x:v>0</x:v>
      </x:c>
      <x:c r="G114" s="13" t="n">
        <x:v>0</x:v>
      </x:c>
      <x:c r="H114" s="254" t="b">
        <x:v>1</x:v>
      </x:c>
      <x:c r="I114" s="13" t="str">
        <x:v>Craft fallback uses Amberglass + profile reagent; duplicate gear salvages normally.</x:v>
      </x:c>
    </x:row>
    <x:row r="115">
      <x:c r="A115" s="13" t="str">
        <x:v>SUNGEAR_0112</x:v>
      </x:c>
      <x:c r="B115" s="13" t="str">
        <x:v>Sunscar</x:v>
      </x:c>
      <x:c r="C115" s="13" t="str">
        <x:v>Ring</x:v>
      </x:c>
      <x:c r="D115" s="13" t="str">
        <x:v>Craft</x:v>
      </x:c>
      <x:c r="E115" s="13" t="str">
        <x:v>SUNREC_G_0112</x:v>
      </x:c>
      <x:c r="F115" s="13" t="n">
        <x:v>0</x:v>
      </x:c>
      <x:c r="G115" s="13" t="n">
        <x:v>0</x:v>
      </x:c>
      <x:c r="H115" s="254" t="b">
        <x:v>1</x:v>
      </x:c>
      <x:c r="I115" s="13" t="str">
        <x:v>Craft fallback uses Amberglass + profile reagent; duplicate gear salvages normally.</x:v>
      </x:c>
    </x:row>
    <x:row r="116">
      <x:c r="A116" s="13" t="str">
        <x:v>SUNGEAR_0113</x:v>
      </x:c>
      <x:c r="B116" s="13" t="str">
        <x:v>Sunscar</x:v>
      </x:c>
      <x:c r="C116" s="13" t="str">
        <x:v>Helmet</x:v>
      </x:c>
      <x:c r="D116" s="13" t="str">
        <x:v>Monster</x:v>
      </x:c>
      <x:c r="E116" s="13" t="str">
        <x:v>SUNMON_014</x:v>
      </x:c>
      <x:c r="F116" s="13" t="n">
        <x:v>0.008</x:v>
      </x:c>
      <x:c r="G116" s="13" t="n">
        <x:v>40</x:v>
      </x:c>
      <x:c r="H116" s="254" t="b">
        <x:v>1</x:v>
      </x:c>
      <x:c r="I116" s="13" t="str">
        <x:v>Craft fallback uses Amberglass + profile reagent; duplicate gear salvages normally.</x:v>
      </x:c>
    </x:row>
    <x:row r="117">
      <x:c r="A117" s="13" t="str">
        <x:v>SUNGEAR_0114</x:v>
      </x:c>
      <x:c r="B117" s="13" t="str">
        <x:v>Sunscar</x:v>
      </x:c>
      <x:c r="C117" s="13" t="str">
        <x:v>Chest</x:v>
      </x:c>
      <x:c r="D117" s="13" t="str">
        <x:v>Co-op</x:v>
      </x:c>
      <x:c r="E117" s="13" t="str">
        <x:v>COP_006</x:v>
      </x:c>
      <x:c r="F117" s="13" t="n">
        <x:v>0</x:v>
      </x:c>
      <x:c r="G117" s="13" t="n">
        <x:v>0</x:v>
      </x:c>
      <x:c r="H117" s="254" t="b">
        <x:v>1</x:v>
      </x:c>
      <x:c r="I117" s="13" t="str">
        <x:v>Craft fallback uses Amberglass + profile reagent; duplicate gear salvages normally.</x:v>
      </x:c>
    </x:row>
    <x:row r="118">
      <x:c r="A118" s="13" t="str">
        <x:v>SUNGEAR_0115</x:v>
      </x:c>
      <x:c r="B118" s="13" t="str">
        <x:v>Sunscar</x:v>
      </x:c>
      <x:c r="C118" s="13" t="str">
        <x:v>Legs</x:v>
      </x:c>
      <x:c r="D118" s="13" t="str">
        <x:v>Craft</x:v>
      </x:c>
      <x:c r="E118" s="13" t="str">
        <x:v>SUNREC_G_0115</x:v>
      </x:c>
      <x:c r="F118" s="13" t="n">
        <x:v>0</x:v>
      </x:c>
      <x:c r="G118" s="13" t="n">
        <x:v>0</x:v>
      </x:c>
      <x:c r="H118" s="254" t="b">
        <x:v>1</x:v>
      </x:c>
      <x:c r="I118" s="13" t="str">
        <x:v>Craft fallback uses Amberglass + profile reagent; duplicate gear salvages normally.</x:v>
      </x:c>
    </x:row>
    <x:row r="119">
      <x:c r="A119" s="13" t="str">
        <x:v>SUNGEAR_0116</x:v>
      </x:c>
      <x:c r="B119" s="13" t="str">
        <x:v>Sunscar</x:v>
      </x:c>
      <x:c r="C119" s="13" t="str">
        <x:v>Boots</x:v>
      </x:c>
      <x:c r="D119" s="13" t="str">
        <x:v>Elite</x:v>
      </x:c>
      <x:c r="E119" s="13" t="str">
        <x:v>Sunscar Elite Pool</x:v>
      </x:c>
      <x:c r="F119" s="13" t="n">
        <x:v>0</x:v>
      </x:c>
      <x:c r="G119" s="13" t="n">
        <x:v>40</x:v>
      </x:c>
      <x:c r="H119" s="254" t="b">
        <x:v>1</x:v>
      </x:c>
      <x:c r="I119" s="13" t="str">
        <x:v>Craft fallback uses Amberglass + profile reagent; duplicate gear salvages normally.</x:v>
      </x:c>
    </x:row>
    <x:row r="120">
      <x:c r="A120" s="13" t="str">
        <x:v>SUNGEAR_0117</x:v>
      </x:c>
      <x:c r="B120" s="13" t="str">
        <x:v>Sunscar</x:v>
      </x:c>
      <x:c r="C120" s="13" t="str">
        <x:v>Gloves</x:v>
      </x:c>
      <x:c r="D120" s="13" t="str">
        <x:v>Monster</x:v>
      </x:c>
      <x:c r="E120" s="13" t="str">
        <x:v>SUNMON_014</x:v>
      </x:c>
      <x:c r="F120" s="13" t="n">
        <x:v>0.008</x:v>
      </x:c>
      <x:c r="G120" s="13" t="n">
        <x:v>40</x:v>
      </x:c>
      <x:c r="H120" s="254" t="b">
        <x:v>1</x:v>
      </x:c>
      <x:c r="I120" s="13" t="str">
        <x:v>Craft fallback uses Amberglass + profile reagent; duplicate gear salvages normally.</x:v>
      </x:c>
    </x:row>
    <x:row r="121">
      <x:c r="A121" s="13" t="str">
        <x:v>SUNGEAR_0118</x:v>
      </x:c>
      <x:c r="B121" s="13" t="str">
        <x:v>Sunscar</x:v>
      </x:c>
      <x:c r="C121" s="13" t="str">
        <x:v>Cape</x:v>
      </x:c>
      <x:c r="D121" s="13" t="str">
        <x:v>Co-op</x:v>
      </x:c>
      <x:c r="E121" s="13" t="str">
        <x:v>COP_006</x:v>
      </x:c>
      <x:c r="F121" s="13" t="n">
        <x:v>0</x:v>
      </x:c>
      <x:c r="G121" s="13" t="n">
        <x:v>0</x:v>
      </x:c>
      <x:c r="H121" s="254" t="b">
        <x:v>1</x:v>
      </x:c>
      <x:c r="I121" s="13" t="str">
        <x:v>Craft fallback uses Amberglass + profile reagent; duplicate gear salvages normally.</x:v>
      </x:c>
    </x:row>
    <x:row r="122">
      <x:c r="A122" s="13" t="str">
        <x:v>SUNGEAR_0119</x:v>
      </x:c>
      <x:c r="B122" s="13" t="str">
        <x:v>Sunscar</x:v>
      </x:c>
      <x:c r="C122" s="13" t="str">
        <x:v>Amulet</x:v>
      </x:c>
      <x:c r="D122" s="13" t="str">
        <x:v>Craft</x:v>
      </x:c>
      <x:c r="E122" s="13" t="str">
        <x:v>SUNREC_G_0119</x:v>
      </x:c>
      <x:c r="F122" s="13" t="n">
        <x:v>0</x:v>
      </x:c>
      <x:c r="G122" s="13" t="n">
        <x:v>0</x:v>
      </x:c>
      <x:c r="H122" s="254" t="b">
        <x:v>1</x:v>
      </x:c>
      <x:c r="I122" s="13" t="str">
        <x:v>Craft fallback uses Amberglass + profile reagent; duplicate gear salvages normally.</x:v>
      </x:c>
    </x:row>
    <x:row r="123">
      <x:c r="A123" s="13" t="str">
        <x:v>SUNGEAR_0120</x:v>
      </x:c>
      <x:c r="B123" s="13" t="str">
        <x:v>Sunscar</x:v>
      </x:c>
      <x:c r="C123" s="13" t="str">
        <x:v>Ring</x:v>
      </x:c>
      <x:c r="D123" s="13" t="str">
        <x:v>Elite</x:v>
      </x:c>
      <x:c r="E123" s="13" t="str">
        <x:v>Sunscar Elite Pool</x:v>
      </x:c>
      <x:c r="F123" s="13" t="n">
        <x:v>0</x:v>
      </x:c>
      <x:c r="G123" s="13" t="n">
        <x:v>40</x:v>
      </x:c>
      <x:c r="H123" s="254" t="b">
        <x:v>1</x:v>
      </x:c>
      <x:c r="I123" s="13" t="str">
        <x:v>Craft fallback uses Amberglass + profile reagent; duplicate gear salvages normally.</x:v>
      </x:c>
    </x:row>
    <x:row r="124">
      <x:c r="A124" s="13" t="str">
        <x:v>SUNGEAR_0121</x:v>
      </x:c>
      <x:c r="B124" s="13" t="str">
        <x:v>Sunscar</x:v>
      </x:c>
      <x:c r="C124" s="13" t="str">
        <x:v>Helmet</x:v>
      </x:c>
      <x:c r="D124" s="13" t="str">
        <x:v>Co-op</x:v>
      </x:c>
      <x:c r="E124" s="13" t="str">
        <x:v>COP_006</x:v>
      </x:c>
      <x:c r="F124" s="13" t="n">
        <x:v>0</x:v>
      </x:c>
      <x:c r="G124" s="13" t="n">
        <x:v>0</x:v>
      </x:c>
      <x:c r="H124" s="254" t="b">
        <x:v>1</x:v>
      </x:c>
      <x:c r="I124" s="13" t="str">
        <x:v>Craft fallback uses Amberglass + profile reagent; duplicate gear salvages normally.</x:v>
      </x:c>
    </x:row>
    <x:row r="125">
      <x:c r="A125" s="13" t="str">
        <x:v>SUNGEAR_0122</x:v>
      </x:c>
      <x:c r="B125" s="13" t="str">
        <x:v>Sunscar</x:v>
      </x:c>
      <x:c r="C125" s="13" t="str">
        <x:v>Chest</x:v>
      </x:c>
      <x:c r="D125" s="13" t="str">
        <x:v>Craft</x:v>
      </x:c>
      <x:c r="E125" s="13" t="str">
        <x:v>SUNREC_G_0122</x:v>
      </x:c>
      <x:c r="F125" s="13" t="n">
        <x:v>0</x:v>
      </x:c>
      <x:c r="G125" s="13" t="n">
        <x:v>0</x:v>
      </x:c>
      <x:c r="H125" s="254" t="b">
        <x:v>1</x:v>
      </x:c>
      <x:c r="I125" s="13" t="str">
        <x:v>Craft fallback uses Amberglass + profile reagent; duplicate gear salvages normally.</x:v>
      </x:c>
    </x:row>
    <x:row r="126">
      <x:c r="A126" s="13" t="str">
        <x:v>SUNGEAR_0123</x:v>
      </x:c>
      <x:c r="B126" s="13" t="str">
        <x:v>Sunscar</x:v>
      </x:c>
      <x:c r="C126" s="13" t="str">
        <x:v>Legs</x:v>
      </x:c>
      <x:c r="D126" s="13" t="str">
        <x:v>Elite</x:v>
      </x:c>
      <x:c r="E126" s="13" t="str">
        <x:v>Sunscar Elite Pool</x:v>
      </x:c>
      <x:c r="F126" s="13" t="n">
        <x:v>0</x:v>
      </x:c>
      <x:c r="G126" s="13" t="n">
        <x:v>40</x:v>
      </x:c>
      <x:c r="H126" s="254" t="b">
        <x:v>1</x:v>
      </x:c>
      <x:c r="I126" s="13" t="str">
        <x:v>Craft fallback uses Amberglass + profile reagent; duplicate gear salvages normally.</x:v>
      </x:c>
    </x:row>
    <x:row r="127">
      <x:c r="A127" s="13" t="str">
        <x:v>SUNGEAR_0124</x:v>
      </x:c>
      <x:c r="B127" s="13" t="str">
        <x:v>Sunscar</x:v>
      </x:c>
      <x:c r="C127" s="13" t="str">
        <x:v>Boots</x:v>
      </x:c>
      <x:c r="D127" s="13" t="str">
        <x:v>Monster</x:v>
      </x:c>
      <x:c r="E127" s="13" t="str">
        <x:v>SUNMON_014</x:v>
      </x:c>
      <x:c r="F127" s="13" t="n">
        <x:v>0.008</x:v>
      </x:c>
      <x:c r="G127" s="13" t="n">
        <x:v>40</x:v>
      </x:c>
      <x:c r="H127" s="254" t="b">
        <x:v>1</x:v>
      </x:c>
      <x:c r="I127" s="13" t="str">
        <x:v>Craft fallback uses Amberglass + profile reagent; duplicate gear salvages normally.</x:v>
      </x:c>
    </x:row>
    <x:row r="128">
      <x:c r="A128" s="13" t="str">
        <x:v>SUNGEAR_0125</x:v>
      </x:c>
      <x:c r="B128" s="13" t="str">
        <x:v>Sunscar</x:v>
      </x:c>
      <x:c r="C128" s="13" t="str">
        <x:v>Gloves</x:v>
      </x:c>
      <x:c r="D128" s="13" t="str">
        <x:v>Co-op</x:v>
      </x:c>
      <x:c r="E128" s="13" t="str">
        <x:v>COP_006</x:v>
      </x:c>
      <x:c r="F128" s="13" t="n">
        <x:v>0</x:v>
      </x:c>
      <x:c r="G128" s="13" t="n">
        <x:v>0</x:v>
      </x:c>
      <x:c r="H128" s="254" t="b">
        <x:v>1</x:v>
      </x:c>
      <x:c r="I128" s="13" t="str">
        <x:v>Craft fallback uses Amberglass + profile reagent; duplicate gear salvages normally.</x:v>
      </x:c>
    </x:row>
    <x:row r="129">
      <x:c r="A129" s="13" t="str">
        <x:v>SUNGEAR_0126</x:v>
      </x:c>
      <x:c r="B129" s="13" t="str">
        <x:v>Sunscar</x:v>
      </x:c>
      <x:c r="C129" s="13" t="str">
        <x:v>Cape</x:v>
      </x:c>
      <x:c r="D129" s="13" t="str">
        <x:v>Craft</x:v>
      </x:c>
      <x:c r="E129" s="13" t="str">
        <x:v>SUNREC_G_0126</x:v>
      </x:c>
      <x:c r="F129" s="13" t="n">
        <x:v>0</x:v>
      </x:c>
      <x:c r="G129" s="13" t="n">
        <x:v>0</x:v>
      </x:c>
      <x:c r="H129" s="254" t="b">
        <x:v>1</x:v>
      </x:c>
      <x:c r="I129" s="13" t="str">
        <x:v>Craft fallback uses Amberglass + profile reagent; duplicate gear salvages normally.</x:v>
      </x:c>
    </x:row>
    <x:row r="130">
      <x:c r="A130" s="13" t="str">
        <x:v>SUNGEAR_0127</x:v>
      </x:c>
      <x:c r="B130" s="13" t="str">
        <x:v>Sunscar</x:v>
      </x:c>
      <x:c r="C130" s="13" t="str">
        <x:v>Amulet</x:v>
      </x:c>
      <x:c r="D130" s="13" t="str">
        <x:v>Elite</x:v>
      </x:c>
      <x:c r="E130" s="13" t="str">
        <x:v>Sunscar Elite Pool</x:v>
      </x:c>
      <x:c r="F130" s="13" t="n">
        <x:v>0</x:v>
      </x:c>
      <x:c r="G130" s="13" t="n">
        <x:v>40</x:v>
      </x:c>
      <x:c r="H130" s="254" t="b">
        <x:v>1</x:v>
      </x:c>
      <x:c r="I130" s="13" t="str">
        <x:v>Craft fallback uses Amberglass + profile reagent; duplicate gear salvages normally.</x:v>
      </x:c>
    </x:row>
    <x:row r="131">
      <x:c r="A131" s="13" t="str">
        <x:v>SUNGEAR_0128</x:v>
      </x:c>
      <x:c r="B131" s="13" t="str">
        <x:v>Sunscar</x:v>
      </x:c>
      <x:c r="C131" s="13" t="str">
        <x:v>Ring</x:v>
      </x:c>
      <x:c r="D131" s="13" t="str">
        <x:v>Monster</x:v>
      </x:c>
      <x:c r="E131" s="13" t="str">
        <x:v>SUNMON_014</x:v>
      </x:c>
      <x:c r="F131" s="13" t="n">
        <x:v>0.008</x:v>
      </x:c>
      <x:c r="G131" s="13" t="n">
        <x:v>40</x:v>
      </x:c>
      <x:c r="H131" s="254" t="b">
        <x:v>1</x:v>
      </x:c>
      <x:c r="I131" s="13" t="str">
        <x:v>Craft fallback uses Amberglass + profile reagent; duplicate gear salvages normally.</x:v>
      </x:c>
    </x:row>
    <x:row r="132">
      <x:c r="A132" s="13" t="str">
        <x:v>SUNGEAR_0129</x:v>
      </x:c>
      <x:c r="B132" s="13" t="str">
        <x:v>Sunscar</x:v>
      </x:c>
      <x:c r="C132" s="13" t="str">
        <x:v>Helmet</x:v>
      </x:c>
      <x:c r="D132" s="13" t="str">
        <x:v>Craft</x:v>
      </x:c>
      <x:c r="E132" s="13" t="str">
        <x:v>SUNREC_G_0129</x:v>
      </x:c>
      <x:c r="F132" s="13" t="n">
        <x:v>0</x:v>
      </x:c>
      <x:c r="G132" s="13" t="n">
        <x:v>0</x:v>
      </x:c>
      <x:c r="H132" s="254" t="b">
        <x:v>1</x:v>
      </x:c>
      <x:c r="I132" s="13" t="str">
        <x:v>Craft fallback uses Amberglass + profile reagent; duplicate gear salvages normally.</x:v>
      </x:c>
    </x:row>
    <x:row r="133">
      <x:c r="A133" s="13" t="str">
        <x:v>SUNGEAR_0130</x:v>
      </x:c>
      <x:c r="B133" s="13" t="str">
        <x:v>Sunscar</x:v>
      </x:c>
      <x:c r="C133" s="13" t="str">
        <x:v>Chest</x:v>
      </x:c>
      <x:c r="D133" s="13" t="str">
        <x:v>Elite</x:v>
      </x:c>
      <x:c r="E133" s="13" t="str">
        <x:v>Sunscar Elite Pool</x:v>
      </x:c>
      <x:c r="F133" s="13" t="n">
        <x:v>0</x:v>
      </x:c>
      <x:c r="G133" s="13" t="n">
        <x:v>40</x:v>
      </x:c>
      <x:c r="H133" s="254" t="b">
        <x:v>1</x:v>
      </x:c>
      <x:c r="I133" s="13" t="str">
        <x:v>Craft fallback uses Amberglass + profile reagent; duplicate gear salvages normally.</x:v>
      </x:c>
    </x:row>
    <x:row r="134">
      <x:c r="A134" s="13" t="str">
        <x:v>SUNGEAR_0131</x:v>
      </x:c>
      <x:c r="B134" s="13" t="str">
        <x:v>Sunscar</x:v>
      </x:c>
      <x:c r="C134" s="13" t="str">
        <x:v>Legs</x:v>
      </x:c>
      <x:c r="D134" s="13" t="str">
        <x:v>Monster</x:v>
      </x:c>
      <x:c r="E134" s="13" t="str">
        <x:v>SUNMON_014</x:v>
      </x:c>
      <x:c r="F134" s="13" t="n">
        <x:v>0.008</x:v>
      </x:c>
      <x:c r="G134" s="13" t="n">
        <x:v>40</x:v>
      </x:c>
      <x:c r="H134" s="254" t="b">
        <x:v>1</x:v>
      </x:c>
      <x:c r="I134" s="13" t="str">
        <x:v>Craft fallback uses Amberglass + profile reagent; duplicate gear salvages normally.</x:v>
      </x:c>
    </x:row>
    <x:row r="135">
      <x:c r="A135" s="13" t="str">
        <x:v>SUNGEAR_0132</x:v>
      </x:c>
      <x:c r="B135" s="13" t="str">
        <x:v>Sunscar</x:v>
      </x:c>
      <x:c r="C135" s="13" t="str">
        <x:v>Boots</x:v>
      </x:c>
      <x:c r="D135" s="13" t="str">
        <x:v>Co-op</x:v>
      </x:c>
      <x:c r="E135" s="13" t="str">
        <x:v>COP_006</x:v>
      </x:c>
      <x:c r="F135" s="13" t="n">
        <x:v>0</x:v>
      </x:c>
      <x:c r="G135" s="13" t="n">
        <x:v>0</x:v>
      </x:c>
      <x:c r="H135" s="254" t="b">
        <x:v>1</x:v>
      </x:c>
      <x:c r="I135" s="13" t="str">
        <x:v>Craft fallback uses Amberglass + profile reagent; duplicate gear salvages normally.</x:v>
      </x:c>
    </x:row>
    <x:row r="136">
      <x:c r="A136" s="13" t="str">
        <x:v>SUNGEAR_0133</x:v>
      </x:c>
      <x:c r="B136" s="13" t="str">
        <x:v>Sunscar</x:v>
      </x:c>
      <x:c r="C136" s="13" t="str">
        <x:v>Gloves</x:v>
      </x:c>
      <x:c r="D136" s="13" t="str">
        <x:v>Craft</x:v>
      </x:c>
      <x:c r="E136" s="13" t="str">
        <x:v>SUNREC_G_0133</x:v>
      </x:c>
      <x:c r="F136" s="13" t="n">
        <x:v>0</x:v>
      </x:c>
      <x:c r="G136" s="13" t="n">
        <x:v>0</x:v>
      </x:c>
      <x:c r="H136" s="254" t="b">
        <x:v>1</x:v>
      </x:c>
      <x:c r="I136" s="13" t="str">
        <x:v>Craft fallback uses Amberglass + profile reagent; duplicate gear salvages normally.</x:v>
      </x:c>
    </x:row>
    <x:row r="137">
      <x:c r="A137" s="13" t="str">
        <x:v>SUNGEAR_0134</x:v>
      </x:c>
      <x:c r="B137" s="13" t="str">
        <x:v>Sunscar</x:v>
      </x:c>
      <x:c r="C137" s="13" t="str">
        <x:v>Cape</x:v>
      </x:c>
      <x:c r="D137" s="13" t="str">
        <x:v>Elite</x:v>
      </x:c>
      <x:c r="E137" s="13" t="str">
        <x:v>Sunscar Elite Pool</x:v>
      </x:c>
      <x:c r="F137" s="13" t="n">
        <x:v>0</x:v>
      </x:c>
      <x:c r="G137" s="13" t="n">
        <x:v>40</x:v>
      </x:c>
      <x:c r="H137" s="254" t="b">
        <x:v>1</x:v>
      </x:c>
      <x:c r="I137" s="13" t="str">
        <x:v>Craft fallback uses Amberglass + profile reagent; duplicate gear salvages normally.</x:v>
      </x:c>
    </x:row>
    <x:row r="138">
      <x:c r="A138" s="13" t="str">
        <x:v>SUNGEAR_0135</x:v>
      </x:c>
      <x:c r="B138" s="13" t="str">
        <x:v>Sunscar</x:v>
      </x:c>
      <x:c r="C138" s="13" t="str">
        <x:v>Amulet</x:v>
      </x:c>
      <x:c r="D138" s="13" t="str">
        <x:v>Monster</x:v>
      </x:c>
      <x:c r="E138" s="13" t="str">
        <x:v>SUNMON_014</x:v>
      </x:c>
      <x:c r="F138" s="13" t="n">
        <x:v>0.008</x:v>
      </x:c>
      <x:c r="G138" s="13" t="n">
        <x:v>40</x:v>
      </x:c>
      <x:c r="H138" s="254" t="b">
        <x:v>1</x:v>
      </x:c>
      <x:c r="I138" s="13" t="str">
        <x:v>Craft fallback uses Amberglass + profile reagent; duplicate gear salvages normally.</x:v>
      </x:c>
    </x:row>
    <x:row r="139">
      <x:c r="A139" s="13" t="str">
        <x:v>SUNGEAR_0136</x:v>
      </x:c>
      <x:c r="B139" s="13" t="str">
        <x:v>Sunscar</x:v>
      </x:c>
      <x:c r="C139" s="13" t="str">
        <x:v>Ring</x:v>
      </x:c>
      <x:c r="D139" s="13" t="str">
        <x:v>Co-op</x:v>
      </x:c>
      <x:c r="E139" s="13" t="str">
        <x:v>COP_006</x:v>
      </x:c>
      <x:c r="F139" s="13" t="n">
        <x:v>0</x:v>
      </x:c>
      <x:c r="G139" s="13" t="n">
        <x:v>0</x:v>
      </x:c>
      <x:c r="H139" s="254" t="b">
        <x:v>1</x:v>
      </x:c>
      <x:c r="I139" s="13" t="str">
        <x:v>Craft fallback uses Amberglass + profile reagent; duplicate gear salvages normally.</x:v>
      </x:c>
    </x:row>
    <x:row r="140">
      <x:c r="A140" s="13" t="str">
        <x:v>SUNGEAR_0137</x:v>
      </x:c>
      <x:c r="B140" s="13" t="str">
        <x:v>Sunscar</x:v>
      </x:c>
      <x:c r="C140" s="13" t="str">
        <x:v>Helmet</x:v>
      </x:c>
      <x:c r="D140" s="13" t="str">
        <x:v>Elite</x:v>
      </x:c>
      <x:c r="E140" s="13" t="str">
        <x:v>Sunscar Elite Pool</x:v>
      </x:c>
      <x:c r="F140" s="13" t="n">
        <x:v>0</x:v>
      </x:c>
      <x:c r="G140" s="13" t="n">
        <x:v>40</x:v>
      </x:c>
      <x:c r="H140" s="254" t="b">
        <x:v>1</x:v>
      </x:c>
      <x:c r="I140" s="13" t="str">
        <x:v>Craft fallback uses Amberglass + profile reagent; duplicate gear salvages normally.</x:v>
      </x:c>
    </x:row>
    <x:row r="141">
      <x:c r="A141" s="13" t="str">
        <x:v>SUNGEAR_0138</x:v>
      </x:c>
      <x:c r="B141" s="13" t="str">
        <x:v>Sunscar</x:v>
      </x:c>
      <x:c r="C141" s="13" t="str">
        <x:v>Chest</x:v>
      </x:c>
      <x:c r="D141" s="13" t="str">
        <x:v>Monster</x:v>
      </x:c>
      <x:c r="E141" s="13" t="str">
        <x:v>SUNMON_014</x:v>
      </x:c>
      <x:c r="F141" s="13" t="n">
        <x:v>0.008</x:v>
      </x:c>
      <x:c r="G141" s="13" t="n">
        <x:v>40</x:v>
      </x:c>
      <x:c r="H141" s="254" t="b">
        <x:v>1</x:v>
      </x:c>
      <x:c r="I141" s="13" t="str">
        <x:v>Craft fallback uses Amberglass + profile reagent; duplicate gear salvages normally.</x:v>
      </x:c>
    </x:row>
    <x:row r="142">
      <x:c r="A142" s="13" t="str">
        <x:v>SUNGEAR_0139</x:v>
      </x:c>
      <x:c r="B142" s="13" t="str">
        <x:v>Sunscar</x:v>
      </x:c>
      <x:c r="C142" s="13" t="str">
        <x:v>Legs</x:v>
      </x:c>
      <x:c r="D142" s="13" t="str">
        <x:v>Co-op</x:v>
      </x:c>
      <x:c r="E142" s="13" t="str">
        <x:v>COP_006</x:v>
      </x:c>
      <x:c r="F142" s="13" t="n">
        <x:v>0</x:v>
      </x:c>
      <x:c r="G142" s="13" t="n">
        <x:v>0</x:v>
      </x:c>
      <x:c r="H142" s="254" t="b">
        <x:v>1</x:v>
      </x:c>
      <x:c r="I142" s="13" t="str">
        <x:v>Craft fallback uses Amberglass + profile reagent; duplicate gear salvages normally.</x:v>
      </x:c>
    </x:row>
    <x:row r="143">
      <x:c r="A143" s="13" t="str">
        <x:v>SUNGEAR_0140</x:v>
      </x:c>
      <x:c r="B143" s="13" t="str">
        <x:v>Sunscar</x:v>
      </x:c>
      <x:c r="C143" s="13" t="str">
        <x:v>Boots</x:v>
      </x:c>
      <x:c r="D143" s="13" t="str">
        <x:v>Craft</x:v>
      </x:c>
      <x:c r="E143" s="13" t="str">
        <x:v>SUNREC_G_0140</x:v>
      </x:c>
      <x:c r="F143" s="13" t="n">
        <x:v>0</x:v>
      </x:c>
      <x:c r="G143" s="13" t="n">
        <x:v>0</x:v>
      </x:c>
      <x:c r="H143" s="254" t="b">
        <x:v>1</x:v>
      </x:c>
      <x:c r="I143" s="13" t="str">
        <x:v>Craft fallback uses Amberglass + profile reagent; duplicate gear salvages normally.</x:v>
      </x:c>
    </x:row>
    <x:row r="144">
      <x:c r="A144" s="13" t="str">
        <x:v>SUNGEAR_0141</x:v>
      </x:c>
      <x:c r="B144" s="13" t="str">
        <x:v>Sunscar</x:v>
      </x:c>
      <x:c r="C144" s="13" t="str">
        <x:v>Gloves</x:v>
      </x:c>
      <x:c r="D144" s="13" t="str">
        <x:v>Elite</x:v>
      </x:c>
      <x:c r="E144" s="13" t="str">
        <x:v>Sunscar Elite Pool</x:v>
      </x:c>
      <x:c r="F144" s="13" t="n">
        <x:v>0</x:v>
      </x:c>
      <x:c r="G144" s="13" t="n">
        <x:v>40</x:v>
      </x:c>
      <x:c r="H144" s="254" t="b">
        <x:v>1</x:v>
      </x:c>
      <x:c r="I144" s="13" t="str">
        <x:v>Craft fallback uses Amberglass + profile reagent; duplicate gear salvages normally.</x:v>
      </x:c>
    </x:row>
    <x:row r="145">
      <x:c r="A145" s="13" t="str">
        <x:v>SUNGEAR_0142</x:v>
      </x:c>
      <x:c r="B145" s="13" t="str">
        <x:v>Sunscar</x:v>
      </x:c>
      <x:c r="C145" s="13" t="str">
        <x:v>Cape</x:v>
      </x:c>
      <x:c r="D145" s="13" t="str">
        <x:v>Monster</x:v>
      </x:c>
      <x:c r="E145" s="13" t="str">
        <x:v>SUNMON_014</x:v>
      </x:c>
      <x:c r="F145" s="13" t="n">
        <x:v>0.008</x:v>
      </x:c>
      <x:c r="G145" s="13" t="n">
        <x:v>40</x:v>
      </x:c>
      <x:c r="H145" s="254" t="b">
        <x:v>1</x:v>
      </x:c>
      <x:c r="I145" s="13" t="str">
        <x:v>Craft fallback uses Amberglass + profile reagent; duplicate gear salvages normally.</x:v>
      </x:c>
    </x:row>
    <x:row r="146">
      <x:c r="A146" s="13" t="str">
        <x:v>SUNGEAR_0143</x:v>
      </x:c>
      <x:c r="B146" s="13" t="str">
        <x:v>Sunscar</x:v>
      </x:c>
      <x:c r="C146" s="13" t="str">
        <x:v>Amulet</x:v>
      </x:c>
      <x:c r="D146" s="13" t="str">
        <x:v>Co-op</x:v>
      </x:c>
      <x:c r="E146" s="13" t="str">
        <x:v>COP_006</x:v>
      </x:c>
      <x:c r="F146" s="13" t="n">
        <x:v>0</x:v>
      </x:c>
      <x:c r="G146" s="13" t="n">
        <x:v>0</x:v>
      </x:c>
      <x:c r="H146" s="254" t="b">
        <x:v>1</x:v>
      </x:c>
      <x:c r="I146" s="13" t="str">
        <x:v>Craft fallback uses Amberglass + profile reagent; duplicate gear salvages normally.</x:v>
      </x:c>
    </x:row>
    <x:row r="147">
      <x:c r="A147" s="13" t="str">
        <x:v>SUNGEAR_0144</x:v>
      </x:c>
      <x:c r="B147" s="13" t="str">
        <x:v>Sunscar</x:v>
      </x:c>
      <x:c r="C147" s="13" t="str">
        <x:v>Ring</x:v>
      </x:c>
      <x:c r="D147" s="13" t="str">
        <x:v>Craft</x:v>
      </x:c>
      <x:c r="E147" s="13" t="str">
        <x:v>SUNREC_G_0144</x:v>
      </x:c>
      <x:c r="F147" s="13" t="n">
        <x:v>0</x:v>
      </x:c>
      <x:c r="G147" s="13" t="n">
        <x:v>0</x:v>
      </x:c>
      <x:c r="H147" s="254" t="b">
        <x:v>1</x:v>
      </x:c>
      <x:c r="I147" s="13" t="str">
        <x:v>Craft fallback uses Amberglass + profile reagent; duplicate gear salvages normally.</x:v>
      </x:c>
    </x:row>
    <x:row r="148">
      <x:c r="A148" s="13" t="str">
        <x:v>SUNGEAR_0145</x:v>
      </x:c>
      <x:c r="B148" s="13" t="str">
        <x:v>Sunscar</x:v>
      </x:c>
      <x:c r="C148" s="13" t="str">
        <x:v>Helmet</x:v>
      </x:c>
      <x:c r="D148" s="13" t="str">
        <x:v>Monster</x:v>
      </x:c>
      <x:c r="E148" s="13" t="str">
        <x:v>SUNMON_014</x:v>
      </x:c>
      <x:c r="F148" s="13" t="n">
        <x:v>0.008</x:v>
      </x:c>
      <x:c r="G148" s="13" t="n">
        <x:v>40</x:v>
      </x:c>
      <x:c r="H148" s="254" t="b">
        <x:v>1</x:v>
      </x:c>
      <x:c r="I148" s="13" t="str">
        <x:v>Craft fallback uses Amberglass + profile reagent; duplicate gear salvages normally.</x:v>
      </x:c>
    </x:row>
    <x:row r="149">
      <x:c r="A149" s="13" t="str">
        <x:v>SUNGEAR_0146</x:v>
      </x:c>
      <x:c r="B149" s="13" t="str">
        <x:v>Sunscar</x:v>
      </x:c>
      <x:c r="C149" s="13" t="str">
        <x:v>Chest</x:v>
      </x:c>
      <x:c r="D149" s="13" t="str">
        <x:v>Co-op</x:v>
      </x:c>
      <x:c r="E149" s="13" t="str">
        <x:v>COP_006</x:v>
      </x:c>
      <x:c r="F149" s="13" t="n">
        <x:v>0</x:v>
      </x:c>
      <x:c r="G149" s="13" t="n">
        <x:v>0</x:v>
      </x:c>
      <x:c r="H149" s="254" t="b">
        <x:v>1</x:v>
      </x:c>
      <x:c r="I149" s="13" t="str">
        <x:v>Craft fallback uses Amberglass + profile reagent; duplicate gear salvages normally.</x:v>
      </x:c>
    </x:row>
    <x:row r="150">
      <x:c r="A150" s="13" t="str">
        <x:v>SUNGEAR_0147</x:v>
      </x:c>
      <x:c r="B150" s="13" t="str">
        <x:v>Sunscar</x:v>
      </x:c>
      <x:c r="C150" s="13" t="str">
        <x:v>Legs</x:v>
      </x:c>
      <x:c r="D150" s="13" t="str">
        <x:v>Craft</x:v>
      </x:c>
      <x:c r="E150" s="13" t="str">
        <x:v>SUNREC_G_0147</x:v>
      </x:c>
      <x:c r="F150" s="13" t="n">
        <x:v>0</x:v>
      </x:c>
      <x:c r="G150" s="13" t="n">
        <x:v>0</x:v>
      </x:c>
      <x:c r="H150" s="254" t="b">
        <x:v>1</x:v>
      </x:c>
      <x:c r="I150" s="13" t="str">
        <x:v>Craft fallback uses Amberglass + profile reagent; duplicate gear salvages normally.</x:v>
      </x:c>
    </x:row>
    <x:row r="151">
      <x:c r="A151" s="13" t="str">
        <x:v>SUNGEAR_0148</x:v>
      </x:c>
      <x:c r="B151" s="13" t="str">
        <x:v>Sunscar</x:v>
      </x:c>
      <x:c r="C151" s="13" t="str">
        <x:v>Boots</x:v>
      </x:c>
      <x:c r="D151" s="13" t="str">
        <x:v>Elite</x:v>
      </x:c>
      <x:c r="E151" s="13" t="str">
        <x:v>Sunscar Elite Pool</x:v>
      </x:c>
      <x:c r="F151" s="13" t="n">
        <x:v>0</x:v>
      </x:c>
      <x:c r="G151" s="13" t="n">
        <x:v>40</x:v>
      </x:c>
      <x:c r="H151" s="254" t="b">
        <x:v>1</x:v>
      </x:c>
      <x:c r="I151" s="13" t="str">
        <x:v>Craft fallback uses Amberglass + profile reagent; duplicate gear salvages normally.</x:v>
      </x:c>
    </x:row>
    <x:row r="152">
      <x:c r="A152" s="13" t="str">
        <x:v>SUNGEAR_0149</x:v>
      </x:c>
      <x:c r="B152" s="13" t="str">
        <x:v>Sunscar</x:v>
      </x:c>
      <x:c r="C152" s="13" t="str">
        <x:v>Gloves</x:v>
      </x:c>
      <x:c r="D152" s="13" t="str">
        <x:v>Monster</x:v>
      </x:c>
      <x:c r="E152" s="13" t="str">
        <x:v>SUNMON_014</x:v>
      </x:c>
      <x:c r="F152" s="13" t="n">
        <x:v>0.008</x:v>
      </x:c>
      <x:c r="G152" s="13" t="n">
        <x:v>40</x:v>
      </x:c>
      <x:c r="H152" s="254" t="b">
        <x:v>1</x:v>
      </x:c>
      <x:c r="I152" s="13" t="str">
        <x:v>Craft fallback uses Amberglass + profile reagent; duplicate gear salvages normally.</x:v>
      </x:c>
    </x:row>
    <x:row r="153">
      <x:c r="A153" s="13" t="str">
        <x:v>SUNGEAR_0150</x:v>
      </x:c>
      <x:c r="B153" s="13" t="str">
        <x:v>Sunscar</x:v>
      </x:c>
      <x:c r="C153" s="13" t="str">
        <x:v>Cape</x:v>
      </x:c>
      <x:c r="D153" s="13" t="str">
        <x:v>Co-op</x:v>
      </x:c>
      <x:c r="E153" s="13" t="str">
        <x:v>COP_006</x:v>
      </x:c>
      <x:c r="F153" s="13" t="n">
        <x:v>0</x:v>
      </x:c>
      <x:c r="G153" s="13" t="n">
        <x:v>0</x:v>
      </x:c>
      <x:c r="H153" s="254" t="b">
        <x:v>1</x:v>
      </x:c>
      <x:c r="I153" s="13" t="str">
        <x:v>Craft fallback uses Amberglass + profile reagent; duplicate gear salvages normally.</x:v>
      </x:c>
    </x:row>
    <x:row r="154">
      <x:c r="A154" s="13" t="str">
        <x:v>SUNGEAR_0151</x:v>
      </x:c>
      <x:c r="B154" s="13" t="str">
        <x:v>Sunscar</x:v>
      </x:c>
      <x:c r="C154" s="13" t="str">
        <x:v>Amulet</x:v>
      </x:c>
      <x:c r="D154" s="13" t="str">
        <x:v>Craft</x:v>
      </x:c>
      <x:c r="E154" s="13" t="str">
        <x:v>SUNREC_G_0151</x:v>
      </x:c>
      <x:c r="F154" s="13" t="n">
        <x:v>0</x:v>
      </x:c>
      <x:c r="G154" s="13" t="n">
        <x:v>0</x:v>
      </x:c>
      <x:c r="H154" s="254" t="b">
        <x:v>1</x:v>
      </x:c>
      <x:c r="I154" s="13" t="str">
        <x:v>Craft fallback uses Amberglass + profile reagent; duplicate gear salvages normally.</x:v>
      </x:c>
    </x:row>
    <x:row r="155">
      <x:c r="A155" s="13" t="str">
        <x:v>SUNGEAR_0152</x:v>
      </x:c>
      <x:c r="B155" s="13" t="str">
        <x:v>Sunscar</x:v>
      </x:c>
      <x:c r="C155" s="13" t="str">
        <x:v>Ring</x:v>
      </x:c>
      <x:c r="D155" s="13" t="str">
        <x:v>Elite</x:v>
      </x:c>
      <x:c r="E155" s="13" t="str">
        <x:v>Sunscar Elite Pool</x:v>
      </x:c>
      <x:c r="F155" s="13" t="n">
        <x:v>0</x:v>
      </x:c>
      <x:c r="G155" s="13" t="n">
        <x:v>40</x:v>
      </x:c>
      <x:c r="H155" s="254" t="b">
        <x:v>1</x:v>
      </x:c>
      <x:c r="I155" s="13" t="str">
        <x:v>Craft fallback uses Amberglass + profile reagent; duplicate gear salvages normally.</x:v>
      </x:c>
    </x:row>
    <x:row r="156">
      <x:c r="A156" s="13" t="str">
        <x:v>SUNGEAR_0153</x:v>
      </x:c>
      <x:c r="B156" s="13" t="str">
        <x:v>Sunscar</x:v>
      </x:c>
      <x:c r="C156" s="13" t="str">
        <x:v>Helmet</x:v>
      </x:c>
      <x:c r="D156" s="13" t="str">
        <x:v>Co-op</x:v>
      </x:c>
      <x:c r="E156" s="13" t="str">
        <x:v>COP_006</x:v>
      </x:c>
      <x:c r="F156" s="13" t="n">
        <x:v>0</x:v>
      </x:c>
      <x:c r="G156" s="13" t="n">
        <x:v>0</x:v>
      </x:c>
      <x:c r="H156" s="254" t="b">
        <x:v>1</x:v>
      </x:c>
      <x:c r="I156" s="13" t="str">
        <x:v>Craft fallback uses Amberglass + profile reagent; duplicate gear salvages normally.</x:v>
      </x:c>
    </x:row>
    <x:row r="157">
      <x:c r="A157" s="13" t="str">
        <x:v>SUNGEAR_0154</x:v>
      </x:c>
      <x:c r="B157" s="13" t="str">
        <x:v>Sunscar</x:v>
      </x:c>
      <x:c r="C157" s="13" t="str">
        <x:v>Chest</x:v>
      </x:c>
      <x:c r="D157" s="13" t="str">
        <x:v>Craft</x:v>
      </x:c>
      <x:c r="E157" s="13" t="str">
        <x:v>SUNREC_G_0154</x:v>
      </x:c>
      <x:c r="F157" s="13" t="n">
        <x:v>0</x:v>
      </x:c>
      <x:c r="G157" s="13" t="n">
        <x:v>0</x:v>
      </x:c>
      <x:c r="H157" s="254" t="b">
        <x:v>1</x:v>
      </x:c>
      <x:c r="I157" s="13" t="str">
        <x:v>Craft fallback uses Amberglass + profile reagent; duplicate gear salvages normally.</x:v>
      </x:c>
    </x:row>
    <x:row r="158">
      <x:c r="A158" s="13" t="str">
        <x:v>SUNGEAR_0155</x:v>
      </x:c>
      <x:c r="B158" s="13" t="str">
        <x:v>Sunscar</x:v>
      </x:c>
      <x:c r="C158" s="13" t="str">
        <x:v>Legs</x:v>
      </x:c>
      <x:c r="D158" s="13" t="str">
        <x:v>Elite</x:v>
      </x:c>
      <x:c r="E158" s="13" t="str">
        <x:v>Sunscar Elite Pool</x:v>
      </x:c>
      <x:c r="F158" s="13" t="n">
        <x:v>0</x:v>
      </x:c>
      <x:c r="G158" s="13" t="n">
        <x:v>40</x:v>
      </x:c>
      <x:c r="H158" s="254" t="b">
        <x:v>1</x:v>
      </x:c>
      <x:c r="I158" s="13" t="str">
        <x:v>Craft fallback uses Amberglass + profile reagent; duplicate gear salvages normally.</x:v>
      </x:c>
    </x:row>
    <x:row r="159">
      <x:c r="A159" s="13" t="str">
        <x:v>SUNGEAR_0156</x:v>
      </x:c>
      <x:c r="B159" s="13" t="str">
        <x:v>Sunscar</x:v>
      </x:c>
      <x:c r="C159" s="13" t="str">
        <x:v>Boots</x:v>
      </x:c>
      <x:c r="D159" s="13" t="str">
        <x:v>Monster</x:v>
      </x:c>
      <x:c r="E159" s="13" t="str">
        <x:v>SUNMON_014</x:v>
      </x:c>
      <x:c r="F159" s="13" t="n">
        <x:v>0.008</x:v>
      </x:c>
      <x:c r="G159" s="13" t="n">
        <x:v>40</x:v>
      </x:c>
      <x:c r="H159" s="254" t="b">
        <x:v>1</x:v>
      </x:c>
      <x:c r="I159" s="13" t="str">
        <x:v>Craft fallback uses Amberglass + profile reagent; duplicate gear salvages normally.</x:v>
      </x:c>
    </x:row>
    <x:row r="160">
      <x:c r="A160" s="13" t="str">
        <x:v>SUNGEAR_0157</x:v>
      </x:c>
      <x:c r="B160" s="13" t="str">
        <x:v>Sunscar</x:v>
      </x:c>
      <x:c r="C160" s="13" t="str">
        <x:v>Gloves</x:v>
      </x:c>
      <x:c r="D160" s="13" t="str">
        <x:v>Co-op</x:v>
      </x:c>
      <x:c r="E160" s="13" t="str">
        <x:v>COP_006</x:v>
      </x:c>
      <x:c r="F160" s="13" t="n">
        <x:v>0</x:v>
      </x:c>
      <x:c r="G160" s="13" t="n">
        <x:v>0</x:v>
      </x:c>
      <x:c r="H160" s="254" t="b">
        <x:v>1</x:v>
      </x:c>
      <x:c r="I160" s="13" t="str">
        <x:v>Craft fallback uses Amberglass + profile reagent; duplicate gear salvages normally.</x:v>
      </x:c>
    </x:row>
    <x:row r="161">
      <x:c r="A161" s="13" t="str">
        <x:v>SUNGEAR_0158</x:v>
      </x:c>
      <x:c r="B161" s="13" t="str">
        <x:v>Sunscar</x:v>
      </x:c>
      <x:c r="C161" s="13" t="str">
        <x:v>Cape</x:v>
      </x:c>
      <x:c r="D161" s="13" t="str">
        <x:v>Craft</x:v>
      </x:c>
      <x:c r="E161" s="13" t="str">
        <x:v>SUNREC_G_0158</x:v>
      </x:c>
      <x:c r="F161" s="13" t="n">
        <x:v>0</x:v>
      </x:c>
      <x:c r="G161" s="13" t="n">
        <x:v>0</x:v>
      </x:c>
      <x:c r="H161" s="254" t="b">
        <x:v>1</x:v>
      </x:c>
      <x:c r="I161" s="13" t="str">
        <x:v>Craft fallback uses Amberglass + profile reagent; duplicate gear salvages normally.</x:v>
      </x:c>
    </x:row>
    <x:row r="162">
      <x:c r="A162" s="13" t="str">
        <x:v>SUNGEAR_0159</x:v>
      </x:c>
      <x:c r="B162" s="13" t="str">
        <x:v>Sunscar</x:v>
      </x:c>
      <x:c r="C162" s="13" t="str">
        <x:v>Amulet</x:v>
      </x:c>
      <x:c r="D162" s="13" t="str">
        <x:v>Elite</x:v>
      </x:c>
      <x:c r="E162" s="13" t="str">
        <x:v>Sunscar Elite Pool</x:v>
      </x:c>
      <x:c r="F162" s="13" t="n">
        <x:v>0</x:v>
      </x:c>
      <x:c r="G162" s="13" t="n">
        <x:v>40</x:v>
      </x:c>
      <x:c r="H162" s="254" t="b">
        <x:v>1</x:v>
      </x:c>
      <x:c r="I162" s="13" t="str">
        <x:v>Craft fallback uses Amberglass + profile reagent; duplicate gear salvages normally.</x:v>
      </x:c>
    </x:row>
    <x:row r="163">
      <x:c r="A163" s="13" t="str">
        <x:v>SUNGEAR_0160</x:v>
      </x:c>
      <x:c r="B163" s="13" t="str">
        <x:v>Sunscar</x:v>
      </x:c>
      <x:c r="C163" s="13" t="str">
        <x:v>Ring</x:v>
      </x:c>
      <x:c r="D163" s="13" t="str">
        <x:v>Monster</x:v>
      </x:c>
      <x:c r="E163" s="13" t="str">
        <x:v>SUNMON_014</x:v>
      </x:c>
      <x:c r="F163" s="13" t="n">
        <x:v>0.008</x:v>
      </x:c>
      <x:c r="G163" s="13" t="n">
        <x:v>40</x:v>
      </x:c>
      <x:c r="H163" s="254" t="b">
        <x:v>1</x:v>
      </x:c>
      <x:c r="I163" s="13" t="str">
        <x:v>Craft fallback uses Amberglass + profile reagent; duplicate gear salvages normally.</x:v>
      </x:c>
    </x:row>
    <x:row r="164">
      <x:c r="A164" s="13" t="str">
        <x:v>SUNGEAR_0161</x:v>
      </x:c>
      <x:c r="B164" s="13" t="str">
        <x:v>Sunscar</x:v>
      </x:c>
      <x:c r="C164" s="13" t="str">
        <x:v>Helmet</x:v>
      </x:c>
      <x:c r="D164" s="13" t="str">
        <x:v>Craft</x:v>
      </x:c>
      <x:c r="E164" s="13" t="str">
        <x:v>SUNREC_G_0161</x:v>
      </x:c>
      <x:c r="F164" s="13" t="n">
        <x:v>0</x:v>
      </x:c>
      <x:c r="G164" s="13" t="n">
        <x:v>0</x:v>
      </x:c>
      <x:c r="H164" s="254" t="b">
        <x:v>1</x:v>
      </x:c>
      <x:c r="I164" s="13" t="str">
        <x:v>Craft fallback uses Amberglass + profile reagent; duplicate gear salvages normally.</x:v>
      </x:c>
    </x:row>
    <x:row r="165">
      <x:c r="A165" s="13" t="str">
        <x:v>SUNGEAR_0162</x:v>
      </x:c>
      <x:c r="B165" s="13" t="str">
        <x:v>Sunscar</x:v>
      </x:c>
      <x:c r="C165" s="13" t="str">
        <x:v>Chest</x:v>
      </x:c>
      <x:c r="D165" s="13" t="str">
        <x:v>Elite</x:v>
      </x:c>
      <x:c r="E165" s="13" t="str">
        <x:v>Sunscar Elite Pool</x:v>
      </x:c>
      <x:c r="F165" s="13" t="n">
        <x:v>0</x:v>
      </x:c>
      <x:c r="G165" s="13" t="n">
        <x:v>40</x:v>
      </x:c>
      <x:c r="H165" s="254" t="b">
        <x:v>1</x:v>
      </x:c>
      <x:c r="I165" s="13" t="str">
        <x:v>Craft fallback uses Amberglass + profile reagent; duplicate gear salvages normally.</x:v>
      </x:c>
    </x:row>
    <x:row r="166">
      <x:c r="A166" s="13" t="str">
        <x:v>SUNGEAR_0163</x:v>
      </x:c>
      <x:c r="B166" s="13" t="str">
        <x:v>Sunscar</x:v>
      </x:c>
      <x:c r="C166" s="13" t="str">
        <x:v>Legs</x:v>
      </x:c>
      <x:c r="D166" s="13" t="str">
        <x:v>Monster</x:v>
      </x:c>
      <x:c r="E166" s="13" t="str">
        <x:v>SUNMON_014</x:v>
      </x:c>
      <x:c r="F166" s="13" t="n">
        <x:v>0.008</x:v>
      </x:c>
      <x:c r="G166" s="13" t="n">
        <x:v>40</x:v>
      </x:c>
      <x:c r="H166" s="254" t="b">
        <x:v>1</x:v>
      </x:c>
      <x:c r="I166" s="13" t="str">
        <x:v>Craft fallback uses Amberglass + profile reagent; duplicate gear salvages normally.</x:v>
      </x:c>
    </x:row>
    <x:row r="167">
      <x:c r="A167" s="13" t="str">
        <x:v>SUNGEAR_0164</x:v>
      </x:c>
      <x:c r="B167" s="13" t="str">
        <x:v>Sunscar</x:v>
      </x:c>
      <x:c r="C167" s="13" t="str">
        <x:v>Boots</x:v>
      </x:c>
      <x:c r="D167" s="13" t="str">
        <x:v>Co-op</x:v>
      </x:c>
      <x:c r="E167" s="13" t="str">
        <x:v>COP_006</x:v>
      </x:c>
      <x:c r="F167" s="13" t="n">
        <x:v>0</x:v>
      </x:c>
      <x:c r="G167" s="13" t="n">
        <x:v>0</x:v>
      </x:c>
      <x:c r="H167" s="254" t="b">
        <x:v>1</x:v>
      </x:c>
      <x:c r="I167" s="13" t="str">
        <x:v>Craft fallback uses Amberglass + profile reagent; duplicate gear salvages normally.</x:v>
      </x:c>
    </x:row>
    <x:row r="168">
      <x:c r="A168" s="13" t="str">
        <x:v>SUNGEAR_0165</x:v>
      </x:c>
      <x:c r="B168" s="13" t="str">
        <x:v>Sunscar</x:v>
      </x:c>
      <x:c r="C168" s="13" t="str">
        <x:v>Gloves</x:v>
      </x:c>
      <x:c r="D168" s="13" t="str">
        <x:v>Craft</x:v>
      </x:c>
      <x:c r="E168" s="13" t="str">
        <x:v>SUNREC_G_0165</x:v>
      </x:c>
      <x:c r="F168" s="13" t="n">
        <x:v>0</x:v>
      </x:c>
      <x:c r="G168" s="13" t="n">
        <x:v>0</x:v>
      </x:c>
      <x:c r="H168" s="254" t="b">
        <x:v>1</x:v>
      </x:c>
      <x:c r="I168" s="13" t="str">
        <x:v>Craft fallback uses Amberglass + profile reagent; duplicate gear salvages normally.</x:v>
      </x:c>
    </x:row>
    <x:row r="169">
      <x:c r="A169" s="13" t="str">
        <x:v>SUNGEAR_0166</x:v>
      </x:c>
      <x:c r="B169" s="13" t="str">
        <x:v>Sunscar</x:v>
      </x:c>
      <x:c r="C169" s="13" t="str">
        <x:v>Cape</x:v>
      </x:c>
      <x:c r="D169" s="13" t="str">
        <x:v>Elite</x:v>
      </x:c>
      <x:c r="E169" s="13" t="str">
        <x:v>Sunscar Elite Pool</x:v>
      </x:c>
      <x:c r="F169" s="13" t="n">
        <x:v>0</x:v>
      </x:c>
      <x:c r="G169" s="13" t="n">
        <x:v>40</x:v>
      </x:c>
      <x:c r="H169" s="254" t="b">
        <x:v>1</x:v>
      </x:c>
      <x:c r="I169" s="13" t="str">
        <x:v>Craft fallback uses Amberglass + profile reagent; duplicate gear salvages normally.</x:v>
      </x:c>
    </x:row>
    <x:row r="170">
      <x:c r="A170" s="13" t="str">
        <x:v>SUNGEAR_0167</x:v>
      </x:c>
      <x:c r="B170" s="13" t="str">
        <x:v>Sunscar</x:v>
      </x:c>
      <x:c r="C170" s="13" t="str">
        <x:v>Amulet</x:v>
      </x:c>
      <x:c r="D170" s="13" t="str">
        <x:v>Monster</x:v>
      </x:c>
      <x:c r="E170" s="13" t="str">
        <x:v>SUNMON_014</x:v>
      </x:c>
      <x:c r="F170" s="13" t="n">
        <x:v>0.008</x:v>
      </x:c>
      <x:c r="G170" s="13" t="n">
        <x:v>40</x:v>
      </x:c>
      <x:c r="H170" s="254" t="b">
        <x:v>1</x:v>
      </x:c>
      <x:c r="I170" s="13" t="str">
        <x:v>Craft fallback uses Amberglass + profile reagent; duplicate gear salvages normally.</x:v>
      </x:c>
    </x:row>
    <x:row r="171">
      <x:c r="A171" s="13" t="str">
        <x:v>SUNGEAR_0168</x:v>
      </x:c>
      <x:c r="B171" s="13" t="str">
        <x:v>Sunscar</x:v>
      </x:c>
      <x:c r="C171" s="13" t="str">
        <x:v>Ring</x:v>
      </x:c>
      <x:c r="D171" s="13" t="str">
        <x:v>Co-op</x:v>
      </x:c>
      <x:c r="E171" s="13" t="str">
        <x:v>COP_006</x:v>
      </x:c>
      <x:c r="F171" s="13" t="n">
        <x:v>0</x:v>
      </x:c>
      <x:c r="G171" s="13" t="n">
        <x:v>0</x:v>
      </x:c>
      <x:c r="H171" s="254" t="b">
        <x:v>1</x:v>
      </x:c>
      <x:c r="I171" s="13" t="str">
        <x:v>Craft fallback uses Amberglass + profile reagent; duplicate gear salvages normally.</x:v>
      </x:c>
    </x:row>
    <x:row r="172">
      <x:c r="A172" s="13" t="str">
        <x:v>FROGEAR_0001</x:v>
      </x:c>
      <x:c r="B172" s="13" t="str">
        <x:v>Frostmarch</x:v>
      </x:c>
      <x:c r="C172" s="13" t="str">
        <x:v>Helmet</x:v>
      </x:c>
      <x:c r="D172" s="13" t="str">
        <x:v>Craft</x:v>
      </x:c>
      <x:c r="E172" s="13" t="str">
        <x:v>FROREC_G_0001</x:v>
      </x:c>
      <x:c r="F172" s="13" t="n">
        <x:v>0</x:v>
      </x:c>
      <x:c r="G172" s="13" t="n">
        <x:v>0</x:v>
      </x:c>
      <x:c r="H172" s="254" t="b">
        <x:v>1</x:v>
      </x:c>
      <x:c r="I172" s="13" t="str">
        <x:v>Craft fallback uses Rimeglass + profile reagent; duplicate gear salvages normally.</x:v>
      </x:c>
    </x:row>
    <x:row r="173">
      <x:c r="A173" s="13" t="str">
        <x:v>FROGEAR_0002</x:v>
      </x:c>
      <x:c r="B173" s="13" t="str">
        <x:v>Frostmarch</x:v>
      </x:c>
      <x:c r="C173" s="13" t="str">
        <x:v>Chest</x:v>
      </x:c>
      <x:c r="D173" s="13" t="str">
        <x:v>Elite</x:v>
      </x:c>
      <x:c r="E173" s="13" t="str">
        <x:v>Frostmarch Elite Pool</x:v>
      </x:c>
      <x:c r="F173" s="13" t="n">
        <x:v>0</x:v>
      </x:c>
      <x:c r="G173" s="13" t="n">
        <x:v>40</x:v>
      </x:c>
      <x:c r="H173" s="254" t="b">
        <x:v>1</x:v>
      </x:c>
      <x:c r="I173" s="13" t="str">
        <x:v>Craft fallback uses Rimeglass + profile reagent; duplicate gear salvages normally.</x:v>
      </x:c>
    </x:row>
    <x:row r="174">
      <x:c r="A174" s="13" t="str">
        <x:v>FROGEAR_0003</x:v>
      </x:c>
      <x:c r="B174" s="13" t="str">
        <x:v>Frostmarch</x:v>
      </x:c>
      <x:c r="C174" s="13" t="str">
        <x:v>Legs</x:v>
      </x:c>
      <x:c r="D174" s="13" t="str">
        <x:v>Monster</x:v>
      </x:c>
      <x:c r="E174" s="13" t="str">
        <x:v>FRMON_014</x:v>
      </x:c>
      <x:c r="F174" s="13" t="n">
        <x:v>0.008</x:v>
      </x:c>
      <x:c r="G174" s="13" t="n">
        <x:v>40</x:v>
      </x:c>
      <x:c r="H174" s="254" t="b">
        <x:v>1</x:v>
      </x:c>
      <x:c r="I174" s="13" t="str">
        <x:v>Craft fallback uses Rimeglass + profile reagent; duplicate gear salvages normally.</x:v>
      </x:c>
    </x:row>
    <x:row r="175">
      <x:c r="A175" s="13" t="str">
        <x:v>FROGEAR_0004</x:v>
      </x:c>
      <x:c r="B175" s="13" t="str">
        <x:v>Frostmarch</x:v>
      </x:c>
      <x:c r="C175" s="13" t="str">
        <x:v>Boots</x:v>
      </x:c>
      <x:c r="D175" s="13" t="str">
        <x:v>Co-op</x:v>
      </x:c>
      <x:c r="E175" s="13" t="str">
        <x:v>COP_009</x:v>
      </x:c>
      <x:c r="F175" s="13" t="n">
        <x:v>0</x:v>
      </x:c>
      <x:c r="G175" s="13" t="n">
        <x:v>0</x:v>
      </x:c>
      <x:c r="H175" s="254" t="b">
        <x:v>1</x:v>
      </x:c>
      <x:c r="I175" s="13" t="str">
        <x:v>Craft fallback uses Rimeglass + profile reagent; duplicate gear salvages normally.</x:v>
      </x:c>
    </x:row>
    <x:row r="176">
      <x:c r="A176" s="13" t="str">
        <x:v>FROGEAR_0005</x:v>
      </x:c>
      <x:c r="B176" s="13" t="str">
        <x:v>Frostmarch</x:v>
      </x:c>
      <x:c r="C176" s="13" t="str">
        <x:v>Gloves</x:v>
      </x:c>
      <x:c r="D176" s="13" t="str">
        <x:v>Craft</x:v>
      </x:c>
      <x:c r="E176" s="13" t="str">
        <x:v>FROREC_G_0005</x:v>
      </x:c>
      <x:c r="F176" s="13" t="n">
        <x:v>0</x:v>
      </x:c>
      <x:c r="G176" s="13" t="n">
        <x:v>0</x:v>
      </x:c>
      <x:c r="H176" s="254" t="b">
        <x:v>1</x:v>
      </x:c>
      <x:c r="I176" s="13" t="str">
        <x:v>Craft fallback uses Rimeglass + profile reagent; duplicate gear salvages normally.</x:v>
      </x:c>
    </x:row>
    <x:row r="177">
      <x:c r="A177" s="13" t="str">
        <x:v>FROGEAR_0006</x:v>
      </x:c>
      <x:c r="B177" s="13" t="str">
        <x:v>Frostmarch</x:v>
      </x:c>
      <x:c r="C177" s="13" t="str">
        <x:v>Cape</x:v>
      </x:c>
      <x:c r="D177" s="13" t="str">
        <x:v>Elite</x:v>
      </x:c>
      <x:c r="E177" s="13" t="str">
        <x:v>Frostmarch Elite Pool</x:v>
      </x:c>
      <x:c r="F177" s="13" t="n">
        <x:v>0</x:v>
      </x:c>
      <x:c r="G177" s="13" t="n">
        <x:v>40</x:v>
      </x:c>
      <x:c r="H177" s="254" t="b">
        <x:v>1</x:v>
      </x:c>
      <x:c r="I177" s="13" t="str">
        <x:v>Craft fallback uses Rimeglass + profile reagent; duplicate gear salvages normally.</x:v>
      </x:c>
    </x:row>
    <x:row r="178">
      <x:c r="A178" s="13" t="str">
        <x:v>FROGEAR_0007</x:v>
      </x:c>
      <x:c r="B178" s="13" t="str">
        <x:v>Frostmarch</x:v>
      </x:c>
      <x:c r="C178" s="13" t="str">
        <x:v>Amulet</x:v>
      </x:c>
      <x:c r="D178" s="13" t="str">
        <x:v>Monster</x:v>
      </x:c>
      <x:c r="E178" s="13" t="str">
        <x:v>FRMON_014</x:v>
      </x:c>
      <x:c r="F178" s="13" t="n">
        <x:v>0.008</x:v>
      </x:c>
      <x:c r="G178" s="13" t="n">
        <x:v>40</x:v>
      </x:c>
      <x:c r="H178" s="254" t="b">
        <x:v>1</x:v>
      </x:c>
      <x:c r="I178" s="13" t="str">
        <x:v>Craft fallback uses Rimeglass + profile reagent; duplicate gear salvages normally.</x:v>
      </x:c>
    </x:row>
    <x:row r="179">
      <x:c r="A179" s="13" t="str">
        <x:v>FROGEAR_0008</x:v>
      </x:c>
      <x:c r="B179" s="13" t="str">
        <x:v>Frostmarch</x:v>
      </x:c>
      <x:c r="C179" s="13" t="str">
        <x:v>Ring</x:v>
      </x:c>
      <x:c r="D179" s="13" t="str">
        <x:v>Co-op</x:v>
      </x:c>
      <x:c r="E179" s="13" t="str">
        <x:v>COP_009</x:v>
      </x:c>
      <x:c r="F179" s="13" t="n">
        <x:v>0</x:v>
      </x:c>
      <x:c r="G179" s="13" t="n">
        <x:v>0</x:v>
      </x:c>
      <x:c r="H179" s="254" t="b">
        <x:v>1</x:v>
      </x:c>
      <x:c r="I179" s="13" t="str">
        <x:v>Craft fallback uses Rimeglass + profile reagent; duplicate gear salvages normally.</x:v>
      </x:c>
    </x:row>
    <x:row r="180">
      <x:c r="A180" s="13" t="str">
        <x:v>FROGEAR_0009</x:v>
      </x:c>
      <x:c r="B180" s="13" t="str">
        <x:v>Frostmarch</x:v>
      </x:c>
      <x:c r="C180" s="13" t="str">
        <x:v>Helmet</x:v>
      </x:c>
      <x:c r="D180" s="13" t="str">
        <x:v>Elite</x:v>
      </x:c>
      <x:c r="E180" s="13" t="str">
        <x:v>Frostmarch Elite Pool</x:v>
      </x:c>
      <x:c r="F180" s="13" t="n">
        <x:v>0</x:v>
      </x:c>
      <x:c r="G180" s="13" t="n">
        <x:v>40</x:v>
      </x:c>
      <x:c r="H180" s="254" t="b">
        <x:v>1</x:v>
      </x:c>
      <x:c r="I180" s="13" t="str">
        <x:v>Craft fallback uses Rimeglass + profile reagent; duplicate gear salvages normally.</x:v>
      </x:c>
    </x:row>
    <x:row r="181">
      <x:c r="A181" s="13" t="str">
        <x:v>FROGEAR_0010</x:v>
      </x:c>
      <x:c r="B181" s="13" t="str">
        <x:v>Frostmarch</x:v>
      </x:c>
      <x:c r="C181" s="13" t="str">
        <x:v>Chest</x:v>
      </x:c>
      <x:c r="D181" s="13" t="str">
        <x:v>Monster</x:v>
      </x:c>
      <x:c r="E181" s="13" t="str">
        <x:v>FRMON_014</x:v>
      </x:c>
      <x:c r="F181" s="13" t="n">
        <x:v>0.008</x:v>
      </x:c>
      <x:c r="G181" s="13" t="n">
        <x:v>40</x:v>
      </x:c>
      <x:c r="H181" s="254" t="b">
        <x:v>1</x:v>
      </x:c>
      <x:c r="I181" s="13" t="str">
        <x:v>Craft fallback uses Rimeglass + profile reagent; duplicate gear salvages normally.</x:v>
      </x:c>
    </x:row>
    <x:row r="182">
      <x:c r="A182" s="13" t="str">
        <x:v>FROGEAR_0011</x:v>
      </x:c>
      <x:c r="B182" s="13" t="str">
        <x:v>Frostmarch</x:v>
      </x:c>
      <x:c r="C182" s="13" t="str">
        <x:v>Legs</x:v>
      </x:c>
      <x:c r="D182" s="13" t="str">
        <x:v>Co-op</x:v>
      </x:c>
      <x:c r="E182" s="13" t="str">
        <x:v>COP_009</x:v>
      </x:c>
      <x:c r="F182" s="13" t="n">
        <x:v>0</x:v>
      </x:c>
      <x:c r="G182" s="13" t="n">
        <x:v>0</x:v>
      </x:c>
      <x:c r="H182" s="254" t="b">
        <x:v>1</x:v>
      </x:c>
      <x:c r="I182" s="13" t="str">
        <x:v>Craft fallback uses Rimeglass + profile reagent; duplicate gear salvages normally.</x:v>
      </x:c>
    </x:row>
    <x:row r="183">
      <x:c r="A183" s="13" t="str">
        <x:v>FROGEAR_0012</x:v>
      </x:c>
      <x:c r="B183" s="13" t="str">
        <x:v>Frostmarch</x:v>
      </x:c>
      <x:c r="C183" s="13" t="str">
        <x:v>Boots</x:v>
      </x:c>
      <x:c r="D183" s="13" t="str">
        <x:v>Craft</x:v>
      </x:c>
      <x:c r="E183" s="13" t="str">
        <x:v>FROREC_G_0012</x:v>
      </x:c>
      <x:c r="F183" s="13" t="n">
        <x:v>0</x:v>
      </x:c>
      <x:c r="G183" s="13" t="n">
        <x:v>0</x:v>
      </x:c>
      <x:c r="H183" s="254" t="b">
        <x:v>1</x:v>
      </x:c>
      <x:c r="I183" s="13" t="str">
        <x:v>Craft fallback uses Rimeglass + profile reagent; duplicate gear salvages normally.</x:v>
      </x:c>
    </x:row>
    <x:row r="184">
      <x:c r="A184" s="13" t="str">
        <x:v>FROGEAR_0013</x:v>
      </x:c>
      <x:c r="B184" s="13" t="str">
        <x:v>Frostmarch</x:v>
      </x:c>
      <x:c r="C184" s="13" t="str">
        <x:v>Gloves</x:v>
      </x:c>
      <x:c r="D184" s="13" t="str">
        <x:v>Elite</x:v>
      </x:c>
      <x:c r="E184" s="13" t="str">
        <x:v>Frostmarch Elite Pool</x:v>
      </x:c>
      <x:c r="F184" s="13" t="n">
        <x:v>0</x:v>
      </x:c>
      <x:c r="G184" s="13" t="n">
        <x:v>40</x:v>
      </x:c>
      <x:c r="H184" s="254" t="b">
        <x:v>1</x:v>
      </x:c>
      <x:c r="I184" s="13" t="str">
        <x:v>Craft fallback uses Rimeglass + profile reagent; duplicate gear salvages normally.</x:v>
      </x:c>
    </x:row>
    <x:row r="185">
      <x:c r="A185" s="13" t="str">
        <x:v>FROGEAR_0014</x:v>
      </x:c>
      <x:c r="B185" s="13" t="str">
        <x:v>Frostmarch</x:v>
      </x:c>
      <x:c r="C185" s="13" t="str">
        <x:v>Cape</x:v>
      </x:c>
      <x:c r="D185" s="13" t="str">
        <x:v>Monster</x:v>
      </x:c>
      <x:c r="E185" s="13" t="str">
        <x:v>FRMON_014</x:v>
      </x:c>
      <x:c r="F185" s="13" t="n">
        <x:v>0.008</x:v>
      </x:c>
      <x:c r="G185" s="13" t="n">
        <x:v>40</x:v>
      </x:c>
      <x:c r="H185" s="254" t="b">
        <x:v>1</x:v>
      </x:c>
      <x:c r="I185" s="13" t="str">
        <x:v>Craft fallback uses Rimeglass + profile reagent; duplicate gear salvages normally.</x:v>
      </x:c>
    </x:row>
    <x:row r="186">
      <x:c r="A186" s="13" t="str">
        <x:v>FROGEAR_0015</x:v>
      </x:c>
      <x:c r="B186" s="13" t="str">
        <x:v>Frostmarch</x:v>
      </x:c>
      <x:c r="C186" s="13" t="str">
        <x:v>Amulet</x:v>
      </x:c>
      <x:c r="D186" s="13" t="str">
        <x:v>Co-op</x:v>
      </x:c>
      <x:c r="E186" s="13" t="str">
        <x:v>COP_009</x:v>
      </x:c>
      <x:c r="F186" s="13" t="n">
        <x:v>0</x:v>
      </x:c>
      <x:c r="G186" s="13" t="n">
        <x:v>0</x:v>
      </x:c>
      <x:c r="H186" s="254" t="b">
        <x:v>1</x:v>
      </x:c>
      <x:c r="I186" s="13" t="str">
        <x:v>Craft fallback uses Rimeglass + profile reagent; duplicate gear salvages normally.</x:v>
      </x:c>
    </x:row>
    <x:row r="187">
      <x:c r="A187" s="13" t="str">
        <x:v>FROGEAR_0016</x:v>
      </x:c>
      <x:c r="B187" s="13" t="str">
        <x:v>Frostmarch</x:v>
      </x:c>
      <x:c r="C187" s="13" t="str">
        <x:v>Ring</x:v>
      </x:c>
      <x:c r="D187" s="13" t="str">
        <x:v>Craft</x:v>
      </x:c>
      <x:c r="E187" s="13" t="str">
        <x:v>FROREC_G_0016</x:v>
      </x:c>
      <x:c r="F187" s="13" t="n">
        <x:v>0</x:v>
      </x:c>
      <x:c r="G187" s="13" t="n">
        <x:v>0</x:v>
      </x:c>
      <x:c r="H187" s="254" t="b">
        <x:v>1</x:v>
      </x:c>
      <x:c r="I187" s="13" t="str">
        <x:v>Craft fallback uses Rimeglass + profile reagent; duplicate gear salvages normally.</x:v>
      </x:c>
    </x:row>
    <x:row r="188">
      <x:c r="A188" s="13" t="str">
        <x:v>FROGEAR_0017</x:v>
      </x:c>
      <x:c r="B188" s="13" t="str">
        <x:v>Frostmarch</x:v>
      </x:c>
      <x:c r="C188" s="13" t="str">
        <x:v>Helmet</x:v>
      </x:c>
      <x:c r="D188" s="13" t="str">
        <x:v>Monster</x:v>
      </x:c>
      <x:c r="E188" s="13" t="str">
        <x:v>FRMON_014</x:v>
      </x:c>
      <x:c r="F188" s="13" t="n">
        <x:v>0.008</x:v>
      </x:c>
      <x:c r="G188" s="13" t="n">
        <x:v>40</x:v>
      </x:c>
      <x:c r="H188" s="254" t="b">
        <x:v>1</x:v>
      </x:c>
      <x:c r="I188" s="13" t="str">
        <x:v>Craft fallback uses Rimeglass + profile reagent; duplicate gear salvages normally.</x:v>
      </x:c>
    </x:row>
    <x:row r="189">
      <x:c r="A189" s="13" t="str">
        <x:v>FROGEAR_0018</x:v>
      </x:c>
      <x:c r="B189" s="13" t="str">
        <x:v>Frostmarch</x:v>
      </x:c>
      <x:c r="C189" s="13" t="str">
        <x:v>Chest</x:v>
      </x:c>
      <x:c r="D189" s="13" t="str">
        <x:v>Co-op</x:v>
      </x:c>
      <x:c r="E189" s="13" t="str">
        <x:v>COP_009</x:v>
      </x:c>
      <x:c r="F189" s="13" t="n">
        <x:v>0</x:v>
      </x:c>
      <x:c r="G189" s="13" t="n">
        <x:v>0</x:v>
      </x:c>
      <x:c r="H189" s="254" t="b">
        <x:v>1</x:v>
      </x:c>
      <x:c r="I189" s="13" t="str">
        <x:v>Craft fallback uses Rimeglass + profile reagent; duplicate gear salvages normally.</x:v>
      </x:c>
    </x:row>
    <x:row r="190">
      <x:c r="A190" s="13" t="str">
        <x:v>FROGEAR_0019</x:v>
      </x:c>
      <x:c r="B190" s="13" t="str">
        <x:v>Frostmarch</x:v>
      </x:c>
      <x:c r="C190" s="13" t="str">
        <x:v>Legs</x:v>
      </x:c>
      <x:c r="D190" s="13" t="str">
        <x:v>Craft</x:v>
      </x:c>
      <x:c r="E190" s="13" t="str">
        <x:v>FROREC_G_0019</x:v>
      </x:c>
      <x:c r="F190" s="13" t="n">
        <x:v>0</x:v>
      </x:c>
      <x:c r="G190" s="13" t="n">
        <x:v>0</x:v>
      </x:c>
      <x:c r="H190" s="254" t="b">
        <x:v>1</x:v>
      </x:c>
      <x:c r="I190" s="13" t="str">
        <x:v>Craft fallback uses Rimeglass + profile reagent; duplicate gear salvages normally.</x:v>
      </x:c>
    </x:row>
    <x:row r="191">
      <x:c r="A191" s="13" t="str">
        <x:v>FROGEAR_0020</x:v>
      </x:c>
      <x:c r="B191" s="13" t="str">
        <x:v>Frostmarch</x:v>
      </x:c>
      <x:c r="C191" s="13" t="str">
        <x:v>Boots</x:v>
      </x:c>
      <x:c r="D191" s="13" t="str">
        <x:v>Elite</x:v>
      </x:c>
      <x:c r="E191" s="13" t="str">
        <x:v>Frostmarch Elite Pool</x:v>
      </x:c>
      <x:c r="F191" s="13" t="n">
        <x:v>0</x:v>
      </x:c>
      <x:c r="G191" s="13" t="n">
        <x:v>40</x:v>
      </x:c>
      <x:c r="H191" s="254" t="b">
        <x:v>1</x:v>
      </x:c>
      <x:c r="I191" s="13" t="str">
        <x:v>Craft fallback uses Rimeglass + profile reagent; duplicate gear salvages normally.</x:v>
      </x:c>
    </x:row>
    <x:row r="192">
      <x:c r="A192" s="13" t="str">
        <x:v>FROGEAR_0021</x:v>
      </x:c>
      <x:c r="B192" s="13" t="str">
        <x:v>Frostmarch</x:v>
      </x:c>
      <x:c r="C192" s="13" t="str">
        <x:v>Gloves</x:v>
      </x:c>
      <x:c r="D192" s="13" t="str">
        <x:v>Monster</x:v>
      </x:c>
      <x:c r="E192" s="13" t="str">
        <x:v>FRMON_014</x:v>
      </x:c>
      <x:c r="F192" s="13" t="n">
        <x:v>0.008</x:v>
      </x:c>
      <x:c r="G192" s="13" t="n">
        <x:v>40</x:v>
      </x:c>
      <x:c r="H192" s="254" t="b">
        <x:v>1</x:v>
      </x:c>
      <x:c r="I192" s="13" t="str">
        <x:v>Craft fallback uses Rimeglass + profile reagent; duplicate gear salvages normally.</x:v>
      </x:c>
    </x:row>
    <x:row r="193">
      <x:c r="A193" s="13" t="str">
        <x:v>FROGEAR_0022</x:v>
      </x:c>
      <x:c r="B193" s="13" t="str">
        <x:v>Frostmarch</x:v>
      </x:c>
      <x:c r="C193" s="13" t="str">
        <x:v>Cape</x:v>
      </x:c>
      <x:c r="D193" s="13" t="str">
        <x:v>Co-op</x:v>
      </x:c>
      <x:c r="E193" s="13" t="str">
        <x:v>COP_009</x:v>
      </x:c>
      <x:c r="F193" s="13" t="n">
        <x:v>0</x:v>
      </x:c>
      <x:c r="G193" s="13" t="n">
        <x:v>0</x:v>
      </x:c>
      <x:c r="H193" s="254" t="b">
        <x:v>1</x:v>
      </x:c>
      <x:c r="I193" s="13" t="str">
        <x:v>Craft fallback uses Rimeglass + profile reagent; duplicate gear salvages normally.</x:v>
      </x:c>
    </x:row>
    <x:row r="194">
      <x:c r="A194" s="13" t="str">
        <x:v>FROGEAR_0023</x:v>
      </x:c>
      <x:c r="B194" s="13" t="str">
        <x:v>Frostmarch</x:v>
      </x:c>
      <x:c r="C194" s="13" t="str">
        <x:v>Amulet</x:v>
      </x:c>
      <x:c r="D194" s="13" t="str">
        <x:v>Craft</x:v>
      </x:c>
      <x:c r="E194" s="13" t="str">
        <x:v>FROREC_G_0023</x:v>
      </x:c>
      <x:c r="F194" s="13" t="n">
        <x:v>0</x:v>
      </x:c>
      <x:c r="G194" s="13" t="n">
        <x:v>0</x:v>
      </x:c>
      <x:c r="H194" s="254" t="b">
        <x:v>1</x:v>
      </x:c>
      <x:c r="I194" s="13" t="str">
        <x:v>Craft fallback uses Rimeglass + profile reagent; duplicate gear salvages normally.</x:v>
      </x:c>
    </x:row>
    <x:row r="195">
      <x:c r="A195" s="13" t="str">
        <x:v>FROGEAR_0024</x:v>
      </x:c>
      <x:c r="B195" s="13" t="str">
        <x:v>Frostmarch</x:v>
      </x:c>
      <x:c r="C195" s="13" t="str">
        <x:v>Ring</x:v>
      </x:c>
      <x:c r="D195" s="13" t="str">
        <x:v>Elite</x:v>
      </x:c>
      <x:c r="E195" s="13" t="str">
        <x:v>Frostmarch Elite Pool</x:v>
      </x:c>
      <x:c r="F195" s="13" t="n">
        <x:v>0</x:v>
      </x:c>
      <x:c r="G195" s="13" t="n">
        <x:v>40</x:v>
      </x:c>
      <x:c r="H195" s="254" t="b">
        <x:v>1</x:v>
      </x:c>
      <x:c r="I195" s="13" t="str">
        <x:v>Craft fallback uses Rimeglass + profile reagent; duplicate gear salvages normally.</x:v>
      </x:c>
    </x:row>
    <x:row r="196">
      <x:c r="A196" s="13" t="str">
        <x:v>FROGEAR_0025</x:v>
      </x:c>
      <x:c r="B196" s="13" t="str">
        <x:v>Frostmarch</x:v>
      </x:c>
      <x:c r="C196" s="13" t="str">
        <x:v>Helmet</x:v>
      </x:c>
      <x:c r="D196" s="13" t="str">
        <x:v>Co-op</x:v>
      </x:c>
      <x:c r="E196" s="13" t="str">
        <x:v>COP_009</x:v>
      </x:c>
      <x:c r="F196" s="13" t="n">
        <x:v>0</x:v>
      </x:c>
      <x:c r="G196" s="13" t="n">
        <x:v>0</x:v>
      </x:c>
      <x:c r="H196" s="254" t="b">
        <x:v>1</x:v>
      </x:c>
      <x:c r="I196" s="13" t="str">
        <x:v>Craft fallback uses Rimeglass + profile reagent; duplicate gear salvages normally.</x:v>
      </x:c>
    </x:row>
    <x:row r="197">
      <x:c r="A197" s="13" t="str">
        <x:v>FROGEAR_0026</x:v>
      </x:c>
      <x:c r="B197" s="13" t="str">
        <x:v>Frostmarch</x:v>
      </x:c>
      <x:c r="C197" s="13" t="str">
        <x:v>Chest</x:v>
      </x:c>
      <x:c r="D197" s="13" t="str">
        <x:v>Craft</x:v>
      </x:c>
      <x:c r="E197" s="13" t="str">
        <x:v>FROREC_G_0026</x:v>
      </x:c>
      <x:c r="F197" s="13" t="n">
        <x:v>0</x:v>
      </x:c>
      <x:c r="G197" s="13" t="n">
        <x:v>0</x:v>
      </x:c>
      <x:c r="H197" s="254" t="b">
        <x:v>1</x:v>
      </x:c>
      <x:c r="I197" s="13" t="str">
        <x:v>Craft fallback uses Rimeglass + profile reagent; duplicate gear salvages normally.</x:v>
      </x:c>
    </x:row>
    <x:row r="198">
      <x:c r="A198" s="13" t="str">
        <x:v>FROGEAR_0027</x:v>
      </x:c>
      <x:c r="B198" s="13" t="str">
        <x:v>Frostmarch</x:v>
      </x:c>
      <x:c r="C198" s="13" t="str">
        <x:v>Legs</x:v>
      </x:c>
      <x:c r="D198" s="13" t="str">
        <x:v>Elite</x:v>
      </x:c>
      <x:c r="E198" s="13" t="str">
        <x:v>Frostmarch Elite Pool</x:v>
      </x:c>
      <x:c r="F198" s="13" t="n">
        <x:v>0</x:v>
      </x:c>
      <x:c r="G198" s="13" t="n">
        <x:v>40</x:v>
      </x:c>
      <x:c r="H198" s="254" t="b">
        <x:v>1</x:v>
      </x:c>
      <x:c r="I198" s="13" t="str">
        <x:v>Craft fallback uses Rimeglass + profile reagent; duplicate gear salvages normally.</x:v>
      </x:c>
    </x:row>
    <x:row r="199">
      <x:c r="A199" s="13" t="str">
        <x:v>FROGEAR_0028</x:v>
      </x:c>
      <x:c r="B199" s="13" t="str">
        <x:v>Frostmarch</x:v>
      </x:c>
      <x:c r="C199" s="13" t="str">
        <x:v>Boots</x:v>
      </x:c>
      <x:c r="D199" s="13" t="str">
        <x:v>Monster</x:v>
      </x:c>
      <x:c r="E199" s="13" t="str">
        <x:v>FRMON_014</x:v>
      </x:c>
      <x:c r="F199" s="13" t="n">
        <x:v>0.008</x:v>
      </x:c>
      <x:c r="G199" s="13" t="n">
        <x:v>40</x:v>
      </x:c>
      <x:c r="H199" s="254" t="b">
        <x:v>1</x:v>
      </x:c>
      <x:c r="I199" s="13" t="str">
        <x:v>Craft fallback uses Rimeglass + profile reagent; duplicate gear salvages normally.</x:v>
      </x:c>
    </x:row>
    <x:row r="200">
      <x:c r="A200" s="13" t="str">
        <x:v>FROGEAR_0029</x:v>
      </x:c>
      <x:c r="B200" s="13" t="str">
        <x:v>Frostmarch</x:v>
      </x:c>
      <x:c r="C200" s="13" t="str">
        <x:v>Gloves</x:v>
      </x:c>
      <x:c r="D200" s="13" t="str">
        <x:v>Co-op</x:v>
      </x:c>
      <x:c r="E200" s="13" t="str">
        <x:v>COP_009</x:v>
      </x:c>
      <x:c r="F200" s="13" t="n">
        <x:v>0</x:v>
      </x:c>
      <x:c r="G200" s="13" t="n">
        <x:v>0</x:v>
      </x:c>
      <x:c r="H200" s="254" t="b">
        <x:v>1</x:v>
      </x:c>
      <x:c r="I200" s="13" t="str">
        <x:v>Craft fallback uses Rimeglass + profile reagent; duplicate gear salvages normally.</x:v>
      </x:c>
    </x:row>
    <x:row r="201">
      <x:c r="A201" s="13" t="str">
        <x:v>FROGEAR_0030</x:v>
      </x:c>
      <x:c r="B201" s="13" t="str">
        <x:v>Frostmarch</x:v>
      </x:c>
      <x:c r="C201" s="13" t="str">
        <x:v>Cape</x:v>
      </x:c>
      <x:c r="D201" s="13" t="str">
        <x:v>Craft</x:v>
      </x:c>
      <x:c r="E201" s="13" t="str">
        <x:v>FROREC_G_0030</x:v>
      </x:c>
      <x:c r="F201" s="13" t="n">
        <x:v>0</x:v>
      </x:c>
      <x:c r="G201" s="13" t="n">
        <x:v>0</x:v>
      </x:c>
      <x:c r="H201" s="254" t="b">
        <x:v>1</x:v>
      </x:c>
      <x:c r="I201" s="13" t="str">
        <x:v>Craft fallback uses Rimeglass + profile reagent; duplicate gear salvages normally.</x:v>
      </x:c>
    </x:row>
    <x:row r="202">
      <x:c r="A202" s="13" t="str">
        <x:v>FROGEAR_0031</x:v>
      </x:c>
      <x:c r="B202" s="13" t="str">
        <x:v>Frostmarch</x:v>
      </x:c>
      <x:c r="C202" s="13" t="str">
        <x:v>Amulet</x:v>
      </x:c>
      <x:c r="D202" s="13" t="str">
        <x:v>Elite</x:v>
      </x:c>
      <x:c r="E202" s="13" t="str">
        <x:v>Frostmarch Elite Pool</x:v>
      </x:c>
      <x:c r="F202" s="13" t="n">
        <x:v>0</x:v>
      </x:c>
      <x:c r="G202" s="13" t="n">
        <x:v>40</x:v>
      </x:c>
      <x:c r="H202" s="254" t="b">
        <x:v>1</x:v>
      </x:c>
      <x:c r="I202" s="13" t="str">
        <x:v>Craft fallback uses Rimeglass + profile reagent; duplicate gear salvages normally.</x:v>
      </x:c>
    </x:row>
    <x:row r="203">
      <x:c r="A203" s="13" t="str">
        <x:v>FROGEAR_0032</x:v>
      </x:c>
      <x:c r="B203" s="13" t="str">
        <x:v>Frostmarch</x:v>
      </x:c>
      <x:c r="C203" s="13" t="str">
        <x:v>Ring</x:v>
      </x:c>
      <x:c r="D203" s="13" t="str">
        <x:v>Monster</x:v>
      </x:c>
      <x:c r="E203" s="13" t="str">
        <x:v>FRMON_014</x:v>
      </x:c>
      <x:c r="F203" s="13" t="n">
        <x:v>0.008</x:v>
      </x:c>
      <x:c r="G203" s="13" t="n">
        <x:v>40</x:v>
      </x:c>
      <x:c r="H203" s="254" t="b">
        <x:v>1</x:v>
      </x:c>
      <x:c r="I203" s="13" t="str">
        <x:v>Craft fallback uses Rimeglass + profile reagent; duplicate gear salvages normally.</x:v>
      </x:c>
    </x:row>
    <x:row r="204">
      <x:c r="A204" s="13" t="str">
        <x:v>FROGEAR_0033</x:v>
      </x:c>
      <x:c r="B204" s="13" t="str">
        <x:v>Frostmarch</x:v>
      </x:c>
      <x:c r="C204" s="13" t="str">
        <x:v>Helmet</x:v>
      </x:c>
      <x:c r="D204" s="13" t="str">
        <x:v>Craft</x:v>
      </x:c>
      <x:c r="E204" s="13" t="str">
        <x:v>FROREC_G_0033</x:v>
      </x:c>
      <x:c r="F204" s="13" t="n">
        <x:v>0</x:v>
      </x:c>
      <x:c r="G204" s="13" t="n">
        <x:v>0</x:v>
      </x:c>
      <x:c r="H204" s="254" t="b">
        <x:v>1</x:v>
      </x:c>
      <x:c r="I204" s="13" t="str">
        <x:v>Craft fallback uses Rimeglass + profile reagent; duplicate gear salvages normally.</x:v>
      </x:c>
    </x:row>
    <x:row r="205">
      <x:c r="A205" s="13" t="str">
        <x:v>FROGEAR_0034</x:v>
      </x:c>
      <x:c r="B205" s="13" t="str">
        <x:v>Frostmarch</x:v>
      </x:c>
      <x:c r="C205" s="13" t="str">
        <x:v>Chest</x:v>
      </x:c>
      <x:c r="D205" s="13" t="str">
        <x:v>Elite</x:v>
      </x:c>
      <x:c r="E205" s="13" t="str">
        <x:v>Frostmarch Elite Pool</x:v>
      </x:c>
      <x:c r="F205" s="13" t="n">
        <x:v>0</x:v>
      </x:c>
      <x:c r="G205" s="13" t="n">
        <x:v>40</x:v>
      </x:c>
      <x:c r="H205" s="254" t="b">
        <x:v>1</x:v>
      </x:c>
      <x:c r="I205" s="13" t="str">
        <x:v>Craft fallback uses Rimeglass + profile reagent; duplicate gear salvages normally.</x:v>
      </x:c>
    </x:row>
    <x:row r="206">
      <x:c r="A206" s="13" t="str">
        <x:v>FROGEAR_0035</x:v>
      </x:c>
      <x:c r="B206" s="13" t="str">
        <x:v>Frostmarch</x:v>
      </x:c>
      <x:c r="C206" s="13" t="str">
        <x:v>Legs</x:v>
      </x:c>
      <x:c r="D206" s="13" t="str">
        <x:v>Monster</x:v>
      </x:c>
      <x:c r="E206" s="13" t="str">
        <x:v>FRMON_014</x:v>
      </x:c>
      <x:c r="F206" s="13" t="n">
        <x:v>0.008</x:v>
      </x:c>
      <x:c r="G206" s="13" t="n">
        <x:v>40</x:v>
      </x:c>
      <x:c r="H206" s="254" t="b">
        <x:v>1</x:v>
      </x:c>
      <x:c r="I206" s="13" t="str">
        <x:v>Craft fallback uses Rimeglass + profile reagent; duplicate gear salvages normally.</x:v>
      </x:c>
    </x:row>
    <x:row r="207">
      <x:c r="A207" s="13" t="str">
        <x:v>FROGEAR_0036</x:v>
      </x:c>
      <x:c r="B207" s="13" t="str">
        <x:v>Frostmarch</x:v>
      </x:c>
      <x:c r="C207" s="13" t="str">
        <x:v>Boots</x:v>
      </x:c>
      <x:c r="D207" s="13" t="str">
        <x:v>Co-op</x:v>
      </x:c>
      <x:c r="E207" s="13" t="str">
        <x:v>COP_009</x:v>
      </x:c>
      <x:c r="F207" s="13" t="n">
        <x:v>0</x:v>
      </x:c>
      <x:c r="G207" s="13" t="n">
        <x:v>0</x:v>
      </x:c>
      <x:c r="H207" s="254" t="b">
        <x:v>1</x:v>
      </x:c>
      <x:c r="I207" s="13" t="str">
        <x:v>Craft fallback uses Rimeglass + profile reagent; duplicate gear salvages normally.</x:v>
      </x:c>
    </x:row>
    <x:row r="208">
      <x:c r="A208" s="13" t="str">
        <x:v>FROGEAR_0037</x:v>
      </x:c>
      <x:c r="B208" s="13" t="str">
        <x:v>Frostmarch</x:v>
      </x:c>
      <x:c r="C208" s="13" t="str">
        <x:v>Gloves</x:v>
      </x:c>
      <x:c r="D208" s="13" t="str">
        <x:v>Craft</x:v>
      </x:c>
      <x:c r="E208" s="13" t="str">
        <x:v>FROREC_G_0037</x:v>
      </x:c>
      <x:c r="F208" s="13" t="n">
        <x:v>0</x:v>
      </x:c>
      <x:c r="G208" s="13" t="n">
        <x:v>0</x:v>
      </x:c>
      <x:c r="H208" s="254" t="b">
        <x:v>1</x:v>
      </x:c>
      <x:c r="I208" s="13" t="str">
        <x:v>Craft fallback uses Rimeglass + profile reagent; duplicate gear salvages normally.</x:v>
      </x:c>
    </x:row>
    <x:row r="209">
      <x:c r="A209" s="13" t="str">
        <x:v>FROGEAR_0038</x:v>
      </x:c>
      <x:c r="B209" s="13" t="str">
        <x:v>Frostmarch</x:v>
      </x:c>
      <x:c r="C209" s="13" t="str">
        <x:v>Cape</x:v>
      </x:c>
      <x:c r="D209" s="13" t="str">
        <x:v>Elite</x:v>
      </x:c>
      <x:c r="E209" s="13" t="str">
        <x:v>Frostmarch Elite Pool</x:v>
      </x:c>
      <x:c r="F209" s="13" t="n">
        <x:v>0</x:v>
      </x:c>
      <x:c r="G209" s="13" t="n">
        <x:v>40</x:v>
      </x:c>
      <x:c r="H209" s="254" t="b">
        <x:v>1</x:v>
      </x:c>
      <x:c r="I209" s="13" t="str">
        <x:v>Craft fallback uses Rimeglass + profile reagent; duplicate gear salvages normally.</x:v>
      </x:c>
    </x:row>
    <x:row r="210">
      <x:c r="A210" s="13" t="str">
        <x:v>FROGEAR_0039</x:v>
      </x:c>
      <x:c r="B210" s="13" t="str">
        <x:v>Frostmarch</x:v>
      </x:c>
      <x:c r="C210" s="13" t="str">
        <x:v>Amulet</x:v>
      </x:c>
      <x:c r="D210" s="13" t="str">
        <x:v>Monster</x:v>
      </x:c>
      <x:c r="E210" s="13" t="str">
        <x:v>FRMON_014</x:v>
      </x:c>
      <x:c r="F210" s="13" t="n">
        <x:v>0.008</x:v>
      </x:c>
      <x:c r="G210" s="13" t="n">
        <x:v>40</x:v>
      </x:c>
      <x:c r="H210" s="254" t="b">
        <x:v>1</x:v>
      </x:c>
      <x:c r="I210" s="13" t="str">
        <x:v>Craft fallback uses Rimeglass + profile reagent; duplicate gear salvages normally.</x:v>
      </x:c>
    </x:row>
    <x:row r="211">
      <x:c r="A211" s="13" t="str">
        <x:v>FROGEAR_0040</x:v>
      </x:c>
      <x:c r="B211" s="13" t="str">
        <x:v>Frostmarch</x:v>
      </x:c>
      <x:c r="C211" s="13" t="str">
        <x:v>Ring</x:v>
      </x:c>
      <x:c r="D211" s="13" t="str">
        <x:v>Co-op</x:v>
      </x:c>
      <x:c r="E211" s="13" t="str">
        <x:v>COP_009</x:v>
      </x:c>
      <x:c r="F211" s="13" t="n">
        <x:v>0</x:v>
      </x:c>
      <x:c r="G211" s="13" t="n">
        <x:v>0</x:v>
      </x:c>
      <x:c r="H211" s="254" t="b">
        <x:v>1</x:v>
      </x:c>
      <x:c r="I211" s="13" t="str">
        <x:v>Craft fallback uses Rimeglass + profile reagent; duplicate gear salvages normally.</x:v>
      </x:c>
    </x:row>
    <x:row r="212">
      <x:c r="A212" s="13" t="str">
        <x:v>FROGEAR_0041</x:v>
      </x:c>
      <x:c r="B212" s="13" t="str">
        <x:v>Frostmarch</x:v>
      </x:c>
      <x:c r="C212" s="13" t="str">
        <x:v>Helmet</x:v>
      </x:c>
      <x:c r="D212" s="13" t="str">
        <x:v>Elite</x:v>
      </x:c>
      <x:c r="E212" s="13" t="str">
        <x:v>Frostmarch Elite Pool</x:v>
      </x:c>
      <x:c r="F212" s="13" t="n">
        <x:v>0</x:v>
      </x:c>
      <x:c r="G212" s="13" t="n">
        <x:v>40</x:v>
      </x:c>
      <x:c r="H212" s="254" t="b">
        <x:v>1</x:v>
      </x:c>
      <x:c r="I212" s="13" t="str">
        <x:v>Craft fallback uses Rimeglass + profile reagent; duplicate gear salvages normally.</x:v>
      </x:c>
    </x:row>
    <x:row r="213">
      <x:c r="A213" s="13" t="str">
        <x:v>FROGEAR_0042</x:v>
      </x:c>
      <x:c r="B213" s="13" t="str">
        <x:v>Frostmarch</x:v>
      </x:c>
      <x:c r="C213" s="13" t="str">
        <x:v>Chest</x:v>
      </x:c>
      <x:c r="D213" s="13" t="str">
        <x:v>Monster</x:v>
      </x:c>
      <x:c r="E213" s="13" t="str">
        <x:v>FRMON_014</x:v>
      </x:c>
      <x:c r="F213" s="13" t="n">
        <x:v>0.008</x:v>
      </x:c>
      <x:c r="G213" s="13" t="n">
        <x:v>40</x:v>
      </x:c>
      <x:c r="H213" s="254" t="b">
        <x:v>1</x:v>
      </x:c>
      <x:c r="I213" s="13" t="str">
        <x:v>Craft fallback uses Rimeglass + profile reagent; duplicate gear salvages normally.</x:v>
      </x:c>
    </x:row>
    <x:row r="214">
      <x:c r="A214" s="13" t="str">
        <x:v>FROGEAR_0043</x:v>
      </x:c>
      <x:c r="B214" s="13" t="str">
        <x:v>Frostmarch</x:v>
      </x:c>
      <x:c r="C214" s="13" t="str">
        <x:v>Legs</x:v>
      </x:c>
      <x:c r="D214" s="13" t="str">
        <x:v>Co-op</x:v>
      </x:c>
      <x:c r="E214" s="13" t="str">
        <x:v>COP_009</x:v>
      </x:c>
      <x:c r="F214" s="13" t="n">
        <x:v>0</x:v>
      </x:c>
      <x:c r="G214" s="13" t="n">
        <x:v>0</x:v>
      </x:c>
      <x:c r="H214" s="254" t="b">
        <x:v>1</x:v>
      </x:c>
      <x:c r="I214" s="13" t="str">
        <x:v>Craft fallback uses Rimeglass + profile reagent; duplicate gear salvages normally.</x:v>
      </x:c>
    </x:row>
    <x:row r="215">
      <x:c r="A215" s="13" t="str">
        <x:v>FROGEAR_0044</x:v>
      </x:c>
      <x:c r="B215" s="13" t="str">
        <x:v>Frostmarch</x:v>
      </x:c>
      <x:c r="C215" s="13" t="str">
        <x:v>Boots</x:v>
      </x:c>
      <x:c r="D215" s="13" t="str">
        <x:v>Craft</x:v>
      </x:c>
      <x:c r="E215" s="13" t="str">
        <x:v>FROREC_G_0044</x:v>
      </x:c>
      <x:c r="F215" s="13" t="n">
        <x:v>0</x:v>
      </x:c>
      <x:c r="G215" s="13" t="n">
        <x:v>0</x:v>
      </x:c>
      <x:c r="H215" s="254" t="b">
        <x:v>1</x:v>
      </x:c>
      <x:c r="I215" s="13" t="str">
        <x:v>Craft fallback uses Rimeglass + profile reagent; duplicate gear salvages normally.</x:v>
      </x:c>
    </x:row>
    <x:row r="216">
      <x:c r="A216" s="13" t="str">
        <x:v>FROGEAR_0045</x:v>
      </x:c>
      <x:c r="B216" s="13" t="str">
        <x:v>Frostmarch</x:v>
      </x:c>
      <x:c r="C216" s="13" t="str">
        <x:v>Gloves</x:v>
      </x:c>
      <x:c r="D216" s="13" t="str">
        <x:v>Elite</x:v>
      </x:c>
      <x:c r="E216" s="13" t="str">
        <x:v>Frostmarch Elite Pool</x:v>
      </x:c>
      <x:c r="F216" s="13" t="n">
        <x:v>0</x:v>
      </x:c>
      <x:c r="G216" s="13" t="n">
        <x:v>40</x:v>
      </x:c>
      <x:c r="H216" s="254" t="b">
        <x:v>1</x:v>
      </x:c>
      <x:c r="I216" s="13" t="str">
        <x:v>Craft fallback uses Rimeglass + profile reagent; duplicate gear salvages normally.</x:v>
      </x:c>
    </x:row>
    <x:row r="217">
      <x:c r="A217" s="13" t="str">
        <x:v>FROGEAR_0046</x:v>
      </x:c>
      <x:c r="B217" s="13" t="str">
        <x:v>Frostmarch</x:v>
      </x:c>
      <x:c r="C217" s="13" t="str">
        <x:v>Cape</x:v>
      </x:c>
      <x:c r="D217" s="13" t="str">
        <x:v>Monster</x:v>
      </x:c>
      <x:c r="E217" s="13" t="str">
        <x:v>FRMON_014</x:v>
      </x:c>
      <x:c r="F217" s="13" t="n">
        <x:v>0.008</x:v>
      </x:c>
      <x:c r="G217" s="13" t="n">
        <x:v>40</x:v>
      </x:c>
      <x:c r="H217" s="254" t="b">
        <x:v>1</x:v>
      </x:c>
      <x:c r="I217" s="13" t="str">
        <x:v>Craft fallback uses Rimeglass + profile reagent; duplicate gear salvages normally.</x:v>
      </x:c>
    </x:row>
    <x:row r="218">
      <x:c r="A218" s="13" t="str">
        <x:v>FROGEAR_0047</x:v>
      </x:c>
      <x:c r="B218" s="13" t="str">
        <x:v>Frostmarch</x:v>
      </x:c>
      <x:c r="C218" s="13" t="str">
        <x:v>Amulet</x:v>
      </x:c>
      <x:c r="D218" s="13" t="str">
        <x:v>Co-op</x:v>
      </x:c>
      <x:c r="E218" s="13" t="str">
        <x:v>COP_009</x:v>
      </x:c>
      <x:c r="F218" s="13" t="n">
        <x:v>0</x:v>
      </x:c>
      <x:c r="G218" s="13" t="n">
        <x:v>0</x:v>
      </x:c>
      <x:c r="H218" s="254" t="b">
        <x:v>1</x:v>
      </x:c>
      <x:c r="I218" s="13" t="str">
        <x:v>Craft fallback uses Rimeglass + profile reagent; duplicate gear salvages normally.</x:v>
      </x:c>
    </x:row>
    <x:row r="219">
      <x:c r="A219" s="13" t="str">
        <x:v>FROGEAR_0048</x:v>
      </x:c>
      <x:c r="B219" s="13" t="str">
        <x:v>Frostmarch</x:v>
      </x:c>
      <x:c r="C219" s="13" t="str">
        <x:v>Ring</x:v>
      </x:c>
      <x:c r="D219" s="13" t="str">
        <x:v>Craft</x:v>
      </x:c>
      <x:c r="E219" s="13" t="str">
        <x:v>FROREC_G_0048</x:v>
      </x:c>
      <x:c r="F219" s="13" t="n">
        <x:v>0</x:v>
      </x:c>
      <x:c r="G219" s="13" t="n">
        <x:v>0</x:v>
      </x:c>
      <x:c r="H219" s="254" t="b">
        <x:v>1</x:v>
      </x:c>
      <x:c r="I219" s="13" t="str">
        <x:v>Craft fallback uses Rimeglass + profile reagent; duplicate gear salvages normally.</x:v>
      </x:c>
    </x:row>
    <x:row r="220">
      <x:c r="A220" s="13" t="str">
        <x:v>FROGEAR_0049</x:v>
      </x:c>
      <x:c r="B220" s="13" t="str">
        <x:v>Frostmarch</x:v>
      </x:c>
      <x:c r="C220" s="13" t="str">
        <x:v>Helmet</x:v>
      </x:c>
      <x:c r="D220" s="13" t="str">
        <x:v>Monster</x:v>
      </x:c>
      <x:c r="E220" s="13" t="str">
        <x:v>FRMON_014</x:v>
      </x:c>
      <x:c r="F220" s="13" t="n">
        <x:v>0.008</x:v>
      </x:c>
      <x:c r="G220" s="13" t="n">
        <x:v>40</x:v>
      </x:c>
      <x:c r="H220" s="254" t="b">
        <x:v>1</x:v>
      </x:c>
      <x:c r="I220" s="13" t="str">
        <x:v>Craft fallback uses Rimeglass + profile reagent; duplicate gear salvages normally.</x:v>
      </x:c>
    </x:row>
    <x:row r="221">
      <x:c r="A221" s="13" t="str">
        <x:v>FROGEAR_0050</x:v>
      </x:c>
      <x:c r="B221" s="13" t="str">
        <x:v>Frostmarch</x:v>
      </x:c>
      <x:c r="C221" s="13" t="str">
        <x:v>Chest</x:v>
      </x:c>
      <x:c r="D221" s="13" t="str">
        <x:v>Co-op</x:v>
      </x:c>
      <x:c r="E221" s="13" t="str">
        <x:v>COP_009</x:v>
      </x:c>
      <x:c r="F221" s="13" t="n">
        <x:v>0</x:v>
      </x:c>
      <x:c r="G221" s="13" t="n">
        <x:v>0</x:v>
      </x:c>
      <x:c r="H221" s="254" t="b">
        <x:v>1</x:v>
      </x:c>
      <x:c r="I221" s="13" t="str">
        <x:v>Craft fallback uses Rimeglass + profile reagent; duplicate gear salvages normally.</x:v>
      </x:c>
    </x:row>
    <x:row r="222">
      <x:c r="A222" s="13" t="str">
        <x:v>FROGEAR_0051</x:v>
      </x:c>
      <x:c r="B222" s="13" t="str">
        <x:v>Frostmarch</x:v>
      </x:c>
      <x:c r="C222" s="13" t="str">
        <x:v>Legs</x:v>
      </x:c>
      <x:c r="D222" s="13" t="str">
        <x:v>Craft</x:v>
      </x:c>
      <x:c r="E222" s="13" t="str">
        <x:v>FROREC_G_0051</x:v>
      </x:c>
      <x:c r="F222" s="13" t="n">
        <x:v>0</x:v>
      </x:c>
      <x:c r="G222" s="13" t="n">
        <x:v>0</x:v>
      </x:c>
      <x:c r="H222" s="254" t="b">
        <x:v>1</x:v>
      </x:c>
      <x:c r="I222" s="13" t="str">
        <x:v>Craft fallback uses Rimeglass + profile reagent; duplicate gear salvages normally.</x:v>
      </x:c>
    </x:row>
    <x:row r="223">
      <x:c r="A223" s="13" t="str">
        <x:v>FROGEAR_0052</x:v>
      </x:c>
      <x:c r="B223" s="13" t="str">
        <x:v>Frostmarch</x:v>
      </x:c>
      <x:c r="C223" s="13" t="str">
        <x:v>Boots</x:v>
      </x:c>
      <x:c r="D223" s="13" t="str">
        <x:v>Elite</x:v>
      </x:c>
      <x:c r="E223" s="13" t="str">
        <x:v>Frostmarch Elite Pool</x:v>
      </x:c>
      <x:c r="F223" s="13" t="n">
        <x:v>0</x:v>
      </x:c>
      <x:c r="G223" s="13" t="n">
        <x:v>40</x:v>
      </x:c>
      <x:c r="H223" s="254" t="b">
        <x:v>1</x:v>
      </x:c>
      <x:c r="I223" s="13" t="str">
        <x:v>Craft fallback uses Rimeglass + profile reagent; duplicate gear salvages normally.</x:v>
      </x:c>
    </x:row>
    <x:row r="224">
      <x:c r="A224" s="13" t="str">
        <x:v>FROGEAR_0053</x:v>
      </x:c>
      <x:c r="B224" s="13" t="str">
        <x:v>Frostmarch</x:v>
      </x:c>
      <x:c r="C224" s="13" t="str">
        <x:v>Gloves</x:v>
      </x:c>
      <x:c r="D224" s="13" t="str">
        <x:v>Monster</x:v>
      </x:c>
      <x:c r="E224" s="13" t="str">
        <x:v>FRMON_014</x:v>
      </x:c>
      <x:c r="F224" s="13" t="n">
        <x:v>0.008</x:v>
      </x:c>
      <x:c r="G224" s="13" t="n">
        <x:v>40</x:v>
      </x:c>
      <x:c r="H224" s="254" t="b">
        <x:v>1</x:v>
      </x:c>
      <x:c r="I224" s="13" t="str">
        <x:v>Craft fallback uses Rimeglass + profile reagent; duplicate gear salvages normally.</x:v>
      </x:c>
    </x:row>
    <x:row r="225">
      <x:c r="A225" s="13" t="str">
        <x:v>FROGEAR_0054</x:v>
      </x:c>
      <x:c r="B225" s="13" t="str">
        <x:v>Frostmarch</x:v>
      </x:c>
      <x:c r="C225" s="13" t="str">
        <x:v>Cape</x:v>
      </x:c>
      <x:c r="D225" s="13" t="str">
        <x:v>Co-op</x:v>
      </x:c>
      <x:c r="E225" s="13" t="str">
        <x:v>COP_009</x:v>
      </x:c>
      <x:c r="F225" s="13" t="n">
        <x:v>0</x:v>
      </x:c>
      <x:c r="G225" s="13" t="n">
        <x:v>0</x:v>
      </x:c>
      <x:c r="H225" s="254" t="b">
        <x:v>1</x:v>
      </x:c>
      <x:c r="I225" s="13" t="str">
        <x:v>Craft fallback uses Rimeglass + profile reagent; duplicate gear salvages normally.</x:v>
      </x:c>
    </x:row>
    <x:row r="226">
      <x:c r="A226" s="13" t="str">
        <x:v>FROGEAR_0055</x:v>
      </x:c>
      <x:c r="B226" s="13" t="str">
        <x:v>Frostmarch</x:v>
      </x:c>
      <x:c r="C226" s="13" t="str">
        <x:v>Amulet</x:v>
      </x:c>
      <x:c r="D226" s="13" t="str">
        <x:v>Craft</x:v>
      </x:c>
      <x:c r="E226" s="13" t="str">
        <x:v>FROREC_G_0055</x:v>
      </x:c>
      <x:c r="F226" s="13" t="n">
        <x:v>0</x:v>
      </x:c>
      <x:c r="G226" s="13" t="n">
        <x:v>0</x:v>
      </x:c>
      <x:c r="H226" s="254" t="b">
        <x:v>1</x:v>
      </x:c>
      <x:c r="I226" s="13" t="str">
        <x:v>Craft fallback uses Rimeglass + profile reagent; duplicate gear salvages normally.</x:v>
      </x:c>
    </x:row>
    <x:row r="227">
      <x:c r="A227" s="13" t="str">
        <x:v>FROGEAR_0056</x:v>
      </x:c>
      <x:c r="B227" s="13" t="str">
        <x:v>Frostmarch</x:v>
      </x:c>
      <x:c r="C227" s="13" t="str">
        <x:v>Ring</x:v>
      </x:c>
      <x:c r="D227" s="13" t="str">
        <x:v>Elite</x:v>
      </x:c>
      <x:c r="E227" s="13" t="str">
        <x:v>Frostmarch Elite Pool</x:v>
      </x:c>
      <x:c r="F227" s="13" t="n">
        <x:v>0</x:v>
      </x:c>
      <x:c r="G227" s="13" t="n">
        <x:v>40</x:v>
      </x:c>
      <x:c r="H227" s="254" t="b">
        <x:v>1</x:v>
      </x:c>
      <x:c r="I227" s="13" t="str">
        <x:v>Craft fallback uses Rimeglass + profile reagent; duplicate gear salvages normally.</x:v>
      </x:c>
    </x:row>
    <x:row r="228">
      <x:c r="A228" s="13" t="str">
        <x:v>FROGEAR_0057</x:v>
      </x:c>
      <x:c r="B228" s="13" t="str">
        <x:v>Frostmarch</x:v>
      </x:c>
      <x:c r="C228" s="13" t="str">
        <x:v>Helmet</x:v>
      </x:c>
      <x:c r="D228" s="13" t="str">
        <x:v>Co-op</x:v>
      </x:c>
      <x:c r="E228" s="13" t="str">
        <x:v>COP_009</x:v>
      </x:c>
      <x:c r="F228" s="13" t="n">
        <x:v>0</x:v>
      </x:c>
      <x:c r="G228" s="13" t="n">
        <x:v>0</x:v>
      </x:c>
      <x:c r="H228" s="254" t="b">
        <x:v>1</x:v>
      </x:c>
      <x:c r="I228" s="13" t="str">
        <x:v>Craft fallback uses Rimeglass + profile reagent; duplicate gear salvages normally.</x:v>
      </x:c>
    </x:row>
    <x:row r="229">
      <x:c r="A229" s="13" t="str">
        <x:v>FROGEAR_0058</x:v>
      </x:c>
      <x:c r="B229" s="13" t="str">
        <x:v>Frostmarch</x:v>
      </x:c>
      <x:c r="C229" s="13" t="str">
        <x:v>Chest</x:v>
      </x:c>
      <x:c r="D229" s="13" t="str">
        <x:v>Craft</x:v>
      </x:c>
      <x:c r="E229" s="13" t="str">
        <x:v>FROREC_G_0058</x:v>
      </x:c>
      <x:c r="F229" s="13" t="n">
        <x:v>0</x:v>
      </x:c>
      <x:c r="G229" s="13" t="n">
        <x:v>0</x:v>
      </x:c>
      <x:c r="H229" s="254" t="b">
        <x:v>1</x:v>
      </x:c>
      <x:c r="I229" s="13" t="str">
        <x:v>Craft fallback uses Rimeglass + profile reagent; duplicate gear salvages normally.</x:v>
      </x:c>
    </x:row>
    <x:row r="230">
      <x:c r="A230" s="13" t="str">
        <x:v>FROGEAR_0059</x:v>
      </x:c>
      <x:c r="B230" s="13" t="str">
        <x:v>Frostmarch</x:v>
      </x:c>
      <x:c r="C230" s="13" t="str">
        <x:v>Legs</x:v>
      </x:c>
      <x:c r="D230" s="13" t="str">
        <x:v>Elite</x:v>
      </x:c>
      <x:c r="E230" s="13" t="str">
        <x:v>Frostmarch Elite Pool</x:v>
      </x:c>
      <x:c r="F230" s="13" t="n">
        <x:v>0</x:v>
      </x:c>
      <x:c r="G230" s="13" t="n">
        <x:v>40</x:v>
      </x:c>
      <x:c r="H230" s="254" t="b">
        <x:v>1</x:v>
      </x:c>
      <x:c r="I230" s="13" t="str">
        <x:v>Craft fallback uses Rimeglass + profile reagent; duplicate gear salvages normally.</x:v>
      </x:c>
    </x:row>
    <x:row r="231">
      <x:c r="A231" s="13" t="str">
        <x:v>FROGEAR_0060</x:v>
      </x:c>
      <x:c r="B231" s="13" t="str">
        <x:v>Frostmarch</x:v>
      </x:c>
      <x:c r="C231" s="13" t="str">
        <x:v>Boots</x:v>
      </x:c>
      <x:c r="D231" s="13" t="str">
        <x:v>Monster</x:v>
      </x:c>
      <x:c r="E231" s="13" t="str">
        <x:v>FRMON_014</x:v>
      </x:c>
      <x:c r="F231" s="13" t="n">
        <x:v>0.008</x:v>
      </x:c>
      <x:c r="G231" s="13" t="n">
        <x:v>40</x:v>
      </x:c>
      <x:c r="H231" s="254" t="b">
        <x:v>1</x:v>
      </x:c>
      <x:c r="I231" s="13" t="str">
        <x:v>Craft fallback uses Rimeglass + profile reagent; duplicate gear salvages normally.</x:v>
      </x:c>
    </x:row>
    <x:row r="232">
      <x:c r="A232" s="13" t="str">
        <x:v>FROGEAR_0061</x:v>
      </x:c>
      <x:c r="B232" s="13" t="str">
        <x:v>Frostmarch</x:v>
      </x:c>
      <x:c r="C232" s="13" t="str">
        <x:v>Gloves</x:v>
      </x:c>
      <x:c r="D232" s="13" t="str">
        <x:v>Co-op</x:v>
      </x:c>
      <x:c r="E232" s="13" t="str">
        <x:v>COP_009</x:v>
      </x:c>
      <x:c r="F232" s="13" t="n">
        <x:v>0</x:v>
      </x:c>
      <x:c r="G232" s="13" t="n">
        <x:v>0</x:v>
      </x:c>
      <x:c r="H232" s="254" t="b">
        <x:v>1</x:v>
      </x:c>
      <x:c r="I232" s="13" t="str">
        <x:v>Craft fallback uses Rimeglass + profile reagent; duplicate gear salvages normally.</x:v>
      </x:c>
    </x:row>
    <x:row r="233">
      <x:c r="A233" s="13" t="str">
        <x:v>FROGEAR_0062</x:v>
      </x:c>
      <x:c r="B233" s="13" t="str">
        <x:v>Frostmarch</x:v>
      </x:c>
      <x:c r="C233" s="13" t="str">
        <x:v>Cape</x:v>
      </x:c>
      <x:c r="D233" s="13" t="str">
        <x:v>Craft</x:v>
      </x:c>
      <x:c r="E233" s="13" t="str">
        <x:v>FROREC_G_0062</x:v>
      </x:c>
      <x:c r="F233" s="13" t="n">
        <x:v>0</x:v>
      </x:c>
      <x:c r="G233" s="13" t="n">
        <x:v>0</x:v>
      </x:c>
      <x:c r="H233" s="254" t="b">
        <x:v>1</x:v>
      </x:c>
      <x:c r="I233" s="13" t="str">
        <x:v>Craft fallback uses Rimeglass + profile reagent; duplicate gear salvages normally.</x:v>
      </x:c>
    </x:row>
    <x:row r="234">
      <x:c r="A234" s="13" t="str">
        <x:v>FROGEAR_0063</x:v>
      </x:c>
      <x:c r="B234" s="13" t="str">
        <x:v>Frostmarch</x:v>
      </x:c>
      <x:c r="C234" s="13" t="str">
        <x:v>Amulet</x:v>
      </x:c>
      <x:c r="D234" s="13" t="str">
        <x:v>Elite</x:v>
      </x:c>
      <x:c r="E234" s="13" t="str">
        <x:v>Frostmarch Elite Pool</x:v>
      </x:c>
      <x:c r="F234" s="13" t="n">
        <x:v>0</x:v>
      </x:c>
      <x:c r="G234" s="13" t="n">
        <x:v>40</x:v>
      </x:c>
      <x:c r="H234" s="254" t="b">
        <x:v>1</x:v>
      </x:c>
      <x:c r="I234" s="13" t="str">
        <x:v>Craft fallback uses Rimeglass + profile reagent; duplicate gear salvages normally.</x:v>
      </x:c>
    </x:row>
    <x:row r="235">
      <x:c r="A235" s="13" t="str">
        <x:v>FROGEAR_0064</x:v>
      </x:c>
      <x:c r="B235" s="13" t="str">
        <x:v>Frostmarch</x:v>
      </x:c>
      <x:c r="C235" s="13" t="str">
        <x:v>Ring</x:v>
      </x:c>
      <x:c r="D235" s="13" t="str">
        <x:v>Monster</x:v>
      </x:c>
      <x:c r="E235" s="13" t="str">
        <x:v>FRMON_014</x:v>
      </x:c>
      <x:c r="F235" s="13" t="n">
        <x:v>0.008</x:v>
      </x:c>
      <x:c r="G235" s="13" t="n">
        <x:v>40</x:v>
      </x:c>
      <x:c r="H235" s="254" t="b">
        <x:v>1</x:v>
      </x:c>
      <x:c r="I235" s="13" t="str">
        <x:v>Craft fallback uses Rimeglass + profile reagent; duplicate gear salvages normally.</x:v>
      </x:c>
    </x:row>
    <x:row r="236">
      <x:c r="A236" s="13" t="str">
        <x:v>FROGEAR_0065</x:v>
      </x:c>
      <x:c r="B236" s="13" t="str">
        <x:v>Frostmarch</x:v>
      </x:c>
      <x:c r="C236" s="13" t="str">
        <x:v>Helmet</x:v>
      </x:c>
      <x:c r="D236" s="13" t="str">
        <x:v>Craft</x:v>
      </x:c>
      <x:c r="E236" s="13" t="str">
        <x:v>FROREC_G_0065</x:v>
      </x:c>
      <x:c r="F236" s="13" t="n">
        <x:v>0</x:v>
      </x:c>
      <x:c r="G236" s="13" t="n">
        <x:v>0</x:v>
      </x:c>
      <x:c r="H236" s="254" t="b">
        <x:v>1</x:v>
      </x:c>
      <x:c r="I236" s="13" t="str">
        <x:v>Craft fallback uses Rimeglass + profile reagent; duplicate gear salvages normally.</x:v>
      </x:c>
    </x:row>
    <x:row r="237">
      <x:c r="A237" s="13" t="str">
        <x:v>FROGEAR_0066</x:v>
      </x:c>
      <x:c r="B237" s="13" t="str">
        <x:v>Frostmarch</x:v>
      </x:c>
      <x:c r="C237" s="13" t="str">
        <x:v>Chest</x:v>
      </x:c>
      <x:c r="D237" s="13" t="str">
        <x:v>Elite</x:v>
      </x:c>
      <x:c r="E237" s="13" t="str">
        <x:v>Frostmarch Elite Pool</x:v>
      </x:c>
      <x:c r="F237" s="13" t="n">
        <x:v>0</x:v>
      </x:c>
      <x:c r="G237" s="13" t="n">
        <x:v>40</x:v>
      </x:c>
      <x:c r="H237" s="254" t="b">
        <x:v>1</x:v>
      </x:c>
      <x:c r="I237" s="13" t="str">
        <x:v>Craft fallback uses Rimeglass + profile reagent; duplicate gear salvages normally.</x:v>
      </x:c>
    </x:row>
    <x:row r="238">
      <x:c r="A238" s="13" t="str">
        <x:v>FROGEAR_0067</x:v>
      </x:c>
      <x:c r="B238" s="13" t="str">
        <x:v>Frostmarch</x:v>
      </x:c>
      <x:c r="C238" s="13" t="str">
        <x:v>Legs</x:v>
      </x:c>
      <x:c r="D238" s="13" t="str">
        <x:v>Monster</x:v>
      </x:c>
      <x:c r="E238" s="13" t="str">
        <x:v>FRMON_014</x:v>
      </x:c>
      <x:c r="F238" s="13" t="n">
        <x:v>0.008</x:v>
      </x:c>
      <x:c r="G238" s="13" t="n">
        <x:v>40</x:v>
      </x:c>
      <x:c r="H238" s="254" t="b">
        <x:v>1</x:v>
      </x:c>
      <x:c r="I238" s="13" t="str">
        <x:v>Craft fallback uses Rimeglass + profile reagent; duplicate gear salvages normally.</x:v>
      </x:c>
    </x:row>
    <x:row r="239">
      <x:c r="A239" s="13" t="str">
        <x:v>FROGEAR_0068</x:v>
      </x:c>
      <x:c r="B239" s="13" t="str">
        <x:v>Frostmarch</x:v>
      </x:c>
      <x:c r="C239" s="13" t="str">
        <x:v>Boots</x:v>
      </x:c>
      <x:c r="D239" s="13" t="str">
        <x:v>Co-op</x:v>
      </x:c>
      <x:c r="E239" s="13" t="str">
        <x:v>COP_009</x:v>
      </x:c>
      <x:c r="F239" s="13" t="n">
        <x:v>0</x:v>
      </x:c>
      <x:c r="G239" s="13" t="n">
        <x:v>0</x:v>
      </x:c>
      <x:c r="H239" s="254" t="b">
        <x:v>1</x:v>
      </x:c>
      <x:c r="I239" s="13" t="str">
        <x:v>Craft fallback uses Rimeglass + profile reagent; duplicate gear salvages normally.</x:v>
      </x:c>
    </x:row>
    <x:row r="240">
      <x:c r="A240" s="13" t="str">
        <x:v>FROGEAR_0069</x:v>
      </x:c>
      <x:c r="B240" s="13" t="str">
        <x:v>Frostmarch</x:v>
      </x:c>
      <x:c r="C240" s="13" t="str">
        <x:v>Gloves</x:v>
      </x:c>
      <x:c r="D240" s="13" t="str">
        <x:v>Craft</x:v>
      </x:c>
      <x:c r="E240" s="13" t="str">
        <x:v>FROREC_G_0069</x:v>
      </x:c>
      <x:c r="F240" s="13" t="n">
        <x:v>0</x:v>
      </x:c>
      <x:c r="G240" s="13" t="n">
        <x:v>0</x:v>
      </x:c>
      <x:c r="H240" s="254" t="b">
        <x:v>1</x:v>
      </x:c>
      <x:c r="I240" s="13" t="str">
        <x:v>Craft fallback uses Rimeglass + profile reagent; duplicate gear salvages normally.</x:v>
      </x:c>
    </x:row>
    <x:row r="241">
      <x:c r="A241" s="13" t="str">
        <x:v>FROGEAR_0070</x:v>
      </x:c>
      <x:c r="B241" s="13" t="str">
        <x:v>Frostmarch</x:v>
      </x:c>
      <x:c r="C241" s="13" t="str">
        <x:v>Cape</x:v>
      </x:c>
      <x:c r="D241" s="13" t="str">
        <x:v>Elite</x:v>
      </x:c>
      <x:c r="E241" s="13" t="str">
        <x:v>Frostmarch Elite Pool</x:v>
      </x:c>
      <x:c r="F241" s="13" t="n">
        <x:v>0</x:v>
      </x:c>
      <x:c r="G241" s="13" t="n">
        <x:v>40</x:v>
      </x:c>
      <x:c r="H241" s="254" t="b">
        <x:v>1</x:v>
      </x:c>
      <x:c r="I241" s="13" t="str">
        <x:v>Craft fallback uses Rimeglass + profile reagent; duplicate gear salvages normally.</x:v>
      </x:c>
    </x:row>
    <x:row r="242">
      <x:c r="A242" s="13" t="str">
        <x:v>FROGEAR_0071</x:v>
      </x:c>
      <x:c r="B242" s="13" t="str">
        <x:v>Frostmarch</x:v>
      </x:c>
      <x:c r="C242" s="13" t="str">
        <x:v>Amulet</x:v>
      </x:c>
      <x:c r="D242" s="13" t="str">
        <x:v>Monster</x:v>
      </x:c>
      <x:c r="E242" s="13" t="str">
        <x:v>FRMON_014</x:v>
      </x:c>
      <x:c r="F242" s="13" t="n">
        <x:v>0.008</x:v>
      </x:c>
      <x:c r="G242" s="13" t="n">
        <x:v>40</x:v>
      </x:c>
      <x:c r="H242" s="254" t="b">
        <x:v>1</x:v>
      </x:c>
      <x:c r="I242" s="13" t="str">
        <x:v>Craft fallback uses Rimeglass + profile reagent; duplicate gear salvages normally.</x:v>
      </x:c>
    </x:row>
    <x:row r="243">
      <x:c r="A243" s="13" t="str">
        <x:v>FROGEAR_0072</x:v>
      </x:c>
      <x:c r="B243" s="13" t="str">
        <x:v>Frostmarch</x:v>
      </x:c>
      <x:c r="C243" s="13" t="str">
        <x:v>Ring</x:v>
      </x:c>
      <x:c r="D243" s="13" t="str">
        <x:v>Co-op</x:v>
      </x:c>
      <x:c r="E243" s="13" t="str">
        <x:v>COP_009</x:v>
      </x:c>
      <x:c r="F243" s="13" t="n">
        <x:v>0</x:v>
      </x:c>
      <x:c r="G243" s="13" t="n">
        <x:v>0</x:v>
      </x:c>
      <x:c r="H243" s="254" t="b">
        <x:v>1</x:v>
      </x:c>
      <x:c r="I243" s="13" t="str">
        <x:v>Craft fallback uses Rimeglass + profile reagent; duplicate gear salvages normally.</x:v>
      </x:c>
    </x:row>
    <x:row r="244">
      <x:c r="A244" s="13" t="str">
        <x:v>FROGEAR_0073</x:v>
      </x:c>
      <x:c r="B244" s="13" t="str">
        <x:v>Frostmarch</x:v>
      </x:c>
      <x:c r="C244" s="13" t="str">
        <x:v>Helmet</x:v>
      </x:c>
      <x:c r="D244" s="13" t="str">
        <x:v>Elite</x:v>
      </x:c>
      <x:c r="E244" s="13" t="str">
        <x:v>Frostmarch Elite Pool</x:v>
      </x:c>
      <x:c r="F244" s="13" t="n">
        <x:v>0</x:v>
      </x:c>
      <x:c r="G244" s="13" t="n">
        <x:v>40</x:v>
      </x:c>
      <x:c r="H244" s="254" t="b">
        <x:v>1</x:v>
      </x:c>
      <x:c r="I244" s="13" t="str">
        <x:v>Craft fallback uses Rimeglass + profile reagent; duplicate gear salvages normally.</x:v>
      </x:c>
    </x:row>
    <x:row r="245">
      <x:c r="A245" s="13" t="str">
        <x:v>FROGEAR_0074</x:v>
      </x:c>
      <x:c r="B245" s="13" t="str">
        <x:v>Frostmarch</x:v>
      </x:c>
      <x:c r="C245" s="13" t="str">
        <x:v>Chest</x:v>
      </x:c>
      <x:c r="D245" s="13" t="str">
        <x:v>Monster</x:v>
      </x:c>
      <x:c r="E245" s="13" t="str">
        <x:v>FRMON_014</x:v>
      </x:c>
      <x:c r="F245" s="13" t="n">
        <x:v>0.008</x:v>
      </x:c>
      <x:c r="G245" s="13" t="n">
        <x:v>40</x:v>
      </x:c>
      <x:c r="H245" s="254" t="b">
        <x:v>1</x:v>
      </x:c>
      <x:c r="I245" s="13" t="str">
        <x:v>Craft fallback uses Rimeglass + profile reagent; duplicate gear salvages normally.</x:v>
      </x:c>
    </x:row>
    <x:row r="246">
      <x:c r="A246" s="13" t="str">
        <x:v>FROGEAR_0075</x:v>
      </x:c>
      <x:c r="B246" s="13" t="str">
        <x:v>Frostmarch</x:v>
      </x:c>
      <x:c r="C246" s="13" t="str">
        <x:v>Legs</x:v>
      </x:c>
      <x:c r="D246" s="13" t="str">
        <x:v>Co-op</x:v>
      </x:c>
      <x:c r="E246" s="13" t="str">
        <x:v>COP_009</x:v>
      </x:c>
      <x:c r="F246" s="13" t="n">
        <x:v>0</x:v>
      </x:c>
      <x:c r="G246" s="13" t="n">
        <x:v>0</x:v>
      </x:c>
      <x:c r="H246" s="254" t="b">
        <x:v>1</x:v>
      </x:c>
      <x:c r="I246" s="13" t="str">
        <x:v>Craft fallback uses Rimeglass + profile reagent; duplicate gear salvages normally.</x:v>
      </x:c>
    </x:row>
    <x:row r="247">
      <x:c r="A247" s="13" t="str">
        <x:v>FROGEAR_0076</x:v>
      </x:c>
      <x:c r="B247" s="13" t="str">
        <x:v>Frostmarch</x:v>
      </x:c>
      <x:c r="C247" s="13" t="str">
        <x:v>Boots</x:v>
      </x:c>
      <x:c r="D247" s="13" t="str">
        <x:v>Craft</x:v>
      </x:c>
      <x:c r="E247" s="13" t="str">
        <x:v>FROREC_G_0076</x:v>
      </x:c>
      <x:c r="F247" s="13" t="n">
        <x:v>0</x:v>
      </x:c>
      <x:c r="G247" s="13" t="n">
        <x:v>0</x:v>
      </x:c>
      <x:c r="H247" s="254" t="b">
        <x:v>1</x:v>
      </x:c>
      <x:c r="I247" s="13" t="str">
        <x:v>Craft fallback uses Rimeglass + profile reagent; duplicate gear salvages normally.</x:v>
      </x:c>
    </x:row>
    <x:row r="248">
      <x:c r="A248" s="13" t="str">
        <x:v>FROGEAR_0077</x:v>
      </x:c>
      <x:c r="B248" s="13" t="str">
        <x:v>Frostmarch</x:v>
      </x:c>
      <x:c r="C248" s="13" t="str">
        <x:v>Gloves</x:v>
      </x:c>
      <x:c r="D248" s="13" t="str">
        <x:v>Elite</x:v>
      </x:c>
      <x:c r="E248" s="13" t="str">
        <x:v>Frostmarch Elite Pool</x:v>
      </x:c>
      <x:c r="F248" s="13" t="n">
        <x:v>0</x:v>
      </x:c>
      <x:c r="G248" s="13" t="n">
        <x:v>40</x:v>
      </x:c>
      <x:c r="H248" s="254" t="b">
        <x:v>1</x:v>
      </x:c>
      <x:c r="I248" s="13" t="str">
        <x:v>Craft fallback uses Rimeglass + profile reagent; duplicate gear salvages normally.</x:v>
      </x:c>
    </x:row>
    <x:row r="249">
      <x:c r="A249" s="13" t="str">
        <x:v>FROGEAR_0078</x:v>
      </x:c>
      <x:c r="B249" s="13" t="str">
        <x:v>Frostmarch</x:v>
      </x:c>
      <x:c r="C249" s="13" t="str">
        <x:v>Cape</x:v>
      </x:c>
      <x:c r="D249" s="13" t="str">
        <x:v>Monster</x:v>
      </x:c>
      <x:c r="E249" s="13" t="str">
        <x:v>FRMON_014</x:v>
      </x:c>
      <x:c r="F249" s="13" t="n">
        <x:v>0.008</x:v>
      </x:c>
      <x:c r="G249" s="13" t="n">
        <x:v>40</x:v>
      </x:c>
      <x:c r="H249" s="254" t="b">
        <x:v>1</x:v>
      </x:c>
      <x:c r="I249" s="13" t="str">
        <x:v>Craft fallback uses Rimeglass + profile reagent; duplicate gear salvages normally.</x:v>
      </x:c>
    </x:row>
    <x:row r="250">
      <x:c r="A250" s="13" t="str">
        <x:v>FROGEAR_0079</x:v>
      </x:c>
      <x:c r="B250" s="13" t="str">
        <x:v>Frostmarch</x:v>
      </x:c>
      <x:c r="C250" s="13" t="str">
        <x:v>Amulet</x:v>
      </x:c>
      <x:c r="D250" s="13" t="str">
        <x:v>Co-op</x:v>
      </x:c>
      <x:c r="E250" s="13" t="str">
        <x:v>COP_009</x:v>
      </x:c>
      <x:c r="F250" s="13" t="n">
        <x:v>0</x:v>
      </x:c>
      <x:c r="G250" s="13" t="n">
        <x:v>0</x:v>
      </x:c>
      <x:c r="H250" s="254" t="b">
        <x:v>1</x:v>
      </x:c>
      <x:c r="I250" s="13" t="str">
        <x:v>Craft fallback uses Rimeglass + profile reagent; duplicate gear salvages normally.</x:v>
      </x:c>
    </x:row>
    <x:row r="251">
      <x:c r="A251" s="13" t="str">
        <x:v>FROGEAR_0080</x:v>
      </x:c>
      <x:c r="B251" s="13" t="str">
        <x:v>Frostmarch</x:v>
      </x:c>
      <x:c r="C251" s="13" t="str">
        <x:v>Ring</x:v>
      </x:c>
      <x:c r="D251" s="13" t="str">
        <x:v>Craft</x:v>
      </x:c>
      <x:c r="E251" s="13" t="str">
        <x:v>FROREC_G_0080</x:v>
      </x:c>
      <x:c r="F251" s="13" t="n">
        <x:v>0</x:v>
      </x:c>
      <x:c r="G251" s="13" t="n">
        <x:v>0</x:v>
      </x:c>
      <x:c r="H251" s="254" t="b">
        <x:v>1</x:v>
      </x:c>
      <x:c r="I251" s="13" t="str">
        <x:v>Craft fallback uses Rimeglass + profile reagent; duplicate gear salvages normally.</x:v>
      </x:c>
    </x:row>
    <x:row r="252">
      <x:c r="A252" s="13" t="str">
        <x:v>FROGEAR_0081</x:v>
      </x:c>
      <x:c r="B252" s="13" t="str">
        <x:v>Frostmarch</x:v>
      </x:c>
      <x:c r="C252" s="13" t="str">
        <x:v>Helmet</x:v>
      </x:c>
      <x:c r="D252" s="13" t="str">
        <x:v>Monster</x:v>
      </x:c>
      <x:c r="E252" s="13" t="str">
        <x:v>FRMON_014</x:v>
      </x:c>
      <x:c r="F252" s="13" t="n">
        <x:v>0.008</x:v>
      </x:c>
      <x:c r="G252" s="13" t="n">
        <x:v>40</x:v>
      </x:c>
      <x:c r="H252" s="254" t="b">
        <x:v>1</x:v>
      </x:c>
      <x:c r="I252" s="13" t="str">
        <x:v>Craft fallback uses Rimeglass + profile reagent; duplicate gear salvages normally.</x:v>
      </x:c>
    </x:row>
    <x:row r="253">
      <x:c r="A253" s="13" t="str">
        <x:v>FROGEAR_0082</x:v>
      </x:c>
      <x:c r="B253" s="13" t="str">
        <x:v>Frostmarch</x:v>
      </x:c>
      <x:c r="C253" s="13" t="str">
        <x:v>Chest</x:v>
      </x:c>
      <x:c r="D253" s="13" t="str">
        <x:v>Co-op</x:v>
      </x:c>
      <x:c r="E253" s="13" t="str">
        <x:v>COP_009</x:v>
      </x:c>
      <x:c r="F253" s="13" t="n">
        <x:v>0</x:v>
      </x:c>
      <x:c r="G253" s="13" t="n">
        <x:v>0</x:v>
      </x:c>
      <x:c r="H253" s="254" t="b">
        <x:v>1</x:v>
      </x:c>
      <x:c r="I253" s="13" t="str">
        <x:v>Craft fallback uses Rimeglass + profile reagent; duplicate gear salvages normally.</x:v>
      </x:c>
    </x:row>
    <x:row r="254">
      <x:c r="A254" s="13" t="str">
        <x:v>FROGEAR_0083</x:v>
      </x:c>
      <x:c r="B254" s="13" t="str">
        <x:v>Frostmarch</x:v>
      </x:c>
      <x:c r="C254" s="13" t="str">
        <x:v>Legs</x:v>
      </x:c>
      <x:c r="D254" s="13" t="str">
        <x:v>Craft</x:v>
      </x:c>
      <x:c r="E254" s="13" t="str">
        <x:v>FROREC_G_0083</x:v>
      </x:c>
      <x:c r="F254" s="13" t="n">
        <x:v>0</x:v>
      </x:c>
      <x:c r="G254" s="13" t="n">
        <x:v>0</x:v>
      </x:c>
      <x:c r="H254" s="254" t="b">
        <x:v>1</x:v>
      </x:c>
      <x:c r="I254" s="13" t="str">
        <x:v>Craft fallback uses Rimeglass + profile reagent; duplicate gear salvages normally.</x:v>
      </x:c>
    </x:row>
    <x:row r="255">
      <x:c r="A255" s="13" t="str">
        <x:v>FROGEAR_0084</x:v>
      </x:c>
      <x:c r="B255" s="13" t="str">
        <x:v>Frostmarch</x:v>
      </x:c>
      <x:c r="C255" s="13" t="str">
        <x:v>Boots</x:v>
      </x:c>
      <x:c r="D255" s="13" t="str">
        <x:v>Elite</x:v>
      </x:c>
      <x:c r="E255" s="13" t="str">
        <x:v>Frostmarch Elite Pool</x:v>
      </x:c>
      <x:c r="F255" s="13" t="n">
        <x:v>0</x:v>
      </x:c>
      <x:c r="G255" s="13" t="n">
        <x:v>40</x:v>
      </x:c>
      <x:c r="H255" s="254" t="b">
        <x:v>1</x:v>
      </x:c>
      <x:c r="I255" s="13" t="str">
        <x:v>Craft fallback uses Rimeglass + profile reagent; duplicate gear salvages normally.</x:v>
      </x:c>
    </x:row>
    <x:row r="256">
      <x:c r="A256" s="13" t="str">
        <x:v>FROGEAR_0085</x:v>
      </x:c>
      <x:c r="B256" s="13" t="str">
        <x:v>Frostmarch</x:v>
      </x:c>
      <x:c r="C256" s="13" t="str">
        <x:v>Gloves</x:v>
      </x:c>
      <x:c r="D256" s="13" t="str">
        <x:v>Monster</x:v>
      </x:c>
      <x:c r="E256" s="13" t="str">
        <x:v>FRMON_014</x:v>
      </x:c>
      <x:c r="F256" s="13" t="n">
        <x:v>0.008</x:v>
      </x:c>
      <x:c r="G256" s="13" t="n">
        <x:v>40</x:v>
      </x:c>
      <x:c r="H256" s="254" t="b">
        <x:v>1</x:v>
      </x:c>
      <x:c r="I256" s="13" t="str">
        <x:v>Craft fallback uses Rimeglass + profile reagent; duplicate gear salvages normally.</x:v>
      </x:c>
    </x:row>
    <x:row r="257">
      <x:c r="A257" s="13" t="str">
        <x:v>FROGEAR_0086</x:v>
      </x:c>
      <x:c r="B257" s="13" t="str">
        <x:v>Frostmarch</x:v>
      </x:c>
      <x:c r="C257" s="13" t="str">
        <x:v>Cape</x:v>
      </x:c>
      <x:c r="D257" s="13" t="str">
        <x:v>Co-op</x:v>
      </x:c>
      <x:c r="E257" s="13" t="str">
        <x:v>COP_009</x:v>
      </x:c>
      <x:c r="F257" s="13" t="n">
        <x:v>0</x:v>
      </x:c>
      <x:c r="G257" s="13" t="n">
        <x:v>0</x:v>
      </x:c>
      <x:c r="H257" s="254" t="b">
        <x:v>1</x:v>
      </x:c>
      <x:c r="I257" s="13" t="str">
        <x:v>Craft fallback uses Rimeglass + profile reagent; duplicate gear salvages normally.</x:v>
      </x:c>
    </x:row>
    <x:row r="258">
      <x:c r="A258" s="13" t="str">
        <x:v>FROGEAR_0087</x:v>
      </x:c>
      <x:c r="B258" s="13" t="str">
        <x:v>Frostmarch</x:v>
      </x:c>
      <x:c r="C258" s="13" t="str">
        <x:v>Amulet</x:v>
      </x:c>
      <x:c r="D258" s="13" t="str">
        <x:v>Craft</x:v>
      </x:c>
      <x:c r="E258" s="13" t="str">
        <x:v>FROREC_G_0087</x:v>
      </x:c>
      <x:c r="F258" s="13" t="n">
        <x:v>0</x:v>
      </x:c>
      <x:c r="G258" s="13" t="n">
        <x:v>0</x:v>
      </x:c>
      <x:c r="H258" s="254" t="b">
        <x:v>1</x:v>
      </x:c>
      <x:c r="I258" s="13" t="str">
        <x:v>Craft fallback uses Rimeglass + profile reagent; duplicate gear salvages normally.</x:v>
      </x:c>
    </x:row>
    <x:row r="259">
      <x:c r="A259" s="13" t="str">
        <x:v>FROGEAR_0088</x:v>
      </x:c>
      <x:c r="B259" s="13" t="str">
        <x:v>Frostmarch</x:v>
      </x:c>
      <x:c r="C259" s="13" t="str">
        <x:v>Ring</x:v>
      </x:c>
      <x:c r="D259" s="13" t="str">
        <x:v>Elite</x:v>
      </x:c>
      <x:c r="E259" s="13" t="str">
        <x:v>Frostmarch Elite Pool</x:v>
      </x:c>
      <x:c r="F259" s="13" t="n">
        <x:v>0</x:v>
      </x:c>
      <x:c r="G259" s="13" t="n">
        <x:v>40</x:v>
      </x:c>
      <x:c r="H259" s="254" t="b">
        <x:v>1</x:v>
      </x:c>
      <x:c r="I259" s="13" t="str">
        <x:v>Craft fallback uses Rimeglass + profile reagent; duplicate gear salvages normally.</x:v>
      </x:c>
    </x:row>
    <x:row r="260">
      <x:c r="A260" s="13" t="str">
        <x:v>FROGEAR_0089</x:v>
      </x:c>
      <x:c r="B260" s="13" t="str">
        <x:v>Frostmarch</x:v>
      </x:c>
      <x:c r="C260" s="13" t="str">
        <x:v>Helmet</x:v>
      </x:c>
      <x:c r="D260" s="13" t="str">
        <x:v>Co-op</x:v>
      </x:c>
      <x:c r="E260" s="13" t="str">
        <x:v>COP_009</x:v>
      </x:c>
      <x:c r="F260" s="13" t="n">
        <x:v>0</x:v>
      </x:c>
      <x:c r="G260" s="13" t="n">
        <x:v>0</x:v>
      </x:c>
      <x:c r="H260" s="254" t="b">
        <x:v>1</x:v>
      </x:c>
      <x:c r="I260" s="13" t="str">
        <x:v>Craft fallback uses Rimeglass + profile reagent; duplicate gear salvages normally.</x:v>
      </x:c>
    </x:row>
    <x:row r="261">
      <x:c r="A261" s="13" t="str">
        <x:v>FROGEAR_0090</x:v>
      </x:c>
      <x:c r="B261" s="13" t="str">
        <x:v>Frostmarch</x:v>
      </x:c>
      <x:c r="C261" s="13" t="str">
        <x:v>Chest</x:v>
      </x:c>
      <x:c r="D261" s="13" t="str">
        <x:v>Craft</x:v>
      </x:c>
      <x:c r="E261" s="13" t="str">
        <x:v>FROREC_G_0090</x:v>
      </x:c>
      <x:c r="F261" s="13" t="n">
        <x:v>0</x:v>
      </x:c>
      <x:c r="G261" s="13" t="n">
        <x:v>0</x:v>
      </x:c>
      <x:c r="H261" s="254" t="b">
        <x:v>1</x:v>
      </x:c>
      <x:c r="I261" s="13" t="str">
        <x:v>Craft fallback uses Rimeglass + profile reagent; duplicate gear salvages normally.</x:v>
      </x:c>
    </x:row>
    <x:row r="262">
      <x:c r="A262" s="13" t="str">
        <x:v>FROGEAR_0091</x:v>
      </x:c>
      <x:c r="B262" s="13" t="str">
        <x:v>Frostmarch</x:v>
      </x:c>
      <x:c r="C262" s="13" t="str">
        <x:v>Legs</x:v>
      </x:c>
      <x:c r="D262" s="13" t="str">
        <x:v>Elite</x:v>
      </x:c>
      <x:c r="E262" s="13" t="str">
        <x:v>Frostmarch Elite Pool</x:v>
      </x:c>
      <x:c r="F262" s="13" t="n">
        <x:v>0</x:v>
      </x:c>
      <x:c r="G262" s="13" t="n">
        <x:v>40</x:v>
      </x:c>
      <x:c r="H262" s="254" t="b">
        <x:v>1</x:v>
      </x:c>
      <x:c r="I262" s="13" t="str">
        <x:v>Craft fallback uses Rimeglass + profile reagent; duplicate gear salvages normally.</x:v>
      </x:c>
    </x:row>
    <x:row r="263">
      <x:c r="A263" s="13" t="str">
        <x:v>FROGEAR_0092</x:v>
      </x:c>
      <x:c r="B263" s="13" t="str">
        <x:v>Frostmarch</x:v>
      </x:c>
      <x:c r="C263" s="13" t="str">
        <x:v>Boots</x:v>
      </x:c>
      <x:c r="D263" s="13" t="str">
        <x:v>Monster</x:v>
      </x:c>
      <x:c r="E263" s="13" t="str">
        <x:v>FRMON_014</x:v>
      </x:c>
      <x:c r="F263" s="13" t="n">
        <x:v>0.008</x:v>
      </x:c>
      <x:c r="G263" s="13" t="n">
        <x:v>40</x:v>
      </x:c>
      <x:c r="H263" s="254" t="b">
        <x:v>1</x:v>
      </x:c>
      <x:c r="I263" s="13" t="str">
        <x:v>Craft fallback uses Rimeglass + profile reagent; duplicate gear salvages normally.</x:v>
      </x:c>
    </x:row>
    <x:row r="264">
      <x:c r="A264" s="13" t="str">
        <x:v>FROGEAR_0093</x:v>
      </x:c>
      <x:c r="B264" s="13" t="str">
        <x:v>Frostmarch</x:v>
      </x:c>
      <x:c r="C264" s="13" t="str">
        <x:v>Gloves</x:v>
      </x:c>
      <x:c r="D264" s="13" t="str">
        <x:v>Co-op</x:v>
      </x:c>
      <x:c r="E264" s="13" t="str">
        <x:v>COP_009</x:v>
      </x:c>
      <x:c r="F264" s="13" t="n">
        <x:v>0</x:v>
      </x:c>
      <x:c r="G264" s="13" t="n">
        <x:v>0</x:v>
      </x:c>
      <x:c r="H264" s="254" t="b">
        <x:v>1</x:v>
      </x:c>
      <x:c r="I264" s="13" t="str">
        <x:v>Craft fallback uses Rimeglass + profile reagent; duplicate gear salvages normally.</x:v>
      </x:c>
    </x:row>
    <x:row r="265">
      <x:c r="A265" s="13" t="str">
        <x:v>FROGEAR_0094</x:v>
      </x:c>
      <x:c r="B265" s="13" t="str">
        <x:v>Frostmarch</x:v>
      </x:c>
      <x:c r="C265" s="13" t="str">
        <x:v>Cape</x:v>
      </x:c>
      <x:c r="D265" s="13" t="str">
        <x:v>Craft</x:v>
      </x:c>
      <x:c r="E265" s="13" t="str">
        <x:v>FROREC_G_0094</x:v>
      </x:c>
      <x:c r="F265" s="13" t="n">
        <x:v>0</x:v>
      </x:c>
      <x:c r="G265" s="13" t="n">
        <x:v>0</x:v>
      </x:c>
      <x:c r="H265" s="254" t="b">
        <x:v>1</x:v>
      </x:c>
      <x:c r="I265" s="13" t="str">
        <x:v>Craft fallback uses Rimeglass + profile reagent; duplicate gear salvages normally.</x:v>
      </x:c>
    </x:row>
    <x:row r="266">
      <x:c r="A266" s="13" t="str">
        <x:v>FROGEAR_0095</x:v>
      </x:c>
      <x:c r="B266" s="13" t="str">
        <x:v>Frostmarch</x:v>
      </x:c>
      <x:c r="C266" s="13" t="str">
        <x:v>Amulet</x:v>
      </x:c>
      <x:c r="D266" s="13" t="str">
        <x:v>Elite</x:v>
      </x:c>
      <x:c r="E266" s="13" t="str">
        <x:v>Frostmarch Elite Pool</x:v>
      </x:c>
      <x:c r="F266" s="13" t="n">
        <x:v>0</x:v>
      </x:c>
      <x:c r="G266" s="13" t="n">
        <x:v>40</x:v>
      </x:c>
      <x:c r="H266" s="254" t="b">
        <x:v>1</x:v>
      </x:c>
      <x:c r="I266" s="13" t="str">
        <x:v>Craft fallback uses Rimeglass + profile reagent; duplicate gear salvages normally.</x:v>
      </x:c>
    </x:row>
    <x:row r="267">
      <x:c r="A267" s="13" t="str">
        <x:v>FROGEAR_0096</x:v>
      </x:c>
      <x:c r="B267" s="13" t="str">
        <x:v>Frostmarch</x:v>
      </x:c>
      <x:c r="C267" s="13" t="str">
        <x:v>Ring</x:v>
      </x:c>
      <x:c r="D267" s="13" t="str">
        <x:v>Monster</x:v>
      </x:c>
      <x:c r="E267" s="13" t="str">
        <x:v>FRMON_014</x:v>
      </x:c>
      <x:c r="F267" s="13" t="n">
        <x:v>0.008</x:v>
      </x:c>
      <x:c r="G267" s="13" t="n">
        <x:v>40</x:v>
      </x:c>
      <x:c r="H267" s="254" t="b">
        <x:v>1</x:v>
      </x:c>
      <x:c r="I267" s="13" t="str">
        <x:v>Craft fallback uses Rimeglass + profile reagent; duplicate gear salvages normally.</x:v>
      </x:c>
    </x:row>
    <x:row r="268">
      <x:c r="A268" s="13" t="str">
        <x:v>FROGEAR_0097</x:v>
      </x:c>
      <x:c r="B268" s="13" t="str">
        <x:v>Frostmarch</x:v>
      </x:c>
      <x:c r="C268" s="13" t="str">
        <x:v>Helmet</x:v>
      </x:c>
      <x:c r="D268" s="13" t="str">
        <x:v>Craft</x:v>
      </x:c>
      <x:c r="E268" s="13" t="str">
        <x:v>FROREC_G_0097</x:v>
      </x:c>
      <x:c r="F268" s="13" t="n">
        <x:v>0</x:v>
      </x:c>
      <x:c r="G268" s="13" t="n">
        <x:v>0</x:v>
      </x:c>
      <x:c r="H268" s="254" t="b">
        <x:v>1</x:v>
      </x:c>
      <x:c r="I268" s="13" t="str">
        <x:v>Craft fallback uses Rimeglass + profile reagent; duplicate gear salvages normally.</x:v>
      </x:c>
    </x:row>
    <x:row r="269">
      <x:c r="A269" s="13" t="str">
        <x:v>FROGEAR_0098</x:v>
      </x:c>
      <x:c r="B269" s="13" t="str">
        <x:v>Frostmarch</x:v>
      </x:c>
      <x:c r="C269" s="13" t="str">
        <x:v>Chest</x:v>
      </x:c>
      <x:c r="D269" s="13" t="str">
        <x:v>Elite</x:v>
      </x:c>
      <x:c r="E269" s="13" t="str">
        <x:v>Frostmarch Elite Pool</x:v>
      </x:c>
      <x:c r="F269" s="13" t="n">
        <x:v>0</x:v>
      </x:c>
      <x:c r="G269" s="13" t="n">
        <x:v>40</x:v>
      </x:c>
      <x:c r="H269" s="254" t="b">
        <x:v>1</x:v>
      </x:c>
      <x:c r="I269" s="13" t="str">
        <x:v>Craft fallback uses Rimeglass + profile reagent; duplicate gear salvages normally.</x:v>
      </x:c>
    </x:row>
    <x:row r="270">
      <x:c r="A270" s="13" t="str">
        <x:v>FROGEAR_0099</x:v>
      </x:c>
      <x:c r="B270" s="13" t="str">
        <x:v>Frostmarch</x:v>
      </x:c>
      <x:c r="C270" s="13" t="str">
        <x:v>Legs</x:v>
      </x:c>
      <x:c r="D270" s="13" t="str">
        <x:v>Monster</x:v>
      </x:c>
      <x:c r="E270" s="13" t="str">
        <x:v>FRMON_014</x:v>
      </x:c>
      <x:c r="F270" s="13" t="n">
        <x:v>0.008</x:v>
      </x:c>
      <x:c r="G270" s="13" t="n">
        <x:v>40</x:v>
      </x:c>
      <x:c r="H270" s="254" t="b">
        <x:v>1</x:v>
      </x:c>
      <x:c r="I270" s="13" t="str">
        <x:v>Craft fallback uses Rimeglass + profile reagent; duplicate gear salvages normally.</x:v>
      </x:c>
    </x:row>
    <x:row r="271">
      <x:c r="A271" s="13" t="str">
        <x:v>FROGEAR_0100</x:v>
      </x:c>
      <x:c r="B271" s="13" t="str">
        <x:v>Frostmarch</x:v>
      </x:c>
      <x:c r="C271" s="13" t="str">
        <x:v>Boots</x:v>
      </x:c>
      <x:c r="D271" s="13" t="str">
        <x:v>Co-op</x:v>
      </x:c>
      <x:c r="E271" s="13" t="str">
        <x:v>COP_009</x:v>
      </x:c>
      <x:c r="F271" s="13" t="n">
        <x:v>0</x:v>
      </x:c>
      <x:c r="G271" s="13" t="n">
        <x:v>0</x:v>
      </x:c>
      <x:c r="H271" s="254" t="b">
        <x:v>1</x:v>
      </x:c>
      <x:c r="I271" s="13" t="str">
        <x:v>Craft fallback uses Rimeglass + profile reagent; duplicate gear salvages normally.</x:v>
      </x:c>
    </x:row>
    <x:row r="272">
      <x:c r="A272" s="13" t="str">
        <x:v>FROGEAR_0101</x:v>
      </x:c>
      <x:c r="B272" s="13" t="str">
        <x:v>Frostmarch</x:v>
      </x:c>
      <x:c r="C272" s="13" t="str">
        <x:v>Gloves</x:v>
      </x:c>
      <x:c r="D272" s="13" t="str">
        <x:v>Craft</x:v>
      </x:c>
      <x:c r="E272" s="13" t="str">
        <x:v>FROREC_G_0101</x:v>
      </x:c>
      <x:c r="F272" s="13" t="n">
        <x:v>0</x:v>
      </x:c>
      <x:c r="G272" s="13" t="n">
        <x:v>0</x:v>
      </x:c>
      <x:c r="H272" s="254" t="b">
        <x:v>1</x:v>
      </x:c>
      <x:c r="I272" s="13" t="str">
        <x:v>Craft fallback uses Rimeglass + profile reagent; duplicate gear salvages normally.</x:v>
      </x:c>
    </x:row>
    <x:row r="273">
      <x:c r="A273" s="13" t="str">
        <x:v>FROGEAR_0102</x:v>
      </x:c>
      <x:c r="B273" s="13" t="str">
        <x:v>Frostmarch</x:v>
      </x:c>
      <x:c r="C273" s="13" t="str">
        <x:v>Cape</x:v>
      </x:c>
      <x:c r="D273" s="13" t="str">
        <x:v>Elite</x:v>
      </x:c>
      <x:c r="E273" s="13" t="str">
        <x:v>Frostmarch Elite Pool</x:v>
      </x:c>
      <x:c r="F273" s="13" t="n">
        <x:v>0</x:v>
      </x:c>
      <x:c r="G273" s="13" t="n">
        <x:v>40</x:v>
      </x:c>
      <x:c r="H273" s="254" t="b">
        <x:v>1</x:v>
      </x:c>
      <x:c r="I273" s="13" t="str">
        <x:v>Craft fallback uses Rimeglass + profile reagent; duplicate gear salvages normally.</x:v>
      </x:c>
    </x:row>
    <x:row r="274">
      <x:c r="A274" s="13" t="str">
        <x:v>FROGEAR_0103</x:v>
      </x:c>
      <x:c r="B274" s="13" t="str">
        <x:v>Frostmarch</x:v>
      </x:c>
      <x:c r="C274" s="13" t="str">
        <x:v>Amulet</x:v>
      </x:c>
      <x:c r="D274" s="13" t="str">
        <x:v>Monster</x:v>
      </x:c>
      <x:c r="E274" s="13" t="str">
        <x:v>FRMON_014</x:v>
      </x:c>
      <x:c r="F274" s="13" t="n">
        <x:v>0.008</x:v>
      </x:c>
      <x:c r="G274" s="13" t="n">
        <x:v>40</x:v>
      </x:c>
      <x:c r="H274" s="254" t="b">
        <x:v>1</x:v>
      </x:c>
      <x:c r="I274" s="13" t="str">
        <x:v>Craft fallback uses Rimeglass + profile reagent; duplicate gear salvages normally.</x:v>
      </x:c>
    </x:row>
    <x:row r="275">
      <x:c r="A275" s="13" t="str">
        <x:v>FROGEAR_0104</x:v>
      </x:c>
      <x:c r="B275" s="13" t="str">
        <x:v>Frostmarch</x:v>
      </x:c>
      <x:c r="C275" s="13" t="str">
        <x:v>Ring</x:v>
      </x:c>
      <x:c r="D275" s="13" t="str">
        <x:v>Co-op</x:v>
      </x:c>
      <x:c r="E275" s="13" t="str">
        <x:v>COP_009</x:v>
      </x:c>
      <x:c r="F275" s="13" t="n">
        <x:v>0</x:v>
      </x:c>
      <x:c r="G275" s="13" t="n">
        <x:v>0</x:v>
      </x:c>
      <x:c r="H275" s="254" t="b">
        <x:v>1</x:v>
      </x:c>
      <x:c r="I275" s="13" t="str">
        <x:v>Craft fallback uses Rimeglass + profile reagent; duplicate gear salvages normally.</x:v>
      </x:c>
    </x:row>
    <x:row r="276">
      <x:c r="A276" s="13" t="str">
        <x:v>FROGEAR_0105</x:v>
      </x:c>
      <x:c r="B276" s="13" t="str">
        <x:v>Frostmarch</x:v>
      </x:c>
      <x:c r="C276" s="13" t="str">
        <x:v>Helmet</x:v>
      </x:c>
      <x:c r="D276" s="13" t="str">
        <x:v>Elite</x:v>
      </x:c>
      <x:c r="E276" s="13" t="str">
        <x:v>Frostmarch Elite Pool</x:v>
      </x:c>
      <x:c r="F276" s="13" t="n">
        <x:v>0</x:v>
      </x:c>
      <x:c r="G276" s="13" t="n">
        <x:v>40</x:v>
      </x:c>
      <x:c r="H276" s="254" t="b">
        <x:v>1</x:v>
      </x:c>
      <x:c r="I276" s="13" t="str">
        <x:v>Craft fallback uses Rimeglass + profile reagent; duplicate gear salvages normally.</x:v>
      </x:c>
    </x:row>
    <x:row r="277">
      <x:c r="A277" s="13" t="str">
        <x:v>FROGEAR_0106</x:v>
      </x:c>
      <x:c r="B277" s="13" t="str">
        <x:v>Frostmarch</x:v>
      </x:c>
      <x:c r="C277" s="13" t="str">
        <x:v>Chest</x:v>
      </x:c>
      <x:c r="D277" s="13" t="str">
        <x:v>Monster</x:v>
      </x:c>
      <x:c r="E277" s="13" t="str">
        <x:v>FRMON_014</x:v>
      </x:c>
      <x:c r="F277" s="13" t="n">
        <x:v>0.008</x:v>
      </x:c>
      <x:c r="G277" s="13" t="n">
        <x:v>40</x:v>
      </x:c>
      <x:c r="H277" s="254" t="b">
        <x:v>1</x:v>
      </x:c>
      <x:c r="I277" s="13" t="str">
        <x:v>Craft fallback uses Rimeglass + profile reagent; duplicate gear salvages normally.</x:v>
      </x:c>
    </x:row>
    <x:row r="278">
      <x:c r="A278" s="13" t="str">
        <x:v>FROGEAR_0107</x:v>
      </x:c>
      <x:c r="B278" s="13" t="str">
        <x:v>Frostmarch</x:v>
      </x:c>
      <x:c r="C278" s="13" t="str">
        <x:v>Legs</x:v>
      </x:c>
      <x:c r="D278" s="13" t="str">
        <x:v>Co-op</x:v>
      </x:c>
      <x:c r="E278" s="13" t="str">
        <x:v>COP_009</x:v>
      </x:c>
      <x:c r="F278" s="13" t="n">
        <x:v>0</x:v>
      </x:c>
      <x:c r="G278" s="13" t="n">
        <x:v>0</x:v>
      </x:c>
      <x:c r="H278" s="254" t="b">
        <x:v>1</x:v>
      </x:c>
      <x:c r="I278" s="13" t="str">
        <x:v>Craft fallback uses Rimeglass + profile reagent; duplicate gear salvages normally.</x:v>
      </x:c>
    </x:row>
    <x:row r="279">
      <x:c r="A279" s="13" t="str">
        <x:v>FROGEAR_0108</x:v>
      </x:c>
      <x:c r="B279" s="13" t="str">
        <x:v>Frostmarch</x:v>
      </x:c>
      <x:c r="C279" s="13" t="str">
        <x:v>Boots</x:v>
      </x:c>
      <x:c r="D279" s="13" t="str">
        <x:v>Craft</x:v>
      </x:c>
      <x:c r="E279" s="13" t="str">
        <x:v>FROREC_G_0108</x:v>
      </x:c>
      <x:c r="F279" s="13" t="n">
        <x:v>0</x:v>
      </x:c>
      <x:c r="G279" s="13" t="n">
        <x:v>0</x:v>
      </x:c>
      <x:c r="H279" s="254" t="b">
        <x:v>1</x:v>
      </x:c>
      <x:c r="I279" s="13" t="str">
        <x:v>Craft fallback uses Rimeglass + profile reagent; duplicate gear salvages normally.</x:v>
      </x:c>
    </x:row>
    <x:row r="280">
      <x:c r="A280" s="13" t="str">
        <x:v>FROGEAR_0109</x:v>
      </x:c>
      <x:c r="B280" s="13" t="str">
        <x:v>Frostmarch</x:v>
      </x:c>
      <x:c r="C280" s="13" t="str">
        <x:v>Gloves</x:v>
      </x:c>
      <x:c r="D280" s="13" t="str">
        <x:v>Elite</x:v>
      </x:c>
      <x:c r="E280" s="13" t="str">
        <x:v>Frostmarch Elite Pool</x:v>
      </x:c>
      <x:c r="F280" s="13" t="n">
        <x:v>0</x:v>
      </x:c>
      <x:c r="G280" s="13" t="n">
        <x:v>40</x:v>
      </x:c>
      <x:c r="H280" s="254" t="b">
        <x:v>1</x:v>
      </x:c>
      <x:c r="I280" s="13" t="str">
        <x:v>Craft fallback uses Rimeglass + profile reagent; duplicate gear salvages normally.</x:v>
      </x:c>
    </x:row>
    <x:row r="281">
      <x:c r="A281" s="13" t="str">
        <x:v>FROGEAR_0110</x:v>
      </x:c>
      <x:c r="B281" s="13" t="str">
        <x:v>Frostmarch</x:v>
      </x:c>
      <x:c r="C281" s="13" t="str">
        <x:v>Cape</x:v>
      </x:c>
      <x:c r="D281" s="13" t="str">
        <x:v>Monster</x:v>
      </x:c>
      <x:c r="E281" s="13" t="str">
        <x:v>FRMON_014</x:v>
      </x:c>
      <x:c r="F281" s="13" t="n">
        <x:v>0.008</x:v>
      </x:c>
      <x:c r="G281" s="13" t="n">
        <x:v>40</x:v>
      </x:c>
      <x:c r="H281" s="254" t="b">
        <x:v>1</x:v>
      </x:c>
      <x:c r="I281" s="13" t="str">
        <x:v>Craft fallback uses Rimeglass + profile reagent; duplicate gear salvages normally.</x:v>
      </x:c>
    </x:row>
    <x:row r="282">
      <x:c r="A282" s="13" t="str">
        <x:v>FROGEAR_0111</x:v>
      </x:c>
      <x:c r="B282" s="13" t="str">
        <x:v>Frostmarch</x:v>
      </x:c>
      <x:c r="C282" s="13" t="str">
        <x:v>Amulet</x:v>
      </x:c>
      <x:c r="D282" s="13" t="str">
        <x:v>Co-op</x:v>
      </x:c>
      <x:c r="E282" s="13" t="str">
        <x:v>COP_009</x:v>
      </x:c>
      <x:c r="F282" s="13" t="n">
        <x:v>0</x:v>
      </x:c>
      <x:c r="G282" s="13" t="n">
        <x:v>0</x:v>
      </x:c>
      <x:c r="H282" s="254" t="b">
        <x:v>1</x:v>
      </x:c>
      <x:c r="I282" s="13" t="str">
        <x:v>Craft fallback uses Rimeglass + profile reagent; duplicate gear salvages normally.</x:v>
      </x:c>
    </x:row>
    <x:row r="283">
      <x:c r="A283" s="13" t="str">
        <x:v>FROGEAR_0112</x:v>
      </x:c>
      <x:c r="B283" s="13" t="str">
        <x:v>Frostmarch</x:v>
      </x:c>
      <x:c r="C283" s="13" t="str">
        <x:v>Ring</x:v>
      </x:c>
      <x:c r="D283" s="13" t="str">
        <x:v>Craft</x:v>
      </x:c>
      <x:c r="E283" s="13" t="str">
        <x:v>FROREC_G_0112</x:v>
      </x:c>
      <x:c r="F283" s="13" t="n">
        <x:v>0</x:v>
      </x:c>
      <x:c r="G283" s="13" t="n">
        <x:v>0</x:v>
      </x:c>
      <x:c r="H283" s="254" t="b">
        <x:v>1</x:v>
      </x:c>
      <x:c r="I283" s="13" t="str">
        <x:v>Craft fallback uses Rimeglass + profile reagent; duplicate gear salvages normally.</x:v>
      </x:c>
    </x:row>
    <x:row r="284">
      <x:c r="A284" s="13" t="str">
        <x:v>FROGEAR_0113</x:v>
      </x:c>
      <x:c r="B284" s="13" t="str">
        <x:v>Frostmarch</x:v>
      </x:c>
      <x:c r="C284" s="13" t="str">
        <x:v>Helmet</x:v>
      </x:c>
      <x:c r="D284" s="13" t="str">
        <x:v>Monster</x:v>
      </x:c>
      <x:c r="E284" s="13" t="str">
        <x:v>FRMON_014</x:v>
      </x:c>
      <x:c r="F284" s="13" t="n">
        <x:v>0.008</x:v>
      </x:c>
      <x:c r="G284" s="13" t="n">
        <x:v>40</x:v>
      </x:c>
      <x:c r="H284" s="254" t="b">
        <x:v>1</x:v>
      </x:c>
      <x:c r="I284" s="13" t="str">
        <x:v>Craft fallback uses Rimeglass + profile reagent; duplicate gear salvages normally.</x:v>
      </x:c>
    </x:row>
    <x:row r="285">
      <x:c r="A285" s="13" t="str">
        <x:v>FROGEAR_0114</x:v>
      </x:c>
      <x:c r="B285" s="13" t="str">
        <x:v>Frostmarch</x:v>
      </x:c>
      <x:c r="C285" s="13" t="str">
        <x:v>Chest</x:v>
      </x:c>
      <x:c r="D285" s="13" t="str">
        <x:v>Co-op</x:v>
      </x:c>
      <x:c r="E285" s="13" t="str">
        <x:v>COP_009</x:v>
      </x:c>
      <x:c r="F285" s="13" t="n">
        <x:v>0</x:v>
      </x:c>
      <x:c r="G285" s="13" t="n">
        <x:v>0</x:v>
      </x:c>
      <x:c r="H285" s="254" t="b">
        <x:v>1</x:v>
      </x:c>
      <x:c r="I285" s="13" t="str">
        <x:v>Craft fallback uses Rimeglass + profile reagent; duplicate gear salvages normally.</x:v>
      </x:c>
    </x:row>
    <x:row r="286">
      <x:c r="A286" s="13" t="str">
        <x:v>FROGEAR_0115</x:v>
      </x:c>
      <x:c r="B286" s="13" t="str">
        <x:v>Frostmarch</x:v>
      </x:c>
      <x:c r="C286" s="13" t="str">
        <x:v>Legs</x:v>
      </x:c>
      <x:c r="D286" s="13" t="str">
        <x:v>Craft</x:v>
      </x:c>
      <x:c r="E286" s="13" t="str">
        <x:v>FROREC_G_0115</x:v>
      </x:c>
      <x:c r="F286" s="13" t="n">
        <x:v>0</x:v>
      </x:c>
      <x:c r="G286" s="13" t="n">
        <x:v>0</x:v>
      </x:c>
      <x:c r="H286" s="254" t="b">
        <x:v>1</x:v>
      </x:c>
      <x:c r="I286" s="13" t="str">
        <x:v>Craft fallback uses Rimeglass + profile reagent; duplicate gear salvages normally.</x:v>
      </x:c>
    </x:row>
    <x:row r="287">
      <x:c r="A287" s="13" t="str">
        <x:v>FROGEAR_0116</x:v>
      </x:c>
      <x:c r="B287" s="13" t="str">
        <x:v>Frostmarch</x:v>
      </x:c>
      <x:c r="C287" s="13" t="str">
        <x:v>Boots</x:v>
      </x:c>
      <x:c r="D287" s="13" t="str">
        <x:v>Elite</x:v>
      </x:c>
      <x:c r="E287" s="13" t="str">
        <x:v>Frostmarch Elite Pool</x:v>
      </x:c>
      <x:c r="F287" s="13" t="n">
        <x:v>0</x:v>
      </x:c>
      <x:c r="G287" s="13" t="n">
        <x:v>40</x:v>
      </x:c>
      <x:c r="H287" s="254" t="b">
        <x:v>1</x:v>
      </x:c>
      <x:c r="I287" s="13" t="str">
        <x:v>Craft fallback uses Rimeglass + profile reagent; duplicate gear salvages normally.</x:v>
      </x:c>
    </x:row>
    <x:row r="288">
      <x:c r="A288" s="13" t="str">
        <x:v>FROGEAR_0117</x:v>
      </x:c>
      <x:c r="B288" s="13" t="str">
        <x:v>Frostmarch</x:v>
      </x:c>
      <x:c r="C288" s="13" t="str">
        <x:v>Gloves</x:v>
      </x:c>
      <x:c r="D288" s="13" t="str">
        <x:v>Monster</x:v>
      </x:c>
      <x:c r="E288" s="13" t="str">
        <x:v>FRMON_014</x:v>
      </x:c>
      <x:c r="F288" s="13" t="n">
        <x:v>0.008</x:v>
      </x:c>
      <x:c r="G288" s="13" t="n">
        <x:v>40</x:v>
      </x:c>
      <x:c r="H288" s="254" t="b">
        <x:v>1</x:v>
      </x:c>
      <x:c r="I288" s="13" t="str">
        <x:v>Craft fallback uses Rimeglass + profile reagent; duplicate gear salvages normally.</x:v>
      </x:c>
    </x:row>
    <x:row r="289">
      <x:c r="A289" s="13" t="str">
        <x:v>FROGEAR_0118</x:v>
      </x:c>
      <x:c r="B289" s="13" t="str">
        <x:v>Frostmarch</x:v>
      </x:c>
      <x:c r="C289" s="13" t="str">
        <x:v>Cape</x:v>
      </x:c>
      <x:c r="D289" s="13" t="str">
        <x:v>Co-op</x:v>
      </x:c>
      <x:c r="E289" s="13" t="str">
        <x:v>COP_009</x:v>
      </x:c>
      <x:c r="F289" s="13" t="n">
        <x:v>0</x:v>
      </x:c>
      <x:c r="G289" s="13" t="n">
        <x:v>0</x:v>
      </x:c>
      <x:c r="H289" s="254" t="b">
        <x:v>1</x:v>
      </x:c>
      <x:c r="I289" s="13" t="str">
        <x:v>Craft fallback uses Rimeglass + profile reagent; duplicate gear salvages normally.</x:v>
      </x:c>
    </x:row>
    <x:row r="290">
      <x:c r="A290" s="13" t="str">
        <x:v>FROGEAR_0119</x:v>
      </x:c>
      <x:c r="B290" s="13" t="str">
        <x:v>Frostmarch</x:v>
      </x:c>
      <x:c r="C290" s="13" t="str">
        <x:v>Amulet</x:v>
      </x:c>
      <x:c r="D290" s="13" t="str">
        <x:v>Craft</x:v>
      </x:c>
      <x:c r="E290" s="13" t="str">
        <x:v>FROREC_G_0119</x:v>
      </x:c>
      <x:c r="F290" s="13" t="n">
        <x:v>0</x:v>
      </x:c>
      <x:c r="G290" s="13" t="n">
        <x:v>0</x:v>
      </x:c>
      <x:c r="H290" s="254" t="b">
        <x:v>1</x:v>
      </x:c>
      <x:c r="I290" s="13" t="str">
        <x:v>Craft fallback uses Rimeglass + profile reagent; duplicate gear salvages normally.</x:v>
      </x:c>
    </x:row>
    <x:row r="291">
      <x:c r="A291" s="13" t="str">
        <x:v>FROGEAR_0120</x:v>
      </x:c>
      <x:c r="B291" s="13" t="str">
        <x:v>Frostmarch</x:v>
      </x:c>
      <x:c r="C291" s="13" t="str">
        <x:v>Ring</x:v>
      </x:c>
      <x:c r="D291" s="13" t="str">
        <x:v>Elite</x:v>
      </x:c>
      <x:c r="E291" s="13" t="str">
        <x:v>Frostmarch Elite Pool</x:v>
      </x:c>
      <x:c r="F291" s="13" t="n">
        <x:v>0</x:v>
      </x:c>
      <x:c r="G291" s="13" t="n">
        <x:v>40</x:v>
      </x:c>
      <x:c r="H291" s="254" t="b">
        <x:v>1</x:v>
      </x:c>
      <x:c r="I291" s="13" t="str">
        <x:v>Craft fallback uses Rimeglass + profile reagent; duplicate gear salvages normally.</x:v>
      </x:c>
    </x:row>
    <x:row r="292">
      <x:c r="A292" s="13" t="str">
        <x:v>FROGEAR_0121</x:v>
      </x:c>
      <x:c r="B292" s="13" t="str">
        <x:v>Frostmarch</x:v>
      </x:c>
      <x:c r="C292" s="13" t="str">
        <x:v>Helmet</x:v>
      </x:c>
      <x:c r="D292" s="13" t="str">
        <x:v>Co-op</x:v>
      </x:c>
      <x:c r="E292" s="13" t="str">
        <x:v>COP_009</x:v>
      </x:c>
      <x:c r="F292" s="13" t="n">
        <x:v>0</x:v>
      </x:c>
      <x:c r="G292" s="13" t="n">
        <x:v>0</x:v>
      </x:c>
      <x:c r="H292" s="254" t="b">
        <x:v>1</x:v>
      </x:c>
      <x:c r="I292" s="13" t="str">
        <x:v>Craft fallback uses Rimeglass + profile reagent; duplicate gear salvages normally.</x:v>
      </x:c>
    </x:row>
    <x:row r="293">
      <x:c r="A293" s="13" t="str">
        <x:v>FROGEAR_0122</x:v>
      </x:c>
      <x:c r="B293" s="13" t="str">
        <x:v>Frostmarch</x:v>
      </x:c>
      <x:c r="C293" s="13" t="str">
        <x:v>Chest</x:v>
      </x:c>
      <x:c r="D293" s="13" t="str">
        <x:v>Craft</x:v>
      </x:c>
      <x:c r="E293" s="13" t="str">
        <x:v>FROREC_G_0122</x:v>
      </x:c>
      <x:c r="F293" s="13" t="n">
        <x:v>0</x:v>
      </x:c>
      <x:c r="G293" s="13" t="n">
        <x:v>0</x:v>
      </x:c>
      <x:c r="H293" s="254" t="b">
        <x:v>1</x:v>
      </x:c>
      <x:c r="I293" s="13" t="str">
        <x:v>Craft fallback uses Rimeglass + profile reagent; duplicate gear salvages normally.</x:v>
      </x:c>
    </x:row>
    <x:row r="294">
      <x:c r="A294" s="13" t="str">
        <x:v>FROGEAR_0123</x:v>
      </x:c>
      <x:c r="B294" s="13" t="str">
        <x:v>Frostmarch</x:v>
      </x:c>
      <x:c r="C294" s="13" t="str">
        <x:v>Legs</x:v>
      </x:c>
      <x:c r="D294" s="13" t="str">
        <x:v>Elite</x:v>
      </x:c>
      <x:c r="E294" s="13" t="str">
        <x:v>Frostmarch Elite Pool</x:v>
      </x:c>
      <x:c r="F294" s="13" t="n">
        <x:v>0</x:v>
      </x:c>
      <x:c r="G294" s="13" t="n">
        <x:v>40</x:v>
      </x:c>
      <x:c r="H294" s="254" t="b">
        <x:v>1</x:v>
      </x:c>
      <x:c r="I294" s="13" t="str">
        <x:v>Craft fallback uses Rimeglass + profile reagent; duplicate gear salvages normally.</x:v>
      </x:c>
    </x:row>
    <x:row r="295">
      <x:c r="A295" s="13" t="str">
        <x:v>FROGEAR_0124</x:v>
      </x:c>
      <x:c r="B295" s="13" t="str">
        <x:v>Frostmarch</x:v>
      </x:c>
      <x:c r="C295" s="13" t="str">
        <x:v>Boots</x:v>
      </x:c>
      <x:c r="D295" s="13" t="str">
        <x:v>Monster</x:v>
      </x:c>
      <x:c r="E295" s="13" t="str">
        <x:v>FRMON_014</x:v>
      </x:c>
      <x:c r="F295" s="13" t="n">
        <x:v>0.008</x:v>
      </x:c>
      <x:c r="G295" s="13" t="n">
        <x:v>40</x:v>
      </x:c>
      <x:c r="H295" s="254" t="b">
        <x:v>1</x:v>
      </x:c>
      <x:c r="I295" s="13" t="str">
        <x:v>Craft fallback uses Rimeglass + profile reagent; duplicate gear salvages normally.</x:v>
      </x:c>
    </x:row>
    <x:row r="296">
      <x:c r="A296" s="13" t="str">
        <x:v>FROGEAR_0125</x:v>
      </x:c>
      <x:c r="B296" s="13" t="str">
        <x:v>Frostmarch</x:v>
      </x:c>
      <x:c r="C296" s="13" t="str">
        <x:v>Gloves</x:v>
      </x:c>
      <x:c r="D296" s="13" t="str">
        <x:v>Co-op</x:v>
      </x:c>
      <x:c r="E296" s="13" t="str">
        <x:v>COP_009</x:v>
      </x:c>
      <x:c r="F296" s="13" t="n">
        <x:v>0</x:v>
      </x:c>
      <x:c r="G296" s="13" t="n">
        <x:v>0</x:v>
      </x:c>
      <x:c r="H296" s="254" t="b">
        <x:v>1</x:v>
      </x:c>
      <x:c r="I296" s="13" t="str">
        <x:v>Craft fallback uses Rimeglass + profile reagent; duplicate gear salvages normally.</x:v>
      </x:c>
    </x:row>
    <x:row r="297">
      <x:c r="A297" s="13" t="str">
        <x:v>FROGEAR_0126</x:v>
      </x:c>
      <x:c r="B297" s="13" t="str">
        <x:v>Frostmarch</x:v>
      </x:c>
      <x:c r="C297" s="13" t="str">
        <x:v>Cape</x:v>
      </x:c>
      <x:c r="D297" s="13" t="str">
        <x:v>Craft</x:v>
      </x:c>
      <x:c r="E297" s="13" t="str">
        <x:v>FROREC_G_0126</x:v>
      </x:c>
      <x:c r="F297" s="13" t="n">
        <x:v>0</x:v>
      </x:c>
      <x:c r="G297" s="13" t="n">
        <x:v>0</x:v>
      </x:c>
      <x:c r="H297" s="254" t="b">
        <x:v>1</x:v>
      </x:c>
      <x:c r="I297" s="13" t="str">
        <x:v>Craft fallback uses Rimeglass + profile reagent; duplicate gear salvages normally.</x:v>
      </x:c>
    </x:row>
    <x:row r="298">
      <x:c r="A298" s="13" t="str">
        <x:v>FROGEAR_0127</x:v>
      </x:c>
      <x:c r="B298" s="13" t="str">
        <x:v>Frostmarch</x:v>
      </x:c>
      <x:c r="C298" s="13" t="str">
        <x:v>Amulet</x:v>
      </x:c>
      <x:c r="D298" s="13" t="str">
        <x:v>Elite</x:v>
      </x:c>
      <x:c r="E298" s="13" t="str">
        <x:v>Frostmarch Elite Pool</x:v>
      </x:c>
      <x:c r="F298" s="13" t="n">
        <x:v>0</x:v>
      </x:c>
      <x:c r="G298" s="13" t="n">
        <x:v>40</x:v>
      </x:c>
      <x:c r="H298" s="254" t="b">
        <x:v>1</x:v>
      </x:c>
      <x:c r="I298" s="13" t="str">
        <x:v>Craft fallback uses Rimeglass + profile reagent; duplicate gear salvages normally.</x:v>
      </x:c>
    </x:row>
    <x:row r="299">
      <x:c r="A299" s="13" t="str">
        <x:v>FROGEAR_0128</x:v>
      </x:c>
      <x:c r="B299" s="13" t="str">
        <x:v>Frostmarch</x:v>
      </x:c>
      <x:c r="C299" s="13" t="str">
        <x:v>Ring</x:v>
      </x:c>
      <x:c r="D299" s="13" t="str">
        <x:v>Monster</x:v>
      </x:c>
      <x:c r="E299" s="13" t="str">
        <x:v>FRMON_014</x:v>
      </x:c>
      <x:c r="F299" s="13" t="n">
        <x:v>0.008</x:v>
      </x:c>
      <x:c r="G299" s="13" t="n">
        <x:v>40</x:v>
      </x:c>
      <x:c r="H299" s="254" t="b">
        <x:v>1</x:v>
      </x:c>
      <x:c r="I299" s="13" t="str">
        <x:v>Craft fallback uses Rimeglass + profile reagent; duplicate gear salvages normally.</x:v>
      </x:c>
    </x:row>
    <x:row r="300">
      <x:c r="A300" s="13" t="str">
        <x:v>FROGEAR_0129</x:v>
      </x:c>
      <x:c r="B300" s="13" t="str">
        <x:v>Frostmarch</x:v>
      </x:c>
      <x:c r="C300" s="13" t="str">
        <x:v>Helmet</x:v>
      </x:c>
      <x:c r="D300" s="13" t="str">
        <x:v>Craft</x:v>
      </x:c>
      <x:c r="E300" s="13" t="str">
        <x:v>FROREC_G_0129</x:v>
      </x:c>
      <x:c r="F300" s="13" t="n">
        <x:v>0</x:v>
      </x:c>
      <x:c r="G300" s="13" t="n">
        <x:v>0</x:v>
      </x:c>
      <x:c r="H300" s="254" t="b">
        <x:v>1</x:v>
      </x:c>
      <x:c r="I300" s="13" t="str">
        <x:v>Craft fallback uses Rimeglass + profile reagent; duplicate gear salvages normally.</x:v>
      </x:c>
    </x:row>
    <x:row r="301">
      <x:c r="A301" s="13" t="str">
        <x:v>FROGEAR_0130</x:v>
      </x:c>
      <x:c r="B301" s="13" t="str">
        <x:v>Frostmarch</x:v>
      </x:c>
      <x:c r="C301" s="13" t="str">
        <x:v>Chest</x:v>
      </x:c>
      <x:c r="D301" s="13" t="str">
        <x:v>Elite</x:v>
      </x:c>
      <x:c r="E301" s="13" t="str">
        <x:v>Frostmarch Elite Pool</x:v>
      </x:c>
      <x:c r="F301" s="13" t="n">
        <x:v>0</x:v>
      </x:c>
      <x:c r="G301" s="13" t="n">
        <x:v>40</x:v>
      </x:c>
      <x:c r="H301" s="254" t="b">
        <x:v>1</x:v>
      </x:c>
      <x:c r="I301" s="13" t="str">
        <x:v>Craft fallback uses Rimeglass + profile reagent; duplicate gear salvages normally.</x:v>
      </x:c>
    </x:row>
    <x:row r="302">
      <x:c r="A302" s="13" t="str">
        <x:v>FROGEAR_0131</x:v>
      </x:c>
      <x:c r="B302" s="13" t="str">
        <x:v>Frostmarch</x:v>
      </x:c>
      <x:c r="C302" s="13" t="str">
        <x:v>Legs</x:v>
      </x:c>
      <x:c r="D302" s="13" t="str">
        <x:v>Monster</x:v>
      </x:c>
      <x:c r="E302" s="13" t="str">
        <x:v>FRMON_014</x:v>
      </x:c>
      <x:c r="F302" s="13" t="n">
        <x:v>0.008</x:v>
      </x:c>
      <x:c r="G302" s="13" t="n">
        <x:v>40</x:v>
      </x:c>
      <x:c r="H302" s="254" t="b">
        <x:v>1</x:v>
      </x:c>
      <x:c r="I302" s="13" t="str">
        <x:v>Craft fallback uses Rimeglass + profile reagent; duplicate gear salvages normally.</x:v>
      </x:c>
    </x:row>
    <x:row r="303">
      <x:c r="A303" s="13" t="str">
        <x:v>FROGEAR_0132</x:v>
      </x:c>
      <x:c r="B303" s="13" t="str">
        <x:v>Frostmarch</x:v>
      </x:c>
      <x:c r="C303" s="13" t="str">
        <x:v>Boots</x:v>
      </x:c>
      <x:c r="D303" s="13" t="str">
        <x:v>Co-op</x:v>
      </x:c>
      <x:c r="E303" s="13" t="str">
        <x:v>COP_009</x:v>
      </x:c>
      <x:c r="F303" s="13" t="n">
        <x:v>0</x:v>
      </x:c>
      <x:c r="G303" s="13" t="n">
        <x:v>0</x:v>
      </x:c>
      <x:c r="H303" s="254" t="b">
        <x:v>1</x:v>
      </x:c>
      <x:c r="I303" s="13" t="str">
        <x:v>Craft fallback uses Rimeglass + profile reagent; duplicate gear salvages normally.</x:v>
      </x:c>
    </x:row>
    <x:row r="304">
      <x:c r="A304" s="13" t="str">
        <x:v>FROGEAR_0133</x:v>
      </x:c>
      <x:c r="B304" s="13" t="str">
        <x:v>Frostmarch</x:v>
      </x:c>
      <x:c r="C304" s="13" t="str">
        <x:v>Gloves</x:v>
      </x:c>
      <x:c r="D304" s="13" t="str">
        <x:v>Craft</x:v>
      </x:c>
      <x:c r="E304" s="13" t="str">
        <x:v>FROREC_G_0133</x:v>
      </x:c>
      <x:c r="F304" s="13" t="n">
        <x:v>0</x:v>
      </x:c>
      <x:c r="G304" s="13" t="n">
        <x:v>0</x:v>
      </x:c>
      <x:c r="H304" s="254" t="b">
        <x:v>1</x:v>
      </x:c>
      <x:c r="I304" s="13" t="str">
        <x:v>Craft fallback uses Rimeglass + profile reagent; duplicate gear salvages normally.</x:v>
      </x:c>
    </x:row>
    <x:row r="305">
      <x:c r="A305" s="13" t="str">
        <x:v>FROGEAR_0134</x:v>
      </x:c>
      <x:c r="B305" s="13" t="str">
        <x:v>Frostmarch</x:v>
      </x:c>
      <x:c r="C305" s="13" t="str">
        <x:v>Cape</x:v>
      </x:c>
      <x:c r="D305" s="13" t="str">
        <x:v>Elite</x:v>
      </x:c>
      <x:c r="E305" s="13" t="str">
        <x:v>Frostmarch Elite Pool</x:v>
      </x:c>
      <x:c r="F305" s="13" t="n">
        <x:v>0</x:v>
      </x:c>
      <x:c r="G305" s="13" t="n">
        <x:v>40</x:v>
      </x:c>
      <x:c r="H305" s="254" t="b">
        <x:v>1</x:v>
      </x:c>
      <x:c r="I305" s="13" t="str">
        <x:v>Craft fallback uses Rimeglass + profile reagent; duplicate gear salvages normally.</x:v>
      </x:c>
    </x:row>
    <x:row r="306">
      <x:c r="A306" s="13" t="str">
        <x:v>FROGEAR_0135</x:v>
      </x:c>
      <x:c r="B306" s="13" t="str">
        <x:v>Frostmarch</x:v>
      </x:c>
      <x:c r="C306" s="13" t="str">
        <x:v>Amulet</x:v>
      </x:c>
      <x:c r="D306" s="13" t="str">
        <x:v>Monster</x:v>
      </x:c>
      <x:c r="E306" s="13" t="str">
        <x:v>FRMON_014</x:v>
      </x:c>
      <x:c r="F306" s="13" t="n">
        <x:v>0.008</x:v>
      </x:c>
      <x:c r="G306" s="13" t="n">
        <x:v>40</x:v>
      </x:c>
      <x:c r="H306" s="254" t="b">
        <x:v>1</x:v>
      </x:c>
      <x:c r="I306" s="13" t="str">
        <x:v>Craft fallback uses Rimeglass + profile reagent; duplicate gear salvages normally.</x:v>
      </x:c>
    </x:row>
    <x:row r="307">
      <x:c r="A307" s="13" t="str">
        <x:v>FROGEAR_0136</x:v>
      </x:c>
      <x:c r="B307" s="13" t="str">
        <x:v>Frostmarch</x:v>
      </x:c>
      <x:c r="C307" s="13" t="str">
        <x:v>Ring</x:v>
      </x:c>
      <x:c r="D307" s="13" t="str">
        <x:v>Co-op</x:v>
      </x:c>
      <x:c r="E307" s="13" t="str">
        <x:v>COP_009</x:v>
      </x:c>
      <x:c r="F307" s="13" t="n">
        <x:v>0</x:v>
      </x:c>
      <x:c r="G307" s="13" t="n">
        <x:v>0</x:v>
      </x:c>
      <x:c r="H307" s="254" t="b">
        <x:v>1</x:v>
      </x:c>
      <x:c r="I307" s="13" t="str">
        <x:v>Craft fallback uses Rimeglass + profile reagent; duplicate gear salvages normally.</x:v>
      </x:c>
    </x:row>
    <x:row r="308">
      <x:c r="A308" s="13" t="str">
        <x:v>FROGEAR_0137</x:v>
      </x:c>
      <x:c r="B308" s="13" t="str">
        <x:v>Frostmarch</x:v>
      </x:c>
      <x:c r="C308" s="13" t="str">
        <x:v>Helmet</x:v>
      </x:c>
      <x:c r="D308" s="13" t="str">
        <x:v>Elite</x:v>
      </x:c>
      <x:c r="E308" s="13" t="str">
        <x:v>Frostmarch Elite Pool</x:v>
      </x:c>
      <x:c r="F308" s="13" t="n">
        <x:v>0</x:v>
      </x:c>
      <x:c r="G308" s="13" t="n">
        <x:v>40</x:v>
      </x:c>
      <x:c r="H308" s="254" t="b">
        <x:v>1</x:v>
      </x:c>
      <x:c r="I308" s="13" t="str">
        <x:v>Craft fallback uses Rimeglass + profile reagent; duplicate gear salvages normally.</x:v>
      </x:c>
    </x:row>
    <x:row r="309">
      <x:c r="A309" s="13" t="str">
        <x:v>FROGEAR_0138</x:v>
      </x:c>
      <x:c r="B309" s="13" t="str">
        <x:v>Frostmarch</x:v>
      </x:c>
      <x:c r="C309" s="13" t="str">
        <x:v>Chest</x:v>
      </x:c>
      <x:c r="D309" s="13" t="str">
        <x:v>Monster</x:v>
      </x:c>
      <x:c r="E309" s="13" t="str">
        <x:v>FRMON_014</x:v>
      </x:c>
      <x:c r="F309" s="13" t="n">
        <x:v>0.008</x:v>
      </x:c>
      <x:c r="G309" s="13" t="n">
        <x:v>40</x:v>
      </x:c>
      <x:c r="H309" s="254" t="b">
        <x:v>1</x:v>
      </x:c>
      <x:c r="I309" s="13" t="str">
        <x:v>Craft fallback uses Rimeglass + profile reagent; duplicate gear salvages normally.</x:v>
      </x:c>
    </x:row>
    <x:row r="310">
      <x:c r="A310" s="13" t="str">
        <x:v>FROGEAR_0139</x:v>
      </x:c>
      <x:c r="B310" s="13" t="str">
        <x:v>Frostmarch</x:v>
      </x:c>
      <x:c r="C310" s="13" t="str">
        <x:v>Legs</x:v>
      </x:c>
      <x:c r="D310" s="13" t="str">
        <x:v>Co-op</x:v>
      </x:c>
      <x:c r="E310" s="13" t="str">
        <x:v>COP_009</x:v>
      </x:c>
      <x:c r="F310" s="13" t="n">
        <x:v>0</x:v>
      </x:c>
      <x:c r="G310" s="13" t="n">
        <x:v>0</x:v>
      </x:c>
      <x:c r="H310" s="254" t="b">
        <x:v>1</x:v>
      </x:c>
      <x:c r="I310" s="13" t="str">
        <x:v>Craft fallback uses Rimeglass + profile reagent; duplicate gear salvages normally.</x:v>
      </x:c>
    </x:row>
    <x:row r="311">
      <x:c r="A311" s="13" t="str">
        <x:v>FROGEAR_0140</x:v>
      </x:c>
      <x:c r="B311" s="13" t="str">
        <x:v>Frostmarch</x:v>
      </x:c>
      <x:c r="C311" s="13" t="str">
        <x:v>Boots</x:v>
      </x:c>
      <x:c r="D311" s="13" t="str">
        <x:v>Craft</x:v>
      </x:c>
      <x:c r="E311" s="13" t="str">
        <x:v>FROREC_G_0140</x:v>
      </x:c>
      <x:c r="F311" s="13" t="n">
        <x:v>0</x:v>
      </x:c>
      <x:c r="G311" s="13" t="n">
        <x:v>0</x:v>
      </x:c>
      <x:c r="H311" s="254" t="b">
        <x:v>1</x:v>
      </x:c>
      <x:c r="I311" s="13" t="str">
        <x:v>Craft fallback uses Rimeglass + profile reagent; duplicate gear salvages normally.</x:v>
      </x:c>
    </x:row>
    <x:row r="312">
      <x:c r="A312" s="13" t="str">
        <x:v>FROGEAR_0141</x:v>
      </x:c>
      <x:c r="B312" s="13" t="str">
        <x:v>Frostmarch</x:v>
      </x:c>
      <x:c r="C312" s="13" t="str">
        <x:v>Gloves</x:v>
      </x:c>
      <x:c r="D312" s="13" t="str">
        <x:v>Elite</x:v>
      </x:c>
      <x:c r="E312" s="13" t="str">
        <x:v>Frostmarch Elite Pool</x:v>
      </x:c>
      <x:c r="F312" s="13" t="n">
        <x:v>0</x:v>
      </x:c>
      <x:c r="G312" s="13" t="n">
        <x:v>40</x:v>
      </x:c>
      <x:c r="H312" s="254" t="b">
        <x:v>1</x:v>
      </x:c>
      <x:c r="I312" s="13" t="str">
        <x:v>Craft fallback uses Rimeglass + profile reagent; duplicate gear salvages normally.</x:v>
      </x:c>
    </x:row>
    <x:row r="313">
      <x:c r="A313" s="13" t="str">
        <x:v>FROGEAR_0142</x:v>
      </x:c>
      <x:c r="B313" s="13" t="str">
        <x:v>Frostmarch</x:v>
      </x:c>
      <x:c r="C313" s="13" t="str">
        <x:v>Cape</x:v>
      </x:c>
      <x:c r="D313" s="13" t="str">
        <x:v>Monster</x:v>
      </x:c>
      <x:c r="E313" s="13" t="str">
        <x:v>FRMON_014</x:v>
      </x:c>
      <x:c r="F313" s="13" t="n">
        <x:v>0.008</x:v>
      </x:c>
      <x:c r="G313" s="13" t="n">
        <x:v>40</x:v>
      </x:c>
      <x:c r="H313" s="254" t="b">
        <x:v>1</x:v>
      </x:c>
      <x:c r="I313" s="13" t="str">
        <x:v>Craft fallback uses Rimeglass + profile reagent; duplicate gear salvages normally.</x:v>
      </x:c>
    </x:row>
    <x:row r="314">
      <x:c r="A314" s="13" t="str">
        <x:v>FROGEAR_0143</x:v>
      </x:c>
      <x:c r="B314" s="13" t="str">
        <x:v>Frostmarch</x:v>
      </x:c>
      <x:c r="C314" s="13" t="str">
        <x:v>Amulet</x:v>
      </x:c>
      <x:c r="D314" s="13" t="str">
        <x:v>Co-op</x:v>
      </x:c>
      <x:c r="E314" s="13" t="str">
        <x:v>COP_009</x:v>
      </x:c>
      <x:c r="F314" s="13" t="n">
        <x:v>0</x:v>
      </x:c>
      <x:c r="G314" s="13" t="n">
        <x:v>0</x:v>
      </x:c>
      <x:c r="H314" s="254" t="b">
        <x:v>1</x:v>
      </x:c>
      <x:c r="I314" s="13" t="str">
        <x:v>Craft fallback uses Rimeglass + profile reagent; duplicate gear salvages normally.</x:v>
      </x:c>
    </x:row>
    <x:row r="315">
      <x:c r="A315" s="13" t="str">
        <x:v>FROGEAR_0144</x:v>
      </x:c>
      <x:c r="B315" s="13" t="str">
        <x:v>Frostmarch</x:v>
      </x:c>
      <x:c r="C315" s="13" t="str">
        <x:v>Ring</x:v>
      </x:c>
      <x:c r="D315" s="13" t="str">
        <x:v>Craft</x:v>
      </x:c>
      <x:c r="E315" s="13" t="str">
        <x:v>FROREC_G_0144</x:v>
      </x:c>
      <x:c r="F315" s="13" t="n">
        <x:v>0</x:v>
      </x:c>
      <x:c r="G315" s="13" t="n">
        <x:v>0</x:v>
      </x:c>
      <x:c r="H315" s="254" t="b">
        <x:v>1</x:v>
      </x:c>
      <x:c r="I315" s="13" t="str">
        <x:v>Craft fallback uses Rimeglass + profile reagent; duplicate gear salvages normally.</x:v>
      </x:c>
    </x:row>
    <x:row r="316">
      <x:c r="A316" s="13" t="str">
        <x:v>FROGEAR_0145</x:v>
      </x:c>
      <x:c r="B316" s="13" t="str">
        <x:v>Frostmarch</x:v>
      </x:c>
      <x:c r="C316" s="13" t="str">
        <x:v>Helmet</x:v>
      </x:c>
      <x:c r="D316" s="13" t="str">
        <x:v>Monster</x:v>
      </x:c>
      <x:c r="E316" s="13" t="str">
        <x:v>FRMON_014</x:v>
      </x:c>
      <x:c r="F316" s="13" t="n">
        <x:v>0.008</x:v>
      </x:c>
      <x:c r="G316" s="13" t="n">
        <x:v>40</x:v>
      </x:c>
      <x:c r="H316" s="254" t="b">
        <x:v>1</x:v>
      </x:c>
      <x:c r="I316" s="13" t="str">
        <x:v>Craft fallback uses Rimeglass + profile reagent; duplicate gear salvages normally.</x:v>
      </x:c>
    </x:row>
    <x:row r="317">
      <x:c r="A317" s="13" t="str">
        <x:v>FROGEAR_0146</x:v>
      </x:c>
      <x:c r="B317" s="13" t="str">
        <x:v>Frostmarch</x:v>
      </x:c>
      <x:c r="C317" s="13" t="str">
        <x:v>Chest</x:v>
      </x:c>
      <x:c r="D317" s="13" t="str">
        <x:v>Co-op</x:v>
      </x:c>
      <x:c r="E317" s="13" t="str">
        <x:v>COP_009</x:v>
      </x:c>
      <x:c r="F317" s="13" t="n">
        <x:v>0</x:v>
      </x:c>
      <x:c r="G317" s="13" t="n">
        <x:v>0</x:v>
      </x:c>
      <x:c r="H317" s="254" t="b">
        <x:v>1</x:v>
      </x:c>
      <x:c r="I317" s="13" t="str">
        <x:v>Craft fallback uses Rimeglass + profile reagent; duplicate gear salvages normally.</x:v>
      </x:c>
    </x:row>
    <x:row r="318">
      <x:c r="A318" s="13" t="str">
        <x:v>FROGEAR_0147</x:v>
      </x:c>
      <x:c r="B318" s="13" t="str">
        <x:v>Frostmarch</x:v>
      </x:c>
      <x:c r="C318" s="13" t="str">
        <x:v>Legs</x:v>
      </x:c>
      <x:c r="D318" s="13" t="str">
        <x:v>Craft</x:v>
      </x:c>
      <x:c r="E318" s="13" t="str">
        <x:v>FROREC_G_0147</x:v>
      </x:c>
      <x:c r="F318" s="13" t="n">
        <x:v>0</x:v>
      </x:c>
      <x:c r="G318" s="13" t="n">
        <x:v>0</x:v>
      </x:c>
      <x:c r="H318" s="254" t="b">
        <x:v>1</x:v>
      </x:c>
      <x:c r="I318" s="13" t="str">
        <x:v>Craft fallback uses Rimeglass + profile reagent; duplicate gear salvages normally.</x:v>
      </x:c>
    </x:row>
    <x:row r="319">
      <x:c r="A319" s="13" t="str">
        <x:v>FROGEAR_0148</x:v>
      </x:c>
      <x:c r="B319" s="13" t="str">
        <x:v>Frostmarch</x:v>
      </x:c>
      <x:c r="C319" s="13" t="str">
        <x:v>Boots</x:v>
      </x:c>
      <x:c r="D319" s="13" t="str">
        <x:v>Elite</x:v>
      </x:c>
      <x:c r="E319" s="13" t="str">
        <x:v>Frostmarch Elite Pool</x:v>
      </x:c>
      <x:c r="F319" s="13" t="n">
        <x:v>0</x:v>
      </x:c>
      <x:c r="G319" s="13" t="n">
        <x:v>40</x:v>
      </x:c>
      <x:c r="H319" s="254" t="b">
        <x:v>1</x:v>
      </x:c>
      <x:c r="I319" s="13" t="str">
        <x:v>Craft fallback uses Rimeglass + profile reagent; duplicate gear salvages normally.</x:v>
      </x:c>
    </x:row>
    <x:row r="320">
      <x:c r="A320" s="13" t="str">
        <x:v>FROGEAR_0149</x:v>
      </x:c>
      <x:c r="B320" s="13" t="str">
        <x:v>Frostmarch</x:v>
      </x:c>
      <x:c r="C320" s="13" t="str">
        <x:v>Gloves</x:v>
      </x:c>
      <x:c r="D320" s="13" t="str">
        <x:v>Monster</x:v>
      </x:c>
      <x:c r="E320" s="13" t="str">
        <x:v>FRMON_014</x:v>
      </x:c>
      <x:c r="F320" s="13" t="n">
        <x:v>0.008</x:v>
      </x:c>
      <x:c r="G320" s="13" t="n">
        <x:v>40</x:v>
      </x:c>
      <x:c r="H320" s="254" t="b">
        <x:v>1</x:v>
      </x:c>
      <x:c r="I320" s="13" t="str">
        <x:v>Craft fallback uses Rimeglass + profile reagent; duplicate gear salvages normally.</x:v>
      </x:c>
    </x:row>
    <x:row r="321">
      <x:c r="A321" s="13" t="str">
        <x:v>FROGEAR_0150</x:v>
      </x:c>
      <x:c r="B321" s="13" t="str">
        <x:v>Frostmarch</x:v>
      </x:c>
      <x:c r="C321" s="13" t="str">
        <x:v>Cape</x:v>
      </x:c>
      <x:c r="D321" s="13" t="str">
        <x:v>Co-op</x:v>
      </x:c>
      <x:c r="E321" s="13" t="str">
        <x:v>COP_009</x:v>
      </x:c>
      <x:c r="F321" s="13" t="n">
        <x:v>0</x:v>
      </x:c>
      <x:c r="G321" s="13" t="n">
        <x:v>0</x:v>
      </x:c>
      <x:c r="H321" s="254" t="b">
        <x:v>1</x:v>
      </x:c>
      <x:c r="I321" s="13" t="str">
        <x:v>Craft fallback uses Rimeglass + profile reagent; duplicate gear salvages normally.</x:v>
      </x:c>
    </x:row>
    <x:row r="322">
      <x:c r="A322" s="13" t="str">
        <x:v>FROGEAR_0151</x:v>
      </x:c>
      <x:c r="B322" s="13" t="str">
        <x:v>Frostmarch</x:v>
      </x:c>
      <x:c r="C322" s="13" t="str">
        <x:v>Amulet</x:v>
      </x:c>
      <x:c r="D322" s="13" t="str">
        <x:v>Craft</x:v>
      </x:c>
      <x:c r="E322" s="13" t="str">
        <x:v>FROREC_G_0151</x:v>
      </x:c>
      <x:c r="F322" s="13" t="n">
        <x:v>0</x:v>
      </x:c>
      <x:c r="G322" s="13" t="n">
        <x:v>0</x:v>
      </x:c>
      <x:c r="H322" s="254" t="b">
        <x:v>1</x:v>
      </x:c>
      <x:c r="I322" s="13" t="str">
        <x:v>Craft fallback uses Rimeglass + profile reagent; duplicate gear salvages normally.</x:v>
      </x:c>
    </x:row>
    <x:row r="323">
      <x:c r="A323" s="13" t="str">
        <x:v>FROGEAR_0152</x:v>
      </x:c>
      <x:c r="B323" s="13" t="str">
        <x:v>Frostmarch</x:v>
      </x:c>
      <x:c r="C323" s="13" t="str">
        <x:v>Ring</x:v>
      </x:c>
      <x:c r="D323" s="13" t="str">
        <x:v>Elite</x:v>
      </x:c>
      <x:c r="E323" s="13" t="str">
        <x:v>Frostmarch Elite Pool</x:v>
      </x:c>
      <x:c r="F323" s="13" t="n">
        <x:v>0</x:v>
      </x:c>
      <x:c r="G323" s="13" t="n">
        <x:v>40</x:v>
      </x:c>
      <x:c r="H323" s="254" t="b">
        <x:v>1</x:v>
      </x:c>
      <x:c r="I323" s="13" t="str">
        <x:v>Craft fallback uses Rimeglass + profile reagent; duplicate gear salvages normally.</x:v>
      </x:c>
    </x:row>
    <x:row r="324">
      <x:c r="A324" s="13" t="str">
        <x:v>FROGEAR_0153</x:v>
      </x:c>
      <x:c r="B324" s="13" t="str">
        <x:v>Frostmarch</x:v>
      </x:c>
      <x:c r="C324" s="13" t="str">
        <x:v>Helmet</x:v>
      </x:c>
      <x:c r="D324" s="13" t="str">
        <x:v>Co-op</x:v>
      </x:c>
      <x:c r="E324" s="13" t="str">
        <x:v>COP_009</x:v>
      </x:c>
      <x:c r="F324" s="13" t="n">
        <x:v>0</x:v>
      </x:c>
      <x:c r="G324" s="13" t="n">
        <x:v>0</x:v>
      </x:c>
      <x:c r="H324" s="254" t="b">
        <x:v>1</x:v>
      </x:c>
      <x:c r="I324" s="13" t="str">
        <x:v>Craft fallback uses Rimeglass + profile reagent; duplicate gear salvages normally.</x:v>
      </x:c>
    </x:row>
    <x:row r="325">
      <x:c r="A325" s="13" t="str">
        <x:v>FROGEAR_0154</x:v>
      </x:c>
      <x:c r="B325" s="13" t="str">
        <x:v>Frostmarch</x:v>
      </x:c>
      <x:c r="C325" s="13" t="str">
        <x:v>Chest</x:v>
      </x:c>
      <x:c r="D325" s="13" t="str">
        <x:v>Craft</x:v>
      </x:c>
      <x:c r="E325" s="13" t="str">
        <x:v>FROREC_G_0154</x:v>
      </x:c>
      <x:c r="F325" s="13" t="n">
        <x:v>0</x:v>
      </x:c>
      <x:c r="G325" s="13" t="n">
        <x:v>0</x:v>
      </x:c>
      <x:c r="H325" s="254" t="b">
        <x:v>1</x:v>
      </x:c>
      <x:c r="I325" s="13" t="str">
        <x:v>Craft fallback uses Rimeglass + profile reagent; duplicate gear salvages normally.</x:v>
      </x:c>
    </x:row>
    <x:row r="326">
      <x:c r="A326" s="13" t="str">
        <x:v>FROGEAR_0155</x:v>
      </x:c>
      <x:c r="B326" s="13" t="str">
        <x:v>Frostmarch</x:v>
      </x:c>
      <x:c r="C326" s="13" t="str">
        <x:v>Legs</x:v>
      </x:c>
      <x:c r="D326" s="13" t="str">
        <x:v>Elite</x:v>
      </x:c>
      <x:c r="E326" s="13" t="str">
        <x:v>Frostmarch Elite Pool</x:v>
      </x:c>
      <x:c r="F326" s="13" t="n">
        <x:v>0</x:v>
      </x:c>
      <x:c r="G326" s="13" t="n">
        <x:v>40</x:v>
      </x:c>
      <x:c r="H326" s="254" t="b">
        <x:v>1</x:v>
      </x:c>
      <x:c r="I326" s="13" t="str">
        <x:v>Craft fallback uses Rimeglass + profile reagent; duplicate gear salvages normally.</x:v>
      </x:c>
    </x:row>
    <x:row r="327">
      <x:c r="A327" s="13" t="str">
        <x:v>FROGEAR_0156</x:v>
      </x:c>
      <x:c r="B327" s="13" t="str">
        <x:v>Frostmarch</x:v>
      </x:c>
      <x:c r="C327" s="13" t="str">
        <x:v>Boots</x:v>
      </x:c>
      <x:c r="D327" s="13" t="str">
        <x:v>Monster</x:v>
      </x:c>
      <x:c r="E327" s="13" t="str">
        <x:v>FRMON_014</x:v>
      </x:c>
      <x:c r="F327" s="13" t="n">
        <x:v>0.008</x:v>
      </x:c>
      <x:c r="G327" s="13" t="n">
        <x:v>40</x:v>
      </x:c>
      <x:c r="H327" s="254" t="b">
        <x:v>1</x:v>
      </x:c>
      <x:c r="I327" s="13" t="str">
        <x:v>Craft fallback uses Rimeglass + profile reagent; duplicate gear salvages normally.</x:v>
      </x:c>
    </x:row>
    <x:row r="328">
      <x:c r="A328" s="13" t="str">
        <x:v>FROGEAR_0157</x:v>
      </x:c>
      <x:c r="B328" s="13" t="str">
        <x:v>Frostmarch</x:v>
      </x:c>
      <x:c r="C328" s="13" t="str">
        <x:v>Gloves</x:v>
      </x:c>
      <x:c r="D328" s="13" t="str">
        <x:v>Co-op</x:v>
      </x:c>
      <x:c r="E328" s="13" t="str">
        <x:v>COP_009</x:v>
      </x:c>
      <x:c r="F328" s="13" t="n">
        <x:v>0</x:v>
      </x:c>
      <x:c r="G328" s="13" t="n">
        <x:v>0</x:v>
      </x:c>
      <x:c r="H328" s="254" t="b">
        <x:v>1</x:v>
      </x:c>
      <x:c r="I328" s="13" t="str">
        <x:v>Craft fallback uses Rimeglass + profile reagent; duplicate gear salvages normally.</x:v>
      </x:c>
    </x:row>
    <x:row r="329">
      <x:c r="A329" s="13" t="str">
        <x:v>FROGEAR_0158</x:v>
      </x:c>
      <x:c r="B329" s="13" t="str">
        <x:v>Frostmarch</x:v>
      </x:c>
      <x:c r="C329" s="13" t="str">
        <x:v>Cape</x:v>
      </x:c>
      <x:c r="D329" s="13" t="str">
        <x:v>Craft</x:v>
      </x:c>
      <x:c r="E329" s="13" t="str">
        <x:v>FROREC_G_0158</x:v>
      </x:c>
      <x:c r="F329" s="13" t="n">
        <x:v>0</x:v>
      </x:c>
      <x:c r="G329" s="13" t="n">
        <x:v>0</x:v>
      </x:c>
      <x:c r="H329" s="254" t="b">
        <x:v>1</x:v>
      </x:c>
      <x:c r="I329" s="13" t="str">
        <x:v>Craft fallback uses Rimeglass + profile reagent; duplicate gear salvages normally.</x:v>
      </x:c>
    </x:row>
    <x:row r="330">
      <x:c r="A330" s="13" t="str">
        <x:v>FROGEAR_0159</x:v>
      </x:c>
      <x:c r="B330" s="13" t="str">
        <x:v>Frostmarch</x:v>
      </x:c>
      <x:c r="C330" s="13" t="str">
        <x:v>Amulet</x:v>
      </x:c>
      <x:c r="D330" s="13" t="str">
        <x:v>Elite</x:v>
      </x:c>
      <x:c r="E330" s="13" t="str">
        <x:v>Frostmarch Elite Pool</x:v>
      </x:c>
      <x:c r="F330" s="13" t="n">
        <x:v>0</x:v>
      </x:c>
      <x:c r="G330" s="13" t="n">
        <x:v>40</x:v>
      </x:c>
      <x:c r="H330" s="254" t="b">
        <x:v>1</x:v>
      </x:c>
      <x:c r="I330" s="13" t="str">
        <x:v>Craft fallback uses Rimeglass + profile reagent; duplicate gear salvages normally.</x:v>
      </x:c>
    </x:row>
    <x:row r="331">
      <x:c r="A331" s="13" t="str">
        <x:v>FROGEAR_0160</x:v>
      </x:c>
      <x:c r="B331" s="13" t="str">
        <x:v>Frostmarch</x:v>
      </x:c>
      <x:c r="C331" s="13" t="str">
        <x:v>Ring</x:v>
      </x:c>
      <x:c r="D331" s="13" t="str">
        <x:v>Monster</x:v>
      </x:c>
      <x:c r="E331" s="13" t="str">
        <x:v>FRMON_014</x:v>
      </x:c>
      <x:c r="F331" s="13" t="n">
        <x:v>0.008</x:v>
      </x:c>
      <x:c r="G331" s="13" t="n">
        <x:v>40</x:v>
      </x:c>
      <x:c r="H331" s="254" t="b">
        <x:v>1</x:v>
      </x:c>
      <x:c r="I331" s="13" t="str">
        <x:v>Craft fallback uses Rimeglass + profile reagent; duplicate gear salvages normally.</x:v>
      </x:c>
    </x:row>
    <x:row r="332">
      <x:c r="A332" s="13" t="str">
        <x:v>FROGEAR_0161</x:v>
      </x:c>
      <x:c r="B332" s="13" t="str">
        <x:v>Frostmarch</x:v>
      </x:c>
      <x:c r="C332" s="13" t="str">
        <x:v>Helmet</x:v>
      </x:c>
      <x:c r="D332" s="13" t="str">
        <x:v>Craft</x:v>
      </x:c>
      <x:c r="E332" s="13" t="str">
        <x:v>FROREC_G_0161</x:v>
      </x:c>
      <x:c r="F332" s="13" t="n">
        <x:v>0</x:v>
      </x:c>
      <x:c r="G332" s="13" t="n">
        <x:v>0</x:v>
      </x:c>
      <x:c r="H332" s="254" t="b">
        <x:v>1</x:v>
      </x:c>
      <x:c r="I332" s="13" t="str">
        <x:v>Craft fallback uses Rimeglass + profile reagent; duplicate gear salvages normally.</x:v>
      </x:c>
    </x:row>
    <x:row r="333">
      <x:c r="A333" s="13" t="str">
        <x:v>FROGEAR_0162</x:v>
      </x:c>
      <x:c r="B333" s="13" t="str">
        <x:v>Frostmarch</x:v>
      </x:c>
      <x:c r="C333" s="13" t="str">
        <x:v>Chest</x:v>
      </x:c>
      <x:c r="D333" s="13" t="str">
        <x:v>Elite</x:v>
      </x:c>
      <x:c r="E333" s="13" t="str">
        <x:v>Frostmarch Elite Pool</x:v>
      </x:c>
      <x:c r="F333" s="13" t="n">
        <x:v>0</x:v>
      </x:c>
      <x:c r="G333" s="13" t="n">
        <x:v>40</x:v>
      </x:c>
      <x:c r="H333" s="254" t="b">
        <x:v>1</x:v>
      </x:c>
      <x:c r="I333" s="13" t="str">
        <x:v>Craft fallback uses Rimeglass + profile reagent; duplicate gear salvages normally.</x:v>
      </x:c>
    </x:row>
    <x:row r="334">
      <x:c r="A334" s="13" t="str">
        <x:v>FROGEAR_0163</x:v>
      </x:c>
      <x:c r="B334" s="13" t="str">
        <x:v>Frostmarch</x:v>
      </x:c>
      <x:c r="C334" s="13" t="str">
        <x:v>Legs</x:v>
      </x:c>
      <x:c r="D334" s="13" t="str">
        <x:v>Monster</x:v>
      </x:c>
      <x:c r="E334" s="13" t="str">
        <x:v>FRMON_014</x:v>
      </x:c>
      <x:c r="F334" s="13" t="n">
        <x:v>0.008</x:v>
      </x:c>
      <x:c r="G334" s="13" t="n">
        <x:v>40</x:v>
      </x:c>
      <x:c r="H334" s="254" t="b">
        <x:v>1</x:v>
      </x:c>
      <x:c r="I334" s="13" t="str">
        <x:v>Craft fallback uses Rimeglass + profile reagent; duplicate gear salvages normally.</x:v>
      </x:c>
    </x:row>
    <x:row r="335">
      <x:c r="A335" s="13" t="str">
        <x:v>FROGEAR_0164</x:v>
      </x:c>
      <x:c r="B335" s="13" t="str">
        <x:v>Frostmarch</x:v>
      </x:c>
      <x:c r="C335" s="13" t="str">
        <x:v>Boots</x:v>
      </x:c>
      <x:c r="D335" s="13" t="str">
        <x:v>Co-op</x:v>
      </x:c>
      <x:c r="E335" s="13" t="str">
        <x:v>COP_009</x:v>
      </x:c>
      <x:c r="F335" s="13" t="n">
        <x:v>0</x:v>
      </x:c>
      <x:c r="G335" s="13" t="n">
        <x:v>0</x:v>
      </x:c>
      <x:c r="H335" s="254" t="b">
        <x:v>1</x:v>
      </x:c>
      <x:c r="I335" s="13" t="str">
        <x:v>Craft fallback uses Rimeglass + profile reagent; duplicate gear salvages normally.</x:v>
      </x:c>
    </x:row>
    <x:row r="336">
      <x:c r="A336" s="13" t="str">
        <x:v>FROGEAR_0165</x:v>
      </x:c>
      <x:c r="B336" s="13" t="str">
        <x:v>Frostmarch</x:v>
      </x:c>
      <x:c r="C336" s="13" t="str">
        <x:v>Gloves</x:v>
      </x:c>
      <x:c r="D336" s="13" t="str">
        <x:v>Craft</x:v>
      </x:c>
      <x:c r="E336" s="13" t="str">
        <x:v>FROREC_G_0165</x:v>
      </x:c>
      <x:c r="F336" s="13" t="n">
        <x:v>0</x:v>
      </x:c>
      <x:c r="G336" s="13" t="n">
        <x:v>0</x:v>
      </x:c>
      <x:c r="H336" s="254" t="b">
        <x:v>1</x:v>
      </x:c>
      <x:c r="I336" s="13" t="str">
        <x:v>Craft fallback uses Rimeglass + profile reagent; duplicate gear salvages normally.</x:v>
      </x:c>
    </x:row>
    <x:row r="337">
      <x:c r="A337" s="13" t="str">
        <x:v>FROGEAR_0166</x:v>
      </x:c>
      <x:c r="B337" s="13" t="str">
        <x:v>Frostmarch</x:v>
      </x:c>
      <x:c r="C337" s="13" t="str">
        <x:v>Cape</x:v>
      </x:c>
      <x:c r="D337" s="13" t="str">
        <x:v>Elite</x:v>
      </x:c>
      <x:c r="E337" s="13" t="str">
        <x:v>Frostmarch Elite Pool</x:v>
      </x:c>
      <x:c r="F337" s="13" t="n">
        <x:v>0</x:v>
      </x:c>
      <x:c r="G337" s="13" t="n">
        <x:v>40</x:v>
      </x:c>
      <x:c r="H337" s="254" t="b">
        <x:v>1</x:v>
      </x:c>
      <x:c r="I337" s="13" t="str">
        <x:v>Craft fallback uses Rimeglass + profile reagent; duplicate gear salvages normally.</x:v>
      </x:c>
    </x:row>
    <x:row r="338">
      <x:c r="A338" s="13" t="str">
        <x:v>FROGEAR_0167</x:v>
      </x:c>
      <x:c r="B338" s="13" t="str">
        <x:v>Frostmarch</x:v>
      </x:c>
      <x:c r="C338" s="13" t="str">
        <x:v>Amulet</x:v>
      </x:c>
      <x:c r="D338" s="13" t="str">
        <x:v>Monster</x:v>
      </x:c>
      <x:c r="E338" s="13" t="str">
        <x:v>FRMON_014</x:v>
      </x:c>
      <x:c r="F338" s="13" t="n">
        <x:v>0.008</x:v>
      </x:c>
      <x:c r="G338" s="13" t="n">
        <x:v>40</x:v>
      </x:c>
      <x:c r="H338" s="254" t="b">
        <x:v>1</x:v>
      </x:c>
      <x:c r="I338" s="13" t="str">
        <x:v>Craft fallback uses Rimeglass + profile reagent; duplicate gear salvages normally.</x:v>
      </x:c>
    </x:row>
    <x:row r="339">
      <x:c r="A339" s="13" t="str">
        <x:v>FROGEAR_0168</x:v>
      </x:c>
      <x:c r="B339" s="13" t="str">
        <x:v>Frostmarch</x:v>
      </x:c>
      <x:c r="C339" s="13" t="str">
        <x:v>Ring</x:v>
      </x:c>
      <x:c r="D339" s="13" t="str">
        <x:v>Co-op</x:v>
      </x:c>
      <x:c r="E339" s="13" t="str">
        <x:v>COP_009</x:v>
      </x:c>
      <x:c r="F339" s="13" t="n">
        <x:v>0</x:v>
      </x:c>
      <x:c r="G339" s="13" t="n">
        <x:v>0</x:v>
      </x:c>
      <x:c r="H339" s="254" t="b">
        <x:v>1</x:v>
      </x:c>
      <x:c r="I339" s="13" t="str">
        <x:v>Craft fallback uses Rimeglass + profile reagent; duplicate gear salvages normally.</x:v>
      </x:c>
    </x:row>
    <x:row r="340">
      <x:c r="A340" s="13" t="str">
        <x:v>ASHGEAR_0001</x:v>
      </x:c>
      <x:c r="B340" s="13" t="str">
        <x:v>Ashlands</x:v>
      </x:c>
      <x:c r="C340" s="13" t="str">
        <x:v>Helmet</x:v>
      </x:c>
      <x:c r="D340" s="13" t="str">
        <x:v>Craft</x:v>
      </x:c>
      <x:c r="E340" s="13" t="str">
        <x:v>ASHREC_G_0001</x:v>
      </x:c>
      <x:c r="F340" s="13" t="n">
        <x:v>0</x:v>
      </x:c>
      <x:c r="G340" s="13" t="n">
        <x:v>0</x:v>
      </x:c>
      <x:c r="H340" s="254" t="b">
        <x:v>1</x:v>
      </x:c>
      <x:c r="I340" s="13" t="str">
        <x:v>Craft fallback uses Black Obsidian + profile reagent; duplicate gear salvages normally.</x:v>
      </x:c>
    </x:row>
    <x:row r="341">
      <x:c r="A341" s="13" t="str">
        <x:v>ASHGEAR_0002</x:v>
      </x:c>
      <x:c r="B341" s="13" t="str">
        <x:v>Ashlands</x:v>
      </x:c>
      <x:c r="C341" s="13" t="str">
        <x:v>Chest</x:v>
      </x:c>
      <x:c r="D341" s="13" t="str">
        <x:v>Elite</x:v>
      </x:c>
      <x:c r="E341" s="13" t="str">
        <x:v>Ashlands Elite Pool</x:v>
      </x:c>
      <x:c r="F341" s="13" t="n">
        <x:v>0</x:v>
      </x:c>
      <x:c r="G341" s="13" t="n">
        <x:v>40</x:v>
      </x:c>
      <x:c r="H341" s="254" t="b">
        <x:v>1</x:v>
      </x:c>
      <x:c r="I341" s="13" t="str">
        <x:v>Craft fallback uses Black Obsidian + profile reagent; duplicate gear salvages normally.</x:v>
      </x:c>
    </x:row>
    <x:row r="342">
      <x:c r="A342" s="13" t="str">
        <x:v>ASHGEAR_0003</x:v>
      </x:c>
      <x:c r="B342" s="13" t="str">
        <x:v>Ashlands</x:v>
      </x:c>
      <x:c r="C342" s="13" t="str">
        <x:v>Legs</x:v>
      </x:c>
      <x:c r="D342" s="13" t="str">
        <x:v>Monster</x:v>
      </x:c>
      <x:c r="E342" s="13" t="str">
        <x:v>ASHMON_014</x:v>
      </x:c>
      <x:c r="F342" s="13" t="n">
        <x:v>0.008</x:v>
      </x:c>
      <x:c r="G342" s="13" t="n">
        <x:v>40</x:v>
      </x:c>
      <x:c r="H342" s="254" t="b">
        <x:v>1</x:v>
      </x:c>
      <x:c r="I342" s="13" t="str">
        <x:v>Craft fallback uses Black Obsidian + profile reagent; duplicate gear salvages normally.</x:v>
      </x:c>
    </x:row>
    <x:row r="343">
      <x:c r="A343" s="13" t="str">
        <x:v>ASHGEAR_0004</x:v>
      </x:c>
      <x:c r="B343" s="13" t="str">
        <x:v>Ashlands</x:v>
      </x:c>
      <x:c r="C343" s="13" t="str">
        <x:v>Boots</x:v>
      </x:c>
      <x:c r="D343" s="13" t="str">
        <x:v>Co-op</x:v>
      </x:c>
      <x:c r="E343" s="13" t="str">
        <x:v>COP_012</x:v>
      </x:c>
      <x:c r="F343" s="13" t="n">
        <x:v>0</x:v>
      </x:c>
      <x:c r="G343" s="13" t="n">
        <x:v>0</x:v>
      </x:c>
      <x:c r="H343" s="254" t="b">
        <x:v>1</x:v>
      </x:c>
      <x:c r="I343" s="13" t="str">
        <x:v>Craft fallback uses Black Obsidian + profile reagent; duplicate gear salvages normally.</x:v>
      </x:c>
    </x:row>
    <x:row r="344">
      <x:c r="A344" s="13" t="str">
        <x:v>ASHGEAR_0005</x:v>
      </x:c>
      <x:c r="B344" s="13" t="str">
        <x:v>Ashlands</x:v>
      </x:c>
      <x:c r="C344" s="13" t="str">
        <x:v>Gloves</x:v>
      </x:c>
      <x:c r="D344" s="13" t="str">
        <x:v>Craft</x:v>
      </x:c>
      <x:c r="E344" s="13" t="str">
        <x:v>ASHREC_G_0005</x:v>
      </x:c>
      <x:c r="F344" s="13" t="n">
        <x:v>0</x:v>
      </x:c>
      <x:c r="G344" s="13" t="n">
        <x:v>0</x:v>
      </x:c>
      <x:c r="H344" s="254" t="b">
        <x:v>1</x:v>
      </x:c>
      <x:c r="I344" s="13" t="str">
        <x:v>Craft fallback uses Black Obsidian + profile reagent; duplicate gear salvages normally.</x:v>
      </x:c>
    </x:row>
    <x:row r="345">
      <x:c r="A345" s="13" t="str">
        <x:v>ASHGEAR_0006</x:v>
      </x:c>
      <x:c r="B345" s="13" t="str">
        <x:v>Ashlands</x:v>
      </x:c>
      <x:c r="C345" s="13" t="str">
        <x:v>Cape</x:v>
      </x:c>
      <x:c r="D345" s="13" t="str">
        <x:v>Elite</x:v>
      </x:c>
      <x:c r="E345" s="13" t="str">
        <x:v>Ashlands Elite Pool</x:v>
      </x:c>
      <x:c r="F345" s="13" t="n">
        <x:v>0</x:v>
      </x:c>
      <x:c r="G345" s="13" t="n">
        <x:v>40</x:v>
      </x:c>
      <x:c r="H345" s="254" t="b">
        <x:v>1</x:v>
      </x:c>
      <x:c r="I345" s="13" t="str">
        <x:v>Craft fallback uses Black Obsidian + profile reagent; duplicate gear salvages normally.</x:v>
      </x:c>
    </x:row>
    <x:row r="346">
      <x:c r="A346" s="13" t="str">
        <x:v>ASHGEAR_0007</x:v>
      </x:c>
      <x:c r="B346" s="13" t="str">
        <x:v>Ashlands</x:v>
      </x:c>
      <x:c r="C346" s="13" t="str">
        <x:v>Amulet</x:v>
      </x:c>
      <x:c r="D346" s="13" t="str">
        <x:v>Monster</x:v>
      </x:c>
      <x:c r="E346" s="13" t="str">
        <x:v>ASHMON_014</x:v>
      </x:c>
      <x:c r="F346" s="13" t="n">
        <x:v>0.008</x:v>
      </x:c>
      <x:c r="G346" s="13" t="n">
        <x:v>40</x:v>
      </x:c>
      <x:c r="H346" s="254" t="b">
        <x:v>1</x:v>
      </x:c>
      <x:c r="I346" s="13" t="str">
        <x:v>Craft fallback uses Black Obsidian + profile reagent; duplicate gear salvages normally.</x:v>
      </x:c>
    </x:row>
    <x:row r="347">
      <x:c r="A347" s="13" t="str">
        <x:v>ASHGEAR_0008</x:v>
      </x:c>
      <x:c r="B347" s="13" t="str">
        <x:v>Ashlands</x:v>
      </x:c>
      <x:c r="C347" s="13" t="str">
        <x:v>Ring</x:v>
      </x:c>
      <x:c r="D347" s="13" t="str">
        <x:v>Co-op</x:v>
      </x:c>
      <x:c r="E347" s="13" t="str">
        <x:v>COP_012</x:v>
      </x:c>
      <x:c r="F347" s="13" t="n">
        <x:v>0</x:v>
      </x:c>
      <x:c r="G347" s="13" t="n">
        <x:v>0</x:v>
      </x:c>
      <x:c r="H347" s="254" t="b">
        <x:v>1</x:v>
      </x:c>
      <x:c r="I347" s="13" t="str">
        <x:v>Craft fallback uses Black Obsidian + profile reagent; duplicate gear salvages normally.</x:v>
      </x:c>
    </x:row>
    <x:row r="348">
      <x:c r="A348" s="13" t="str">
        <x:v>ASHGEAR_0009</x:v>
      </x:c>
      <x:c r="B348" s="13" t="str">
        <x:v>Ashlands</x:v>
      </x:c>
      <x:c r="C348" s="13" t="str">
        <x:v>Helmet</x:v>
      </x:c>
      <x:c r="D348" s="13" t="str">
        <x:v>Elite</x:v>
      </x:c>
      <x:c r="E348" s="13" t="str">
        <x:v>Ashlands Elite Pool</x:v>
      </x:c>
      <x:c r="F348" s="13" t="n">
        <x:v>0</x:v>
      </x:c>
      <x:c r="G348" s="13" t="n">
        <x:v>40</x:v>
      </x:c>
      <x:c r="H348" s="254" t="b">
        <x:v>1</x:v>
      </x:c>
      <x:c r="I348" s="13" t="str">
        <x:v>Craft fallback uses Black Obsidian + profile reagent; duplicate gear salvages normally.</x:v>
      </x:c>
    </x:row>
    <x:row r="349">
      <x:c r="A349" s="13" t="str">
        <x:v>ASHGEAR_0010</x:v>
      </x:c>
      <x:c r="B349" s="13" t="str">
        <x:v>Ashlands</x:v>
      </x:c>
      <x:c r="C349" s="13" t="str">
        <x:v>Chest</x:v>
      </x:c>
      <x:c r="D349" s="13" t="str">
        <x:v>Monster</x:v>
      </x:c>
      <x:c r="E349" s="13" t="str">
        <x:v>ASHMON_014</x:v>
      </x:c>
      <x:c r="F349" s="13" t="n">
        <x:v>0.008</x:v>
      </x:c>
      <x:c r="G349" s="13" t="n">
        <x:v>40</x:v>
      </x:c>
      <x:c r="H349" s="254" t="b">
        <x:v>1</x:v>
      </x:c>
      <x:c r="I349" s="13" t="str">
        <x:v>Craft fallback uses Black Obsidian + profile reagent; duplicate gear salvages normally.</x:v>
      </x:c>
    </x:row>
    <x:row r="350">
      <x:c r="A350" s="13" t="str">
        <x:v>ASHGEAR_0011</x:v>
      </x:c>
      <x:c r="B350" s="13" t="str">
        <x:v>Ashlands</x:v>
      </x:c>
      <x:c r="C350" s="13" t="str">
        <x:v>Legs</x:v>
      </x:c>
      <x:c r="D350" s="13" t="str">
        <x:v>Co-op</x:v>
      </x:c>
      <x:c r="E350" s="13" t="str">
        <x:v>COP_012</x:v>
      </x:c>
      <x:c r="F350" s="13" t="n">
        <x:v>0</x:v>
      </x:c>
      <x:c r="G350" s="13" t="n">
        <x:v>0</x:v>
      </x:c>
      <x:c r="H350" s="254" t="b">
        <x:v>1</x:v>
      </x:c>
      <x:c r="I350" s="13" t="str">
        <x:v>Craft fallback uses Black Obsidian + profile reagent; duplicate gear salvages normally.</x:v>
      </x:c>
    </x:row>
    <x:row r="351">
      <x:c r="A351" s="13" t="str">
        <x:v>ASHGEAR_0012</x:v>
      </x:c>
      <x:c r="B351" s="13" t="str">
        <x:v>Ashlands</x:v>
      </x:c>
      <x:c r="C351" s="13" t="str">
        <x:v>Boots</x:v>
      </x:c>
      <x:c r="D351" s="13" t="str">
        <x:v>Craft</x:v>
      </x:c>
      <x:c r="E351" s="13" t="str">
        <x:v>ASHREC_G_0012</x:v>
      </x:c>
      <x:c r="F351" s="13" t="n">
        <x:v>0</x:v>
      </x:c>
      <x:c r="G351" s="13" t="n">
        <x:v>0</x:v>
      </x:c>
      <x:c r="H351" s="254" t="b">
        <x:v>1</x:v>
      </x:c>
      <x:c r="I351" s="13" t="str">
        <x:v>Craft fallback uses Black Obsidian + profile reagent; duplicate gear salvages normally.</x:v>
      </x:c>
    </x:row>
    <x:row r="352">
      <x:c r="A352" s="13" t="str">
        <x:v>ASHGEAR_0013</x:v>
      </x:c>
      <x:c r="B352" s="13" t="str">
        <x:v>Ashlands</x:v>
      </x:c>
      <x:c r="C352" s="13" t="str">
        <x:v>Gloves</x:v>
      </x:c>
      <x:c r="D352" s="13" t="str">
        <x:v>Elite</x:v>
      </x:c>
      <x:c r="E352" s="13" t="str">
        <x:v>Ashlands Elite Pool</x:v>
      </x:c>
      <x:c r="F352" s="13" t="n">
        <x:v>0</x:v>
      </x:c>
      <x:c r="G352" s="13" t="n">
        <x:v>40</x:v>
      </x:c>
      <x:c r="H352" s="254" t="b">
        <x:v>1</x:v>
      </x:c>
      <x:c r="I352" s="13" t="str">
        <x:v>Craft fallback uses Black Obsidian + profile reagent; duplicate gear salvages normally.</x:v>
      </x:c>
    </x:row>
    <x:row r="353">
      <x:c r="A353" s="13" t="str">
        <x:v>ASHGEAR_0014</x:v>
      </x:c>
      <x:c r="B353" s="13" t="str">
        <x:v>Ashlands</x:v>
      </x:c>
      <x:c r="C353" s="13" t="str">
        <x:v>Cape</x:v>
      </x:c>
      <x:c r="D353" s="13" t="str">
        <x:v>Monster</x:v>
      </x:c>
      <x:c r="E353" s="13" t="str">
        <x:v>ASHMON_014</x:v>
      </x:c>
      <x:c r="F353" s="13" t="n">
        <x:v>0.008</x:v>
      </x:c>
      <x:c r="G353" s="13" t="n">
        <x:v>40</x:v>
      </x:c>
      <x:c r="H353" s="254" t="b">
        <x:v>1</x:v>
      </x:c>
      <x:c r="I353" s="13" t="str">
        <x:v>Craft fallback uses Black Obsidian + profile reagent; duplicate gear salvages normally.</x:v>
      </x:c>
    </x:row>
    <x:row r="354">
      <x:c r="A354" s="13" t="str">
        <x:v>ASHGEAR_0015</x:v>
      </x:c>
      <x:c r="B354" s="13" t="str">
        <x:v>Ashlands</x:v>
      </x:c>
      <x:c r="C354" s="13" t="str">
        <x:v>Amulet</x:v>
      </x:c>
      <x:c r="D354" s="13" t="str">
        <x:v>Co-op</x:v>
      </x:c>
      <x:c r="E354" s="13" t="str">
        <x:v>COP_012</x:v>
      </x:c>
      <x:c r="F354" s="13" t="n">
        <x:v>0</x:v>
      </x:c>
      <x:c r="G354" s="13" t="n">
        <x:v>0</x:v>
      </x:c>
      <x:c r="H354" s="254" t="b">
        <x:v>1</x:v>
      </x:c>
      <x:c r="I354" s="13" t="str">
        <x:v>Craft fallback uses Black Obsidian + profile reagent; duplicate gear salvages normally.</x:v>
      </x:c>
    </x:row>
    <x:row r="355">
      <x:c r="A355" s="13" t="str">
        <x:v>ASHGEAR_0016</x:v>
      </x:c>
      <x:c r="B355" s="13" t="str">
        <x:v>Ashlands</x:v>
      </x:c>
      <x:c r="C355" s="13" t="str">
        <x:v>Ring</x:v>
      </x:c>
      <x:c r="D355" s="13" t="str">
        <x:v>Craft</x:v>
      </x:c>
      <x:c r="E355" s="13" t="str">
        <x:v>ASHREC_G_0016</x:v>
      </x:c>
      <x:c r="F355" s="13" t="n">
        <x:v>0</x:v>
      </x:c>
      <x:c r="G355" s="13" t="n">
        <x:v>0</x:v>
      </x:c>
      <x:c r="H355" s="254" t="b">
        <x:v>1</x:v>
      </x:c>
      <x:c r="I355" s="13" t="str">
        <x:v>Craft fallback uses Black Obsidian + profile reagent; duplicate gear salvages normally.</x:v>
      </x:c>
    </x:row>
    <x:row r="356">
      <x:c r="A356" s="13" t="str">
        <x:v>ASHGEAR_0017</x:v>
      </x:c>
      <x:c r="B356" s="13" t="str">
        <x:v>Ashlands</x:v>
      </x:c>
      <x:c r="C356" s="13" t="str">
        <x:v>Helmet</x:v>
      </x:c>
      <x:c r="D356" s="13" t="str">
        <x:v>Monster</x:v>
      </x:c>
      <x:c r="E356" s="13" t="str">
        <x:v>ASHMON_014</x:v>
      </x:c>
      <x:c r="F356" s="13" t="n">
        <x:v>0.008</x:v>
      </x:c>
      <x:c r="G356" s="13" t="n">
        <x:v>40</x:v>
      </x:c>
      <x:c r="H356" s="254" t="b">
        <x:v>1</x:v>
      </x:c>
      <x:c r="I356" s="13" t="str">
        <x:v>Craft fallback uses Black Obsidian + profile reagent; duplicate gear salvages normally.</x:v>
      </x:c>
    </x:row>
    <x:row r="357">
      <x:c r="A357" s="13" t="str">
        <x:v>ASHGEAR_0018</x:v>
      </x:c>
      <x:c r="B357" s="13" t="str">
        <x:v>Ashlands</x:v>
      </x:c>
      <x:c r="C357" s="13" t="str">
        <x:v>Chest</x:v>
      </x:c>
      <x:c r="D357" s="13" t="str">
        <x:v>Co-op</x:v>
      </x:c>
      <x:c r="E357" s="13" t="str">
        <x:v>COP_012</x:v>
      </x:c>
      <x:c r="F357" s="13" t="n">
        <x:v>0</x:v>
      </x:c>
      <x:c r="G357" s="13" t="n">
        <x:v>0</x:v>
      </x:c>
      <x:c r="H357" s="254" t="b">
        <x:v>1</x:v>
      </x:c>
      <x:c r="I357" s="13" t="str">
        <x:v>Craft fallback uses Black Obsidian + profile reagent; duplicate gear salvages normally.</x:v>
      </x:c>
    </x:row>
    <x:row r="358">
      <x:c r="A358" s="13" t="str">
        <x:v>ASHGEAR_0019</x:v>
      </x:c>
      <x:c r="B358" s="13" t="str">
        <x:v>Ashlands</x:v>
      </x:c>
      <x:c r="C358" s="13" t="str">
        <x:v>Legs</x:v>
      </x:c>
      <x:c r="D358" s="13" t="str">
        <x:v>Craft</x:v>
      </x:c>
      <x:c r="E358" s="13" t="str">
        <x:v>ASHREC_G_0019</x:v>
      </x:c>
      <x:c r="F358" s="13" t="n">
        <x:v>0</x:v>
      </x:c>
      <x:c r="G358" s="13" t="n">
        <x:v>0</x:v>
      </x:c>
      <x:c r="H358" s="254" t="b">
        <x:v>1</x:v>
      </x:c>
      <x:c r="I358" s="13" t="str">
        <x:v>Craft fallback uses Black Obsidian + profile reagent; duplicate gear salvages normally.</x:v>
      </x:c>
    </x:row>
    <x:row r="359">
      <x:c r="A359" s="13" t="str">
        <x:v>ASHGEAR_0020</x:v>
      </x:c>
      <x:c r="B359" s="13" t="str">
        <x:v>Ashlands</x:v>
      </x:c>
      <x:c r="C359" s="13" t="str">
        <x:v>Boots</x:v>
      </x:c>
      <x:c r="D359" s="13" t="str">
        <x:v>Elite</x:v>
      </x:c>
      <x:c r="E359" s="13" t="str">
        <x:v>Ashlands Elite Pool</x:v>
      </x:c>
      <x:c r="F359" s="13" t="n">
        <x:v>0</x:v>
      </x:c>
      <x:c r="G359" s="13" t="n">
        <x:v>40</x:v>
      </x:c>
      <x:c r="H359" s="254" t="b">
        <x:v>1</x:v>
      </x:c>
      <x:c r="I359" s="13" t="str">
        <x:v>Craft fallback uses Black Obsidian + profile reagent; duplicate gear salvages normally.</x:v>
      </x:c>
    </x:row>
    <x:row r="360">
      <x:c r="A360" s="13" t="str">
        <x:v>ASHGEAR_0021</x:v>
      </x:c>
      <x:c r="B360" s="13" t="str">
        <x:v>Ashlands</x:v>
      </x:c>
      <x:c r="C360" s="13" t="str">
        <x:v>Gloves</x:v>
      </x:c>
      <x:c r="D360" s="13" t="str">
        <x:v>Monster</x:v>
      </x:c>
      <x:c r="E360" s="13" t="str">
        <x:v>ASHMON_014</x:v>
      </x:c>
      <x:c r="F360" s="13" t="n">
        <x:v>0.008</x:v>
      </x:c>
      <x:c r="G360" s="13" t="n">
        <x:v>40</x:v>
      </x:c>
      <x:c r="H360" s="254" t="b">
        <x:v>1</x:v>
      </x:c>
      <x:c r="I360" s="13" t="str">
        <x:v>Craft fallback uses Black Obsidian + profile reagent; duplicate gear salvages normally.</x:v>
      </x:c>
    </x:row>
    <x:row r="361">
      <x:c r="A361" s="13" t="str">
        <x:v>ASHGEAR_0022</x:v>
      </x:c>
      <x:c r="B361" s="13" t="str">
        <x:v>Ashlands</x:v>
      </x:c>
      <x:c r="C361" s="13" t="str">
        <x:v>Cape</x:v>
      </x:c>
      <x:c r="D361" s="13" t="str">
        <x:v>Co-op</x:v>
      </x:c>
      <x:c r="E361" s="13" t="str">
        <x:v>COP_012</x:v>
      </x:c>
      <x:c r="F361" s="13" t="n">
        <x:v>0</x:v>
      </x:c>
      <x:c r="G361" s="13" t="n">
        <x:v>0</x:v>
      </x:c>
      <x:c r="H361" s="254" t="b">
        <x:v>1</x:v>
      </x:c>
      <x:c r="I361" s="13" t="str">
        <x:v>Craft fallback uses Black Obsidian + profile reagent; duplicate gear salvages normally.</x:v>
      </x:c>
    </x:row>
    <x:row r="362">
      <x:c r="A362" s="13" t="str">
        <x:v>ASHGEAR_0023</x:v>
      </x:c>
      <x:c r="B362" s="13" t="str">
        <x:v>Ashlands</x:v>
      </x:c>
      <x:c r="C362" s="13" t="str">
        <x:v>Amulet</x:v>
      </x:c>
      <x:c r="D362" s="13" t="str">
        <x:v>Craft</x:v>
      </x:c>
      <x:c r="E362" s="13" t="str">
        <x:v>ASHREC_G_0023</x:v>
      </x:c>
      <x:c r="F362" s="13" t="n">
        <x:v>0</x:v>
      </x:c>
      <x:c r="G362" s="13" t="n">
        <x:v>0</x:v>
      </x:c>
      <x:c r="H362" s="254" t="b">
        <x:v>1</x:v>
      </x:c>
      <x:c r="I362" s="13" t="str">
        <x:v>Craft fallback uses Black Obsidian + profile reagent; duplicate gear salvages normally.</x:v>
      </x:c>
    </x:row>
    <x:row r="363">
      <x:c r="A363" s="13" t="str">
        <x:v>ASHGEAR_0024</x:v>
      </x:c>
      <x:c r="B363" s="13" t="str">
        <x:v>Ashlands</x:v>
      </x:c>
      <x:c r="C363" s="13" t="str">
        <x:v>Ring</x:v>
      </x:c>
      <x:c r="D363" s="13" t="str">
        <x:v>Elite</x:v>
      </x:c>
      <x:c r="E363" s="13" t="str">
        <x:v>Ashlands Elite Pool</x:v>
      </x:c>
      <x:c r="F363" s="13" t="n">
        <x:v>0</x:v>
      </x:c>
      <x:c r="G363" s="13" t="n">
        <x:v>40</x:v>
      </x:c>
      <x:c r="H363" s="254" t="b">
        <x:v>1</x:v>
      </x:c>
      <x:c r="I363" s="13" t="str">
        <x:v>Craft fallback uses Black Obsidian + profile reagent; duplicate gear salvages normally.</x:v>
      </x:c>
    </x:row>
    <x:row r="364">
      <x:c r="A364" s="13" t="str">
        <x:v>ASHGEAR_0025</x:v>
      </x:c>
      <x:c r="B364" s="13" t="str">
        <x:v>Ashlands</x:v>
      </x:c>
      <x:c r="C364" s="13" t="str">
        <x:v>Helmet</x:v>
      </x:c>
      <x:c r="D364" s="13" t="str">
        <x:v>Co-op</x:v>
      </x:c>
      <x:c r="E364" s="13" t="str">
        <x:v>COP_012</x:v>
      </x:c>
      <x:c r="F364" s="13" t="n">
        <x:v>0</x:v>
      </x:c>
      <x:c r="G364" s="13" t="n">
        <x:v>0</x:v>
      </x:c>
      <x:c r="H364" s="254" t="b">
        <x:v>1</x:v>
      </x:c>
      <x:c r="I364" s="13" t="str">
        <x:v>Craft fallback uses Black Obsidian + profile reagent; duplicate gear salvages normally.</x:v>
      </x:c>
    </x:row>
    <x:row r="365">
      <x:c r="A365" s="13" t="str">
        <x:v>ASHGEAR_0026</x:v>
      </x:c>
      <x:c r="B365" s="13" t="str">
        <x:v>Ashlands</x:v>
      </x:c>
      <x:c r="C365" s="13" t="str">
        <x:v>Chest</x:v>
      </x:c>
      <x:c r="D365" s="13" t="str">
        <x:v>Craft</x:v>
      </x:c>
      <x:c r="E365" s="13" t="str">
        <x:v>ASHREC_G_0026</x:v>
      </x:c>
      <x:c r="F365" s="13" t="n">
        <x:v>0</x:v>
      </x:c>
      <x:c r="G365" s="13" t="n">
        <x:v>0</x:v>
      </x:c>
      <x:c r="H365" s="254" t="b">
        <x:v>1</x:v>
      </x:c>
      <x:c r="I365" s="13" t="str">
        <x:v>Craft fallback uses Black Obsidian + profile reagent; duplicate gear salvages normally.</x:v>
      </x:c>
    </x:row>
    <x:row r="366">
      <x:c r="A366" s="13" t="str">
        <x:v>ASHGEAR_0027</x:v>
      </x:c>
      <x:c r="B366" s="13" t="str">
        <x:v>Ashlands</x:v>
      </x:c>
      <x:c r="C366" s="13" t="str">
        <x:v>Legs</x:v>
      </x:c>
      <x:c r="D366" s="13" t="str">
        <x:v>Elite</x:v>
      </x:c>
      <x:c r="E366" s="13" t="str">
        <x:v>Ashlands Elite Pool</x:v>
      </x:c>
      <x:c r="F366" s="13" t="n">
        <x:v>0</x:v>
      </x:c>
      <x:c r="G366" s="13" t="n">
        <x:v>40</x:v>
      </x:c>
      <x:c r="H366" s="254" t="b">
        <x:v>1</x:v>
      </x:c>
      <x:c r="I366" s="13" t="str">
        <x:v>Craft fallback uses Black Obsidian + profile reagent; duplicate gear salvages normally.</x:v>
      </x:c>
    </x:row>
    <x:row r="367">
      <x:c r="A367" s="13" t="str">
        <x:v>ASHGEAR_0028</x:v>
      </x:c>
      <x:c r="B367" s="13" t="str">
        <x:v>Ashlands</x:v>
      </x:c>
      <x:c r="C367" s="13" t="str">
        <x:v>Boots</x:v>
      </x:c>
      <x:c r="D367" s="13" t="str">
        <x:v>Monster</x:v>
      </x:c>
      <x:c r="E367" s="13" t="str">
        <x:v>ASHMON_014</x:v>
      </x:c>
      <x:c r="F367" s="13" t="n">
        <x:v>0.008</x:v>
      </x:c>
      <x:c r="G367" s="13" t="n">
        <x:v>40</x:v>
      </x:c>
      <x:c r="H367" s="254" t="b">
        <x:v>1</x:v>
      </x:c>
      <x:c r="I367" s="13" t="str">
        <x:v>Craft fallback uses Black Obsidian + profile reagent; duplicate gear salvages normally.</x:v>
      </x:c>
    </x:row>
    <x:row r="368">
      <x:c r="A368" s="13" t="str">
        <x:v>ASHGEAR_0029</x:v>
      </x:c>
      <x:c r="B368" s="13" t="str">
        <x:v>Ashlands</x:v>
      </x:c>
      <x:c r="C368" s="13" t="str">
        <x:v>Gloves</x:v>
      </x:c>
      <x:c r="D368" s="13" t="str">
        <x:v>Co-op</x:v>
      </x:c>
      <x:c r="E368" s="13" t="str">
        <x:v>COP_012</x:v>
      </x:c>
      <x:c r="F368" s="13" t="n">
        <x:v>0</x:v>
      </x:c>
      <x:c r="G368" s="13" t="n">
        <x:v>0</x:v>
      </x:c>
      <x:c r="H368" s="254" t="b">
        <x:v>1</x:v>
      </x:c>
      <x:c r="I368" s="13" t="str">
        <x:v>Craft fallback uses Black Obsidian + profile reagent; duplicate gear salvages normally.</x:v>
      </x:c>
    </x:row>
    <x:row r="369">
      <x:c r="A369" s="13" t="str">
        <x:v>ASHGEAR_0030</x:v>
      </x:c>
      <x:c r="B369" s="13" t="str">
        <x:v>Ashlands</x:v>
      </x:c>
      <x:c r="C369" s="13" t="str">
        <x:v>Cape</x:v>
      </x:c>
      <x:c r="D369" s="13" t="str">
        <x:v>Craft</x:v>
      </x:c>
      <x:c r="E369" s="13" t="str">
        <x:v>ASHREC_G_0030</x:v>
      </x:c>
      <x:c r="F369" s="13" t="n">
        <x:v>0</x:v>
      </x:c>
      <x:c r="G369" s="13" t="n">
        <x:v>0</x:v>
      </x:c>
      <x:c r="H369" s="254" t="b">
        <x:v>1</x:v>
      </x:c>
      <x:c r="I369" s="13" t="str">
        <x:v>Craft fallback uses Black Obsidian + profile reagent; duplicate gear salvages normally.</x:v>
      </x:c>
    </x:row>
    <x:row r="370">
      <x:c r="A370" s="13" t="str">
        <x:v>ASHGEAR_0031</x:v>
      </x:c>
      <x:c r="B370" s="13" t="str">
        <x:v>Ashlands</x:v>
      </x:c>
      <x:c r="C370" s="13" t="str">
        <x:v>Amulet</x:v>
      </x:c>
      <x:c r="D370" s="13" t="str">
        <x:v>Elite</x:v>
      </x:c>
      <x:c r="E370" s="13" t="str">
        <x:v>Ashlands Elite Pool</x:v>
      </x:c>
      <x:c r="F370" s="13" t="n">
        <x:v>0</x:v>
      </x:c>
      <x:c r="G370" s="13" t="n">
        <x:v>40</x:v>
      </x:c>
      <x:c r="H370" s="254" t="b">
        <x:v>1</x:v>
      </x:c>
      <x:c r="I370" s="13" t="str">
        <x:v>Craft fallback uses Black Obsidian + profile reagent; duplicate gear salvages normally.</x:v>
      </x:c>
    </x:row>
    <x:row r="371">
      <x:c r="A371" s="13" t="str">
        <x:v>ASHGEAR_0032</x:v>
      </x:c>
      <x:c r="B371" s="13" t="str">
        <x:v>Ashlands</x:v>
      </x:c>
      <x:c r="C371" s="13" t="str">
        <x:v>Ring</x:v>
      </x:c>
      <x:c r="D371" s="13" t="str">
        <x:v>Monster</x:v>
      </x:c>
      <x:c r="E371" s="13" t="str">
        <x:v>ASHMON_014</x:v>
      </x:c>
      <x:c r="F371" s="13" t="n">
        <x:v>0.008</x:v>
      </x:c>
      <x:c r="G371" s="13" t="n">
        <x:v>40</x:v>
      </x:c>
      <x:c r="H371" s="254" t="b">
        <x:v>1</x:v>
      </x:c>
      <x:c r="I371" s="13" t="str">
        <x:v>Craft fallback uses Black Obsidian + profile reagent; duplicate gear salvages normally.</x:v>
      </x:c>
    </x:row>
    <x:row r="372">
      <x:c r="A372" s="13" t="str">
        <x:v>ASHGEAR_0033</x:v>
      </x:c>
      <x:c r="B372" s="13" t="str">
        <x:v>Ashlands</x:v>
      </x:c>
      <x:c r="C372" s="13" t="str">
        <x:v>Helmet</x:v>
      </x:c>
      <x:c r="D372" s="13" t="str">
        <x:v>Craft</x:v>
      </x:c>
      <x:c r="E372" s="13" t="str">
        <x:v>ASHREC_G_0033</x:v>
      </x:c>
      <x:c r="F372" s="13" t="n">
        <x:v>0</x:v>
      </x:c>
      <x:c r="G372" s="13" t="n">
        <x:v>0</x:v>
      </x:c>
      <x:c r="H372" s="254" t="b">
        <x:v>1</x:v>
      </x:c>
      <x:c r="I372" s="13" t="str">
        <x:v>Craft fallback uses Black Obsidian + profile reagent; duplicate gear salvages normally.</x:v>
      </x:c>
    </x:row>
    <x:row r="373">
      <x:c r="A373" s="13" t="str">
        <x:v>ASHGEAR_0034</x:v>
      </x:c>
      <x:c r="B373" s="13" t="str">
        <x:v>Ashlands</x:v>
      </x:c>
      <x:c r="C373" s="13" t="str">
        <x:v>Chest</x:v>
      </x:c>
      <x:c r="D373" s="13" t="str">
        <x:v>Elite</x:v>
      </x:c>
      <x:c r="E373" s="13" t="str">
        <x:v>Ashlands Elite Pool</x:v>
      </x:c>
      <x:c r="F373" s="13" t="n">
        <x:v>0</x:v>
      </x:c>
      <x:c r="G373" s="13" t="n">
        <x:v>40</x:v>
      </x:c>
      <x:c r="H373" s="254" t="b">
        <x:v>1</x:v>
      </x:c>
      <x:c r="I373" s="13" t="str">
        <x:v>Craft fallback uses Black Obsidian + profile reagent; duplicate gear salvages normally.</x:v>
      </x:c>
    </x:row>
    <x:row r="374">
      <x:c r="A374" s="13" t="str">
        <x:v>ASHGEAR_0035</x:v>
      </x:c>
      <x:c r="B374" s="13" t="str">
        <x:v>Ashlands</x:v>
      </x:c>
      <x:c r="C374" s="13" t="str">
        <x:v>Legs</x:v>
      </x:c>
      <x:c r="D374" s="13" t="str">
        <x:v>Monster</x:v>
      </x:c>
      <x:c r="E374" s="13" t="str">
        <x:v>ASHMON_014</x:v>
      </x:c>
      <x:c r="F374" s="13" t="n">
        <x:v>0.008</x:v>
      </x:c>
      <x:c r="G374" s="13" t="n">
        <x:v>40</x:v>
      </x:c>
      <x:c r="H374" s="254" t="b">
        <x:v>1</x:v>
      </x:c>
      <x:c r="I374" s="13" t="str">
        <x:v>Craft fallback uses Black Obsidian + profile reagent; duplicate gear salvages normally.</x:v>
      </x:c>
    </x:row>
    <x:row r="375">
      <x:c r="A375" s="13" t="str">
        <x:v>ASHGEAR_0036</x:v>
      </x:c>
      <x:c r="B375" s="13" t="str">
        <x:v>Ashlands</x:v>
      </x:c>
      <x:c r="C375" s="13" t="str">
        <x:v>Boots</x:v>
      </x:c>
      <x:c r="D375" s="13" t="str">
        <x:v>Co-op</x:v>
      </x:c>
      <x:c r="E375" s="13" t="str">
        <x:v>COP_012</x:v>
      </x:c>
      <x:c r="F375" s="13" t="n">
        <x:v>0</x:v>
      </x:c>
      <x:c r="G375" s="13" t="n">
        <x:v>0</x:v>
      </x:c>
      <x:c r="H375" s="254" t="b">
        <x:v>1</x:v>
      </x:c>
      <x:c r="I375" s="13" t="str">
        <x:v>Craft fallback uses Black Obsidian + profile reagent; duplicate gear salvages normally.</x:v>
      </x:c>
    </x:row>
    <x:row r="376">
      <x:c r="A376" s="13" t="str">
        <x:v>ASHGEAR_0037</x:v>
      </x:c>
      <x:c r="B376" s="13" t="str">
        <x:v>Ashlands</x:v>
      </x:c>
      <x:c r="C376" s="13" t="str">
        <x:v>Gloves</x:v>
      </x:c>
      <x:c r="D376" s="13" t="str">
        <x:v>Craft</x:v>
      </x:c>
      <x:c r="E376" s="13" t="str">
        <x:v>ASHREC_G_0037</x:v>
      </x:c>
      <x:c r="F376" s="13" t="n">
        <x:v>0</x:v>
      </x:c>
      <x:c r="G376" s="13" t="n">
        <x:v>0</x:v>
      </x:c>
      <x:c r="H376" s="254" t="b">
        <x:v>1</x:v>
      </x:c>
      <x:c r="I376" s="13" t="str">
        <x:v>Craft fallback uses Black Obsidian + profile reagent; duplicate gear salvages normally.</x:v>
      </x:c>
    </x:row>
    <x:row r="377">
      <x:c r="A377" s="13" t="str">
        <x:v>ASHGEAR_0038</x:v>
      </x:c>
      <x:c r="B377" s="13" t="str">
        <x:v>Ashlands</x:v>
      </x:c>
      <x:c r="C377" s="13" t="str">
        <x:v>Cape</x:v>
      </x:c>
      <x:c r="D377" s="13" t="str">
        <x:v>Elite</x:v>
      </x:c>
      <x:c r="E377" s="13" t="str">
        <x:v>Ashlands Elite Pool</x:v>
      </x:c>
      <x:c r="F377" s="13" t="n">
        <x:v>0</x:v>
      </x:c>
      <x:c r="G377" s="13" t="n">
        <x:v>40</x:v>
      </x:c>
      <x:c r="H377" s="254" t="b">
        <x:v>1</x:v>
      </x:c>
      <x:c r="I377" s="13" t="str">
        <x:v>Craft fallback uses Black Obsidian + profile reagent; duplicate gear salvages normally.</x:v>
      </x:c>
    </x:row>
    <x:row r="378">
      <x:c r="A378" s="13" t="str">
        <x:v>ASHGEAR_0039</x:v>
      </x:c>
      <x:c r="B378" s="13" t="str">
        <x:v>Ashlands</x:v>
      </x:c>
      <x:c r="C378" s="13" t="str">
        <x:v>Amulet</x:v>
      </x:c>
      <x:c r="D378" s="13" t="str">
        <x:v>Monster</x:v>
      </x:c>
      <x:c r="E378" s="13" t="str">
        <x:v>ASHMON_014</x:v>
      </x:c>
      <x:c r="F378" s="13" t="n">
        <x:v>0.008</x:v>
      </x:c>
      <x:c r="G378" s="13" t="n">
        <x:v>40</x:v>
      </x:c>
      <x:c r="H378" s="254" t="b">
        <x:v>1</x:v>
      </x:c>
      <x:c r="I378" s="13" t="str">
        <x:v>Craft fallback uses Black Obsidian + profile reagent; duplicate gear salvages normally.</x:v>
      </x:c>
    </x:row>
    <x:row r="379">
      <x:c r="A379" s="13" t="str">
        <x:v>ASHGEAR_0040</x:v>
      </x:c>
      <x:c r="B379" s="13" t="str">
        <x:v>Ashlands</x:v>
      </x:c>
      <x:c r="C379" s="13" t="str">
        <x:v>Ring</x:v>
      </x:c>
      <x:c r="D379" s="13" t="str">
        <x:v>Co-op</x:v>
      </x:c>
      <x:c r="E379" s="13" t="str">
        <x:v>COP_012</x:v>
      </x:c>
      <x:c r="F379" s="13" t="n">
        <x:v>0</x:v>
      </x:c>
      <x:c r="G379" s="13" t="n">
        <x:v>0</x:v>
      </x:c>
      <x:c r="H379" s="254" t="b">
        <x:v>1</x:v>
      </x:c>
      <x:c r="I379" s="13" t="str">
        <x:v>Craft fallback uses Black Obsidian + profile reagent; duplicate gear salvages normally.</x:v>
      </x:c>
    </x:row>
    <x:row r="380">
      <x:c r="A380" s="13" t="str">
        <x:v>ASHGEAR_0041</x:v>
      </x:c>
      <x:c r="B380" s="13" t="str">
        <x:v>Ashlands</x:v>
      </x:c>
      <x:c r="C380" s="13" t="str">
        <x:v>Helmet</x:v>
      </x:c>
      <x:c r="D380" s="13" t="str">
        <x:v>Elite</x:v>
      </x:c>
      <x:c r="E380" s="13" t="str">
        <x:v>Ashlands Elite Pool</x:v>
      </x:c>
      <x:c r="F380" s="13" t="n">
        <x:v>0</x:v>
      </x:c>
      <x:c r="G380" s="13" t="n">
        <x:v>40</x:v>
      </x:c>
      <x:c r="H380" s="254" t="b">
        <x:v>1</x:v>
      </x:c>
      <x:c r="I380" s="13" t="str">
        <x:v>Craft fallback uses Black Obsidian + profile reagent; duplicate gear salvages normally.</x:v>
      </x:c>
    </x:row>
    <x:row r="381">
      <x:c r="A381" s="13" t="str">
        <x:v>ASHGEAR_0042</x:v>
      </x:c>
      <x:c r="B381" s="13" t="str">
        <x:v>Ashlands</x:v>
      </x:c>
      <x:c r="C381" s="13" t="str">
        <x:v>Chest</x:v>
      </x:c>
      <x:c r="D381" s="13" t="str">
        <x:v>Monster</x:v>
      </x:c>
      <x:c r="E381" s="13" t="str">
        <x:v>ASHMON_014</x:v>
      </x:c>
      <x:c r="F381" s="13" t="n">
        <x:v>0.008</x:v>
      </x:c>
      <x:c r="G381" s="13" t="n">
        <x:v>40</x:v>
      </x:c>
      <x:c r="H381" s="254" t="b">
        <x:v>1</x:v>
      </x:c>
      <x:c r="I381" s="13" t="str">
        <x:v>Craft fallback uses Black Obsidian + profile reagent; duplicate gear salvages normally.</x:v>
      </x:c>
    </x:row>
    <x:row r="382">
      <x:c r="A382" s="13" t="str">
        <x:v>ASHGEAR_0043</x:v>
      </x:c>
      <x:c r="B382" s="13" t="str">
        <x:v>Ashlands</x:v>
      </x:c>
      <x:c r="C382" s="13" t="str">
        <x:v>Legs</x:v>
      </x:c>
      <x:c r="D382" s="13" t="str">
        <x:v>Co-op</x:v>
      </x:c>
      <x:c r="E382" s="13" t="str">
        <x:v>COP_012</x:v>
      </x:c>
      <x:c r="F382" s="13" t="n">
        <x:v>0</x:v>
      </x:c>
      <x:c r="G382" s="13" t="n">
        <x:v>0</x:v>
      </x:c>
      <x:c r="H382" s="254" t="b">
        <x:v>1</x:v>
      </x:c>
      <x:c r="I382" s="13" t="str">
        <x:v>Craft fallback uses Black Obsidian + profile reagent; duplicate gear salvages normally.</x:v>
      </x:c>
    </x:row>
    <x:row r="383">
      <x:c r="A383" s="13" t="str">
        <x:v>ASHGEAR_0044</x:v>
      </x:c>
      <x:c r="B383" s="13" t="str">
        <x:v>Ashlands</x:v>
      </x:c>
      <x:c r="C383" s="13" t="str">
        <x:v>Boots</x:v>
      </x:c>
      <x:c r="D383" s="13" t="str">
        <x:v>Craft</x:v>
      </x:c>
      <x:c r="E383" s="13" t="str">
        <x:v>ASHREC_G_0044</x:v>
      </x:c>
      <x:c r="F383" s="13" t="n">
        <x:v>0</x:v>
      </x:c>
      <x:c r="G383" s="13" t="n">
        <x:v>0</x:v>
      </x:c>
      <x:c r="H383" s="254" t="b">
        <x:v>1</x:v>
      </x:c>
      <x:c r="I383" s="13" t="str">
        <x:v>Craft fallback uses Black Obsidian + profile reagent; duplicate gear salvages normally.</x:v>
      </x:c>
    </x:row>
    <x:row r="384">
      <x:c r="A384" s="13" t="str">
        <x:v>ASHGEAR_0045</x:v>
      </x:c>
      <x:c r="B384" s="13" t="str">
        <x:v>Ashlands</x:v>
      </x:c>
      <x:c r="C384" s="13" t="str">
        <x:v>Gloves</x:v>
      </x:c>
      <x:c r="D384" s="13" t="str">
        <x:v>Elite</x:v>
      </x:c>
      <x:c r="E384" s="13" t="str">
        <x:v>Ashlands Elite Pool</x:v>
      </x:c>
      <x:c r="F384" s="13" t="n">
        <x:v>0</x:v>
      </x:c>
      <x:c r="G384" s="13" t="n">
        <x:v>40</x:v>
      </x:c>
      <x:c r="H384" s="254" t="b">
        <x:v>1</x:v>
      </x:c>
      <x:c r="I384" s="13" t="str">
        <x:v>Craft fallback uses Black Obsidian + profile reagent; duplicate gear salvages normally.</x:v>
      </x:c>
    </x:row>
    <x:row r="385">
      <x:c r="A385" s="13" t="str">
        <x:v>ASHGEAR_0046</x:v>
      </x:c>
      <x:c r="B385" s="13" t="str">
        <x:v>Ashlands</x:v>
      </x:c>
      <x:c r="C385" s="13" t="str">
        <x:v>Cape</x:v>
      </x:c>
      <x:c r="D385" s="13" t="str">
        <x:v>Monster</x:v>
      </x:c>
      <x:c r="E385" s="13" t="str">
        <x:v>ASHMON_014</x:v>
      </x:c>
      <x:c r="F385" s="13" t="n">
        <x:v>0.008</x:v>
      </x:c>
      <x:c r="G385" s="13" t="n">
        <x:v>40</x:v>
      </x:c>
      <x:c r="H385" s="254" t="b">
        <x:v>1</x:v>
      </x:c>
      <x:c r="I385" s="13" t="str">
        <x:v>Craft fallback uses Black Obsidian + profile reagent; duplicate gear salvages normally.</x:v>
      </x:c>
    </x:row>
    <x:row r="386">
      <x:c r="A386" s="13" t="str">
        <x:v>ASHGEAR_0047</x:v>
      </x:c>
      <x:c r="B386" s="13" t="str">
        <x:v>Ashlands</x:v>
      </x:c>
      <x:c r="C386" s="13" t="str">
        <x:v>Amulet</x:v>
      </x:c>
      <x:c r="D386" s="13" t="str">
        <x:v>Co-op</x:v>
      </x:c>
      <x:c r="E386" s="13" t="str">
        <x:v>COP_012</x:v>
      </x:c>
      <x:c r="F386" s="13" t="n">
        <x:v>0</x:v>
      </x:c>
      <x:c r="G386" s="13" t="n">
        <x:v>0</x:v>
      </x:c>
      <x:c r="H386" s="254" t="b">
        <x:v>1</x:v>
      </x:c>
      <x:c r="I386" s="13" t="str">
        <x:v>Craft fallback uses Black Obsidian + profile reagent; duplicate gear salvages normally.</x:v>
      </x:c>
    </x:row>
    <x:row r="387">
      <x:c r="A387" s="13" t="str">
        <x:v>ASHGEAR_0048</x:v>
      </x:c>
      <x:c r="B387" s="13" t="str">
        <x:v>Ashlands</x:v>
      </x:c>
      <x:c r="C387" s="13" t="str">
        <x:v>Ring</x:v>
      </x:c>
      <x:c r="D387" s="13" t="str">
        <x:v>Craft</x:v>
      </x:c>
      <x:c r="E387" s="13" t="str">
        <x:v>ASHREC_G_0048</x:v>
      </x:c>
      <x:c r="F387" s="13" t="n">
        <x:v>0</x:v>
      </x:c>
      <x:c r="G387" s="13" t="n">
        <x:v>0</x:v>
      </x:c>
      <x:c r="H387" s="254" t="b">
        <x:v>1</x:v>
      </x:c>
      <x:c r="I387" s="13" t="str">
        <x:v>Craft fallback uses Black Obsidian + profile reagent; duplicate gear salvages normally.</x:v>
      </x:c>
    </x:row>
    <x:row r="388">
      <x:c r="A388" s="13" t="str">
        <x:v>ASHGEAR_0049</x:v>
      </x:c>
      <x:c r="B388" s="13" t="str">
        <x:v>Ashlands</x:v>
      </x:c>
      <x:c r="C388" s="13" t="str">
        <x:v>Helmet</x:v>
      </x:c>
      <x:c r="D388" s="13" t="str">
        <x:v>Monster</x:v>
      </x:c>
      <x:c r="E388" s="13" t="str">
        <x:v>ASHMON_014</x:v>
      </x:c>
      <x:c r="F388" s="13" t="n">
        <x:v>0.008</x:v>
      </x:c>
      <x:c r="G388" s="13" t="n">
        <x:v>40</x:v>
      </x:c>
      <x:c r="H388" s="254" t="b">
        <x:v>1</x:v>
      </x:c>
      <x:c r="I388" s="13" t="str">
        <x:v>Craft fallback uses Black Obsidian + profile reagent; duplicate gear salvages normally.</x:v>
      </x:c>
    </x:row>
    <x:row r="389">
      <x:c r="A389" s="13" t="str">
        <x:v>ASHGEAR_0050</x:v>
      </x:c>
      <x:c r="B389" s="13" t="str">
        <x:v>Ashlands</x:v>
      </x:c>
      <x:c r="C389" s="13" t="str">
        <x:v>Chest</x:v>
      </x:c>
      <x:c r="D389" s="13" t="str">
        <x:v>Co-op</x:v>
      </x:c>
      <x:c r="E389" s="13" t="str">
        <x:v>COP_012</x:v>
      </x:c>
      <x:c r="F389" s="13" t="n">
        <x:v>0</x:v>
      </x:c>
      <x:c r="G389" s="13" t="n">
        <x:v>0</x:v>
      </x:c>
      <x:c r="H389" s="254" t="b">
        <x:v>1</x:v>
      </x:c>
      <x:c r="I389" s="13" t="str">
        <x:v>Craft fallback uses Black Obsidian + profile reagent; duplicate gear salvages normally.</x:v>
      </x:c>
    </x:row>
    <x:row r="390">
      <x:c r="A390" s="13" t="str">
        <x:v>ASHGEAR_0051</x:v>
      </x:c>
      <x:c r="B390" s="13" t="str">
        <x:v>Ashlands</x:v>
      </x:c>
      <x:c r="C390" s="13" t="str">
        <x:v>Legs</x:v>
      </x:c>
      <x:c r="D390" s="13" t="str">
        <x:v>Craft</x:v>
      </x:c>
      <x:c r="E390" s="13" t="str">
        <x:v>ASHREC_G_0051</x:v>
      </x:c>
      <x:c r="F390" s="13" t="n">
        <x:v>0</x:v>
      </x:c>
      <x:c r="G390" s="13" t="n">
        <x:v>0</x:v>
      </x:c>
      <x:c r="H390" s="254" t="b">
        <x:v>1</x:v>
      </x:c>
      <x:c r="I390" s="13" t="str">
        <x:v>Craft fallback uses Black Obsidian + profile reagent; duplicate gear salvages normally.</x:v>
      </x:c>
    </x:row>
    <x:row r="391">
      <x:c r="A391" s="13" t="str">
        <x:v>ASHGEAR_0052</x:v>
      </x:c>
      <x:c r="B391" s="13" t="str">
        <x:v>Ashlands</x:v>
      </x:c>
      <x:c r="C391" s="13" t="str">
        <x:v>Boots</x:v>
      </x:c>
      <x:c r="D391" s="13" t="str">
        <x:v>Elite</x:v>
      </x:c>
      <x:c r="E391" s="13" t="str">
        <x:v>Ashlands Elite Pool</x:v>
      </x:c>
      <x:c r="F391" s="13" t="n">
        <x:v>0</x:v>
      </x:c>
      <x:c r="G391" s="13" t="n">
        <x:v>40</x:v>
      </x:c>
      <x:c r="H391" s="254" t="b">
        <x:v>1</x:v>
      </x:c>
      <x:c r="I391" s="13" t="str">
        <x:v>Craft fallback uses Black Obsidian + profile reagent; duplicate gear salvages normally.</x:v>
      </x:c>
    </x:row>
    <x:row r="392">
      <x:c r="A392" s="13" t="str">
        <x:v>ASHGEAR_0053</x:v>
      </x:c>
      <x:c r="B392" s="13" t="str">
        <x:v>Ashlands</x:v>
      </x:c>
      <x:c r="C392" s="13" t="str">
        <x:v>Gloves</x:v>
      </x:c>
      <x:c r="D392" s="13" t="str">
        <x:v>Monster</x:v>
      </x:c>
      <x:c r="E392" s="13" t="str">
        <x:v>ASHMON_014</x:v>
      </x:c>
      <x:c r="F392" s="13" t="n">
        <x:v>0.008</x:v>
      </x:c>
      <x:c r="G392" s="13" t="n">
        <x:v>40</x:v>
      </x:c>
      <x:c r="H392" s="254" t="b">
        <x:v>1</x:v>
      </x:c>
      <x:c r="I392" s="13" t="str">
        <x:v>Craft fallback uses Black Obsidian + profile reagent; duplicate gear salvages normally.</x:v>
      </x:c>
    </x:row>
    <x:row r="393">
      <x:c r="A393" s="13" t="str">
        <x:v>ASHGEAR_0054</x:v>
      </x:c>
      <x:c r="B393" s="13" t="str">
        <x:v>Ashlands</x:v>
      </x:c>
      <x:c r="C393" s="13" t="str">
        <x:v>Cape</x:v>
      </x:c>
      <x:c r="D393" s="13" t="str">
        <x:v>Co-op</x:v>
      </x:c>
      <x:c r="E393" s="13" t="str">
        <x:v>COP_012</x:v>
      </x:c>
      <x:c r="F393" s="13" t="n">
        <x:v>0</x:v>
      </x:c>
      <x:c r="G393" s="13" t="n">
        <x:v>0</x:v>
      </x:c>
      <x:c r="H393" s="254" t="b">
        <x:v>1</x:v>
      </x:c>
      <x:c r="I393" s="13" t="str">
        <x:v>Craft fallback uses Black Obsidian + profile reagent; duplicate gear salvages normally.</x:v>
      </x:c>
    </x:row>
    <x:row r="394">
      <x:c r="A394" s="13" t="str">
        <x:v>ASHGEAR_0055</x:v>
      </x:c>
      <x:c r="B394" s="13" t="str">
        <x:v>Ashlands</x:v>
      </x:c>
      <x:c r="C394" s="13" t="str">
        <x:v>Amulet</x:v>
      </x:c>
      <x:c r="D394" s="13" t="str">
        <x:v>Craft</x:v>
      </x:c>
      <x:c r="E394" s="13" t="str">
        <x:v>ASHREC_G_0055</x:v>
      </x:c>
      <x:c r="F394" s="13" t="n">
        <x:v>0</x:v>
      </x:c>
      <x:c r="G394" s="13" t="n">
        <x:v>0</x:v>
      </x:c>
      <x:c r="H394" s="254" t="b">
        <x:v>1</x:v>
      </x:c>
      <x:c r="I394" s="13" t="str">
        <x:v>Craft fallback uses Black Obsidian + profile reagent; duplicate gear salvages normally.</x:v>
      </x:c>
    </x:row>
    <x:row r="395">
      <x:c r="A395" s="13" t="str">
        <x:v>ASHGEAR_0056</x:v>
      </x:c>
      <x:c r="B395" s="13" t="str">
        <x:v>Ashlands</x:v>
      </x:c>
      <x:c r="C395" s="13" t="str">
        <x:v>Ring</x:v>
      </x:c>
      <x:c r="D395" s="13" t="str">
        <x:v>Elite</x:v>
      </x:c>
      <x:c r="E395" s="13" t="str">
        <x:v>Ashlands Elite Pool</x:v>
      </x:c>
      <x:c r="F395" s="13" t="n">
        <x:v>0</x:v>
      </x:c>
      <x:c r="G395" s="13" t="n">
        <x:v>40</x:v>
      </x:c>
      <x:c r="H395" s="254" t="b">
        <x:v>1</x:v>
      </x:c>
      <x:c r="I395" s="13" t="str">
        <x:v>Craft fallback uses Black Obsidian + profile reagent; duplicate gear salvages normally.</x:v>
      </x:c>
    </x:row>
    <x:row r="396">
      <x:c r="A396" s="13" t="str">
        <x:v>ASHGEAR_0057</x:v>
      </x:c>
      <x:c r="B396" s="13" t="str">
        <x:v>Ashlands</x:v>
      </x:c>
      <x:c r="C396" s="13" t="str">
        <x:v>Helmet</x:v>
      </x:c>
      <x:c r="D396" s="13" t="str">
        <x:v>Co-op</x:v>
      </x:c>
      <x:c r="E396" s="13" t="str">
        <x:v>COP_012</x:v>
      </x:c>
      <x:c r="F396" s="13" t="n">
        <x:v>0</x:v>
      </x:c>
      <x:c r="G396" s="13" t="n">
        <x:v>0</x:v>
      </x:c>
      <x:c r="H396" s="254" t="b">
        <x:v>1</x:v>
      </x:c>
      <x:c r="I396" s="13" t="str">
        <x:v>Craft fallback uses Black Obsidian + profile reagent; duplicate gear salvages normally.</x:v>
      </x:c>
    </x:row>
    <x:row r="397">
      <x:c r="A397" s="13" t="str">
        <x:v>ASHGEAR_0058</x:v>
      </x:c>
      <x:c r="B397" s="13" t="str">
        <x:v>Ashlands</x:v>
      </x:c>
      <x:c r="C397" s="13" t="str">
        <x:v>Chest</x:v>
      </x:c>
      <x:c r="D397" s="13" t="str">
        <x:v>Craft</x:v>
      </x:c>
      <x:c r="E397" s="13" t="str">
        <x:v>ASHREC_G_0058</x:v>
      </x:c>
      <x:c r="F397" s="13" t="n">
        <x:v>0</x:v>
      </x:c>
      <x:c r="G397" s="13" t="n">
        <x:v>0</x:v>
      </x:c>
      <x:c r="H397" s="254" t="b">
        <x:v>1</x:v>
      </x:c>
      <x:c r="I397" s="13" t="str">
        <x:v>Craft fallback uses Black Obsidian + profile reagent; duplicate gear salvages normally.</x:v>
      </x:c>
    </x:row>
    <x:row r="398">
      <x:c r="A398" s="13" t="str">
        <x:v>ASHGEAR_0059</x:v>
      </x:c>
      <x:c r="B398" s="13" t="str">
        <x:v>Ashlands</x:v>
      </x:c>
      <x:c r="C398" s="13" t="str">
        <x:v>Legs</x:v>
      </x:c>
      <x:c r="D398" s="13" t="str">
        <x:v>Elite</x:v>
      </x:c>
      <x:c r="E398" s="13" t="str">
        <x:v>Ashlands Elite Pool</x:v>
      </x:c>
      <x:c r="F398" s="13" t="n">
        <x:v>0</x:v>
      </x:c>
      <x:c r="G398" s="13" t="n">
        <x:v>40</x:v>
      </x:c>
      <x:c r="H398" s="254" t="b">
        <x:v>1</x:v>
      </x:c>
      <x:c r="I398" s="13" t="str">
        <x:v>Craft fallback uses Black Obsidian + profile reagent; duplicate gear salvages normally.</x:v>
      </x:c>
    </x:row>
    <x:row r="399">
      <x:c r="A399" s="13" t="str">
        <x:v>ASHGEAR_0060</x:v>
      </x:c>
      <x:c r="B399" s="13" t="str">
        <x:v>Ashlands</x:v>
      </x:c>
      <x:c r="C399" s="13" t="str">
        <x:v>Boots</x:v>
      </x:c>
      <x:c r="D399" s="13" t="str">
        <x:v>Monster</x:v>
      </x:c>
      <x:c r="E399" s="13" t="str">
        <x:v>ASHMON_014</x:v>
      </x:c>
      <x:c r="F399" s="13" t="n">
        <x:v>0.008</x:v>
      </x:c>
      <x:c r="G399" s="13" t="n">
        <x:v>40</x:v>
      </x:c>
      <x:c r="H399" s="254" t="b">
        <x:v>1</x:v>
      </x:c>
      <x:c r="I399" s="13" t="str">
        <x:v>Craft fallback uses Black Obsidian + profile reagent; duplicate gear salvages normally.</x:v>
      </x:c>
    </x:row>
    <x:row r="400">
      <x:c r="A400" s="13" t="str">
        <x:v>ASHGEAR_0061</x:v>
      </x:c>
      <x:c r="B400" s="13" t="str">
        <x:v>Ashlands</x:v>
      </x:c>
      <x:c r="C400" s="13" t="str">
        <x:v>Gloves</x:v>
      </x:c>
      <x:c r="D400" s="13" t="str">
        <x:v>Co-op</x:v>
      </x:c>
      <x:c r="E400" s="13" t="str">
        <x:v>COP_012</x:v>
      </x:c>
      <x:c r="F400" s="13" t="n">
        <x:v>0</x:v>
      </x:c>
      <x:c r="G400" s="13" t="n">
        <x:v>0</x:v>
      </x:c>
      <x:c r="H400" s="254" t="b">
        <x:v>1</x:v>
      </x:c>
      <x:c r="I400" s="13" t="str">
        <x:v>Craft fallback uses Black Obsidian + profile reagent; duplicate gear salvages normally.</x:v>
      </x:c>
    </x:row>
    <x:row r="401">
      <x:c r="A401" s="13" t="str">
        <x:v>ASHGEAR_0062</x:v>
      </x:c>
      <x:c r="B401" s="13" t="str">
        <x:v>Ashlands</x:v>
      </x:c>
      <x:c r="C401" s="13" t="str">
        <x:v>Cape</x:v>
      </x:c>
      <x:c r="D401" s="13" t="str">
        <x:v>Craft</x:v>
      </x:c>
      <x:c r="E401" s="13" t="str">
        <x:v>ASHREC_G_0062</x:v>
      </x:c>
      <x:c r="F401" s="13" t="n">
        <x:v>0</x:v>
      </x:c>
      <x:c r="G401" s="13" t="n">
        <x:v>0</x:v>
      </x:c>
      <x:c r="H401" s="254" t="b">
        <x:v>1</x:v>
      </x:c>
      <x:c r="I401" s="13" t="str">
        <x:v>Craft fallback uses Black Obsidian + profile reagent; duplicate gear salvages normally.</x:v>
      </x:c>
    </x:row>
    <x:row r="402">
      <x:c r="A402" s="13" t="str">
        <x:v>ASHGEAR_0063</x:v>
      </x:c>
      <x:c r="B402" s="13" t="str">
        <x:v>Ashlands</x:v>
      </x:c>
      <x:c r="C402" s="13" t="str">
        <x:v>Amulet</x:v>
      </x:c>
      <x:c r="D402" s="13" t="str">
        <x:v>Elite</x:v>
      </x:c>
      <x:c r="E402" s="13" t="str">
        <x:v>Ashlands Elite Pool</x:v>
      </x:c>
      <x:c r="F402" s="13" t="n">
        <x:v>0</x:v>
      </x:c>
      <x:c r="G402" s="13" t="n">
        <x:v>40</x:v>
      </x:c>
      <x:c r="H402" s="254" t="b">
        <x:v>1</x:v>
      </x:c>
      <x:c r="I402" s="13" t="str">
        <x:v>Craft fallback uses Black Obsidian + profile reagent; duplicate gear salvages normally.</x:v>
      </x:c>
    </x:row>
    <x:row r="403">
      <x:c r="A403" s="13" t="str">
        <x:v>ASHGEAR_0064</x:v>
      </x:c>
      <x:c r="B403" s="13" t="str">
        <x:v>Ashlands</x:v>
      </x:c>
      <x:c r="C403" s="13" t="str">
        <x:v>Ring</x:v>
      </x:c>
      <x:c r="D403" s="13" t="str">
        <x:v>Monster</x:v>
      </x:c>
      <x:c r="E403" s="13" t="str">
        <x:v>ASHMON_014</x:v>
      </x:c>
      <x:c r="F403" s="13" t="n">
        <x:v>0.008</x:v>
      </x:c>
      <x:c r="G403" s="13" t="n">
        <x:v>40</x:v>
      </x:c>
      <x:c r="H403" s="254" t="b">
        <x:v>1</x:v>
      </x:c>
      <x:c r="I403" s="13" t="str">
        <x:v>Craft fallback uses Black Obsidian + profile reagent; duplicate gear salvages normally.</x:v>
      </x:c>
    </x:row>
    <x:row r="404">
      <x:c r="A404" s="13" t="str">
        <x:v>ASHGEAR_0065</x:v>
      </x:c>
      <x:c r="B404" s="13" t="str">
        <x:v>Ashlands</x:v>
      </x:c>
      <x:c r="C404" s="13" t="str">
        <x:v>Helmet</x:v>
      </x:c>
      <x:c r="D404" s="13" t="str">
        <x:v>Craft</x:v>
      </x:c>
      <x:c r="E404" s="13" t="str">
        <x:v>ASHREC_G_0065</x:v>
      </x:c>
      <x:c r="F404" s="13" t="n">
        <x:v>0</x:v>
      </x:c>
      <x:c r="G404" s="13" t="n">
        <x:v>0</x:v>
      </x:c>
      <x:c r="H404" s="254" t="b">
        <x:v>1</x:v>
      </x:c>
      <x:c r="I404" s="13" t="str">
        <x:v>Craft fallback uses Black Obsidian + profile reagent; duplicate gear salvages normally.</x:v>
      </x:c>
    </x:row>
    <x:row r="405">
      <x:c r="A405" s="13" t="str">
        <x:v>ASHGEAR_0066</x:v>
      </x:c>
      <x:c r="B405" s="13" t="str">
        <x:v>Ashlands</x:v>
      </x:c>
      <x:c r="C405" s="13" t="str">
        <x:v>Chest</x:v>
      </x:c>
      <x:c r="D405" s="13" t="str">
        <x:v>Elite</x:v>
      </x:c>
      <x:c r="E405" s="13" t="str">
        <x:v>Ashlands Elite Pool</x:v>
      </x:c>
      <x:c r="F405" s="13" t="n">
        <x:v>0</x:v>
      </x:c>
      <x:c r="G405" s="13" t="n">
        <x:v>40</x:v>
      </x:c>
      <x:c r="H405" s="254" t="b">
        <x:v>1</x:v>
      </x:c>
      <x:c r="I405" s="13" t="str">
        <x:v>Craft fallback uses Black Obsidian + profile reagent; duplicate gear salvages normally.</x:v>
      </x:c>
    </x:row>
    <x:row r="406">
      <x:c r="A406" s="13" t="str">
        <x:v>ASHGEAR_0067</x:v>
      </x:c>
      <x:c r="B406" s="13" t="str">
        <x:v>Ashlands</x:v>
      </x:c>
      <x:c r="C406" s="13" t="str">
        <x:v>Legs</x:v>
      </x:c>
      <x:c r="D406" s="13" t="str">
        <x:v>Monster</x:v>
      </x:c>
      <x:c r="E406" s="13" t="str">
        <x:v>ASHMON_014</x:v>
      </x:c>
      <x:c r="F406" s="13" t="n">
        <x:v>0.008</x:v>
      </x:c>
      <x:c r="G406" s="13" t="n">
        <x:v>40</x:v>
      </x:c>
      <x:c r="H406" s="254" t="b">
        <x:v>1</x:v>
      </x:c>
      <x:c r="I406" s="13" t="str">
        <x:v>Craft fallback uses Black Obsidian + profile reagent; duplicate gear salvages normally.</x:v>
      </x:c>
    </x:row>
    <x:row r="407">
      <x:c r="A407" s="13" t="str">
        <x:v>ASHGEAR_0068</x:v>
      </x:c>
      <x:c r="B407" s="13" t="str">
        <x:v>Ashlands</x:v>
      </x:c>
      <x:c r="C407" s="13" t="str">
        <x:v>Boots</x:v>
      </x:c>
      <x:c r="D407" s="13" t="str">
        <x:v>Co-op</x:v>
      </x:c>
      <x:c r="E407" s="13" t="str">
        <x:v>COP_012</x:v>
      </x:c>
      <x:c r="F407" s="13" t="n">
        <x:v>0</x:v>
      </x:c>
      <x:c r="G407" s="13" t="n">
        <x:v>0</x:v>
      </x:c>
      <x:c r="H407" s="254" t="b">
        <x:v>1</x:v>
      </x:c>
      <x:c r="I407" s="13" t="str">
        <x:v>Craft fallback uses Black Obsidian + profile reagent; duplicate gear salvages normally.</x:v>
      </x:c>
    </x:row>
    <x:row r="408">
      <x:c r="A408" s="13" t="str">
        <x:v>ASHGEAR_0069</x:v>
      </x:c>
      <x:c r="B408" s="13" t="str">
        <x:v>Ashlands</x:v>
      </x:c>
      <x:c r="C408" s="13" t="str">
        <x:v>Gloves</x:v>
      </x:c>
      <x:c r="D408" s="13" t="str">
        <x:v>Craft</x:v>
      </x:c>
      <x:c r="E408" s="13" t="str">
        <x:v>ASHREC_G_0069</x:v>
      </x:c>
      <x:c r="F408" s="13" t="n">
        <x:v>0</x:v>
      </x:c>
      <x:c r="G408" s="13" t="n">
        <x:v>0</x:v>
      </x:c>
      <x:c r="H408" s="254" t="b">
        <x:v>1</x:v>
      </x:c>
      <x:c r="I408" s="13" t="str">
        <x:v>Craft fallback uses Black Obsidian + profile reagent; duplicate gear salvages normally.</x:v>
      </x:c>
    </x:row>
    <x:row r="409">
      <x:c r="A409" s="13" t="str">
        <x:v>ASHGEAR_0070</x:v>
      </x:c>
      <x:c r="B409" s="13" t="str">
        <x:v>Ashlands</x:v>
      </x:c>
      <x:c r="C409" s="13" t="str">
        <x:v>Cape</x:v>
      </x:c>
      <x:c r="D409" s="13" t="str">
        <x:v>Elite</x:v>
      </x:c>
      <x:c r="E409" s="13" t="str">
        <x:v>Ashlands Elite Pool</x:v>
      </x:c>
      <x:c r="F409" s="13" t="n">
        <x:v>0</x:v>
      </x:c>
      <x:c r="G409" s="13" t="n">
        <x:v>40</x:v>
      </x:c>
      <x:c r="H409" s="254" t="b">
        <x:v>1</x:v>
      </x:c>
      <x:c r="I409" s="13" t="str">
        <x:v>Craft fallback uses Black Obsidian + profile reagent; duplicate gear salvages normally.</x:v>
      </x:c>
    </x:row>
    <x:row r="410">
      <x:c r="A410" s="13" t="str">
        <x:v>ASHGEAR_0071</x:v>
      </x:c>
      <x:c r="B410" s="13" t="str">
        <x:v>Ashlands</x:v>
      </x:c>
      <x:c r="C410" s="13" t="str">
        <x:v>Amulet</x:v>
      </x:c>
      <x:c r="D410" s="13" t="str">
        <x:v>Monster</x:v>
      </x:c>
      <x:c r="E410" s="13" t="str">
        <x:v>ASHMON_014</x:v>
      </x:c>
      <x:c r="F410" s="13" t="n">
        <x:v>0.008</x:v>
      </x:c>
      <x:c r="G410" s="13" t="n">
        <x:v>40</x:v>
      </x:c>
      <x:c r="H410" s="254" t="b">
        <x:v>1</x:v>
      </x:c>
      <x:c r="I410" s="13" t="str">
        <x:v>Craft fallback uses Black Obsidian + profile reagent; duplicate gear salvages normally.</x:v>
      </x:c>
    </x:row>
    <x:row r="411">
      <x:c r="A411" s="13" t="str">
        <x:v>ASHGEAR_0072</x:v>
      </x:c>
      <x:c r="B411" s="13" t="str">
        <x:v>Ashlands</x:v>
      </x:c>
      <x:c r="C411" s="13" t="str">
        <x:v>Ring</x:v>
      </x:c>
      <x:c r="D411" s="13" t="str">
        <x:v>Co-op</x:v>
      </x:c>
      <x:c r="E411" s="13" t="str">
        <x:v>COP_012</x:v>
      </x:c>
      <x:c r="F411" s="13" t="n">
        <x:v>0</x:v>
      </x:c>
      <x:c r="G411" s="13" t="n">
        <x:v>0</x:v>
      </x:c>
      <x:c r="H411" s="254" t="b">
        <x:v>1</x:v>
      </x:c>
      <x:c r="I411" s="13" t="str">
        <x:v>Craft fallback uses Black Obsidian + profile reagent; duplicate gear salvages normally.</x:v>
      </x:c>
    </x:row>
    <x:row r="412">
      <x:c r="A412" s="13" t="str">
        <x:v>ASHGEAR_0073</x:v>
      </x:c>
      <x:c r="B412" s="13" t="str">
        <x:v>Ashlands</x:v>
      </x:c>
      <x:c r="C412" s="13" t="str">
        <x:v>Helmet</x:v>
      </x:c>
      <x:c r="D412" s="13" t="str">
        <x:v>Elite</x:v>
      </x:c>
      <x:c r="E412" s="13" t="str">
        <x:v>Ashlands Elite Pool</x:v>
      </x:c>
      <x:c r="F412" s="13" t="n">
        <x:v>0</x:v>
      </x:c>
      <x:c r="G412" s="13" t="n">
        <x:v>40</x:v>
      </x:c>
      <x:c r="H412" s="254" t="b">
        <x:v>1</x:v>
      </x:c>
      <x:c r="I412" s="13" t="str">
        <x:v>Craft fallback uses Black Obsidian + profile reagent; duplicate gear salvages normally.</x:v>
      </x:c>
    </x:row>
    <x:row r="413">
      <x:c r="A413" s="13" t="str">
        <x:v>ASHGEAR_0074</x:v>
      </x:c>
      <x:c r="B413" s="13" t="str">
        <x:v>Ashlands</x:v>
      </x:c>
      <x:c r="C413" s="13" t="str">
        <x:v>Chest</x:v>
      </x:c>
      <x:c r="D413" s="13" t="str">
        <x:v>Monster</x:v>
      </x:c>
      <x:c r="E413" s="13" t="str">
        <x:v>ASHMON_014</x:v>
      </x:c>
      <x:c r="F413" s="13" t="n">
        <x:v>0.008</x:v>
      </x:c>
      <x:c r="G413" s="13" t="n">
        <x:v>40</x:v>
      </x:c>
      <x:c r="H413" s="254" t="b">
        <x:v>1</x:v>
      </x:c>
      <x:c r="I413" s="13" t="str">
        <x:v>Craft fallback uses Black Obsidian + profile reagent; duplicate gear salvages normally.</x:v>
      </x:c>
    </x:row>
    <x:row r="414">
      <x:c r="A414" s="13" t="str">
        <x:v>ASHGEAR_0075</x:v>
      </x:c>
      <x:c r="B414" s="13" t="str">
        <x:v>Ashlands</x:v>
      </x:c>
      <x:c r="C414" s="13" t="str">
        <x:v>Legs</x:v>
      </x:c>
      <x:c r="D414" s="13" t="str">
        <x:v>Co-op</x:v>
      </x:c>
      <x:c r="E414" s="13" t="str">
        <x:v>COP_012</x:v>
      </x:c>
      <x:c r="F414" s="13" t="n">
        <x:v>0</x:v>
      </x:c>
      <x:c r="G414" s="13" t="n">
        <x:v>0</x:v>
      </x:c>
      <x:c r="H414" s="254" t="b">
        <x:v>1</x:v>
      </x:c>
      <x:c r="I414" s="13" t="str">
        <x:v>Craft fallback uses Black Obsidian + profile reagent; duplicate gear salvages normally.</x:v>
      </x:c>
    </x:row>
    <x:row r="415">
      <x:c r="A415" s="13" t="str">
        <x:v>ASHGEAR_0076</x:v>
      </x:c>
      <x:c r="B415" s="13" t="str">
        <x:v>Ashlands</x:v>
      </x:c>
      <x:c r="C415" s="13" t="str">
        <x:v>Boots</x:v>
      </x:c>
      <x:c r="D415" s="13" t="str">
        <x:v>Craft</x:v>
      </x:c>
      <x:c r="E415" s="13" t="str">
        <x:v>ASHREC_G_0076</x:v>
      </x:c>
      <x:c r="F415" s="13" t="n">
        <x:v>0</x:v>
      </x:c>
      <x:c r="G415" s="13" t="n">
        <x:v>0</x:v>
      </x:c>
      <x:c r="H415" s="254" t="b">
        <x:v>1</x:v>
      </x:c>
      <x:c r="I415" s="13" t="str">
        <x:v>Craft fallback uses Black Obsidian + profile reagent; duplicate gear salvages normally.</x:v>
      </x:c>
    </x:row>
    <x:row r="416">
      <x:c r="A416" s="13" t="str">
        <x:v>ASHGEAR_0077</x:v>
      </x:c>
      <x:c r="B416" s="13" t="str">
        <x:v>Ashlands</x:v>
      </x:c>
      <x:c r="C416" s="13" t="str">
        <x:v>Gloves</x:v>
      </x:c>
      <x:c r="D416" s="13" t="str">
        <x:v>Elite</x:v>
      </x:c>
      <x:c r="E416" s="13" t="str">
        <x:v>Ashlands Elite Pool</x:v>
      </x:c>
      <x:c r="F416" s="13" t="n">
        <x:v>0</x:v>
      </x:c>
      <x:c r="G416" s="13" t="n">
        <x:v>40</x:v>
      </x:c>
      <x:c r="H416" s="254" t="b">
        <x:v>1</x:v>
      </x:c>
      <x:c r="I416" s="13" t="str">
        <x:v>Craft fallback uses Black Obsidian + profile reagent; duplicate gear salvages normally.</x:v>
      </x:c>
    </x:row>
    <x:row r="417">
      <x:c r="A417" s="13" t="str">
        <x:v>ASHGEAR_0078</x:v>
      </x:c>
      <x:c r="B417" s="13" t="str">
        <x:v>Ashlands</x:v>
      </x:c>
      <x:c r="C417" s="13" t="str">
        <x:v>Cape</x:v>
      </x:c>
      <x:c r="D417" s="13" t="str">
        <x:v>Monster</x:v>
      </x:c>
      <x:c r="E417" s="13" t="str">
        <x:v>ASHMON_014</x:v>
      </x:c>
      <x:c r="F417" s="13" t="n">
        <x:v>0.008</x:v>
      </x:c>
      <x:c r="G417" s="13" t="n">
        <x:v>40</x:v>
      </x:c>
      <x:c r="H417" s="254" t="b">
        <x:v>1</x:v>
      </x:c>
      <x:c r="I417" s="13" t="str">
        <x:v>Craft fallback uses Black Obsidian + profile reagent; duplicate gear salvages normally.</x:v>
      </x:c>
    </x:row>
    <x:row r="418">
      <x:c r="A418" s="13" t="str">
        <x:v>ASHGEAR_0079</x:v>
      </x:c>
      <x:c r="B418" s="13" t="str">
        <x:v>Ashlands</x:v>
      </x:c>
      <x:c r="C418" s="13" t="str">
        <x:v>Amulet</x:v>
      </x:c>
      <x:c r="D418" s="13" t="str">
        <x:v>Co-op</x:v>
      </x:c>
      <x:c r="E418" s="13" t="str">
        <x:v>COP_012</x:v>
      </x:c>
      <x:c r="F418" s="13" t="n">
        <x:v>0</x:v>
      </x:c>
      <x:c r="G418" s="13" t="n">
        <x:v>0</x:v>
      </x:c>
      <x:c r="H418" s="254" t="b">
        <x:v>1</x:v>
      </x:c>
      <x:c r="I418" s="13" t="str">
        <x:v>Craft fallback uses Black Obsidian + profile reagent; duplicate gear salvages normally.</x:v>
      </x:c>
    </x:row>
    <x:row r="419">
      <x:c r="A419" s="13" t="str">
        <x:v>ASHGEAR_0080</x:v>
      </x:c>
      <x:c r="B419" s="13" t="str">
        <x:v>Ashlands</x:v>
      </x:c>
      <x:c r="C419" s="13" t="str">
        <x:v>Ring</x:v>
      </x:c>
      <x:c r="D419" s="13" t="str">
        <x:v>Craft</x:v>
      </x:c>
      <x:c r="E419" s="13" t="str">
        <x:v>ASHREC_G_0080</x:v>
      </x:c>
      <x:c r="F419" s="13" t="n">
        <x:v>0</x:v>
      </x:c>
      <x:c r="G419" s="13" t="n">
        <x:v>0</x:v>
      </x:c>
      <x:c r="H419" s="254" t="b">
        <x:v>1</x:v>
      </x:c>
      <x:c r="I419" s="13" t="str">
        <x:v>Craft fallback uses Black Obsidian + profile reagent; duplicate gear salvages normally.</x:v>
      </x:c>
    </x:row>
    <x:row r="420">
      <x:c r="A420" s="13" t="str">
        <x:v>ASHGEAR_0081</x:v>
      </x:c>
      <x:c r="B420" s="13" t="str">
        <x:v>Ashlands</x:v>
      </x:c>
      <x:c r="C420" s="13" t="str">
        <x:v>Helmet</x:v>
      </x:c>
      <x:c r="D420" s="13" t="str">
        <x:v>Monster</x:v>
      </x:c>
      <x:c r="E420" s="13" t="str">
        <x:v>ASHMON_014</x:v>
      </x:c>
      <x:c r="F420" s="13" t="n">
        <x:v>0.008</x:v>
      </x:c>
      <x:c r="G420" s="13" t="n">
        <x:v>40</x:v>
      </x:c>
      <x:c r="H420" s="254" t="b">
        <x:v>1</x:v>
      </x:c>
      <x:c r="I420" s="13" t="str">
        <x:v>Craft fallback uses Black Obsidian + profile reagent; duplicate gear salvages normally.</x:v>
      </x:c>
    </x:row>
    <x:row r="421">
      <x:c r="A421" s="13" t="str">
        <x:v>ASHGEAR_0082</x:v>
      </x:c>
      <x:c r="B421" s="13" t="str">
        <x:v>Ashlands</x:v>
      </x:c>
      <x:c r="C421" s="13" t="str">
        <x:v>Chest</x:v>
      </x:c>
      <x:c r="D421" s="13" t="str">
        <x:v>Co-op</x:v>
      </x:c>
      <x:c r="E421" s="13" t="str">
        <x:v>COP_012</x:v>
      </x:c>
      <x:c r="F421" s="13" t="n">
        <x:v>0</x:v>
      </x:c>
      <x:c r="G421" s="13" t="n">
        <x:v>0</x:v>
      </x:c>
      <x:c r="H421" s="254" t="b">
        <x:v>1</x:v>
      </x:c>
      <x:c r="I421" s="13" t="str">
        <x:v>Craft fallback uses Black Obsidian + profile reagent; duplicate gear salvages normally.</x:v>
      </x:c>
    </x:row>
    <x:row r="422">
      <x:c r="A422" s="13" t="str">
        <x:v>ASHGEAR_0083</x:v>
      </x:c>
      <x:c r="B422" s="13" t="str">
        <x:v>Ashlands</x:v>
      </x:c>
      <x:c r="C422" s="13" t="str">
        <x:v>Legs</x:v>
      </x:c>
      <x:c r="D422" s="13" t="str">
        <x:v>Craft</x:v>
      </x:c>
      <x:c r="E422" s="13" t="str">
        <x:v>ASHREC_G_0083</x:v>
      </x:c>
      <x:c r="F422" s="13" t="n">
        <x:v>0</x:v>
      </x:c>
      <x:c r="G422" s="13" t="n">
        <x:v>0</x:v>
      </x:c>
      <x:c r="H422" s="254" t="b">
        <x:v>1</x:v>
      </x:c>
      <x:c r="I422" s="13" t="str">
        <x:v>Craft fallback uses Black Obsidian + profile reagent; duplicate gear salvages normally.</x:v>
      </x:c>
    </x:row>
    <x:row r="423">
      <x:c r="A423" s="13" t="str">
        <x:v>ASHGEAR_0084</x:v>
      </x:c>
      <x:c r="B423" s="13" t="str">
        <x:v>Ashlands</x:v>
      </x:c>
      <x:c r="C423" s="13" t="str">
        <x:v>Boots</x:v>
      </x:c>
      <x:c r="D423" s="13" t="str">
        <x:v>Elite</x:v>
      </x:c>
      <x:c r="E423" s="13" t="str">
        <x:v>Ashlands Elite Pool</x:v>
      </x:c>
      <x:c r="F423" s="13" t="n">
        <x:v>0</x:v>
      </x:c>
      <x:c r="G423" s="13" t="n">
        <x:v>40</x:v>
      </x:c>
      <x:c r="H423" s="254" t="b">
        <x:v>1</x:v>
      </x:c>
      <x:c r="I423" s="13" t="str">
        <x:v>Craft fallback uses Black Obsidian + profile reagent; duplicate gear salvages normally.</x:v>
      </x:c>
    </x:row>
    <x:row r="424">
      <x:c r="A424" s="13" t="str">
        <x:v>ASHGEAR_0085</x:v>
      </x:c>
      <x:c r="B424" s="13" t="str">
        <x:v>Ashlands</x:v>
      </x:c>
      <x:c r="C424" s="13" t="str">
        <x:v>Gloves</x:v>
      </x:c>
      <x:c r="D424" s="13" t="str">
        <x:v>Monster</x:v>
      </x:c>
      <x:c r="E424" s="13" t="str">
        <x:v>ASHMON_014</x:v>
      </x:c>
      <x:c r="F424" s="13" t="n">
        <x:v>0.008</x:v>
      </x:c>
      <x:c r="G424" s="13" t="n">
        <x:v>40</x:v>
      </x:c>
      <x:c r="H424" s="254" t="b">
        <x:v>1</x:v>
      </x:c>
      <x:c r="I424" s="13" t="str">
        <x:v>Craft fallback uses Black Obsidian + profile reagent; duplicate gear salvages normally.</x:v>
      </x:c>
    </x:row>
    <x:row r="425">
      <x:c r="A425" s="13" t="str">
        <x:v>ASHGEAR_0086</x:v>
      </x:c>
      <x:c r="B425" s="13" t="str">
        <x:v>Ashlands</x:v>
      </x:c>
      <x:c r="C425" s="13" t="str">
        <x:v>Cape</x:v>
      </x:c>
      <x:c r="D425" s="13" t="str">
        <x:v>Co-op</x:v>
      </x:c>
      <x:c r="E425" s="13" t="str">
        <x:v>COP_012</x:v>
      </x:c>
      <x:c r="F425" s="13" t="n">
        <x:v>0</x:v>
      </x:c>
      <x:c r="G425" s="13" t="n">
        <x:v>0</x:v>
      </x:c>
      <x:c r="H425" s="254" t="b">
        <x:v>1</x:v>
      </x:c>
      <x:c r="I425" s="13" t="str">
        <x:v>Craft fallback uses Black Obsidian + profile reagent; duplicate gear salvages normally.</x:v>
      </x:c>
    </x:row>
    <x:row r="426">
      <x:c r="A426" s="13" t="str">
        <x:v>ASHGEAR_0087</x:v>
      </x:c>
      <x:c r="B426" s="13" t="str">
        <x:v>Ashlands</x:v>
      </x:c>
      <x:c r="C426" s="13" t="str">
        <x:v>Amulet</x:v>
      </x:c>
      <x:c r="D426" s="13" t="str">
        <x:v>Craft</x:v>
      </x:c>
      <x:c r="E426" s="13" t="str">
        <x:v>ASHREC_G_0087</x:v>
      </x:c>
      <x:c r="F426" s="13" t="n">
        <x:v>0</x:v>
      </x:c>
      <x:c r="G426" s="13" t="n">
        <x:v>0</x:v>
      </x:c>
      <x:c r="H426" s="254" t="b">
        <x:v>1</x:v>
      </x:c>
      <x:c r="I426" s="13" t="str">
        <x:v>Craft fallback uses Black Obsidian + profile reagent; duplicate gear salvages normally.</x:v>
      </x:c>
    </x:row>
    <x:row r="427">
      <x:c r="A427" s="13" t="str">
        <x:v>ASHGEAR_0088</x:v>
      </x:c>
      <x:c r="B427" s="13" t="str">
        <x:v>Ashlands</x:v>
      </x:c>
      <x:c r="C427" s="13" t="str">
        <x:v>Ring</x:v>
      </x:c>
      <x:c r="D427" s="13" t="str">
        <x:v>Elite</x:v>
      </x:c>
      <x:c r="E427" s="13" t="str">
        <x:v>Ashlands Elite Pool</x:v>
      </x:c>
      <x:c r="F427" s="13" t="n">
        <x:v>0</x:v>
      </x:c>
      <x:c r="G427" s="13" t="n">
        <x:v>40</x:v>
      </x:c>
      <x:c r="H427" s="254" t="b">
        <x:v>1</x:v>
      </x:c>
      <x:c r="I427" s="13" t="str">
        <x:v>Craft fallback uses Black Obsidian + profile reagent; duplicate gear salvages normally.</x:v>
      </x:c>
    </x:row>
    <x:row r="428">
      <x:c r="A428" s="13" t="str">
        <x:v>ASHGEAR_0089</x:v>
      </x:c>
      <x:c r="B428" s="13" t="str">
        <x:v>Ashlands</x:v>
      </x:c>
      <x:c r="C428" s="13" t="str">
        <x:v>Helmet</x:v>
      </x:c>
      <x:c r="D428" s="13" t="str">
        <x:v>Co-op</x:v>
      </x:c>
      <x:c r="E428" s="13" t="str">
        <x:v>COP_012</x:v>
      </x:c>
      <x:c r="F428" s="13" t="n">
        <x:v>0</x:v>
      </x:c>
      <x:c r="G428" s="13" t="n">
        <x:v>0</x:v>
      </x:c>
      <x:c r="H428" s="254" t="b">
        <x:v>1</x:v>
      </x:c>
      <x:c r="I428" s="13" t="str">
        <x:v>Craft fallback uses Black Obsidian + profile reagent; duplicate gear salvages normally.</x:v>
      </x:c>
    </x:row>
    <x:row r="429">
      <x:c r="A429" s="13" t="str">
        <x:v>ASHGEAR_0090</x:v>
      </x:c>
      <x:c r="B429" s="13" t="str">
        <x:v>Ashlands</x:v>
      </x:c>
      <x:c r="C429" s="13" t="str">
        <x:v>Chest</x:v>
      </x:c>
      <x:c r="D429" s="13" t="str">
        <x:v>Craft</x:v>
      </x:c>
      <x:c r="E429" s="13" t="str">
        <x:v>ASHREC_G_0090</x:v>
      </x:c>
      <x:c r="F429" s="13" t="n">
        <x:v>0</x:v>
      </x:c>
      <x:c r="G429" s="13" t="n">
        <x:v>0</x:v>
      </x:c>
      <x:c r="H429" s="254" t="b">
        <x:v>1</x:v>
      </x:c>
      <x:c r="I429" s="13" t="str">
        <x:v>Craft fallback uses Black Obsidian + profile reagent; duplicate gear salvages normally.</x:v>
      </x:c>
    </x:row>
    <x:row r="430">
      <x:c r="A430" s="13" t="str">
        <x:v>ASHGEAR_0091</x:v>
      </x:c>
      <x:c r="B430" s="13" t="str">
        <x:v>Ashlands</x:v>
      </x:c>
      <x:c r="C430" s="13" t="str">
        <x:v>Legs</x:v>
      </x:c>
      <x:c r="D430" s="13" t="str">
        <x:v>Elite</x:v>
      </x:c>
      <x:c r="E430" s="13" t="str">
        <x:v>Ashlands Elite Pool</x:v>
      </x:c>
      <x:c r="F430" s="13" t="n">
        <x:v>0</x:v>
      </x:c>
      <x:c r="G430" s="13" t="n">
        <x:v>40</x:v>
      </x:c>
      <x:c r="H430" s="254" t="b">
        <x:v>1</x:v>
      </x:c>
      <x:c r="I430" s="13" t="str">
        <x:v>Craft fallback uses Black Obsidian + profile reagent; duplicate gear salvages normally.</x:v>
      </x:c>
    </x:row>
    <x:row r="431">
      <x:c r="A431" s="13" t="str">
        <x:v>ASHGEAR_0092</x:v>
      </x:c>
      <x:c r="B431" s="13" t="str">
        <x:v>Ashlands</x:v>
      </x:c>
      <x:c r="C431" s="13" t="str">
        <x:v>Boots</x:v>
      </x:c>
      <x:c r="D431" s="13" t="str">
        <x:v>Monster</x:v>
      </x:c>
      <x:c r="E431" s="13" t="str">
        <x:v>ASHMON_014</x:v>
      </x:c>
      <x:c r="F431" s="13" t="n">
        <x:v>0.008</x:v>
      </x:c>
      <x:c r="G431" s="13" t="n">
        <x:v>40</x:v>
      </x:c>
      <x:c r="H431" s="254" t="b">
        <x:v>1</x:v>
      </x:c>
      <x:c r="I431" s="13" t="str">
        <x:v>Craft fallback uses Black Obsidian + profile reagent; duplicate gear salvages normally.</x:v>
      </x:c>
    </x:row>
    <x:row r="432">
      <x:c r="A432" s="13" t="str">
        <x:v>ASHGEAR_0093</x:v>
      </x:c>
      <x:c r="B432" s="13" t="str">
        <x:v>Ashlands</x:v>
      </x:c>
      <x:c r="C432" s="13" t="str">
        <x:v>Gloves</x:v>
      </x:c>
      <x:c r="D432" s="13" t="str">
        <x:v>Co-op</x:v>
      </x:c>
      <x:c r="E432" s="13" t="str">
        <x:v>COP_012</x:v>
      </x:c>
      <x:c r="F432" s="13" t="n">
        <x:v>0</x:v>
      </x:c>
      <x:c r="G432" s="13" t="n">
        <x:v>0</x:v>
      </x:c>
      <x:c r="H432" s="254" t="b">
        <x:v>1</x:v>
      </x:c>
      <x:c r="I432" s="13" t="str">
        <x:v>Craft fallback uses Black Obsidian + profile reagent; duplicate gear salvages normally.</x:v>
      </x:c>
    </x:row>
    <x:row r="433">
      <x:c r="A433" s="13" t="str">
        <x:v>ASHGEAR_0094</x:v>
      </x:c>
      <x:c r="B433" s="13" t="str">
        <x:v>Ashlands</x:v>
      </x:c>
      <x:c r="C433" s="13" t="str">
        <x:v>Cape</x:v>
      </x:c>
      <x:c r="D433" s="13" t="str">
        <x:v>Craft</x:v>
      </x:c>
      <x:c r="E433" s="13" t="str">
        <x:v>ASHREC_G_0094</x:v>
      </x:c>
      <x:c r="F433" s="13" t="n">
        <x:v>0</x:v>
      </x:c>
      <x:c r="G433" s="13" t="n">
        <x:v>0</x:v>
      </x:c>
      <x:c r="H433" s="254" t="b">
        <x:v>1</x:v>
      </x:c>
      <x:c r="I433" s="13" t="str">
        <x:v>Craft fallback uses Black Obsidian + profile reagent; duplicate gear salvages normally.</x:v>
      </x:c>
    </x:row>
    <x:row r="434">
      <x:c r="A434" s="13" t="str">
        <x:v>ASHGEAR_0095</x:v>
      </x:c>
      <x:c r="B434" s="13" t="str">
        <x:v>Ashlands</x:v>
      </x:c>
      <x:c r="C434" s="13" t="str">
        <x:v>Amulet</x:v>
      </x:c>
      <x:c r="D434" s="13" t="str">
        <x:v>Elite</x:v>
      </x:c>
      <x:c r="E434" s="13" t="str">
        <x:v>Ashlands Elite Pool</x:v>
      </x:c>
      <x:c r="F434" s="13" t="n">
        <x:v>0</x:v>
      </x:c>
      <x:c r="G434" s="13" t="n">
        <x:v>40</x:v>
      </x:c>
      <x:c r="H434" s="254" t="b">
        <x:v>1</x:v>
      </x:c>
      <x:c r="I434" s="13" t="str">
        <x:v>Craft fallback uses Black Obsidian + profile reagent; duplicate gear salvages normally.</x:v>
      </x:c>
    </x:row>
    <x:row r="435">
      <x:c r="A435" s="13" t="str">
        <x:v>ASHGEAR_0096</x:v>
      </x:c>
      <x:c r="B435" s="13" t="str">
        <x:v>Ashlands</x:v>
      </x:c>
      <x:c r="C435" s="13" t="str">
        <x:v>Ring</x:v>
      </x:c>
      <x:c r="D435" s="13" t="str">
        <x:v>Monster</x:v>
      </x:c>
      <x:c r="E435" s="13" t="str">
        <x:v>ASHMON_014</x:v>
      </x:c>
      <x:c r="F435" s="13" t="n">
        <x:v>0.008</x:v>
      </x:c>
      <x:c r="G435" s="13" t="n">
        <x:v>40</x:v>
      </x:c>
      <x:c r="H435" s="254" t="b">
        <x:v>1</x:v>
      </x:c>
      <x:c r="I435" s="13" t="str">
        <x:v>Craft fallback uses Black Obsidian + profile reagent; duplicate gear salvages normally.</x:v>
      </x:c>
    </x:row>
    <x:row r="436">
      <x:c r="A436" s="13" t="str">
        <x:v>ASHGEAR_0097</x:v>
      </x:c>
      <x:c r="B436" s="13" t="str">
        <x:v>Ashlands</x:v>
      </x:c>
      <x:c r="C436" s="13" t="str">
        <x:v>Helmet</x:v>
      </x:c>
      <x:c r="D436" s="13" t="str">
        <x:v>Craft</x:v>
      </x:c>
      <x:c r="E436" s="13" t="str">
        <x:v>ASHREC_G_0097</x:v>
      </x:c>
      <x:c r="F436" s="13" t="n">
        <x:v>0</x:v>
      </x:c>
      <x:c r="G436" s="13" t="n">
        <x:v>0</x:v>
      </x:c>
      <x:c r="H436" s="254" t="b">
        <x:v>1</x:v>
      </x:c>
      <x:c r="I436" s="13" t="str">
        <x:v>Craft fallback uses Black Obsidian + profile reagent; duplicate gear salvages normally.</x:v>
      </x:c>
    </x:row>
    <x:row r="437">
      <x:c r="A437" s="13" t="str">
        <x:v>ASHGEAR_0098</x:v>
      </x:c>
      <x:c r="B437" s="13" t="str">
        <x:v>Ashlands</x:v>
      </x:c>
      <x:c r="C437" s="13" t="str">
        <x:v>Chest</x:v>
      </x:c>
      <x:c r="D437" s="13" t="str">
        <x:v>Elite</x:v>
      </x:c>
      <x:c r="E437" s="13" t="str">
        <x:v>Ashlands Elite Pool</x:v>
      </x:c>
      <x:c r="F437" s="13" t="n">
        <x:v>0</x:v>
      </x:c>
      <x:c r="G437" s="13" t="n">
        <x:v>40</x:v>
      </x:c>
      <x:c r="H437" s="254" t="b">
        <x:v>1</x:v>
      </x:c>
      <x:c r="I437" s="13" t="str">
        <x:v>Craft fallback uses Black Obsidian + profile reagent; duplicate gear salvages normally.</x:v>
      </x:c>
    </x:row>
    <x:row r="438">
      <x:c r="A438" s="13" t="str">
        <x:v>ASHGEAR_0099</x:v>
      </x:c>
      <x:c r="B438" s="13" t="str">
        <x:v>Ashlands</x:v>
      </x:c>
      <x:c r="C438" s="13" t="str">
        <x:v>Legs</x:v>
      </x:c>
      <x:c r="D438" s="13" t="str">
        <x:v>Monster</x:v>
      </x:c>
      <x:c r="E438" s="13" t="str">
        <x:v>ASHMON_014</x:v>
      </x:c>
      <x:c r="F438" s="13" t="n">
        <x:v>0.008</x:v>
      </x:c>
      <x:c r="G438" s="13" t="n">
        <x:v>40</x:v>
      </x:c>
      <x:c r="H438" s="254" t="b">
        <x:v>1</x:v>
      </x:c>
      <x:c r="I438" s="13" t="str">
        <x:v>Craft fallback uses Black Obsidian + profile reagent; duplicate gear salvages normally.</x:v>
      </x:c>
    </x:row>
    <x:row r="439">
      <x:c r="A439" s="13" t="str">
        <x:v>ASHGEAR_0100</x:v>
      </x:c>
      <x:c r="B439" s="13" t="str">
        <x:v>Ashlands</x:v>
      </x:c>
      <x:c r="C439" s="13" t="str">
        <x:v>Boots</x:v>
      </x:c>
      <x:c r="D439" s="13" t="str">
        <x:v>Co-op</x:v>
      </x:c>
      <x:c r="E439" s="13" t="str">
        <x:v>COP_012</x:v>
      </x:c>
      <x:c r="F439" s="13" t="n">
        <x:v>0</x:v>
      </x:c>
      <x:c r="G439" s="13" t="n">
        <x:v>0</x:v>
      </x:c>
      <x:c r="H439" s="254" t="b">
        <x:v>1</x:v>
      </x:c>
      <x:c r="I439" s="13" t="str">
        <x:v>Craft fallback uses Black Obsidian + profile reagent; duplicate gear salvages normally.</x:v>
      </x:c>
    </x:row>
    <x:row r="440">
      <x:c r="A440" s="13" t="str">
        <x:v>ASHGEAR_0101</x:v>
      </x:c>
      <x:c r="B440" s="13" t="str">
        <x:v>Ashlands</x:v>
      </x:c>
      <x:c r="C440" s="13" t="str">
        <x:v>Gloves</x:v>
      </x:c>
      <x:c r="D440" s="13" t="str">
        <x:v>Craft</x:v>
      </x:c>
      <x:c r="E440" s="13" t="str">
        <x:v>ASHREC_G_0101</x:v>
      </x:c>
      <x:c r="F440" s="13" t="n">
        <x:v>0</x:v>
      </x:c>
      <x:c r="G440" s="13" t="n">
        <x:v>0</x:v>
      </x:c>
      <x:c r="H440" s="254" t="b">
        <x:v>1</x:v>
      </x:c>
      <x:c r="I440" s="13" t="str">
        <x:v>Craft fallback uses Black Obsidian + profile reagent; duplicate gear salvages normally.</x:v>
      </x:c>
    </x:row>
    <x:row r="441">
      <x:c r="A441" s="13" t="str">
        <x:v>ASHGEAR_0102</x:v>
      </x:c>
      <x:c r="B441" s="13" t="str">
        <x:v>Ashlands</x:v>
      </x:c>
      <x:c r="C441" s="13" t="str">
        <x:v>Cape</x:v>
      </x:c>
      <x:c r="D441" s="13" t="str">
        <x:v>Elite</x:v>
      </x:c>
      <x:c r="E441" s="13" t="str">
        <x:v>Ashlands Elite Pool</x:v>
      </x:c>
      <x:c r="F441" s="13" t="n">
        <x:v>0</x:v>
      </x:c>
      <x:c r="G441" s="13" t="n">
        <x:v>40</x:v>
      </x:c>
      <x:c r="H441" s="254" t="b">
        <x:v>1</x:v>
      </x:c>
      <x:c r="I441" s="13" t="str">
        <x:v>Craft fallback uses Black Obsidian + profile reagent; duplicate gear salvages normally.</x:v>
      </x:c>
    </x:row>
    <x:row r="442">
      <x:c r="A442" s="13" t="str">
        <x:v>ASHGEAR_0103</x:v>
      </x:c>
      <x:c r="B442" s="13" t="str">
        <x:v>Ashlands</x:v>
      </x:c>
      <x:c r="C442" s="13" t="str">
        <x:v>Amulet</x:v>
      </x:c>
      <x:c r="D442" s="13" t="str">
        <x:v>Monster</x:v>
      </x:c>
      <x:c r="E442" s="13" t="str">
        <x:v>ASHMON_014</x:v>
      </x:c>
      <x:c r="F442" s="13" t="n">
        <x:v>0.008</x:v>
      </x:c>
      <x:c r="G442" s="13" t="n">
        <x:v>40</x:v>
      </x:c>
      <x:c r="H442" s="254" t="b">
        <x:v>1</x:v>
      </x:c>
      <x:c r="I442" s="13" t="str">
        <x:v>Craft fallback uses Black Obsidian + profile reagent; duplicate gear salvages normally.</x:v>
      </x:c>
    </x:row>
    <x:row r="443">
      <x:c r="A443" s="13" t="str">
        <x:v>ASHGEAR_0104</x:v>
      </x:c>
      <x:c r="B443" s="13" t="str">
        <x:v>Ashlands</x:v>
      </x:c>
      <x:c r="C443" s="13" t="str">
        <x:v>Ring</x:v>
      </x:c>
      <x:c r="D443" s="13" t="str">
        <x:v>Co-op</x:v>
      </x:c>
      <x:c r="E443" s="13" t="str">
        <x:v>COP_012</x:v>
      </x:c>
      <x:c r="F443" s="13" t="n">
        <x:v>0</x:v>
      </x:c>
      <x:c r="G443" s="13" t="n">
        <x:v>0</x:v>
      </x:c>
      <x:c r="H443" s="254" t="b">
        <x:v>1</x:v>
      </x:c>
      <x:c r="I443" s="13" t="str">
        <x:v>Craft fallback uses Black Obsidian + profile reagent; duplicate gear salvages normally.</x:v>
      </x:c>
    </x:row>
    <x:row r="444">
      <x:c r="A444" s="13" t="str">
        <x:v>ASHGEAR_0105</x:v>
      </x:c>
      <x:c r="B444" s="13" t="str">
        <x:v>Ashlands</x:v>
      </x:c>
      <x:c r="C444" s="13" t="str">
        <x:v>Helmet</x:v>
      </x:c>
      <x:c r="D444" s="13" t="str">
        <x:v>Elite</x:v>
      </x:c>
      <x:c r="E444" s="13" t="str">
        <x:v>Ashlands Elite Pool</x:v>
      </x:c>
      <x:c r="F444" s="13" t="n">
        <x:v>0</x:v>
      </x:c>
      <x:c r="G444" s="13" t="n">
        <x:v>40</x:v>
      </x:c>
      <x:c r="H444" s="254" t="b">
        <x:v>1</x:v>
      </x:c>
      <x:c r="I444" s="13" t="str">
        <x:v>Craft fallback uses Black Obsidian + profile reagent; duplicate gear salvages normally.</x:v>
      </x:c>
    </x:row>
    <x:row r="445">
      <x:c r="A445" s="13" t="str">
        <x:v>ASHGEAR_0106</x:v>
      </x:c>
      <x:c r="B445" s="13" t="str">
        <x:v>Ashlands</x:v>
      </x:c>
      <x:c r="C445" s="13" t="str">
        <x:v>Chest</x:v>
      </x:c>
      <x:c r="D445" s="13" t="str">
        <x:v>Monster</x:v>
      </x:c>
      <x:c r="E445" s="13" t="str">
        <x:v>ASHMON_014</x:v>
      </x:c>
      <x:c r="F445" s="13" t="n">
        <x:v>0.008</x:v>
      </x:c>
      <x:c r="G445" s="13" t="n">
        <x:v>40</x:v>
      </x:c>
      <x:c r="H445" s="254" t="b">
        <x:v>1</x:v>
      </x:c>
      <x:c r="I445" s="13" t="str">
        <x:v>Craft fallback uses Black Obsidian + profile reagent; duplicate gear salvages normally.</x:v>
      </x:c>
    </x:row>
    <x:row r="446">
      <x:c r="A446" s="13" t="str">
        <x:v>ASHGEAR_0107</x:v>
      </x:c>
      <x:c r="B446" s="13" t="str">
        <x:v>Ashlands</x:v>
      </x:c>
      <x:c r="C446" s="13" t="str">
        <x:v>Legs</x:v>
      </x:c>
      <x:c r="D446" s="13" t="str">
        <x:v>Co-op</x:v>
      </x:c>
      <x:c r="E446" s="13" t="str">
        <x:v>COP_012</x:v>
      </x:c>
      <x:c r="F446" s="13" t="n">
        <x:v>0</x:v>
      </x:c>
      <x:c r="G446" s="13" t="n">
        <x:v>0</x:v>
      </x:c>
      <x:c r="H446" s="254" t="b">
        <x:v>1</x:v>
      </x:c>
      <x:c r="I446" s="13" t="str">
        <x:v>Craft fallback uses Black Obsidian + profile reagent; duplicate gear salvages normally.</x:v>
      </x:c>
    </x:row>
    <x:row r="447">
      <x:c r="A447" s="13" t="str">
        <x:v>ASHGEAR_0108</x:v>
      </x:c>
      <x:c r="B447" s="13" t="str">
        <x:v>Ashlands</x:v>
      </x:c>
      <x:c r="C447" s="13" t="str">
        <x:v>Boots</x:v>
      </x:c>
      <x:c r="D447" s="13" t="str">
        <x:v>Craft</x:v>
      </x:c>
      <x:c r="E447" s="13" t="str">
        <x:v>ASHREC_G_0108</x:v>
      </x:c>
      <x:c r="F447" s="13" t="n">
        <x:v>0</x:v>
      </x:c>
      <x:c r="G447" s="13" t="n">
        <x:v>0</x:v>
      </x:c>
      <x:c r="H447" s="254" t="b">
        <x:v>1</x:v>
      </x:c>
      <x:c r="I447" s="13" t="str">
        <x:v>Craft fallback uses Black Obsidian + profile reagent; duplicate gear salvages normally.</x:v>
      </x:c>
    </x:row>
    <x:row r="448">
      <x:c r="A448" s="13" t="str">
        <x:v>ASHGEAR_0109</x:v>
      </x:c>
      <x:c r="B448" s="13" t="str">
        <x:v>Ashlands</x:v>
      </x:c>
      <x:c r="C448" s="13" t="str">
        <x:v>Gloves</x:v>
      </x:c>
      <x:c r="D448" s="13" t="str">
        <x:v>Elite</x:v>
      </x:c>
      <x:c r="E448" s="13" t="str">
        <x:v>Ashlands Elite Pool</x:v>
      </x:c>
      <x:c r="F448" s="13" t="n">
        <x:v>0</x:v>
      </x:c>
      <x:c r="G448" s="13" t="n">
        <x:v>40</x:v>
      </x:c>
      <x:c r="H448" s="254" t="b">
        <x:v>1</x:v>
      </x:c>
      <x:c r="I448" s="13" t="str">
        <x:v>Craft fallback uses Black Obsidian + profile reagent; duplicate gear salvages normally.</x:v>
      </x:c>
    </x:row>
    <x:row r="449">
      <x:c r="A449" s="13" t="str">
        <x:v>ASHGEAR_0110</x:v>
      </x:c>
      <x:c r="B449" s="13" t="str">
        <x:v>Ashlands</x:v>
      </x:c>
      <x:c r="C449" s="13" t="str">
        <x:v>Cape</x:v>
      </x:c>
      <x:c r="D449" s="13" t="str">
        <x:v>Monster</x:v>
      </x:c>
      <x:c r="E449" s="13" t="str">
        <x:v>ASHMON_014</x:v>
      </x:c>
      <x:c r="F449" s="13" t="n">
        <x:v>0.008</x:v>
      </x:c>
      <x:c r="G449" s="13" t="n">
        <x:v>40</x:v>
      </x:c>
      <x:c r="H449" s="254" t="b">
        <x:v>1</x:v>
      </x:c>
      <x:c r="I449" s="13" t="str">
        <x:v>Craft fallback uses Black Obsidian + profile reagent; duplicate gear salvages normally.</x:v>
      </x:c>
    </x:row>
    <x:row r="450">
      <x:c r="A450" s="13" t="str">
        <x:v>ASHGEAR_0111</x:v>
      </x:c>
      <x:c r="B450" s="13" t="str">
        <x:v>Ashlands</x:v>
      </x:c>
      <x:c r="C450" s="13" t="str">
        <x:v>Amulet</x:v>
      </x:c>
      <x:c r="D450" s="13" t="str">
        <x:v>Co-op</x:v>
      </x:c>
      <x:c r="E450" s="13" t="str">
        <x:v>COP_012</x:v>
      </x:c>
      <x:c r="F450" s="13" t="n">
        <x:v>0</x:v>
      </x:c>
      <x:c r="G450" s="13" t="n">
        <x:v>0</x:v>
      </x:c>
      <x:c r="H450" s="254" t="b">
        <x:v>1</x:v>
      </x:c>
      <x:c r="I450" s="13" t="str">
        <x:v>Craft fallback uses Black Obsidian + profile reagent; duplicate gear salvages normally.</x:v>
      </x:c>
    </x:row>
    <x:row r="451">
      <x:c r="A451" s="13" t="str">
        <x:v>ASHGEAR_0112</x:v>
      </x:c>
      <x:c r="B451" s="13" t="str">
        <x:v>Ashlands</x:v>
      </x:c>
      <x:c r="C451" s="13" t="str">
        <x:v>Ring</x:v>
      </x:c>
      <x:c r="D451" s="13" t="str">
        <x:v>Craft</x:v>
      </x:c>
      <x:c r="E451" s="13" t="str">
        <x:v>ASHREC_G_0112</x:v>
      </x:c>
      <x:c r="F451" s="13" t="n">
        <x:v>0</x:v>
      </x:c>
      <x:c r="G451" s="13" t="n">
        <x:v>0</x:v>
      </x:c>
      <x:c r="H451" s="254" t="b">
        <x:v>1</x:v>
      </x:c>
      <x:c r="I451" s="13" t="str">
        <x:v>Craft fallback uses Black Obsidian + profile reagent; duplicate gear salvages normally.</x:v>
      </x:c>
    </x:row>
    <x:row r="452">
      <x:c r="A452" s="13" t="str">
        <x:v>ASHGEAR_0113</x:v>
      </x:c>
      <x:c r="B452" s="13" t="str">
        <x:v>Ashlands</x:v>
      </x:c>
      <x:c r="C452" s="13" t="str">
        <x:v>Helmet</x:v>
      </x:c>
      <x:c r="D452" s="13" t="str">
        <x:v>Monster</x:v>
      </x:c>
      <x:c r="E452" s="13" t="str">
        <x:v>ASHMON_014</x:v>
      </x:c>
      <x:c r="F452" s="13" t="n">
        <x:v>0.008</x:v>
      </x:c>
      <x:c r="G452" s="13" t="n">
        <x:v>40</x:v>
      </x:c>
      <x:c r="H452" s="254" t="b">
        <x:v>1</x:v>
      </x:c>
      <x:c r="I452" s="13" t="str">
        <x:v>Craft fallback uses Black Obsidian + profile reagent; duplicate gear salvages normally.</x:v>
      </x:c>
    </x:row>
    <x:row r="453">
      <x:c r="A453" s="13" t="str">
        <x:v>ASHGEAR_0114</x:v>
      </x:c>
      <x:c r="B453" s="13" t="str">
        <x:v>Ashlands</x:v>
      </x:c>
      <x:c r="C453" s="13" t="str">
        <x:v>Chest</x:v>
      </x:c>
      <x:c r="D453" s="13" t="str">
        <x:v>Co-op</x:v>
      </x:c>
      <x:c r="E453" s="13" t="str">
        <x:v>COP_012</x:v>
      </x:c>
      <x:c r="F453" s="13" t="n">
        <x:v>0</x:v>
      </x:c>
      <x:c r="G453" s="13" t="n">
        <x:v>0</x:v>
      </x:c>
      <x:c r="H453" s="254" t="b">
        <x:v>1</x:v>
      </x:c>
      <x:c r="I453" s="13" t="str">
        <x:v>Craft fallback uses Black Obsidian + profile reagent; duplicate gear salvages normally.</x:v>
      </x:c>
    </x:row>
    <x:row r="454">
      <x:c r="A454" s="13" t="str">
        <x:v>ASHGEAR_0115</x:v>
      </x:c>
      <x:c r="B454" s="13" t="str">
        <x:v>Ashlands</x:v>
      </x:c>
      <x:c r="C454" s="13" t="str">
        <x:v>Legs</x:v>
      </x:c>
      <x:c r="D454" s="13" t="str">
        <x:v>Craft</x:v>
      </x:c>
      <x:c r="E454" s="13" t="str">
        <x:v>ASHREC_G_0115</x:v>
      </x:c>
      <x:c r="F454" s="13" t="n">
        <x:v>0</x:v>
      </x:c>
      <x:c r="G454" s="13" t="n">
        <x:v>0</x:v>
      </x:c>
      <x:c r="H454" s="254" t="b">
        <x:v>1</x:v>
      </x:c>
      <x:c r="I454" s="13" t="str">
        <x:v>Craft fallback uses Black Obsidian + profile reagent; duplicate gear salvages normally.</x:v>
      </x:c>
    </x:row>
    <x:row r="455">
      <x:c r="A455" s="13" t="str">
        <x:v>ASHGEAR_0116</x:v>
      </x:c>
      <x:c r="B455" s="13" t="str">
        <x:v>Ashlands</x:v>
      </x:c>
      <x:c r="C455" s="13" t="str">
        <x:v>Boots</x:v>
      </x:c>
      <x:c r="D455" s="13" t="str">
        <x:v>Elite</x:v>
      </x:c>
      <x:c r="E455" s="13" t="str">
        <x:v>Ashlands Elite Pool</x:v>
      </x:c>
      <x:c r="F455" s="13" t="n">
        <x:v>0</x:v>
      </x:c>
      <x:c r="G455" s="13" t="n">
        <x:v>40</x:v>
      </x:c>
      <x:c r="H455" s="254" t="b">
        <x:v>1</x:v>
      </x:c>
      <x:c r="I455" s="13" t="str">
        <x:v>Craft fallback uses Black Obsidian + profile reagent; duplicate gear salvages normally.</x:v>
      </x:c>
    </x:row>
    <x:row r="456">
      <x:c r="A456" s="13" t="str">
        <x:v>ASHGEAR_0117</x:v>
      </x:c>
      <x:c r="B456" s="13" t="str">
        <x:v>Ashlands</x:v>
      </x:c>
      <x:c r="C456" s="13" t="str">
        <x:v>Gloves</x:v>
      </x:c>
      <x:c r="D456" s="13" t="str">
        <x:v>Monster</x:v>
      </x:c>
      <x:c r="E456" s="13" t="str">
        <x:v>ASHMON_014</x:v>
      </x:c>
      <x:c r="F456" s="13" t="n">
        <x:v>0.008</x:v>
      </x:c>
      <x:c r="G456" s="13" t="n">
        <x:v>40</x:v>
      </x:c>
      <x:c r="H456" s="254" t="b">
        <x:v>1</x:v>
      </x:c>
      <x:c r="I456" s="13" t="str">
        <x:v>Craft fallback uses Black Obsidian + profile reagent; duplicate gear salvages normally.</x:v>
      </x:c>
    </x:row>
    <x:row r="457">
      <x:c r="A457" s="13" t="str">
        <x:v>ASHGEAR_0118</x:v>
      </x:c>
      <x:c r="B457" s="13" t="str">
        <x:v>Ashlands</x:v>
      </x:c>
      <x:c r="C457" s="13" t="str">
        <x:v>Cape</x:v>
      </x:c>
      <x:c r="D457" s="13" t="str">
        <x:v>Co-op</x:v>
      </x:c>
      <x:c r="E457" s="13" t="str">
        <x:v>COP_012</x:v>
      </x:c>
      <x:c r="F457" s="13" t="n">
        <x:v>0</x:v>
      </x:c>
      <x:c r="G457" s="13" t="n">
        <x:v>0</x:v>
      </x:c>
      <x:c r="H457" s="254" t="b">
        <x:v>1</x:v>
      </x:c>
      <x:c r="I457" s="13" t="str">
        <x:v>Craft fallback uses Black Obsidian + profile reagent; duplicate gear salvages normally.</x:v>
      </x:c>
    </x:row>
    <x:row r="458">
      <x:c r="A458" s="13" t="str">
        <x:v>ASHGEAR_0119</x:v>
      </x:c>
      <x:c r="B458" s="13" t="str">
        <x:v>Ashlands</x:v>
      </x:c>
      <x:c r="C458" s="13" t="str">
        <x:v>Amulet</x:v>
      </x:c>
      <x:c r="D458" s="13" t="str">
        <x:v>Craft</x:v>
      </x:c>
      <x:c r="E458" s="13" t="str">
        <x:v>ASHREC_G_0119</x:v>
      </x:c>
      <x:c r="F458" s="13" t="n">
        <x:v>0</x:v>
      </x:c>
      <x:c r="G458" s="13" t="n">
        <x:v>0</x:v>
      </x:c>
      <x:c r="H458" s="254" t="b">
        <x:v>1</x:v>
      </x:c>
      <x:c r="I458" s="13" t="str">
        <x:v>Craft fallback uses Black Obsidian + profile reagent; duplicate gear salvages normally.</x:v>
      </x:c>
    </x:row>
    <x:row r="459">
      <x:c r="A459" s="13" t="str">
        <x:v>ASHGEAR_0120</x:v>
      </x:c>
      <x:c r="B459" s="13" t="str">
        <x:v>Ashlands</x:v>
      </x:c>
      <x:c r="C459" s="13" t="str">
        <x:v>Ring</x:v>
      </x:c>
      <x:c r="D459" s="13" t="str">
        <x:v>Elite</x:v>
      </x:c>
      <x:c r="E459" s="13" t="str">
        <x:v>Ashlands Elite Pool</x:v>
      </x:c>
      <x:c r="F459" s="13" t="n">
        <x:v>0</x:v>
      </x:c>
      <x:c r="G459" s="13" t="n">
        <x:v>40</x:v>
      </x:c>
      <x:c r="H459" s="254" t="b">
        <x:v>1</x:v>
      </x:c>
      <x:c r="I459" s="13" t="str">
        <x:v>Craft fallback uses Black Obsidian + profile reagent; duplicate gear salvages normally.</x:v>
      </x:c>
    </x:row>
    <x:row r="460">
      <x:c r="A460" s="13" t="str">
        <x:v>ASHGEAR_0121</x:v>
      </x:c>
      <x:c r="B460" s="13" t="str">
        <x:v>Ashlands</x:v>
      </x:c>
      <x:c r="C460" s="13" t="str">
        <x:v>Helmet</x:v>
      </x:c>
      <x:c r="D460" s="13" t="str">
        <x:v>Co-op</x:v>
      </x:c>
      <x:c r="E460" s="13" t="str">
        <x:v>COP_012</x:v>
      </x:c>
      <x:c r="F460" s="13" t="n">
        <x:v>0</x:v>
      </x:c>
      <x:c r="G460" s="13" t="n">
        <x:v>0</x:v>
      </x:c>
      <x:c r="H460" s="254" t="b">
        <x:v>1</x:v>
      </x:c>
      <x:c r="I460" s="13" t="str">
        <x:v>Craft fallback uses Black Obsidian + profile reagent; duplicate gear salvages normally.</x:v>
      </x:c>
    </x:row>
    <x:row r="461">
      <x:c r="A461" s="13" t="str">
        <x:v>ASHGEAR_0122</x:v>
      </x:c>
      <x:c r="B461" s="13" t="str">
        <x:v>Ashlands</x:v>
      </x:c>
      <x:c r="C461" s="13" t="str">
        <x:v>Chest</x:v>
      </x:c>
      <x:c r="D461" s="13" t="str">
        <x:v>Craft</x:v>
      </x:c>
      <x:c r="E461" s="13" t="str">
        <x:v>ASHREC_G_0122</x:v>
      </x:c>
      <x:c r="F461" s="13" t="n">
        <x:v>0</x:v>
      </x:c>
      <x:c r="G461" s="13" t="n">
        <x:v>0</x:v>
      </x:c>
      <x:c r="H461" s="254" t="b">
        <x:v>1</x:v>
      </x:c>
      <x:c r="I461" s="13" t="str">
        <x:v>Craft fallback uses Black Obsidian + profile reagent; duplicate gear salvages normally.</x:v>
      </x:c>
    </x:row>
    <x:row r="462">
      <x:c r="A462" s="13" t="str">
        <x:v>ASHGEAR_0123</x:v>
      </x:c>
      <x:c r="B462" s="13" t="str">
        <x:v>Ashlands</x:v>
      </x:c>
      <x:c r="C462" s="13" t="str">
        <x:v>Legs</x:v>
      </x:c>
      <x:c r="D462" s="13" t="str">
        <x:v>Elite</x:v>
      </x:c>
      <x:c r="E462" s="13" t="str">
        <x:v>Ashlands Elite Pool</x:v>
      </x:c>
      <x:c r="F462" s="13" t="n">
        <x:v>0</x:v>
      </x:c>
      <x:c r="G462" s="13" t="n">
        <x:v>40</x:v>
      </x:c>
      <x:c r="H462" s="254" t="b">
        <x:v>1</x:v>
      </x:c>
      <x:c r="I462" s="13" t="str">
        <x:v>Craft fallback uses Black Obsidian + profile reagent; duplicate gear salvages normally.</x:v>
      </x:c>
    </x:row>
    <x:row r="463">
      <x:c r="A463" s="13" t="str">
        <x:v>ASHGEAR_0124</x:v>
      </x:c>
      <x:c r="B463" s="13" t="str">
        <x:v>Ashlands</x:v>
      </x:c>
      <x:c r="C463" s="13" t="str">
        <x:v>Boots</x:v>
      </x:c>
      <x:c r="D463" s="13" t="str">
        <x:v>Monster</x:v>
      </x:c>
      <x:c r="E463" s="13" t="str">
        <x:v>ASHMON_014</x:v>
      </x:c>
      <x:c r="F463" s="13" t="n">
        <x:v>0.008</x:v>
      </x:c>
      <x:c r="G463" s="13" t="n">
        <x:v>40</x:v>
      </x:c>
      <x:c r="H463" s="254" t="b">
        <x:v>1</x:v>
      </x:c>
      <x:c r="I463" s="13" t="str">
        <x:v>Craft fallback uses Black Obsidian + profile reagent; duplicate gear salvages normally.</x:v>
      </x:c>
    </x:row>
    <x:row r="464">
      <x:c r="A464" s="13" t="str">
        <x:v>ASHGEAR_0125</x:v>
      </x:c>
      <x:c r="B464" s="13" t="str">
        <x:v>Ashlands</x:v>
      </x:c>
      <x:c r="C464" s="13" t="str">
        <x:v>Gloves</x:v>
      </x:c>
      <x:c r="D464" s="13" t="str">
        <x:v>Co-op</x:v>
      </x:c>
      <x:c r="E464" s="13" t="str">
        <x:v>COP_012</x:v>
      </x:c>
      <x:c r="F464" s="13" t="n">
        <x:v>0</x:v>
      </x:c>
      <x:c r="G464" s="13" t="n">
        <x:v>0</x:v>
      </x:c>
      <x:c r="H464" s="254" t="b">
        <x:v>1</x:v>
      </x:c>
      <x:c r="I464" s="13" t="str">
        <x:v>Craft fallback uses Black Obsidian + profile reagent; duplicate gear salvages normally.</x:v>
      </x:c>
    </x:row>
    <x:row r="465">
      <x:c r="A465" s="13" t="str">
        <x:v>ASHGEAR_0126</x:v>
      </x:c>
      <x:c r="B465" s="13" t="str">
        <x:v>Ashlands</x:v>
      </x:c>
      <x:c r="C465" s="13" t="str">
        <x:v>Cape</x:v>
      </x:c>
      <x:c r="D465" s="13" t="str">
        <x:v>Craft</x:v>
      </x:c>
      <x:c r="E465" s="13" t="str">
        <x:v>ASHREC_G_0126</x:v>
      </x:c>
      <x:c r="F465" s="13" t="n">
        <x:v>0</x:v>
      </x:c>
      <x:c r="G465" s="13" t="n">
        <x:v>0</x:v>
      </x:c>
      <x:c r="H465" s="254" t="b">
        <x:v>1</x:v>
      </x:c>
      <x:c r="I465" s="13" t="str">
        <x:v>Craft fallback uses Black Obsidian + profile reagent; duplicate gear salvages normally.</x:v>
      </x:c>
    </x:row>
    <x:row r="466">
      <x:c r="A466" s="13" t="str">
        <x:v>ASHGEAR_0127</x:v>
      </x:c>
      <x:c r="B466" s="13" t="str">
        <x:v>Ashlands</x:v>
      </x:c>
      <x:c r="C466" s="13" t="str">
        <x:v>Amulet</x:v>
      </x:c>
      <x:c r="D466" s="13" t="str">
        <x:v>Elite</x:v>
      </x:c>
      <x:c r="E466" s="13" t="str">
        <x:v>Ashlands Elite Pool</x:v>
      </x:c>
      <x:c r="F466" s="13" t="n">
        <x:v>0</x:v>
      </x:c>
      <x:c r="G466" s="13" t="n">
        <x:v>40</x:v>
      </x:c>
      <x:c r="H466" s="254" t="b">
        <x:v>1</x:v>
      </x:c>
      <x:c r="I466" s="13" t="str">
        <x:v>Craft fallback uses Black Obsidian + profile reagent; duplicate gear salvages normally.</x:v>
      </x:c>
    </x:row>
    <x:row r="467">
      <x:c r="A467" s="13" t="str">
        <x:v>ASHGEAR_0128</x:v>
      </x:c>
      <x:c r="B467" s="13" t="str">
        <x:v>Ashlands</x:v>
      </x:c>
      <x:c r="C467" s="13" t="str">
        <x:v>Ring</x:v>
      </x:c>
      <x:c r="D467" s="13" t="str">
        <x:v>Monster</x:v>
      </x:c>
      <x:c r="E467" s="13" t="str">
        <x:v>ASHMON_014</x:v>
      </x:c>
      <x:c r="F467" s="13" t="n">
        <x:v>0.008</x:v>
      </x:c>
      <x:c r="G467" s="13" t="n">
        <x:v>40</x:v>
      </x:c>
      <x:c r="H467" s="254" t="b">
        <x:v>1</x:v>
      </x:c>
      <x:c r="I467" s="13" t="str">
        <x:v>Craft fallback uses Black Obsidian + profile reagent; duplicate gear salvages normally.</x:v>
      </x:c>
    </x:row>
    <x:row r="468">
      <x:c r="A468" s="13" t="str">
        <x:v>ASHGEAR_0129</x:v>
      </x:c>
      <x:c r="B468" s="13" t="str">
        <x:v>Ashlands</x:v>
      </x:c>
      <x:c r="C468" s="13" t="str">
        <x:v>Helmet</x:v>
      </x:c>
      <x:c r="D468" s="13" t="str">
        <x:v>Craft</x:v>
      </x:c>
      <x:c r="E468" s="13" t="str">
        <x:v>ASHREC_G_0129</x:v>
      </x:c>
      <x:c r="F468" s="13" t="n">
        <x:v>0</x:v>
      </x:c>
      <x:c r="G468" s="13" t="n">
        <x:v>0</x:v>
      </x:c>
      <x:c r="H468" s="254" t="b">
        <x:v>1</x:v>
      </x:c>
      <x:c r="I468" s="13" t="str">
        <x:v>Craft fallback uses Black Obsidian + profile reagent; duplicate gear salvages normally.</x:v>
      </x:c>
    </x:row>
    <x:row r="469">
      <x:c r="A469" s="13" t="str">
        <x:v>ASHGEAR_0130</x:v>
      </x:c>
      <x:c r="B469" s="13" t="str">
        <x:v>Ashlands</x:v>
      </x:c>
      <x:c r="C469" s="13" t="str">
        <x:v>Chest</x:v>
      </x:c>
      <x:c r="D469" s="13" t="str">
        <x:v>Elite</x:v>
      </x:c>
      <x:c r="E469" s="13" t="str">
        <x:v>Ashlands Elite Pool</x:v>
      </x:c>
      <x:c r="F469" s="13" t="n">
        <x:v>0</x:v>
      </x:c>
      <x:c r="G469" s="13" t="n">
        <x:v>40</x:v>
      </x:c>
      <x:c r="H469" s="254" t="b">
        <x:v>1</x:v>
      </x:c>
      <x:c r="I469" s="13" t="str">
        <x:v>Craft fallback uses Black Obsidian + profile reagent; duplicate gear salvages normally.</x:v>
      </x:c>
    </x:row>
    <x:row r="470">
      <x:c r="A470" s="13" t="str">
        <x:v>ASHGEAR_0131</x:v>
      </x:c>
      <x:c r="B470" s="13" t="str">
        <x:v>Ashlands</x:v>
      </x:c>
      <x:c r="C470" s="13" t="str">
        <x:v>Legs</x:v>
      </x:c>
      <x:c r="D470" s="13" t="str">
        <x:v>Monster</x:v>
      </x:c>
      <x:c r="E470" s="13" t="str">
        <x:v>ASHMON_014</x:v>
      </x:c>
      <x:c r="F470" s="13" t="n">
        <x:v>0.008</x:v>
      </x:c>
      <x:c r="G470" s="13" t="n">
        <x:v>40</x:v>
      </x:c>
      <x:c r="H470" s="254" t="b">
        <x:v>1</x:v>
      </x:c>
      <x:c r="I470" s="13" t="str">
        <x:v>Craft fallback uses Black Obsidian + profile reagent; duplicate gear salvages normally.</x:v>
      </x:c>
    </x:row>
    <x:row r="471">
      <x:c r="A471" s="13" t="str">
        <x:v>ASHGEAR_0132</x:v>
      </x:c>
      <x:c r="B471" s="13" t="str">
        <x:v>Ashlands</x:v>
      </x:c>
      <x:c r="C471" s="13" t="str">
        <x:v>Boots</x:v>
      </x:c>
      <x:c r="D471" s="13" t="str">
        <x:v>Co-op</x:v>
      </x:c>
      <x:c r="E471" s="13" t="str">
        <x:v>COP_012</x:v>
      </x:c>
      <x:c r="F471" s="13" t="n">
        <x:v>0</x:v>
      </x:c>
      <x:c r="G471" s="13" t="n">
        <x:v>0</x:v>
      </x:c>
      <x:c r="H471" s="254" t="b">
        <x:v>1</x:v>
      </x:c>
      <x:c r="I471" s="13" t="str">
        <x:v>Craft fallback uses Black Obsidian + profile reagent; duplicate gear salvages normally.</x:v>
      </x:c>
    </x:row>
    <x:row r="472">
      <x:c r="A472" s="13" t="str">
        <x:v>ASHGEAR_0133</x:v>
      </x:c>
      <x:c r="B472" s="13" t="str">
        <x:v>Ashlands</x:v>
      </x:c>
      <x:c r="C472" s="13" t="str">
        <x:v>Gloves</x:v>
      </x:c>
      <x:c r="D472" s="13" t="str">
        <x:v>Craft</x:v>
      </x:c>
      <x:c r="E472" s="13" t="str">
        <x:v>ASHREC_G_0133</x:v>
      </x:c>
      <x:c r="F472" s="13" t="n">
        <x:v>0</x:v>
      </x:c>
      <x:c r="G472" s="13" t="n">
        <x:v>0</x:v>
      </x:c>
      <x:c r="H472" s="254" t="b">
        <x:v>1</x:v>
      </x:c>
      <x:c r="I472" s="13" t="str">
        <x:v>Craft fallback uses Black Obsidian + profile reagent; duplicate gear salvages normally.</x:v>
      </x:c>
    </x:row>
    <x:row r="473">
      <x:c r="A473" s="13" t="str">
        <x:v>ASHGEAR_0134</x:v>
      </x:c>
      <x:c r="B473" s="13" t="str">
        <x:v>Ashlands</x:v>
      </x:c>
      <x:c r="C473" s="13" t="str">
        <x:v>Cape</x:v>
      </x:c>
      <x:c r="D473" s="13" t="str">
        <x:v>Elite</x:v>
      </x:c>
      <x:c r="E473" s="13" t="str">
        <x:v>Ashlands Elite Pool</x:v>
      </x:c>
      <x:c r="F473" s="13" t="n">
        <x:v>0</x:v>
      </x:c>
      <x:c r="G473" s="13" t="n">
        <x:v>40</x:v>
      </x:c>
      <x:c r="H473" s="254" t="b">
        <x:v>1</x:v>
      </x:c>
      <x:c r="I473" s="13" t="str">
        <x:v>Craft fallback uses Black Obsidian + profile reagent; duplicate gear salvages normally.</x:v>
      </x:c>
    </x:row>
    <x:row r="474">
      <x:c r="A474" s="13" t="str">
        <x:v>ASHGEAR_0135</x:v>
      </x:c>
      <x:c r="B474" s="13" t="str">
        <x:v>Ashlands</x:v>
      </x:c>
      <x:c r="C474" s="13" t="str">
        <x:v>Amulet</x:v>
      </x:c>
      <x:c r="D474" s="13" t="str">
        <x:v>Monster</x:v>
      </x:c>
      <x:c r="E474" s="13" t="str">
        <x:v>ASHMON_014</x:v>
      </x:c>
      <x:c r="F474" s="13" t="n">
        <x:v>0.008</x:v>
      </x:c>
      <x:c r="G474" s="13" t="n">
        <x:v>40</x:v>
      </x:c>
      <x:c r="H474" s="254" t="b">
        <x:v>1</x:v>
      </x:c>
      <x:c r="I474" s="13" t="str">
        <x:v>Craft fallback uses Black Obsidian + profile reagent; duplicate gear salvages normally.</x:v>
      </x:c>
    </x:row>
    <x:row r="475">
      <x:c r="A475" s="13" t="str">
        <x:v>ASHGEAR_0136</x:v>
      </x:c>
      <x:c r="B475" s="13" t="str">
        <x:v>Ashlands</x:v>
      </x:c>
      <x:c r="C475" s="13" t="str">
        <x:v>Ring</x:v>
      </x:c>
      <x:c r="D475" s="13" t="str">
        <x:v>Co-op</x:v>
      </x:c>
      <x:c r="E475" s="13" t="str">
        <x:v>COP_012</x:v>
      </x:c>
      <x:c r="F475" s="13" t="n">
        <x:v>0</x:v>
      </x:c>
      <x:c r="G475" s="13" t="n">
        <x:v>0</x:v>
      </x:c>
      <x:c r="H475" s="254" t="b">
        <x:v>1</x:v>
      </x:c>
      <x:c r="I475" s="13" t="str">
        <x:v>Craft fallback uses Black Obsidian + profile reagent; duplicate gear salvages normally.</x:v>
      </x:c>
    </x:row>
    <x:row r="476">
      <x:c r="A476" s="13" t="str">
        <x:v>ASHGEAR_0137</x:v>
      </x:c>
      <x:c r="B476" s="13" t="str">
        <x:v>Ashlands</x:v>
      </x:c>
      <x:c r="C476" s="13" t="str">
        <x:v>Helmet</x:v>
      </x:c>
      <x:c r="D476" s="13" t="str">
        <x:v>Elite</x:v>
      </x:c>
      <x:c r="E476" s="13" t="str">
        <x:v>Ashlands Elite Pool</x:v>
      </x:c>
      <x:c r="F476" s="13" t="n">
        <x:v>0</x:v>
      </x:c>
      <x:c r="G476" s="13" t="n">
        <x:v>40</x:v>
      </x:c>
      <x:c r="H476" s="254" t="b">
        <x:v>1</x:v>
      </x:c>
      <x:c r="I476" s="13" t="str">
        <x:v>Craft fallback uses Black Obsidian + profile reagent; duplicate gear salvages normally.</x:v>
      </x:c>
    </x:row>
    <x:row r="477">
      <x:c r="A477" s="13" t="str">
        <x:v>ASHGEAR_0138</x:v>
      </x:c>
      <x:c r="B477" s="13" t="str">
        <x:v>Ashlands</x:v>
      </x:c>
      <x:c r="C477" s="13" t="str">
        <x:v>Chest</x:v>
      </x:c>
      <x:c r="D477" s="13" t="str">
        <x:v>Monster</x:v>
      </x:c>
      <x:c r="E477" s="13" t="str">
        <x:v>ASHMON_014</x:v>
      </x:c>
      <x:c r="F477" s="13" t="n">
        <x:v>0.008</x:v>
      </x:c>
      <x:c r="G477" s="13" t="n">
        <x:v>40</x:v>
      </x:c>
      <x:c r="H477" s="254" t="b">
        <x:v>1</x:v>
      </x:c>
      <x:c r="I477" s="13" t="str">
        <x:v>Craft fallback uses Black Obsidian + profile reagent; duplicate gear salvages normally.</x:v>
      </x:c>
    </x:row>
    <x:row r="478">
      <x:c r="A478" s="13" t="str">
        <x:v>ASHGEAR_0139</x:v>
      </x:c>
      <x:c r="B478" s="13" t="str">
        <x:v>Ashlands</x:v>
      </x:c>
      <x:c r="C478" s="13" t="str">
        <x:v>Legs</x:v>
      </x:c>
      <x:c r="D478" s="13" t="str">
        <x:v>Co-op</x:v>
      </x:c>
      <x:c r="E478" s="13" t="str">
        <x:v>COP_012</x:v>
      </x:c>
      <x:c r="F478" s="13" t="n">
        <x:v>0</x:v>
      </x:c>
      <x:c r="G478" s="13" t="n">
        <x:v>0</x:v>
      </x:c>
      <x:c r="H478" s="254" t="b">
        <x:v>1</x:v>
      </x:c>
      <x:c r="I478" s="13" t="str">
        <x:v>Craft fallback uses Black Obsidian + profile reagent; duplicate gear salvages normally.</x:v>
      </x:c>
    </x:row>
    <x:row r="479">
      <x:c r="A479" s="13" t="str">
        <x:v>ASHGEAR_0140</x:v>
      </x:c>
      <x:c r="B479" s="13" t="str">
        <x:v>Ashlands</x:v>
      </x:c>
      <x:c r="C479" s="13" t="str">
        <x:v>Boots</x:v>
      </x:c>
      <x:c r="D479" s="13" t="str">
        <x:v>Craft</x:v>
      </x:c>
      <x:c r="E479" s="13" t="str">
        <x:v>ASHREC_G_0140</x:v>
      </x:c>
      <x:c r="F479" s="13" t="n">
        <x:v>0</x:v>
      </x:c>
      <x:c r="G479" s="13" t="n">
        <x:v>0</x:v>
      </x:c>
      <x:c r="H479" s="254" t="b">
        <x:v>1</x:v>
      </x:c>
      <x:c r="I479" s="13" t="str">
        <x:v>Craft fallback uses Black Obsidian + profile reagent; duplicate gear salvages normally.</x:v>
      </x:c>
    </x:row>
    <x:row r="480">
      <x:c r="A480" s="13" t="str">
        <x:v>ASHGEAR_0141</x:v>
      </x:c>
      <x:c r="B480" s="13" t="str">
        <x:v>Ashlands</x:v>
      </x:c>
      <x:c r="C480" s="13" t="str">
        <x:v>Gloves</x:v>
      </x:c>
      <x:c r="D480" s="13" t="str">
        <x:v>Elite</x:v>
      </x:c>
      <x:c r="E480" s="13" t="str">
        <x:v>Ashlands Elite Pool</x:v>
      </x:c>
      <x:c r="F480" s="13" t="n">
        <x:v>0</x:v>
      </x:c>
      <x:c r="G480" s="13" t="n">
        <x:v>40</x:v>
      </x:c>
      <x:c r="H480" s="254" t="b">
        <x:v>1</x:v>
      </x:c>
      <x:c r="I480" s="13" t="str">
        <x:v>Craft fallback uses Black Obsidian + profile reagent; duplicate gear salvages normally.</x:v>
      </x:c>
    </x:row>
    <x:row r="481">
      <x:c r="A481" s="13" t="str">
        <x:v>ASHGEAR_0142</x:v>
      </x:c>
      <x:c r="B481" s="13" t="str">
        <x:v>Ashlands</x:v>
      </x:c>
      <x:c r="C481" s="13" t="str">
        <x:v>Cape</x:v>
      </x:c>
      <x:c r="D481" s="13" t="str">
        <x:v>Monster</x:v>
      </x:c>
      <x:c r="E481" s="13" t="str">
        <x:v>ASHMON_014</x:v>
      </x:c>
      <x:c r="F481" s="13" t="n">
        <x:v>0.008</x:v>
      </x:c>
      <x:c r="G481" s="13" t="n">
        <x:v>40</x:v>
      </x:c>
      <x:c r="H481" s="254" t="b">
        <x:v>1</x:v>
      </x:c>
      <x:c r="I481" s="13" t="str">
        <x:v>Craft fallback uses Black Obsidian + profile reagent; duplicate gear salvages normally.</x:v>
      </x:c>
    </x:row>
    <x:row r="482">
      <x:c r="A482" s="13" t="str">
        <x:v>ASHGEAR_0143</x:v>
      </x:c>
      <x:c r="B482" s="13" t="str">
        <x:v>Ashlands</x:v>
      </x:c>
      <x:c r="C482" s="13" t="str">
        <x:v>Amulet</x:v>
      </x:c>
      <x:c r="D482" s="13" t="str">
        <x:v>Co-op</x:v>
      </x:c>
      <x:c r="E482" s="13" t="str">
        <x:v>COP_012</x:v>
      </x:c>
      <x:c r="F482" s="13" t="n">
        <x:v>0</x:v>
      </x:c>
      <x:c r="G482" s="13" t="n">
        <x:v>0</x:v>
      </x:c>
      <x:c r="H482" s="254" t="b">
        <x:v>1</x:v>
      </x:c>
      <x:c r="I482" s="13" t="str">
        <x:v>Craft fallback uses Black Obsidian + profile reagent; duplicate gear salvages normally.</x:v>
      </x:c>
    </x:row>
    <x:row r="483">
      <x:c r="A483" s="13" t="str">
        <x:v>ASHGEAR_0144</x:v>
      </x:c>
      <x:c r="B483" s="13" t="str">
        <x:v>Ashlands</x:v>
      </x:c>
      <x:c r="C483" s="13" t="str">
        <x:v>Ring</x:v>
      </x:c>
      <x:c r="D483" s="13" t="str">
        <x:v>Craft</x:v>
      </x:c>
      <x:c r="E483" s="13" t="str">
        <x:v>ASHREC_G_0144</x:v>
      </x:c>
      <x:c r="F483" s="13" t="n">
        <x:v>0</x:v>
      </x:c>
      <x:c r="G483" s="13" t="n">
        <x:v>0</x:v>
      </x:c>
      <x:c r="H483" s="254" t="b">
        <x:v>1</x:v>
      </x:c>
      <x:c r="I483" s="13" t="str">
        <x:v>Craft fallback uses Black Obsidian + profile reagent; duplicate gear salvages normally.</x:v>
      </x:c>
    </x:row>
    <x:row r="484">
      <x:c r="A484" s="13" t="str">
        <x:v>ASHGEAR_0145</x:v>
      </x:c>
      <x:c r="B484" s="13" t="str">
        <x:v>Ashlands</x:v>
      </x:c>
      <x:c r="C484" s="13" t="str">
        <x:v>Helmet</x:v>
      </x:c>
      <x:c r="D484" s="13" t="str">
        <x:v>Monster</x:v>
      </x:c>
      <x:c r="E484" s="13" t="str">
        <x:v>ASHMON_014</x:v>
      </x:c>
      <x:c r="F484" s="13" t="n">
        <x:v>0.008</x:v>
      </x:c>
      <x:c r="G484" s="13" t="n">
        <x:v>40</x:v>
      </x:c>
      <x:c r="H484" s="254" t="b">
        <x:v>1</x:v>
      </x:c>
      <x:c r="I484" s="13" t="str">
        <x:v>Craft fallback uses Black Obsidian + profile reagent; duplicate gear salvages normally.</x:v>
      </x:c>
    </x:row>
    <x:row r="485">
      <x:c r="A485" s="13" t="str">
        <x:v>ASHGEAR_0146</x:v>
      </x:c>
      <x:c r="B485" s="13" t="str">
        <x:v>Ashlands</x:v>
      </x:c>
      <x:c r="C485" s="13" t="str">
        <x:v>Chest</x:v>
      </x:c>
      <x:c r="D485" s="13" t="str">
        <x:v>Co-op</x:v>
      </x:c>
      <x:c r="E485" s="13" t="str">
        <x:v>COP_012</x:v>
      </x:c>
      <x:c r="F485" s="13" t="n">
        <x:v>0</x:v>
      </x:c>
      <x:c r="G485" s="13" t="n">
        <x:v>0</x:v>
      </x:c>
      <x:c r="H485" s="254" t="b">
        <x:v>1</x:v>
      </x:c>
      <x:c r="I485" s="13" t="str">
        <x:v>Craft fallback uses Black Obsidian + profile reagent; duplicate gear salvages normally.</x:v>
      </x:c>
    </x:row>
    <x:row r="486">
      <x:c r="A486" s="13" t="str">
        <x:v>ASHGEAR_0147</x:v>
      </x:c>
      <x:c r="B486" s="13" t="str">
        <x:v>Ashlands</x:v>
      </x:c>
      <x:c r="C486" s="13" t="str">
        <x:v>Legs</x:v>
      </x:c>
      <x:c r="D486" s="13" t="str">
        <x:v>Craft</x:v>
      </x:c>
      <x:c r="E486" s="13" t="str">
        <x:v>ASHREC_G_0147</x:v>
      </x:c>
      <x:c r="F486" s="13" t="n">
        <x:v>0</x:v>
      </x:c>
      <x:c r="G486" s="13" t="n">
        <x:v>0</x:v>
      </x:c>
      <x:c r="H486" s="254" t="b">
        <x:v>1</x:v>
      </x:c>
      <x:c r="I486" s="13" t="str">
        <x:v>Craft fallback uses Black Obsidian + profile reagent; duplicate gear salvages normally.</x:v>
      </x:c>
    </x:row>
    <x:row r="487">
      <x:c r="A487" s="13" t="str">
        <x:v>ASHGEAR_0148</x:v>
      </x:c>
      <x:c r="B487" s="13" t="str">
        <x:v>Ashlands</x:v>
      </x:c>
      <x:c r="C487" s="13" t="str">
        <x:v>Boots</x:v>
      </x:c>
      <x:c r="D487" s="13" t="str">
        <x:v>Elite</x:v>
      </x:c>
      <x:c r="E487" s="13" t="str">
        <x:v>Ashlands Elite Pool</x:v>
      </x:c>
      <x:c r="F487" s="13" t="n">
        <x:v>0</x:v>
      </x:c>
      <x:c r="G487" s="13" t="n">
        <x:v>40</x:v>
      </x:c>
      <x:c r="H487" s="254" t="b">
        <x:v>1</x:v>
      </x:c>
      <x:c r="I487" s="13" t="str">
        <x:v>Craft fallback uses Black Obsidian + profile reagent; duplicate gear salvages normally.</x:v>
      </x:c>
    </x:row>
    <x:row r="488">
      <x:c r="A488" s="13" t="str">
        <x:v>ASHGEAR_0149</x:v>
      </x:c>
      <x:c r="B488" s="13" t="str">
        <x:v>Ashlands</x:v>
      </x:c>
      <x:c r="C488" s="13" t="str">
        <x:v>Gloves</x:v>
      </x:c>
      <x:c r="D488" s="13" t="str">
        <x:v>Monster</x:v>
      </x:c>
      <x:c r="E488" s="13" t="str">
        <x:v>ASHMON_014</x:v>
      </x:c>
      <x:c r="F488" s="13" t="n">
        <x:v>0.008</x:v>
      </x:c>
      <x:c r="G488" s="13" t="n">
        <x:v>40</x:v>
      </x:c>
      <x:c r="H488" s="254" t="b">
        <x:v>1</x:v>
      </x:c>
      <x:c r="I488" s="13" t="str">
        <x:v>Craft fallback uses Black Obsidian + profile reagent; duplicate gear salvages normally.</x:v>
      </x:c>
    </x:row>
    <x:row r="489">
      <x:c r="A489" s="13" t="str">
        <x:v>ASHGEAR_0150</x:v>
      </x:c>
      <x:c r="B489" s="13" t="str">
        <x:v>Ashlands</x:v>
      </x:c>
      <x:c r="C489" s="13" t="str">
        <x:v>Cape</x:v>
      </x:c>
      <x:c r="D489" s="13" t="str">
        <x:v>Co-op</x:v>
      </x:c>
      <x:c r="E489" s="13" t="str">
        <x:v>COP_012</x:v>
      </x:c>
      <x:c r="F489" s="13" t="n">
        <x:v>0</x:v>
      </x:c>
      <x:c r="G489" s="13" t="n">
        <x:v>0</x:v>
      </x:c>
      <x:c r="H489" s="254" t="b">
        <x:v>1</x:v>
      </x:c>
      <x:c r="I489" s="13" t="str">
        <x:v>Craft fallback uses Black Obsidian + profile reagent; duplicate gear salvages normally.</x:v>
      </x:c>
    </x:row>
    <x:row r="490">
      <x:c r="A490" s="13" t="str">
        <x:v>ASHGEAR_0151</x:v>
      </x:c>
      <x:c r="B490" s="13" t="str">
        <x:v>Ashlands</x:v>
      </x:c>
      <x:c r="C490" s="13" t="str">
        <x:v>Amulet</x:v>
      </x:c>
      <x:c r="D490" s="13" t="str">
        <x:v>Craft</x:v>
      </x:c>
      <x:c r="E490" s="13" t="str">
        <x:v>ASHREC_G_0151</x:v>
      </x:c>
      <x:c r="F490" s="13" t="n">
        <x:v>0</x:v>
      </x:c>
      <x:c r="G490" s="13" t="n">
        <x:v>0</x:v>
      </x:c>
      <x:c r="H490" s="254" t="b">
        <x:v>1</x:v>
      </x:c>
      <x:c r="I490" s="13" t="str">
        <x:v>Craft fallback uses Black Obsidian + profile reagent; duplicate gear salvages normally.</x:v>
      </x:c>
    </x:row>
    <x:row r="491">
      <x:c r="A491" s="13" t="str">
        <x:v>ASHGEAR_0152</x:v>
      </x:c>
      <x:c r="B491" s="13" t="str">
        <x:v>Ashlands</x:v>
      </x:c>
      <x:c r="C491" s="13" t="str">
        <x:v>Ring</x:v>
      </x:c>
      <x:c r="D491" s="13" t="str">
        <x:v>Elite</x:v>
      </x:c>
      <x:c r="E491" s="13" t="str">
        <x:v>Ashlands Elite Pool</x:v>
      </x:c>
      <x:c r="F491" s="13" t="n">
        <x:v>0</x:v>
      </x:c>
      <x:c r="G491" s="13" t="n">
        <x:v>40</x:v>
      </x:c>
      <x:c r="H491" s="254" t="b">
        <x:v>1</x:v>
      </x:c>
      <x:c r="I491" s="13" t="str">
        <x:v>Craft fallback uses Black Obsidian + profile reagent; duplicate gear salvages normally.</x:v>
      </x:c>
    </x:row>
    <x:row r="492">
      <x:c r="A492" s="13" t="str">
        <x:v>ASHGEAR_0153</x:v>
      </x:c>
      <x:c r="B492" s="13" t="str">
        <x:v>Ashlands</x:v>
      </x:c>
      <x:c r="C492" s="13" t="str">
        <x:v>Helmet</x:v>
      </x:c>
      <x:c r="D492" s="13" t="str">
        <x:v>Co-op</x:v>
      </x:c>
      <x:c r="E492" s="13" t="str">
        <x:v>COP_012</x:v>
      </x:c>
      <x:c r="F492" s="13" t="n">
        <x:v>0</x:v>
      </x:c>
      <x:c r="G492" s="13" t="n">
        <x:v>0</x:v>
      </x:c>
      <x:c r="H492" s="254" t="b">
        <x:v>1</x:v>
      </x:c>
      <x:c r="I492" s="13" t="str">
        <x:v>Craft fallback uses Black Obsidian + profile reagent; duplicate gear salvages normally.</x:v>
      </x:c>
    </x:row>
    <x:row r="493">
      <x:c r="A493" s="13" t="str">
        <x:v>ASHGEAR_0154</x:v>
      </x:c>
      <x:c r="B493" s="13" t="str">
        <x:v>Ashlands</x:v>
      </x:c>
      <x:c r="C493" s="13" t="str">
        <x:v>Chest</x:v>
      </x:c>
      <x:c r="D493" s="13" t="str">
        <x:v>Craft</x:v>
      </x:c>
      <x:c r="E493" s="13" t="str">
        <x:v>ASHREC_G_0154</x:v>
      </x:c>
      <x:c r="F493" s="13" t="n">
        <x:v>0</x:v>
      </x:c>
      <x:c r="G493" s="13" t="n">
        <x:v>0</x:v>
      </x:c>
      <x:c r="H493" s="254" t="b">
        <x:v>1</x:v>
      </x:c>
      <x:c r="I493" s="13" t="str">
        <x:v>Craft fallback uses Black Obsidian + profile reagent; duplicate gear salvages normally.</x:v>
      </x:c>
    </x:row>
    <x:row r="494">
      <x:c r="A494" s="13" t="str">
        <x:v>ASHGEAR_0155</x:v>
      </x:c>
      <x:c r="B494" s="13" t="str">
        <x:v>Ashlands</x:v>
      </x:c>
      <x:c r="C494" s="13" t="str">
        <x:v>Legs</x:v>
      </x:c>
      <x:c r="D494" s="13" t="str">
        <x:v>Elite</x:v>
      </x:c>
      <x:c r="E494" s="13" t="str">
        <x:v>Ashlands Elite Pool</x:v>
      </x:c>
      <x:c r="F494" s="13" t="n">
        <x:v>0</x:v>
      </x:c>
      <x:c r="G494" s="13" t="n">
        <x:v>40</x:v>
      </x:c>
      <x:c r="H494" s="254" t="b">
        <x:v>1</x:v>
      </x:c>
      <x:c r="I494" s="13" t="str">
        <x:v>Craft fallback uses Black Obsidian + profile reagent; duplicate gear salvages normally.</x:v>
      </x:c>
    </x:row>
    <x:row r="495">
      <x:c r="A495" s="13" t="str">
        <x:v>ASHGEAR_0156</x:v>
      </x:c>
      <x:c r="B495" s="13" t="str">
        <x:v>Ashlands</x:v>
      </x:c>
      <x:c r="C495" s="13" t="str">
        <x:v>Boots</x:v>
      </x:c>
      <x:c r="D495" s="13" t="str">
        <x:v>Monster</x:v>
      </x:c>
      <x:c r="E495" s="13" t="str">
        <x:v>ASHMON_014</x:v>
      </x:c>
      <x:c r="F495" s="13" t="n">
        <x:v>0.008</x:v>
      </x:c>
      <x:c r="G495" s="13" t="n">
        <x:v>40</x:v>
      </x:c>
      <x:c r="H495" s="254" t="b">
        <x:v>1</x:v>
      </x:c>
      <x:c r="I495" s="13" t="str">
        <x:v>Craft fallback uses Black Obsidian + profile reagent; duplicate gear salvages normally.</x:v>
      </x:c>
    </x:row>
    <x:row r="496">
      <x:c r="A496" s="13" t="str">
        <x:v>ASHGEAR_0157</x:v>
      </x:c>
      <x:c r="B496" s="13" t="str">
        <x:v>Ashlands</x:v>
      </x:c>
      <x:c r="C496" s="13" t="str">
        <x:v>Gloves</x:v>
      </x:c>
      <x:c r="D496" s="13" t="str">
        <x:v>Co-op</x:v>
      </x:c>
      <x:c r="E496" s="13" t="str">
        <x:v>COP_012</x:v>
      </x:c>
      <x:c r="F496" s="13" t="n">
        <x:v>0</x:v>
      </x:c>
      <x:c r="G496" s="13" t="n">
        <x:v>0</x:v>
      </x:c>
      <x:c r="H496" s="254" t="b">
        <x:v>1</x:v>
      </x:c>
      <x:c r="I496" s="13" t="str">
        <x:v>Craft fallback uses Black Obsidian + profile reagent; duplicate gear salvages normally.</x:v>
      </x:c>
    </x:row>
    <x:row r="497">
      <x:c r="A497" s="13" t="str">
        <x:v>ASHGEAR_0158</x:v>
      </x:c>
      <x:c r="B497" s="13" t="str">
        <x:v>Ashlands</x:v>
      </x:c>
      <x:c r="C497" s="13" t="str">
        <x:v>Cape</x:v>
      </x:c>
      <x:c r="D497" s="13" t="str">
        <x:v>Craft</x:v>
      </x:c>
      <x:c r="E497" s="13" t="str">
        <x:v>ASHREC_G_0158</x:v>
      </x:c>
      <x:c r="F497" s="13" t="n">
        <x:v>0</x:v>
      </x:c>
      <x:c r="G497" s="13" t="n">
        <x:v>0</x:v>
      </x:c>
      <x:c r="H497" s="254" t="b">
        <x:v>1</x:v>
      </x:c>
      <x:c r="I497" s="13" t="str">
        <x:v>Craft fallback uses Black Obsidian + profile reagent; duplicate gear salvages normally.</x:v>
      </x:c>
    </x:row>
    <x:row r="498">
      <x:c r="A498" s="13" t="str">
        <x:v>ASHGEAR_0159</x:v>
      </x:c>
      <x:c r="B498" s="13" t="str">
        <x:v>Ashlands</x:v>
      </x:c>
      <x:c r="C498" s="13" t="str">
        <x:v>Amulet</x:v>
      </x:c>
      <x:c r="D498" s="13" t="str">
        <x:v>Elite</x:v>
      </x:c>
      <x:c r="E498" s="13" t="str">
        <x:v>Ashlands Elite Pool</x:v>
      </x:c>
      <x:c r="F498" s="13" t="n">
        <x:v>0</x:v>
      </x:c>
      <x:c r="G498" s="13" t="n">
        <x:v>40</x:v>
      </x:c>
      <x:c r="H498" s="254" t="b">
        <x:v>1</x:v>
      </x:c>
      <x:c r="I498" s="13" t="str">
        <x:v>Craft fallback uses Black Obsidian + profile reagent; duplicate gear salvages normally.</x:v>
      </x:c>
    </x:row>
    <x:row r="499">
      <x:c r="A499" s="13" t="str">
        <x:v>ASHGEAR_0160</x:v>
      </x:c>
      <x:c r="B499" s="13" t="str">
        <x:v>Ashlands</x:v>
      </x:c>
      <x:c r="C499" s="13" t="str">
        <x:v>Ring</x:v>
      </x:c>
      <x:c r="D499" s="13" t="str">
        <x:v>Monster</x:v>
      </x:c>
      <x:c r="E499" s="13" t="str">
        <x:v>ASHMON_014</x:v>
      </x:c>
      <x:c r="F499" s="13" t="n">
        <x:v>0.008</x:v>
      </x:c>
      <x:c r="G499" s="13" t="n">
        <x:v>40</x:v>
      </x:c>
      <x:c r="H499" s="254" t="b">
        <x:v>1</x:v>
      </x:c>
      <x:c r="I499" s="13" t="str">
        <x:v>Craft fallback uses Black Obsidian + profile reagent; duplicate gear salvages normally.</x:v>
      </x:c>
    </x:row>
    <x:row r="500">
      <x:c r="A500" s="13" t="str">
        <x:v>ASHGEAR_0161</x:v>
      </x:c>
      <x:c r="B500" s="13" t="str">
        <x:v>Ashlands</x:v>
      </x:c>
      <x:c r="C500" s="13" t="str">
        <x:v>Helmet</x:v>
      </x:c>
      <x:c r="D500" s="13" t="str">
        <x:v>Craft</x:v>
      </x:c>
      <x:c r="E500" s="13" t="str">
        <x:v>ASHREC_G_0161</x:v>
      </x:c>
      <x:c r="F500" s="13" t="n">
        <x:v>0</x:v>
      </x:c>
      <x:c r="G500" s="13" t="n">
        <x:v>0</x:v>
      </x:c>
      <x:c r="H500" s="254" t="b">
        <x:v>1</x:v>
      </x:c>
      <x:c r="I500" s="13" t="str">
        <x:v>Craft fallback uses Black Obsidian + profile reagent; duplicate gear salvages normally.</x:v>
      </x:c>
    </x:row>
    <x:row r="501">
      <x:c r="A501" s="13" t="str">
        <x:v>ASHGEAR_0162</x:v>
      </x:c>
      <x:c r="B501" s="13" t="str">
        <x:v>Ashlands</x:v>
      </x:c>
      <x:c r="C501" s="13" t="str">
        <x:v>Chest</x:v>
      </x:c>
      <x:c r="D501" s="13" t="str">
        <x:v>Elite</x:v>
      </x:c>
      <x:c r="E501" s="13" t="str">
        <x:v>Ashlands Elite Pool</x:v>
      </x:c>
      <x:c r="F501" s="13" t="n">
        <x:v>0</x:v>
      </x:c>
      <x:c r="G501" s="13" t="n">
        <x:v>40</x:v>
      </x:c>
      <x:c r="H501" s="254" t="b">
        <x:v>1</x:v>
      </x:c>
      <x:c r="I501" s="13" t="str">
        <x:v>Craft fallback uses Black Obsidian + profile reagent; duplicate gear salvages normally.</x:v>
      </x:c>
    </x:row>
    <x:row r="502">
      <x:c r="A502" s="13" t="str">
        <x:v>ASHGEAR_0163</x:v>
      </x:c>
      <x:c r="B502" s="13" t="str">
        <x:v>Ashlands</x:v>
      </x:c>
      <x:c r="C502" s="13" t="str">
        <x:v>Legs</x:v>
      </x:c>
      <x:c r="D502" s="13" t="str">
        <x:v>Monster</x:v>
      </x:c>
      <x:c r="E502" s="13" t="str">
        <x:v>ASHMON_014</x:v>
      </x:c>
      <x:c r="F502" s="13" t="n">
        <x:v>0.008</x:v>
      </x:c>
      <x:c r="G502" s="13" t="n">
        <x:v>40</x:v>
      </x:c>
      <x:c r="H502" s="254" t="b">
        <x:v>1</x:v>
      </x:c>
      <x:c r="I502" s="13" t="str">
        <x:v>Craft fallback uses Black Obsidian + profile reagent; duplicate gear salvages normally.</x:v>
      </x:c>
    </x:row>
    <x:row r="503">
      <x:c r="A503" s="13" t="str">
        <x:v>ASHGEAR_0164</x:v>
      </x:c>
      <x:c r="B503" s="13" t="str">
        <x:v>Ashlands</x:v>
      </x:c>
      <x:c r="C503" s="13" t="str">
        <x:v>Boots</x:v>
      </x:c>
      <x:c r="D503" s="13" t="str">
        <x:v>Co-op</x:v>
      </x:c>
      <x:c r="E503" s="13" t="str">
        <x:v>COP_012</x:v>
      </x:c>
      <x:c r="F503" s="13" t="n">
        <x:v>0</x:v>
      </x:c>
      <x:c r="G503" s="13" t="n">
        <x:v>0</x:v>
      </x:c>
      <x:c r="H503" s="254" t="b">
        <x:v>1</x:v>
      </x:c>
      <x:c r="I503" s="13" t="str">
        <x:v>Craft fallback uses Black Obsidian + profile reagent; duplicate gear salvages normally.</x:v>
      </x:c>
    </x:row>
    <x:row r="504">
      <x:c r="A504" s="13" t="str">
        <x:v>ASHGEAR_0165</x:v>
      </x:c>
      <x:c r="B504" s="13" t="str">
        <x:v>Ashlands</x:v>
      </x:c>
      <x:c r="C504" s="13" t="str">
        <x:v>Gloves</x:v>
      </x:c>
      <x:c r="D504" s="13" t="str">
        <x:v>Craft</x:v>
      </x:c>
      <x:c r="E504" s="13" t="str">
        <x:v>ASHREC_G_0165</x:v>
      </x:c>
      <x:c r="F504" s="13" t="n">
        <x:v>0</x:v>
      </x:c>
      <x:c r="G504" s="13" t="n">
        <x:v>0</x:v>
      </x:c>
      <x:c r="H504" s="254" t="b">
        <x:v>1</x:v>
      </x:c>
      <x:c r="I504" s="13" t="str">
        <x:v>Craft fallback uses Black Obsidian + profile reagent; duplicate gear salvages normally.</x:v>
      </x:c>
    </x:row>
    <x:row r="505">
      <x:c r="A505" s="13" t="str">
        <x:v>ASHGEAR_0166</x:v>
      </x:c>
      <x:c r="B505" s="13" t="str">
        <x:v>Ashlands</x:v>
      </x:c>
      <x:c r="C505" s="13" t="str">
        <x:v>Cape</x:v>
      </x:c>
      <x:c r="D505" s="13" t="str">
        <x:v>Elite</x:v>
      </x:c>
      <x:c r="E505" s="13" t="str">
        <x:v>Ashlands Elite Pool</x:v>
      </x:c>
      <x:c r="F505" s="13" t="n">
        <x:v>0</x:v>
      </x:c>
      <x:c r="G505" s="13" t="n">
        <x:v>40</x:v>
      </x:c>
      <x:c r="H505" s="254" t="b">
        <x:v>1</x:v>
      </x:c>
      <x:c r="I505" s="13" t="str">
        <x:v>Craft fallback uses Black Obsidian + profile reagent; duplicate gear salvages normally.</x:v>
      </x:c>
    </x:row>
    <x:row r="506">
      <x:c r="A506" s="13" t="str">
        <x:v>ASHGEAR_0167</x:v>
      </x:c>
      <x:c r="B506" s="13" t="str">
        <x:v>Ashlands</x:v>
      </x:c>
      <x:c r="C506" s="13" t="str">
        <x:v>Amulet</x:v>
      </x:c>
      <x:c r="D506" s="13" t="str">
        <x:v>Monster</x:v>
      </x:c>
      <x:c r="E506" s="13" t="str">
        <x:v>ASHMON_014</x:v>
      </x:c>
      <x:c r="F506" s="13" t="n">
        <x:v>0.008</x:v>
      </x:c>
      <x:c r="G506" s="13" t="n">
        <x:v>40</x:v>
      </x:c>
      <x:c r="H506" s="254" t="b">
        <x:v>1</x:v>
      </x:c>
      <x:c r="I506" s="13" t="str">
        <x:v>Craft fallback uses Black Obsidian + profile reagent; duplicate gear salvages normally.</x:v>
      </x:c>
    </x:row>
    <x:row r="507">
      <x:c r="A507" s="13" t="str">
        <x:v>ASHGEAR_0168</x:v>
      </x:c>
      <x:c r="B507" s="13" t="str">
        <x:v>Ashlands</x:v>
      </x:c>
      <x:c r="C507" s="13" t="str">
        <x:v>Ring</x:v>
      </x:c>
      <x:c r="D507" s="13" t="str">
        <x:v>Co-op</x:v>
      </x:c>
      <x:c r="E507" s="13" t="str">
        <x:v>COP_012</x:v>
      </x:c>
      <x:c r="F507" s="13" t="n">
        <x:v>0</x:v>
      </x:c>
      <x:c r="G507" s="13" t="n">
        <x:v>0</x:v>
      </x:c>
      <x:c r="H507" s="254" t="b">
        <x:v>1</x:v>
      </x:c>
      <x:c r="I507" s="13" t="str">
        <x:v>Craft fallback uses Black Obsidian + profile reagent; duplicate gear salvages normally.</x:v>
      </x:c>
    </x:row>
  </x:sheetData>
  <x:mergeCells>
    <x:mergeCell ref="A1:I1"/>
  </x:mergeCells>
  <x:pageMargins left="0.7" right="0.7" top="0.75" bottom="0.75" header="0.3" footer="0.3"/>
</x:worksheet>
</file>

<file path=xl/worksheets/sheet222.xml><?xml version="1.0" encoding="utf-8"?>
<x:worksheet xmlns:x="http://schemas.openxmlformats.org/spreadsheetml/2006/main">
  <x:sheetFormatPr defaultRowHeight="15"/>
  <x:sheetData>
    <x:row r="1">
      <x:c r="A1" s="256" t="str">
        <x:v>REGIONAL GEAR POWER BUDGETS</x:v>
      </x:c>
    </x:row>
    <x:row r="3">
      <x:c r="A3" s="259" t="str">
        <x:v>Region</x:v>
      </x:c>
      <x:c r="B3" s="259" t="str">
        <x:v>Req_Level</x:v>
      </x:c>
      <x:c r="C3" s="259" t="str">
        <x:v>Tier</x:v>
      </x:c>
      <x:c r="D3" s="259" t="str">
        <x:v>Item_Budget_Multiplier</x:v>
      </x:c>
      <x:c r="E3" s="259" t="str">
        <x:v>Level_Ability_Factor</x:v>
      </x:c>
      <x:c r="F3" s="259" t="str">
        <x:v>Combined_Player_Factor</x:v>
      </x:c>
      <x:c r="G3" s="259" t="str">
        <x:v>Boss_Attack</x:v>
      </x:c>
      <x:c r="H3" s="259" t="str">
        <x:v>Boss_Attack_vs_Asterfall</x:v>
      </x:c>
      <x:c r="I3" s="259" t="str">
        <x:v>Difficulty_Ratio</x:v>
      </x:c>
      <x:c r="J3" s="259" t="str">
        <x:v>Target</x:v>
      </x:c>
    </x:row>
    <x:row r="4">
      <x:c r="A4" s="13" t="str">
        <x:v>Asterfall</x:v>
      </x:c>
      <x:c r="B4" s="13" t="n">
        <x:v>18</x:v>
      </x:c>
      <x:c r="C4" s="13" t="str">
        <x:v>TIER_003</x:v>
      </x:c>
      <x:c r="D4" s="13" t="n">
        <x:v>1</x:v>
      </x:c>
      <x:c r="E4" s="13" t="n">
        <x:v>1</x:v>
      </x:c>
      <x:c r="F4" s="13" t="n">
        <x:v>1</x:v>
      </x:c>
      <x:c r="G4" s="13" t="n">
        <x:v>68</x:v>
      </x:c>
      <x:c r="H4" s="13" t="n">
        <x:v>1</x:v>
      </x:c>
      <x:c r="I4" s="13" t="n">
        <x:v>1</x:v>
      </x:c>
      <x:c r="J4" s="13" t="str">
        <x:v>Baseline</x:v>
      </x:c>
    </x:row>
    <x:row r="5">
      <x:c r="A5" s="13" t="str">
        <x:v>Sunscar</x:v>
      </x:c>
      <x:c r="B5" s="13" t="n">
        <x:v>38</x:v>
      </x:c>
      <x:c r="C5" s="13" t="str">
        <x:v>TIER_005</x:v>
      </x:c>
      <x:c r="D5" s="13" t="n">
        <x:v>1.6</x:v>
      </x:c>
      <x:c r="E5" s="13" t="n">
        <x:v>1.18</x:v>
      </x:c>
      <x:c r="F5" s="13" t="n">
        <x:v>1.888</x:v>
      </x:c>
      <x:c r="G5" s="13" t="n">
        <x:v>130</x:v>
      </x:c>
      <x:c r="H5" s="13" t="n">
        <x:v>1.912</x:v>
      </x:c>
      <x:c r="I5" s="13" t="n">
        <x:v>1.013</x:v>
      </x:c>
      <x:c r="J5" s="13" t="str">
        <x:v>~1.0–1.08</x:v>
      </x:c>
    </x:row>
    <x:row r="6">
      <x:c r="A6" s="13" t="str">
        <x:v>Frostmarch</x:v>
      </x:c>
      <x:c r="B6" s="13" t="n">
        <x:v>62</x:v>
      </x:c>
      <x:c r="C6" s="13" t="str">
        <x:v>TIER_006</x:v>
      </x:c>
      <x:c r="D6" s="13" t="n">
        <x:v>2.75</x:v>
      </x:c>
      <x:c r="E6" s="13" t="n">
        <x:v>1.22</x:v>
      </x:c>
      <x:c r="F6" s="13" t="n">
        <x:v>3.355</x:v>
      </x:c>
      <x:c r="G6" s="13" t="n">
        <x:v>225</x:v>
      </x:c>
      <x:c r="H6" s="13" t="n">
        <x:v>3.309</x:v>
      </x:c>
      <x:c r="I6" s="13" t="n">
        <x:v>0.986</x:v>
      </x:c>
      <x:c r="J6" s="13" t="str">
        <x:v>~0.95–1.08</x:v>
      </x:c>
    </x:row>
    <x:row r="7">
      <x:c r="A7" s="13" t="str">
        <x:v>Ashlands</x:v>
      </x:c>
      <x:c r="B7" s="13" t="n">
        <x:v>88</x:v>
      </x:c>
      <x:c r="C7" s="13" t="str">
        <x:v>TIER_007</x:v>
      </x:c>
      <x:c r="D7" s="13" t="n">
        <x:v>4.5</x:v>
      </x:c>
      <x:c r="E7" s="13" t="n">
        <x:v>1.32</x:v>
      </x:c>
      <x:c r="F7" s="13" t="n">
        <x:v>5.94</x:v>
      </x:c>
      <x:c r="G7" s="13" t="n">
        <x:v>390</x:v>
      </x:c>
      <x:c r="H7" s="13" t="n">
        <x:v>5.735</x:v>
      </x:c>
      <x:c r="I7" s="13" t="n">
        <x:v>0.966</x:v>
      </x:c>
      <x:c r="J7" s="13" t="str">
        <x:v>~0.95–1.08</x:v>
      </x:c>
    </x:row>
  </x:sheetData>
  <x:mergeCells>
    <x:mergeCell ref="A1:J1"/>
  </x:mergeCells>
  <x:pageMargins left="0.7" right="0.7" top="0.75" bottom="0.75" header="0.3" footer="0.3"/>
</x:worksheet>
</file>

<file path=xl/worksheets/sheet223.xml><?xml version="1.0" encoding="utf-8"?>
<x:worksheet xmlns:x="http://schemas.openxmlformats.org/spreadsheetml/2006/main">
  <x:sheetFormatPr defaultRowHeight="15"/>
  <x:sheetData>
    <x:row r="1">
      <x:c r="A1" s="256" t="str">
        <x:v>EXACT REGIONAL MONSTER DROP TABLES</x:v>
      </x:c>
    </x:row>
    <x:row r="3">
      <x:c r="A3" s="259" t="str">
        <x:v>Monster_ID</x:v>
      </x:c>
      <x:c r="B3" s="259" t="str">
        <x:v>Region</x:v>
      </x:c>
      <x:c r="C3" s="259" t="str">
        <x:v>Drop_ID</x:v>
      </x:c>
      <x:c r="D3" s="259" t="str">
        <x:v>Qty</x:v>
      </x:c>
      <x:c r="E3" s="259" t="str">
        <x:v>Chance</x:v>
      </x:c>
      <x:c r="F3" s="259" t="str">
        <x:v>Min_Qty_Bonus</x:v>
      </x:c>
      <x:c r="G3" s="259" t="str">
        <x:v>Pity_Kills</x:v>
      </x:c>
      <x:c r="H3" s="259" t="str">
        <x:v>Tradable</x:v>
      </x:c>
      <x:c r="I3" s="259" t="str">
        <x:v>Purpose</x:v>
      </x:c>
    </x:row>
    <x:row r="4">
      <x:c r="A4" s="13" t="str">
        <x:v>SUNMON_001</x:v>
      </x:c>
      <x:c r="B4" s="13" t="str">
        <x:v>Sunscar</x:v>
      </x:c>
      <x:c r="C4" s="13" t="str">
        <x:v>SUNRES_001</x:v>
      </x:c>
      <x:c r="D4" s="13" t="n">
        <x:v>1</x:v>
      </x:c>
      <x:c r="E4" s="13" t="n">
        <x:v>0.58</x:v>
      </x:c>
      <x:c r="F4" s="13" t="n">
        <x:v>0</x:v>
      </x:c>
      <x:c r="G4" s="13" t="n">
        <x:v>0</x:v>
      </x:c>
      <x:c r="H4" s="254" t="b">
        <x:v>1</x:v>
      </x:c>
      <x:c r="I4" s="13" t="str">
        <x:v>Common regional material</x:v>
      </x:c>
    </x:row>
    <x:row r="5">
      <x:c r="A5" s="13" t="str">
        <x:v>SUNMON_001</x:v>
      </x:c>
      <x:c r="B5" s="13" t="str">
        <x:v>Sunscar</x:v>
      </x:c>
      <x:c r="C5" s="13" t="str">
        <x:v>SUNRES_003</x:v>
      </x:c>
      <x:c r="D5" s="13" t="n">
        <x:v>1</x:v>
      </x:c>
      <x:c r="E5" s="13" t="n">
        <x:v>0.18</x:v>
      </x:c>
      <x:c r="F5" s="13" t="n">
        <x:v>0</x:v>
      </x:c>
      <x:c r="G5" s="13" t="n">
        <x:v>0</x:v>
      </x:c>
      <x:c r="H5" s="254" t="b">
        <x:v>1</x:v>
      </x:c>
      <x:c r="I5" s="13" t="str">
        <x:v>Secondary profession material</x:v>
      </x:c>
    </x:row>
    <x:row r="6">
      <x:c r="A6" s="13" t="str">
        <x:v>SUNMON_001</x:v>
      </x:c>
      <x:c r="B6" s="13" t="str">
        <x:v>Sunscar</x:v>
      </x:c>
      <x:c r="C6" s="13" t="str">
        <x:v>SUNTOKEN_001</x:v>
      </x:c>
      <x:c r="D6" s="13" t="n">
        <x:v>1</x:v>
      </x:c>
      <x:c r="E6" s="13" t="n">
        <x:v>0.015</x:v>
      </x:c>
      <x:c r="F6" s="13" t="n">
        <x:v>0</x:v>
      </x:c>
      <x:c r="G6" s="13" t="n">
        <x:v>40</x:v>
      </x:c>
      <x:c r="H6" s="254" t="b">
        <x:v>1</x:v>
      </x:c>
      <x:c r="I6" s="13" t="str">
        <x:v>Rare monster-specific reagent / deterministic pity</x:v>
      </x:c>
    </x:row>
    <x:row r="7">
      <x:c r="A7" s="13" t="str">
        <x:v>SUNMON_001</x:v>
      </x:c>
      <x:c r="B7" s="13" t="str">
        <x:v>Sunscar</x:v>
      </x:c>
      <x:c r="C7" s="13" t="str">
        <x:v>SUNGEAR_POOL_001</x:v>
      </x:c>
      <x:c r="D7" s="13" t="n">
        <x:v>1</x:v>
      </x:c>
      <x:c r="E7" s="13" t="n">
        <x:v>0.004</x:v>
      </x:c>
      <x:c r="F7" s="13" t="n">
        <x:v>0</x:v>
      </x:c>
      <x:c r="G7" s="13" t="n">
        <x:v>75</x:v>
      </x:c>
      <x:c r="H7" s="254" t="b">
        <x:v>1</x:v>
      </x:c>
      <x:c r="I7" s="13" t="str">
        <x:v>Class-smart regional gear roll</x:v>
      </x:c>
    </x:row>
    <x:row r="8">
      <x:c r="A8" s="13" t="str">
        <x:v>SUNMON_002</x:v>
      </x:c>
      <x:c r="B8" s="13" t="str">
        <x:v>Sunscar</x:v>
      </x:c>
      <x:c r="C8" s="13" t="str">
        <x:v>SUNRES_003</x:v>
      </x:c>
      <x:c r="D8" s="13" t="n">
        <x:v>1</x:v>
      </x:c>
      <x:c r="E8" s="13" t="n">
        <x:v>0.58</x:v>
      </x:c>
      <x:c r="F8" s="13" t="n">
        <x:v>0</x:v>
      </x:c>
      <x:c r="G8" s="13" t="n">
        <x:v>0</x:v>
      </x:c>
      <x:c r="H8" s="254" t="b">
        <x:v>1</x:v>
      </x:c>
      <x:c r="I8" s="13" t="str">
        <x:v>Common regional material</x:v>
      </x:c>
    </x:row>
    <x:row r="9">
      <x:c r="A9" s="13" t="str">
        <x:v>SUNMON_002</x:v>
      </x:c>
      <x:c r="B9" s="13" t="str">
        <x:v>Sunscar</x:v>
      </x:c>
      <x:c r="C9" s="13" t="str">
        <x:v>SUNRES_009</x:v>
      </x:c>
      <x:c r="D9" s="13" t="n">
        <x:v>1</x:v>
      </x:c>
      <x:c r="E9" s="13" t="n">
        <x:v>0.18</x:v>
      </x:c>
      <x:c r="F9" s="13" t="n">
        <x:v>0</x:v>
      </x:c>
      <x:c r="G9" s="13" t="n">
        <x:v>0</x:v>
      </x:c>
      <x:c r="H9" s="254" t="b">
        <x:v>1</x:v>
      </x:c>
      <x:c r="I9" s="13" t="str">
        <x:v>Secondary profession material</x:v>
      </x:c>
    </x:row>
    <x:row r="10">
      <x:c r="A10" s="13" t="str">
        <x:v>SUNMON_002</x:v>
      </x:c>
      <x:c r="B10" s="13" t="str">
        <x:v>Sunscar</x:v>
      </x:c>
      <x:c r="C10" s="13" t="str">
        <x:v>SUNTOKEN_002</x:v>
      </x:c>
      <x:c r="D10" s="13" t="n">
        <x:v>1</x:v>
      </x:c>
      <x:c r="E10" s="13" t="n">
        <x:v>0.015</x:v>
      </x:c>
      <x:c r="F10" s="13" t="n">
        <x:v>0</x:v>
      </x:c>
      <x:c r="G10" s="13" t="n">
        <x:v>40</x:v>
      </x:c>
      <x:c r="H10" s="254" t="b">
        <x:v>1</x:v>
      </x:c>
      <x:c r="I10" s="13" t="str">
        <x:v>Rare monster-specific reagent / deterministic pity</x:v>
      </x:c>
    </x:row>
    <x:row r="11">
      <x:c r="A11" s="13" t="str">
        <x:v>SUNMON_002</x:v>
      </x:c>
      <x:c r="B11" s="13" t="str">
        <x:v>Sunscar</x:v>
      </x:c>
      <x:c r="C11" s="13" t="str">
        <x:v>SUNGEAR_POOL_002</x:v>
      </x:c>
      <x:c r="D11" s="13" t="n">
        <x:v>1</x:v>
      </x:c>
      <x:c r="E11" s="13" t="n">
        <x:v>0.004</x:v>
      </x:c>
      <x:c r="F11" s="13" t="n">
        <x:v>0</x:v>
      </x:c>
      <x:c r="G11" s="13" t="n">
        <x:v>75</x:v>
      </x:c>
      <x:c r="H11" s="254" t="b">
        <x:v>1</x:v>
      </x:c>
      <x:c r="I11" s="13" t="str">
        <x:v>Class-smart regional gear roll</x:v>
      </x:c>
    </x:row>
    <x:row r="12">
      <x:c r="A12" s="13" t="str">
        <x:v>SUNMON_003</x:v>
      </x:c>
      <x:c r="B12" s="13" t="str">
        <x:v>Sunscar</x:v>
      </x:c>
      <x:c r="C12" s="13" t="str">
        <x:v>SUNRES_009</x:v>
      </x:c>
      <x:c r="D12" s="13" t="n">
        <x:v>1</x:v>
      </x:c>
      <x:c r="E12" s="13" t="n">
        <x:v>0.58</x:v>
      </x:c>
      <x:c r="F12" s="13" t="n">
        <x:v>0</x:v>
      </x:c>
      <x:c r="G12" s="13" t="n">
        <x:v>0</x:v>
      </x:c>
      <x:c r="H12" s="254" t="b">
        <x:v>1</x:v>
      </x:c>
      <x:c r="I12" s="13" t="str">
        <x:v>Common regional material</x:v>
      </x:c>
    </x:row>
    <x:row r="13">
      <x:c r="A13" s="13" t="str">
        <x:v>SUNMON_003</x:v>
      </x:c>
      <x:c r="B13" s="13" t="str">
        <x:v>Sunscar</x:v>
      </x:c>
      <x:c r="C13" s="13" t="str">
        <x:v>SUNRES_011</x:v>
      </x:c>
      <x:c r="D13" s="13" t="n">
        <x:v>1</x:v>
      </x:c>
      <x:c r="E13" s="13" t="n">
        <x:v>0.18</x:v>
      </x:c>
      <x:c r="F13" s="13" t="n">
        <x:v>0</x:v>
      </x:c>
      <x:c r="G13" s="13" t="n">
        <x:v>0</x:v>
      </x:c>
      <x:c r="H13" s="254" t="b">
        <x:v>1</x:v>
      </x:c>
      <x:c r="I13" s="13" t="str">
        <x:v>Secondary profession material</x:v>
      </x:c>
    </x:row>
    <x:row r="14">
      <x:c r="A14" s="13" t="str">
        <x:v>SUNMON_003</x:v>
      </x:c>
      <x:c r="B14" s="13" t="str">
        <x:v>Sunscar</x:v>
      </x:c>
      <x:c r="C14" s="13" t="str">
        <x:v>SUNTOKEN_003</x:v>
      </x:c>
      <x:c r="D14" s="13" t="n">
        <x:v>1</x:v>
      </x:c>
      <x:c r="E14" s="13" t="n">
        <x:v>0.015</x:v>
      </x:c>
      <x:c r="F14" s="13" t="n">
        <x:v>0</x:v>
      </x:c>
      <x:c r="G14" s="13" t="n">
        <x:v>40</x:v>
      </x:c>
      <x:c r="H14" s="254" t="b">
        <x:v>1</x:v>
      </x:c>
      <x:c r="I14" s="13" t="str">
        <x:v>Rare monster-specific reagent / deterministic pity</x:v>
      </x:c>
    </x:row>
    <x:row r="15">
      <x:c r="A15" s="13" t="str">
        <x:v>SUNMON_003</x:v>
      </x:c>
      <x:c r="B15" s="13" t="str">
        <x:v>Sunscar</x:v>
      </x:c>
      <x:c r="C15" s="13" t="str">
        <x:v>SUNGEAR_POOL_003</x:v>
      </x:c>
      <x:c r="D15" s="13" t="n">
        <x:v>1</x:v>
      </x:c>
      <x:c r="E15" s="13" t="n">
        <x:v>0.004</x:v>
      </x:c>
      <x:c r="F15" s="13" t="n">
        <x:v>0</x:v>
      </x:c>
      <x:c r="G15" s="13" t="n">
        <x:v>75</x:v>
      </x:c>
      <x:c r="H15" s="254" t="b">
        <x:v>1</x:v>
      </x:c>
      <x:c r="I15" s="13" t="str">
        <x:v>Class-smart regional gear roll</x:v>
      </x:c>
    </x:row>
    <x:row r="16">
      <x:c r="A16" s="13" t="str">
        <x:v>SUNMON_004</x:v>
      </x:c>
      <x:c r="B16" s="13" t="str">
        <x:v>Sunscar</x:v>
      </x:c>
      <x:c r="C16" s="13" t="str">
        <x:v>SUNRES_011</x:v>
      </x:c>
      <x:c r="D16" s="13" t="n">
        <x:v>1</x:v>
      </x:c>
      <x:c r="E16" s="13" t="n">
        <x:v>0.58</x:v>
      </x:c>
      <x:c r="F16" s="13" t="n">
        <x:v>0</x:v>
      </x:c>
      <x:c r="G16" s="13" t="n">
        <x:v>0</x:v>
      </x:c>
      <x:c r="H16" s="254" t="b">
        <x:v>1</x:v>
      </x:c>
      <x:c r="I16" s="13" t="str">
        <x:v>Common regional material</x:v>
      </x:c>
    </x:row>
    <x:row r="17">
      <x:c r="A17" s="13" t="str">
        <x:v>SUNMON_004</x:v>
      </x:c>
      <x:c r="B17" s="13" t="str">
        <x:v>Sunscar</x:v>
      </x:c>
      <x:c r="C17" s="13" t="str">
        <x:v>SUNRES_001</x:v>
      </x:c>
      <x:c r="D17" s="13" t="n">
        <x:v>1</x:v>
      </x:c>
      <x:c r="E17" s="13" t="n">
        <x:v>0.18</x:v>
      </x:c>
      <x:c r="F17" s="13" t="n">
        <x:v>0</x:v>
      </x:c>
      <x:c r="G17" s="13" t="n">
        <x:v>0</x:v>
      </x:c>
      <x:c r="H17" s="254" t="b">
        <x:v>1</x:v>
      </x:c>
      <x:c r="I17" s="13" t="str">
        <x:v>Secondary profession material</x:v>
      </x:c>
    </x:row>
    <x:row r="18">
      <x:c r="A18" s="13" t="str">
        <x:v>SUNMON_004</x:v>
      </x:c>
      <x:c r="B18" s="13" t="str">
        <x:v>Sunscar</x:v>
      </x:c>
      <x:c r="C18" s="13" t="str">
        <x:v>SUNTOKEN_004</x:v>
      </x:c>
      <x:c r="D18" s="13" t="n">
        <x:v>1</x:v>
      </x:c>
      <x:c r="E18" s="13" t="n">
        <x:v>0.015</x:v>
      </x:c>
      <x:c r="F18" s="13" t="n">
        <x:v>0</x:v>
      </x:c>
      <x:c r="G18" s="13" t="n">
        <x:v>40</x:v>
      </x:c>
      <x:c r="H18" s="254" t="b">
        <x:v>1</x:v>
      </x:c>
      <x:c r="I18" s="13" t="str">
        <x:v>Rare monster-specific reagent / deterministic pity</x:v>
      </x:c>
    </x:row>
    <x:row r="19">
      <x:c r="A19" s="13" t="str">
        <x:v>SUNMON_004</x:v>
      </x:c>
      <x:c r="B19" s="13" t="str">
        <x:v>Sunscar</x:v>
      </x:c>
      <x:c r="C19" s="13" t="str">
        <x:v>SUNGEAR_POOL_004</x:v>
      </x:c>
      <x:c r="D19" s="13" t="n">
        <x:v>1</x:v>
      </x:c>
      <x:c r="E19" s="13" t="n">
        <x:v>0.004</x:v>
      </x:c>
      <x:c r="F19" s="13" t="n">
        <x:v>0</x:v>
      </x:c>
      <x:c r="G19" s="13" t="n">
        <x:v>75</x:v>
      </x:c>
      <x:c r="H19" s="254" t="b">
        <x:v>1</x:v>
      </x:c>
      <x:c r="I19" s="13" t="str">
        <x:v>Class-smart regional gear roll</x:v>
      </x:c>
    </x:row>
    <x:row r="20">
      <x:c r="A20" s="13" t="str">
        <x:v>SUNMON_005</x:v>
      </x:c>
      <x:c r="B20" s="13" t="str">
        <x:v>Sunscar</x:v>
      </x:c>
      <x:c r="C20" s="13" t="str">
        <x:v>SUNRES_001</x:v>
      </x:c>
      <x:c r="D20" s="13" t="n">
        <x:v>1</x:v>
      </x:c>
      <x:c r="E20" s="13" t="n">
        <x:v>0.58</x:v>
      </x:c>
      <x:c r="F20" s="13" t="n">
        <x:v>0</x:v>
      </x:c>
      <x:c r="G20" s="13" t="n">
        <x:v>0</x:v>
      </x:c>
      <x:c r="H20" s="254" t="b">
        <x:v>1</x:v>
      </x:c>
      <x:c r="I20" s="13" t="str">
        <x:v>Common regional material</x:v>
      </x:c>
    </x:row>
    <x:row r="21">
      <x:c r="A21" s="13" t="str">
        <x:v>SUNMON_005</x:v>
      </x:c>
      <x:c r="B21" s="13" t="str">
        <x:v>Sunscar</x:v>
      </x:c>
      <x:c r="C21" s="13" t="str">
        <x:v>SUNRES_003</x:v>
      </x:c>
      <x:c r="D21" s="13" t="n">
        <x:v>1</x:v>
      </x:c>
      <x:c r="E21" s="13" t="n">
        <x:v>0.18</x:v>
      </x:c>
      <x:c r="F21" s="13" t="n">
        <x:v>0</x:v>
      </x:c>
      <x:c r="G21" s="13" t="n">
        <x:v>0</x:v>
      </x:c>
      <x:c r="H21" s="254" t="b">
        <x:v>1</x:v>
      </x:c>
      <x:c r="I21" s="13" t="str">
        <x:v>Secondary profession material</x:v>
      </x:c>
    </x:row>
    <x:row r="22">
      <x:c r="A22" s="13" t="str">
        <x:v>SUNMON_005</x:v>
      </x:c>
      <x:c r="B22" s="13" t="str">
        <x:v>Sunscar</x:v>
      </x:c>
      <x:c r="C22" s="13" t="str">
        <x:v>SUNTOKEN_005</x:v>
      </x:c>
      <x:c r="D22" s="13" t="n">
        <x:v>1</x:v>
      </x:c>
      <x:c r="E22" s="13" t="n">
        <x:v>0.015</x:v>
      </x:c>
      <x:c r="F22" s="13" t="n">
        <x:v>0</x:v>
      </x:c>
      <x:c r="G22" s="13" t="n">
        <x:v>40</x:v>
      </x:c>
      <x:c r="H22" s="254" t="b">
        <x:v>1</x:v>
      </x:c>
      <x:c r="I22" s="13" t="str">
        <x:v>Rare monster-specific reagent / deterministic pity</x:v>
      </x:c>
    </x:row>
    <x:row r="23">
      <x:c r="A23" s="13" t="str">
        <x:v>SUNMON_005</x:v>
      </x:c>
      <x:c r="B23" s="13" t="str">
        <x:v>Sunscar</x:v>
      </x:c>
      <x:c r="C23" s="13" t="str">
        <x:v>SUNGEAR_POOL_005</x:v>
      </x:c>
      <x:c r="D23" s="13" t="n">
        <x:v>1</x:v>
      </x:c>
      <x:c r="E23" s="13" t="n">
        <x:v>0.004</x:v>
      </x:c>
      <x:c r="F23" s="13" t="n">
        <x:v>0</x:v>
      </x:c>
      <x:c r="G23" s="13" t="n">
        <x:v>75</x:v>
      </x:c>
      <x:c r="H23" s="254" t="b">
        <x:v>1</x:v>
      </x:c>
      <x:c r="I23" s="13" t="str">
        <x:v>Class-smart regional gear roll</x:v>
      </x:c>
    </x:row>
    <x:row r="24">
      <x:c r="A24" s="13" t="str">
        <x:v>SUNMON_006</x:v>
      </x:c>
      <x:c r="B24" s="13" t="str">
        <x:v>Sunscar</x:v>
      </x:c>
      <x:c r="C24" s="13" t="str">
        <x:v>SUNRES_003</x:v>
      </x:c>
      <x:c r="D24" s="13" t="n">
        <x:v>1</x:v>
      </x:c>
      <x:c r="E24" s="13" t="n">
        <x:v>0.58</x:v>
      </x:c>
      <x:c r="F24" s="13" t="n">
        <x:v>0</x:v>
      </x:c>
      <x:c r="G24" s="13" t="n">
        <x:v>0</x:v>
      </x:c>
      <x:c r="H24" s="254" t="b">
        <x:v>1</x:v>
      </x:c>
      <x:c r="I24" s="13" t="str">
        <x:v>Common regional material</x:v>
      </x:c>
    </x:row>
    <x:row r="25">
      <x:c r="A25" s="13" t="str">
        <x:v>SUNMON_006</x:v>
      </x:c>
      <x:c r="B25" s="13" t="str">
        <x:v>Sunscar</x:v>
      </x:c>
      <x:c r="C25" s="13" t="str">
        <x:v>SUNRES_009</x:v>
      </x:c>
      <x:c r="D25" s="13" t="n">
        <x:v>1</x:v>
      </x:c>
      <x:c r="E25" s="13" t="n">
        <x:v>0.18</x:v>
      </x:c>
      <x:c r="F25" s="13" t="n">
        <x:v>0</x:v>
      </x:c>
      <x:c r="G25" s="13" t="n">
        <x:v>0</x:v>
      </x:c>
      <x:c r="H25" s="254" t="b">
        <x:v>1</x:v>
      </x:c>
      <x:c r="I25" s="13" t="str">
        <x:v>Secondary profession material</x:v>
      </x:c>
    </x:row>
    <x:row r="26">
      <x:c r="A26" s="13" t="str">
        <x:v>SUNMON_006</x:v>
      </x:c>
      <x:c r="B26" s="13" t="str">
        <x:v>Sunscar</x:v>
      </x:c>
      <x:c r="C26" s="13" t="str">
        <x:v>SUNTOKEN_006</x:v>
      </x:c>
      <x:c r="D26" s="13" t="n">
        <x:v>1</x:v>
      </x:c>
      <x:c r="E26" s="13" t="n">
        <x:v>0.015</x:v>
      </x:c>
      <x:c r="F26" s="13" t="n">
        <x:v>0</x:v>
      </x:c>
      <x:c r="G26" s="13" t="n">
        <x:v>40</x:v>
      </x:c>
      <x:c r="H26" s="254" t="b">
        <x:v>1</x:v>
      </x:c>
      <x:c r="I26" s="13" t="str">
        <x:v>Rare monster-specific reagent / deterministic pity</x:v>
      </x:c>
    </x:row>
    <x:row r="27">
      <x:c r="A27" s="13" t="str">
        <x:v>SUNMON_006</x:v>
      </x:c>
      <x:c r="B27" s="13" t="str">
        <x:v>Sunscar</x:v>
      </x:c>
      <x:c r="C27" s="13" t="str">
        <x:v>SUNGEAR_POOL_006</x:v>
      </x:c>
      <x:c r="D27" s="13" t="n">
        <x:v>1</x:v>
      </x:c>
      <x:c r="E27" s="13" t="n">
        <x:v>0.004</x:v>
      </x:c>
      <x:c r="F27" s="13" t="n">
        <x:v>0</x:v>
      </x:c>
      <x:c r="G27" s="13" t="n">
        <x:v>75</x:v>
      </x:c>
      <x:c r="H27" s="254" t="b">
        <x:v>1</x:v>
      </x:c>
      <x:c r="I27" s="13" t="str">
        <x:v>Class-smart regional gear roll</x:v>
      </x:c>
    </x:row>
    <x:row r="28">
      <x:c r="A28" s="13" t="str">
        <x:v>SUNMON_007</x:v>
      </x:c>
      <x:c r="B28" s="13" t="str">
        <x:v>Sunscar</x:v>
      </x:c>
      <x:c r="C28" s="13" t="str">
        <x:v>SUNRES_009</x:v>
      </x:c>
      <x:c r="D28" s="13" t="n">
        <x:v>1</x:v>
      </x:c>
      <x:c r="E28" s="13" t="n">
        <x:v>0.58</x:v>
      </x:c>
      <x:c r="F28" s="13" t="n">
        <x:v>0</x:v>
      </x:c>
      <x:c r="G28" s="13" t="n">
        <x:v>0</x:v>
      </x:c>
      <x:c r="H28" s="254" t="b">
        <x:v>1</x:v>
      </x:c>
      <x:c r="I28" s="13" t="str">
        <x:v>Common regional material</x:v>
      </x:c>
    </x:row>
    <x:row r="29">
      <x:c r="A29" s="13" t="str">
        <x:v>SUNMON_007</x:v>
      </x:c>
      <x:c r="B29" s="13" t="str">
        <x:v>Sunscar</x:v>
      </x:c>
      <x:c r="C29" s="13" t="str">
        <x:v>SUNRES_011</x:v>
      </x:c>
      <x:c r="D29" s="13" t="n">
        <x:v>1</x:v>
      </x:c>
      <x:c r="E29" s="13" t="n">
        <x:v>0.18</x:v>
      </x:c>
      <x:c r="F29" s="13" t="n">
        <x:v>0</x:v>
      </x:c>
      <x:c r="G29" s="13" t="n">
        <x:v>0</x:v>
      </x:c>
      <x:c r="H29" s="254" t="b">
        <x:v>1</x:v>
      </x:c>
      <x:c r="I29" s="13" t="str">
        <x:v>Secondary profession material</x:v>
      </x:c>
    </x:row>
    <x:row r="30">
      <x:c r="A30" s="13" t="str">
        <x:v>SUNMON_007</x:v>
      </x:c>
      <x:c r="B30" s="13" t="str">
        <x:v>Sunscar</x:v>
      </x:c>
      <x:c r="C30" s="13" t="str">
        <x:v>SUNTOKEN_007</x:v>
      </x:c>
      <x:c r="D30" s="13" t="n">
        <x:v>1</x:v>
      </x:c>
      <x:c r="E30" s="13" t="n">
        <x:v>0.015</x:v>
      </x:c>
      <x:c r="F30" s="13" t="n">
        <x:v>0</x:v>
      </x:c>
      <x:c r="G30" s="13" t="n">
        <x:v>40</x:v>
      </x:c>
      <x:c r="H30" s="254" t="b">
        <x:v>1</x:v>
      </x:c>
      <x:c r="I30" s="13" t="str">
        <x:v>Rare monster-specific reagent / deterministic pity</x:v>
      </x:c>
    </x:row>
    <x:row r="31">
      <x:c r="A31" s="13" t="str">
        <x:v>SUNMON_007</x:v>
      </x:c>
      <x:c r="B31" s="13" t="str">
        <x:v>Sunscar</x:v>
      </x:c>
      <x:c r="C31" s="13" t="str">
        <x:v>SUNGEAR_POOL_007</x:v>
      </x:c>
      <x:c r="D31" s="13" t="n">
        <x:v>1</x:v>
      </x:c>
      <x:c r="E31" s="13" t="n">
        <x:v>0.004</x:v>
      </x:c>
      <x:c r="F31" s="13" t="n">
        <x:v>0</x:v>
      </x:c>
      <x:c r="G31" s="13" t="n">
        <x:v>75</x:v>
      </x:c>
      <x:c r="H31" s="254" t="b">
        <x:v>1</x:v>
      </x:c>
      <x:c r="I31" s="13" t="str">
        <x:v>Class-smart regional gear roll</x:v>
      </x:c>
    </x:row>
    <x:row r="32">
      <x:c r="A32" s="13" t="str">
        <x:v>SUNMON_008</x:v>
      </x:c>
      <x:c r="B32" s="13" t="str">
        <x:v>Sunscar</x:v>
      </x:c>
      <x:c r="C32" s="13" t="str">
        <x:v>SUNRES_011</x:v>
      </x:c>
      <x:c r="D32" s="13" t="n">
        <x:v>1</x:v>
      </x:c>
      <x:c r="E32" s="13" t="n">
        <x:v>0.58</x:v>
      </x:c>
      <x:c r="F32" s="13" t="n">
        <x:v>0</x:v>
      </x:c>
      <x:c r="G32" s="13" t="n">
        <x:v>0</x:v>
      </x:c>
      <x:c r="H32" s="254" t="b">
        <x:v>1</x:v>
      </x:c>
      <x:c r="I32" s="13" t="str">
        <x:v>Common regional material</x:v>
      </x:c>
    </x:row>
    <x:row r="33">
      <x:c r="A33" s="13" t="str">
        <x:v>SUNMON_008</x:v>
      </x:c>
      <x:c r="B33" s="13" t="str">
        <x:v>Sunscar</x:v>
      </x:c>
      <x:c r="C33" s="13" t="str">
        <x:v>SUNRES_001</x:v>
      </x:c>
      <x:c r="D33" s="13" t="n">
        <x:v>1</x:v>
      </x:c>
      <x:c r="E33" s="13" t="n">
        <x:v>0.18</x:v>
      </x:c>
      <x:c r="F33" s="13" t="n">
        <x:v>0</x:v>
      </x:c>
      <x:c r="G33" s="13" t="n">
        <x:v>0</x:v>
      </x:c>
      <x:c r="H33" s="254" t="b">
        <x:v>1</x:v>
      </x:c>
      <x:c r="I33" s="13" t="str">
        <x:v>Secondary profession material</x:v>
      </x:c>
    </x:row>
    <x:row r="34">
      <x:c r="A34" s="13" t="str">
        <x:v>SUNMON_008</x:v>
      </x:c>
      <x:c r="B34" s="13" t="str">
        <x:v>Sunscar</x:v>
      </x:c>
      <x:c r="C34" s="13" t="str">
        <x:v>SUNTOKEN_008</x:v>
      </x:c>
      <x:c r="D34" s="13" t="n">
        <x:v>1</x:v>
      </x:c>
      <x:c r="E34" s="13" t="n">
        <x:v>0.015</x:v>
      </x:c>
      <x:c r="F34" s="13" t="n">
        <x:v>0</x:v>
      </x:c>
      <x:c r="G34" s="13" t="n">
        <x:v>40</x:v>
      </x:c>
      <x:c r="H34" s="254" t="b">
        <x:v>1</x:v>
      </x:c>
      <x:c r="I34" s="13" t="str">
        <x:v>Rare monster-specific reagent / deterministic pity</x:v>
      </x:c>
    </x:row>
    <x:row r="35">
      <x:c r="A35" s="13" t="str">
        <x:v>SUNMON_008</x:v>
      </x:c>
      <x:c r="B35" s="13" t="str">
        <x:v>Sunscar</x:v>
      </x:c>
      <x:c r="C35" s="13" t="str">
        <x:v>SUNGEAR_POOL_001</x:v>
      </x:c>
      <x:c r="D35" s="13" t="n">
        <x:v>1</x:v>
      </x:c>
      <x:c r="E35" s="13" t="n">
        <x:v>0.004</x:v>
      </x:c>
      <x:c r="F35" s="13" t="n">
        <x:v>0</x:v>
      </x:c>
      <x:c r="G35" s="13" t="n">
        <x:v>75</x:v>
      </x:c>
      <x:c r="H35" s="254" t="b">
        <x:v>1</x:v>
      </x:c>
      <x:c r="I35" s="13" t="str">
        <x:v>Class-smart regional gear roll</x:v>
      </x:c>
    </x:row>
    <x:row r="36">
      <x:c r="A36" s="13" t="str">
        <x:v>SUNMON_009</x:v>
      </x:c>
      <x:c r="B36" s="13" t="str">
        <x:v>Sunscar</x:v>
      </x:c>
      <x:c r="C36" s="13" t="str">
        <x:v>SUNRES_001</x:v>
      </x:c>
      <x:c r="D36" s="13" t="n">
        <x:v>1</x:v>
      </x:c>
      <x:c r="E36" s="13" t="n">
        <x:v>0.58</x:v>
      </x:c>
      <x:c r="F36" s="13" t="n">
        <x:v>0</x:v>
      </x:c>
      <x:c r="G36" s="13" t="n">
        <x:v>0</x:v>
      </x:c>
      <x:c r="H36" s="254" t="b">
        <x:v>1</x:v>
      </x:c>
      <x:c r="I36" s="13" t="str">
        <x:v>Common regional material</x:v>
      </x:c>
    </x:row>
    <x:row r="37">
      <x:c r="A37" s="13" t="str">
        <x:v>SUNMON_009</x:v>
      </x:c>
      <x:c r="B37" s="13" t="str">
        <x:v>Sunscar</x:v>
      </x:c>
      <x:c r="C37" s="13" t="str">
        <x:v>SUNRES_003</x:v>
      </x:c>
      <x:c r="D37" s="13" t="n">
        <x:v>1</x:v>
      </x:c>
      <x:c r="E37" s="13" t="n">
        <x:v>0.18</x:v>
      </x:c>
      <x:c r="F37" s="13" t="n">
        <x:v>0</x:v>
      </x:c>
      <x:c r="G37" s="13" t="n">
        <x:v>0</x:v>
      </x:c>
      <x:c r="H37" s="254" t="b">
        <x:v>1</x:v>
      </x:c>
      <x:c r="I37" s="13" t="str">
        <x:v>Secondary profession material</x:v>
      </x:c>
    </x:row>
    <x:row r="38">
      <x:c r="A38" s="13" t="str">
        <x:v>SUNMON_009</x:v>
      </x:c>
      <x:c r="B38" s="13" t="str">
        <x:v>Sunscar</x:v>
      </x:c>
      <x:c r="C38" s="13" t="str">
        <x:v>SUNTOKEN_009</x:v>
      </x:c>
      <x:c r="D38" s="13" t="n">
        <x:v>1</x:v>
      </x:c>
      <x:c r="E38" s="13" t="n">
        <x:v>0.015</x:v>
      </x:c>
      <x:c r="F38" s="13" t="n">
        <x:v>0</x:v>
      </x:c>
      <x:c r="G38" s="13" t="n">
        <x:v>40</x:v>
      </x:c>
      <x:c r="H38" s="254" t="b">
        <x:v>1</x:v>
      </x:c>
      <x:c r="I38" s="13" t="str">
        <x:v>Rare monster-specific reagent / deterministic pity</x:v>
      </x:c>
    </x:row>
    <x:row r="39">
      <x:c r="A39" s="13" t="str">
        <x:v>SUNMON_009</x:v>
      </x:c>
      <x:c r="B39" s="13" t="str">
        <x:v>Sunscar</x:v>
      </x:c>
      <x:c r="C39" s="13" t="str">
        <x:v>SUNGEAR_POOL_002</x:v>
      </x:c>
      <x:c r="D39" s="13" t="n">
        <x:v>1</x:v>
      </x:c>
      <x:c r="E39" s="13" t="n">
        <x:v>0.004</x:v>
      </x:c>
      <x:c r="F39" s="13" t="n">
        <x:v>0</x:v>
      </x:c>
      <x:c r="G39" s="13" t="n">
        <x:v>75</x:v>
      </x:c>
      <x:c r="H39" s="254" t="b">
        <x:v>1</x:v>
      </x:c>
      <x:c r="I39" s="13" t="str">
        <x:v>Class-smart regional gear roll</x:v>
      </x:c>
    </x:row>
    <x:row r="40">
      <x:c r="A40" s="13" t="str">
        <x:v>SUNMON_010</x:v>
      </x:c>
      <x:c r="B40" s="13" t="str">
        <x:v>Sunscar</x:v>
      </x:c>
      <x:c r="C40" s="13" t="str">
        <x:v>SUNRES_003</x:v>
      </x:c>
      <x:c r="D40" s="13" t="n">
        <x:v>1</x:v>
      </x:c>
      <x:c r="E40" s="13" t="n">
        <x:v>0.58</x:v>
      </x:c>
      <x:c r="F40" s="13" t="n">
        <x:v>0</x:v>
      </x:c>
      <x:c r="G40" s="13" t="n">
        <x:v>0</x:v>
      </x:c>
      <x:c r="H40" s="254" t="b">
        <x:v>1</x:v>
      </x:c>
      <x:c r="I40" s="13" t="str">
        <x:v>Common regional material</x:v>
      </x:c>
    </x:row>
    <x:row r="41">
      <x:c r="A41" s="13" t="str">
        <x:v>SUNMON_010</x:v>
      </x:c>
      <x:c r="B41" s="13" t="str">
        <x:v>Sunscar</x:v>
      </x:c>
      <x:c r="C41" s="13" t="str">
        <x:v>SUNRES_009</x:v>
      </x:c>
      <x:c r="D41" s="13" t="n">
        <x:v>1</x:v>
      </x:c>
      <x:c r="E41" s="13" t="n">
        <x:v>0.18</x:v>
      </x:c>
      <x:c r="F41" s="13" t="n">
        <x:v>0</x:v>
      </x:c>
      <x:c r="G41" s="13" t="n">
        <x:v>0</x:v>
      </x:c>
      <x:c r="H41" s="254" t="b">
        <x:v>1</x:v>
      </x:c>
      <x:c r="I41" s="13" t="str">
        <x:v>Secondary profession material</x:v>
      </x:c>
    </x:row>
    <x:row r="42">
      <x:c r="A42" s="13" t="str">
        <x:v>SUNMON_010</x:v>
      </x:c>
      <x:c r="B42" s="13" t="str">
        <x:v>Sunscar</x:v>
      </x:c>
      <x:c r="C42" s="13" t="str">
        <x:v>SUNTOKEN_010</x:v>
      </x:c>
      <x:c r="D42" s="13" t="n">
        <x:v>1</x:v>
      </x:c>
      <x:c r="E42" s="13" t="n">
        <x:v>0.015</x:v>
      </x:c>
      <x:c r="F42" s="13" t="n">
        <x:v>0</x:v>
      </x:c>
      <x:c r="G42" s="13" t="n">
        <x:v>40</x:v>
      </x:c>
      <x:c r="H42" s="254" t="b">
        <x:v>1</x:v>
      </x:c>
      <x:c r="I42" s="13" t="str">
        <x:v>Rare monster-specific reagent / deterministic pity</x:v>
      </x:c>
    </x:row>
    <x:row r="43">
      <x:c r="A43" s="13" t="str">
        <x:v>SUNMON_010</x:v>
      </x:c>
      <x:c r="B43" s="13" t="str">
        <x:v>Sunscar</x:v>
      </x:c>
      <x:c r="C43" s="13" t="str">
        <x:v>SUNGEAR_POOL_003</x:v>
      </x:c>
      <x:c r="D43" s="13" t="n">
        <x:v>1</x:v>
      </x:c>
      <x:c r="E43" s="13" t="n">
        <x:v>0.004</x:v>
      </x:c>
      <x:c r="F43" s="13" t="n">
        <x:v>0</x:v>
      </x:c>
      <x:c r="G43" s="13" t="n">
        <x:v>75</x:v>
      </x:c>
      <x:c r="H43" s="254" t="b">
        <x:v>1</x:v>
      </x:c>
      <x:c r="I43" s="13" t="str">
        <x:v>Class-smart regional gear roll</x:v>
      </x:c>
    </x:row>
    <x:row r="44">
      <x:c r="A44" s="13" t="str">
        <x:v>SUNMON_011</x:v>
      </x:c>
      <x:c r="B44" s="13" t="str">
        <x:v>Sunscar</x:v>
      </x:c>
      <x:c r="C44" s="13" t="str">
        <x:v>SUNRES_009</x:v>
      </x:c>
      <x:c r="D44" s="13" t="n">
        <x:v>1</x:v>
      </x:c>
      <x:c r="E44" s="13" t="n">
        <x:v>0.58</x:v>
      </x:c>
      <x:c r="F44" s="13" t="n">
        <x:v>0</x:v>
      </x:c>
      <x:c r="G44" s="13" t="n">
        <x:v>0</x:v>
      </x:c>
      <x:c r="H44" s="254" t="b">
        <x:v>1</x:v>
      </x:c>
      <x:c r="I44" s="13" t="str">
        <x:v>Common regional material</x:v>
      </x:c>
    </x:row>
    <x:row r="45">
      <x:c r="A45" s="13" t="str">
        <x:v>SUNMON_011</x:v>
      </x:c>
      <x:c r="B45" s="13" t="str">
        <x:v>Sunscar</x:v>
      </x:c>
      <x:c r="C45" s="13" t="str">
        <x:v>SUNRES_011</x:v>
      </x:c>
      <x:c r="D45" s="13" t="n">
        <x:v>1</x:v>
      </x:c>
      <x:c r="E45" s="13" t="n">
        <x:v>0.18</x:v>
      </x:c>
      <x:c r="F45" s="13" t="n">
        <x:v>0</x:v>
      </x:c>
      <x:c r="G45" s="13" t="n">
        <x:v>0</x:v>
      </x:c>
      <x:c r="H45" s="254" t="b">
        <x:v>1</x:v>
      </x:c>
      <x:c r="I45" s="13" t="str">
        <x:v>Secondary profession material</x:v>
      </x:c>
    </x:row>
    <x:row r="46">
      <x:c r="A46" s="13" t="str">
        <x:v>SUNMON_011</x:v>
      </x:c>
      <x:c r="B46" s="13" t="str">
        <x:v>Sunscar</x:v>
      </x:c>
      <x:c r="C46" s="13" t="str">
        <x:v>SUNTOKEN_011</x:v>
      </x:c>
      <x:c r="D46" s="13" t="n">
        <x:v>1</x:v>
      </x:c>
      <x:c r="E46" s="13" t="n">
        <x:v>0.015</x:v>
      </x:c>
      <x:c r="F46" s="13" t="n">
        <x:v>0</x:v>
      </x:c>
      <x:c r="G46" s="13" t="n">
        <x:v>40</x:v>
      </x:c>
      <x:c r="H46" s="254" t="b">
        <x:v>1</x:v>
      </x:c>
      <x:c r="I46" s="13" t="str">
        <x:v>Rare monster-specific reagent / deterministic pity</x:v>
      </x:c>
    </x:row>
    <x:row r="47">
      <x:c r="A47" s="13" t="str">
        <x:v>SUNMON_011</x:v>
      </x:c>
      <x:c r="B47" s="13" t="str">
        <x:v>Sunscar</x:v>
      </x:c>
      <x:c r="C47" s="13" t="str">
        <x:v>SUNGEAR_POOL_004</x:v>
      </x:c>
      <x:c r="D47" s="13" t="n">
        <x:v>1</x:v>
      </x:c>
      <x:c r="E47" s="13" t="n">
        <x:v>0.004</x:v>
      </x:c>
      <x:c r="F47" s="13" t="n">
        <x:v>0</x:v>
      </x:c>
      <x:c r="G47" s="13" t="n">
        <x:v>75</x:v>
      </x:c>
      <x:c r="H47" s="254" t="b">
        <x:v>1</x:v>
      </x:c>
      <x:c r="I47" s="13" t="str">
        <x:v>Class-smart regional gear roll</x:v>
      </x:c>
    </x:row>
    <x:row r="48">
      <x:c r="A48" s="13" t="str">
        <x:v>SUNMON_012</x:v>
      </x:c>
      <x:c r="B48" s="13" t="str">
        <x:v>Sunscar</x:v>
      </x:c>
      <x:c r="C48" s="13" t="str">
        <x:v>SUNRES_011</x:v>
      </x:c>
      <x:c r="D48" s="13" t="n">
        <x:v>1</x:v>
      </x:c>
      <x:c r="E48" s="13" t="n">
        <x:v>0.58</x:v>
      </x:c>
      <x:c r="F48" s="13" t="n">
        <x:v>0</x:v>
      </x:c>
      <x:c r="G48" s="13" t="n">
        <x:v>0</x:v>
      </x:c>
      <x:c r="H48" s="254" t="b">
        <x:v>1</x:v>
      </x:c>
      <x:c r="I48" s="13" t="str">
        <x:v>Common regional material</x:v>
      </x:c>
    </x:row>
    <x:row r="49">
      <x:c r="A49" s="13" t="str">
        <x:v>SUNMON_012</x:v>
      </x:c>
      <x:c r="B49" s="13" t="str">
        <x:v>Sunscar</x:v>
      </x:c>
      <x:c r="C49" s="13" t="str">
        <x:v>SUNRES_001</x:v>
      </x:c>
      <x:c r="D49" s="13" t="n">
        <x:v>1</x:v>
      </x:c>
      <x:c r="E49" s="13" t="n">
        <x:v>0.18</x:v>
      </x:c>
      <x:c r="F49" s="13" t="n">
        <x:v>0</x:v>
      </x:c>
      <x:c r="G49" s="13" t="n">
        <x:v>0</x:v>
      </x:c>
      <x:c r="H49" s="254" t="b">
        <x:v>1</x:v>
      </x:c>
      <x:c r="I49" s="13" t="str">
        <x:v>Secondary profession material</x:v>
      </x:c>
    </x:row>
    <x:row r="50">
      <x:c r="A50" s="13" t="str">
        <x:v>SUNMON_012</x:v>
      </x:c>
      <x:c r="B50" s="13" t="str">
        <x:v>Sunscar</x:v>
      </x:c>
      <x:c r="C50" s="13" t="str">
        <x:v>SUNTOKEN_012</x:v>
      </x:c>
      <x:c r="D50" s="13" t="n">
        <x:v>1</x:v>
      </x:c>
      <x:c r="E50" s="13" t="n">
        <x:v>0.015</x:v>
      </x:c>
      <x:c r="F50" s="13" t="n">
        <x:v>0</x:v>
      </x:c>
      <x:c r="G50" s="13" t="n">
        <x:v>40</x:v>
      </x:c>
      <x:c r="H50" s="254" t="b">
        <x:v>1</x:v>
      </x:c>
      <x:c r="I50" s="13" t="str">
        <x:v>Rare monster-specific reagent / deterministic pity</x:v>
      </x:c>
    </x:row>
    <x:row r="51">
      <x:c r="A51" s="13" t="str">
        <x:v>SUNMON_012</x:v>
      </x:c>
      <x:c r="B51" s="13" t="str">
        <x:v>Sunscar</x:v>
      </x:c>
      <x:c r="C51" s="13" t="str">
        <x:v>SUNGEAR_POOL_005</x:v>
      </x:c>
      <x:c r="D51" s="13" t="n">
        <x:v>1</x:v>
      </x:c>
      <x:c r="E51" s="13" t="n">
        <x:v>0.004</x:v>
      </x:c>
      <x:c r="F51" s="13" t="n">
        <x:v>0</x:v>
      </x:c>
      <x:c r="G51" s="13" t="n">
        <x:v>75</x:v>
      </x:c>
      <x:c r="H51" s="254" t="b">
        <x:v>1</x:v>
      </x:c>
      <x:c r="I51" s="13" t="str">
        <x:v>Class-smart regional gear roll</x:v>
      </x:c>
    </x:row>
    <x:row r="52">
      <x:c r="A52" s="13" t="str">
        <x:v>SUNMON_013</x:v>
      </x:c>
      <x:c r="B52" s="13" t="str">
        <x:v>Sunscar</x:v>
      </x:c>
      <x:c r="C52" s="13" t="str">
        <x:v>SUNRES_001</x:v>
      </x:c>
      <x:c r="D52" s="13" t="n">
        <x:v>1</x:v>
      </x:c>
      <x:c r="E52" s="13" t="n">
        <x:v>0.58</x:v>
      </x:c>
      <x:c r="F52" s="13" t="n">
        <x:v>0</x:v>
      </x:c>
      <x:c r="G52" s="13" t="n">
        <x:v>0</x:v>
      </x:c>
      <x:c r="H52" s="254" t="b">
        <x:v>1</x:v>
      </x:c>
      <x:c r="I52" s="13" t="str">
        <x:v>Common regional material</x:v>
      </x:c>
    </x:row>
    <x:row r="53">
      <x:c r="A53" s="13" t="str">
        <x:v>SUNMON_013</x:v>
      </x:c>
      <x:c r="B53" s="13" t="str">
        <x:v>Sunscar</x:v>
      </x:c>
      <x:c r="C53" s="13" t="str">
        <x:v>SUNRES_003</x:v>
      </x:c>
      <x:c r="D53" s="13" t="n">
        <x:v>1</x:v>
      </x:c>
      <x:c r="E53" s="13" t="n">
        <x:v>0.18</x:v>
      </x:c>
      <x:c r="F53" s="13" t="n">
        <x:v>0</x:v>
      </x:c>
      <x:c r="G53" s="13" t="n">
        <x:v>0</x:v>
      </x:c>
      <x:c r="H53" s="254" t="b">
        <x:v>1</x:v>
      </x:c>
      <x:c r="I53" s="13" t="str">
        <x:v>Secondary profession material</x:v>
      </x:c>
    </x:row>
    <x:row r="54">
      <x:c r="A54" s="13" t="str">
        <x:v>SUNMON_013</x:v>
      </x:c>
      <x:c r="B54" s="13" t="str">
        <x:v>Sunscar</x:v>
      </x:c>
      <x:c r="C54" s="13" t="str">
        <x:v>SUNTOKEN_013</x:v>
      </x:c>
      <x:c r="D54" s="13" t="n">
        <x:v>1</x:v>
      </x:c>
      <x:c r="E54" s="13" t="n">
        <x:v>0.015</x:v>
      </x:c>
      <x:c r="F54" s="13" t="n">
        <x:v>0</x:v>
      </x:c>
      <x:c r="G54" s="13" t="n">
        <x:v>40</x:v>
      </x:c>
      <x:c r="H54" s="254" t="b">
        <x:v>1</x:v>
      </x:c>
      <x:c r="I54" s="13" t="str">
        <x:v>Rare monster-specific reagent / deterministic pity</x:v>
      </x:c>
    </x:row>
    <x:row r="55">
      <x:c r="A55" s="13" t="str">
        <x:v>SUNMON_013</x:v>
      </x:c>
      <x:c r="B55" s="13" t="str">
        <x:v>Sunscar</x:v>
      </x:c>
      <x:c r="C55" s="13" t="str">
        <x:v>SUNGEAR_POOL_006</x:v>
      </x:c>
      <x:c r="D55" s="13" t="n">
        <x:v>1</x:v>
      </x:c>
      <x:c r="E55" s="13" t="n">
        <x:v>0.004</x:v>
      </x:c>
      <x:c r="F55" s="13" t="n">
        <x:v>0</x:v>
      </x:c>
      <x:c r="G55" s="13" t="n">
        <x:v>75</x:v>
      </x:c>
      <x:c r="H55" s="254" t="b">
        <x:v>1</x:v>
      </x:c>
      <x:c r="I55" s="13" t="str">
        <x:v>Class-smart regional gear roll</x:v>
      </x:c>
    </x:row>
    <x:row r="56">
      <x:c r="A56" s="13" t="str">
        <x:v>SUNMON_014</x:v>
      </x:c>
      <x:c r="B56" s="13" t="str">
        <x:v>Sunscar</x:v>
      </x:c>
      <x:c r="C56" s="13" t="str">
        <x:v>SUNRES_003</x:v>
      </x:c>
      <x:c r="D56" s="13" t="n">
        <x:v>1</x:v>
      </x:c>
      <x:c r="E56" s="13" t="n">
        <x:v>0.58</x:v>
      </x:c>
      <x:c r="F56" s="13" t="n">
        <x:v>0</x:v>
      </x:c>
      <x:c r="G56" s="13" t="n">
        <x:v>0</x:v>
      </x:c>
      <x:c r="H56" s="254" t="b">
        <x:v>1</x:v>
      </x:c>
      <x:c r="I56" s="13" t="str">
        <x:v>Common regional material</x:v>
      </x:c>
    </x:row>
    <x:row r="57">
      <x:c r="A57" s="13" t="str">
        <x:v>SUNMON_014</x:v>
      </x:c>
      <x:c r="B57" s="13" t="str">
        <x:v>Sunscar</x:v>
      </x:c>
      <x:c r="C57" s="13" t="str">
        <x:v>SUNRES_009</x:v>
      </x:c>
      <x:c r="D57" s="13" t="n">
        <x:v>1</x:v>
      </x:c>
      <x:c r="E57" s="13" t="n">
        <x:v>0.18</x:v>
      </x:c>
      <x:c r="F57" s="13" t="n">
        <x:v>0</x:v>
      </x:c>
      <x:c r="G57" s="13" t="n">
        <x:v>0</x:v>
      </x:c>
      <x:c r="H57" s="254" t="b">
        <x:v>1</x:v>
      </x:c>
      <x:c r="I57" s="13" t="str">
        <x:v>Secondary profession material</x:v>
      </x:c>
    </x:row>
    <x:row r="58">
      <x:c r="A58" s="13" t="str">
        <x:v>SUNMON_014</x:v>
      </x:c>
      <x:c r="B58" s="13" t="str">
        <x:v>Sunscar</x:v>
      </x:c>
      <x:c r="C58" s="13" t="str">
        <x:v>SUNTOKEN_014</x:v>
      </x:c>
      <x:c r="D58" s="13" t="n">
        <x:v>1</x:v>
      </x:c>
      <x:c r="E58" s="13" t="n">
        <x:v>0.015</x:v>
      </x:c>
      <x:c r="F58" s="13" t="n">
        <x:v>0</x:v>
      </x:c>
      <x:c r="G58" s="13" t="n">
        <x:v>40</x:v>
      </x:c>
      <x:c r="H58" s="254" t="b">
        <x:v>1</x:v>
      </x:c>
      <x:c r="I58" s="13" t="str">
        <x:v>Rare monster-specific reagent / deterministic pity</x:v>
      </x:c>
    </x:row>
    <x:row r="59">
      <x:c r="A59" s="13" t="str">
        <x:v>SUNMON_014</x:v>
      </x:c>
      <x:c r="B59" s="13" t="str">
        <x:v>Sunscar</x:v>
      </x:c>
      <x:c r="C59" s="13" t="str">
        <x:v>SUNGEAR_POOL_007</x:v>
      </x:c>
      <x:c r="D59" s="13" t="n">
        <x:v>1</x:v>
      </x:c>
      <x:c r="E59" s="13" t="n">
        <x:v>0.004</x:v>
      </x:c>
      <x:c r="F59" s="13" t="n">
        <x:v>0</x:v>
      </x:c>
      <x:c r="G59" s="13" t="n">
        <x:v>75</x:v>
      </x:c>
      <x:c r="H59" s="254" t="b">
        <x:v>1</x:v>
      </x:c>
      <x:c r="I59" s="13" t="str">
        <x:v>Class-smart regional gear roll</x:v>
      </x:c>
    </x:row>
    <x:row r="60">
      <x:c r="A60" s="13" t="str">
        <x:v>SUNMON_015</x:v>
      </x:c>
      <x:c r="B60" s="13" t="str">
        <x:v>Sunscar</x:v>
      </x:c>
      <x:c r="C60" s="13" t="str">
        <x:v>SUNRES_009</x:v>
      </x:c>
      <x:c r="D60" s="13" t="n">
        <x:v>1</x:v>
      </x:c>
      <x:c r="E60" s="13" t="n">
        <x:v>0.58</x:v>
      </x:c>
      <x:c r="F60" s="13" t="n">
        <x:v>0</x:v>
      </x:c>
      <x:c r="G60" s="13" t="n">
        <x:v>0</x:v>
      </x:c>
      <x:c r="H60" s="254" t="b">
        <x:v>1</x:v>
      </x:c>
      <x:c r="I60" s="13" t="str">
        <x:v>Common regional material</x:v>
      </x:c>
    </x:row>
    <x:row r="61">
      <x:c r="A61" s="13" t="str">
        <x:v>SUNMON_015</x:v>
      </x:c>
      <x:c r="B61" s="13" t="str">
        <x:v>Sunscar</x:v>
      </x:c>
      <x:c r="C61" s="13" t="str">
        <x:v>SUNRES_011</x:v>
      </x:c>
      <x:c r="D61" s="13" t="n">
        <x:v>1</x:v>
      </x:c>
      <x:c r="E61" s="13" t="n">
        <x:v>0.18</x:v>
      </x:c>
      <x:c r="F61" s="13" t="n">
        <x:v>0</x:v>
      </x:c>
      <x:c r="G61" s="13" t="n">
        <x:v>0</x:v>
      </x:c>
      <x:c r="H61" s="254" t="b">
        <x:v>1</x:v>
      </x:c>
      <x:c r="I61" s="13" t="str">
        <x:v>Secondary profession material</x:v>
      </x:c>
    </x:row>
    <x:row r="62">
      <x:c r="A62" s="13" t="str">
        <x:v>SUNMON_015</x:v>
      </x:c>
      <x:c r="B62" s="13" t="str">
        <x:v>Sunscar</x:v>
      </x:c>
      <x:c r="C62" s="13" t="str">
        <x:v>SUNTOKEN_015</x:v>
      </x:c>
      <x:c r="D62" s="13" t="n">
        <x:v>1</x:v>
      </x:c>
      <x:c r="E62" s="13" t="n">
        <x:v>0.015</x:v>
      </x:c>
      <x:c r="F62" s="13" t="n">
        <x:v>0</x:v>
      </x:c>
      <x:c r="G62" s="13" t="n">
        <x:v>40</x:v>
      </x:c>
      <x:c r="H62" s="254" t="b">
        <x:v>1</x:v>
      </x:c>
      <x:c r="I62" s="13" t="str">
        <x:v>Rare monster-specific reagent / deterministic pity</x:v>
      </x:c>
    </x:row>
    <x:row r="63">
      <x:c r="A63" s="13" t="str">
        <x:v>SUNMON_015</x:v>
      </x:c>
      <x:c r="B63" s="13" t="str">
        <x:v>Sunscar</x:v>
      </x:c>
      <x:c r="C63" s="13" t="str">
        <x:v>SUNGEAR_POOL_001</x:v>
      </x:c>
      <x:c r="D63" s="13" t="n">
        <x:v>1</x:v>
      </x:c>
      <x:c r="E63" s="13" t="n">
        <x:v>0.004</x:v>
      </x:c>
      <x:c r="F63" s="13" t="n">
        <x:v>0</x:v>
      </x:c>
      <x:c r="G63" s="13" t="n">
        <x:v>75</x:v>
      </x:c>
      <x:c r="H63" s="254" t="b">
        <x:v>1</x:v>
      </x:c>
      <x:c r="I63" s="13" t="str">
        <x:v>Class-smart regional gear roll</x:v>
      </x:c>
    </x:row>
    <x:row r="64">
      <x:c r="A64" s="13" t="str">
        <x:v>SUNMON_016</x:v>
      </x:c>
      <x:c r="B64" s="13" t="str">
        <x:v>Sunscar</x:v>
      </x:c>
      <x:c r="C64" s="13" t="str">
        <x:v>SUNRES_011</x:v>
      </x:c>
      <x:c r="D64" s="13" t="n">
        <x:v>1</x:v>
      </x:c>
      <x:c r="E64" s="13" t="n">
        <x:v>0.58</x:v>
      </x:c>
      <x:c r="F64" s="13" t="n">
        <x:v>0</x:v>
      </x:c>
      <x:c r="G64" s="13" t="n">
        <x:v>0</x:v>
      </x:c>
      <x:c r="H64" s="254" t="b">
        <x:v>1</x:v>
      </x:c>
      <x:c r="I64" s="13" t="str">
        <x:v>Common regional material</x:v>
      </x:c>
    </x:row>
    <x:row r="65">
      <x:c r="A65" s="13" t="str">
        <x:v>SUNMON_016</x:v>
      </x:c>
      <x:c r="B65" s="13" t="str">
        <x:v>Sunscar</x:v>
      </x:c>
      <x:c r="C65" s="13" t="str">
        <x:v>SUNRES_001</x:v>
      </x:c>
      <x:c r="D65" s="13" t="n">
        <x:v>1</x:v>
      </x:c>
      <x:c r="E65" s="13" t="n">
        <x:v>0.18</x:v>
      </x:c>
      <x:c r="F65" s="13" t="n">
        <x:v>0</x:v>
      </x:c>
      <x:c r="G65" s="13" t="n">
        <x:v>0</x:v>
      </x:c>
      <x:c r="H65" s="254" t="b">
        <x:v>1</x:v>
      </x:c>
      <x:c r="I65" s="13" t="str">
        <x:v>Secondary profession material</x:v>
      </x:c>
    </x:row>
    <x:row r="66">
      <x:c r="A66" s="13" t="str">
        <x:v>SUNMON_016</x:v>
      </x:c>
      <x:c r="B66" s="13" t="str">
        <x:v>Sunscar</x:v>
      </x:c>
      <x:c r="C66" s="13" t="str">
        <x:v>SUNTOKEN_016</x:v>
      </x:c>
      <x:c r="D66" s="13" t="n">
        <x:v>1</x:v>
      </x:c>
      <x:c r="E66" s="13" t="n">
        <x:v>0.015</x:v>
      </x:c>
      <x:c r="F66" s="13" t="n">
        <x:v>0</x:v>
      </x:c>
      <x:c r="G66" s="13" t="n">
        <x:v>40</x:v>
      </x:c>
      <x:c r="H66" s="254" t="b">
        <x:v>1</x:v>
      </x:c>
      <x:c r="I66" s="13" t="str">
        <x:v>Rare monster-specific reagent / deterministic pity</x:v>
      </x:c>
    </x:row>
    <x:row r="67">
      <x:c r="A67" s="13" t="str">
        <x:v>SUNMON_016</x:v>
      </x:c>
      <x:c r="B67" s="13" t="str">
        <x:v>Sunscar</x:v>
      </x:c>
      <x:c r="C67" s="13" t="str">
        <x:v>SUNGEAR_POOL_002</x:v>
      </x:c>
      <x:c r="D67" s="13" t="n">
        <x:v>1</x:v>
      </x:c>
      <x:c r="E67" s="13" t="n">
        <x:v>0.004</x:v>
      </x:c>
      <x:c r="F67" s="13" t="n">
        <x:v>0</x:v>
      </x:c>
      <x:c r="G67" s="13" t="n">
        <x:v>75</x:v>
      </x:c>
      <x:c r="H67" s="254" t="b">
        <x:v>1</x:v>
      </x:c>
      <x:c r="I67" s="13" t="str">
        <x:v>Class-smart regional gear roll</x:v>
      </x:c>
    </x:row>
    <x:row r="68">
      <x:c r="A68" s="13" t="str">
        <x:v>FROMON_001</x:v>
      </x:c>
      <x:c r="B68" s="13" t="str">
        <x:v>Frostmarch</x:v>
      </x:c>
      <x:c r="C68" s="13" t="str">
        <x:v>FRRES_001</x:v>
      </x:c>
      <x:c r="D68" s="13" t="n">
        <x:v>1</x:v>
      </x:c>
      <x:c r="E68" s="13" t="n">
        <x:v>0.58</x:v>
      </x:c>
      <x:c r="F68" s="13" t="n">
        <x:v>0</x:v>
      </x:c>
      <x:c r="G68" s="13" t="n">
        <x:v>0</x:v>
      </x:c>
      <x:c r="H68" s="254" t="b">
        <x:v>1</x:v>
      </x:c>
      <x:c r="I68" s="13" t="str">
        <x:v>Common regional material</x:v>
      </x:c>
    </x:row>
    <x:row r="69">
      <x:c r="A69" s="13" t="str">
        <x:v>FROMON_001</x:v>
      </x:c>
      <x:c r="B69" s="13" t="str">
        <x:v>Frostmarch</x:v>
      </x:c>
      <x:c r="C69" s="13" t="str">
        <x:v>FRRES_003</x:v>
      </x:c>
      <x:c r="D69" s="13" t="n">
        <x:v>1</x:v>
      </x:c>
      <x:c r="E69" s="13" t="n">
        <x:v>0.18</x:v>
      </x:c>
      <x:c r="F69" s="13" t="n">
        <x:v>0</x:v>
      </x:c>
      <x:c r="G69" s="13" t="n">
        <x:v>0</x:v>
      </x:c>
      <x:c r="H69" s="254" t="b">
        <x:v>1</x:v>
      </x:c>
      <x:c r="I69" s="13" t="str">
        <x:v>Secondary profession material</x:v>
      </x:c>
    </x:row>
    <x:row r="70">
      <x:c r="A70" s="13" t="str">
        <x:v>FROMON_001</x:v>
      </x:c>
      <x:c r="B70" s="13" t="str">
        <x:v>Frostmarch</x:v>
      </x:c>
      <x:c r="C70" s="13" t="str">
        <x:v>FROTOKEN_001</x:v>
      </x:c>
      <x:c r="D70" s="13" t="n">
        <x:v>1</x:v>
      </x:c>
      <x:c r="E70" s="13" t="n">
        <x:v>0.015</x:v>
      </x:c>
      <x:c r="F70" s="13" t="n">
        <x:v>0</x:v>
      </x:c>
      <x:c r="G70" s="13" t="n">
        <x:v>40</x:v>
      </x:c>
      <x:c r="H70" s="254" t="b">
        <x:v>1</x:v>
      </x:c>
      <x:c r="I70" s="13" t="str">
        <x:v>Rare monster-specific reagent / deterministic pity</x:v>
      </x:c>
    </x:row>
    <x:row r="71">
      <x:c r="A71" s="13" t="str">
        <x:v>FROMON_001</x:v>
      </x:c>
      <x:c r="B71" s="13" t="str">
        <x:v>Frostmarch</x:v>
      </x:c>
      <x:c r="C71" s="13" t="str">
        <x:v>FROGEAR_POOL_001</x:v>
      </x:c>
      <x:c r="D71" s="13" t="n">
        <x:v>1</x:v>
      </x:c>
      <x:c r="E71" s="13" t="n">
        <x:v>0.004</x:v>
      </x:c>
      <x:c r="F71" s="13" t="n">
        <x:v>0</x:v>
      </x:c>
      <x:c r="G71" s="13" t="n">
        <x:v>75</x:v>
      </x:c>
      <x:c r="H71" s="254" t="b">
        <x:v>1</x:v>
      </x:c>
      <x:c r="I71" s="13" t="str">
        <x:v>Class-smart regional gear roll</x:v>
      </x:c>
    </x:row>
    <x:row r="72">
      <x:c r="A72" s="13" t="str">
        <x:v>FROMON_002</x:v>
      </x:c>
      <x:c r="B72" s="13" t="str">
        <x:v>Frostmarch</x:v>
      </x:c>
      <x:c r="C72" s="13" t="str">
        <x:v>FRRES_003</x:v>
      </x:c>
      <x:c r="D72" s="13" t="n">
        <x:v>1</x:v>
      </x:c>
      <x:c r="E72" s="13" t="n">
        <x:v>0.58</x:v>
      </x:c>
      <x:c r="F72" s="13" t="n">
        <x:v>0</x:v>
      </x:c>
      <x:c r="G72" s="13" t="n">
        <x:v>0</x:v>
      </x:c>
      <x:c r="H72" s="254" t="b">
        <x:v>1</x:v>
      </x:c>
      <x:c r="I72" s="13" t="str">
        <x:v>Common regional material</x:v>
      </x:c>
    </x:row>
    <x:row r="73">
      <x:c r="A73" s="13" t="str">
        <x:v>FROMON_002</x:v>
      </x:c>
      <x:c r="B73" s="13" t="str">
        <x:v>Frostmarch</x:v>
      </x:c>
      <x:c r="C73" s="13" t="str">
        <x:v>FRRES_005</x:v>
      </x:c>
      <x:c r="D73" s="13" t="n">
        <x:v>1</x:v>
      </x:c>
      <x:c r="E73" s="13" t="n">
        <x:v>0.18</x:v>
      </x:c>
      <x:c r="F73" s="13" t="n">
        <x:v>0</x:v>
      </x:c>
      <x:c r="G73" s="13" t="n">
        <x:v>0</x:v>
      </x:c>
      <x:c r="H73" s="254" t="b">
        <x:v>1</x:v>
      </x:c>
      <x:c r="I73" s="13" t="str">
        <x:v>Secondary profession material</x:v>
      </x:c>
    </x:row>
    <x:row r="74">
      <x:c r="A74" s="13" t="str">
        <x:v>FROMON_002</x:v>
      </x:c>
      <x:c r="B74" s="13" t="str">
        <x:v>Frostmarch</x:v>
      </x:c>
      <x:c r="C74" s="13" t="str">
        <x:v>FROTOKEN_002</x:v>
      </x:c>
      <x:c r="D74" s="13" t="n">
        <x:v>1</x:v>
      </x:c>
      <x:c r="E74" s="13" t="n">
        <x:v>0.015</x:v>
      </x:c>
      <x:c r="F74" s="13" t="n">
        <x:v>0</x:v>
      </x:c>
      <x:c r="G74" s="13" t="n">
        <x:v>40</x:v>
      </x:c>
      <x:c r="H74" s="254" t="b">
        <x:v>1</x:v>
      </x:c>
      <x:c r="I74" s="13" t="str">
        <x:v>Rare monster-specific reagent / deterministic pity</x:v>
      </x:c>
    </x:row>
    <x:row r="75">
      <x:c r="A75" s="13" t="str">
        <x:v>FROMON_002</x:v>
      </x:c>
      <x:c r="B75" s="13" t="str">
        <x:v>Frostmarch</x:v>
      </x:c>
      <x:c r="C75" s="13" t="str">
        <x:v>FROGEAR_POOL_002</x:v>
      </x:c>
      <x:c r="D75" s="13" t="n">
        <x:v>1</x:v>
      </x:c>
      <x:c r="E75" s="13" t="n">
        <x:v>0.004</x:v>
      </x:c>
      <x:c r="F75" s="13" t="n">
        <x:v>0</x:v>
      </x:c>
      <x:c r="G75" s="13" t="n">
        <x:v>75</x:v>
      </x:c>
      <x:c r="H75" s="254" t="b">
        <x:v>1</x:v>
      </x:c>
      <x:c r="I75" s="13" t="str">
        <x:v>Class-smart regional gear roll</x:v>
      </x:c>
    </x:row>
    <x:row r="76">
      <x:c r="A76" s="13" t="str">
        <x:v>FROMON_003</x:v>
      </x:c>
      <x:c r="B76" s="13" t="str">
        <x:v>Frostmarch</x:v>
      </x:c>
      <x:c r="C76" s="13" t="str">
        <x:v>FRRES_005</x:v>
      </x:c>
      <x:c r="D76" s="13" t="n">
        <x:v>1</x:v>
      </x:c>
      <x:c r="E76" s="13" t="n">
        <x:v>0.58</x:v>
      </x:c>
      <x:c r="F76" s="13" t="n">
        <x:v>0</x:v>
      </x:c>
      <x:c r="G76" s="13" t="n">
        <x:v>0</x:v>
      </x:c>
      <x:c r="H76" s="254" t="b">
        <x:v>1</x:v>
      </x:c>
      <x:c r="I76" s="13" t="str">
        <x:v>Common regional material</x:v>
      </x:c>
    </x:row>
    <x:row r="77">
      <x:c r="A77" s="13" t="str">
        <x:v>FROMON_003</x:v>
      </x:c>
      <x:c r="B77" s="13" t="str">
        <x:v>Frostmarch</x:v>
      </x:c>
      <x:c r="C77" s="13" t="str">
        <x:v>FRRES_004</x:v>
      </x:c>
      <x:c r="D77" s="13" t="n">
        <x:v>1</x:v>
      </x:c>
      <x:c r="E77" s="13" t="n">
        <x:v>0.18</x:v>
      </x:c>
      <x:c r="F77" s="13" t="n">
        <x:v>0</x:v>
      </x:c>
      <x:c r="G77" s="13" t="n">
        <x:v>0</x:v>
      </x:c>
      <x:c r="H77" s="254" t="b">
        <x:v>1</x:v>
      </x:c>
      <x:c r="I77" s="13" t="str">
        <x:v>Secondary profession material</x:v>
      </x:c>
    </x:row>
    <x:row r="78">
      <x:c r="A78" s="13" t="str">
        <x:v>FROMON_003</x:v>
      </x:c>
      <x:c r="B78" s="13" t="str">
        <x:v>Frostmarch</x:v>
      </x:c>
      <x:c r="C78" s="13" t="str">
        <x:v>FROTOKEN_003</x:v>
      </x:c>
      <x:c r="D78" s="13" t="n">
        <x:v>1</x:v>
      </x:c>
      <x:c r="E78" s="13" t="n">
        <x:v>0.015</x:v>
      </x:c>
      <x:c r="F78" s="13" t="n">
        <x:v>0</x:v>
      </x:c>
      <x:c r="G78" s="13" t="n">
        <x:v>40</x:v>
      </x:c>
      <x:c r="H78" s="254" t="b">
        <x:v>1</x:v>
      </x:c>
      <x:c r="I78" s="13" t="str">
        <x:v>Rare monster-specific reagent / deterministic pity</x:v>
      </x:c>
    </x:row>
    <x:row r="79">
      <x:c r="A79" s="13" t="str">
        <x:v>FROMON_003</x:v>
      </x:c>
      <x:c r="B79" s="13" t="str">
        <x:v>Frostmarch</x:v>
      </x:c>
      <x:c r="C79" s="13" t="str">
        <x:v>FROGEAR_POOL_003</x:v>
      </x:c>
      <x:c r="D79" s="13" t="n">
        <x:v>1</x:v>
      </x:c>
      <x:c r="E79" s="13" t="n">
        <x:v>0.004</x:v>
      </x:c>
      <x:c r="F79" s="13" t="n">
        <x:v>0</x:v>
      </x:c>
      <x:c r="G79" s="13" t="n">
        <x:v>75</x:v>
      </x:c>
      <x:c r="H79" s="254" t="b">
        <x:v>1</x:v>
      </x:c>
      <x:c r="I79" s="13" t="str">
        <x:v>Class-smart regional gear roll</x:v>
      </x:c>
    </x:row>
    <x:row r="80">
      <x:c r="A80" s="13" t="str">
        <x:v>FROMON_004</x:v>
      </x:c>
      <x:c r="B80" s="13" t="str">
        <x:v>Frostmarch</x:v>
      </x:c>
      <x:c r="C80" s="13" t="str">
        <x:v>FRRES_004</x:v>
      </x:c>
      <x:c r="D80" s="13" t="n">
        <x:v>1</x:v>
      </x:c>
      <x:c r="E80" s="13" t="n">
        <x:v>0.58</x:v>
      </x:c>
      <x:c r="F80" s="13" t="n">
        <x:v>0</x:v>
      </x:c>
      <x:c r="G80" s="13" t="n">
        <x:v>0</x:v>
      </x:c>
      <x:c r="H80" s="254" t="b">
        <x:v>1</x:v>
      </x:c>
      <x:c r="I80" s="13" t="str">
        <x:v>Common regional material</x:v>
      </x:c>
    </x:row>
    <x:row r="81">
      <x:c r="A81" s="13" t="str">
        <x:v>FROMON_004</x:v>
      </x:c>
      <x:c r="B81" s="13" t="str">
        <x:v>Frostmarch</x:v>
      </x:c>
      <x:c r="C81" s="13" t="str">
        <x:v>FRRES_001</x:v>
      </x:c>
      <x:c r="D81" s="13" t="n">
        <x:v>1</x:v>
      </x:c>
      <x:c r="E81" s="13" t="n">
        <x:v>0.18</x:v>
      </x:c>
      <x:c r="F81" s="13" t="n">
        <x:v>0</x:v>
      </x:c>
      <x:c r="G81" s="13" t="n">
        <x:v>0</x:v>
      </x:c>
      <x:c r="H81" s="254" t="b">
        <x:v>1</x:v>
      </x:c>
      <x:c r="I81" s="13" t="str">
        <x:v>Secondary profession material</x:v>
      </x:c>
    </x:row>
    <x:row r="82">
      <x:c r="A82" s="13" t="str">
        <x:v>FROMON_004</x:v>
      </x:c>
      <x:c r="B82" s="13" t="str">
        <x:v>Frostmarch</x:v>
      </x:c>
      <x:c r="C82" s="13" t="str">
        <x:v>FROTOKEN_004</x:v>
      </x:c>
      <x:c r="D82" s="13" t="n">
        <x:v>1</x:v>
      </x:c>
      <x:c r="E82" s="13" t="n">
        <x:v>0.015</x:v>
      </x:c>
      <x:c r="F82" s="13" t="n">
        <x:v>0</x:v>
      </x:c>
      <x:c r="G82" s="13" t="n">
        <x:v>40</x:v>
      </x:c>
      <x:c r="H82" s="254" t="b">
        <x:v>1</x:v>
      </x:c>
      <x:c r="I82" s="13" t="str">
        <x:v>Rare monster-specific reagent / deterministic pity</x:v>
      </x:c>
    </x:row>
    <x:row r="83">
      <x:c r="A83" s="13" t="str">
        <x:v>FROMON_004</x:v>
      </x:c>
      <x:c r="B83" s="13" t="str">
        <x:v>Frostmarch</x:v>
      </x:c>
      <x:c r="C83" s="13" t="str">
        <x:v>FROGEAR_POOL_004</x:v>
      </x:c>
      <x:c r="D83" s="13" t="n">
        <x:v>1</x:v>
      </x:c>
      <x:c r="E83" s="13" t="n">
        <x:v>0.004</x:v>
      </x:c>
      <x:c r="F83" s="13" t="n">
        <x:v>0</x:v>
      </x:c>
      <x:c r="G83" s="13" t="n">
        <x:v>75</x:v>
      </x:c>
      <x:c r="H83" s="254" t="b">
        <x:v>1</x:v>
      </x:c>
      <x:c r="I83" s="13" t="str">
        <x:v>Class-smart regional gear roll</x:v>
      </x:c>
    </x:row>
    <x:row r="84">
      <x:c r="A84" s="13" t="str">
        <x:v>FROMON_005</x:v>
      </x:c>
      <x:c r="B84" s="13" t="str">
        <x:v>Frostmarch</x:v>
      </x:c>
      <x:c r="C84" s="13" t="str">
        <x:v>FRRES_001</x:v>
      </x:c>
      <x:c r="D84" s="13" t="n">
        <x:v>1</x:v>
      </x:c>
      <x:c r="E84" s="13" t="n">
        <x:v>0.58</x:v>
      </x:c>
      <x:c r="F84" s="13" t="n">
        <x:v>0</x:v>
      </x:c>
      <x:c r="G84" s="13" t="n">
        <x:v>0</x:v>
      </x:c>
      <x:c r="H84" s="254" t="b">
        <x:v>1</x:v>
      </x:c>
      <x:c r="I84" s="13" t="str">
        <x:v>Common regional material</x:v>
      </x:c>
    </x:row>
    <x:row r="85">
      <x:c r="A85" s="13" t="str">
        <x:v>FROMON_005</x:v>
      </x:c>
      <x:c r="B85" s="13" t="str">
        <x:v>Frostmarch</x:v>
      </x:c>
      <x:c r="C85" s="13" t="str">
        <x:v>FRRES_003</x:v>
      </x:c>
      <x:c r="D85" s="13" t="n">
        <x:v>1</x:v>
      </x:c>
      <x:c r="E85" s="13" t="n">
        <x:v>0.18</x:v>
      </x:c>
      <x:c r="F85" s="13" t="n">
        <x:v>0</x:v>
      </x:c>
      <x:c r="G85" s="13" t="n">
        <x:v>0</x:v>
      </x:c>
      <x:c r="H85" s="254" t="b">
        <x:v>1</x:v>
      </x:c>
      <x:c r="I85" s="13" t="str">
        <x:v>Secondary profession material</x:v>
      </x:c>
    </x:row>
    <x:row r="86">
      <x:c r="A86" s="13" t="str">
        <x:v>FROMON_005</x:v>
      </x:c>
      <x:c r="B86" s="13" t="str">
        <x:v>Frostmarch</x:v>
      </x:c>
      <x:c r="C86" s="13" t="str">
        <x:v>FROTOKEN_005</x:v>
      </x:c>
      <x:c r="D86" s="13" t="n">
        <x:v>1</x:v>
      </x:c>
      <x:c r="E86" s="13" t="n">
        <x:v>0.015</x:v>
      </x:c>
      <x:c r="F86" s="13" t="n">
        <x:v>0</x:v>
      </x:c>
      <x:c r="G86" s="13" t="n">
        <x:v>40</x:v>
      </x:c>
      <x:c r="H86" s="254" t="b">
        <x:v>1</x:v>
      </x:c>
      <x:c r="I86" s="13" t="str">
        <x:v>Rare monster-specific reagent / deterministic pity</x:v>
      </x:c>
    </x:row>
    <x:row r="87">
      <x:c r="A87" s="13" t="str">
        <x:v>FROMON_005</x:v>
      </x:c>
      <x:c r="B87" s="13" t="str">
        <x:v>Frostmarch</x:v>
      </x:c>
      <x:c r="C87" s="13" t="str">
        <x:v>FROGEAR_POOL_005</x:v>
      </x:c>
      <x:c r="D87" s="13" t="n">
        <x:v>1</x:v>
      </x:c>
      <x:c r="E87" s="13" t="n">
        <x:v>0.004</x:v>
      </x:c>
      <x:c r="F87" s="13" t="n">
        <x:v>0</x:v>
      </x:c>
      <x:c r="G87" s="13" t="n">
        <x:v>75</x:v>
      </x:c>
      <x:c r="H87" s="254" t="b">
        <x:v>1</x:v>
      </x:c>
      <x:c r="I87" s="13" t="str">
        <x:v>Class-smart regional gear roll</x:v>
      </x:c>
    </x:row>
    <x:row r="88">
      <x:c r="A88" s="13" t="str">
        <x:v>FROMON_006</x:v>
      </x:c>
      <x:c r="B88" s="13" t="str">
        <x:v>Frostmarch</x:v>
      </x:c>
      <x:c r="C88" s="13" t="str">
        <x:v>FRRES_003</x:v>
      </x:c>
      <x:c r="D88" s="13" t="n">
        <x:v>1</x:v>
      </x:c>
      <x:c r="E88" s="13" t="n">
        <x:v>0.58</x:v>
      </x:c>
      <x:c r="F88" s="13" t="n">
        <x:v>0</x:v>
      </x:c>
      <x:c r="G88" s="13" t="n">
        <x:v>0</x:v>
      </x:c>
      <x:c r="H88" s="254" t="b">
        <x:v>1</x:v>
      </x:c>
      <x:c r="I88" s="13" t="str">
        <x:v>Common regional material</x:v>
      </x:c>
    </x:row>
    <x:row r="89">
      <x:c r="A89" s="13" t="str">
        <x:v>FROMON_006</x:v>
      </x:c>
      <x:c r="B89" s="13" t="str">
        <x:v>Frostmarch</x:v>
      </x:c>
      <x:c r="C89" s="13" t="str">
        <x:v>FRRES_005</x:v>
      </x:c>
      <x:c r="D89" s="13" t="n">
        <x:v>1</x:v>
      </x:c>
      <x:c r="E89" s="13" t="n">
        <x:v>0.18</x:v>
      </x:c>
      <x:c r="F89" s="13" t="n">
        <x:v>0</x:v>
      </x:c>
      <x:c r="G89" s="13" t="n">
        <x:v>0</x:v>
      </x:c>
      <x:c r="H89" s="254" t="b">
        <x:v>1</x:v>
      </x:c>
      <x:c r="I89" s="13" t="str">
        <x:v>Secondary profession material</x:v>
      </x:c>
    </x:row>
    <x:row r="90">
      <x:c r="A90" s="13" t="str">
        <x:v>FROMON_006</x:v>
      </x:c>
      <x:c r="B90" s="13" t="str">
        <x:v>Frostmarch</x:v>
      </x:c>
      <x:c r="C90" s="13" t="str">
        <x:v>FROTOKEN_006</x:v>
      </x:c>
      <x:c r="D90" s="13" t="n">
        <x:v>1</x:v>
      </x:c>
      <x:c r="E90" s="13" t="n">
        <x:v>0.015</x:v>
      </x:c>
      <x:c r="F90" s="13" t="n">
        <x:v>0</x:v>
      </x:c>
      <x:c r="G90" s="13" t="n">
        <x:v>40</x:v>
      </x:c>
      <x:c r="H90" s="254" t="b">
        <x:v>1</x:v>
      </x:c>
      <x:c r="I90" s="13" t="str">
        <x:v>Rare monster-specific reagent / deterministic pity</x:v>
      </x:c>
    </x:row>
    <x:row r="91">
      <x:c r="A91" s="13" t="str">
        <x:v>FROMON_006</x:v>
      </x:c>
      <x:c r="B91" s="13" t="str">
        <x:v>Frostmarch</x:v>
      </x:c>
      <x:c r="C91" s="13" t="str">
        <x:v>FROGEAR_POOL_006</x:v>
      </x:c>
      <x:c r="D91" s="13" t="n">
        <x:v>1</x:v>
      </x:c>
      <x:c r="E91" s="13" t="n">
        <x:v>0.004</x:v>
      </x:c>
      <x:c r="F91" s="13" t="n">
        <x:v>0</x:v>
      </x:c>
      <x:c r="G91" s="13" t="n">
        <x:v>75</x:v>
      </x:c>
      <x:c r="H91" s="254" t="b">
        <x:v>1</x:v>
      </x:c>
      <x:c r="I91" s="13" t="str">
        <x:v>Class-smart regional gear roll</x:v>
      </x:c>
    </x:row>
    <x:row r="92">
      <x:c r="A92" s="13" t="str">
        <x:v>FROMON_007</x:v>
      </x:c>
      <x:c r="B92" s="13" t="str">
        <x:v>Frostmarch</x:v>
      </x:c>
      <x:c r="C92" s="13" t="str">
        <x:v>FRRES_005</x:v>
      </x:c>
      <x:c r="D92" s="13" t="n">
        <x:v>1</x:v>
      </x:c>
      <x:c r="E92" s="13" t="n">
        <x:v>0.58</x:v>
      </x:c>
      <x:c r="F92" s="13" t="n">
        <x:v>0</x:v>
      </x:c>
      <x:c r="G92" s="13" t="n">
        <x:v>0</x:v>
      </x:c>
      <x:c r="H92" s="254" t="b">
        <x:v>1</x:v>
      </x:c>
      <x:c r="I92" s="13" t="str">
        <x:v>Common regional material</x:v>
      </x:c>
    </x:row>
    <x:row r="93">
      <x:c r="A93" s="13" t="str">
        <x:v>FROMON_007</x:v>
      </x:c>
      <x:c r="B93" s="13" t="str">
        <x:v>Frostmarch</x:v>
      </x:c>
      <x:c r="C93" s="13" t="str">
        <x:v>FRRES_004</x:v>
      </x:c>
      <x:c r="D93" s="13" t="n">
        <x:v>1</x:v>
      </x:c>
      <x:c r="E93" s="13" t="n">
        <x:v>0.18</x:v>
      </x:c>
      <x:c r="F93" s="13" t="n">
        <x:v>0</x:v>
      </x:c>
      <x:c r="G93" s="13" t="n">
        <x:v>0</x:v>
      </x:c>
      <x:c r="H93" s="254" t="b">
        <x:v>1</x:v>
      </x:c>
      <x:c r="I93" s="13" t="str">
        <x:v>Secondary profession material</x:v>
      </x:c>
    </x:row>
    <x:row r="94">
      <x:c r="A94" s="13" t="str">
        <x:v>FROMON_007</x:v>
      </x:c>
      <x:c r="B94" s="13" t="str">
        <x:v>Frostmarch</x:v>
      </x:c>
      <x:c r="C94" s="13" t="str">
        <x:v>FROTOKEN_007</x:v>
      </x:c>
      <x:c r="D94" s="13" t="n">
        <x:v>1</x:v>
      </x:c>
      <x:c r="E94" s="13" t="n">
        <x:v>0.015</x:v>
      </x:c>
      <x:c r="F94" s="13" t="n">
        <x:v>0</x:v>
      </x:c>
      <x:c r="G94" s="13" t="n">
        <x:v>40</x:v>
      </x:c>
      <x:c r="H94" s="254" t="b">
        <x:v>1</x:v>
      </x:c>
      <x:c r="I94" s="13" t="str">
        <x:v>Rare monster-specific reagent / deterministic pity</x:v>
      </x:c>
    </x:row>
    <x:row r="95">
      <x:c r="A95" s="13" t="str">
        <x:v>FROMON_007</x:v>
      </x:c>
      <x:c r="B95" s="13" t="str">
        <x:v>Frostmarch</x:v>
      </x:c>
      <x:c r="C95" s="13" t="str">
        <x:v>FROGEAR_POOL_007</x:v>
      </x:c>
      <x:c r="D95" s="13" t="n">
        <x:v>1</x:v>
      </x:c>
      <x:c r="E95" s="13" t="n">
        <x:v>0.004</x:v>
      </x:c>
      <x:c r="F95" s="13" t="n">
        <x:v>0</x:v>
      </x:c>
      <x:c r="G95" s="13" t="n">
        <x:v>75</x:v>
      </x:c>
      <x:c r="H95" s="254" t="b">
        <x:v>1</x:v>
      </x:c>
      <x:c r="I95" s="13" t="str">
        <x:v>Class-smart regional gear roll</x:v>
      </x:c>
    </x:row>
    <x:row r="96">
      <x:c r="A96" s="13" t="str">
        <x:v>FROMON_008</x:v>
      </x:c>
      <x:c r="B96" s="13" t="str">
        <x:v>Frostmarch</x:v>
      </x:c>
      <x:c r="C96" s="13" t="str">
        <x:v>FRRES_004</x:v>
      </x:c>
      <x:c r="D96" s="13" t="n">
        <x:v>1</x:v>
      </x:c>
      <x:c r="E96" s="13" t="n">
        <x:v>0.58</x:v>
      </x:c>
      <x:c r="F96" s="13" t="n">
        <x:v>0</x:v>
      </x:c>
      <x:c r="G96" s="13" t="n">
        <x:v>0</x:v>
      </x:c>
      <x:c r="H96" s="254" t="b">
        <x:v>1</x:v>
      </x:c>
      <x:c r="I96" s="13" t="str">
        <x:v>Common regional material</x:v>
      </x:c>
    </x:row>
    <x:row r="97">
      <x:c r="A97" s="13" t="str">
        <x:v>FROMON_008</x:v>
      </x:c>
      <x:c r="B97" s="13" t="str">
        <x:v>Frostmarch</x:v>
      </x:c>
      <x:c r="C97" s="13" t="str">
        <x:v>FRRES_001</x:v>
      </x:c>
      <x:c r="D97" s="13" t="n">
        <x:v>1</x:v>
      </x:c>
      <x:c r="E97" s="13" t="n">
        <x:v>0.18</x:v>
      </x:c>
      <x:c r="F97" s="13" t="n">
        <x:v>0</x:v>
      </x:c>
      <x:c r="G97" s="13" t="n">
        <x:v>0</x:v>
      </x:c>
      <x:c r="H97" s="254" t="b">
        <x:v>1</x:v>
      </x:c>
      <x:c r="I97" s="13" t="str">
        <x:v>Secondary profession material</x:v>
      </x:c>
    </x:row>
    <x:row r="98">
      <x:c r="A98" s="13" t="str">
        <x:v>FROMON_008</x:v>
      </x:c>
      <x:c r="B98" s="13" t="str">
        <x:v>Frostmarch</x:v>
      </x:c>
      <x:c r="C98" s="13" t="str">
        <x:v>FROTOKEN_008</x:v>
      </x:c>
      <x:c r="D98" s="13" t="n">
        <x:v>1</x:v>
      </x:c>
      <x:c r="E98" s="13" t="n">
        <x:v>0.015</x:v>
      </x:c>
      <x:c r="F98" s="13" t="n">
        <x:v>0</x:v>
      </x:c>
      <x:c r="G98" s="13" t="n">
        <x:v>40</x:v>
      </x:c>
      <x:c r="H98" s="254" t="b">
        <x:v>1</x:v>
      </x:c>
      <x:c r="I98" s="13" t="str">
        <x:v>Rare monster-specific reagent / deterministic pity</x:v>
      </x:c>
    </x:row>
    <x:row r="99">
      <x:c r="A99" s="13" t="str">
        <x:v>FROMON_008</x:v>
      </x:c>
      <x:c r="B99" s="13" t="str">
        <x:v>Frostmarch</x:v>
      </x:c>
      <x:c r="C99" s="13" t="str">
        <x:v>FROGEAR_POOL_001</x:v>
      </x:c>
      <x:c r="D99" s="13" t="n">
        <x:v>1</x:v>
      </x:c>
      <x:c r="E99" s="13" t="n">
        <x:v>0.004</x:v>
      </x:c>
      <x:c r="F99" s="13" t="n">
        <x:v>0</x:v>
      </x:c>
      <x:c r="G99" s="13" t="n">
        <x:v>75</x:v>
      </x:c>
      <x:c r="H99" s="254" t="b">
        <x:v>1</x:v>
      </x:c>
      <x:c r="I99" s="13" t="str">
        <x:v>Class-smart regional gear roll</x:v>
      </x:c>
    </x:row>
    <x:row r="100">
      <x:c r="A100" s="13" t="str">
        <x:v>FROMON_009</x:v>
      </x:c>
      <x:c r="B100" s="13" t="str">
        <x:v>Frostmarch</x:v>
      </x:c>
      <x:c r="C100" s="13" t="str">
        <x:v>FRRES_001</x:v>
      </x:c>
      <x:c r="D100" s="13" t="n">
        <x:v>1</x:v>
      </x:c>
      <x:c r="E100" s="13" t="n">
        <x:v>0.58</x:v>
      </x:c>
      <x:c r="F100" s="13" t="n">
        <x:v>0</x:v>
      </x:c>
      <x:c r="G100" s="13" t="n">
        <x:v>0</x:v>
      </x:c>
      <x:c r="H100" s="254" t="b">
        <x:v>1</x:v>
      </x:c>
      <x:c r="I100" s="13" t="str">
        <x:v>Common regional material</x:v>
      </x:c>
    </x:row>
    <x:row r="101">
      <x:c r="A101" s="13" t="str">
        <x:v>FROMON_009</x:v>
      </x:c>
      <x:c r="B101" s="13" t="str">
        <x:v>Frostmarch</x:v>
      </x:c>
      <x:c r="C101" s="13" t="str">
        <x:v>FRRES_003</x:v>
      </x:c>
      <x:c r="D101" s="13" t="n">
        <x:v>1</x:v>
      </x:c>
      <x:c r="E101" s="13" t="n">
        <x:v>0.18</x:v>
      </x:c>
      <x:c r="F101" s="13" t="n">
        <x:v>0</x:v>
      </x:c>
      <x:c r="G101" s="13" t="n">
        <x:v>0</x:v>
      </x:c>
      <x:c r="H101" s="254" t="b">
        <x:v>1</x:v>
      </x:c>
      <x:c r="I101" s="13" t="str">
        <x:v>Secondary profession material</x:v>
      </x:c>
    </x:row>
    <x:row r="102">
      <x:c r="A102" s="13" t="str">
        <x:v>FROMON_009</x:v>
      </x:c>
      <x:c r="B102" s="13" t="str">
        <x:v>Frostmarch</x:v>
      </x:c>
      <x:c r="C102" s="13" t="str">
        <x:v>FROTOKEN_009</x:v>
      </x:c>
      <x:c r="D102" s="13" t="n">
        <x:v>1</x:v>
      </x:c>
      <x:c r="E102" s="13" t="n">
        <x:v>0.015</x:v>
      </x:c>
      <x:c r="F102" s="13" t="n">
        <x:v>0</x:v>
      </x:c>
      <x:c r="G102" s="13" t="n">
        <x:v>40</x:v>
      </x:c>
      <x:c r="H102" s="254" t="b">
        <x:v>1</x:v>
      </x:c>
      <x:c r="I102" s="13" t="str">
        <x:v>Rare monster-specific reagent / deterministic pity</x:v>
      </x:c>
    </x:row>
    <x:row r="103">
      <x:c r="A103" s="13" t="str">
        <x:v>FROMON_009</x:v>
      </x:c>
      <x:c r="B103" s="13" t="str">
        <x:v>Frostmarch</x:v>
      </x:c>
      <x:c r="C103" s="13" t="str">
        <x:v>FROGEAR_POOL_002</x:v>
      </x:c>
      <x:c r="D103" s="13" t="n">
        <x:v>1</x:v>
      </x:c>
      <x:c r="E103" s="13" t="n">
        <x:v>0.004</x:v>
      </x:c>
      <x:c r="F103" s="13" t="n">
        <x:v>0</x:v>
      </x:c>
      <x:c r="G103" s="13" t="n">
        <x:v>75</x:v>
      </x:c>
      <x:c r="H103" s="254" t="b">
        <x:v>1</x:v>
      </x:c>
      <x:c r="I103" s="13" t="str">
        <x:v>Class-smart regional gear roll</x:v>
      </x:c>
    </x:row>
    <x:row r="104">
      <x:c r="A104" s="13" t="str">
        <x:v>FROMON_010</x:v>
      </x:c>
      <x:c r="B104" s="13" t="str">
        <x:v>Frostmarch</x:v>
      </x:c>
      <x:c r="C104" s="13" t="str">
        <x:v>FRRES_003</x:v>
      </x:c>
      <x:c r="D104" s="13" t="n">
        <x:v>1</x:v>
      </x:c>
      <x:c r="E104" s="13" t="n">
        <x:v>0.58</x:v>
      </x:c>
      <x:c r="F104" s="13" t="n">
        <x:v>0</x:v>
      </x:c>
      <x:c r="G104" s="13" t="n">
        <x:v>0</x:v>
      </x:c>
      <x:c r="H104" s="254" t="b">
        <x:v>1</x:v>
      </x:c>
      <x:c r="I104" s="13" t="str">
        <x:v>Common regional material</x:v>
      </x:c>
    </x:row>
    <x:row r="105">
      <x:c r="A105" s="13" t="str">
        <x:v>FROMON_010</x:v>
      </x:c>
      <x:c r="B105" s="13" t="str">
        <x:v>Frostmarch</x:v>
      </x:c>
      <x:c r="C105" s="13" t="str">
        <x:v>FRRES_005</x:v>
      </x:c>
      <x:c r="D105" s="13" t="n">
        <x:v>1</x:v>
      </x:c>
      <x:c r="E105" s="13" t="n">
        <x:v>0.18</x:v>
      </x:c>
      <x:c r="F105" s="13" t="n">
        <x:v>0</x:v>
      </x:c>
      <x:c r="G105" s="13" t="n">
        <x:v>0</x:v>
      </x:c>
      <x:c r="H105" s="254" t="b">
        <x:v>1</x:v>
      </x:c>
      <x:c r="I105" s="13" t="str">
        <x:v>Secondary profession material</x:v>
      </x:c>
    </x:row>
    <x:row r="106">
      <x:c r="A106" s="13" t="str">
        <x:v>FROMON_010</x:v>
      </x:c>
      <x:c r="B106" s="13" t="str">
        <x:v>Frostmarch</x:v>
      </x:c>
      <x:c r="C106" s="13" t="str">
        <x:v>FROTOKEN_010</x:v>
      </x:c>
      <x:c r="D106" s="13" t="n">
        <x:v>1</x:v>
      </x:c>
      <x:c r="E106" s="13" t="n">
        <x:v>0.015</x:v>
      </x:c>
      <x:c r="F106" s="13" t="n">
        <x:v>0</x:v>
      </x:c>
      <x:c r="G106" s="13" t="n">
        <x:v>40</x:v>
      </x:c>
      <x:c r="H106" s="254" t="b">
        <x:v>1</x:v>
      </x:c>
      <x:c r="I106" s="13" t="str">
        <x:v>Rare monster-specific reagent / deterministic pity</x:v>
      </x:c>
    </x:row>
    <x:row r="107">
      <x:c r="A107" s="13" t="str">
        <x:v>FROMON_010</x:v>
      </x:c>
      <x:c r="B107" s="13" t="str">
        <x:v>Frostmarch</x:v>
      </x:c>
      <x:c r="C107" s="13" t="str">
        <x:v>FROGEAR_POOL_003</x:v>
      </x:c>
      <x:c r="D107" s="13" t="n">
        <x:v>1</x:v>
      </x:c>
      <x:c r="E107" s="13" t="n">
        <x:v>0.004</x:v>
      </x:c>
      <x:c r="F107" s="13" t="n">
        <x:v>0</x:v>
      </x:c>
      <x:c r="G107" s="13" t="n">
        <x:v>75</x:v>
      </x:c>
      <x:c r="H107" s="254" t="b">
        <x:v>1</x:v>
      </x:c>
      <x:c r="I107" s="13" t="str">
        <x:v>Class-smart regional gear roll</x:v>
      </x:c>
    </x:row>
    <x:row r="108">
      <x:c r="A108" s="13" t="str">
        <x:v>FROMON_011</x:v>
      </x:c>
      <x:c r="B108" s="13" t="str">
        <x:v>Frostmarch</x:v>
      </x:c>
      <x:c r="C108" s="13" t="str">
        <x:v>FRRES_005</x:v>
      </x:c>
      <x:c r="D108" s="13" t="n">
        <x:v>1</x:v>
      </x:c>
      <x:c r="E108" s="13" t="n">
        <x:v>0.58</x:v>
      </x:c>
      <x:c r="F108" s="13" t="n">
        <x:v>0</x:v>
      </x:c>
      <x:c r="G108" s="13" t="n">
        <x:v>0</x:v>
      </x:c>
      <x:c r="H108" s="254" t="b">
        <x:v>1</x:v>
      </x:c>
      <x:c r="I108" s="13" t="str">
        <x:v>Common regional material</x:v>
      </x:c>
    </x:row>
    <x:row r="109">
      <x:c r="A109" s="13" t="str">
        <x:v>FROMON_011</x:v>
      </x:c>
      <x:c r="B109" s="13" t="str">
        <x:v>Frostmarch</x:v>
      </x:c>
      <x:c r="C109" s="13" t="str">
        <x:v>FRRES_004</x:v>
      </x:c>
      <x:c r="D109" s="13" t="n">
        <x:v>1</x:v>
      </x:c>
      <x:c r="E109" s="13" t="n">
        <x:v>0.18</x:v>
      </x:c>
      <x:c r="F109" s="13" t="n">
        <x:v>0</x:v>
      </x:c>
      <x:c r="G109" s="13" t="n">
        <x:v>0</x:v>
      </x:c>
      <x:c r="H109" s="254" t="b">
        <x:v>1</x:v>
      </x:c>
      <x:c r="I109" s="13" t="str">
        <x:v>Secondary profession material</x:v>
      </x:c>
    </x:row>
    <x:row r="110">
      <x:c r="A110" s="13" t="str">
        <x:v>FROMON_011</x:v>
      </x:c>
      <x:c r="B110" s="13" t="str">
        <x:v>Frostmarch</x:v>
      </x:c>
      <x:c r="C110" s="13" t="str">
        <x:v>FROTOKEN_011</x:v>
      </x:c>
      <x:c r="D110" s="13" t="n">
        <x:v>1</x:v>
      </x:c>
      <x:c r="E110" s="13" t="n">
        <x:v>0.015</x:v>
      </x:c>
      <x:c r="F110" s="13" t="n">
        <x:v>0</x:v>
      </x:c>
      <x:c r="G110" s="13" t="n">
        <x:v>40</x:v>
      </x:c>
      <x:c r="H110" s="254" t="b">
        <x:v>1</x:v>
      </x:c>
      <x:c r="I110" s="13" t="str">
        <x:v>Rare monster-specific reagent / deterministic pity</x:v>
      </x:c>
    </x:row>
    <x:row r="111">
      <x:c r="A111" s="13" t="str">
        <x:v>FROMON_011</x:v>
      </x:c>
      <x:c r="B111" s="13" t="str">
        <x:v>Frostmarch</x:v>
      </x:c>
      <x:c r="C111" s="13" t="str">
        <x:v>FROGEAR_POOL_004</x:v>
      </x:c>
      <x:c r="D111" s="13" t="n">
        <x:v>1</x:v>
      </x:c>
      <x:c r="E111" s="13" t="n">
        <x:v>0.004</x:v>
      </x:c>
      <x:c r="F111" s="13" t="n">
        <x:v>0</x:v>
      </x:c>
      <x:c r="G111" s="13" t="n">
        <x:v>75</x:v>
      </x:c>
      <x:c r="H111" s="254" t="b">
        <x:v>1</x:v>
      </x:c>
      <x:c r="I111" s="13" t="str">
        <x:v>Class-smart regional gear roll</x:v>
      </x:c>
    </x:row>
    <x:row r="112">
      <x:c r="A112" s="13" t="str">
        <x:v>FROMON_012</x:v>
      </x:c>
      <x:c r="B112" s="13" t="str">
        <x:v>Frostmarch</x:v>
      </x:c>
      <x:c r="C112" s="13" t="str">
        <x:v>FRRES_004</x:v>
      </x:c>
      <x:c r="D112" s="13" t="n">
        <x:v>1</x:v>
      </x:c>
      <x:c r="E112" s="13" t="n">
        <x:v>0.58</x:v>
      </x:c>
      <x:c r="F112" s="13" t="n">
        <x:v>0</x:v>
      </x:c>
      <x:c r="G112" s="13" t="n">
        <x:v>0</x:v>
      </x:c>
      <x:c r="H112" s="254" t="b">
        <x:v>1</x:v>
      </x:c>
      <x:c r="I112" s="13" t="str">
        <x:v>Common regional material</x:v>
      </x:c>
    </x:row>
    <x:row r="113">
      <x:c r="A113" s="13" t="str">
        <x:v>FROMON_012</x:v>
      </x:c>
      <x:c r="B113" s="13" t="str">
        <x:v>Frostmarch</x:v>
      </x:c>
      <x:c r="C113" s="13" t="str">
        <x:v>FRRES_001</x:v>
      </x:c>
      <x:c r="D113" s="13" t="n">
        <x:v>1</x:v>
      </x:c>
      <x:c r="E113" s="13" t="n">
        <x:v>0.18</x:v>
      </x:c>
      <x:c r="F113" s="13" t="n">
        <x:v>0</x:v>
      </x:c>
      <x:c r="G113" s="13" t="n">
        <x:v>0</x:v>
      </x:c>
      <x:c r="H113" s="254" t="b">
        <x:v>1</x:v>
      </x:c>
      <x:c r="I113" s="13" t="str">
        <x:v>Secondary profession material</x:v>
      </x:c>
    </x:row>
    <x:row r="114">
      <x:c r="A114" s="13" t="str">
        <x:v>FROMON_012</x:v>
      </x:c>
      <x:c r="B114" s="13" t="str">
        <x:v>Frostmarch</x:v>
      </x:c>
      <x:c r="C114" s="13" t="str">
        <x:v>FROTOKEN_012</x:v>
      </x:c>
      <x:c r="D114" s="13" t="n">
        <x:v>1</x:v>
      </x:c>
      <x:c r="E114" s="13" t="n">
        <x:v>0.015</x:v>
      </x:c>
      <x:c r="F114" s="13" t="n">
        <x:v>0</x:v>
      </x:c>
      <x:c r="G114" s="13" t="n">
        <x:v>40</x:v>
      </x:c>
      <x:c r="H114" s="254" t="b">
        <x:v>1</x:v>
      </x:c>
      <x:c r="I114" s="13" t="str">
        <x:v>Rare monster-specific reagent / deterministic pity</x:v>
      </x:c>
    </x:row>
    <x:row r="115">
      <x:c r="A115" s="13" t="str">
        <x:v>FROMON_012</x:v>
      </x:c>
      <x:c r="B115" s="13" t="str">
        <x:v>Frostmarch</x:v>
      </x:c>
      <x:c r="C115" s="13" t="str">
        <x:v>FROGEAR_POOL_005</x:v>
      </x:c>
      <x:c r="D115" s="13" t="n">
        <x:v>1</x:v>
      </x:c>
      <x:c r="E115" s="13" t="n">
        <x:v>0.004</x:v>
      </x:c>
      <x:c r="F115" s="13" t="n">
        <x:v>0</x:v>
      </x:c>
      <x:c r="G115" s="13" t="n">
        <x:v>75</x:v>
      </x:c>
      <x:c r="H115" s="254" t="b">
        <x:v>1</x:v>
      </x:c>
      <x:c r="I115" s="13" t="str">
        <x:v>Class-smart regional gear roll</x:v>
      </x:c>
    </x:row>
    <x:row r="116">
      <x:c r="A116" s="13" t="str">
        <x:v>FROMON_013</x:v>
      </x:c>
      <x:c r="B116" s="13" t="str">
        <x:v>Frostmarch</x:v>
      </x:c>
      <x:c r="C116" s="13" t="str">
        <x:v>FRRES_001</x:v>
      </x:c>
      <x:c r="D116" s="13" t="n">
        <x:v>1</x:v>
      </x:c>
      <x:c r="E116" s="13" t="n">
        <x:v>0.58</x:v>
      </x:c>
      <x:c r="F116" s="13" t="n">
        <x:v>0</x:v>
      </x:c>
      <x:c r="G116" s="13" t="n">
        <x:v>0</x:v>
      </x:c>
      <x:c r="H116" s="254" t="b">
        <x:v>1</x:v>
      </x:c>
      <x:c r="I116" s="13" t="str">
        <x:v>Common regional material</x:v>
      </x:c>
    </x:row>
    <x:row r="117">
      <x:c r="A117" s="13" t="str">
        <x:v>FROMON_013</x:v>
      </x:c>
      <x:c r="B117" s="13" t="str">
        <x:v>Frostmarch</x:v>
      </x:c>
      <x:c r="C117" s="13" t="str">
        <x:v>FRRES_003</x:v>
      </x:c>
      <x:c r="D117" s="13" t="n">
        <x:v>1</x:v>
      </x:c>
      <x:c r="E117" s="13" t="n">
        <x:v>0.18</x:v>
      </x:c>
      <x:c r="F117" s="13" t="n">
        <x:v>0</x:v>
      </x:c>
      <x:c r="G117" s="13" t="n">
        <x:v>0</x:v>
      </x:c>
      <x:c r="H117" s="254" t="b">
        <x:v>1</x:v>
      </x:c>
      <x:c r="I117" s="13" t="str">
        <x:v>Secondary profession material</x:v>
      </x:c>
    </x:row>
    <x:row r="118">
      <x:c r="A118" s="13" t="str">
        <x:v>FROMON_013</x:v>
      </x:c>
      <x:c r="B118" s="13" t="str">
        <x:v>Frostmarch</x:v>
      </x:c>
      <x:c r="C118" s="13" t="str">
        <x:v>FROTOKEN_013</x:v>
      </x:c>
      <x:c r="D118" s="13" t="n">
        <x:v>1</x:v>
      </x:c>
      <x:c r="E118" s="13" t="n">
        <x:v>0.015</x:v>
      </x:c>
      <x:c r="F118" s="13" t="n">
        <x:v>0</x:v>
      </x:c>
      <x:c r="G118" s="13" t="n">
        <x:v>40</x:v>
      </x:c>
      <x:c r="H118" s="254" t="b">
        <x:v>1</x:v>
      </x:c>
      <x:c r="I118" s="13" t="str">
        <x:v>Rare monster-specific reagent / deterministic pity</x:v>
      </x:c>
    </x:row>
    <x:row r="119">
      <x:c r="A119" s="13" t="str">
        <x:v>FROMON_013</x:v>
      </x:c>
      <x:c r="B119" s="13" t="str">
        <x:v>Frostmarch</x:v>
      </x:c>
      <x:c r="C119" s="13" t="str">
        <x:v>FROGEAR_POOL_006</x:v>
      </x:c>
      <x:c r="D119" s="13" t="n">
        <x:v>1</x:v>
      </x:c>
      <x:c r="E119" s="13" t="n">
        <x:v>0.004</x:v>
      </x:c>
      <x:c r="F119" s="13" t="n">
        <x:v>0</x:v>
      </x:c>
      <x:c r="G119" s="13" t="n">
        <x:v>75</x:v>
      </x:c>
      <x:c r="H119" s="254" t="b">
        <x:v>1</x:v>
      </x:c>
      <x:c r="I119" s="13" t="str">
        <x:v>Class-smart regional gear roll</x:v>
      </x:c>
    </x:row>
    <x:row r="120">
      <x:c r="A120" s="13" t="str">
        <x:v>FROMON_014</x:v>
      </x:c>
      <x:c r="B120" s="13" t="str">
        <x:v>Frostmarch</x:v>
      </x:c>
      <x:c r="C120" s="13" t="str">
        <x:v>FRRES_003</x:v>
      </x:c>
      <x:c r="D120" s="13" t="n">
        <x:v>1</x:v>
      </x:c>
      <x:c r="E120" s="13" t="n">
        <x:v>0.58</x:v>
      </x:c>
      <x:c r="F120" s="13" t="n">
        <x:v>0</x:v>
      </x:c>
      <x:c r="G120" s="13" t="n">
        <x:v>0</x:v>
      </x:c>
      <x:c r="H120" s="254" t="b">
        <x:v>1</x:v>
      </x:c>
      <x:c r="I120" s="13" t="str">
        <x:v>Common regional material</x:v>
      </x:c>
    </x:row>
    <x:row r="121">
      <x:c r="A121" s="13" t="str">
        <x:v>FROMON_014</x:v>
      </x:c>
      <x:c r="B121" s="13" t="str">
        <x:v>Frostmarch</x:v>
      </x:c>
      <x:c r="C121" s="13" t="str">
        <x:v>FRRES_005</x:v>
      </x:c>
      <x:c r="D121" s="13" t="n">
        <x:v>1</x:v>
      </x:c>
      <x:c r="E121" s="13" t="n">
        <x:v>0.18</x:v>
      </x:c>
      <x:c r="F121" s="13" t="n">
        <x:v>0</x:v>
      </x:c>
      <x:c r="G121" s="13" t="n">
        <x:v>0</x:v>
      </x:c>
      <x:c r="H121" s="254" t="b">
        <x:v>1</x:v>
      </x:c>
      <x:c r="I121" s="13" t="str">
        <x:v>Secondary profession material</x:v>
      </x:c>
    </x:row>
    <x:row r="122">
      <x:c r="A122" s="13" t="str">
        <x:v>FROMON_014</x:v>
      </x:c>
      <x:c r="B122" s="13" t="str">
        <x:v>Frostmarch</x:v>
      </x:c>
      <x:c r="C122" s="13" t="str">
        <x:v>FROTOKEN_014</x:v>
      </x:c>
      <x:c r="D122" s="13" t="n">
        <x:v>1</x:v>
      </x:c>
      <x:c r="E122" s="13" t="n">
        <x:v>0.015</x:v>
      </x:c>
      <x:c r="F122" s="13" t="n">
        <x:v>0</x:v>
      </x:c>
      <x:c r="G122" s="13" t="n">
        <x:v>40</x:v>
      </x:c>
      <x:c r="H122" s="254" t="b">
        <x:v>1</x:v>
      </x:c>
      <x:c r="I122" s="13" t="str">
        <x:v>Rare monster-specific reagent / deterministic pity</x:v>
      </x:c>
    </x:row>
    <x:row r="123">
      <x:c r="A123" s="13" t="str">
        <x:v>FROMON_014</x:v>
      </x:c>
      <x:c r="B123" s="13" t="str">
        <x:v>Frostmarch</x:v>
      </x:c>
      <x:c r="C123" s="13" t="str">
        <x:v>FROGEAR_POOL_007</x:v>
      </x:c>
      <x:c r="D123" s="13" t="n">
        <x:v>1</x:v>
      </x:c>
      <x:c r="E123" s="13" t="n">
        <x:v>0.004</x:v>
      </x:c>
      <x:c r="F123" s="13" t="n">
        <x:v>0</x:v>
      </x:c>
      <x:c r="G123" s="13" t="n">
        <x:v>75</x:v>
      </x:c>
      <x:c r="H123" s="254" t="b">
        <x:v>1</x:v>
      </x:c>
      <x:c r="I123" s="13" t="str">
        <x:v>Class-smart regional gear roll</x:v>
      </x:c>
    </x:row>
    <x:row r="124">
      <x:c r="A124" s="13" t="str">
        <x:v>FROMON_015</x:v>
      </x:c>
      <x:c r="B124" s="13" t="str">
        <x:v>Frostmarch</x:v>
      </x:c>
      <x:c r="C124" s="13" t="str">
        <x:v>FRRES_005</x:v>
      </x:c>
      <x:c r="D124" s="13" t="n">
        <x:v>1</x:v>
      </x:c>
      <x:c r="E124" s="13" t="n">
        <x:v>0.58</x:v>
      </x:c>
      <x:c r="F124" s="13" t="n">
        <x:v>0</x:v>
      </x:c>
      <x:c r="G124" s="13" t="n">
        <x:v>0</x:v>
      </x:c>
      <x:c r="H124" s="254" t="b">
        <x:v>1</x:v>
      </x:c>
      <x:c r="I124" s="13" t="str">
        <x:v>Common regional material</x:v>
      </x:c>
    </x:row>
    <x:row r="125">
      <x:c r="A125" s="13" t="str">
        <x:v>FROMON_015</x:v>
      </x:c>
      <x:c r="B125" s="13" t="str">
        <x:v>Frostmarch</x:v>
      </x:c>
      <x:c r="C125" s="13" t="str">
        <x:v>FRRES_004</x:v>
      </x:c>
      <x:c r="D125" s="13" t="n">
        <x:v>1</x:v>
      </x:c>
      <x:c r="E125" s="13" t="n">
        <x:v>0.18</x:v>
      </x:c>
      <x:c r="F125" s="13" t="n">
        <x:v>0</x:v>
      </x:c>
      <x:c r="G125" s="13" t="n">
        <x:v>0</x:v>
      </x:c>
      <x:c r="H125" s="254" t="b">
        <x:v>1</x:v>
      </x:c>
      <x:c r="I125" s="13" t="str">
        <x:v>Secondary profession material</x:v>
      </x:c>
    </x:row>
    <x:row r="126">
      <x:c r="A126" s="13" t="str">
        <x:v>FROMON_015</x:v>
      </x:c>
      <x:c r="B126" s="13" t="str">
        <x:v>Frostmarch</x:v>
      </x:c>
      <x:c r="C126" s="13" t="str">
        <x:v>FROTOKEN_015</x:v>
      </x:c>
      <x:c r="D126" s="13" t="n">
        <x:v>1</x:v>
      </x:c>
      <x:c r="E126" s="13" t="n">
        <x:v>0.015</x:v>
      </x:c>
      <x:c r="F126" s="13" t="n">
        <x:v>0</x:v>
      </x:c>
      <x:c r="G126" s="13" t="n">
        <x:v>40</x:v>
      </x:c>
      <x:c r="H126" s="254" t="b">
        <x:v>1</x:v>
      </x:c>
      <x:c r="I126" s="13" t="str">
        <x:v>Rare monster-specific reagent / deterministic pity</x:v>
      </x:c>
    </x:row>
    <x:row r="127">
      <x:c r="A127" s="13" t="str">
        <x:v>FROMON_015</x:v>
      </x:c>
      <x:c r="B127" s="13" t="str">
        <x:v>Frostmarch</x:v>
      </x:c>
      <x:c r="C127" s="13" t="str">
        <x:v>FROGEAR_POOL_001</x:v>
      </x:c>
      <x:c r="D127" s="13" t="n">
        <x:v>1</x:v>
      </x:c>
      <x:c r="E127" s="13" t="n">
        <x:v>0.004</x:v>
      </x:c>
      <x:c r="F127" s="13" t="n">
        <x:v>0</x:v>
      </x:c>
      <x:c r="G127" s="13" t="n">
        <x:v>75</x:v>
      </x:c>
      <x:c r="H127" s="254" t="b">
        <x:v>1</x:v>
      </x:c>
      <x:c r="I127" s="13" t="str">
        <x:v>Class-smart regional gear roll</x:v>
      </x:c>
    </x:row>
    <x:row r="128">
      <x:c r="A128" s="13" t="str">
        <x:v>FROMON_016</x:v>
      </x:c>
      <x:c r="B128" s="13" t="str">
        <x:v>Frostmarch</x:v>
      </x:c>
      <x:c r="C128" s="13" t="str">
        <x:v>FRRES_004</x:v>
      </x:c>
      <x:c r="D128" s="13" t="n">
        <x:v>1</x:v>
      </x:c>
      <x:c r="E128" s="13" t="n">
        <x:v>0.58</x:v>
      </x:c>
      <x:c r="F128" s="13" t="n">
        <x:v>0</x:v>
      </x:c>
      <x:c r="G128" s="13" t="n">
        <x:v>0</x:v>
      </x:c>
      <x:c r="H128" s="254" t="b">
        <x:v>1</x:v>
      </x:c>
      <x:c r="I128" s="13" t="str">
        <x:v>Common regional material</x:v>
      </x:c>
    </x:row>
    <x:row r="129">
      <x:c r="A129" s="13" t="str">
        <x:v>FROMON_016</x:v>
      </x:c>
      <x:c r="B129" s="13" t="str">
        <x:v>Frostmarch</x:v>
      </x:c>
      <x:c r="C129" s="13" t="str">
        <x:v>FRRES_001</x:v>
      </x:c>
      <x:c r="D129" s="13" t="n">
        <x:v>1</x:v>
      </x:c>
      <x:c r="E129" s="13" t="n">
        <x:v>0.18</x:v>
      </x:c>
      <x:c r="F129" s="13" t="n">
        <x:v>0</x:v>
      </x:c>
      <x:c r="G129" s="13" t="n">
        <x:v>0</x:v>
      </x:c>
      <x:c r="H129" s="254" t="b">
        <x:v>1</x:v>
      </x:c>
      <x:c r="I129" s="13" t="str">
        <x:v>Secondary profession material</x:v>
      </x:c>
    </x:row>
    <x:row r="130">
      <x:c r="A130" s="13" t="str">
        <x:v>FROMON_016</x:v>
      </x:c>
      <x:c r="B130" s="13" t="str">
        <x:v>Frostmarch</x:v>
      </x:c>
      <x:c r="C130" s="13" t="str">
        <x:v>FROTOKEN_016</x:v>
      </x:c>
      <x:c r="D130" s="13" t="n">
        <x:v>1</x:v>
      </x:c>
      <x:c r="E130" s="13" t="n">
        <x:v>0.015</x:v>
      </x:c>
      <x:c r="F130" s="13" t="n">
        <x:v>0</x:v>
      </x:c>
      <x:c r="G130" s="13" t="n">
        <x:v>40</x:v>
      </x:c>
      <x:c r="H130" s="254" t="b">
        <x:v>1</x:v>
      </x:c>
      <x:c r="I130" s="13" t="str">
        <x:v>Rare monster-specific reagent / deterministic pity</x:v>
      </x:c>
    </x:row>
    <x:row r="131">
      <x:c r="A131" s="13" t="str">
        <x:v>FROMON_016</x:v>
      </x:c>
      <x:c r="B131" s="13" t="str">
        <x:v>Frostmarch</x:v>
      </x:c>
      <x:c r="C131" s="13" t="str">
        <x:v>FROGEAR_POOL_002</x:v>
      </x:c>
      <x:c r="D131" s="13" t="n">
        <x:v>1</x:v>
      </x:c>
      <x:c r="E131" s="13" t="n">
        <x:v>0.004</x:v>
      </x:c>
      <x:c r="F131" s="13" t="n">
        <x:v>0</x:v>
      </x:c>
      <x:c r="G131" s="13" t="n">
        <x:v>75</x:v>
      </x:c>
      <x:c r="H131" s="254" t="b">
        <x:v>1</x:v>
      </x:c>
      <x:c r="I131" s="13" t="str">
        <x:v>Class-smart regional gear roll</x:v>
      </x:c>
    </x:row>
    <x:row r="132">
      <x:c r="A132" s="13" t="str">
        <x:v>ASHMON_001</x:v>
      </x:c>
      <x:c r="B132" s="13" t="str">
        <x:v>Ashlands</x:v>
      </x:c>
      <x:c r="C132" s="13" t="str">
        <x:v>ASHRES_001</x:v>
      </x:c>
      <x:c r="D132" s="13" t="n">
        <x:v>1</x:v>
      </x:c>
      <x:c r="E132" s="13" t="n">
        <x:v>0.58</x:v>
      </x:c>
      <x:c r="F132" s="13" t="n">
        <x:v>0</x:v>
      </x:c>
      <x:c r="G132" s="13" t="n">
        <x:v>0</x:v>
      </x:c>
      <x:c r="H132" s="254" t="b">
        <x:v>1</x:v>
      </x:c>
      <x:c r="I132" s="13" t="str">
        <x:v>Common regional material</x:v>
      </x:c>
    </x:row>
    <x:row r="133">
      <x:c r="A133" s="13" t="str">
        <x:v>ASHMON_001</x:v>
      </x:c>
      <x:c r="B133" s="13" t="str">
        <x:v>Ashlands</x:v>
      </x:c>
      <x:c r="C133" s="13" t="str">
        <x:v>ASHRES_004</x:v>
      </x:c>
      <x:c r="D133" s="13" t="n">
        <x:v>1</x:v>
      </x:c>
      <x:c r="E133" s="13" t="n">
        <x:v>0.18</x:v>
      </x:c>
      <x:c r="F133" s="13" t="n">
        <x:v>0</x:v>
      </x:c>
      <x:c r="G133" s="13" t="n">
        <x:v>0</x:v>
      </x:c>
      <x:c r="H133" s="254" t="b">
        <x:v>1</x:v>
      </x:c>
      <x:c r="I133" s="13" t="str">
        <x:v>Secondary profession material</x:v>
      </x:c>
    </x:row>
    <x:row r="134">
      <x:c r="A134" s="13" t="str">
        <x:v>ASHMON_001</x:v>
      </x:c>
      <x:c r="B134" s="13" t="str">
        <x:v>Ashlands</x:v>
      </x:c>
      <x:c r="C134" s="13" t="str">
        <x:v>ASHTOKEN_001</x:v>
      </x:c>
      <x:c r="D134" s="13" t="n">
        <x:v>1</x:v>
      </x:c>
      <x:c r="E134" s="13" t="n">
        <x:v>0.015</x:v>
      </x:c>
      <x:c r="F134" s="13" t="n">
        <x:v>0</x:v>
      </x:c>
      <x:c r="G134" s="13" t="n">
        <x:v>40</x:v>
      </x:c>
      <x:c r="H134" s="254" t="b">
        <x:v>1</x:v>
      </x:c>
      <x:c r="I134" s="13" t="str">
        <x:v>Rare monster-specific reagent / deterministic pity</x:v>
      </x:c>
    </x:row>
    <x:row r="135">
      <x:c r="A135" s="13" t="str">
        <x:v>ASHMON_001</x:v>
      </x:c>
      <x:c r="B135" s="13" t="str">
        <x:v>Ashlands</x:v>
      </x:c>
      <x:c r="C135" s="13" t="str">
        <x:v>ASHGEAR_POOL_001</x:v>
      </x:c>
      <x:c r="D135" s="13" t="n">
        <x:v>1</x:v>
      </x:c>
      <x:c r="E135" s="13" t="n">
        <x:v>0.004</x:v>
      </x:c>
      <x:c r="F135" s="13" t="n">
        <x:v>0</x:v>
      </x:c>
      <x:c r="G135" s="13" t="n">
        <x:v>75</x:v>
      </x:c>
      <x:c r="H135" s="254" t="b">
        <x:v>1</x:v>
      </x:c>
      <x:c r="I135" s="13" t="str">
        <x:v>Class-smart regional gear roll</x:v>
      </x:c>
    </x:row>
    <x:row r="136">
      <x:c r="A136" s="13" t="str">
        <x:v>ASHMON_002</x:v>
      </x:c>
      <x:c r="B136" s="13" t="str">
        <x:v>Ashlands</x:v>
      </x:c>
      <x:c r="C136" s="13" t="str">
        <x:v>ASHRES_004</x:v>
      </x:c>
      <x:c r="D136" s="13" t="n">
        <x:v>1</x:v>
      </x:c>
      <x:c r="E136" s="13" t="n">
        <x:v>0.58</x:v>
      </x:c>
      <x:c r="F136" s="13" t="n">
        <x:v>0</x:v>
      </x:c>
      <x:c r="G136" s="13" t="n">
        <x:v>0</x:v>
      </x:c>
      <x:c r="H136" s="254" t="b">
        <x:v>1</x:v>
      </x:c>
      <x:c r="I136" s="13" t="str">
        <x:v>Common regional material</x:v>
      </x:c>
    </x:row>
    <x:row r="137">
      <x:c r="A137" s="13" t="str">
        <x:v>ASHMON_002</x:v>
      </x:c>
      <x:c r="B137" s="13" t="str">
        <x:v>Ashlands</x:v>
      </x:c>
      <x:c r="C137" s="13" t="str">
        <x:v>ASHRES_002</x:v>
      </x:c>
      <x:c r="D137" s="13" t="n">
        <x:v>1</x:v>
      </x:c>
      <x:c r="E137" s="13" t="n">
        <x:v>0.18</x:v>
      </x:c>
      <x:c r="F137" s="13" t="n">
        <x:v>0</x:v>
      </x:c>
      <x:c r="G137" s="13" t="n">
        <x:v>0</x:v>
      </x:c>
      <x:c r="H137" s="254" t="b">
        <x:v>1</x:v>
      </x:c>
      <x:c r="I137" s="13" t="str">
        <x:v>Secondary profession material</x:v>
      </x:c>
    </x:row>
    <x:row r="138">
      <x:c r="A138" s="13" t="str">
        <x:v>ASHMON_002</x:v>
      </x:c>
      <x:c r="B138" s="13" t="str">
        <x:v>Ashlands</x:v>
      </x:c>
      <x:c r="C138" s="13" t="str">
        <x:v>ASHTOKEN_002</x:v>
      </x:c>
      <x:c r="D138" s="13" t="n">
        <x:v>1</x:v>
      </x:c>
      <x:c r="E138" s="13" t="n">
        <x:v>0.015</x:v>
      </x:c>
      <x:c r="F138" s="13" t="n">
        <x:v>0</x:v>
      </x:c>
      <x:c r="G138" s="13" t="n">
        <x:v>40</x:v>
      </x:c>
      <x:c r="H138" s="254" t="b">
        <x:v>1</x:v>
      </x:c>
      <x:c r="I138" s="13" t="str">
        <x:v>Rare monster-specific reagent / deterministic pity</x:v>
      </x:c>
    </x:row>
    <x:row r="139">
      <x:c r="A139" s="13" t="str">
        <x:v>ASHMON_002</x:v>
      </x:c>
      <x:c r="B139" s="13" t="str">
        <x:v>Ashlands</x:v>
      </x:c>
      <x:c r="C139" s="13" t="str">
        <x:v>ASHGEAR_POOL_002</x:v>
      </x:c>
      <x:c r="D139" s="13" t="n">
        <x:v>1</x:v>
      </x:c>
      <x:c r="E139" s="13" t="n">
        <x:v>0.004</x:v>
      </x:c>
      <x:c r="F139" s="13" t="n">
        <x:v>0</x:v>
      </x:c>
      <x:c r="G139" s="13" t="n">
        <x:v>75</x:v>
      </x:c>
      <x:c r="H139" s="254" t="b">
        <x:v>1</x:v>
      </x:c>
      <x:c r="I139" s="13" t="str">
        <x:v>Class-smart regional gear roll</x:v>
      </x:c>
    </x:row>
    <x:row r="140">
      <x:c r="A140" s="13" t="str">
        <x:v>ASHMON_003</x:v>
      </x:c>
      <x:c r="B140" s="13" t="str">
        <x:v>Ashlands</x:v>
      </x:c>
      <x:c r="C140" s="13" t="str">
        <x:v>ASHRES_002</x:v>
      </x:c>
      <x:c r="D140" s="13" t="n">
        <x:v>1</x:v>
      </x:c>
      <x:c r="E140" s="13" t="n">
        <x:v>0.58</x:v>
      </x:c>
      <x:c r="F140" s="13" t="n">
        <x:v>0</x:v>
      </x:c>
      <x:c r="G140" s="13" t="n">
        <x:v>0</x:v>
      </x:c>
      <x:c r="H140" s="254" t="b">
        <x:v>1</x:v>
      </x:c>
      <x:c r="I140" s="13" t="str">
        <x:v>Common regional material</x:v>
      </x:c>
    </x:row>
    <x:row r="141">
      <x:c r="A141" s="13" t="str">
        <x:v>ASHMON_003</x:v>
      </x:c>
      <x:c r="B141" s="13" t="str">
        <x:v>Ashlands</x:v>
      </x:c>
      <x:c r="C141" s="13" t="str">
        <x:v>ASHRES_003</x:v>
      </x:c>
      <x:c r="D141" s="13" t="n">
        <x:v>1</x:v>
      </x:c>
      <x:c r="E141" s="13" t="n">
        <x:v>0.18</x:v>
      </x:c>
      <x:c r="F141" s="13" t="n">
        <x:v>0</x:v>
      </x:c>
      <x:c r="G141" s="13" t="n">
        <x:v>0</x:v>
      </x:c>
      <x:c r="H141" s="254" t="b">
        <x:v>1</x:v>
      </x:c>
      <x:c r="I141" s="13" t="str">
        <x:v>Secondary profession material</x:v>
      </x:c>
    </x:row>
    <x:row r="142">
      <x:c r="A142" s="13" t="str">
        <x:v>ASHMON_003</x:v>
      </x:c>
      <x:c r="B142" s="13" t="str">
        <x:v>Ashlands</x:v>
      </x:c>
      <x:c r="C142" s="13" t="str">
        <x:v>ASHTOKEN_003</x:v>
      </x:c>
      <x:c r="D142" s="13" t="n">
        <x:v>1</x:v>
      </x:c>
      <x:c r="E142" s="13" t="n">
        <x:v>0.015</x:v>
      </x:c>
      <x:c r="F142" s="13" t="n">
        <x:v>0</x:v>
      </x:c>
      <x:c r="G142" s="13" t="n">
        <x:v>40</x:v>
      </x:c>
      <x:c r="H142" s="254" t="b">
        <x:v>1</x:v>
      </x:c>
      <x:c r="I142" s="13" t="str">
        <x:v>Rare monster-specific reagent / deterministic pity</x:v>
      </x:c>
    </x:row>
    <x:row r="143">
      <x:c r="A143" s="13" t="str">
        <x:v>ASHMON_003</x:v>
      </x:c>
      <x:c r="B143" s="13" t="str">
        <x:v>Ashlands</x:v>
      </x:c>
      <x:c r="C143" s="13" t="str">
        <x:v>ASHGEAR_POOL_003</x:v>
      </x:c>
      <x:c r="D143" s="13" t="n">
        <x:v>1</x:v>
      </x:c>
      <x:c r="E143" s="13" t="n">
        <x:v>0.004</x:v>
      </x:c>
      <x:c r="F143" s="13" t="n">
        <x:v>0</x:v>
      </x:c>
      <x:c r="G143" s="13" t="n">
        <x:v>75</x:v>
      </x:c>
      <x:c r="H143" s="254" t="b">
        <x:v>1</x:v>
      </x:c>
      <x:c r="I143" s="13" t="str">
        <x:v>Class-smart regional gear roll</x:v>
      </x:c>
    </x:row>
    <x:row r="144">
      <x:c r="A144" s="13" t="str">
        <x:v>ASHMON_004</x:v>
      </x:c>
      <x:c r="B144" s="13" t="str">
        <x:v>Ashlands</x:v>
      </x:c>
      <x:c r="C144" s="13" t="str">
        <x:v>ASHRES_003</x:v>
      </x:c>
      <x:c r="D144" s="13" t="n">
        <x:v>1</x:v>
      </x:c>
      <x:c r="E144" s="13" t="n">
        <x:v>0.58</x:v>
      </x:c>
      <x:c r="F144" s="13" t="n">
        <x:v>0</x:v>
      </x:c>
      <x:c r="G144" s="13" t="n">
        <x:v>0</x:v>
      </x:c>
      <x:c r="H144" s="254" t="b">
        <x:v>1</x:v>
      </x:c>
      <x:c r="I144" s="13" t="str">
        <x:v>Common regional material</x:v>
      </x:c>
    </x:row>
    <x:row r="145">
      <x:c r="A145" s="13" t="str">
        <x:v>ASHMON_004</x:v>
      </x:c>
      <x:c r="B145" s="13" t="str">
        <x:v>Ashlands</x:v>
      </x:c>
      <x:c r="C145" s="13" t="str">
        <x:v>ASHRES_001</x:v>
      </x:c>
      <x:c r="D145" s="13" t="n">
        <x:v>1</x:v>
      </x:c>
      <x:c r="E145" s="13" t="n">
        <x:v>0.18</x:v>
      </x:c>
      <x:c r="F145" s="13" t="n">
        <x:v>0</x:v>
      </x:c>
      <x:c r="G145" s="13" t="n">
        <x:v>0</x:v>
      </x:c>
      <x:c r="H145" s="254" t="b">
        <x:v>1</x:v>
      </x:c>
      <x:c r="I145" s="13" t="str">
        <x:v>Secondary profession material</x:v>
      </x:c>
    </x:row>
    <x:row r="146">
      <x:c r="A146" s="13" t="str">
        <x:v>ASHMON_004</x:v>
      </x:c>
      <x:c r="B146" s="13" t="str">
        <x:v>Ashlands</x:v>
      </x:c>
      <x:c r="C146" s="13" t="str">
        <x:v>ASHTOKEN_004</x:v>
      </x:c>
      <x:c r="D146" s="13" t="n">
        <x:v>1</x:v>
      </x:c>
      <x:c r="E146" s="13" t="n">
        <x:v>0.015</x:v>
      </x:c>
      <x:c r="F146" s="13" t="n">
        <x:v>0</x:v>
      </x:c>
      <x:c r="G146" s="13" t="n">
        <x:v>40</x:v>
      </x:c>
      <x:c r="H146" s="254" t="b">
        <x:v>1</x:v>
      </x:c>
      <x:c r="I146" s="13" t="str">
        <x:v>Rare monster-specific reagent / deterministic pity</x:v>
      </x:c>
    </x:row>
    <x:row r="147">
      <x:c r="A147" s="13" t="str">
        <x:v>ASHMON_004</x:v>
      </x:c>
      <x:c r="B147" s="13" t="str">
        <x:v>Ashlands</x:v>
      </x:c>
      <x:c r="C147" s="13" t="str">
        <x:v>ASHGEAR_POOL_004</x:v>
      </x:c>
      <x:c r="D147" s="13" t="n">
        <x:v>1</x:v>
      </x:c>
      <x:c r="E147" s="13" t="n">
        <x:v>0.004</x:v>
      </x:c>
      <x:c r="F147" s="13" t="n">
        <x:v>0</x:v>
      </x:c>
      <x:c r="G147" s="13" t="n">
        <x:v>75</x:v>
      </x:c>
      <x:c r="H147" s="254" t="b">
        <x:v>1</x:v>
      </x:c>
      <x:c r="I147" s="13" t="str">
        <x:v>Class-smart regional gear roll</x:v>
      </x:c>
    </x:row>
    <x:row r="148">
      <x:c r="A148" s="13" t="str">
        <x:v>ASHMON_005</x:v>
      </x:c>
      <x:c r="B148" s="13" t="str">
        <x:v>Ashlands</x:v>
      </x:c>
      <x:c r="C148" s="13" t="str">
        <x:v>ASHRES_001</x:v>
      </x:c>
      <x:c r="D148" s="13" t="n">
        <x:v>1</x:v>
      </x:c>
      <x:c r="E148" s="13" t="n">
        <x:v>0.58</x:v>
      </x:c>
      <x:c r="F148" s="13" t="n">
        <x:v>0</x:v>
      </x:c>
      <x:c r="G148" s="13" t="n">
        <x:v>0</x:v>
      </x:c>
      <x:c r="H148" s="254" t="b">
        <x:v>1</x:v>
      </x:c>
      <x:c r="I148" s="13" t="str">
        <x:v>Common regional material</x:v>
      </x:c>
    </x:row>
    <x:row r="149">
      <x:c r="A149" s="13" t="str">
        <x:v>ASHMON_005</x:v>
      </x:c>
      <x:c r="B149" s="13" t="str">
        <x:v>Ashlands</x:v>
      </x:c>
      <x:c r="C149" s="13" t="str">
        <x:v>ASHRES_004</x:v>
      </x:c>
      <x:c r="D149" s="13" t="n">
        <x:v>1</x:v>
      </x:c>
      <x:c r="E149" s="13" t="n">
        <x:v>0.18</x:v>
      </x:c>
      <x:c r="F149" s="13" t="n">
        <x:v>0</x:v>
      </x:c>
      <x:c r="G149" s="13" t="n">
        <x:v>0</x:v>
      </x:c>
      <x:c r="H149" s="254" t="b">
        <x:v>1</x:v>
      </x:c>
      <x:c r="I149" s="13" t="str">
        <x:v>Secondary profession material</x:v>
      </x:c>
    </x:row>
    <x:row r="150">
      <x:c r="A150" s="13" t="str">
        <x:v>ASHMON_005</x:v>
      </x:c>
      <x:c r="B150" s="13" t="str">
        <x:v>Ashlands</x:v>
      </x:c>
      <x:c r="C150" s="13" t="str">
        <x:v>ASHTOKEN_005</x:v>
      </x:c>
      <x:c r="D150" s="13" t="n">
        <x:v>1</x:v>
      </x:c>
      <x:c r="E150" s="13" t="n">
        <x:v>0.015</x:v>
      </x:c>
      <x:c r="F150" s="13" t="n">
        <x:v>0</x:v>
      </x:c>
      <x:c r="G150" s="13" t="n">
        <x:v>40</x:v>
      </x:c>
      <x:c r="H150" s="254" t="b">
        <x:v>1</x:v>
      </x:c>
      <x:c r="I150" s="13" t="str">
        <x:v>Rare monster-specific reagent / deterministic pity</x:v>
      </x:c>
    </x:row>
    <x:row r="151">
      <x:c r="A151" s="13" t="str">
        <x:v>ASHMON_005</x:v>
      </x:c>
      <x:c r="B151" s="13" t="str">
        <x:v>Ashlands</x:v>
      </x:c>
      <x:c r="C151" s="13" t="str">
        <x:v>ASHGEAR_POOL_005</x:v>
      </x:c>
      <x:c r="D151" s="13" t="n">
        <x:v>1</x:v>
      </x:c>
      <x:c r="E151" s="13" t="n">
        <x:v>0.004</x:v>
      </x:c>
      <x:c r="F151" s="13" t="n">
        <x:v>0</x:v>
      </x:c>
      <x:c r="G151" s="13" t="n">
        <x:v>75</x:v>
      </x:c>
      <x:c r="H151" s="254" t="b">
        <x:v>1</x:v>
      </x:c>
      <x:c r="I151" s="13" t="str">
        <x:v>Class-smart regional gear roll</x:v>
      </x:c>
    </x:row>
    <x:row r="152">
      <x:c r="A152" s="13" t="str">
        <x:v>ASHMON_006</x:v>
      </x:c>
      <x:c r="B152" s="13" t="str">
        <x:v>Ashlands</x:v>
      </x:c>
      <x:c r="C152" s="13" t="str">
        <x:v>ASHRES_004</x:v>
      </x:c>
      <x:c r="D152" s="13" t="n">
        <x:v>1</x:v>
      </x:c>
      <x:c r="E152" s="13" t="n">
        <x:v>0.58</x:v>
      </x:c>
      <x:c r="F152" s="13" t="n">
        <x:v>0</x:v>
      </x:c>
      <x:c r="G152" s="13" t="n">
        <x:v>0</x:v>
      </x:c>
      <x:c r="H152" s="254" t="b">
        <x:v>1</x:v>
      </x:c>
      <x:c r="I152" s="13" t="str">
        <x:v>Common regional material</x:v>
      </x:c>
    </x:row>
    <x:row r="153">
      <x:c r="A153" s="13" t="str">
        <x:v>ASHMON_006</x:v>
      </x:c>
      <x:c r="B153" s="13" t="str">
        <x:v>Ashlands</x:v>
      </x:c>
      <x:c r="C153" s="13" t="str">
        <x:v>ASHRES_002</x:v>
      </x:c>
      <x:c r="D153" s="13" t="n">
        <x:v>1</x:v>
      </x:c>
      <x:c r="E153" s="13" t="n">
        <x:v>0.18</x:v>
      </x:c>
      <x:c r="F153" s="13" t="n">
        <x:v>0</x:v>
      </x:c>
      <x:c r="G153" s="13" t="n">
        <x:v>0</x:v>
      </x:c>
      <x:c r="H153" s="254" t="b">
        <x:v>1</x:v>
      </x:c>
      <x:c r="I153" s="13" t="str">
        <x:v>Secondary profession material</x:v>
      </x:c>
    </x:row>
    <x:row r="154">
      <x:c r="A154" s="13" t="str">
        <x:v>ASHMON_006</x:v>
      </x:c>
      <x:c r="B154" s="13" t="str">
        <x:v>Ashlands</x:v>
      </x:c>
      <x:c r="C154" s="13" t="str">
        <x:v>ASHTOKEN_006</x:v>
      </x:c>
      <x:c r="D154" s="13" t="n">
        <x:v>1</x:v>
      </x:c>
      <x:c r="E154" s="13" t="n">
        <x:v>0.015</x:v>
      </x:c>
      <x:c r="F154" s="13" t="n">
        <x:v>0</x:v>
      </x:c>
      <x:c r="G154" s="13" t="n">
        <x:v>40</x:v>
      </x:c>
      <x:c r="H154" s="254" t="b">
        <x:v>1</x:v>
      </x:c>
      <x:c r="I154" s="13" t="str">
        <x:v>Rare monster-specific reagent / deterministic pity</x:v>
      </x:c>
    </x:row>
    <x:row r="155">
      <x:c r="A155" s="13" t="str">
        <x:v>ASHMON_006</x:v>
      </x:c>
      <x:c r="B155" s="13" t="str">
        <x:v>Ashlands</x:v>
      </x:c>
      <x:c r="C155" s="13" t="str">
        <x:v>ASHGEAR_POOL_006</x:v>
      </x:c>
      <x:c r="D155" s="13" t="n">
        <x:v>1</x:v>
      </x:c>
      <x:c r="E155" s="13" t="n">
        <x:v>0.004</x:v>
      </x:c>
      <x:c r="F155" s="13" t="n">
        <x:v>0</x:v>
      </x:c>
      <x:c r="G155" s="13" t="n">
        <x:v>75</x:v>
      </x:c>
      <x:c r="H155" s="254" t="b">
        <x:v>1</x:v>
      </x:c>
      <x:c r="I155" s="13" t="str">
        <x:v>Class-smart regional gear roll</x:v>
      </x:c>
    </x:row>
    <x:row r="156">
      <x:c r="A156" s="13" t="str">
        <x:v>ASHMON_007</x:v>
      </x:c>
      <x:c r="B156" s="13" t="str">
        <x:v>Ashlands</x:v>
      </x:c>
      <x:c r="C156" s="13" t="str">
        <x:v>ASHRES_002</x:v>
      </x:c>
      <x:c r="D156" s="13" t="n">
        <x:v>1</x:v>
      </x:c>
      <x:c r="E156" s="13" t="n">
        <x:v>0.58</x:v>
      </x:c>
      <x:c r="F156" s="13" t="n">
        <x:v>0</x:v>
      </x:c>
      <x:c r="G156" s="13" t="n">
        <x:v>0</x:v>
      </x:c>
      <x:c r="H156" s="254" t="b">
        <x:v>1</x:v>
      </x:c>
      <x:c r="I156" s="13" t="str">
        <x:v>Common regional material</x:v>
      </x:c>
    </x:row>
    <x:row r="157">
      <x:c r="A157" s="13" t="str">
        <x:v>ASHMON_007</x:v>
      </x:c>
      <x:c r="B157" s="13" t="str">
        <x:v>Ashlands</x:v>
      </x:c>
      <x:c r="C157" s="13" t="str">
        <x:v>ASHRES_003</x:v>
      </x:c>
      <x:c r="D157" s="13" t="n">
        <x:v>1</x:v>
      </x:c>
      <x:c r="E157" s="13" t="n">
        <x:v>0.18</x:v>
      </x:c>
      <x:c r="F157" s="13" t="n">
        <x:v>0</x:v>
      </x:c>
      <x:c r="G157" s="13" t="n">
        <x:v>0</x:v>
      </x:c>
      <x:c r="H157" s="254" t="b">
        <x:v>1</x:v>
      </x:c>
      <x:c r="I157" s="13" t="str">
        <x:v>Secondary profession material</x:v>
      </x:c>
    </x:row>
    <x:row r="158">
      <x:c r="A158" s="13" t="str">
        <x:v>ASHMON_007</x:v>
      </x:c>
      <x:c r="B158" s="13" t="str">
        <x:v>Ashlands</x:v>
      </x:c>
      <x:c r="C158" s="13" t="str">
        <x:v>ASHTOKEN_007</x:v>
      </x:c>
      <x:c r="D158" s="13" t="n">
        <x:v>1</x:v>
      </x:c>
      <x:c r="E158" s="13" t="n">
        <x:v>0.015</x:v>
      </x:c>
      <x:c r="F158" s="13" t="n">
        <x:v>0</x:v>
      </x:c>
      <x:c r="G158" s="13" t="n">
        <x:v>40</x:v>
      </x:c>
      <x:c r="H158" s="254" t="b">
        <x:v>1</x:v>
      </x:c>
      <x:c r="I158" s="13" t="str">
        <x:v>Rare monster-specific reagent / deterministic pity</x:v>
      </x:c>
    </x:row>
    <x:row r="159">
      <x:c r="A159" s="13" t="str">
        <x:v>ASHMON_007</x:v>
      </x:c>
      <x:c r="B159" s="13" t="str">
        <x:v>Ashlands</x:v>
      </x:c>
      <x:c r="C159" s="13" t="str">
        <x:v>ASHGEAR_POOL_007</x:v>
      </x:c>
      <x:c r="D159" s="13" t="n">
        <x:v>1</x:v>
      </x:c>
      <x:c r="E159" s="13" t="n">
        <x:v>0.004</x:v>
      </x:c>
      <x:c r="F159" s="13" t="n">
        <x:v>0</x:v>
      </x:c>
      <x:c r="G159" s="13" t="n">
        <x:v>75</x:v>
      </x:c>
      <x:c r="H159" s="254" t="b">
        <x:v>1</x:v>
      </x:c>
      <x:c r="I159" s="13" t="str">
        <x:v>Class-smart regional gear roll</x:v>
      </x:c>
    </x:row>
    <x:row r="160">
      <x:c r="A160" s="13" t="str">
        <x:v>ASHMON_008</x:v>
      </x:c>
      <x:c r="B160" s="13" t="str">
        <x:v>Ashlands</x:v>
      </x:c>
      <x:c r="C160" s="13" t="str">
        <x:v>ASHRES_003</x:v>
      </x:c>
      <x:c r="D160" s="13" t="n">
        <x:v>1</x:v>
      </x:c>
      <x:c r="E160" s="13" t="n">
        <x:v>0.58</x:v>
      </x:c>
      <x:c r="F160" s="13" t="n">
        <x:v>0</x:v>
      </x:c>
      <x:c r="G160" s="13" t="n">
        <x:v>0</x:v>
      </x:c>
      <x:c r="H160" s="254" t="b">
        <x:v>1</x:v>
      </x:c>
      <x:c r="I160" s="13" t="str">
        <x:v>Common regional material</x:v>
      </x:c>
    </x:row>
    <x:row r="161">
      <x:c r="A161" s="13" t="str">
        <x:v>ASHMON_008</x:v>
      </x:c>
      <x:c r="B161" s="13" t="str">
        <x:v>Ashlands</x:v>
      </x:c>
      <x:c r="C161" s="13" t="str">
        <x:v>ASHRES_001</x:v>
      </x:c>
      <x:c r="D161" s="13" t="n">
        <x:v>1</x:v>
      </x:c>
      <x:c r="E161" s="13" t="n">
        <x:v>0.18</x:v>
      </x:c>
      <x:c r="F161" s="13" t="n">
        <x:v>0</x:v>
      </x:c>
      <x:c r="G161" s="13" t="n">
        <x:v>0</x:v>
      </x:c>
      <x:c r="H161" s="254" t="b">
        <x:v>1</x:v>
      </x:c>
      <x:c r="I161" s="13" t="str">
        <x:v>Secondary profession material</x:v>
      </x:c>
    </x:row>
    <x:row r="162">
      <x:c r="A162" s="13" t="str">
        <x:v>ASHMON_008</x:v>
      </x:c>
      <x:c r="B162" s="13" t="str">
        <x:v>Ashlands</x:v>
      </x:c>
      <x:c r="C162" s="13" t="str">
        <x:v>ASHTOKEN_008</x:v>
      </x:c>
      <x:c r="D162" s="13" t="n">
        <x:v>1</x:v>
      </x:c>
      <x:c r="E162" s="13" t="n">
        <x:v>0.015</x:v>
      </x:c>
      <x:c r="F162" s="13" t="n">
        <x:v>0</x:v>
      </x:c>
      <x:c r="G162" s="13" t="n">
        <x:v>40</x:v>
      </x:c>
      <x:c r="H162" s="254" t="b">
        <x:v>1</x:v>
      </x:c>
      <x:c r="I162" s="13" t="str">
        <x:v>Rare monster-specific reagent / deterministic pity</x:v>
      </x:c>
    </x:row>
    <x:row r="163">
      <x:c r="A163" s="13" t="str">
        <x:v>ASHMON_008</x:v>
      </x:c>
      <x:c r="B163" s="13" t="str">
        <x:v>Ashlands</x:v>
      </x:c>
      <x:c r="C163" s="13" t="str">
        <x:v>ASHGEAR_POOL_001</x:v>
      </x:c>
      <x:c r="D163" s="13" t="n">
        <x:v>1</x:v>
      </x:c>
      <x:c r="E163" s="13" t="n">
        <x:v>0.004</x:v>
      </x:c>
      <x:c r="F163" s="13" t="n">
        <x:v>0</x:v>
      </x:c>
      <x:c r="G163" s="13" t="n">
        <x:v>75</x:v>
      </x:c>
      <x:c r="H163" s="254" t="b">
        <x:v>1</x:v>
      </x:c>
      <x:c r="I163" s="13" t="str">
        <x:v>Class-smart regional gear roll</x:v>
      </x:c>
    </x:row>
    <x:row r="164">
      <x:c r="A164" s="13" t="str">
        <x:v>ASHMON_009</x:v>
      </x:c>
      <x:c r="B164" s="13" t="str">
        <x:v>Ashlands</x:v>
      </x:c>
      <x:c r="C164" s="13" t="str">
        <x:v>ASHRES_001</x:v>
      </x:c>
      <x:c r="D164" s="13" t="n">
        <x:v>1</x:v>
      </x:c>
      <x:c r="E164" s="13" t="n">
        <x:v>0.58</x:v>
      </x:c>
      <x:c r="F164" s="13" t="n">
        <x:v>0</x:v>
      </x:c>
      <x:c r="G164" s="13" t="n">
        <x:v>0</x:v>
      </x:c>
      <x:c r="H164" s="254" t="b">
        <x:v>1</x:v>
      </x:c>
      <x:c r="I164" s="13" t="str">
        <x:v>Common regional material</x:v>
      </x:c>
    </x:row>
    <x:row r="165">
      <x:c r="A165" s="13" t="str">
        <x:v>ASHMON_009</x:v>
      </x:c>
      <x:c r="B165" s="13" t="str">
        <x:v>Ashlands</x:v>
      </x:c>
      <x:c r="C165" s="13" t="str">
        <x:v>ASHRES_004</x:v>
      </x:c>
      <x:c r="D165" s="13" t="n">
        <x:v>1</x:v>
      </x:c>
      <x:c r="E165" s="13" t="n">
        <x:v>0.18</x:v>
      </x:c>
      <x:c r="F165" s="13" t="n">
        <x:v>0</x:v>
      </x:c>
      <x:c r="G165" s="13" t="n">
        <x:v>0</x:v>
      </x:c>
      <x:c r="H165" s="254" t="b">
        <x:v>1</x:v>
      </x:c>
      <x:c r="I165" s="13" t="str">
        <x:v>Secondary profession material</x:v>
      </x:c>
    </x:row>
    <x:row r="166">
      <x:c r="A166" s="13" t="str">
        <x:v>ASHMON_009</x:v>
      </x:c>
      <x:c r="B166" s="13" t="str">
        <x:v>Ashlands</x:v>
      </x:c>
      <x:c r="C166" s="13" t="str">
        <x:v>ASHTOKEN_009</x:v>
      </x:c>
      <x:c r="D166" s="13" t="n">
        <x:v>1</x:v>
      </x:c>
      <x:c r="E166" s="13" t="n">
        <x:v>0.015</x:v>
      </x:c>
      <x:c r="F166" s="13" t="n">
        <x:v>0</x:v>
      </x:c>
      <x:c r="G166" s="13" t="n">
        <x:v>40</x:v>
      </x:c>
      <x:c r="H166" s="254" t="b">
        <x:v>1</x:v>
      </x:c>
      <x:c r="I166" s="13" t="str">
        <x:v>Rare monster-specific reagent / deterministic pity</x:v>
      </x:c>
    </x:row>
    <x:row r="167">
      <x:c r="A167" s="13" t="str">
        <x:v>ASHMON_009</x:v>
      </x:c>
      <x:c r="B167" s="13" t="str">
        <x:v>Ashlands</x:v>
      </x:c>
      <x:c r="C167" s="13" t="str">
        <x:v>ASHGEAR_POOL_002</x:v>
      </x:c>
      <x:c r="D167" s="13" t="n">
        <x:v>1</x:v>
      </x:c>
      <x:c r="E167" s="13" t="n">
        <x:v>0.004</x:v>
      </x:c>
      <x:c r="F167" s="13" t="n">
        <x:v>0</x:v>
      </x:c>
      <x:c r="G167" s="13" t="n">
        <x:v>75</x:v>
      </x:c>
      <x:c r="H167" s="254" t="b">
        <x:v>1</x:v>
      </x:c>
      <x:c r="I167" s="13" t="str">
        <x:v>Class-smart regional gear roll</x:v>
      </x:c>
    </x:row>
    <x:row r="168">
      <x:c r="A168" s="13" t="str">
        <x:v>ASHMON_010</x:v>
      </x:c>
      <x:c r="B168" s="13" t="str">
        <x:v>Ashlands</x:v>
      </x:c>
      <x:c r="C168" s="13" t="str">
        <x:v>ASHRES_004</x:v>
      </x:c>
      <x:c r="D168" s="13" t="n">
        <x:v>1</x:v>
      </x:c>
      <x:c r="E168" s="13" t="n">
        <x:v>0.58</x:v>
      </x:c>
      <x:c r="F168" s="13" t="n">
        <x:v>0</x:v>
      </x:c>
      <x:c r="G168" s="13" t="n">
        <x:v>0</x:v>
      </x:c>
      <x:c r="H168" s="254" t="b">
        <x:v>1</x:v>
      </x:c>
      <x:c r="I168" s="13" t="str">
        <x:v>Common regional material</x:v>
      </x:c>
    </x:row>
    <x:row r="169">
      <x:c r="A169" s="13" t="str">
        <x:v>ASHMON_010</x:v>
      </x:c>
      <x:c r="B169" s="13" t="str">
        <x:v>Ashlands</x:v>
      </x:c>
      <x:c r="C169" s="13" t="str">
        <x:v>ASHRES_002</x:v>
      </x:c>
      <x:c r="D169" s="13" t="n">
        <x:v>1</x:v>
      </x:c>
      <x:c r="E169" s="13" t="n">
        <x:v>0.18</x:v>
      </x:c>
      <x:c r="F169" s="13" t="n">
        <x:v>0</x:v>
      </x:c>
      <x:c r="G169" s="13" t="n">
        <x:v>0</x:v>
      </x:c>
      <x:c r="H169" s="254" t="b">
        <x:v>1</x:v>
      </x:c>
      <x:c r="I169" s="13" t="str">
        <x:v>Secondary profession material</x:v>
      </x:c>
    </x:row>
    <x:row r="170">
      <x:c r="A170" s="13" t="str">
        <x:v>ASHMON_010</x:v>
      </x:c>
      <x:c r="B170" s="13" t="str">
        <x:v>Ashlands</x:v>
      </x:c>
      <x:c r="C170" s="13" t="str">
        <x:v>ASHTOKEN_010</x:v>
      </x:c>
      <x:c r="D170" s="13" t="n">
        <x:v>1</x:v>
      </x:c>
      <x:c r="E170" s="13" t="n">
        <x:v>0.015</x:v>
      </x:c>
      <x:c r="F170" s="13" t="n">
        <x:v>0</x:v>
      </x:c>
      <x:c r="G170" s="13" t="n">
        <x:v>40</x:v>
      </x:c>
      <x:c r="H170" s="254" t="b">
        <x:v>1</x:v>
      </x:c>
      <x:c r="I170" s="13" t="str">
        <x:v>Rare monster-specific reagent / deterministic pity</x:v>
      </x:c>
    </x:row>
    <x:row r="171">
      <x:c r="A171" s="13" t="str">
        <x:v>ASHMON_010</x:v>
      </x:c>
      <x:c r="B171" s="13" t="str">
        <x:v>Ashlands</x:v>
      </x:c>
      <x:c r="C171" s="13" t="str">
        <x:v>ASHGEAR_POOL_003</x:v>
      </x:c>
      <x:c r="D171" s="13" t="n">
        <x:v>1</x:v>
      </x:c>
      <x:c r="E171" s="13" t="n">
        <x:v>0.004</x:v>
      </x:c>
      <x:c r="F171" s="13" t="n">
        <x:v>0</x:v>
      </x:c>
      <x:c r="G171" s="13" t="n">
        <x:v>75</x:v>
      </x:c>
      <x:c r="H171" s="254" t="b">
        <x:v>1</x:v>
      </x:c>
      <x:c r="I171" s="13" t="str">
        <x:v>Class-smart regional gear roll</x:v>
      </x:c>
    </x:row>
    <x:row r="172">
      <x:c r="A172" s="13" t="str">
        <x:v>ASHMON_011</x:v>
      </x:c>
      <x:c r="B172" s="13" t="str">
        <x:v>Ashlands</x:v>
      </x:c>
      <x:c r="C172" s="13" t="str">
        <x:v>ASHRES_002</x:v>
      </x:c>
      <x:c r="D172" s="13" t="n">
        <x:v>1</x:v>
      </x:c>
      <x:c r="E172" s="13" t="n">
        <x:v>0.58</x:v>
      </x:c>
      <x:c r="F172" s="13" t="n">
        <x:v>0</x:v>
      </x:c>
      <x:c r="G172" s="13" t="n">
        <x:v>0</x:v>
      </x:c>
      <x:c r="H172" s="254" t="b">
        <x:v>1</x:v>
      </x:c>
      <x:c r="I172" s="13" t="str">
        <x:v>Common regional material</x:v>
      </x:c>
    </x:row>
    <x:row r="173">
      <x:c r="A173" s="13" t="str">
        <x:v>ASHMON_011</x:v>
      </x:c>
      <x:c r="B173" s="13" t="str">
        <x:v>Ashlands</x:v>
      </x:c>
      <x:c r="C173" s="13" t="str">
        <x:v>ASHRES_003</x:v>
      </x:c>
      <x:c r="D173" s="13" t="n">
        <x:v>1</x:v>
      </x:c>
      <x:c r="E173" s="13" t="n">
        <x:v>0.18</x:v>
      </x:c>
      <x:c r="F173" s="13" t="n">
        <x:v>0</x:v>
      </x:c>
      <x:c r="G173" s="13" t="n">
        <x:v>0</x:v>
      </x:c>
      <x:c r="H173" s="254" t="b">
        <x:v>1</x:v>
      </x:c>
      <x:c r="I173" s="13" t="str">
        <x:v>Secondary profession material</x:v>
      </x:c>
    </x:row>
    <x:row r="174">
      <x:c r="A174" s="13" t="str">
        <x:v>ASHMON_011</x:v>
      </x:c>
      <x:c r="B174" s="13" t="str">
        <x:v>Ashlands</x:v>
      </x:c>
      <x:c r="C174" s="13" t="str">
        <x:v>ASHTOKEN_011</x:v>
      </x:c>
      <x:c r="D174" s="13" t="n">
        <x:v>1</x:v>
      </x:c>
      <x:c r="E174" s="13" t="n">
        <x:v>0.015</x:v>
      </x:c>
      <x:c r="F174" s="13" t="n">
        <x:v>0</x:v>
      </x:c>
      <x:c r="G174" s="13" t="n">
        <x:v>40</x:v>
      </x:c>
      <x:c r="H174" s="254" t="b">
        <x:v>1</x:v>
      </x:c>
      <x:c r="I174" s="13" t="str">
        <x:v>Rare monster-specific reagent / deterministic pity</x:v>
      </x:c>
    </x:row>
    <x:row r="175">
      <x:c r="A175" s="13" t="str">
        <x:v>ASHMON_011</x:v>
      </x:c>
      <x:c r="B175" s="13" t="str">
        <x:v>Ashlands</x:v>
      </x:c>
      <x:c r="C175" s="13" t="str">
        <x:v>ASHGEAR_POOL_004</x:v>
      </x:c>
      <x:c r="D175" s="13" t="n">
        <x:v>1</x:v>
      </x:c>
      <x:c r="E175" s="13" t="n">
        <x:v>0.004</x:v>
      </x:c>
      <x:c r="F175" s="13" t="n">
        <x:v>0</x:v>
      </x:c>
      <x:c r="G175" s="13" t="n">
        <x:v>75</x:v>
      </x:c>
      <x:c r="H175" s="254" t="b">
        <x:v>1</x:v>
      </x:c>
      <x:c r="I175" s="13" t="str">
        <x:v>Class-smart regional gear roll</x:v>
      </x:c>
    </x:row>
    <x:row r="176">
      <x:c r="A176" s="13" t="str">
        <x:v>ASHMON_012</x:v>
      </x:c>
      <x:c r="B176" s="13" t="str">
        <x:v>Ashlands</x:v>
      </x:c>
      <x:c r="C176" s="13" t="str">
        <x:v>ASHRES_003</x:v>
      </x:c>
      <x:c r="D176" s="13" t="n">
        <x:v>1</x:v>
      </x:c>
      <x:c r="E176" s="13" t="n">
        <x:v>0.58</x:v>
      </x:c>
      <x:c r="F176" s="13" t="n">
        <x:v>0</x:v>
      </x:c>
      <x:c r="G176" s="13" t="n">
        <x:v>0</x:v>
      </x:c>
      <x:c r="H176" s="254" t="b">
        <x:v>1</x:v>
      </x:c>
      <x:c r="I176" s="13" t="str">
        <x:v>Common regional material</x:v>
      </x:c>
    </x:row>
    <x:row r="177">
      <x:c r="A177" s="13" t="str">
        <x:v>ASHMON_012</x:v>
      </x:c>
      <x:c r="B177" s="13" t="str">
        <x:v>Ashlands</x:v>
      </x:c>
      <x:c r="C177" s="13" t="str">
        <x:v>ASHRES_001</x:v>
      </x:c>
      <x:c r="D177" s="13" t="n">
        <x:v>1</x:v>
      </x:c>
      <x:c r="E177" s="13" t="n">
        <x:v>0.18</x:v>
      </x:c>
      <x:c r="F177" s="13" t="n">
        <x:v>0</x:v>
      </x:c>
      <x:c r="G177" s="13" t="n">
        <x:v>0</x:v>
      </x:c>
      <x:c r="H177" s="254" t="b">
        <x:v>1</x:v>
      </x:c>
      <x:c r="I177" s="13" t="str">
        <x:v>Secondary profession material</x:v>
      </x:c>
    </x:row>
    <x:row r="178">
      <x:c r="A178" s="13" t="str">
        <x:v>ASHMON_012</x:v>
      </x:c>
      <x:c r="B178" s="13" t="str">
        <x:v>Ashlands</x:v>
      </x:c>
      <x:c r="C178" s="13" t="str">
        <x:v>ASHTOKEN_012</x:v>
      </x:c>
      <x:c r="D178" s="13" t="n">
        <x:v>1</x:v>
      </x:c>
      <x:c r="E178" s="13" t="n">
        <x:v>0.015</x:v>
      </x:c>
      <x:c r="F178" s="13" t="n">
        <x:v>0</x:v>
      </x:c>
      <x:c r="G178" s="13" t="n">
        <x:v>40</x:v>
      </x:c>
      <x:c r="H178" s="254" t="b">
        <x:v>1</x:v>
      </x:c>
      <x:c r="I178" s="13" t="str">
        <x:v>Rare monster-specific reagent / deterministic pity</x:v>
      </x:c>
    </x:row>
    <x:row r="179">
      <x:c r="A179" s="13" t="str">
        <x:v>ASHMON_012</x:v>
      </x:c>
      <x:c r="B179" s="13" t="str">
        <x:v>Ashlands</x:v>
      </x:c>
      <x:c r="C179" s="13" t="str">
        <x:v>ASHGEAR_POOL_005</x:v>
      </x:c>
      <x:c r="D179" s="13" t="n">
        <x:v>1</x:v>
      </x:c>
      <x:c r="E179" s="13" t="n">
        <x:v>0.004</x:v>
      </x:c>
      <x:c r="F179" s="13" t="n">
        <x:v>0</x:v>
      </x:c>
      <x:c r="G179" s="13" t="n">
        <x:v>75</x:v>
      </x:c>
      <x:c r="H179" s="254" t="b">
        <x:v>1</x:v>
      </x:c>
      <x:c r="I179" s="13" t="str">
        <x:v>Class-smart regional gear roll</x:v>
      </x:c>
    </x:row>
    <x:row r="180">
      <x:c r="A180" s="13" t="str">
        <x:v>ASHMON_013</x:v>
      </x:c>
      <x:c r="B180" s="13" t="str">
        <x:v>Ashlands</x:v>
      </x:c>
      <x:c r="C180" s="13" t="str">
        <x:v>ASHRES_001</x:v>
      </x:c>
      <x:c r="D180" s="13" t="n">
        <x:v>1</x:v>
      </x:c>
      <x:c r="E180" s="13" t="n">
        <x:v>0.58</x:v>
      </x:c>
      <x:c r="F180" s="13" t="n">
        <x:v>0</x:v>
      </x:c>
      <x:c r="G180" s="13" t="n">
        <x:v>0</x:v>
      </x:c>
      <x:c r="H180" s="254" t="b">
        <x:v>1</x:v>
      </x:c>
      <x:c r="I180" s="13" t="str">
        <x:v>Common regional material</x:v>
      </x:c>
    </x:row>
    <x:row r="181">
      <x:c r="A181" s="13" t="str">
        <x:v>ASHMON_013</x:v>
      </x:c>
      <x:c r="B181" s="13" t="str">
        <x:v>Ashlands</x:v>
      </x:c>
      <x:c r="C181" s="13" t="str">
        <x:v>ASHRES_004</x:v>
      </x:c>
      <x:c r="D181" s="13" t="n">
        <x:v>1</x:v>
      </x:c>
      <x:c r="E181" s="13" t="n">
        <x:v>0.18</x:v>
      </x:c>
      <x:c r="F181" s="13" t="n">
        <x:v>0</x:v>
      </x:c>
      <x:c r="G181" s="13" t="n">
        <x:v>0</x:v>
      </x:c>
      <x:c r="H181" s="254" t="b">
        <x:v>1</x:v>
      </x:c>
      <x:c r="I181" s="13" t="str">
        <x:v>Secondary profession material</x:v>
      </x:c>
    </x:row>
    <x:row r="182">
      <x:c r="A182" s="13" t="str">
        <x:v>ASHMON_013</x:v>
      </x:c>
      <x:c r="B182" s="13" t="str">
        <x:v>Ashlands</x:v>
      </x:c>
      <x:c r="C182" s="13" t="str">
        <x:v>ASHTOKEN_013</x:v>
      </x:c>
      <x:c r="D182" s="13" t="n">
        <x:v>1</x:v>
      </x:c>
      <x:c r="E182" s="13" t="n">
        <x:v>0.015</x:v>
      </x:c>
      <x:c r="F182" s="13" t="n">
        <x:v>0</x:v>
      </x:c>
      <x:c r="G182" s="13" t="n">
        <x:v>40</x:v>
      </x:c>
      <x:c r="H182" s="254" t="b">
        <x:v>1</x:v>
      </x:c>
      <x:c r="I182" s="13" t="str">
        <x:v>Rare monster-specific reagent / deterministic pity</x:v>
      </x:c>
    </x:row>
    <x:row r="183">
      <x:c r="A183" s="13" t="str">
        <x:v>ASHMON_013</x:v>
      </x:c>
      <x:c r="B183" s="13" t="str">
        <x:v>Ashlands</x:v>
      </x:c>
      <x:c r="C183" s="13" t="str">
        <x:v>ASHGEAR_POOL_006</x:v>
      </x:c>
      <x:c r="D183" s="13" t="n">
        <x:v>1</x:v>
      </x:c>
      <x:c r="E183" s="13" t="n">
        <x:v>0.004</x:v>
      </x:c>
      <x:c r="F183" s="13" t="n">
        <x:v>0</x:v>
      </x:c>
      <x:c r="G183" s="13" t="n">
        <x:v>75</x:v>
      </x:c>
      <x:c r="H183" s="254" t="b">
        <x:v>1</x:v>
      </x:c>
      <x:c r="I183" s="13" t="str">
        <x:v>Class-smart regional gear roll</x:v>
      </x:c>
    </x:row>
    <x:row r="184">
      <x:c r="A184" s="13" t="str">
        <x:v>ASHMON_014</x:v>
      </x:c>
      <x:c r="B184" s="13" t="str">
        <x:v>Ashlands</x:v>
      </x:c>
      <x:c r="C184" s="13" t="str">
        <x:v>ASHRES_004</x:v>
      </x:c>
      <x:c r="D184" s="13" t="n">
        <x:v>1</x:v>
      </x:c>
      <x:c r="E184" s="13" t="n">
        <x:v>0.58</x:v>
      </x:c>
      <x:c r="F184" s="13" t="n">
        <x:v>0</x:v>
      </x:c>
      <x:c r="G184" s="13" t="n">
        <x:v>0</x:v>
      </x:c>
      <x:c r="H184" s="254" t="b">
        <x:v>1</x:v>
      </x:c>
      <x:c r="I184" s="13" t="str">
        <x:v>Common regional material</x:v>
      </x:c>
    </x:row>
    <x:row r="185">
      <x:c r="A185" s="13" t="str">
        <x:v>ASHMON_014</x:v>
      </x:c>
      <x:c r="B185" s="13" t="str">
        <x:v>Ashlands</x:v>
      </x:c>
      <x:c r="C185" s="13" t="str">
        <x:v>ASHRES_002</x:v>
      </x:c>
      <x:c r="D185" s="13" t="n">
        <x:v>1</x:v>
      </x:c>
      <x:c r="E185" s="13" t="n">
        <x:v>0.18</x:v>
      </x:c>
      <x:c r="F185" s="13" t="n">
        <x:v>0</x:v>
      </x:c>
      <x:c r="G185" s="13" t="n">
        <x:v>0</x:v>
      </x:c>
      <x:c r="H185" s="254" t="b">
        <x:v>1</x:v>
      </x:c>
      <x:c r="I185" s="13" t="str">
        <x:v>Secondary profession material</x:v>
      </x:c>
    </x:row>
    <x:row r="186">
      <x:c r="A186" s="13" t="str">
        <x:v>ASHMON_014</x:v>
      </x:c>
      <x:c r="B186" s="13" t="str">
        <x:v>Ashlands</x:v>
      </x:c>
      <x:c r="C186" s="13" t="str">
        <x:v>ASHTOKEN_014</x:v>
      </x:c>
      <x:c r="D186" s="13" t="n">
        <x:v>1</x:v>
      </x:c>
      <x:c r="E186" s="13" t="n">
        <x:v>0.015</x:v>
      </x:c>
      <x:c r="F186" s="13" t="n">
        <x:v>0</x:v>
      </x:c>
      <x:c r="G186" s="13" t="n">
        <x:v>40</x:v>
      </x:c>
      <x:c r="H186" s="254" t="b">
        <x:v>1</x:v>
      </x:c>
      <x:c r="I186" s="13" t="str">
        <x:v>Rare monster-specific reagent / deterministic pity</x:v>
      </x:c>
    </x:row>
    <x:row r="187">
      <x:c r="A187" s="13" t="str">
        <x:v>ASHMON_014</x:v>
      </x:c>
      <x:c r="B187" s="13" t="str">
        <x:v>Ashlands</x:v>
      </x:c>
      <x:c r="C187" s="13" t="str">
        <x:v>ASHGEAR_POOL_007</x:v>
      </x:c>
      <x:c r="D187" s="13" t="n">
        <x:v>1</x:v>
      </x:c>
      <x:c r="E187" s="13" t="n">
        <x:v>0.004</x:v>
      </x:c>
      <x:c r="F187" s="13" t="n">
        <x:v>0</x:v>
      </x:c>
      <x:c r="G187" s="13" t="n">
        <x:v>75</x:v>
      </x:c>
      <x:c r="H187" s="254" t="b">
        <x:v>1</x:v>
      </x:c>
      <x:c r="I187" s="13" t="str">
        <x:v>Class-smart regional gear roll</x:v>
      </x:c>
    </x:row>
    <x:row r="188">
      <x:c r="A188" s="13" t="str">
        <x:v>ASHMON_015</x:v>
      </x:c>
      <x:c r="B188" s="13" t="str">
        <x:v>Ashlands</x:v>
      </x:c>
      <x:c r="C188" s="13" t="str">
        <x:v>ASHRES_002</x:v>
      </x:c>
      <x:c r="D188" s="13" t="n">
        <x:v>1</x:v>
      </x:c>
      <x:c r="E188" s="13" t="n">
        <x:v>0.58</x:v>
      </x:c>
      <x:c r="F188" s="13" t="n">
        <x:v>0</x:v>
      </x:c>
      <x:c r="G188" s="13" t="n">
        <x:v>0</x:v>
      </x:c>
      <x:c r="H188" s="254" t="b">
        <x:v>1</x:v>
      </x:c>
      <x:c r="I188" s="13" t="str">
        <x:v>Common regional material</x:v>
      </x:c>
    </x:row>
    <x:row r="189">
      <x:c r="A189" s="13" t="str">
        <x:v>ASHMON_015</x:v>
      </x:c>
      <x:c r="B189" s="13" t="str">
        <x:v>Ashlands</x:v>
      </x:c>
      <x:c r="C189" s="13" t="str">
        <x:v>ASHRES_003</x:v>
      </x:c>
      <x:c r="D189" s="13" t="n">
        <x:v>1</x:v>
      </x:c>
      <x:c r="E189" s="13" t="n">
        <x:v>0.18</x:v>
      </x:c>
      <x:c r="F189" s="13" t="n">
        <x:v>0</x:v>
      </x:c>
      <x:c r="G189" s="13" t="n">
        <x:v>0</x:v>
      </x:c>
      <x:c r="H189" s="254" t="b">
        <x:v>1</x:v>
      </x:c>
      <x:c r="I189" s="13" t="str">
        <x:v>Secondary profession material</x:v>
      </x:c>
    </x:row>
    <x:row r="190">
      <x:c r="A190" s="13" t="str">
        <x:v>ASHMON_015</x:v>
      </x:c>
      <x:c r="B190" s="13" t="str">
        <x:v>Ashlands</x:v>
      </x:c>
      <x:c r="C190" s="13" t="str">
        <x:v>ASHTOKEN_015</x:v>
      </x:c>
      <x:c r="D190" s="13" t="n">
        <x:v>1</x:v>
      </x:c>
      <x:c r="E190" s="13" t="n">
        <x:v>0.015</x:v>
      </x:c>
      <x:c r="F190" s="13" t="n">
        <x:v>0</x:v>
      </x:c>
      <x:c r="G190" s="13" t="n">
        <x:v>40</x:v>
      </x:c>
      <x:c r="H190" s="254" t="b">
        <x:v>1</x:v>
      </x:c>
      <x:c r="I190" s="13" t="str">
        <x:v>Rare monster-specific reagent / deterministic pity</x:v>
      </x:c>
    </x:row>
    <x:row r="191">
      <x:c r="A191" s="13" t="str">
        <x:v>ASHMON_015</x:v>
      </x:c>
      <x:c r="B191" s="13" t="str">
        <x:v>Ashlands</x:v>
      </x:c>
      <x:c r="C191" s="13" t="str">
        <x:v>ASHGEAR_POOL_001</x:v>
      </x:c>
      <x:c r="D191" s="13" t="n">
        <x:v>1</x:v>
      </x:c>
      <x:c r="E191" s="13" t="n">
        <x:v>0.004</x:v>
      </x:c>
      <x:c r="F191" s="13" t="n">
        <x:v>0</x:v>
      </x:c>
      <x:c r="G191" s="13" t="n">
        <x:v>75</x:v>
      </x:c>
      <x:c r="H191" s="254" t="b">
        <x:v>1</x:v>
      </x:c>
      <x:c r="I191" s="13" t="str">
        <x:v>Class-smart regional gear roll</x:v>
      </x:c>
    </x:row>
    <x:row r="192">
      <x:c r="A192" s="13" t="str">
        <x:v>ASHMON_016</x:v>
      </x:c>
      <x:c r="B192" s="13" t="str">
        <x:v>Ashlands</x:v>
      </x:c>
      <x:c r="C192" s="13" t="str">
        <x:v>ASHRES_003</x:v>
      </x:c>
      <x:c r="D192" s="13" t="n">
        <x:v>1</x:v>
      </x:c>
      <x:c r="E192" s="13" t="n">
        <x:v>0.58</x:v>
      </x:c>
      <x:c r="F192" s="13" t="n">
        <x:v>0</x:v>
      </x:c>
      <x:c r="G192" s="13" t="n">
        <x:v>0</x:v>
      </x:c>
      <x:c r="H192" s="254" t="b">
        <x:v>1</x:v>
      </x:c>
      <x:c r="I192" s="13" t="str">
        <x:v>Common regional material</x:v>
      </x:c>
    </x:row>
    <x:row r="193">
      <x:c r="A193" s="13" t="str">
        <x:v>ASHMON_016</x:v>
      </x:c>
      <x:c r="B193" s="13" t="str">
        <x:v>Ashlands</x:v>
      </x:c>
      <x:c r="C193" s="13" t="str">
        <x:v>ASHRES_001</x:v>
      </x:c>
      <x:c r="D193" s="13" t="n">
        <x:v>1</x:v>
      </x:c>
      <x:c r="E193" s="13" t="n">
        <x:v>0.18</x:v>
      </x:c>
      <x:c r="F193" s="13" t="n">
        <x:v>0</x:v>
      </x:c>
      <x:c r="G193" s="13" t="n">
        <x:v>0</x:v>
      </x:c>
      <x:c r="H193" s="254" t="b">
        <x:v>1</x:v>
      </x:c>
      <x:c r="I193" s="13" t="str">
        <x:v>Secondary profession material</x:v>
      </x:c>
    </x:row>
    <x:row r="194">
      <x:c r="A194" s="13" t="str">
        <x:v>ASHMON_016</x:v>
      </x:c>
      <x:c r="B194" s="13" t="str">
        <x:v>Ashlands</x:v>
      </x:c>
      <x:c r="C194" s="13" t="str">
        <x:v>ASHTOKEN_016</x:v>
      </x:c>
      <x:c r="D194" s="13" t="n">
        <x:v>1</x:v>
      </x:c>
      <x:c r="E194" s="13" t="n">
        <x:v>0.015</x:v>
      </x:c>
      <x:c r="F194" s="13" t="n">
        <x:v>0</x:v>
      </x:c>
      <x:c r="G194" s="13" t="n">
        <x:v>40</x:v>
      </x:c>
      <x:c r="H194" s="254" t="b">
        <x:v>1</x:v>
      </x:c>
      <x:c r="I194" s="13" t="str">
        <x:v>Rare monster-specific reagent / deterministic pity</x:v>
      </x:c>
    </x:row>
    <x:row r="195">
      <x:c r="A195" s="13" t="str">
        <x:v>ASHMON_016</x:v>
      </x:c>
      <x:c r="B195" s="13" t="str">
        <x:v>Ashlands</x:v>
      </x:c>
      <x:c r="C195" s="13" t="str">
        <x:v>ASHGEAR_POOL_002</x:v>
      </x:c>
      <x:c r="D195" s="13" t="n">
        <x:v>1</x:v>
      </x:c>
      <x:c r="E195" s="13" t="n">
        <x:v>0.004</x:v>
      </x:c>
      <x:c r="F195" s="13" t="n">
        <x:v>0</x:v>
      </x:c>
      <x:c r="G195" s="13" t="n">
        <x:v>75</x:v>
      </x:c>
      <x:c r="H195" s="254" t="b">
        <x:v>1</x:v>
      </x:c>
      <x:c r="I195" s="13" t="str">
        <x:v>Class-smart regional gear roll</x:v>
      </x:c>
    </x:row>
  </x:sheetData>
  <x:mergeCells>
    <x:mergeCell ref="A1:I1"/>
  </x:mergeCells>
  <x:pageMargins left="0.7" right="0.7" top="0.75" bottom="0.75" header="0.3" footer="0.3"/>
</x:worksheet>
</file>

<file path=xl/worksheets/sheet224.xml><?xml version="1.0" encoding="utf-8"?>
<x:worksheet xmlns:x="http://schemas.openxmlformats.org/spreadsheetml/2006/main">
  <x:sheetFormatPr defaultRowHeight="15"/>
  <x:sheetData>
    <x:row r="1">
      <x:c r="A1" s="256" t="str">
        <x:v>EXACT REGIONAL WEAPON / OFF-HAND RECIPES</x:v>
      </x:c>
    </x:row>
    <x:row r="3">
      <x:c r="A3" s="259" t="str">
        <x:v>Recipe_ID</x:v>
      </x:c>
      <x:c r="B3" s="259" t="str">
        <x:v>Recipe_Name</x:v>
      </x:c>
      <x:c r="C3" s="259" t="str">
        <x:v>Skill_ID</x:v>
      </x:c>
      <x:c r="D3" s="259" t="str">
        <x:v>Required_Level</x:v>
      </x:c>
      <x:c r="E3" s="259" t="str">
        <x:v>Output_ID</x:v>
      </x:c>
      <x:c r="F3" s="259" t="str">
        <x:v>Output_Qty</x:v>
      </x:c>
      <x:c r="G3" s="259" t="str">
        <x:v>Input_1</x:v>
      </x:c>
      <x:c r="H3" s="259" t="str">
        <x:v>Qty_1</x:v>
      </x:c>
      <x:c r="I3" s="259" t="str">
        <x:v>Input_2</x:v>
      </x:c>
      <x:c r="J3" s="259" t="str">
        <x:v>Qty_2</x:v>
      </x:c>
      <x:c r="K3" s="259" t="str">
        <x:v>Input_3</x:v>
      </x:c>
      <x:c r="L3" s="259" t="str">
        <x:v>Qty_3</x:v>
      </x:c>
      <x:c r="M3" s="259" t="str">
        <x:v>Craft_Time_Sec</x:v>
      </x:c>
      <x:c r="N3" s="259" t="str">
        <x:v>XP_Gain</x:v>
      </x:c>
      <x:c r="O3" s="259" t="str">
        <x:v>Notes</x:v>
      </x:c>
    </x:row>
    <x:row r="4">
      <x:c r="A4" s="13" t="str">
        <x:v>SUNREC_W_001</x:v>
      </x:c>
      <x:c r="B4" s="13" t="str">
        <x:v>Craft SUNWPN_001</x:v>
      </x:c>
      <x:c r="C4" s="13" t="str">
        <x:v>SKL_012</x:v>
      </x:c>
      <x:c r="D4" s="13" t="n">
        <x:v>35</x:v>
      </x:c>
      <x:c r="E4" s="13" t="str">
        <x:v>SUNWPN_001</x:v>
      </x:c>
      <x:c r="F4" s="13" t="n">
        <x:v>1</x:v>
      </x:c>
      <x:c r="G4" s="13" t="str">
        <x:v>SUNRES_001</x:v>
      </x:c>
      <x:c r="H4" s="13" t="n">
        <x:v>11</x:v>
      </x:c>
      <x:c r="I4" s="13" t="str">
        <x:v>SUNRES_002</x:v>
      </x:c>
      <x:c r="J4" s="13" t="n">
        <x:v>5</x:v>
      </x:c>
      <x:c r="K4" s="13" t="str">
        <x:v>SUNRES_011</x:v>
      </x:c>
      <x:c r="L4" s="13" t="n">
        <x:v>1</x:v>
      </x:c>
      <x:c r="M4" s="13" t="n">
        <x:v>83</x:v>
      </x:c>
      <x:c r="N4" s="13" t="n">
        <x:v>160</x:v>
      </x:c>
      <x:c r="O4" s="13" t="str">
        <x:v>Deterministic fallback; no failure.</x:v>
      </x:c>
    </x:row>
    <x:row r="5">
      <x:c r="A5" s="13" t="str">
        <x:v>SUNREC_O_001</x:v>
      </x:c>
      <x:c r="B5" s="13" t="str">
        <x:v>Craft SUNOFF_001</x:v>
      </x:c>
      <x:c r="C5" s="13" t="str">
        <x:v>SKL_012</x:v>
      </x:c>
      <x:c r="D5" s="13" t="n">
        <x:v>35</x:v>
      </x:c>
      <x:c r="E5" s="13" t="str">
        <x:v>SUNOFF_001</x:v>
      </x:c>
      <x:c r="F5" s="13" t="n">
        <x:v>1</x:v>
      </x:c>
      <x:c r="G5" s="13" t="str">
        <x:v>SUNRES_001</x:v>
      </x:c>
      <x:c r="H5" s="13" t="n">
        <x:v>9</x:v>
      </x:c>
      <x:c r="I5" s="13" t="str">
        <x:v>SUNRES_002</x:v>
      </x:c>
      <x:c r="J5" s="13" t="n">
        <x:v>4</x:v>
      </x:c>
      <x:c r="K5" s="13" t="str">
        <x:v>SUNRES_011</x:v>
      </x:c>
      <x:c r="L5" s="13" t="n">
        <x:v>1</x:v>
      </x:c>
      <x:c r="M5" s="13" t="n">
        <x:v>78</x:v>
      </x:c>
      <x:c r="N5" s="13" t="n">
        <x:v>144</x:v>
      </x:c>
      <x:c r="O5" s="13" t="str">
        <x:v>Deterministic fallback; no failure.</x:v>
      </x:c>
    </x:row>
    <x:row r="6">
      <x:c r="A6" s="13" t="str">
        <x:v>SUNREC_W_002</x:v>
      </x:c>
      <x:c r="B6" s="13" t="str">
        <x:v>Craft SUNWPN_002</x:v>
      </x:c>
      <x:c r="C6" s="13" t="str">
        <x:v>SKL_012</x:v>
      </x:c>
      <x:c r="D6" s="13" t="n">
        <x:v>35</x:v>
      </x:c>
      <x:c r="E6" s="13" t="str">
        <x:v>SUNWPN_002</x:v>
      </x:c>
      <x:c r="F6" s="13" t="n">
        <x:v>1</x:v>
      </x:c>
      <x:c r="G6" s="13" t="str">
        <x:v>SUNRES_001</x:v>
      </x:c>
      <x:c r="H6" s="13" t="n">
        <x:v>12</x:v>
      </x:c>
      <x:c r="I6" s="13" t="str">
        <x:v>SUNRES_002</x:v>
      </x:c>
      <x:c r="J6" s="13" t="n">
        <x:v>6</x:v>
      </x:c>
      <x:c r="K6" s="13" t="str">
        <x:v>SUNRES_011</x:v>
      </x:c>
      <x:c r="L6" s="13" t="n">
        <x:v>1</x:v>
      </x:c>
      <x:c r="M6" s="13" t="n">
        <x:v>83</x:v>
      </x:c>
      <x:c r="N6" s="13" t="n">
        <x:v>160</x:v>
      </x:c>
      <x:c r="O6" s="13" t="str">
        <x:v>Deterministic fallback; no failure.</x:v>
      </x:c>
    </x:row>
    <x:row r="7">
      <x:c r="A7" s="13" t="str">
        <x:v>SUNREC_O_002</x:v>
      </x:c>
      <x:c r="B7" s="13" t="str">
        <x:v>Craft SUNOFF_002</x:v>
      </x:c>
      <x:c r="C7" s="13" t="str">
        <x:v>SKL_015</x:v>
      </x:c>
      <x:c r="D7" s="13" t="n">
        <x:v>35</x:v>
      </x:c>
      <x:c r="E7" s="13" t="str">
        <x:v>SUNOFF_002</x:v>
      </x:c>
      <x:c r="F7" s="13" t="n">
        <x:v>1</x:v>
      </x:c>
      <x:c r="G7" s="13" t="str">
        <x:v>SUNRES_001</x:v>
      </x:c>
      <x:c r="H7" s="13" t="n">
        <x:v>10</x:v>
      </x:c>
      <x:c r="I7" s="13" t="str">
        <x:v>SUNRES_002</x:v>
      </x:c>
      <x:c r="J7" s="13" t="n">
        <x:v>5</x:v>
      </x:c>
      <x:c r="K7" s="13" t="str">
        <x:v>SUNRES_011</x:v>
      </x:c>
      <x:c r="L7" s="13" t="n">
        <x:v>1</x:v>
      </x:c>
      <x:c r="M7" s="13" t="n">
        <x:v>78</x:v>
      </x:c>
      <x:c r="N7" s="13" t="n">
        <x:v>144</x:v>
      </x:c>
      <x:c r="O7" s="13" t="str">
        <x:v>Deterministic fallback; no failure.</x:v>
      </x:c>
    </x:row>
    <x:row r="8">
      <x:c r="A8" s="13" t="str">
        <x:v>SUNREC_W_003</x:v>
      </x:c>
      <x:c r="B8" s="13" t="str">
        <x:v>Craft SUNWPN_003</x:v>
      </x:c>
      <x:c r="C8" s="13" t="str">
        <x:v>SKL_015</x:v>
      </x:c>
      <x:c r="D8" s="13" t="n">
        <x:v>35</x:v>
      </x:c>
      <x:c r="E8" s="13" t="str">
        <x:v>SUNWPN_003</x:v>
      </x:c>
      <x:c r="F8" s="13" t="n">
        <x:v>1</x:v>
      </x:c>
      <x:c r="G8" s="13" t="str">
        <x:v>SUNRES_001</x:v>
      </x:c>
      <x:c r="H8" s="13" t="n">
        <x:v>13</x:v>
      </x:c>
      <x:c r="I8" s="13" t="str">
        <x:v>SUNRES_002</x:v>
      </x:c>
      <x:c r="J8" s="13" t="n">
        <x:v>4</x:v>
      </x:c>
      <x:c r="K8" s="13" t="str">
        <x:v>SUNRES_011</x:v>
      </x:c>
      <x:c r="L8" s="13" t="n">
        <x:v>1</x:v>
      </x:c>
      <x:c r="M8" s="13" t="n">
        <x:v>83</x:v>
      </x:c>
      <x:c r="N8" s="13" t="n">
        <x:v>160</x:v>
      </x:c>
      <x:c r="O8" s="13" t="str">
        <x:v>Deterministic fallback; no failure.</x:v>
      </x:c>
    </x:row>
    <x:row r="9">
      <x:c r="A9" s="13" t="str">
        <x:v>SUNREC_O_003</x:v>
      </x:c>
      <x:c r="B9" s="13" t="str">
        <x:v>Craft SUNOFF_003</x:v>
      </x:c>
      <x:c r="C9" s="13" t="str">
        <x:v>SKL_015</x:v>
      </x:c>
      <x:c r="D9" s="13" t="n">
        <x:v>35</x:v>
      </x:c>
      <x:c r="E9" s="13" t="str">
        <x:v>SUNOFF_003</x:v>
      </x:c>
      <x:c r="F9" s="13" t="n">
        <x:v>1</x:v>
      </x:c>
      <x:c r="G9" s="13" t="str">
        <x:v>SUNRES_001</x:v>
      </x:c>
      <x:c r="H9" s="13" t="n">
        <x:v>11</x:v>
      </x:c>
      <x:c r="I9" s="13" t="str">
        <x:v>SUNRES_002</x:v>
      </x:c>
      <x:c r="J9" s="13" t="n">
        <x:v>3</x:v>
      </x:c>
      <x:c r="K9" s="13" t="str">
        <x:v>SUNRES_011</x:v>
      </x:c>
      <x:c r="L9" s="13" t="n">
        <x:v>1</x:v>
      </x:c>
      <x:c r="M9" s="13" t="n">
        <x:v>78</x:v>
      </x:c>
      <x:c r="N9" s="13" t="n">
        <x:v>144</x:v>
      </x:c>
      <x:c r="O9" s="13" t="str">
        <x:v>Deterministic fallback; no failure.</x:v>
      </x:c>
    </x:row>
    <x:row r="10">
      <x:c r="A10" s="13" t="str">
        <x:v>SUNREC_W_004</x:v>
      </x:c>
      <x:c r="B10" s="13" t="str">
        <x:v>Craft SUNWPN_004</x:v>
      </x:c>
      <x:c r="C10" s="13" t="str">
        <x:v>SKL_012</x:v>
      </x:c>
      <x:c r="D10" s="13" t="n">
        <x:v>35</x:v>
      </x:c>
      <x:c r="E10" s="13" t="str">
        <x:v>SUNWPN_004</x:v>
      </x:c>
      <x:c r="F10" s="13" t="n">
        <x:v>1</x:v>
      </x:c>
      <x:c r="G10" s="13" t="str">
        <x:v>SUNRES_001</x:v>
      </x:c>
      <x:c r="H10" s="13" t="n">
        <x:v>10</x:v>
      </x:c>
      <x:c r="I10" s="13" t="str">
        <x:v>SUNRES_002</x:v>
      </x:c>
      <x:c r="J10" s="13" t="n">
        <x:v>5</x:v>
      </x:c>
      <x:c r="K10" s="13" t="str">
        <x:v>SUNRES_011</x:v>
      </x:c>
      <x:c r="L10" s="13" t="n">
        <x:v>1</x:v>
      </x:c>
      <x:c r="M10" s="13" t="n">
        <x:v>83</x:v>
      </x:c>
      <x:c r="N10" s="13" t="n">
        <x:v>160</x:v>
      </x:c>
      <x:c r="O10" s="13" t="str">
        <x:v>Deterministic fallback; no failure.</x:v>
      </x:c>
    </x:row>
    <x:row r="11">
      <x:c r="A11" s="13" t="str">
        <x:v>SUNREC_O_004</x:v>
      </x:c>
      <x:c r="B11" s="13" t="str">
        <x:v>Craft SUNOFF_004</x:v>
      </x:c>
      <x:c r="C11" s="13" t="str">
        <x:v>SKL_012</x:v>
      </x:c>
      <x:c r="D11" s="13" t="n">
        <x:v>35</x:v>
      </x:c>
      <x:c r="E11" s="13" t="str">
        <x:v>SUNOFF_004</x:v>
      </x:c>
      <x:c r="F11" s="13" t="n">
        <x:v>1</x:v>
      </x:c>
      <x:c r="G11" s="13" t="str">
        <x:v>SUNRES_001</x:v>
      </x:c>
      <x:c r="H11" s="13" t="n">
        <x:v>8</x:v>
      </x:c>
      <x:c r="I11" s="13" t="str">
        <x:v>SUNRES_002</x:v>
      </x:c>
      <x:c r="J11" s="13" t="n">
        <x:v>4</x:v>
      </x:c>
      <x:c r="K11" s="13" t="str">
        <x:v>SUNRES_011</x:v>
      </x:c>
      <x:c r="L11" s="13" t="n">
        <x:v>1</x:v>
      </x:c>
      <x:c r="M11" s="13" t="n">
        <x:v>78</x:v>
      </x:c>
      <x:c r="N11" s="13" t="n">
        <x:v>144</x:v>
      </x:c>
      <x:c r="O11" s="13" t="str">
        <x:v>Deterministic fallback; no failure.</x:v>
      </x:c>
    </x:row>
    <x:row r="12">
      <x:c r="A12" s="13" t="str">
        <x:v>SUNREC_W_005</x:v>
      </x:c>
      <x:c r="B12" s="13" t="str">
        <x:v>Craft SUNWPN_005</x:v>
      </x:c>
      <x:c r="C12" s="13" t="str">
        <x:v>SKL_012</x:v>
      </x:c>
      <x:c r="D12" s="13" t="n">
        <x:v>35</x:v>
      </x:c>
      <x:c r="E12" s="13" t="str">
        <x:v>SUNWPN_005</x:v>
      </x:c>
      <x:c r="F12" s="13" t="n">
        <x:v>1</x:v>
      </x:c>
      <x:c r="G12" s="13" t="str">
        <x:v>SUNRES_001</x:v>
      </x:c>
      <x:c r="H12" s="13" t="n">
        <x:v>11</x:v>
      </x:c>
      <x:c r="I12" s="13" t="str">
        <x:v>SUNRES_002</x:v>
      </x:c>
      <x:c r="J12" s="13" t="n">
        <x:v>6</x:v>
      </x:c>
      <x:c r="K12" s="13" t="str">
        <x:v>SUNRES_011</x:v>
      </x:c>
      <x:c r="L12" s="13" t="n">
        <x:v>1</x:v>
      </x:c>
      <x:c r="M12" s="13" t="n">
        <x:v>83</x:v>
      </x:c>
      <x:c r="N12" s="13" t="n">
        <x:v>160</x:v>
      </x:c>
      <x:c r="O12" s="13" t="str">
        <x:v>Deterministic fallback; no failure.</x:v>
      </x:c>
    </x:row>
    <x:row r="13">
      <x:c r="A13" s="13" t="str">
        <x:v>SUNREC_O_005</x:v>
      </x:c>
      <x:c r="B13" s="13" t="str">
        <x:v>Craft SUNOFF_005</x:v>
      </x:c>
      <x:c r="C13" s="13" t="str">
        <x:v>SKL_015</x:v>
      </x:c>
      <x:c r="D13" s="13" t="n">
        <x:v>35</x:v>
      </x:c>
      <x:c r="E13" s="13" t="str">
        <x:v>SUNOFF_005</x:v>
      </x:c>
      <x:c r="F13" s="13" t="n">
        <x:v>1</x:v>
      </x:c>
      <x:c r="G13" s="13" t="str">
        <x:v>SUNRES_001</x:v>
      </x:c>
      <x:c r="H13" s="13" t="n">
        <x:v>9</x:v>
      </x:c>
      <x:c r="I13" s="13" t="str">
        <x:v>SUNRES_002</x:v>
      </x:c>
      <x:c r="J13" s="13" t="n">
        <x:v>5</x:v>
      </x:c>
      <x:c r="K13" s="13" t="str">
        <x:v>SUNRES_011</x:v>
      </x:c>
      <x:c r="L13" s="13" t="n">
        <x:v>1</x:v>
      </x:c>
      <x:c r="M13" s="13" t="n">
        <x:v>78</x:v>
      </x:c>
      <x:c r="N13" s="13" t="n">
        <x:v>144</x:v>
      </x:c>
      <x:c r="O13" s="13" t="str">
        <x:v>Deterministic fallback; no failure.</x:v>
      </x:c>
    </x:row>
    <x:row r="14">
      <x:c r="A14" s="13" t="str">
        <x:v>SUNREC_W_006</x:v>
      </x:c>
      <x:c r="B14" s="13" t="str">
        <x:v>Craft SUNWPN_006</x:v>
      </x:c>
      <x:c r="C14" s="13" t="str">
        <x:v>SKL_015</x:v>
      </x:c>
      <x:c r="D14" s="13" t="n">
        <x:v>35</x:v>
      </x:c>
      <x:c r="E14" s="13" t="str">
        <x:v>SUNWPN_006</x:v>
      </x:c>
      <x:c r="F14" s="13" t="n">
        <x:v>1</x:v>
      </x:c>
      <x:c r="G14" s="13" t="str">
        <x:v>SUNRES_001</x:v>
      </x:c>
      <x:c r="H14" s="13" t="n">
        <x:v>12</x:v>
      </x:c>
      <x:c r="I14" s="13" t="str">
        <x:v>SUNRES_002</x:v>
      </x:c>
      <x:c r="J14" s="13" t="n">
        <x:v>4</x:v>
      </x:c>
      <x:c r="K14" s="13" t="str">
        <x:v>SUNRES_011</x:v>
      </x:c>
      <x:c r="L14" s="13" t="n">
        <x:v>1</x:v>
      </x:c>
      <x:c r="M14" s="13" t="n">
        <x:v>83</x:v>
      </x:c>
      <x:c r="N14" s="13" t="n">
        <x:v>160</x:v>
      </x:c>
      <x:c r="O14" s="13" t="str">
        <x:v>Deterministic fallback; no failure.</x:v>
      </x:c>
    </x:row>
    <x:row r="15">
      <x:c r="A15" s="13" t="str">
        <x:v>SUNREC_O_006</x:v>
      </x:c>
      <x:c r="B15" s="13" t="str">
        <x:v>Craft SUNOFF_006</x:v>
      </x:c>
      <x:c r="C15" s="13" t="str">
        <x:v>SKL_015</x:v>
      </x:c>
      <x:c r="D15" s="13" t="n">
        <x:v>35</x:v>
      </x:c>
      <x:c r="E15" s="13" t="str">
        <x:v>SUNOFF_006</x:v>
      </x:c>
      <x:c r="F15" s="13" t="n">
        <x:v>1</x:v>
      </x:c>
      <x:c r="G15" s="13" t="str">
        <x:v>SUNRES_001</x:v>
      </x:c>
      <x:c r="H15" s="13" t="n">
        <x:v>10</x:v>
      </x:c>
      <x:c r="I15" s="13" t="str">
        <x:v>SUNRES_002</x:v>
      </x:c>
      <x:c r="J15" s="13" t="n">
        <x:v>3</x:v>
      </x:c>
      <x:c r="K15" s="13" t="str">
        <x:v>SUNRES_011</x:v>
      </x:c>
      <x:c r="L15" s="13" t="n">
        <x:v>1</x:v>
      </x:c>
      <x:c r="M15" s="13" t="n">
        <x:v>78</x:v>
      </x:c>
      <x:c r="N15" s="13" t="n">
        <x:v>144</x:v>
      </x:c>
      <x:c r="O15" s="13" t="str">
        <x:v>Deterministic fallback; no failure.</x:v>
      </x:c>
    </x:row>
    <x:row r="16">
      <x:c r="A16" s="13" t="str">
        <x:v>SUNREC_W_007</x:v>
      </x:c>
      <x:c r="B16" s="13" t="str">
        <x:v>Craft SUNWPN_007</x:v>
      </x:c>
      <x:c r="C16" s="13" t="str">
        <x:v>SKL_012</x:v>
      </x:c>
      <x:c r="D16" s="13" t="n">
        <x:v>35</x:v>
      </x:c>
      <x:c r="E16" s="13" t="str">
        <x:v>SUNWPN_007</x:v>
      </x:c>
      <x:c r="F16" s="13" t="n">
        <x:v>1</x:v>
      </x:c>
      <x:c r="G16" s="13" t="str">
        <x:v>SUNRES_001</x:v>
      </x:c>
      <x:c r="H16" s="13" t="n">
        <x:v>13</x:v>
      </x:c>
      <x:c r="I16" s="13" t="str">
        <x:v>SUNRES_002</x:v>
      </x:c>
      <x:c r="J16" s="13" t="n">
        <x:v>5</x:v>
      </x:c>
      <x:c r="K16" s="13" t="str">
        <x:v>SUNRES_011</x:v>
      </x:c>
      <x:c r="L16" s="13" t="n">
        <x:v>1</x:v>
      </x:c>
      <x:c r="M16" s="13" t="n">
        <x:v>83</x:v>
      </x:c>
      <x:c r="N16" s="13" t="n">
        <x:v>160</x:v>
      </x:c>
      <x:c r="O16" s="13" t="str">
        <x:v>Deterministic fallback; no failure.</x:v>
      </x:c>
    </x:row>
    <x:row r="17">
      <x:c r="A17" s="13" t="str">
        <x:v>SUNREC_O_007</x:v>
      </x:c>
      <x:c r="B17" s="13" t="str">
        <x:v>Craft SUNOFF_007</x:v>
      </x:c>
      <x:c r="C17" s="13" t="str">
        <x:v>SKL_012</x:v>
      </x:c>
      <x:c r="D17" s="13" t="n">
        <x:v>35</x:v>
      </x:c>
      <x:c r="E17" s="13" t="str">
        <x:v>SUNOFF_007</x:v>
      </x:c>
      <x:c r="F17" s="13" t="n">
        <x:v>1</x:v>
      </x:c>
      <x:c r="G17" s="13" t="str">
        <x:v>SUNRES_001</x:v>
      </x:c>
      <x:c r="H17" s="13" t="n">
        <x:v>11</x:v>
      </x:c>
      <x:c r="I17" s="13" t="str">
        <x:v>SUNRES_002</x:v>
      </x:c>
      <x:c r="J17" s="13" t="n">
        <x:v>4</x:v>
      </x:c>
      <x:c r="K17" s="13" t="str">
        <x:v>SUNRES_011</x:v>
      </x:c>
      <x:c r="L17" s="13" t="n">
        <x:v>1</x:v>
      </x:c>
      <x:c r="M17" s="13" t="n">
        <x:v>78</x:v>
      </x:c>
      <x:c r="N17" s="13" t="n">
        <x:v>144</x:v>
      </x:c>
      <x:c r="O17" s="13" t="str">
        <x:v>Deterministic fallback; no failure.</x:v>
      </x:c>
    </x:row>
    <x:row r="18">
      <x:c r="A18" s="13" t="str">
        <x:v>SUNREC_W_008</x:v>
      </x:c>
      <x:c r="B18" s="13" t="str">
        <x:v>Craft SUNWPN_008</x:v>
      </x:c>
      <x:c r="C18" s="13" t="str">
        <x:v>SKL_012</x:v>
      </x:c>
      <x:c r="D18" s="13" t="n">
        <x:v>35</x:v>
      </x:c>
      <x:c r="E18" s="13" t="str">
        <x:v>SUNWPN_008</x:v>
      </x:c>
      <x:c r="F18" s="13" t="n">
        <x:v>1</x:v>
      </x:c>
      <x:c r="G18" s="13" t="str">
        <x:v>SUNRES_001</x:v>
      </x:c>
      <x:c r="H18" s="13" t="n">
        <x:v>10</x:v>
      </x:c>
      <x:c r="I18" s="13" t="str">
        <x:v>SUNRES_002</x:v>
      </x:c>
      <x:c r="J18" s="13" t="n">
        <x:v>6</x:v>
      </x:c>
      <x:c r="K18" s="13" t="str">
        <x:v>SUNRES_011</x:v>
      </x:c>
      <x:c r="L18" s="13" t="n">
        <x:v>1</x:v>
      </x:c>
      <x:c r="M18" s="13" t="n">
        <x:v>83</x:v>
      </x:c>
      <x:c r="N18" s="13" t="n">
        <x:v>160</x:v>
      </x:c>
      <x:c r="O18" s="13" t="str">
        <x:v>Deterministic fallback; no failure.</x:v>
      </x:c>
    </x:row>
    <x:row r="19">
      <x:c r="A19" s="13" t="str">
        <x:v>SUNREC_O_008</x:v>
      </x:c>
      <x:c r="B19" s="13" t="str">
        <x:v>Craft SUNOFF_008</x:v>
      </x:c>
      <x:c r="C19" s="13" t="str">
        <x:v>SKL_015</x:v>
      </x:c>
      <x:c r="D19" s="13" t="n">
        <x:v>35</x:v>
      </x:c>
      <x:c r="E19" s="13" t="str">
        <x:v>SUNOFF_008</x:v>
      </x:c>
      <x:c r="F19" s="13" t="n">
        <x:v>1</x:v>
      </x:c>
      <x:c r="G19" s="13" t="str">
        <x:v>SUNRES_001</x:v>
      </x:c>
      <x:c r="H19" s="13" t="n">
        <x:v>8</x:v>
      </x:c>
      <x:c r="I19" s="13" t="str">
        <x:v>SUNRES_002</x:v>
      </x:c>
      <x:c r="J19" s="13" t="n">
        <x:v>5</x:v>
      </x:c>
      <x:c r="K19" s="13" t="str">
        <x:v>SUNRES_011</x:v>
      </x:c>
      <x:c r="L19" s="13" t="n">
        <x:v>1</x:v>
      </x:c>
      <x:c r="M19" s="13" t="n">
        <x:v>78</x:v>
      </x:c>
      <x:c r="N19" s="13" t="n">
        <x:v>144</x:v>
      </x:c>
      <x:c r="O19" s="13" t="str">
        <x:v>Deterministic fallback; no failure.</x:v>
      </x:c>
    </x:row>
    <x:row r="20">
      <x:c r="A20" s="13" t="str">
        <x:v>SUNREC_W_009</x:v>
      </x:c>
      <x:c r="B20" s="13" t="str">
        <x:v>Craft SUNWPN_009</x:v>
      </x:c>
      <x:c r="C20" s="13" t="str">
        <x:v>SKL_015</x:v>
      </x:c>
      <x:c r="D20" s="13" t="n">
        <x:v>35</x:v>
      </x:c>
      <x:c r="E20" s="13" t="str">
        <x:v>SUNWPN_009</x:v>
      </x:c>
      <x:c r="F20" s="13" t="n">
        <x:v>1</x:v>
      </x:c>
      <x:c r="G20" s="13" t="str">
        <x:v>SUNRES_001</x:v>
      </x:c>
      <x:c r="H20" s="13" t="n">
        <x:v>11</x:v>
      </x:c>
      <x:c r="I20" s="13" t="str">
        <x:v>SUNRES_002</x:v>
      </x:c>
      <x:c r="J20" s="13" t="n">
        <x:v>4</x:v>
      </x:c>
      <x:c r="K20" s="13" t="str">
        <x:v>SUNRES_011</x:v>
      </x:c>
      <x:c r="L20" s="13" t="n">
        <x:v>1</x:v>
      </x:c>
      <x:c r="M20" s="13" t="n">
        <x:v>83</x:v>
      </x:c>
      <x:c r="N20" s="13" t="n">
        <x:v>160</x:v>
      </x:c>
      <x:c r="O20" s="13" t="str">
        <x:v>Deterministic fallback; no failure.</x:v>
      </x:c>
    </x:row>
    <x:row r="21">
      <x:c r="A21" s="13" t="str">
        <x:v>SUNREC_O_009</x:v>
      </x:c>
      <x:c r="B21" s="13" t="str">
        <x:v>Craft SUNOFF_009</x:v>
      </x:c>
      <x:c r="C21" s="13" t="str">
        <x:v>SKL_015</x:v>
      </x:c>
      <x:c r="D21" s="13" t="n">
        <x:v>35</x:v>
      </x:c>
      <x:c r="E21" s="13" t="str">
        <x:v>SUNOFF_009</x:v>
      </x:c>
      <x:c r="F21" s="13" t="n">
        <x:v>1</x:v>
      </x:c>
      <x:c r="G21" s="13" t="str">
        <x:v>SUNRES_001</x:v>
      </x:c>
      <x:c r="H21" s="13" t="n">
        <x:v>9</x:v>
      </x:c>
      <x:c r="I21" s="13" t="str">
        <x:v>SUNRES_002</x:v>
      </x:c>
      <x:c r="J21" s="13" t="n">
        <x:v>3</x:v>
      </x:c>
      <x:c r="K21" s="13" t="str">
        <x:v>SUNRES_011</x:v>
      </x:c>
      <x:c r="L21" s="13" t="n">
        <x:v>1</x:v>
      </x:c>
      <x:c r="M21" s="13" t="n">
        <x:v>78</x:v>
      </x:c>
      <x:c r="N21" s="13" t="n">
        <x:v>144</x:v>
      </x:c>
      <x:c r="O21" s="13" t="str">
        <x:v>Deterministic fallback; no failure.</x:v>
      </x:c>
    </x:row>
    <x:row r="22">
      <x:c r="A22" s="13" t="str">
        <x:v>SUNREC_W_010</x:v>
      </x:c>
      <x:c r="B22" s="13" t="str">
        <x:v>Craft SUNWPN_010</x:v>
      </x:c>
      <x:c r="C22" s="13" t="str">
        <x:v>SKL_012</x:v>
      </x:c>
      <x:c r="D22" s="13" t="n">
        <x:v>35</x:v>
      </x:c>
      <x:c r="E22" s="13" t="str">
        <x:v>SUNWPN_010</x:v>
      </x:c>
      <x:c r="F22" s="13" t="n">
        <x:v>1</x:v>
      </x:c>
      <x:c r="G22" s="13" t="str">
        <x:v>SUNRES_001</x:v>
      </x:c>
      <x:c r="H22" s="13" t="n">
        <x:v>12</x:v>
      </x:c>
      <x:c r="I22" s="13" t="str">
        <x:v>SUNRES_002</x:v>
      </x:c>
      <x:c r="J22" s="13" t="n">
        <x:v>5</x:v>
      </x:c>
      <x:c r="K22" s="13" t="str">
        <x:v>SUNRES_011</x:v>
      </x:c>
      <x:c r="L22" s="13" t="n">
        <x:v>1</x:v>
      </x:c>
      <x:c r="M22" s="13" t="n">
        <x:v>83</x:v>
      </x:c>
      <x:c r="N22" s="13" t="n">
        <x:v>160</x:v>
      </x:c>
      <x:c r="O22" s="13" t="str">
        <x:v>Deterministic fallback; no failure.</x:v>
      </x:c>
    </x:row>
    <x:row r="23">
      <x:c r="A23" s="13" t="str">
        <x:v>SUNREC_O_010</x:v>
      </x:c>
      <x:c r="B23" s="13" t="str">
        <x:v>Craft SUNOFF_010</x:v>
      </x:c>
      <x:c r="C23" s="13" t="str">
        <x:v>SKL_012</x:v>
      </x:c>
      <x:c r="D23" s="13" t="n">
        <x:v>35</x:v>
      </x:c>
      <x:c r="E23" s="13" t="str">
        <x:v>SUNOFF_010</x:v>
      </x:c>
      <x:c r="F23" s="13" t="n">
        <x:v>1</x:v>
      </x:c>
      <x:c r="G23" s="13" t="str">
        <x:v>SUNRES_001</x:v>
      </x:c>
      <x:c r="H23" s="13" t="n">
        <x:v>10</x:v>
      </x:c>
      <x:c r="I23" s="13" t="str">
        <x:v>SUNRES_002</x:v>
      </x:c>
      <x:c r="J23" s="13" t="n">
        <x:v>4</x:v>
      </x:c>
      <x:c r="K23" s="13" t="str">
        <x:v>SUNRES_011</x:v>
      </x:c>
      <x:c r="L23" s="13" t="n">
        <x:v>1</x:v>
      </x:c>
      <x:c r="M23" s="13" t="n">
        <x:v>78</x:v>
      </x:c>
      <x:c r="N23" s="13" t="n">
        <x:v>144</x:v>
      </x:c>
      <x:c r="O23" s="13" t="str">
        <x:v>Deterministic fallback; no failure.</x:v>
      </x:c>
    </x:row>
    <x:row r="24">
      <x:c r="A24" s="13" t="str">
        <x:v>SUNREC_W_011</x:v>
      </x:c>
      <x:c r="B24" s="13" t="str">
        <x:v>Craft SUNWPN_011</x:v>
      </x:c>
      <x:c r="C24" s="13" t="str">
        <x:v>SKL_012</x:v>
      </x:c>
      <x:c r="D24" s="13" t="n">
        <x:v>35</x:v>
      </x:c>
      <x:c r="E24" s="13" t="str">
        <x:v>SUNWPN_011</x:v>
      </x:c>
      <x:c r="F24" s="13" t="n">
        <x:v>1</x:v>
      </x:c>
      <x:c r="G24" s="13" t="str">
        <x:v>SUNRES_001</x:v>
      </x:c>
      <x:c r="H24" s="13" t="n">
        <x:v>13</x:v>
      </x:c>
      <x:c r="I24" s="13" t="str">
        <x:v>SUNRES_002</x:v>
      </x:c>
      <x:c r="J24" s="13" t="n">
        <x:v>6</x:v>
      </x:c>
      <x:c r="K24" s="13" t="str">
        <x:v>SUNRES_011</x:v>
      </x:c>
      <x:c r="L24" s="13" t="n">
        <x:v>1</x:v>
      </x:c>
      <x:c r="M24" s="13" t="n">
        <x:v>83</x:v>
      </x:c>
      <x:c r="N24" s="13" t="n">
        <x:v>160</x:v>
      </x:c>
      <x:c r="O24" s="13" t="str">
        <x:v>Deterministic fallback; no failure.</x:v>
      </x:c>
    </x:row>
    <x:row r="25">
      <x:c r="A25" s="13" t="str">
        <x:v>SUNREC_O_011</x:v>
      </x:c>
      <x:c r="B25" s="13" t="str">
        <x:v>Craft SUNOFF_011</x:v>
      </x:c>
      <x:c r="C25" s="13" t="str">
        <x:v>SKL_015</x:v>
      </x:c>
      <x:c r="D25" s="13" t="n">
        <x:v>35</x:v>
      </x:c>
      <x:c r="E25" s="13" t="str">
        <x:v>SUNOFF_011</x:v>
      </x:c>
      <x:c r="F25" s="13" t="n">
        <x:v>1</x:v>
      </x:c>
      <x:c r="G25" s="13" t="str">
        <x:v>SUNRES_001</x:v>
      </x:c>
      <x:c r="H25" s="13" t="n">
        <x:v>11</x:v>
      </x:c>
      <x:c r="I25" s="13" t="str">
        <x:v>SUNRES_002</x:v>
      </x:c>
      <x:c r="J25" s="13" t="n">
        <x:v>5</x:v>
      </x:c>
      <x:c r="K25" s="13" t="str">
        <x:v>SUNRES_011</x:v>
      </x:c>
      <x:c r="L25" s="13" t="n">
        <x:v>1</x:v>
      </x:c>
      <x:c r="M25" s="13" t="n">
        <x:v>78</x:v>
      </x:c>
      <x:c r="N25" s="13" t="n">
        <x:v>144</x:v>
      </x:c>
      <x:c r="O25" s="13" t="str">
        <x:v>Deterministic fallback; no failure.</x:v>
      </x:c>
    </x:row>
    <x:row r="26">
      <x:c r="A26" s="13" t="str">
        <x:v>SUNREC_W_012</x:v>
      </x:c>
      <x:c r="B26" s="13" t="str">
        <x:v>Craft SUNWPN_012</x:v>
      </x:c>
      <x:c r="C26" s="13" t="str">
        <x:v>SKL_015</x:v>
      </x:c>
      <x:c r="D26" s="13" t="n">
        <x:v>35</x:v>
      </x:c>
      <x:c r="E26" s="13" t="str">
        <x:v>SUNWPN_012</x:v>
      </x:c>
      <x:c r="F26" s="13" t="n">
        <x:v>1</x:v>
      </x:c>
      <x:c r="G26" s="13" t="str">
        <x:v>SUNRES_001</x:v>
      </x:c>
      <x:c r="H26" s="13" t="n">
        <x:v>10</x:v>
      </x:c>
      <x:c r="I26" s="13" t="str">
        <x:v>SUNRES_002</x:v>
      </x:c>
      <x:c r="J26" s="13" t="n">
        <x:v>4</x:v>
      </x:c>
      <x:c r="K26" s="13" t="str">
        <x:v>SUNRES_011</x:v>
      </x:c>
      <x:c r="L26" s="13" t="n">
        <x:v>1</x:v>
      </x:c>
      <x:c r="M26" s="13" t="n">
        <x:v>83</x:v>
      </x:c>
      <x:c r="N26" s="13" t="n">
        <x:v>160</x:v>
      </x:c>
      <x:c r="O26" s="13" t="str">
        <x:v>Deterministic fallback; no failure.</x:v>
      </x:c>
    </x:row>
    <x:row r="27">
      <x:c r="A27" s="13" t="str">
        <x:v>SUNREC_O_012</x:v>
      </x:c>
      <x:c r="B27" s="13" t="str">
        <x:v>Craft SUNOFF_012</x:v>
      </x:c>
      <x:c r="C27" s="13" t="str">
        <x:v>SKL_015</x:v>
      </x:c>
      <x:c r="D27" s="13" t="n">
        <x:v>35</x:v>
      </x:c>
      <x:c r="E27" s="13" t="str">
        <x:v>SUNOFF_012</x:v>
      </x:c>
      <x:c r="F27" s="13" t="n">
        <x:v>1</x:v>
      </x:c>
      <x:c r="G27" s="13" t="str">
        <x:v>SUNRES_001</x:v>
      </x:c>
      <x:c r="H27" s="13" t="n">
        <x:v>8</x:v>
      </x:c>
      <x:c r="I27" s="13" t="str">
        <x:v>SUNRES_002</x:v>
      </x:c>
      <x:c r="J27" s="13" t="n">
        <x:v>3</x:v>
      </x:c>
      <x:c r="K27" s="13" t="str">
        <x:v>SUNRES_011</x:v>
      </x:c>
      <x:c r="L27" s="13" t="n">
        <x:v>1</x:v>
      </x:c>
      <x:c r="M27" s="13" t="n">
        <x:v>78</x:v>
      </x:c>
      <x:c r="N27" s="13" t="n">
        <x:v>144</x:v>
      </x:c>
      <x:c r="O27" s="13" t="str">
        <x:v>Deterministic fallback; no failure.</x:v>
      </x:c>
    </x:row>
    <x:row r="28">
      <x:c r="A28" s="13" t="str">
        <x:v>SUNREC_W_013</x:v>
      </x:c>
      <x:c r="B28" s="13" t="str">
        <x:v>Craft SUNWPN_013</x:v>
      </x:c>
      <x:c r="C28" s="13" t="str">
        <x:v>SKL_012</x:v>
      </x:c>
      <x:c r="D28" s="13" t="n">
        <x:v>35</x:v>
      </x:c>
      <x:c r="E28" s="13" t="str">
        <x:v>SUNWPN_013</x:v>
      </x:c>
      <x:c r="F28" s="13" t="n">
        <x:v>1</x:v>
      </x:c>
      <x:c r="G28" s="13" t="str">
        <x:v>SUNRES_001</x:v>
      </x:c>
      <x:c r="H28" s="13" t="n">
        <x:v>11</x:v>
      </x:c>
      <x:c r="I28" s="13" t="str">
        <x:v>SUNRES_002</x:v>
      </x:c>
      <x:c r="J28" s="13" t="n">
        <x:v>5</x:v>
      </x:c>
      <x:c r="K28" s="13" t="str">
        <x:v>SUNRES_011</x:v>
      </x:c>
      <x:c r="L28" s="13" t="n">
        <x:v>1</x:v>
      </x:c>
      <x:c r="M28" s="13" t="n">
        <x:v>83</x:v>
      </x:c>
      <x:c r="N28" s="13" t="n">
        <x:v>160</x:v>
      </x:c>
      <x:c r="O28" s="13" t="str">
        <x:v>Deterministic fallback; no failure.</x:v>
      </x:c>
    </x:row>
    <x:row r="29">
      <x:c r="A29" s="13" t="str">
        <x:v>SUNREC_O_013</x:v>
      </x:c>
      <x:c r="B29" s="13" t="str">
        <x:v>Craft SUNOFF_013</x:v>
      </x:c>
      <x:c r="C29" s="13" t="str">
        <x:v>SKL_012</x:v>
      </x:c>
      <x:c r="D29" s="13" t="n">
        <x:v>35</x:v>
      </x:c>
      <x:c r="E29" s="13" t="str">
        <x:v>SUNOFF_013</x:v>
      </x:c>
      <x:c r="F29" s="13" t="n">
        <x:v>1</x:v>
      </x:c>
      <x:c r="G29" s="13" t="str">
        <x:v>SUNRES_001</x:v>
      </x:c>
      <x:c r="H29" s="13" t="n">
        <x:v>9</x:v>
      </x:c>
      <x:c r="I29" s="13" t="str">
        <x:v>SUNRES_002</x:v>
      </x:c>
      <x:c r="J29" s="13" t="n">
        <x:v>4</x:v>
      </x:c>
      <x:c r="K29" s="13" t="str">
        <x:v>SUNRES_011</x:v>
      </x:c>
      <x:c r="L29" s="13" t="n">
        <x:v>1</x:v>
      </x:c>
      <x:c r="M29" s="13" t="n">
        <x:v>78</x:v>
      </x:c>
      <x:c r="N29" s="13" t="n">
        <x:v>144</x:v>
      </x:c>
      <x:c r="O29" s="13" t="str">
        <x:v>Deterministic fallback; no failure.</x:v>
      </x:c>
    </x:row>
    <x:row r="30">
      <x:c r="A30" s="13" t="str">
        <x:v>SUNREC_W_014</x:v>
      </x:c>
      <x:c r="B30" s="13" t="str">
        <x:v>Craft SUNWPN_014</x:v>
      </x:c>
      <x:c r="C30" s="13" t="str">
        <x:v>SKL_012</x:v>
      </x:c>
      <x:c r="D30" s="13" t="n">
        <x:v>35</x:v>
      </x:c>
      <x:c r="E30" s="13" t="str">
        <x:v>SUNWPN_014</x:v>
      </x:c>
      <x:c r="F30" s="13" t="n">
        <x:v>1</x:v>
      </x:c>
      <x:c r="G30" s="13" t="str">
        <x:v>SUNRES_001</x:v>
      </x:c>
      <x:c r="H30" s="13" t="n">
        <x:v>12</x:v>
      </x:c>
      <x:c r="I30" s="13" t="str">
        <x:v>SUNRES_002</x:v>
      </x:c>
      <x:c r="J30" s="13" t="n">
        <x:v>6</x:v>
      </x:c>
      <x:c r="K30" s="13" t="str">
        <x:v>SUNRES_011</x:v>
      </x:c>
      <x:c r="L30" s="13" t="n">
        <x:v>1</x:v>
      </x:c>
      <x:c r="M30" s="13" t="n">
        <x:v>83</x:v>
      </x:c>
      <x:c r="N30" s="13" t="n">
        <x:v>160</x:v>
      </x:c>
      <x:c r="O30" s="13" t="str">
        <x:v>Deterministic fallback; no failure.</x:v>
      </x:c>
    </x:row>
    <x:row r="31">
      <x:c r="A31" s="13" t="str">
        <x:v>SUNREC_O_014</x:v>
      </x:c>
      <x:c r="B31" s="13" t="str">
        <x:v>Craft SUNOFF_014</x:v>
      </x:c>
      <x:c r="C31" s="13" t="str">
        <x:v>SKL_015</x:v>
      </x:c>
      <x:c r="D31" s="13" t="n">
        <x:v>35</x:v>
      </x:c>
      <x:c r="E31" s="13" t="str">
        <x:v>SUNOFF_014</x:v>
      </x:c>
      <x:c r="F31" s="13" t="n">
        <x:v>1</x:v>
      </x:c>
      <x:c r="G31" s="13" t="str">
        <x:v>SUNRES_001</x:v>
      </x:c>
      <x:c r="H31" s="13" t="n">
        <x:v>10</x:v>
      </x:c>
      <x:c r="I31" s="13" t="str">
        <x:v>SUNRES_002</x:v>
      </x:c>
      <x:c r="J31" s="13" t="n">
        <x:v>5</x:v>
      </x:c>
      <x:c r="K31" s="13" t="str">
        <x:v>SUNRES_011</x:v>
      </x:c>
      <x:c r="L31" s="13" t="n">
        <x:v>1</x:v>
      </x:c>
      <x:c r="M31" s="13" t="n">
        <x:v>78</x:v>
      </x:c>
      <x:c r="N31" s="13" t="n">
        <x:v>144</x:v>
      </x:c>
      <x:c r="O31" s="13" t="str">
        <x:v>Deterministic fallback; no failure.</x:v>
      </x:c>
    </x:row>
    <x:row r="32">
      <x:c r="A32" s="13" t="str">
        <x:v>SUNREC_W_015</x:v>
      </x:c>
      <x:c r="B32" s="13" t="str">
        <x:v>Craft SUNWPN_015</x:v>
      </x:c>
      <x:c r="C32" s="13" t="str">
        <x:v>SKL_015</x:v>
      </x:c>
      <x:c r="D32" s="13" t="n">
        <x:v>35</x:v>
      </x:c>
      <x:c r="E32" s="13" t="str">
        <x:v>SUNWPN_015</x:v>
      </x:c>
      <x:c r="F32" s="13" t="n">
        <x:v>1</x:v>
      </x:c>
      <x:c r="G32" s="13" t="str">
        <x:v>SUNRES_001</x:v>
      </x:c>
      <x:c r="H32" s="13" t="n">
        <x:v>13</x:v>
      </x:c>
      <x:c r="I32" s="13" t="str">
        <x:v>SUNRES_002</x:v>
      </x:c>
      <x:c r="J32" s="13" t="n">
        <x:v>4</x:v>
      </x:c>
      <x:c r="K32" s="13" t="str">
        <x:v>SUNRES_011</x:v>
      </x:c>
      <x:c r="L32" s="13" t="n">
        <x:v>1</x:v>
      </x:c>
      <x:c r="M32" s="13" t="n">
        <x:v>83</x:v>
      </x:c>
      <x:c r="N32" s="13" t="n">
        <x:v>160</x:v>
      </x:c>
      <x:c r="O32" s="13" t="str">
        <x:v>Deterministic fallback; no failure.</x:v>
      </x:c>
    </x:row>
    <x:row r="33">
      <x:c r="A33" s="13" t="str">
        <x:v>SUNREC_O_015</x:v>
      </x:c>
      <x:c r="B33" s="13" t="str">
        <x:v>Craft SUNOFF_015</x:v>
      </x:c>
      <x:c r="C33" s="13" t="str">
        <x:v>SKL_015</x:v>
      </x:c>
      <x:c r="D33" s="13" t="n">
        <x:v>35</x:v>
      </x:c>
      <x:c r="E33" s="13" t="str">
        <x:v>SUNOFF_015</x:v>
      </x:c>
      <x:c r="F33" s="13" t="n">
        <x:v>1</x:v>
      </x:c>
      <x:c r="G33" s="13" t="str">
        <x:v>SUNRES_001</x:v>
      </x:c>
      <x:c r="H33" s="13" t="n">
        <x:v>11</x:v>
      </x:c>
      <x:c r="I33" s="13" t="str">
        <x:v>SUNRES_002</x:v>
      </x:c>
      <x:c r="J33" s="13" t="n">
        <x:v>3</x:v>
      </x:c>
      <x:c r="K33" s="13" t="str">
        <x:v>SUNRES_011</x:v>
      </x:c>
      <x:c r="L33" s="13" t="n">
        <x:v>1</x:v>
      </x:c>
      <x:c r="M33" s="13" t="n">
        <x:v>78</x:v>
      </x:c>
      <x:c r="N33" s="13" t="n">
        <x:v>144</x:v>
      </x:c>
      <x:c r="O33" s="13" t="str">
        <x:v>Deterministic fallback; no failure.</x:v>
      </x:c>
    </x:row>
    <x:row r="34">
      <x:c r="A34" s="13" t="str">
        <x:v>SUNREC_W_016</x:v>
      </x:c>
      <x:c r="B34" s="13" t="str">
        <x:v>Craft SUNWPN_016</x:v>
      </x:c>
      <x:c r="C34" s="13" t="str">
        <x:v>SKL_012</x:v>
      </x:c>
      <x:c r="D34" s="13" t="n">
        <x:v>35</x:v>
      </x:c>
      <x:c r="E34" s="13" t="str">
        <x:v>SUNWPN_016</x:v>
      </x:c>
      <x:c r="F34" s="13" t="n">
        <x:v>1</x:v>
      </x:c>
      <x:c r="G34" s="13" t="str">
        <x:v>SUNRES_001</x:v>
      </x:c>
      <x:c r="H34" s="13" t="n">
        <x:v>10</x:v>
      </x:c>
      <x:c r="I34" s="13" t="str">
        <x:v>SUNRES_002</x:v>
      </x:c>
      <x:c r="J34" s="13" t="n">
        <x:v>5</x:v>
      </x:c>
      <x:c r="K34" s="13" t="str">
        <x:v>SUNRES_011</x:v>
      </x:c>
      <x:c r="L34" s="13" t="n">
        <x:v>1</x:v>
      </x:c>
      <x:c r="M34" s="13" t="n">
        <x:v>83</x:v>
      </x:c>
      <x:c r="N34" s="13" t="n">
        <x:v>160</x:v>
      </x:c>
      <x:c r="O34" s="13" t="str">
        <x:v>Deterministic fallback; no failure.</x:v>
      </x:c>
    </x:row>
    <x:row r="35">
      <x:c r="A35" s="13" t="str">
        <x:v>SUNREC_O_016</x:v>
      </x:c>
      <x:c r="B35" s="13" t="str">
        <x:v>Craft SUNOFF_016</x:v>
      </x:c>
      <x:c r="C35" s="13" t="str">
        <x:v>SKL_012</x:v>
      </x:c>
      <x:c r="D35" s="13" t="n">
        <x:v>35</x:v>
      </x:c>
      <x:c r="E35" s="13" t="str">
        <x:v>SUNOFF_016</x:v>
      </x:c>
      <x:c r="F35" s="13" t="n">
        <x:v>1</x:v>
      </x:c>
      <x:c r="G35" s="13" t="str">
        <x:v>SUNRES_001</x:v>
      </x:c>
      <x:c r="H35" s="13" t="n">
        <x:v>8</x:v>
      </x:c>
      <x:c r="I35" s="13" t="str">
        <x:v>SUNRES_002</x:v>
      </x:c>
      <x:c r="J35" s="13" t="n">
        <x:v>4</x:v>
      </x:c>
      <x:c r="K35" s="13" t="str">
        <x:v>SUNRES_011</x:v>
      </x:c>
      <x:c r="L35" s="13" t="n">
        <x:v>1</x:v>
      </x:c>
      <x:c r="M35" s="13" t="n">
        <x:v>78</x:v>
      </x:c>
      <x:c r="N35" s="13" t="n">
        <x:v>144</x:v>
      </x:c>
      <x:c r="O35" s="13" t="str">
        <x:v>Deterministic fallback; no failure.</x:v>
      </x:c>
    </x:row>
    <x:row r="36">
      <x:c r="A36" s="13" t="str">
        <x:v>SUNREC_W_017</x:v>
      </x:c>
      <x:c r="B36" s="13" t="str">
        <x:v>Craft SUNWPN_017</x:v>
      </x:c>
      <x:c r="C36" s="13" t="str">
        <x:v>SKL_012</x:v>
      </x:c>
      <x:c r="D36" s="13" t="n">
        <x:v>35</x:v>
      </x:c>
      <x:c r="E36" s="13" t="str">
        <x:v>SUNWPN_017</x:v>
      </x:c>
      <x:c r="F36" s="13" t="n">
        <x:v>1</x:v>
      </x:c>
      <x:c r="G36" s="13" t="str">
        <x:v>SUNRES_001</x:v>
      </x:c>
      <x:c r="H36" s="13" t="n">
        <x:v>11</x:v>
      </x:c>
      <x:c r="I36" s="13" t="str">
        <x:v>SUNRES_002</x:v>
      </x:c>
      <x:c r="J36" s="13" t="n">
        <x:v>6</x:v>
      </x:c>
      <x:c r="K36" s="13" t="str">
        <x:v>SUNRES_011</x:v>
      </x:c>
      <x:c r="L36" s="13" t="n">
        <x:v>1</x:v>
      </x:c>
      <x:c r="M36" s="13" t="n">
        <x:v>83</x:v>
      </x:c>
      <x:c r="N36" s="13" t="n">
        <x:v>160</x:v>
      </x:c>
      <x:c r="O36" s="13" t="str">
        <x:v>Deterministic fallback; no failure.</x:v>
      </x:c>
    </x:row>
    <x:row r="37">
      <x:c r="A37" s="13" t="str">
        <x:v>SUNREC_O_017</x:v>
      </x:c>
      <x:c r="B37" s="13" t="str">
        <x:v>Craft SUNOFF_017</x:v>
      </x:c>
      <x:c r="C37" s="13" t="str">
        <x:v>SKL_015</x:v>
      </x:c>
      <x:c r="D37" s="13" t="n">
        <x:v>35</x:v>
      </x:c>
      <x:c r="E37" s="13" t="str">
        <x:v>SUNOFF_017</x:v>
      </x:c>
      <x:c r="F37" s="13" t="n">
        <x:v>1</x:v>
      </x:c>
      <x:c r="G37" s="13" t="str">
        <x:v>SUNRES_001</x:v>
      </x:c>
      <x:c r="H37" s="13" t="n">
        <x:v>9</x:v>
      </x:c>
      <x:c r="I37" s="13" t="str">
        <x:v>SUNRES_002</x:v>
      </x:c>
      <x:c r="J37" s="13" t="n">
        <x:v>5</x:v>
      </x:c>
      <x:c r="K37" s="13" t="str">
        <x:v>SUNRES_011</x:v>
      </x:c>
      <x:c r="L37" s="13" t="n">
        <x:v>1</x:v>
      </x:c>
      <x:c r="M37" s="13" t="n">
        <x:v>78</x:v>
      </x:c>
      <x:c r="N37" s="13" t="n">
        <x:v>144</x:v>
      </x:c>
      <x:c r="O37" s="13" t="str">
        <x:v>Deterministic fallback; no failure.</x:v>
      </x:c>
    </x:row>
    <x:row r="38">
      <x:c r="A38" s="13" t="str">
        <x:v>SUNREC_W_018</x:v>
      </x:c>
      <x:c r="B38" s="13" t="str">
        <x:v>Craft SUNWPN_018</x:v>
      </x:c>
      <x:c r="C38" s="13" t="str">
        <x:v>SKL_015</x:v>
      </x:c>
      <x:c r="D38" s="13" t="n">
        <x:v>35</x:v>
      </x:c>
      <x:c r="E38" s="13" t="str">
        <x:v>SUNWPN_018</x:v>
      </x:c>
      <x:c r="F38" s="13" t="n">
        <x:v>1</x:v>
      </x:c>
      <x:c r="G38" s="13" t="str">
        <x:v>SUNRES_001</x:v>
      </x:c>
      <x:c r="H38" s="13" t="n">
        <x:v>12</x:v>
      </x:c>
      <x:c r="I38" s="13" t="str">
        <x:v>SUNRES_002</x:v>
      </x:c>
      <x:c r="J38" s="13" t="n">
        <x:v>4</x:v>
      </x:c>
      <x:c r="K38" s="13" t="str">
        <x:v>SUNRES_011</x:v>
      </x:c>
      <x:c r="L38" s="13" t="n">
        <x:v>1</x:v>
      </x:c>
      <x:c r="M38" s="13" t="n">
        <x:v>83</x:v>
      </x:c>
      <x:c r="N38" s="13" t="n">
        <x:v>160</x:v>
      </x:c>
      <x:c r="O38" s="13" t="str">
        <x:v>Deterministic fallback; no failure.</x:v>
      </x:c>
    </x:row>
    <x:row r="39">
      <x:c r="A39" s="13" t="str">
        <x:v>SUNREC_O_018</x:v>
      </x:c>
      <x:c r="B39" s="13" t="str">
        <x:v>Craft SUNOFF_018</x:v>
      </x:c>
      <x:c r="C39" s="13" t="str">
        <x:v>SKL_015</x:v>
      </x:c>
      <x:c r="D39" s="13" t="n">
        <x:v>35</x:v>
      </x:c>
      <x:c r="E39" s="13" t="str">
        <x:v>SUNOFF_018</x:v>
      </x:c>
      <x:c r="F39" s="13" t="n">
        <x:v>1</x:v>
      </x:c>
      <x:c r="G39" s="13" t="str">
        <x:v>SUNRES_001</x:v>
      </x:c>
      <x:c r="H39" s="13" t="n">
        <x:v>10</x:v>
      </x:c>
      <x:c r="I39" s="13" t="str">
        <x:v>SUNRES_002</x:v>
      </x:c>
      <x:c r="J39" s="13" t="n">
        <x:v>3</x:v>
      </x:c>
      <x:c r="K39" s="13" t="str">
        <x:v>SUNRES_011</x:v>
      </x:c>
      <x:c r="L39" s="13" t="n">
        <x:v>1</x:v>
      </x:c>
      <x:c r="M39" s="13" t="n">
        <x:v>78</x:v>
      </x:c>
      <x:c r="N39" s="13" t="n">
        <x:v>144</x:v>
      </x:c>
      <x:c r="O39" s="13" t="str">
        <x:v>Deterministic fallback; no failure.</x:v>
      </x:c>
    </x:row>
    <x:row r="40">
      <x:c r="A40" s="13" t="str">
        <x:v>SUNREC_W_019</x:v>
      </x:c>
      <x:c r="B40" s="13" t="str">
        <x:v>Craft SUNWPN_019</x:v>
      </x:c>
      <x:c r="C40" s="13" t="str">
        <x:v>SKL_012</x:v>
      </x:c>
      <x:c r="D40" s="13" t="n">
        <x:v>35</x:v>
      </x:c>
      <x:c r="E40" s="13" t="str">
        <x:v>SUNWPN_019</x:v>
      </x:c>
      <x:c r="F40" s="13" t="n">
        <x:v>1</x:v>
      </x:c>
      <x:c r="G40" s="13" t="str">
        <x:v>SUNRES_001</x:v>
      </x:c>
      <x:c r="H40" s="13" t="n">
        <x:v>13</x:v>
      </x:c>
      <x:c r="I40" s="13" t="str">
        <x:v>SUNRES_002</x:v>
      </x:c>
      <x:c r="J40" s="13" t="n">
        <x:v>5</x:v>
      </x:c>
      <x:c r="K40" s="13" t="str">
        <x:v>SUNRES_011</x:v>
      </x:c>
      <x:c r="L40" s="13" t="n">
        <x:v>1</x:v>
      </x:c>
      <x:c r="M40" s="13" t="n">
        <x:v>83</x:v>
      </x:c>
      <x:c r="N40" s="13" t="n">
        <x:v>160</x:v>
      </x:c>
      <x:c r="O40" s="13" t="str">
        <x:v>Deterministic fallback; no failure.</x:v>
      </x:c>
    </x:row>
    <x:row r="41">
      <x:c r="A41" s="13" t="str">
        <x:v>SUNREC_O_019</x:v>
      </x:c>
      <x:c r="B41" s="13" t="str">
        <x:v>Craft SUNOFF_019</x:v>
      </x:c>
      <x:c r="C41" s="13" t="str">
        <x:v>SKL_012</x:v>
      </x:c>
      <x:c r="D41" s="13" t="n">
        <x:v>35</x:v>
      </x:c>
      <x:c r="E41" s="13" t="str">
        <x:v>SUNOFF_019</x:v>
      </x:c>
      <x:c r="F41" s="13" t="n">
        <x:v>1</x:v>
      </x:c>
      <x:c r="G41" s="13" t="str">
        <x:v>SUNRES_001</x:v>
      </x:c>
      <x:c r="H41" s="13" t="n">
        <x:v>11</x:v>
      </x:c>
      <x:c r="I41" s="13" t="str">
        <x:v>SUNRES_002</x:v>
      </x:c>
      <x:c r="J41" s="13" t="n">
        <x:v>4</x:v>
      </x:c>
      <x:c r="K41" s="13" t="str">
        <x:v>SUNRES_011</x:v>
      </x:c>
      <x:c r="L41" s="13" t="n">
        <x:v>1</x:v>
      </x:c>
      <x:c r="M41" s="13" t="n">
        <x:v>78</x:v>
      </x:c>
      <x:c r="N41" s="13" t="n">
        <x:v>144</x:v>
      </x:c>
      <x:c r="O41" s="13" t="str">
        <x:v>Deterministic fallback; no failure.</x:v>
      </x:c>
    </x:row>
    <x:row r="42">
      <x:c r="A42" s="13" t="str">
        <x:v>SUNREC_W_020</x:v>
      </x:c>
      <x:c r="B42" s="13" t="str">
        <x:v>Craft SUNWPN_020</x:v>
      </x:c>
      <x:c r="C42" s="13" t="str">
        <x:v>SKL_012</x:v>
      </x:c>
      <x:c r="D42" s="13" t="n">
        <x:v>35</x:v>
      </x:c>
      <x:c r="E42" s="13" t="str">
        <x:v>SUNWPN_020</x:v>
      </x:c>
      <x:c r="F42" s="13" t="n">
        <x:v>1</x:v>
      </x:c>
      <x:c r="G42" s="13" t="str">
        <x:v>SUNRES_001</x:v>
      </x:c>
      <x:c r="H42" s="13" t="n">
        <x:v>10</x:v>
      </x:c>
      <x:c r="I42" s="13" t="str">
        <x:v>SUNRES_002</x:v>
      </x:c>
      <x:c r="J42" s="13" t="n">
        <x:v>6</x:v>
      </x:c>
      <x:c r="K42" s="13" t="str">
        <x:v>SUNRES_011</x:v>
      </x:c>
      <x:c r="L42" s="13" t="n">
        <x:v>1</x:v>
      </x:c>
      <x:c r="M42" s="13" t="n">
        <x:v>83</x:v>
      </x:c>
      <x:c r="N42" s="13" t="n">
        <x:v>160</x:v>
      </x:c>
      <x:c r="O42" s="13" t="str">
        <x:v>Deterministic fallback; no failure.</x:v>
      </x:c>
    </x:row>
    <x:row r="43">
      <x:c r="A43" s="13" t="str">
        <x:v>SUNREC_O_020</x:v>
      </x:c>
      <x:c r="B43" s="13" t="str">
        <x:v>Craft SUNOFF_020</x:v>
      </x:c>
      <x:c r="C43" s="13" t="str">
        <x:v>SKL_015</x:v>
      </x:c>
      <x:c r="D43" s="13" t="n">
        <x:v>35</x:v>
      </x:c>
      <x:c r="E43" s="13" t="str">
        <x:v>SUNOFF_020</x:v>
      </x:c>
      <x:c r="F43" s="13" t="n">
        <x:v>1</x:v>
      </x:c>
      <x:c r="G43" s="13" t="str">
        <x:v>SUNRES_001</x:v>
      </x:c>
      <x:c r="H43" s="13" t="n">
        <x:v>8</x:v>
      </x:c>
      <x:c r="I43" s="13" t="str">
        <x:v>SUNRES_002</x:v>
      </x:c>
      <x:c r="J43" s="13" t="n">
        <x:v>5</x:v>
      </x:c>
      <x:c r="K43" s="13" t="str">
        <x:v>SUNRES_011</x:v>
      </x:c>
      <x:c r="L43" s="13" t="n">
        <x:v>1</x:v>
      </x:c>
      <x:c r="M43" s="13" t="n">
        <x:v>78</x:v>
      </x:c>
      <x:c r="N43" s="13" t="n">
        <x:v>144</x:v>
      </x:c>
      <x:c r="O43" s="13" t="str">
        <x:v>Deterministic fallback; no failure.</x:v>
      </x:c>
    </x:row>
    <x:row r="44">
      <x:c r="A44" s="13" t="str">
        <x:v>SUNREC_W_021</x:v>
      </x:c>
      <x:c r="B44" s="13" t="str">
        <x:v>Craft SUNWPN_021</x:v>
      </x:c>
      <x:c r="C44" s="13" t="str">
        <x:v>SKL_015</x:v>
      </x:c>
      <x:c r="D44" s="13" t="n">
        <x:v>35</x:v>
      </x:c>
      <x:c r="E44" s="13" t="str">
        <x:v>SUNWPN_021</x:v>
      </x:c>
      <x:c r="F44" s="13" t="n">
        <x:v>1</x:v>
      </x:c>
      <x:c r="G44" s="13" t="str">
        <x:v>SUNRES_001</x:v>
      </x:c>
      <x:c r="H44" s="13" t="n">
        <x:v>11</x:v>
      </x:c>
      <x:c r="I44" s="13" t="str">
        <x:v>SUNRES_002</x:v>
      </x:c>
      <x:c r="J44" s="13" t="n">
        <x:v>4</x:v>
      </x:c>
      <x:c r="K44" s="13" t="str">
        <x:v>SUNRES_011</x:v>
      </x:c>
      <x:c r="L44" s="13" t="n">
        <x:v>1</x:v>
      </x:c>
      <x:c r="M44" s="13" t="n">
        <x:v>83</x:v>
      </x:c>
      <x:c r="N44" s="13" t="n">
        <x:v>160</x:v>
      </x:c>
      <x:c r="O44" s="13" t="str">
        <x:v>Deterministic fallback; no failure.</x:v>
      </x:c>
    </x:row>
    <x:row r="45">
      <x:c r="A45" s="13" t="str">
        <x:v>SUNREC_O_021</x:v>
      </x:c>
      <x:c r="B45" s="13" t="str">
        <x:v>Craft SUNOFF_021</x:v>
      </x:c>
      <x:c r="C45" s="13" t="str">
        <x:v>SKL_015</x:v>
      </x:c>
      <x:c r="D45" s="13" t="n">
        <x:v>35</x:v>
      </x:c>
      <x:c r="E45" s="13" t="str">
        <x:v>SUNOFF_021</x:v>
      </x:c>
      <x:c r="F45" s="13" t="n">
        <x:v>1</x:v>
      </x:c>
      <x:c r="G45" s="13" t="str">
        <x:v>SUNRES_001</x:v>
      </x:c>
      <x:c r="H45" s="13" t="n">
        <x:v>9</x:v>
      </x:c>
      <x:c r="I45" s="13" t="str">
        <x:v>SUNRES_002</x:v>
      </x:c>
      <x:c r="J45" s="13" t="n">
        <x:v>3</x:v>
      </x:c>
      <x:c r="K45" s="13" t="str">
        <x:v>SUNRES_011</x:v>
      </x:c>
      <x:c r="L45" s="13" t="n">
        <x:v>1</x:v>
      </x:c>
      <x:c r="M45" s="13" t="n">
        <x:v>78</x:v>
      </x:c>
      <x:c r="N45" s="13" t="n">
        <x:v>144</x:v>
      </x:c>
      <x:c r="O45" s="13" t="str">
        <x:v>Deterministic fallback; no failure.</x:v>
      </x:c>
    </x:row>
    <x:row r="46">
      <x:c r="A46" s="13" t="str">
        <x:v>FROREC_W_001</x:v>
      </x:c>
      <x:c r="B46" s="13" t="str">
        <x:v>Craft FROWPN_001</x:v>
      </x:c>
      <x:c r="C46" s="13" t="str">
        <x:v>SKL_012</x:v>
      </x:c>
      <x:c r="D46" s="13" t="n">
        <x:v>59</x:v>
      </x:c>
      <x:c r="E46" s="13" t="str">
        <x:v>FROWPN_001</x:v>
      </x:c>
      <x:c r="F46" s="13" t="n">
        <x:v>1</x:v>
      </x:c>
      <x:c r="G46" s="13" t="str">
        <x:v>FRRES_003</x:v>
      </x:c>
      <x:c r="H46" s="13" t="n">
        <x:v>11</x:v>
      </x:c>
      <x:c r="I46" s="13" t="str">
        <x:v>FRRES_004</x:v>
      </x:c>
      <x:c r="J46" s="13" t="n">
        <x:v>5</x:v>
      </x:c>
      <x:c r="K46" s="13" t="str">
        <x:v>FRRES_006</x:v>
      </x:c>
      <x:c r="L46" s="13" t="n">
        <x:v>1</x:v>
      </x:c>
      <x:c r="M46" s="13" t="n">
        <x:v>107</x:v>
      </x:c>
      <x:c r="N46" s="13" t="n">
        <x:v>275</x:v>
      </x:c>
      <x:c r="O46" s="13" t="str">
        <x:v>Deterministic fallback; no failure.</x:v>
      </x:c>
    </x:row>
    <x:row r="47">
      <x:c r="A47" s="13" t="str">
        <x:v>FROREC_O_001</x:v>
      </x:c>
      <x:c r="B47" s="13" t="str">
        <x:v>Craft FROOFF_001</x:v>
      </x:c>
      <x:c r="C47" s="13" t="str">
        <x:v>SKL_012</x:v>
      </x:c>
      <x:c r="D47" s="13" t="n">
        <x:v>59</x:v>
      </x:c>
      <x:c r="E47" s="13" t="str">
        <x:v>FROOFF_001</x:v>
      </x:c>
      <x:c r="F47" s="13" t="n">
        <x:v>1</x:v>
      </x:c>
      <x:c r="G47" s="13" t="str">
        <x:v>FRRES_003</x:v>
      </x:c>
      <x:c r="H47" s="13" t="n">
        <x:v>9</x:v>
      </x:c>
      <x:c r="I47" s="13" t="str">
        <x:v>FRRES_004</x:v>
      </x:c>
      <x:c r="J47" s="13" t="n">
        <x:v>4</x:v>
      </x:c>
      <x:c r="K47" s="13" t="str">
        <x:v>FRRES_006</x:v>
      </x:c>
      <x:c r="L47" s="13" t="n">
        <x:v>1</x:v>
      </x:c>
      <x:c r="M47" s="13" t="n">
        <x:v>102</x:v>
      </x:c>
      <x:c r="N47" s="13" t="n">
        <x:v>248</x:v>
      </x:c>
      <x:c r="O47" s="13" t="str">
        <x:v>Deterministic fallback; no failure.</x:v>
      </x:c>
    </x:row>
    <x:row r="48">
      <x:c r="A48" s="13" t="str">
        <x:v>FROREC_W_002</x:v>
      </x:c>
      <x:c r="B48" s="13" t="str">
        <x:v>Craft FROWPN_002</x:v>
      </x:c>
      <x:c r="C48" s="13" t="str">
        <x:v>SKL_012</x:v>
      </x:c>
      <x:c r="D48" s="13" t="n">
        <x:v>59</x:v>
      </x:c>
      <x:c r="E48" s="13" t="str">
        <x:v>FROWPN_002</x:v>
      </x:c>
      <x:c r="F48" s="13" t="n">
        <x:v>1</x:v>
      </x:c>
      <x:c r="G48" s="13" t="str">
        <x:v>FRRES_003</x:v>
      </x:c>
      <x:c r="H48" s="13" t="n">
        <x:v>12</x:v>
      </x:c>
      <x:c r="I48" s="13" t="str">
        <x:v>FRRES_004</x:v>
      </x:c>
      <x:c r="J48" s="13" t="n">
        <x:v>6</x:v>
      </x:c>
      <x:c r="K48" s="13" t="str">
        <x:v>FRRES_006</x:v>
      </x:c>
      <x:c r="L48" s="13" t="n">
        <x:v>1</x:v>
      </x:c>
      <x:c r="M48" s="13" t="n">
        <x:v>107</x:v>
      </x:c>
      <x:c r="N48" s="13" t="n">
        <x:v>275</x:v>
      </x:c>
      <x:c r="O48" s="13" t="str">
        <x:v>Deterministic fallback; no failure.</x:v>
      </x:c>
    </x:row>
    <x:row r="49">
      <x:c r="A49" s="13" t="str">
        <x:v>FROREC_O_002</x:v>
      </x:c>
      <x:c r="B49" s="13" t="str">
        <x:v>Craft FROOFF_002</x:v>
      </x:c>
      <x:c r="C49" s="13" t="str">
        <x:v>SKL_015</x:v>
      </x:c>
      <x:c r="D49" s="13" t="n">
        <x:v>59</x:v>
      </x:c>
      <x:c r="E49" s="13" t="str">
        <x:v>FROOFF_002</x:v>
      </x:c>
      <x:c r="F49" s="13" t="n">
        <x:v>1</x:v>
      </x:c>
      <x:c r="G49" s="13" t="str">
        <x:v>FRRES_003</x:v>
      </x:c>
      <x:c r="H49" s="13" t="n">
        <x:v>10</x:v>
      </x:c>
      <x:c r="I49" s="13" t="str">
        <x:v>FRRES_004</x:v>
      </x:c>
      <x:c r="J49" s="13" t="n">
        <x:v>5</x:v>
      </x:c>
      <x:c r="K49" s="13" t="str">
        <x:v>FRRES_006</x:v>
      </x:c>
      <x:c r="L49" s="13" t="n">
        <x:v>1</x:v>
      </x:c>
      <x:c r="M49" s="13" t="n">
        <x:v>102</x:v>
      </x:c>
      <x:c r="N49" s="13" t="n">
        <x:v>248</x:v>
      </x:c>
      <x:c r="O49" s="13" t="str">
        <x:v>Deterministic fallback; no failure.</x:v>
      </x:c>
    </x:row>
    <x:row r="50">
      <x:c r="A50" s="13" t="str">
        <x:v>FROREC_W_003</x:v>
      </x:c>
      <x:c r="B50" s="13" t="str">
        <x:v>Craft FROWPN_003</x:v>
      </x:c>
      <x:c r="C50" s="13" t="str">
        <x:v>SKL_015</x:v>
      </x:c>
      <x:c r="D50" s="13" t="n">
        <x:v>59</x:v>
      </x:c>
      <x:c r="E50" s="13" t="str">
        <x:v>FROWPN_003</x:v>
      </x:c>
      <x:c r="F50" s="13" t="n">
        <x:v>1</x:v>
      </x:c>
      <x:c r="G50" s="13" t="str">
        <x:v>FRRES_003</x:v>
      </x:c>
      <x:c r="H50" s="13" t="n">
        <x:v>13</x:v>
      </x:c>
      <x:c r="I50" s="13" t="str">
        <x:v>FRRES_004</x:v>
      </x:c>
      <x:c r="J50" s="13" t="n">
        <x:v>4</x:v>
      </x:c>
      <x:c r="K50" s="13" t="str">
        <x:v>FRRES_006</x:v>
      </x:c>
      <x:c r="L50" s="13" t="n">
        <x:v>1</x:v>
      </x:c>
      <x:c r="M50" s="13" t="n">
        <x:v>107</x:v>
      </x:c>
      <x:c r="N50" s="13" t="n">
        <x:v>275</x:v>
      </x:c>
      <x:c r="O50" s="13" t="str">
        <x:v>Deterministic fallback; no failure.</x:v>
      </x:c>
    </x:row>
    <x:row r="51">
      <x:c r="A51" s="13" t="str">
        <x:v>FROREC_O_003</x:v>
      </x:c>
      <x:c r="B51" s="13" t="str">
        <x:v>Craft FROOFF_003</x:v>
      </x:c>
      <x:c r="C51" s="13" t="str">
        <x:v>SKL_015</x:v>
      </x:c>
      <x:c r="D51" s="13" t="n">
        <x:v>59</x:v>
      </x:c>
      <x:c r="E51" s="13" t="str">
        <x:v>FROOFF_003</x:v>
      </x:c>
      <x:c r="F51" s="13" t="n">
        <x:v>1</x:v>
      </x:c>
      <x:c r="G51" s="13" t="str">
        <x:v>FRRES_003</x:v>
      </x:c>
      <x:c r="H51" s="13" t="n">
        <x:v>11</x:v>
      </x:c>
      <x:c r="I51" s="13" t="str">
        <x:v>FRRES_004</x:v>
      </x:c>
      <x:c r="J51" s="13" t="n">
        <x:v>3</x:v>
      </x:c>
      <x:c r="K51" s="13" t="str">
        <x:v>FRRES_006</x:v>
      </x:c>
      <x:c r="L51" s="13" t="n">
        <x:v>1</x:v>
      </x:c>
      <x:c r="M51" s="13" t="n">
        <x:v>102</x:v>
      </x:c>
      <x:c r="N51" s="13" t="n">
        <x:v>248</x:v>
      </x:c>
      <x:c r="O51" s="13" t="str">
        <x:v>Deterministic fallback; no failure.</x:v>
      </x:c>
    </x:row>
    <x:row r="52">
      <x:c r="A52" s="13" t="str">
        <x:v>FROREC_W_004</x:v>
      </x:c>
      <x:c r="B52" s="13" t="str">
        <x:v>Craft FROWPN_004</x:v>
      </x:c>
      <x:c r="C52" s="13" t="str">
        <x:v>SKL_012</x:v>
      </x:c>
      <x:c r="D52" s="13" t="n">
        <x:v>59</x:v>
      </x:c>
      <x:c r="E52" s="13" t="str">
        <x:v>FROWPN_004</x:v>
      </x:c>
      <x:c r="F52" s="13" t="n">
        <x:v>1</x:v>
      </x:c>
      <x:c r="G52" s="13" t="str">
        <x:v>FRRES_003</x:v>
      </x:c>
      <x:c r="H52" s="13" t="n">
        <x:v>10</x:v>
      </x:c>
      <x:c r="I52" s="13" t="str">
        <x:v>FRRES_004</x:v>
      </x:c>
      <x:c r="J52" s="13" t="n">
        <x:v>5</x:v>
      </x:c>
      <x:c r="K52" s="13" t="str">
        <x:v>FRRES_006</x:v>
      </x:c>
      <x:c r="L52" s="13" t="n">
        <x:v>1</x:v>
      </x:c>
      <x:c r="M52" s="13" t="n">
        <x:v>107</x:v>
      </x:c>
      <x:c r="N52" s="13" t="n">
        <x:v>275</x:v>
      </x:c>
      <x:c r="O52" s="13" t="str">
        <x:v>Deterministic fallback; no failure.</x:v>
      </x:c>
    </x:row>
    <x:row r="53">
      <x:c r="A53" s="13" t="str">
        <x:v>FROREC_O_004</x:v>
      </x:c>
      <x:c r="B53" s="13" t="str">
        <x:v>Craft FROOFF_004</x:v>
      </x:c>
      <x:c r="C53" s="13" t="str">
        <x:v>SKL_012</x:v>
      </x:c>
      <x:c r="D53" s="13" t="n">
        <x:v>59</x:v>
      </x:c>
      <x:c r="E53" s="13" t="str">
        <x:v>FROOFF_004</x:v>
      </x:c>
      <x:c r="F53" s="13" t="n">
        <x:v>1</x:v>
      </x:c>
      <x:c r="G53" s="13" t="str">
        <x:v>FRRES_003</x:v>
      </x:c>
      <x:c r="H53" s="13" t="n">
        <x:v>8</x:v>
      </x:c>
      <x:c r="I53" s="13" t="str">
        <x:v>FRRES_004</x:v>
      </x:c>
      <x:c r="J53" s="13" t="n">
        <x:v>4</x:v>
      </x:c>
      <x:c r="K53" s="13" t="str">
        <x:v>FRRES_006</x:v>
      </x:c>
      <x:c r="L53" s="13" t="n">
        <x:v>1</x:v>
      </x:c>
      <x:c r="M53" s="13" t="n">
        <x:v>102</x:v>
      </x:c>
      <x:c r="N53" s="13" t="n">
        <x:v>248</x:v>
      </x:c>
      <x:c r="O53" s="13" t="str">
        <x:v>Deterministic fallback; no failure.</x:v>
      </x:c>
    </x:row>
    <x:row r="54">
      <x:c r="A54" s="13" t="str">
        <x:v>FROREC_W_005</x:v>
      </x:c>
      <x:c r="B54" s="13" t="str">
        <x:v>Craft FROWPN_005</x:v>
      </x:c>
      <x:c r="C54" s="13" t="str">
        <x:v>SKL_012</x:v>
      </x:c>
      <x:c r="D54" s="13" t="n">
        <x:v>59</x:v>
      </x:c>
      <x:c r="E54" s="13" t="str">
        <x:v>FROWPN_005</x:v>
      </x:c>
      <x:c r="F54" s="13" t="n">
        <x:v>1</x:v>
      </x:c>
      <x:c r="G54" s="13" t="str">
        <x:v>FRRES_003</x:v>
      </x:c>
      <x:c r="H54" s="13" t="n">
        <x:v>11</x:v>
      </x:c>
      <x:c r="I54" s="13" t="str">
        <x:v>FRRES_004</x:v>
      </x:c>
      <x:c r="J54" s="13" t="n">
        <x:v>6</x:v>
      </x:c>
      <x:c r="K54" s="13" t="str">
        <x:v>FRRES_006</x:v>
      </x:c>
      <x:c r="L54" s="13" t="n">
        <x:v>1</x:v>
      </x:c>
      <x:c r="M54" s="13" t="n">
        <x:v>107</x:v>
      </x:c>
      <x:c r="N54" s="13" t="n">
        <x:v>275</x:v>
      </x:c>
      <x:c r="O54" s="13" t="str">
        <x:v>Deterministic fallback; no failure.</x:v>
      </x:c>
    </x:row>
    <x:row r="55">
      <x:c r="A55" s="13" t="str">
        <x:v>FROREC_O_005</x:v>
      </x:c>
      <x:c r="B55" s="13" t="str">
        <x:v>Craft FROOFF_005</x:v>
      </x:c>
      <x:c r="C55" s="13" t="str">
        <x:v>SKL_015</x:v>
      </x:c>
      <x:c r="D55" s="13" t="n">
        <x:v>59</x:v>
      </x:c>
      <x:c r="E55" s="13" t="str">
        <x:v>FROOFF_005</x:v>
      </x:c>
      <x:c r="F55" s="13" t="n">
        <x:v>1</x:v>
      </x:c>
      <x:c r="G55" s="13" t="str">
        <x:v>FRRES_003</x:v>
      </x:c>
      <x:c r="H55" s="13" t="n">
        <x:v>9</x:v>
      </x:c>
      <x:c r="I55" s="13" t="str">
        <x:v>FRRES_004</x:v>
      </x:c>
      <x:c r="J55" s="13" t="n">
        <x:v>5</x:v>
      </x:c>
      <x:c r="K55" s="13" t="str">
        <x:v>FRRES_006</x:v>
      </x:c>
      <x:c r="L55" s="13" t="n">
        <x:v>1</x:v>
      </x:c>
      <x:c r="M55" s="13" t="n">
        <x:v>102</x:v>
      </x:c>
      <x:c r="N55" s="13" t="n">
        <x:v>248</x:v>
      </x:c>
      <x:c r="O55" s="13" t="str">
        <x:v>Deterministic fallback; no failure.</x:v>
      </x:c>
    </x:row>
    <x:row r="56">
      <x:c r="A56" s="13" t="str">
        <x:v>FROREC_W_006</x:v>
      </x:c>
      <x:c r="B56" s="13" t="str">
        <x:v>Craft FROWPN_006</x:v>
      </x:c>
      <x:c r="C56" s="13" t="str">
        <x:v>SKL_015</x:v>
      </x:c>
      <x:c r="D56" s="13" t="n">
        <x:v>59</x:v>
      </x:c>
      <x:c r="E56" s="13" t="str">
        <x:v>FROWPN_006</x:v>
      </x:c>
      <x:c r="F56" s="13" t="n">
        <x:v>1</x:v>
      </x:c>
      <x:c r="G56" s="13" t="str">
        <x:v>FRRES_003</x:v>
      </x:c>
      <x:c r="H56" s="13" t="n">
        <x:v>12</x:v>
      </x:c>
      <x:c r="I56" s="13" t="str">
        <x:v>FRRES_004</x:v>
      </x:c>
      <x:c r="J56" s="13" t="n">
        <x:v>4</x:v>
      </x:c>
      <x:c r="K56" s="13" t="str">
        <x:v>FRRES_006</x:v>
      </x:c>
      <x:c r="L56" s="13" t="n">
        <x:v>1</x:v>
      </x:c>
      <x:c r="M56" s="13" t="n">
        <x:v>107</x:v>
      </x:c>
      <x:c r="N56" s="13" t="n">
        <x:v>275</x:v>
      </x:c>
      <x:c r="O56" s="13" t="str">
        <x:v>Deterministic fallback; no failure.</x:v>
      </x:c>
    </x:row>
    <x:row r="57">
      <x:c r="A57" s="13" t="str">
        <x:v>FROREC_O_006</x:v>
      </x:c>
      <x:c r="B57" s="13" t="str">
        <x:v>Craft FROOFF_006</x:v>
      </x:c>
      <x:c r="C57" s="13" t="str">
        <x:v>SKL_015</x:v>
      </x:c>
      <x:c r="D57" s="13" t="n">
        <x:v>59</x:v>
      </x:c>
      <x:c r="E57" s="13" t="str">
        <x:v>FROOFF_006</x:v>
      </x:c>
      <x:c r="F57" s="13" t="n">
        <x:v>1</x:v>
      </x:c>
      <x:c r="G57" s="13" t="str">
        <x:v>FRRES_003</x:v>
      </x:c>
      <x:c r="H57" s="13" t="n">
        <x:v>10</x:v>
      </x:c>
      <x:c r="I57" s="13" t="str">
        <x:v>FRRES_004</x:v>
      </x:c>
      <x:c r="J57" s="13" t="n">
        <x:v>3</x:v>
      </x:c>
      <x:c r="K57" s="13" t="str">
        <x:v>FRRES_006</x:v>
      </x:c>
      <x:c r="L57" s="13" t="n">
        <x:v>1</x:v>
      </x:c>
      <x:c r="M57" s="13" t="n">
        <x:v>102</x:v>
      </x:c>
      <x:c r="N57" s="13" t="n">
        <x:v>248</x:v>
      </x:c>
      <x:c r="O57" s="13" t="str">
        <x:v>Deterministic fallback; no failure.</x:v>
      </x:c>
    </x:row>
    <x:row r="58">
      <x:c r="A58" s="13" t="str">
        <x:v>FROREC_W_007</x:v>
      </x:c>
      <x:c r="B58" s="13" t="str">
        <x:v>Craft FROWPN_007</x:v>
      </x:c>
      <x:c r="C58" s="13" t="str">
        <x:v>SKL_012</x:v>
      </x:c>
      <x:c r="D58" s="13" t="n">
        <x:v>59</x:v>
      </x:c>
      <x:c r="E58" s="13" t="str">
        <x:v>FROWPN_007</x:v>
      </x:c>
      <x:c r="F58" s="13" t="n">
        <x:v>1</x:v>
      </x:c>
      <x:c r="G58" s="13" t="str">
        <x:v>FRRES_003</x:v>
      </x:c>
      <x:c r="H58" s="13" t="n">
        <x:v>13</x:v>
      </x:c>
      <x:c r="I58" s="13" t="str">
        <x:v>FRRES_004</x:v>
      </x:c>
      <x:c r="J58" s="13" t="n">
        <x:v>5</x:v>
      </x:c>
      <x:c r="K58" s="13" t="str">
        <x:v>FRRES_006</x:v>
      </x:c>
      <x:c r="L58" s="13" t="n">
        <x:v>1</x:v>
      </x:c>
      <x:c r="M58" s="13" t="n">
        <x:v>107</x:v>
      </x:c>
      <x:c r="N58" s="13" t="n">
        <x:v>275</x:v>
      </x:c>
      <x:c r="O58" s="13" t="str">
        <x:v>Deterministic fallback; no failure.</x:v>
      </x:c>
    </x:row>
    <x:row r="59">
      <x:c r="A59" s="13" t="str">
        <x:v>FROREC_O_007</x:v>
      </x:c>
      <x:c r="B59" s="13" t="str">
        <x:v>Craft FROOFF_007</x:v>
      </x:c>
      <x:c r="C59" s="13" t="str">
        <x:v>SKL_012</x:v>
      </x:c>
      <x:c r="D59" s="13" t="n">
        <x:v>59</x:v>
      </x:c>
      <x:c r="E59" s="13" t="str">
        <x:v>FROOFF_007</x:v>
      </x:c>
      <x:c r="F59" s="13" t="n">
        <x:v>1</x:v>
      </x:c>
      <x:c r="G59" s="13" t="str">
        <x:v>FRRES_003</x:v>
      </x:c>
      <x:c r="H59" s="13" t="n">
        <x:v>11</x:v>
      </x:c>
      <x:c r="I59" s="13" t="str">
        <x:v>FRRES_004</x:v>
      </x:c>
      <x:c r="J59" s="13" t="n">
        <x:v>4</x:v>
      </x:c>
      <x:c r="K59" s="13" t="str">
        <x:v>FRRES_006</x:v>
      </x:c>
      <x:c r="L59" s="13" t="n">
        <x:v>1</x:v>
      </x:c>
      <x:c r="M59" s="13" t="n">
        <x:v>102</x:v>
      </x:c>
      <x:c r="N59" s="13" t="n">
        <x:v>248</x:v>
      </x:c>
      <x:c r="O59" s="13" t="str">
        <x:v>Deterministic fallback; no failure.</x:v>
      </x:c>
    </x:row>
    <x:row r="60">
      <x:c r="A60" s="13" t="str">
        <x:v>FROREC_W_008</x:v>
      </x:c>
      <x:c r="B60" s="13" t="str">
        <x:v>Craft FROWPN_008</x:v>
      </x:c>
      <x:c r="C60" s="13" t="str">
        <x:v>SKL_012</x:v>
      </x:c>
      <x:c r="D60" s="13" t="n">
        <x:v>59</x:v>
      </x:c>
      <x:c r="E60" s="13" t="str">
        <x:v>FROWPN_008</x:v>
      </x:c>
      <x:c r="F60" s="13" t="n">
        <x:v>1</x:v>
      </x:c>
      <x:c r="G60" s="13" t="str">
        <x:v>FRRES_003</x:v>
      </x:c>
      <x:c r="H60" s="13" t="n">
        <x:v>10</x:v>
      </x:c>
      <x:c r="I60" s="13" t="str">
        <x:v>FRRES_004</x:v>
      </x:c>
      <x:c r="J60" s="13" t="n">
        <x:v>6</x:v>
      </x:c>
      <x:c r="K60" s="13" t="str">
        <x:v>FRRES_006</x:v>
      </x:c>
      <x:c r="L60" s="13" t="n">
        <x:v>1</x:v>
      </x:c>
      <x:c r="M60" s="13" t="n">
        <x:v>107</x:v>
      </x:c>
      <x:c r="N60" s="13" t="n">
        <x:v>275</x:v>
      </x:c>
      <x:c r="O60" s="13" t="str">
        <x:v>Deterministic fallback; no failure.</x:v>
      </x:c>
    </x:row>
    <x:row r="61">
      <x:c r="A61" s="13" t="str">
        <x:v>FROREC_O_008</x:v>
      </x:c>
      <x:c r="B61" s="13" t="str">
        <x:v>Craft FROOFF_008</x:v>
      </x:c>
      <x:c r="C61" s="13" t="str">
        <x:v>SKL_015</x:v>
      </x:c>
      <x:c r="D61" s="13" t="n">
        <x:v>59</x:v>
      </x:c>
      <x:c r="E61" s="13" t="str">
        <x:v>FROOFF_008</x:v>
      </x:c>
      <x:c r="F61" s="13" t="n">
        <x:v>1</x:v>
      </x:c>
      <x:c r="G61" s="13" t="str">
        <x:v>FRRES_003</x:v>
      </x:c>
      <x:c r="H61" s="13" t="n">
        <x:v>8</x:v>
      </x:c>
      <x:c r="I61" s="13" t="str">
        <x:v>FRRES_004</x:v>
      </x:c>
      <x:c r="J61" s="13" t="n">
        <x:v>5</x:v>
      </x:c>
      <x:c r="K61" s="13" t="str">
        <x:v>FRRES_006</x:v>
      </x:c>
      <x:c r="L61" s="13" t="n">
        <x:v>1</x:v>
      </x:c>
      <x:c r="M61" s="13" t="n">
        <x:v>102</x:v>
      </x:c>
      <x:c r="N61" s="13" t="n">
        <x:v>248</x:v>
      </x:c>
      <x:c r="O61" s="13" t="str">
        <x:v>Deterministic fallback; no failure.</x:v>
      </x:c>
    </x:row>
    <x:row r="62">
      <x:c r="A62" s="13" t="str">
        <x:v>FROREC_W_009</x:v>
      </x:c>
      <x:c r="B62" s="13" t="str">
        <x:v>Craft FROWPN_009</x:v>
      </x:c>
      <x:c r="C62" s="13" t="str">
        <x:v>SKL_015</x:v>
      </x:c>
      <x:c r="D62" s="13" t="n">
        <x:v>59</x:v>
      </x:c>
      <x:c r="E62" s="13" t="str">
        <x:v>FROWPN_009</x:v>
      </x:c>
      <x:c r="F62" s="13" t="n">
        <x:v>1</x:v>
      </x:c>
      <x:c r="G62" s="13" t="str">
        <x:v>FRRES_003</x:v>
      </x:c>
      <x:c r="H62" s="13" t="n">
        <x:v>11</x:v>
      </x:c>
      <x:c r="I62" s="13" t="str">
        <x:v>FRRES_004</x:v>
      </x:c>
      <x:c r="J62" s="13" t="n">
        <x:v>4</x:v>
      </x:c>
      <x:c r="K62" s="13" t="str">
        <x:v>FRRES_006</x:v>
      </x:c>
      <x:c r="L62" s="13" t="n">
        <x:v>1</x:v>
      </x:c>
      <x:c r="M62" s="13" t="n">
        <x:v>107</x:v>
      </x:c>
      <x:c r="N62" s="13" t="n">
        <x:v>275</x:v>
      </x:c>
      <x:c r="O62" s="13" t="str">
        <x:v>Deterministic fallback; no failure.</x:v>
      </x:c>
    </x:row>
    <x:row r="63">
      <x:c r="A63" s="13" t="str">
        <x:v>FROREC_O_009</x:v>
      </x:c>
      <x:c r="B63" s="13" t="str">
        <x:v>Craft FROOFF_009</x:v>
      </x:c>
      <x:c r="C63" s="13" t="str">
        <x:v>SKL_015</x:v>
      </x:c>
      <x:c r="D63" s="13" t="n">
        <x:v>59</x:v>
      </x:c>
      <x:c r="E63" s="13" t="str">
        <x:v>FROOFF_009</x:v>
      </x:c>
      <x:c r="F63" s="13" t="n">
        <x:v>1</x:v>
      </x:c>
      <x:c r="G63" s="13" t="str">
        <x:v>FRRES_003</x:v>
      </x:c>
      <x:c r="H63" s="13" t="n">
        <x:v>9</x:v>
      </x:c>
      <x:c r="I63" s="13" t="str">
        <x:v>FRRES_004</x:v>
      </x:c>
      <x:c r="J63" s="13" t="n">
        <x:v>3</x:v>
      </x:c>
      <x:c r="K63" s="13" t="str">
        <x:v>FRRES_006</x:v>
      </x:c>
      <x:c r="L63" s="13" t="n">
        <x:v>1</x:v>
      </x:c>
      <x:c r="M63" s="13" t="n">
        <x:v>102</x:v>
      </x:c>
      <x:c r="N63" s="13" t="n">
        <x:v>248</x:v>
      </x:c>
      <x:c r="O63" s="13" t="str">
        <x:v>Deterministic fallback; no failure.</x:v>
      </x:c>
    </x:row>
    <x:row r="64">
      <x:c r="A64" s="13" t="str">
        <x:v>FROREC_W_010</x:v>
      </x:c>
      <x:c r="B64" s="13" t="str">
        <x:v>Craft FROWPN_010</x:v>
      </x:c>
      <x:c r="C64" s="13" t="str">
        <x:v>SKL_012</x:v>
      </x:c>
      <x:c r="D64" s="13" t="n">
        <x:v>59</x:v>
      </x:c>
      <x:c r="E64" s="13" t="str">
        <x:v>FROWPN_010</x:v>
      </x:c>
      <x:c r="F64" s="13" t="n">
        <x:v>1</x:v>
      </x:c>
      <x:c r="G64" s="13" t="str">
        <x:v>FRRES_003</x:v>
      </x:c>
      <x:c r="H64" s="13" t="n">
        <x:v>12</x:v>
      </x:c>
      <x:c r="I64" s="13" t="str">
        <x:v>FRRES_004</x:v>
      </x:c>
      <x:c r="J64" s="13" t="n">
        <x:v>5</x:v>
      </x:c>
      <x:c r="K64" s="13" t="str">
        <x:v>FRRES_006</x:v>
      </x:c>
      <x:c r="L64" s="13" t="n">
        <x:v>1</x:v>
      </x:c>
      <x:c r="M64" s="13" t="n">
        <x:v>107</x:v>
      </x:c>
      <x:c r="N64" s="13" t="n">
        <x:v>275</x:v>
      </x:c>
      <x:c r="O64" s="13" t="str">
        <x:v>Deterministic fallback; no failure.</x:v>
      </x:c>
    </x:row>
    <x:row r="65">
      <x:c r="A65" s="13" t="str">
        <x:v>FROREC_O_010</x:v>
      </x:c>
      <x:c r="B65" s="13" t="str">
        <x:v>Craft FROOFF_010</x:v>
      </x:c>
      <x:c r="C65" s="13" t="str">
        <x:v>SKL_012</x:v>
      </x:c>
      <x:c r="D65" s="13" t="n">
        <x:v>59</x:v>
      </x:c>
      <x:c r="E65" s="13" t="str">
        <x:v>FROOFF_010</x:v>
      </x:c>
      <x:c r="F65" s="13" t="n">
        <x:v>1</x:v>
      </x:c>
      <x:c r="G65" s="13" t="str">
        <x:v>FRRES_003</x:v>
      </x:c>
      <x:c r="H65" s="13" t="n">
        <x:v>10</x:v>
      </x:c>
      <x:c r="I65" s="13" t="str">
        <x:v>FRRES_004</x:v>
      </x:c>
      <x:c r="J65" s="13" t="n">
        <x:v>4</x:v>
      </x:c>
      <x:c r="K65" s="13" t="str">
        <x:v>FRRES_006</x:v>
      </x:c>
      <x:c r="L65" s="13" t="n">
        <x:v>1</x:v>
      </x:c>
      <x:c r="M65" s="13" t="n">
        <x:v>102</x:v>
      </x:c>
      <x:c r="N65" s="13" t="n">
        <x:v>248</x:v>
      </x:c>
      <x:c r="O65" s="13" t="str">
        <x:v>Deterministic fallback; no failure.</x:v>
      </x:c>
    </x:row>
    <x:row r="66">
      <x:c r="A66" s="13" t="str">
        <x:v>FROREC_W_011</x:v>
      </x:c>
      <x:c r="B66" s="13" t="str">
        <x:v>Craft FROWPN_011</x:v>
      </x:c>
      <x:c r="C66" s="13" t="str">
        <x:v>SKL_012</x:v>
      </x:c>
      <x:c r="D66" s="13" t="n">
        <x:v>59</x:v>
      </x:c>
      <x:c r="E66" s="13" t="str">
        <x:v>FROWPN_011</x:v>
      </x:c>
      <x:c r="F66" s="13" t="n">
        <x:v>1</x:v>
      </x:c>
      <x:c r="G66" s="13" t="str">
        <x:v>FRRES_003</x:v>
      </x:c>
      <x:c r="H66" s="13" t="n">
        <x:v>13</x:v>
      </x:c>
      <x:c r="I66" s="13" t="str">
        <x:v>FRRES_004</x:v>
      </x:c>
      <x:c r="J66" s="13" t="n">
        <x:v>6</x:v>
      </x:c>
      <x:c r="K66" s="13" t="str">
        <x:v>FRRES_006</x:v>
      </x:c>
      <x:c r="L66" s="13" t="n">
        <x:v>1</x:v>
      </x:c>
      <x:c r="M66" s="13" t="n">
        <x:v>107</x:v>
      </x:c>
      <x:c r="N66" s="13" t="n">
        <x:v>275</x:v>
      </x:c>
      <x:c r="O66" s="13" t="str">
        <x:v>Deterministic fallback; no failure.</x:v>
      </x:c>
    </x:row>
    <x:row r="67">
      <x:c r="A67" s="13" t="str">
        <x:v>FROREC_O_011</x:v>
      </x:c>
      <x:c r="B67" s="13" t="str">
        <x:v>Craft FROOFF_011</x:v>
      </x:c>
      <x:c r="C67" s="13" t="str">
        <x:v>SKL_015</x:v>
      </x:c>
      <x:c r="D67" s="13" t="n">
        <x:v>59</x:v>
      </x:c>
      <x:c r="E67" s="13" t="str">
        <x:v>FROOFF_011</x:v>
      </x:c>
      <x:c r="F67" s="13" t="n">
        <x:v>1</x:v>
      </x:c>
      <x:c r="G67" s="13" t="str">
        <x:v>FRRES_003</x:v>
      </x:c>
      <x:c r="H67" s="13" t="n">
        <x:v>11</x:v>
      </x:c>
      <x:c r="I67" s="13" t="str">
        <x:v>FRRES_004</x:v>
      </x:c>
      <x:c r="J67" s="13" t="n">
        <x:v>5</x:v>
      </x:c>
      <x:c r="K67" s="13" t="str">
        <x:v>FRRES_006</x:v>
      </x:c>
      <x:c r="L67" s="13" t="n">
        <x:v>1</x:v>
      </x:c>
      <x:c r="M67" s="13" t="n">
        <x:v>102</x:v>
      </x:c>
      <x:c r="N67" s="13" t="n">
        <x:v>248</x:v>
      </x:c>
      <x:c r="O67" s="13" t="str">
        <x:v>Deterministic fallback; no failure.</x:v>
      </x:c>
    </x:row>
    <x:row r="68">
      <x:c r="A68" s="13" t="str">
        <x:v>FROREC_W_012</x:v>
      </x:c>
      <x:c r="B68" s="13" t="str">
        <x:v>Craft FROWPN_012</x:v>
      </x:c>
      <x:c r="C68" s="13" t="str">
        <x:v>SKL_015</x:v>
      </x:c>
      <x:c r="D68" s="13" t="n">
        <x:v>59</x:v>
      </x:c>
      <x:c r="E68" s="13" t="str">
        <x:v>FROWPN_012</x:v>
      </x:c>
      <x:c r="F68" s="13" t="n">
        <x:v>1</x:v>
      </x:c>
      <x:c r="G68" s="13" t="str">
        <x:v>FRRES_003</x:v>
      </x:c>
      <x:c r="H68" s="13" t="n">
        <x:v>10</x:v>
      </x:c>
      <x:c r="I68" s="13" t="str">
        <x:v>FRRES_004</x:v>
      </x:c>
      <x:c r="J68" s="13" t="n">
        <x:v>4</x:v>
      </x:c>
      <x:c r="K68" s="13" t="str">
        <x:v>FRRES_006</x:v>
      </x:c>
      <x:c r="L68" s="13" t="n">
        <x:v>1</x:v>
      </x:c>
      <x:c r="M68" s="13" t="n">
        <x:v>107</x:v>
      </x:c>
      <x:c r="N68" s="13" t="n">
        <x:v>275</x:v>
      </x:c>
      <x:c r="O68" s="13" t="str">
        <x:v>Deterministic fallback; no failure.</x:v>
      </x:c>
    </x:row>
    <x:row r="69">
      <x:c r="A69" s="13" t="str">
        <x:v>FROREC_O_012</x:v>
      </x:c>
      <x:c r="B69" s="13" t="str">
        <x:v>Craft FROOFF_012</x:v>
      </x:c>
      <x:c r="C69" s="13" t="str">
        <x:v>SKL_015</x:v>
      </x:c>
      <x:c r="D69" s="13" t="n">
        <x:v>59</x:v>
      </x:c>
      <x:c r="E69" s="13" t="str">
        <x:v>FROOFF_012</x:v>
      </x:c>
      <x:c r="F69" s="13" t="n">
        <x:v>1</x:v>
      </x:c>
      <x:c r="G69" s="13" t="str">
        <x:v>FRRES_003</x:v>
      </x:c>
      <x:c r="H69" s="13" t="n">
        <x:v>8</x:v>
      </x:c>
      <x:c r="I69" s="13" t="str">
        <x:v>FRRES_004</x:v>
      </x:c>
      <x:c r="J69" s="13" t="n">
        <x:v>3</x:v>
      </x:c>
      <x:c r="K69" s="13" t="str">
        <x:v>FRRES_006</x:v>
      </x:c>
      <x:c r="L69" s="13" t="n">
        <x:v>1</x:v>
      </x:c>
      <x:c r="M69" s="13" t="n">
        <x:v>102</x:v>
      </x:c>
      <x:c r="N69" s="13" t="n">
        <x:v>248</x:v>
      </x:c>
      <x:c r="O69" s="13" t="str">
        <x:v>Deterministic fallback; no failure.</x:v>
      </x:c>
    </x:row>
    <x:row r="70">
      <x:c r="A70" s="13" t="str">
        <x:v>FROREC_W_013</x:v>
      </x:c>
      <x:c r="B70" s="13" t="str">
        <x:v>Craft FROWPN_013</x:v>
      </x:c>
      <x:c r="C70" s="13" t="str">
        <x:v>SKL_012</x:v>
      </x:c>
      <x:c r="D70" s="13" t="n">
        <x:v>59</x:v>
      </x:c>
      <x:c r="E70" s="13" t="str">
        <x:v>FROWPN_013</x:v>
      </x:c>
      <x:c r="F70" s="13" t="n">
        <x:v>1</x:v>
      </x:c>
      <x:c r="G70" s="13" t="str">
        <x:v>FRRES_003</x:v>
      </x:c>
      <x:c r="H70" s="13" t="n">
        <x:v>11</x:v>
      </x:c>
      <x:c r="I70" s="13" t="str">
        <x:v>FRRES_004</x:v>
      </x:c>
      <x:c r="J70" s="13" t="n">
        <x:v>5</x:v>
      </x:c>
      <x:c r="K70" s="13" t="str">
        <x:v>FRRES_006</x:v>
      </x:c>
      <x:c r="L70" s="13" t="n">
        <x:v>1</x:v>
      </x:c>
      <x:c r="M70" s="13" t="n">
        <x:v>107</x:v>
      </x:c>
      <x:c r="N70" s="13" t="n">
        <x:v>275</x:v>
      </x:c>
      <x:c r="O70" s="13" t="str">
        <x:v>Deterministic fallback; no failure.</x:v>
      </x:c>
    </x:row>
    <x:row r="71">
      <x:c r="A71" s="13" t="str">
        <x:v>FROREC_O_013</x:v>
      </x:c>
      <x:c r="B71" s="13" t="str">
        <x:v>Craft FROOFF_013</x:v>
      </x:c>
      <x:c r="C71" s="13" t="str">
        <x:v>SKL_012</x:v>
      </x:c>
      <x:c r="D71" s="13" t="n">
        <x:v>59</x:v>
      </x:c>
      <x:c r="E71" s="13" t="str">
        <x:v>FROOFF_013</x:v>
      </x:c>
      <x:c r="F71" s="13" t="n">
        <x:v>1</x:v>
      </x:c>
      <x:c r="G71" s="13" t="str">
        <x:v>FRRES_003</x:v>
      </x:c>
      <x:c r="H71" s="13" t="n">
        <x:v>9</x:v>
      </x:c>
      <x:c r="I71" s="13" t="str">
        <x:v>FRRES_004</x:v>
      </x:c>
      <x:c r="J71" s="13" t="n">
        <x:v>4</x:v>
      </x:c>
      <x:c r="K71" s="13" t="str">
        <x:v>FRRES_006</x:v>
      </x:c>
      <x:c r="L71" s="13" t="n">
        <x:v>1</x:v>
      </x:c>
      <x:c r="M71" s="13" t="n">
        <x:v>102</x:v>
      </x:c>
      <x:c r="N71" s="13" t="n">
        <x:v>248</x:v>
      </x:c>
      <x:c r="O71" s="13" t="str">
        <x:v>Deterministic fallback; no failure.</x:v>
      </x:c>
    </x:row>
    <x:row r="72">
      <x:c r="A72" s="13" t="str">
        <x:v>FROREC_W_014</x:v>
      </x:c>
      <x:c r="B72" s="13" t="str">
        <x:v>Craft FROWPN_014</x:v>
      </x:c>
      <x:c r="C72" s="13" t="str">
        <x:v>SKL_012</x:v>
      </x:c>
      <x:c r="D72" s="13" t="n">
        <x:v>59</x:v>
      </x:c>
      <x:c r="E72" s="13" t="str">
        <x:v>FROWPN_014</x:v>
      </x:c>
      <x:c r="F72" s="13" t="n">
        <x:v>1</x:v>
      </x:c>
      <x:c r="G72" s="13" t="str">
        <x:v>FRRES_003</x:v>
      </x:c>
      <x:c r="H72" s="13" t="n">
        <x:v>12</x:v>
      </x:c>
      <x:c r="I72" s="13" t="str">
        <x:v>FRRES_004</x:v>
      </x:c>
      <x:c r="J72" s="13" t="n">
        <x:v>6</x:v>
      </x:c>
      <x:c r="K72" s="13" t="str">
        <x:v>FRRES_006</x:v>
      </x:c>
      <x:c r="L72" s="13" t="n">
        <x:v>1</x:v>
      </x:c>
      <x:c r="M72" s="13" t="n">
        <x:v>107</x:v>
      </x:c>
      <x:c r="N72" s="13" t="n">
        <x:v>275</x:v>
      </x:c>
      <x:c r="O72" s="13" t="str">
        <x:v>Deterministic fallback; no failure.</x:v>
      </x:c>
    </x:row>
    <x:row r="73">
      <x:c r="A73" s="13" t="str">
        <x:v>FROREC_O_014</x:v>
      </x:c>
      <x:c r="B73" s="13" t="str">
        <x:v>Craft FROOFF_014</x:v>
      </x:c>
      <x:c r="C73" s="13" t="str">
        <x:v>SKL_015</x:v>
      </x:c>
      <x:c r="D73" s="13" t="n">
        <x:v>59</x:v>
      </x:c>
      <x:c r="E73" s="13" t="str">
        <x:v>FROOFF_014</x:v>
      </x:c>
      <x:c r="F73" s="13" t="n">
        <x:v>1</x:v>
      </x:c>
      <x:c r="G73" s="13" t="str">
        <x:v>FRRES_003</x:v>
      </x:c>
      <x:c r="H73" s="13" t="n">
        <x:v>10</x:v>
      </x:c>
      <x:c r="I73" s="13" t="str">
        <x:v>FRRES_004</x:v>
      </x:c>
      <x:c r="J73" s="13" t="n">
        <x:v>5</x:v>
      </x:c>
      <x:c r="K73" s="13" t="str">
        <x:v>FRRES_006</x:v>
      </x:c>
      <x:c r="L73" s="13" t="n">
        <x:v>1</x:v>
      </x:c>
      <x:c r="M73" s="13" t="n">
        <x:v>102</x:v>
      </x:c>
      <x:c r="N73" s="13" t="n">
        <x:v>248</x:v>
      </x:c>
      <x:c r="O73" s="13" t="str">
        <x:v>Deterministic fallback; no failure.</x:v>
      </x:c>
    </x:row>
    <x:row r="74">
      <x:c r="A74" s="13" t="str">
        <x:v>FROREC_W_015</x:v>
      </x:c>
      <x:c r="B74" s="13" t="str">
        <x:v>Craft FROWPN_015</x:v>
      </x:c>
      <x:c r="C74" s="13" t="str">
        <x:v>SKL_015</x:v>
      </x:c>
      <x:c r="D74" s="13" t="n">
        <x:v>59</x:v>
      </x:c>
      <x:c r="E74" s="13" t="str">
        <x:v>FROWPN_015</x:v>
      </x:c>
      <x:c r="F74" s="13" t="n">
        <x:v>1</x:v>
      </x:c>
      <x:c r="G74" s="13" t="str">
        <x:v>FRRES_003</x:v>
      </x:c>
      <x:c r="H74" s="13" t="n">
        <x:v>13</x:v>
      </x:c>
      <x:c r="I74" s="13" t="str">
        <x:v>FRRES_004</x:v>
      </x:c>
      <x:c r="J74" s="13" t="n">
        <x:v>4</x:v>
      </x:c>
      <x:c r="K74" s="13" t="str">
        <x:v>FRRES_006</x:v>
      </x:c>
      <x:c r="L74" s="13" t="n">
        <x:v>1</x:v>
      </x:c>
      <x:c r="M74" s="13" t="n">
        <x:v>107</x:v>
      </x:c>
      <x:c r="N74" s="13" t="n">
        <x:v>275</x:v>
      </x:c>
      <x:c r="O74" s="13" t="str">
        <x:v>Deterministic fallback; no failure.</x:v>
      </x:c>
    </x:row>
    <x:row r="75">
      <x:c r="A75" s="13" t="str">
        <x:v>FROREC_O_015</x:v>
      </x:c>
      <x:c r="B75" s="13" t="str">
        <x:v>Craft FROOFF_015</x:v>
      </x:c>
      <x:c r="C75" s="13" t="str">
        <x:v>SKL_015</x:v>
      </x:c>
      <x:c r="D75" s="13" t="n">
        <x:v>59</x:v>
      </x:c>
      <x:c r="E75" s="13" t="str">
        <x:v>FROOFF_015</x:v>
      </x:c>
      <x:c r="F75" s="13" t="n">
        <x:v>1</x:v>
      </x:c>
      <x:c r="G75" s="13" t="str">
        <x:v>FRRES_003</x:v>
      </x:c>
      <x:c r="H75" s="13" t="n">
        <x:v>11</x:v>
      </x:c>
      <x:c r="I75" s="13" t="str">
        <x:v>FRRES_004</x:v>
      </x:c>
      <x:c r="J75" s="13" t="n">
        <x:v>3</x:v>
      </x:c>
      <x:c r="K75" s="13" t="str">
        <x:v>FRRES_006</x:v>
      </x:c>
      <x:c r="L75" s="13" t="n">
        <x:v>1</x:v>
      </x:c>
      <x:c r="M75" s="13" t="n">
        <x:v>102</x:v>
      </x:c>
      <x:c r="N75" s="13" t="n">
        <x:v>248</x:v>
      </x:c>
      <x:c r="O75" s="13" t="str">
        <x:v>Deterministic fallback; no failure.</x:v>
      </x:c>
    </x:row>
    <x:row r="76">
      <x:c r="A76" s="13" t="str">
        <x:v>FROREC_W_016</x:v>
      </x:c>
      <x:c r="B76" s="13" t="str">
        <x:v>Craft FROWPN_016</x:v>
      </x:c>
      <x:c r="C76" s="13" t="str">
        <x:v>SKL_012</x:v>
      </x:c>
      <x:c r="D76" s="13" t="n">
        <x:v>59</x:v>
      </x:c>
      <x:c r="E76" s="13" t="str">
        <x:v>FROWPN_016</x:v>
      </x:c>
      <x:c r="F76" s="13" t="n">
        <x:v>1</x:v>
      </x:c>
      <x:c r="G76" s="13" t="str">
        <x:v>FRRES_003</x:v>
      </x:c>
      <x:c r="H76" s="13" t="n">
        <x:v>10</x:v>
      </x:c>
      <x:c r="I76" s="13" t="str">
        <x:v>FRRES_004</x:v>
      </x:c>
      <x:c r="J76" s="13" t="n">
        <x:v>5</x:v>
      </x:c>
      <x:c r="K76" s="13" t="str">
        <x:v>FRRES_006</x:v>
      </x:c>
      <x:c r="L76" s="13" t="n">
        <x:v>1</x:v>
      </x:c>
      <x:c r="M76" s="13" t="n">
        <x:v>107</x:v>
      </x:c>
      <x:c r="N76" s="13" t="n">
        <x:v>275</x:v>
      </x:c>
      <x:c r="O76" s="13" t="str">
        <x:v>Deterministic fallback; no failure.</x:v>
      </x:c>
    </x:row>
    <x:row r="77">
      <x:c r="A77" s="13" t="str">
        <x:v>FROREC_O_016</x:v>
      </x:c>
      <x:c r="B77" s="13" t="str">
        <x:v>Craft FROOFF_016</x:v>
      </x:c>
      <x:c r="C77" s="13" t="str">
        <x:v>SKL_012</x:v>
      </x:c>
      <x:c r="D77" s="13" t="n">
        <x:v>59</x:v>
      </x:c>
      <x:c r="E77" s="13" t="str">
        <x:v>FROOFF_016</x:v>
      </x:c>
      <x:c r="F77" s="13" t="n">
        <x:v>1</x:v>
      </x:c>
      <x:c r="G77" s="13" t="str">
        <x:v>FRRES_003</x:v>
      </x:c>
      <x:c r="H77" s="13" t="n">
        <x:v>8</x:v>
      </x:c>
      <x:c r="I77" s="13" t="str">
        <x:v>FRRES_004</x:v>
      </x:c>
      <x:c r="J77" s="13" t="n">
        <x:v>4</x:v>
      </x:c>
      <x:c r="K77" s="13" t="str">
        <x:v>FRRES_006</x:v>
      </x:c>
      <x:c r="L77" s="13" t="n">
        <x:v>1</x:v>
      </x:c>
      <x:c r="M77" s="13" t="n">
        <x:v>102</x:v>
      </x:c>
      <x:c r="N77" s="13" t="n">
        <x:v>248</x:v>
      </x:c>
      <x:c r="O77" s="13" t="str">
        <x:v>Deterministic fallback; no failure.</x:v>
      </x:c>
    </x:row>
    <x:row r="78">
      <x:c r="A78" s="13" t="str">
        <x:v>FROREC_W_017</x:v>
      </x:c>
      <x:c r="B78" s="13" t="str">
        <x:v>Craft FROWPN_017</x:v>
      </x:c>
      <x:c r="C78" s="13" t="str">
        <x:v>SKL_012</x:v>
      </x:c>
      <x:c r="D78" s="13" t="n">
        <x:v>59</x:v>
      </x:c>
      <x:c r="E78" s="13" t="str">
        <x:v>FROWPN_017</x:v>
      </x:c>
      <x:c r="F78" s="13" t="n">
        <x:v>1</x:v>
      </x:c>
      <x:c r="G78" s="13" t="str">
        <x:v>FRRES_003</x:v>
      </x:c>
      <x:c r="H78" s="13" t="n">
        <x:v>11</x:v>
      </x:c>
      <x:c r="I78" s="13" t="str">
        <x:v>FRRES_004</x:v>
      </x:c>
      <x:c r="J78" s="13" t="n">
        <x:v>6</x:v>
      </x:c>
      <x:c r="K78" s="13" t="str">
        <x:v>FRRES_006</x:v>
      </x:c>
      <x:c r="L78" s="13" t="n">
        <x:v>1</x:v>
      </x:c>
      <x:c r="M78" s="13" t="n">
        <x:v>107</x:v>
      </x:c>
      <x:c r="N78" s="13" t="n">
        <x:v>275</x:v>
      </x:c>
      <x:c r="O78" s="13" t="str">
        <x:v>Deterministic fallback; no failure.</x:v>
      </x:c>
    </x:row>
    <x:row r="79">
      <x:c r="A79" s="13" t="str">
        <x:v>FROREC_O_017</x:v>
      </x:c>
      <x:c r="B79" s="13" t="str">
        <x:v>Craft FROOFF_017</x:v>
      </x:c>
      <x:c r="C79" s="13" t="str">
        <x:v>SKL_015</x:v>
      </x:c>
      <x:c r="D79" s="13" t="n">
        <x:v>59</x:v>
      </x:c>
      <x:c r="E79" s="13" t="str">
        <x:v>FROOFF_017</x:v>
      </x:c>
      <x:c r="F79" s="13" t="n">
        <x:v>1</x:v>
      </x:c>
      <x:c r="G79" s="13" t="str">
        <x:v>FRRES_003</x:v>
      </x:c>
      <x:c r="H79" s="13" t="n">
        <x:v>9</x:v>
      </x:c>
      <x:c r="I79" s="13" t="str">
        <x:v>FRRES_004</x:v>
      </x:c>
      <x:c r="J79" s="13" t="n">
        <x:v>5</x:v>
      </x:c>
      <x:c r="K79" s="13" t="str">
        <x:v>FRRES_006</x:v>
      </x:c>
      <x:c r="L79" s="13" t="n">
        <x:v>1</x:v>
      </x:c>
      <x:c r="M79" s="13" t="n">
        <x:v>102</x:v>
      </x:c>
      <x:c r="N79" s="13" t="n">
        <x:v>248</x:v>
      </x:c>
      <x:c r="O79" s="13" t="str">
        <x:v>Deterministic fallback; no failure.</x:v>
      </x:c>
    </x:row>
    <x:row r="80">
      <x:c r="A80" s="13" t="str">
        <x:v>FROREC_W_018</x:v>
      </x:c>
      <x:c r="B80" s="13" t="str">
        <x:v>Craft FROWPN_018</x:v>
      </x:c>
      <x:c r="C80" s="13" t="str">
        <x:v>SKL_015</x:v>
      </x:c>
      <x:c r="D80" s="13" t="n">
        <x:v>59</x:v>
      </x:c>
      <x:c r="E80" s="13" t="str">
        <x:v>FROWPN_018</x:v>
      </x:c>
      <x:c r="F80" s="13" t="n">
        <x:v>1</x:v>
      </x:c>
      <x:c r="G80" s="13" t="str">
        <x:v>FRRES_003</x:v>
      </x:c>
      <x:c r="H80" s="13" t="n">
        <x:v>12</x:v>
      </x:c>
      <x:c r="I80" s="13" t="str">
        <x:v>FRRES_004</x:v>
      </x:c>
      <x:c r="J80" s="13" t="n">
        <x:v>4</x:v>
      </x:c>
      <x:c r="K80" s="13" t="str">
        <x:v>FRRES_006</x:v>
      </x:c>
      <x:c r="L80" s="13" t="n">
        <x:v>1</x:v>
      </x:c>
      <x:c r="M80" s="13" t="n">
        <x:v>107</x:v>
      </x:c>
      <x:c r="N80" s="13" t="n">
        <x:v>275</x:v>
      </x:c>
      <x:c r="O80" s="13" t="str">
        <x:v>Deterministic fallback; no failure.</x:v>
      </x:c>
    </x:row>
    <x:row r="81">
      <x:c r="A81" s="13" t="str">
        <x:v>FROREC_O_018</x:v>
      </x:c>
      <x:c r="B81" s="13" t="str">
        <x:v>Craft FROOFF_018</x:v>
      </x:c>
      <x:c r="C81" s="13" t="str">
        <x:v>SKL_015</x:v>
      </x:c>
      <x:c r="D81" s="13" t="n">
        <x:v>59</x:v>
      </x:c>
      <x:c r="E81" s="13" t="str">
        <x:v>FROOFF_018</x:v>
      </x:c>
      <x:c r="F81" s="13" t="n">
        <x:v>1</x:v>
      </x:c>
      <x:c r="G81" s="13" t="str">
        <x:v>FRRES_003</x:v>
      </x:c>
      <x:c r="H81" s="13" t="n">
        <x:v>10</x:v>
      </x:c>
      <x:c r="I81" s="13" t="str">
        <x:v>FRRES_004</x:v>
      </x:c>
      <x:c r="J81" s="13" t="n">
        <x:v>3</x:v>
      </x:c>
      <x:c r="K81" s="13" t="str">
        <x:v>FRRES_006</x:v>
      </x:c>
      <x:c r="L81" s="13" t="n">
        <x:v>1</x:v>
      </x:c>
      <x:c r="M81" s="13" t="n">
        <x:v>102</x:v>
      </x:c>
      <x:c r="N81" s="13" t="n">
        <x:v>248</x:v>
      </x:c>
      <x:c r="O81" s="13" t="str">
        <x:v>Deterministic fallback; no failure.</x:v>
      </x:c>
    </x:row>
    <x:row r="82">
      <x:c r="A82" s="13" t="str">
        <x:v>FROREC_W_019</x:v>
      </x:c>
      <x:c r="B82" s="13" t="str">
        <x:v>Craft FROWPN_019</x:v>
      </x:c>
      <x:c r="C82" s="13" t="str">
        <x:v>SKL_012</x:v>
      </x:c>
      <x:c r="D82" s="13" t="n">
        <x:v>59</x:v>
      </x:c>
      <x:c r="E82" s="13" t="str">
        <x:v>FROWPN_019</x:v>
      </x:c>
      <x:c r="F82" s="13" t="n">
        <x:v>1</x:v>
      </x:c>
      <x:c r="G82" s="13" t="str">
        <x:v>FRRES_003</x:v>
      </x:c>
      <x:c r="H82" s="13" t="n">
        <x:v>13</x:v>
      </x:c>
      <x:c r="I82" s="13" t="str">
        <x:v>FRRES_004</x:v>
      </x:c>
      <x:c r="J82" s="13" t="n">
        <x:v>5</x:v>
      </x:c>
      <x:c r="K82" s="13" t="str">
        <x:v>FRRES_006</x:v>
      </x:c>
      <x:c r="L82" s="13" t="n">
        <x:v>1</x:v>
      </x:c>
      <x:c r="M82" s="13" t="n">
        <x:v>107</x:v>
      </x:c>
      <x:c r="N82" s="13" t="n">
        <x:v>275</x:v>
      </x:c>
      <x:c r="O82" s="13" t="str">
        <x:v>Deterministic fallback; no failure.</x:v>
      </x:c>
    </x:row>
    <x:row r="83">
      <x:c r="A83" s="13" t="str">
        <x:v>FROREC_O_019</x:v>
      </x:c>
      <x:c r="B83" s="13" t="str">
        <x:v>Craft FROOFF_019</x:v>
      </x:c>
      <x:c r="C83" s="13" t="str">
        <x:v>SKL_012</x:v>
      </x:c>
      <x:c r="D83" s="13" t="n">
        <x:v>59</x:v>
      </x:c>
      <x:c r="E83" s="13" t="str">
        <x:v>FROOFF_019</x:v>
      </x:c>
      <x:c r="F83" s="13" t="n">
        <x:v>1</x:v>
      </x:c>
      <x:c r="G83" s="13" t="str">
        <x:v>FRRES_003</x:v>
      </x:c>
      <x:c r="H83" s="13" t="n">
        <x:v>11</x:v>
      </x:c>
      <x:c r="I83" s="13" t="str">
        <x:v>FRRES_004</x:v>
      </x:c>
      <x:c r="J83" s="13" t="n">
        <x:v>4</x:v>
      </x:c>
      <x:c r="K83" s="13" t="str">
        <x:v>FRRES_006</x:v>
      </x:c>
      <x:c r="L83" s="13" t="n">
        <x:v>1</x:v>
      </x:c>
      <x:c r="M83" s="13" t="n">
        <x:v>102</x:v>
      </x:c>
      <x:c r="N83" s="13" t="n">
        <x:v>248</x:v>
      </x:c>
      <x:c r="O83" s="13" t="str">
        <x:v>Deterministic fallback; no failure.</x:v>
      </x:c>
    </x:row>
    <x:row r="84">
      <x:c r="A84" s="13" t="str">
        <x:v>FROREC_W_020</x:v>
      </x:c>
      <x:c r="B84" s="13" t="str">
        <x:v>Craft FROWPN_020</x:v>
      </x:c>
      <x:c r="C84" s="13" t="str">
        <x:v>SKL_012</x:v>
      </x:c>
      <x:c r="D84" s="13" t="n">
        <x:v>59</x:v>
      </x:c>
      <x:c r="E84" s="13" t="str">
        <x:v>FROWPN_020</x:v>
      </x:c>
      <x:c r="F84" s="13" t="n">
        <x:v>1</x:v>
      </x:c>
      <x:c r="G84" s="13" t="str">
        <x:v>FRRES_003</x:v>
      </x:c>
      <x:c r="H84" s="13" t="n">
        <x:v>10</x:v>
      </x:c>
      <x:c r="I84" s="13" t="str">
        <x:v>FRRES_004</x:v>
      </x:c>
      <x:c r="J84" s="13" t="n">
        <x:v>6</x:v>
      </x:c>
      <x:c r="K84" s="13" t="str">
        <x:v>FRRES_006</x:v>
      </x:c>
      <x:c r="L84" s="13" t="n">
        <x:v>1</x:v>
      </x:c>
      <x:c r="M84" s="13" t="n">
        <x:v>107</x:v>
      </x:c>
      <x:c r="N84" s="13" t="n">
        <x:v>275</x:v>
      </x:c>
      <x:c r="O84" s="13" t="str">
        <x:v>Deterministic fallback; no failure.</x:v>
      </x:c>
    </x:row>
    <x:row r="85">
      <x:c r="A85" s="13" t="str">
        <x:v>FROREC_O_020</x:v>
      </x:c>
      <x:c r="B85" s="13" t="str">
        <x:v>Craft FROOFF_020</x:v>
      </x:c>
      <x:c r="C85" s="13" t="str">
        <x:v>SKL_015</x:v>
      </x:c>
      <x:c r="D85" s="13" t="n">
        <x:v>59</x:v>
      </x:c>
      <x:c r="E85" s="13" t="str">
        <x:v>FROOFF_020</x:v>
      </x:c>
      <x:c r="F85" s="13" t="n">
        <x:v>1</x:v>
      </x:c>
      <x:c r="G85" s="13" t="str">
        <x:v>FRRES_003</x:v>
      </x:c>
      <x:c r="H85" s="13" t="n">
        <x:v>8</x:v>
      </x:c>
      <x:c r="I85" s="13" t="str">
        <x:v>FRRES_004</x:v>
      </x:c>
      <x:c r="J85" s="13" t="n">
        <x:v>5</x:v>
      </x:c>
      <x:c r="K85" s="13" t="str">
        <x:v>FRRES_006</x:v>
      </x:c>
      <x:c r="L85" s="13" t="n">
        <x:v>1</x:v>
      </x:c>
      <x:c r="M85" s="13" t="n">
        <x:v>102</x:v>
      </x:c>
      <x:c r="N85" s="13" t="n">
        <x:v>248</x:v>
      </x:c>
      <x:c r="O85" s="13" t="str">
        <x:v>Deterministic fallback; no failure.</x:v>
      </x:c>
    </x:row>
    <x:row r="86">
      <x:c r="A86" s="13" t="str">
        <x:v>FROREC_W_021</x:v>
      </x:c>
      <x:c r="B86" s="13" t="str">
        <x:v>Craft FROWPN_021</x:v>
      </x:c>
      <x:c r="C86" s="13" t="str">
        <x:v>SKL_015</x:v>
      </x:c>
      <x:c r="D86" s="13" t="n">
        <x:v>59</x:v>
      </x:c>
      <x:c r="E86" s="13" t="str">
        <x:v>FROWPN_021</x:v>
      </x:c>
      <x:c r="F86" s="13" t="n">
        <x:v>1</x:v>
      </x:c>
      <x:c r="G86" s="13" t="str">
        <x:v>FRRES_003</x:v>
      </x:c>
      <x:c r="H86" s="13" t="n">
        <x:v>11</x:v>
      </x:c>
      <x:c r="I86" s="13" t="str">
        <x:v>FRRES_004</x:v>
      </x:c>
      <x:c r="J86" s="13" t="n">
        <x:v>4</x:v>
      </x:c>
      <x:c r="K86" s="13" t="str">
        <x:v>FRRES_006</x:v>
      </x:c>
      <x:c r="L86" s="13" t="n">
        <x:v>1</x:v>
      </x:c>
      <x:c r="M86" s="13" t="n">
        <x:v>107</x:v>
      </x:c>
      <x:c r="N86" s="13" t="n">
        <x:v>275</x:v>
      </x:c>
      <x:c r="O86" s="13" t="str">
        <x:v>Deterministic fallback; no failure.</x:v>
      </x:c>
    </x:row>
    <x:row r="87">
      <x:c r="A87" s="13" t="str">
        <x:v>FROREC_O_021</x:v>
      </x:c>
      <x:c r="B87" s="13" t="str">
        <x:v>Craft FROOFF_021</x:v>
      </x:c>
      <x:c r="C87" s="13" t="str">
        <x:v>SKL_015</x:v>
      </x:c>
      <x:c r="D87" s="13" t="n">
        <x:v>59</x:v>
      </x:c>
      <x:c r="E87" s="13" t="str">
        <x:v>FROOFF_021</x:v>
      </x:c>
      <x:c r="F87" s="13" t="n">
        <x:v>1</x:v>
      </x:c>
      <x:c r="G87" s="13" t="str">
        <x:v>FRRES_003</x:v>
      </x:c>
      <x:c r="H87" s="13" t="n">
        <x:v>9</x:v>
      </x:c>
      <x:c r="I87" s="13" t="str">
        <x:v>FRRES_004</x:v>
      </x:c>
      <x:c r="J87" s="13" t="n">
        <x:v>3</x:v>
      </x:c>
      <x:c r="K87" s="13" t="str">
        <x:v>FRRES_006</x:v>
      </x:c>
      <x:c r="L87" s="13" t="n">
        <x:v>1</x:v>
      </x:c>
      <x:c r="M87" s="13" t="n">
        <x:v>102</x:v>
      </x:c>
      <x:c r="N87" s="13" t="n">
        <x:v>248</x:v>
      </x:c>
      <x:c r="O87" s="13" t="str">
        <x:v>Deterministic fallback; no failure.</x:v>
      </x:c>
    </x:row>
    <x:row r="88">
      <x:c r="A88" s="13" t="str">
        <x:v>ASHREC_W_001</x:v>
      </x:c>
      <x:c r="B88" s="13" t="str">
        <x:v>Craft ASHWPN_001</x:v>
      </x:c>
      <x:c r="C88" s="13" t="str">
        <x:v>SKL_012</x:v>
      </x:c>
      <x:c r="D88" s="13" t="n">
        <x:v>85</x:v>
      </x:c>
      <x:c r="E88" s="13" t="str">
        <x:v>ASHWPN_001</x:v>
      </x:c>
      <x:c r="F88" s="13" t="n">
        <x:v>1</x:v>
      </x:c>
      <x:c r="G88" s="13" t="str">
        <x:v>ASHRES_001</x:v>
      </x:c>
      <x:c r="H88" s="13" t="n">
        <x:v>11</x:v>
      </x:c>
      <x:c r="I88" s="13" t="str">
        <x:v>ASHRES_002</x:v>
      </x:c>
      <x:c r="J88" s="13" t="n">
        <x:v>5</x:v>
      </x:c>
      <x:c r="K88" s="13" t="str">
        <x:v>ASHRES_003</x:v>
      </x:c>
      <x:c r="L88" s="13" t="n">
        <x:v>1</x:v>
      </x:c>
      <x:c r="M88" s="13" t="n">
        <x:v>133</x:v>
      </x:c>
      <x:c r="N88" s="13" t="n">
        <x:v>450</x:v>
      </x:c>
      <x:c r="O88" s="13" t="str">
        <x:v>Deterministic fallback; no failure.</x:v>
      </x:c>
    </x:row>
    <x:row r="89">
      <x:c r="A89" s="13" t="str">
        <x:v>ASHREC_O_001</x:v>
      </x:c>
      <x:c r="B89" s="13" t="str">
        <x:v>Craft ASHOFF_001</x:v>
      </x:c>
      <x:c r="C89" s="13" t="str">
        <x:v>SKL_012</x:v>
      </x:c>
      <x:c r="D89" s="13" t="n">
        <x:v>85</x:v>
      </x:c>
      <x:c r="E89" s="13" t="str">
        <x:v>ASHOFF_001</x:v>
      </x:c>
      <x:c r="F89" s="13" t="n">
        <x:v>1</x:v>
      </x:c>
      <x:c r="G89" s="13" t="str">
        <x:v>ASHRES_001</x:v>
      </x:c>
      <x:c r="H89" s="13" t="n">
        <x:v>9</x:v>
      </x:c>
      <x:c r="I89" s="13" t="str">
        <x:v>ASHRES_002</x:v>
      </x:c>
      <x:c r="J89" s="13" t="n">
        <x:v>4</x:v>
      </x:c>
      <x:c r="K89" s="13" t="str">
        <x:v>ASHRES_003</x:v>
      </x:c>
      <x:c r="L89" s="13" t="n">
        <x:v>1</x:v>
      </x:c>
      <x:c r="M89" s="13" t="n">
        <x:v>128</x:v>
      </x:c>
      <x:c r="N89" s="13" t="n">
        <x:v>405</x:v>
      </x:c>
      <x:c r="O89" s="13" t="str">
        <x:v>Deterministic fallback; no failure.</x:v>
      </x:c>
    </x:row>
    <x:row r="90">
      <x:c r="A90" s="13" t="str">
        <x:v>ASHREC_W_002</x:v>
      </x:c>
      <x:c r="B90" s="13" t="str">
        <x:v>Craft ASHWPN_002</x:v>
      </x:c>
      <x:c r="C90" s="13" t="str">
        <x:v>SKL_012</x:v>
      </x:c>
      <x:c r="D90" s="13" t="n">
        <x:v>85</x:v>
      </x:c>
      <x:c r="E90" s="13" t="str">
        <x:v>ASHWPN_002</x:v>
      </x:c>
      <x:c r="F90" s="13" t="n">
        <x:v>1</x:v>
      </x:c>
      <x:c r="G90" s="13" t="str">
        <x:v>ASHRES_001</x:v>
      </x:c>
      <x:c r="H90" s="13" t="n">
        <x:v>12</x:v>
      </x:c>
      <x:c r="I90" s="13" t="str">
        <x:v>ASHRES_002</x:v>
      </x:c>
      <x:c r="J90" s="13" t="n">
        <x:v>6</x:v>
      </x:c>
      <x:c r="K90" s="13" t="str">
        <x:v>ASHRES_003</x:v>
      </x:c>
      <x:c r="L90" s="13" t="n">
        <x:v>1</x:v>
      </x:c>
      <x:c r="M90" s="13" t="n">
        <x:v>133</x:v>
      </x:c>
      <x:c r="N90" s="13" t="n">
        <x:v>450</x:v>
      </x:c>
      <x:c r="O90" s="13" t="str">
        <x:v>Deterministic fallback; no failure.</x:v>
      </x:c>
    </x:row>
    <x:row r="91">
      <x:c r="A91" s="13" t="str">
        <x:v>ASHREC_O_002</x:v>
      </x:c>
      <x:c r="B91" s="13" t="str">
        <x:v>Craft ASHOFF_002</x:v>
      </x:c>
      <x:c r="C91" s="13" t="str">
        <x:v>SKL_015</x:v>
      </x:c>
      <x:c r="D91" s="13" t="n">
        <x:v>85</x:v>
      </x:c>
      <x:c r="E91" s="13" t="str">
        <x:v>ASHOFF_002</x:v>
      </x:c>
      <x:c r="F91" s="13" t="n">
        <x:v>1</x:v>
      </x:c>
      <x:c r="G91" s="13" t="str">
        <x:v>ASHRES_001</x:v>
      </x:c>
      <x:c r="H91" s="13" t="n">
        <x:v>10</x:v>
      </x:c>
      <x:c r="I91" s="13" t="str">
        <x:v>ASHRES_002</x:v>
      </x:c>
      <x:c r="J91" s="13" t="n">
        <x:v>5</x:v>
      </x:c>
      <x:c r="K91" s="13" t="str">
        <x:v>ASHRES_003</x:v>
      </x:c>
      <x:c r="L91" s="13" t="n">
        <x:v>1</x:v>
      </x:c>
      <x:c r="M91" s="13" t="n">
        <x:v>128</x:v>
      </x:c>
      <x:c r="N91" s="13" t="n">
        <x:v>405</x:v>
      </x:c>
      <x:c r="O91" s="13" t="str">
        <x:v>Deterministic fallback; no failure.</x:v>
      </x:c>
    </x:row>
    <x:row r="92">
      <x:c r="A92" s="13" t="str">
        <x:v>ASHREC_W_003</x:v>
      </x:c>
      <x:c r="B92" s="13" t="str">
        <x:v>Craft ASHWPN_003</x:v>
      </x:c>
      <x:c r="C92" s="13" t="str">
        <x:v>SKL_015</x:v>
      </x:c>
      <x:c r="D92" s="13" t="n">
        <x:v>85</x:v>
      </x:c>
      <x:c r="E92" s="13" t="str">
        <x:v>ASHWPN_003</x:v>
      </x:c>
      <x:c r="F92" s="13" t="n">
        <x:v>1</x:v>
      </x:c>
      <x:c r="G92" s="13" t="str">
        <x:v>ASHRES_001</x:v>
      </x:c>
      <x:c r="H92" s="13" t="n">
        <x:v>13</x:v>
      </x:c>
      <x:c r="I92" s="13" t="str">
        <x:v>ASHRES_002</x:v>
      </x:c>
      <x:c r="J92" s="13" t="n">
        <x:v>4</x:v>
      </x:c>
      <x:c r="K92" s="13" t="str">
        <x:v>ASHRES_003</x:v>
      </x:c>
      <x:c r="L92" s="13" t="n">
        <x:v>1</x:v>
      </x:c>
      <x:c r="M92" s="13" t="n">
        <x:v>133</x:v>
      </x:c>
      <x:c r="N92" s="13" t="n">
        <x:v>450</x:v>
      </x:c>
      <x:c r="O92" s="13" t="str">
        <x:v>Deterministic fallback; no failure.</x:v>
      </x:c>
    </x:row>
    <x:row r="93">
      <x:c r="A93" s="13" t="str">
        <x:v>ASHREC_O_003</x:v>
      </x:c>
      <x:c r="B93" s="13" t="str">
        <x:v>Craft ASHOFF_003</x:v>
      </x:c>
      <x:c r="C93" s="13" t="str">
        <x:v>SKL_015</x:v>
      </x:c>
      <x:c r="D93" s="13" t="n">
        <x:v>85</x:v>
      </x:c>
      <x:c r="E93" s="13" t="str">
        <x:v>ASHOFF_003</x:v>
      </x:c>
      <x:c r="F93" s="13" t="n">
        <x:v>1</x:v>
      </x:c>
      <x:c r="G93" s="13" t="str">
        <x:v>ASHRES_001</x:v>
      </x:c>
      <x:c r="H93" s="13" t="n">
        <x:v>11</x:v>
      </x:c>
      <x:c r="I93" s="13" t="str">
        <x:v>ASHRES_002</x:v>
      </x:c>
      <x:c r="J93" s="13" t="n">
        <x:v>3</x:v>
      </x:c>
      <x:c r="K93" s="13" t="str">
        <x:v>ASHRES_003</x:v>
      </x:c>
      <x:c r="L93" s="13" t="n">
        <x:v>1</x:v>
      </x:c>
      <x:c r="M93" s="13" t="n">
        <x:v>128</x:v>
      </x:c>
      <x:c r="N93" s="13" t="n">
        <x:v>405</x:v>
      </x:c>
      <x:c r="O93" s="13" t="str">
        <x:v>Deterministic fallback; no failure.</x:v>
      </x:c>
    </x:row>
    <x:row r="94">
      <x:c r="A94" s="13" t="str">
        <x:v>ASHREC_W_004</x:v>
      </x:c>
      <x:c r="B94" s="13" t="str">
        <x:v>Craft ASHWPN_004</x:v>
      </x:c>
      <x:c r="C94" s="13" t="str">
        <x:v>SKL_012</x:v>
      </x:c>
      <x:c r="D94" s="13" t="n">
        <x:v>85</x:v>
      </x:c>
      <x:c r="E94" s="13" t="str">
        <x:v>ASHWPN_004</x:v>
      </x:c>
      <x:c r="F94" s="13" t="n">
        <x:v>1</x:v>
      </x:c>
      <x:c r="G94" s="13" t="str">
        <x:v>ASHRES_001</x:v>
      </x:c>
      <x:c r="H94" s="13" t="n">
        <x:v>10</x:v>
      </x:c>
      <x:c r="I94" s="13" t="str">
        <x:v>ASHRES_002</x:v>
      </x:c>
      <x:c r="J94" s="13" t="n">
        <x:v>5</x:v>
      </x:c>
      <x:c r="K94" s="13" t="str">
        <x:v>ASHRES_003</x:v>
      </x:c>
      <x:c r="L94" s="13" t="n">
        <x:v>1</x:v>
      </x:c>
      <x:c r="M94" s="13" t="n">
        <x:v>133</x:v>
      </x:c>
      <x:c r="N94" s="13" t="n">
        <x:v>450</x:v>
      </x:c>
      <x:c r="O94" s="13" t="str">
        <x:v>Deterministic fallback; no failure.</x:v>
      </x:c>
    </x:row>
    <x:row r="95">
      <x:c r="A95" s="13" t="str">
        <x:v>ASHREC_O_004</x:v>
      </x:c>
      <x:c r="B95" s="13" t="str">
        <x:v>Craft ASHOFF_004</x:v>
      </x:c>
      <x:c r="C95" s="13" t="str">
        <x:v>SKL_012</x:v>
      </x:c>
      <x:c r="D95" s="13" t="n">
        <x:v>85</x:v>
      </x:c>
      <x:c r="E95" s="13" t="str">
        <x:v>ASHOFF_004</x:v>
      </x:c>
      <x:c r="F95" s="13" t="n">
        <x:v>1</x:v>
      </x:c>
      <x:c r="G95" s="13" t="str">
        <x:v>ASHRES_001</x:v>
      </x:c>
      <x:c r="H95" s="13" t="n">
        <x:v>8</x:v>
      </x:c>
      <x:c r="I95" s="13" t="str">
        <x:v>ASHRES_002</x:v>
      </x:c>
      <x:c r="J95" s="13" t="n">
        <x:v>4</x:v>
      </x:c>
      <x:c r="K95" s="13" t="str">
        <x:v>ASHRES_003</x:v>
      </x:c>
      <x:c r="L95" s="13" t="n">
        <x:v>1</x:v>
      </x:c>
      <x:c r="M95" s="13" t="n">
        <x:v>128</x:v>
      </x:c>
      <x:c r="N95" s="13" t="n">
        <x:v>405</x:v>
      </x:c>
      <x:c r="O95" s="13" t="str">
        <x:v>Deterministic fallback; no failure.</x:v>
      </x:c>
    </x:row>
    <x:row r="96">
      <x:c r="A96" s="13" t="str">
        <x:v>ASHREC_W_005</x:v>
      </x:c>
      <x:c r="B96" s="13" t="str">
        <x:v>Craft ASHWPN_005</x:v>
      </x:c>
      <x:c r="C96" s="13" t="str">
        <x:v>SKL_012</x:v>
      </x:c>
      <x:c r="D96" s="13" t="n">
        <x:v>85</x:v>
      </x:c>
      <x:c r="E96" s="13" t="str">
        <x:v>ASHWPN_005</x:v>
      </x:c>
      <x:c r="F96" s="13" t="n">
        <x:v>1</x:v>
      </x:c>
      <x:c r="G96" s="13" t="str">
        <x:v>ASHRES_001</x:v>
      </x:c>
      <x:c r="H96" s="13" t="n">
        <x:v>11</x:v>
      </x:c>
      <x:c r="I96" s="13" t="str">
        <x:v>ASHRES_002</x:v>
      </x:c>
      <x:c r="J96" s="13" t="n">
        <x:v>6</x:v>
      </x:c>
      <x:c r="K96" s="13" t="str">
        <x:v>ASHRES_003</x:v>
      </x:c>
      <x:c r="L96" s="13" t="n">
        <x:v>1</x:v>
      </x:c>
      <x:c r="M96" s="13" t="n">
        <x:v>133</x:v>
      </x:c>
      <x:c r="N96" s="13" t="n">
        <x:v>450</x:v>
      </x:c>
      <x:c r="O96" s="13" t="str">
        <x:v>Deterministic fallback; no failure.</x:v>
      </x:c>
    </x:row>
    <x:row r="97">
      <x:c r="A97" s="13" t="str">
        <x:v>ASHREC_O_005</x:v>
      </x:c>
      <x:c r="B97" s="13" t="str">
        <x:v>Craft ASHOFF_005</x:v>
      </x:c>
      <x:c r="C97" s="13" t="str">
        <x:v>SKL_015</x:v>
      </x:c>
      <x:c r="D97" s="13" t="n">
        <x:v>85</x:v>
      </x:c>
      <x:c r="E97" s="13" t="str">
        <x:v>ASHOFF_005</x:v>
      </x:c>
      <x:c r="F97" s="13" t="n">
        <x:v>1</x:v>
      </x:c>
      <x:c r="G97" s="13" t="str">
        <x:v>ASHRES_001</x:v>
      </x:c>
      <x:c r="H97" s="13" t="n">
        <x:v>9</x:v>
      </x:c>
      <x:c r="I97" s="13" t="str">
        <x:v>ASHRES_002</x:v>
      </x:c>
      <x:c r="J97" s="13" t="n">
        <x:v>5</x:v>
      </x:c>
      <x:c r="K97" s="13" t="str">
        <x:v>ASHRES_003</x:v>
      </x:c>
      <x:c r="L97" s="13" t="n">
        <x:v>1</x:v>
      </x:c>
      <x:c r="M97" s="13" t="n">
        <x:v>128</x:v>
      </x:c>
      <x:c r="N97" s="13" t="n">
        <x:v>405</x:v>
      </x:c>
      <x:c r="O97" s="13" t="str">
        <x:v>Deterministic fallback; no failure.</x:v>
      </x:c>
    </x:row>
    <x:row r="98">
      <x:c r="A98" s="13" t="str">
        <x:v>ASHREC_W_006</x:v>
      </x:c>
      <x:c r="B98" s="13" t="str">
        <x:v>Craft ASHWPN_006</x:v>
      </x:c>
      <x:c r="C98" s="13" t="str">
        <x:v>SKL_015</x:v>
      </x:c>
      <x:c r="D98" s="13" t="n">
        <x:v>85</x:v>
      </x:c>
      <x:c r="E98" s="13" t="str">
        <x:v>ASHWPN_006</x:v>
      </x:c>
      <x:c r="F98" s="13" t="n">
        <x:v>1</x:v>
      </x:c>
      <x:c r="G98" s="13" t="str">
        <x:v>ASHRES_001</x:v>
      </x:c>
      <x:c r="H98" s="13" t="n">
        <x:v>12</x:v>
      </x:c>
      <x:c r="I98" s="13" t="str">
        <x:v>ASHRES_002</x:v>
      </x:c>
      <x:c r="J98" s="13" t="n">
        <x:v>4</x:v>
      </x:c>
      <x:c r="K98" s="13" t="str">
        <x:v>ASHRES_003</x:v>
      </x:c>
      <x:c r="L98" s="13" t="n">
        <x:v>1</x:v>
      </x:c>
      <x:c r="M98" s="13" t="n">
        <x:v>133</x:v>
      </x:c>
      <x:c r="N98" s="13" t="n">
        <x:v>450</x:v>
      </x:c>
      <x:c r="O98" s="13" t="str">
        <x:v>Deterministic fallback; no failure.</x:v>
      </x:c>
    </x:row>
    <x:row r="99">
      <x:c r="A99" s="13" t="str">
        <x:v>ASHREC_O_006</x:v>
      </x:c>
      <x:c r="B99" s="13" t="str">
        <x:v>Craft ASHOFF_006</x:v>
      </x:c>
      <x:c r="C99" s="13" t="str">
        <x:v>SKL_015</x:v>
      </x:c>
      <x:c r="D99" s="13" t="n">
        <x:v>85</x:v>
      </x:c>
      <x:c r="E99" s="13" t="str">
        <x:v>ASHOFF_006</x:v>
      </x:c>
      <x:c r="F99" s="13" t="n">
        <x:v>1</x:v>
      </x:c>
      <x:c r="G99" s="13" t="str">
        <x:v>ASHRES_001</x:v>
      </x:c>
      <x:c r="H99" s="13" t="n">
        <x:v>10</x:v>
      </x:c>
      <x:c r="I99" s="13" t="str">
        <x:v>ASHRES_002</x:v>
      </x:c>
      <x:c r="J99" s="13" t="n">
        <x:v>3</x:v>
      </x:c>
      <x:c r="K99" s="13" t="str">
        <x:v>ASHRES_003</x:v>
      </x:c>
      <x:c r="L99" s="13" t="n">
        <x:v>1</x:v>
      </x:c>
      <x:c r="M99" s="13" t="n">
        <x:v>128</x:v>
      </x:c>
      <x:c r="N99" s="13" t="n">
        <x:v>405</x:v>
      </x:c>
      <x:c r="O99" s="13" t="str">
        <x:v>Deterministic fallback; no failure.</x:v>
      </x:c>
    </x:row>
    <x:row r="100">
      <x:c r="A100" s="13" t="str">
        <x:v>ASHREC_W_007</x:v>
      </x:c>
      <x:c r="B100" s="13" t="str">
        <x:v>Craft ASHWPN_007</x:v>
      </x:c>
      <x:c r="C100" s="13" t="str">
        <x:v>SKL_012</x:v>
      </x:c>
      <x:c r="D100" s="13" t="n">
        <x:v>85</x:v>
      </x:c>
      <x:c r="E100" s="13" t="str">
        <x:v>ASHWPN_007</x:v>
      </x:c>
      <x:c r="F100" s="13" t="n">
        <x:v>1</x:v>
      </x:c>
      <x:c r="G100" s="13" t="str">
        <x:v>ASHRES_001</x:v>
      </x:c>
      <x:c r="H100" s="13" t="n">
        <x:v>13</x:v>
      </x:c>
      <x:c r="I100" s="13" t="str">
        <x:v>ASHRES_002</x:v>
      </x:c>
      <x:c r="J100" s="13" t="n">
        <x:v>5</x:v>
      </x:c>
      <x:c r="K100" s="13" t="str">
        <x:v>ASHRES_003</x:v>
      </x:c>
      <x:c r="L100" s="13" t="n">
        <x:v>1</x:v>
      </x:c>
      <x:c r="M100" s="13" t="n">
        <x:v>133</x:v>
      </x:c>
      <x:c r="N100" s="13" t="n">
        <x:v>450</x:v>
      </x:c>
      <x:c r="O100" s="13" t="str">
        <x:v>Deterministic fallback; no failure.</x:v>
      </x:c>
    </x:row>
    <x:row r="101">
      <x:c r="A101" s="13" t="str">
        <x:v>ASHREC_O_007</x:v>
      </x:c>
      <x:c r="B101" s="13" t="str">
        <x:v>Craft ASHOFF_007</x:v>
      </x:c>
      <x:c r="C101" s="13" t="str">
        <x:v>SKL_012</x:v>
      </x:c>
      <x:c r="D101" s="13" t="n">
        <x:v>85</x:v>
      </x:c>
      <x:c r="E101" s="13" t="str">
        <x:v>ASHOFF_007</x:v>
      </x:c>
      <x:c r="F101" s="13" t="n">
        <x:v>1</x:v>
      </x:c>
      <x:c r="G101" s="13" t="str">
        <x:v>ASHRES_001</x:v>
      </x:c>
      <x:c r="H101" s="13" t="n">
        <x:v>11</x:v>
      </x:c>
      <x:c r="I101" s="13" t="str">
        <x:v>ASHRES_002</x:v>
      </x:c>
      <x:c r="J101" s="13" t="n">
        <x:v>4</x:v>
      </x:c>
      <x:c r="K101" s="13" t="str">
        <x:v>ASHRES_003</x:v>
      </x:c>
      <x:c r="L101" s="13" t="n">
        <x:v>1</x:v>
      </x:c>
      <x:c r="M101" s="13" t="n">
        <x:v>128</x:v>
      </x:c>
      <x:c r="N101" s="13" t="n">
        <x:v>405</x:v>
      </x:c>
      <x:c r="O101" s="13" t="str">
        <x:v>Deterministic fallback; no failure.</x:v>
      </x:c>
    </x:row>
    <x:row r="102">
      <x:c r="A102" s="13" t="str">
        <x:v>ASHREC_W_008</x:v>
      </x:c>
      <x:c r="B102" s="13" t="str">
        <x:v>Craft ASHWPN_008</x:v>
      </x:c>
      <x:c r="C102" s="13" t="str">
        <x:v>SKL_012</x:v>
      </x:c>
      <x:c r="D102" s="13" t="n">
        <x:v>85</x:v>
      </x:c>
      <x:c r="E102" s="13" t="str">
        <x:v>ASHWPN_008</x:v>
      </x:c>
      <x:c r="F102" s="13" t="n">
        <x:v>1</x:v>
      </x:c>
      <x:c r="G102" s="13" t="str">
        <x:v>ASHRES_001</x:v>
      </x:c>
      <x:c r="H102" s="13" t="n">
        <x:v>10</x:v>
      </x:c>
      <x:c r="I102" s="13" t="str">
        <x:v>ASHRES_002</x:v>
      </x:c>
      <x:c r="J102" s="13" t="n">
        <x:v>6</x:v>
      </x:c>
      <x:c r="K102" s="13" t="str">
        <x:v>ASHRES_003</x:v>
      </x:c>
      <x:c r="L102" s="13" t="n">
        <x:v>1</x:v>
      </x:c>
      <x:c r="M102" s="13" t="n">
        <x:v>133</x:v>
      </x:c>
      <x:c r="N102" s="13" t="n">
        <x:v>450</x:v>
      </x:c>
      <x:c r="O102" s="13" t="str">
        <x:v>Deterministic fallback; no failure.</x:v>
      </x:c>
    </x:row>
    <x:row r="103">
      <x:c r="A103" s="13" t="str">
        <x:v>ASHREC_O_008</x:v>
      </x:c>
      <x:c r="B103" s="13" t="str">
        <x:v>Craft ASHOFF_008</x:v>
      </x:c>
      <x:c r="C103" s="13" t="str">
        <x:v>SKL_015</x:v>
      </x:c>
      <x:c r="D103" s="13" t="n">
        <x:v>85</x:v>
      </x:c>
      <x:c r="E103" s="13" t="str">
        <x:v>ASHOFF_008</x:v>
      </x:c>
      <x:c r="F103" s="13" t="n">
        <x:v>1</x:v>
      </x:c>
      <x:c r="G103" s="13" t="str">
        <x:v>ASHRES_001</x:v>
      </x:c>
      <x:c r="H103" s="13" t="n">
        <x:v>8</x:v>
      </x:c>
      <x:c r="I103" s="13" t="str">
        <x:v>ASHRES_002</x:v>
      </x:c>
      <x:c r="J103" s="13" t="n">
        <x:v>5</x:v>
      </x:c>
      <x:c r="K103" s="13" t="str">
        <x:v>ASHRES_003</x:v>
      </x:c>
      <x:c r="L103" s="13" t="n">
        <x:v>1</x:v>
      </x:c>
      <x:c r="M103" s="13" t="n">
        <x:v>128</x:v>
      </x:c>
      <x:c r="N103" s="13" t="n">
        <x:v>405</x:v>
      </x:c>
      <x:c r="O103" s="13" t="str">
        <x:v>Deterministic fallback; no failure.</x:v>
      </x:c>
    </x:row>
    <x:row r="104">
      <x:c r="A104" s="13" t="str">
        <x:v>ASHREC_W_009</x:v>
      </x:c>
      <x:c r="B104" s="13" t="str">
        <x:v>Craft ASHWPN_009</x:v>
      </x:c>
      <x:c r="C104" s="13" t="str">
        <x:v>SKL_015</x:v>
      </x:c>
      <x:c r="D104" s="13" t="n">
        <x:v>85</x:v>
      </x:c>
      <x:c r="E104" s="13" t="str">
        <x:v>ASHWPN_009</x:v>
      </x:c>
      <x:c r="F104" s="13" t="n">
        <x:v>1</x:v>
      </x:c>
      <x:c r="G104" s="13" t="str">
        <x:v>ASHRES_001</x:v>
      </x:c>
      <x:c r="H104" s="13" t="n">
        <x:v>11</x:v>
      </x:c>
      <x:c r="I104" s="13" t="str">
        <x:v>ASHRES_002</x:v>
      </x:c>
      <x:c r="J104" s="13" t="n">
        <x:v>4</x:v>
      </x:c>
      <x:c r="K104" s="13" t="str">
        <x:v>ASHRES_003</x:v>
      </x:c>
      <x:c r="L104" s="13" t="n">
        <x:v>1</x:v>
      </x:c>
      <x:c r="M104" s="13" t="n">
        <x:v>133</x:v>
      </x:c>
      <x:c r="N104" s="13" t="n">
        <x:v>450</x:v>
      </x:c>
      <x:c r="O104" s="13" t="str">
        <x:v>Deterministic fallback; no failure.</x:v>
      </x:c>
    </x:row>
    <x:row r="105">
      <x:c r="A105" s="13" t="str">
        <x:v>ASHREC_O_009</x:v>
      </x:c>
      <x:c r="B105" s="13" t="str">
        <x:v>Craft ASHOFF_009</x:v>
      </x:c>
      <x:c r="C105" s="13" t="str">
        <x:v>SKL_015</x:v>
      </x:c>
      <x:c r="D105" s="13" t="n">
        <x:v>85</x:v>
      </x:c>
      <x:c r="E105" s="13" t="str">
        <x:v>ASHOFF_009</x:v>
      </x:c>
      <x:c r="F105" s="13" t="n">
        <x:v>1</x:v>
      </x:c>
      <x:c r="G105" s="13" t="str">
        <x:v>ASHRES_001</x:v>
      </x:c>
      <x:c r="H105" s="13" t="n">
        <x:v>9</x:v>
      </x:c>
      <x:c r="I105" s="13" t="str">
        <x:v>ASHRES_002</x:v>
      </x:c>
      <x:c r="J105" s="13" t="n">
        <x:v>3</x:v>
      </x:c>
      <x:c r="K105" s="13" t="str">
        <x:v>ASHRES_003</x:v>
      </x:c>
      <x:c r="L105" s="13" t="n">
        <x:v>1</x:v>
      </x:c>
      <x:c r="M105" s="13" t="n">
        <x:v>128</x:v>
      </x:c>
      <x:c r="N105" s="13" t="n">
        <x:v>405</x:v>
      </x:c>
      <x:c r="O105" s="13" t="str">
        <x:v>Deterministic fallback; no failure.</x:v>
      </x:c>
    </x:row>
    <x:row r="106">
      <x:c r="A106" s="13" t="str">
        <x:v>ASHREC_W_010</x:v>
      </x:c>
      <x:c r="B106" s="13" t="str">
        <x:v>Craft ASHWPN_010</x:v>
      </x:c>
      <x:c r="C106" s="13" t="str">
        <x:v>SKL_012</x:v>
      </x:c>
      <x:c r="D106" s="13" t="n">
        <x:v>85</x:v>
      </x:c>
      <x:c r="E106" s="13" t="str">
        <x:v>ASHWPN_010</x:v>
      </x:c>
      <x:c r="F106" s="13" t="n">
        <x:v>1</x:v>
      </x:c>
      <x:c r="G106" s="13" t="str">
        <x:v>ASHRES_001</x:v>
      </x:c>
      <x:c r="H106" s="13" t="n">
        <x:v>12</x:v>
      </x:c>
      <x:c r="I106" s="13" t="str">
        <x:v>ASHRES_002</x:v>
      </x:c>
      <x:c r="J106" s="13" t="n">
        <x:v>5</x:v>
      </x:c>
      <x:c r="K106" s="13" t="str">
        <x:v>ASHRES_003</x:v>
      </x:c>
      <x:c r="L106" s="13" t="n">
        <x:v>1</x:v>
      </x:c>
      <x:c r="M106" s="13" t="n">
        <x:v>133</x:v>
      </x:c>
      <x:c r="N106" s="13" t="n">
        <x:v>450</x:v>
      </x:c>
      <x:c r="O106" s="13" t="str">
        <x:v>Deterministic fallback; no failure.</x:v>
      </x:c>
    </x:row>
    <x:row r="107">
      <x:c r="A107" s="13" t="str">
        <x:v>ASHREC_O_010</x:v>
      </x:c>
      <x:c r="B107" s="13" t="str">
        <x:v>Craft ASHOFF_010</x:v>
      </x:c>
      <x:c r="C107" s="13" t="str">
        <x:v>SKL_012</x:v>
      </x:c>
      <x:c r="D107" s="13" t="n">
        <x:v>85</x:v>
      </x:c>
      <x:c r="E107" s="13" t="str">
        <x:v>ASHOFF_010</x:v>
      </x:c>
      <x:c r="F107" s="13" t="n">
        <x:v>1</x:v>
      </x:c>
      <x:c r="G107" s="13" t="str">
        <x:v>ASHRES_001</x:v>
      </x:c>
      <x:c r="H107" s="13" t="n">
        <x:v>10</x:v>
      </x:c>
      <x:c r="I107" s="13" t="str">
        <x:v>ASHRES_002</x:v>
      </x:c>
      <x:c r="J107" s="13" t="n">
        <x:v>4</x:v>
      </x:c>
      <x:c r="K107" s="13" t="str">
        <x:v>ASHRES_003</x:v>
      </x:c>
      <x:c r="L107" s="13" t="n">
        <x:v>1</x:v>
      </x:c>
      <x:c r="M107" s="13" t="n">
        <x:v>128</x:v>
      </x:c>
      <x:c r="N107" s="13" t="n">
        <x:v>405</x:v>
      </x:c>
      <x:c r="O107" s="13" t="str">
        <x:v>Deterministic fallback; no failure.</x:v>
      </x:c>
    </x:row>
    <x:row r="108">
      <x:c r="A108" s="13" t="str">
        <x:v>ASHREC_W_011</x:v>
      </x:c>
      <x:c r="B108" s="13" t="str">
        <x:v>Craft ASHWPN_011</x:v>
      </x:c>
      <x:c r="C108" s="13" t="str">
        <x:v>SKL_012</x:v>
      </x:c>
      <x:c r="D108" s="13" t="n">
        <x:v>85</x:v>
      </x:c>
      <x:c r="E108" s="13" t="str">
        <x:v>ASHWPN_011</x:v>
      </x:c>
      <x:c r="F108" s="13" t="n">
        <x:v>1</x:v>
      </x:c>
      <x:c r="G108" s="13" t="str">
        <x:v>ASHRES_001</x:v>
      </x:c>
      <x:c r="H108" s="13" t="n">
        <x:v>13</x:v>
      </x:c>
      <x:c r="I108" s="13" t="str">
        <x:v>ASHRES_002</x:v>
      </x:c>
      <x:c r="J108" s="13" t="n">
        <x:v>6</x:v>
      </x:c>
      <x:c r="K108" s="13" t="str">
        <x:v>ASHRES_003</x:v>
      </x:c>
      <x:c r="L108" s="13" t="n">
        <x:v>1</x:v>
      </x:c>
      <x:c r="M108" s="13" t="n">
        <x:v>133</x:v>
      </x:c>
      <x:c r="N108" s="13" t="n">
        <x:v>450</x:v>
      </x:c>
      <x:c r="O108" s="13" t="str">
        <x:v>Deterministic fallback; no failure.</x:v>
      </x:c>
    </x:row>
    <x:row r="109">
      <x:c r="A109" s="13" t="str">
        <x:v>ASHREC_O_011</x:v>
      </x:c>
      <x:c r="B109" s="13" t="str">
        <x:v>Craft ASHOFF_011</x:v>
      </x:c>
      <x:c r="C109" s="13" t="str">
        <x:v>SKL_015</x:v>
      </x:c>
      <x:c r="D109" s="13" t="n">
        <x:v>85</x:v>
      </x:c>
      <x:c r="E109" s="13" t="str">
        <x:v>ASHOFF_011</x:v>
      </x:c>
      <x:c r="F109" s="13" t="n">
        <x:v>1</x:v>
      </x:c>
      <x:c r="G109" s="13" t="str">
        <x:v>ASHRES_001</x:v>
      </x:c>
      <x:c r="H109" s="13" t="n">
        <x:v>11</x:v>
      </x:c>
      <x:c r="I109" s="13" t="str">
        <x:v>ASHRES_002</x:v>
      </x:c>
      <x:c r="J109" s="13" t="n">
        <x:v>5</x:v>
      </x:c>
      <x:c r="K109" s="13" t="str">
        <x:v>ASHRES_003</x:v>
      </x:c>
      <x:c r="L109" s="13" t="n">
        <x:v>1</x:v>
      </x:c>
      <x:c r="M109" s="13" t="n">
        <x:v>128</x:v>
      </x:c>
      <x:c r="N109" s="13" t="n">
        <x:v>405</x:v>
      </x:c>
      <x:c r="O109" s="13" t="str">
        <x:v>Deterministic fallback; no failure.</x:v>
      </x:c>
    </x:row>
    <x:row r="110">
      <x:c r="A110" s="13" t="str">
        <x:v>ASHREC_W_012</x:v>
      </x:c>
      <x:c r="B110" s="13" t="str">
        <x:v>Craft ASHWPN_012</x:v>
      </x:c>
      <x:c r="C110" s="13" t="str">
        <x:v>SKL_015</x:v>
      </x:c>
      <x:c r="D110" s="13" t="n">
        <x:v>85</x:v>
      </x:c>
      <x:c r="E110" s="13" t="str">
        <x:v>ASHWPN_012</x:v>
      </x:c>
      <x:c r="F110" s="13" t="n">
        <x:v>1</x:v>
      </x:c>
      <x:c r="G110" s="13" t="str">
        <x:v>ASHRES_001</x:v>
      </x:c>
      <x:c r="H110" s="13" t="n">
        <x:v>10</x:v>
      </x:c>
      <x:c r="I110" s="13" t="str">
        <x:v>ASHRES_002</x:v>
      </x:c>
      <x:c r="J110" s="13" t="n">
        <x:v>4</x:v>
      </x:c>
      <x:c r="K110" s="13" t="str">
        <x:v>ASHRES_003</x:v>
      </x:c>
      <x:c r="L110" s="13" t="n">
        <x:v>1</x:v>
      </x:c>
      <x:c r="M110" s="13" t="n">
        <x:v>133</x:v>
      </x:c>
      <x:c r="N110" s="13" t="n">
        <x:v>450</x:v>
      </x:c>
      <x:c r="O110" s="13" t="str">
        <x:v>Deterministic fallback; no failure.</x:v>
      </x:c>
    </x:row>
    <x:row r="111">
      <x:c r="A111" s="13" t="str">
        <x:v>ASHREC_O_012</x:v>
      </x:c>
      <x:c r="B111" s="13" t="str">
        <x:v>Craft ASHOFF_012</x:v>
      </x:c>
      <x:c r="C111" s="13" t="str">
        <x:v>SKL_015</x:v>
      </x:c>
      <x:c r="D111" s="13" t="n">
        <x:v>85</x:v>
      </x:c>
      <x:c r="E111" s="13" t="str">
        <x:v>ASHOFF_012</x:v>
      </x:c>
      <x:c r="F111" s="13" t="n">
        <x:v>1</x:v>
      </x:c>
      <x:c r="G111" s="13" t="str">
        <x:v>ASHRES_001</x:v>
      </x:c>
      <x:c r="H111" s="13" t="n">
        <x:v>8</x:v>
      </x:c>
      <x:c r="I111" s="13" t="str">
        <x:v>ASHRES_002</x:v>
      </x:c>
      <x:c r="J111" s="13" t="n">
        <x:v>3</x:v>
      </x:c>
      <x:c r="K111" s="13" t="str">
        <x:v>ASHRES_003</x:v>
      </x:c>
      <x:c r="L111" s="13" t="n">
        <x:v>1</x:v>
      </x:c>
      <x:c r="M111" s="13" t="n">
        <x:v>128</x:v>
      </x:c>
      <x:c r="N111" s="13" t="n">
        <x:v>405</x:v>
      </x:c>
      <x:c r="O111" s="13" t="str">
        <x:v>Deterministic fallback; no failure.</x:v>
      </x:c>
    </x:row>
    <x:row r="112">
      <x:c r="A112" s="13" t="str">
        <x:v>ASHREC_W_013</x:v>
      </x:c>
      <x:c r="B112" s="13" t="str">
        <x:v>Craft ASHWPN_013</x:v>
      </x:c>
      <x:c r="C112" s="13" t="str">
        <x:v>SKL_012</x:v>
      </x:c>
      <x:c r="D112" s="13" t="n">
        <x:v>85</x:v>
      </x:c>
      <x:c r="E112" s="13" t="str">
        <x:v>ASHWPN_013</x:v>
      </x:c>
      <x:c r="F112" s="13" t="n">
        <x:v>1</x:v>
      </x:c>
      <x:c r="G112" s="13" t="str">
        <x:v>ASHRES_001</x:v>
      </x:c>
      <x:c r="H112" s="13" t="n">
        <x:v>11</x:v>
      </x:c>
      <x:c r="I112" s="13" t="str">
        <x:v>ASHRES_002</x:v>
      </x:c>
      <x:c r="J112" s="13" t="n">
        <x:v>5</x:v>
      </x:c>
      <x:c r="K112" s="13" t="str">
        <x:v>ASHRES_003</x:v>
      </x:c>
      <x:c r="L112" s="13" t="n">
        <x:v>1</x:v>
      </x:c>
      <x:c r="M112" s="13" t="n">
        <x:v>133</x:v>
      </x:c>
      <x:c r="N112" s="13" t="n">
        <x:v>450</x:v>
      </x:c>
      <x:c r="O112" s="13" t="str">
        <x:v>Deterministic fallback; no failure.</x:v>
      </x:c>
    </x:row>
    <x:row r="113">
      <x:c r="A113" s="13" t="str">
        <x:v>ASHREC_O_013</x:v>
      </x:c>
      <x:c r="B113" s="13" t="str">
        <x:v>Craft ASHOFF_013</x:v>
      </x:c>
      <x:c r="C113" s="13" t="str">
        <x:v>SKL_012</x:v>
      </x:c>
      <x:c r="D113" s="13" t="n">
        <x:v>85</x:v>
      </x:c>
      <x:c r="E113" s="13" t="str">
        <x:v>ASHOFF_013</x:v>
      </x:c>
      <x:c r="F113" s="13" t="n">
        <x:v>1</x:v>
      </x:c>
      <x:c r="G113" s="13" t="str">
        <x:v>ASHRES_001</x:v>
      </x:c>
      <x:c r="H113" s="13" t="n">
        <x:v>9</x:v>
      </x:c>
      <x:c r="I113" s="13" t="str">
        <x:v>ASHRES_002</x:v>
      </x:c>
      <x:c r="J113" s="13" t="n">
        <x:v>4</x:v>
      </x:c>
      <x:c r="K113" s="13" t="str">
        <x:v>ASHRES_003</x:v>
      </x:c>
      <x:c r="L113" s="13" t="n">
        <x:v>1</x:v>
      </x:c>
      <x:c r="M113" s="13" t="n">
        <x:v>128</x:v>
      </x:c>
      <x:c r="N113" s="13" t="n">
        <x:v>405</x:v>
      </x:c>
      <x:c r="O113" s="13" t="str">
        <x:v>Deterministic fallback; no failure.</x:v>
      </x:c>
    </x:row>
    <x:row r="114">
      <x:c r="A114" s="13" t="str">
        <x:v>ASHREC_W_014</x:v>
      </x:c>
      <x:c r="B114" s="13" t="str">
        <x:v>Craft ASHWPN_014</x:v>
      </x:c>
      <x:c r="C114" s="13" t="str">
        <x:v>SKL_012</x:v>
      </x:c>
      <x:c r="D114" s="13" t="n">
        <x:v>85</x:v>
      </x:c>
      <x:c r="E114" s="13" t="str">
        <x:v>ASHWPN_014</x:v>
      </x:c>
      <x:c r="F114" s="13" t="n">
        <x:v>1</x:v>
      </x:c>
      <x:c r="G114" s="13" t="str">
        <x:v>ASHRES_001</x:v>
      </x:c>
      <x:c r="H114" s="13" t="n">
        <x:v>12</x:v>
      </x:c>
      <x:c r="I114" s="13" t="str">
        <x:v>ASHRES_002</x:v>
      </x:c>
      <x:c r="J114" s="13" t="n">
        <x:v>6</x:v>
      </x:c>
      <x:c r="K114" s="13" t="str">
        <x:v>ASHRES_003</x:v>
      </x:c>
      <x:c r="L114" s="13" t="n">
        <x:v>1</x:v>
      </x:c>
      <x:c r="M114" s="13" t="n">
        <x:v>133</x:v>
      </x:c>
      <x:c r="N114" s="13" t="n">
        <x:v>450</x:v>
      </x:c>
      <x:c r="O114" s="13" t="str">
        <x:v>Deterministic fallback; no failure.</x:v>
      </x:c>
    </x:row>
    <x:row r="115">
      <x:c r="A115" s="13" t="str">
        <x:v>ASHREC_O_014</x:v>
      </x:c>
      <x:c r="B115" s="13" t="str">
        <x:v>Craft ASHOFF_014</x:v>
      </x:c>
      <x:c r="C115" s="13" t="str">
        <x:v>SKL_015</x:v>
      </x:c>
      <x:c r="D115" s="13" t="n">
        <x:v>85</x:v>
      </x:c>
      <x:c r="E115" s="13" t="str">
        <x:v>ASHOFF_014</x:v>
      </x:c>
      <x:c r="F115" s="13" t="n">
        <x:v>1</x:v>
      </x:c>
      <x:c r="G115" s="13" t="str">
        <x:v>ASHRES_001</x:v>
      </x:c>
      <x:c r="H115" s="13" t="n">
        <x:v>10</x:v>
      </x:c>
      <x:c r="I115" s="13" t="str">
        <x:v>ASHRES_002</x:v>
      </x:c>
      <x:c r="J115" s="13" t="n">
        <x:v>5</x:v>
      </x:c>
      <x:c r="K115" s="13" t="str">
        <x:v>ASHRES_003</x:v>
      </x:c>
      <x:c r="L115" s="13" t="n">
        <x:v>1</x:v>
      </x:c>
      <x:c r="M115" s="13" t="n">
        <x:v>128</x:v>
      </x:c>
      <x:c r="N115" s="13" t="n">
        <x:v>405</x:v>
      </x:c>
      <x:c r="O115" s="13" t="str">
        <x:v>Deterministic fallback; no failure.</x:v>
      </x:c>
    </x:row>
    <x:row r="116">
      <x:c r="A116" s="13" t="str">
        <x:v>ASHREC_W_015</x:v>
      </x:c>
      <x:c r="B116" s="13" t="str">
        <x:v>Craft ASHWPN_015</x:v>
      </x:c>
      <x:c r="C116" s="13" t="str">
        <x:v>SKL_015</x:v>
      </x:c>
      <x:c r="D116" s="13" t="n">
        <x:v>85</x:v>
      </x:c>
      <x:c r="E116" s="13" t="str">
        <x:v>ASHWPN_015</x:v>
      </x:c>
      <x:c r="F116" s="13" t="n">
        <x:v>1</x:v>
      </x:c>
      <x:c r="G116" s="13" t="str">
        <x:v>ASHRES_001</x:v>
      </x:c>
      <x:c r="H116" s="13" t="n">
        <x:v>13</x:v>
      </x:c>
      <x:c r="I116" s="13" t="str">
        <x:v>ASHRES_002</x:v>
      </x:c>
      <x:c r="J116" s="13" t="n">
        <x:v>4</x:v>
      </x:c>
      <x:c r="K116" s="13" t="str">
        <x:v>ASHRES_003</x:v>
      </x:c>
      <x:c r="L116" s="13" t="n">
        <x:v>1</x:v>
      </x:c>
      <x:c r="M116" s="13" t="n">
        <x:v>133</x:v>
      </x:c>
      <x:c r="N116" s="13" t="n">
        <x:v>450</x:v>
      </x:c>
      <x:c r="O116" s="13" t="str">
        <x:v>Deterministic fallback; no failure.</x:v>
      </x:c>
    </x:row>
    <x:row r="117">
      <x:c r="A117" s="13" t="str">
        <x:v>ASHREC_O_015</x:v>
      </x:c>
      <x:c r="B117" s="13" t="str">
        <x:v>Craft ASHOFF_015</x:v>
      </x:c>
      <x:c r="C117" s="13" t="str">
        <x:v>SKL_015</x:v>
      </x:c>
      <x:c r="D117" s="13" t="n">
        <x:v>85</x:v>
      </x:c>
      <x:c r="E117" s="13" t="str">
        <x:v>ASHOFF_015</x:v>
      </x:c>
      <x:c r="F117" s="13" t="n">
        <x:v>1</x:v>
      </x:c>
      <x:c r="G117" s="13" t="str">
        <x:v>ASHRES_001</x:v>
      </x:c>
      <x:c r="H117" s="13" t="n">
        <x:v>11</x:v>
      </x:c>
      <x:c r="I117" s="13" t="str">
        <x:v>ASHRES_002</x:v>
      </x:c>
      <x:c r="J117" s="13" t="n">
        <x:v>3</x:v>
      </x:c>
      <x:c r="K117" s="13" t="str">
        <x:v>ASHRES_003</x:v>
      </x:c>
      <x:c r="L117" s="13" t="n">
        <x:v>1</x:v>
      </x:c>
      <x:c r="M117" s="13" t="n">
        <x:v>128</x:v>
      </x:c>
      <x:c r="N117" s="13" t="n">
        <x:v>405</x:v>
      </x:c>
      <x:c r="O117" s="13" t="str">
        <x:v>Deterministic fallback; no failure.</x:v>
      </x:c>
    </x:row>
    <x:row r="118">
      <x:c r="A118" s="13" t="str">
        <x:v>ASHREC_W_016</x:v>
      </x:c>
      <x:c r="B118" s="13" t="str">
        <x:v>Craft ASHWPN_016</x:v>
      </x:c>
      <x:c r="C118" s="13" t="str">
        <x:v>SKL_012</x:v>
      </x:c>
      <x:c r="D118" s="13" t="n">
        <x:v>85</x:v>
      </x:c>
      <x:c r="E118" s="13" t="str">
        <x:v>ASHWPN_016</x:v>
      </x:c>
      <x:c r="F118" s="13" t="n">
        <x:v>1</x:v>
      </x:c>
      <x:c r="G118" s="13" t="str">
        <x:v>ASHRES_001</x:v>
      </x:c>
      <x:c r="H118" s="13" t="n">
        <x:v>10</x:v>
      </x:c>
      <x:c r="I118" s="13" t="str">
        <x:v>ASHRES_002</x:v>
      </x:c>
      <x:c r="J118" s="13" t="n">
        <x:v>5</x:v>
      </x:c>
      <x:c r="K118" s="13" t="str">
        <x:v>ASHRES_003</x:v>
      </x:c>
      <x:c r="L118" s="13" t="n">
        <x:v>1</x:v>
      </x:c>
      <x:c r="M118" s="13" t="n">
        <x:v>133</x:v>
      </x:c>
      <x:c r="N118" s="13" t="n">
        <x:v>450</x:v>
      </x:c>
      <x:c r="O118" s="13" t="str">
        <x:v>Deterministic fallback; no failure.</x:v>
      </x:c>
    </x:row>
    <x:row r="119">
      <x:c r="A119" s="13" t="str">
        <x:v>ASHREC_O_016</x:v>
      </x:c>
      <x:c r="B119" s="13" t="str">
        <x:v>Craft ASHOFF_016</x:v>
      </x:c>
      <x:c r="C119" s="13" t="str">
        <x:v>SKL_012</x:v>
      </x:c>
      <x:c r="D119" s="13" t="n">
        <x:v>85</x:v>
      </x:c>
      <x:c r="E119" s="13" t="str">
        <x:v>ASHOFF_016</x:v>
      </x:c>
      <x:c r="F119" s="13" t="n">
        <x:v>1</x:v>
      </x:c>
      <x:c r="G119" s="13" t="str">
        <x:v>ASHRES_001</x:v>
      </x:c>
      <x:c r="H119" s="13" t="n">
        <x:v>8</x:v>
      </x:c>
      <x:c r="I119" s="13" t="str">
        <x:v>ASHRES_002</x:v>
      </x:c>
      <x:c r="J119" s="13" t="n">
        <x:v>4</x:v>
      </x:c>
      <x:c r="K119" s="13" t="str">
        <x:v>ASHRES_003</x:v>
      </x:c>
      <x:c r="L119" s="13" t="n">
        <x:v>1</x:v>
      </x:c>
      <x:c r="M119" s="13" t="n">
        <x:v>128</x:v>
      </x:c>
      <x:c r="N119" s="13" t="n">
        <x:v>405</x:v>
      </x:c>
      <x:c r="O119" s="13" t="str">
        <x:v>Deterministic fallback; no failure.</x:v>
      </x:c>
    </x:row>
    <x:row r="120">
      <x:c r="A120" s="13" t="str">
        <x:v>ASHREC_W_017</x:v>
      </x:c>
      <x:c r="B120" s="13" t="str">
        <x:v>Craft ASHWPN_017</x:v>
      </x:c>
      <x:c r="C120" s="13" t="str">
        <x:v>SKL_012</x:v>
      </x:c>
      <x:c r="D120" s="13" t="n">
        <x:v>85</x:v>
      </x:c>
      <x:c r="E120" s="13" t="str">
        <x:v>ASHWPN_017</x:v>
      </x:c>
      <x:c r="F120" s="13" t="n">
        <x:v>1</x:v>
      </x:c>
      <x:c r="G120" s="13" t="str">
        <x:v>ASHRES_001</x:v>
      </x:c>
      <x:c r="H120" s="13" t="n">
        <x:v>11</x:v>
      </x:c>
      <x:c r="I120" s="13" t="str">
        <x:v>ASHRES_002</x:v>
      </x:c>
      <x:c r="J120" s="13" t="n">
        <x:v>6</x:v>
      </x:c>
      <x:c r="K120" s="13" t="str">
        <x:v>ASHRES_003</x:v>
      </x:c>
      <x:c r="L120" s="13" t="n">
        <x:v>1</x:v>
      </x:c>
      <x:c r="M120" s="13" t="n">
        <x:v>133</x:v>
      </x:c>
      <x:c r="N120" s="13" t="n">
        <x:v>450</x:v>
      </x:c>
      <x:c r="O120" s="13" t="str">
        <x:v>Deterministic fallback; no failure.</x:v>
      </x:c>
    </x:row>
    <x:row r="121">
      <x:c r="A121" s="13" t="str">
        <x:v>ASHREC_O_017</x:v>
      </x:c>
      <x:c r="B121" s="13" t="str">
        <x:v>Craft ASHOFF_017</x:v>
      </x:c>
      <x:c r="C121" s="13" t="str">
        <x:v>SKL_015</x:v>
      </x:c>
      <x:c r="D121" s="13" t="n">
        <x:v>85</x:v>
      </x:c>
      <x:c r="E121" s="13" t="str">
        <x:v>ASHOFF_017</x:v>
      </x:c>
      <x:c r="F121" s="13" t="n">
        <x:v>1</x:v>
      </x:c>
      <x:c r="G121" s="13" t="str">
        <x:v>ASHRES_001</x:v>
      </x:c>
      <x:c r="H121" s="13" t="n">
        <x:v>9</x:v>
      </x:c>
      <x:c r="I121" s="13" t="str">
        <x:v>ASHRES_002</x:v>
      </x:c>
      <x:c r="J121" s="13" t="n">
        <x:v>5</x:v>
      </x:c>
      <x:c r="K121" s="13" t="str">
        <x:v>ASHRES_003</x:v>
      </x:c>
      <x:c r="L121" s="13" t="n">
        <x:v>1</x:v>
      </x:c>
      <x:c r="M121" s="13" t="n">
        <x:v>128</x:v>
      </x:c>
      <x:c r="N121" s="13" t="n">
        <x:v>405</x:v>
      </x:c>
      <x:c r="O121" s="13" t="str">
        <x:v>Deterministic fallback; no failure.</x:v>
      </x:c>
    </x:row>
    <x:row r="122">
      <x:c r="A122" s="13" t="str">
        <x:v>ASHREC_W_018</x:v>
      </x:c>
      <x:c r="B122" s="13" t="str">
        <x:v>Craft ASHWPN_018</x:v>
      </x:c>
      <x:c r="C122" s="13" t="str">
        <x:v>SKL_015</x:v>
      </x:c>
      <x:c r="D122" s="13" t="n">
        <x:v>85</x:v>
      </x:c>
      <x:c r="E122" s="13" t="str">
        <x:v>ASHWPN_018</x:v>
      </x:c>
      <x:c r="F122" s="13" t="n">
        <x:v>1</x:v>
      </x:c>
      <x:c r="G122" s="13" t="str">
        <x:v>ASHRES_001</x:v>
      </x:c>
      <x:c r="H122" s="13" t="n">
        <x:v>12</x:v>
      </x:c>
      <x:c r="I122" s="13" t="str">
        <x:v>ASHRES_002</x:v>
      </x:c>
      <x:c r="J122" s="13" t="n">
        <x:v>4</x:v>
      </x:c>
      <x:c r="K122" s="13" t="str">
        <x:v>ASHRES_003</x:v>
      </x:c>
      <x:c r="L122" s="13" t="n">
        <x:v>1</x:v>
      </x:c>
      <x:c r="M122" s="13" t="n">
        <x:v>133</x:v>
      </x:c>
      <x:c r="N122" s="13" t="n">
        <x:v>450</x:v>
      </x:c>
      <x:c r="O122" s="13" t="str">
        <x:v>Deterministic fallback; no failure.</x:v>
      </x:c>
    </x:row>
    <x:row r="123">
      <x:c r="A123" s="13" t="str">
        <x:v>ASHREC_O_018</x:v>
      </x:c>
      <x:c r="B123" s="13" t="str">
        <x:v>Craft ASHOFF_018</x:v>
      </x:c>
      <x:c r="C123" s="13" t="str">
        <x:v>SKL_015</x:v>
      </x:c>
      <x:c r="D123" s="13" t="n">
        <x:v>85</x:v>
      </x:c>
      <x:c r="E123" s="13" t="str">
        <x:v>ASHOFF_018</x:v>
      </x:c>
      <x:c r="F123" s="13" t="n">
        <x:v>1</x:v>
      </x:c>
      <x:c r="G123" s="13" t="str">
        <x:v>ASHRES_001</x:v>
      </x:c>
      <x:c r="H123" s="13" t="n">
        <x:v>10</x:v>
      </x:c>
      <x:c r="I123" s="13" t="str">
        <x:v>ASHRES_002</x:v>
      </x:c>
      <x:c r="J123" s="13" t="n">
        <x:v>3</x:v>
      </x:c>
      <x:c r="K123" s="13" t="str">
        <x:v>ASHRES_003</x:v>
      </x:c>
      <x:c r="L123" s="13" t="n">
        <x:v>1</x:v>
      </x:c>
      <x:c r="M123" s="13" t="n">
        <x:v>128</x:v>
      </x:c>
      <x:c r="N123" s="13" t="n">
        <x:v>405</x:v>
      </x:c>
      <x:c r="O123" s="13" t="str">
        <x:v>Deterministic fallback; no failure.</x:v>
      </x:c>
    </x:row>
    <x:row r="124">
      <x:c r="A124" s="13" t="str">
        <x:v>ASHREC_W_019</x:v>
      </x:c>
      <x:c r="B124" s="13" t="str">
        <x:v>Craft ASHWPN_019</x:v>
      </x:c>
      <x:c r="C124" s="13" t="str">
        <x:v>SKL_012</x:v>
      </x:c>
      <x:c r="D124" s="13" t="n">
        <x:v>85</x:v>
      </x:c>
      <x:c r="E124" s="13" t="str">
        <x:v>ASHWPN_019</x:v>
      </x:c>
      <x:c r="F124" s="13" t="n">
        <x:v>1</x:v>
      </x:c>
      <x:c r="G124" s="13" t="str">
        <x:v>ASHRES_001</x:v>
      </x:c>
      <x:c r="H124" s="13" t="n">
        <x:v>13</x:v>
      </x:c>
      <x:c r="I124" s="13" t="str">
        <x:v>ASHRES_002</x:v>
      </x:c>
      <x:c r="J124" s="13" t="n">
        <x:v>5</x:v>
      </x:c>
      <x:c r="K124" s="13" t="str">
        <x:v>ASHRES_003</x:v>
      </x:c>
      <x:c r="L124" s="13" t="n">
        <x:v>1</x:v>
      </x:c>
      <x:c r="M124" s="13" t="n">
        <x:v>133</x:v>
      </x:c>
      <x:c r="N124" s="13" t="n">
        <x:v>450</x:v>
      </x:c>
      <x:c r="O124" s="13" t="str">
        <x:v>Deterministic fallback; no failure.</x:v>
      </x:c>
    </x:row>
    <x:row r="125">
      <x:c r="A125" s="13" t="str">
        <x:v>ASHREC_O_019</x:v>
      </x:c>
      <x:c r="B125" s="13" t="str">
        <x:v>Craft ASHOFF_019</x:v>
      </x:c>
      <x:c r="C125" s="13" t="str">
        <x:v>SKL_012</x:v>
      </x:c>
      <x:c r="D125" s="13" t="n">
        <x:v>85</x:v>
      </x:c>
      <x:c r="E125" s="13" t="str">
        <x:v>ASHOFF_019</x:v>
      </x:c>
      <x:c r="F125" s="13" t="n">
        <x:v>1</x:v>
      </x:c>
      <x:c r="G125" s="13" t="str">
        <x:v>ASHRES_001</x:v>
      </x:c>
      <x:c r="H125" s="13" t="n">
        <x:v>11</x:v>
      </x:c>
      <x:c r="I125" s="13" t="str">
        <x:v>ASHRES_002</x:v>
      </x:c>
      <x:c r="J125" s="13" t="n">
        <x:v>4</x:v>
      </x:c>
      <x:c r="K125" s="13" t="str">
        <x:v>ASHRES_003</x:v>
      </x:c>
      <x:c r="L125" s="13" t="n">
        <x:v>1</x:v>
      </x:c>
      <x:c r="M125" s="13" t="n">
        <x:v>128</x:v>
      </x:c>
      <x:c r="N125" s="13" t="n">
        <x:v>405</x:v>
      </x:c>
      <x:c r="O125" s="13" t="str">
        <x:v>Deterministic fallback; no failure.</x:v>
      </x:c>
    </x:row>
    <x:row r="126">
      <x:c r="A126" s="13" t="str">
        <x:v>ASHREC_W_020</x:v>
      </x:c>
      <x:c r="B126" s="13" t="str">
        <x:v>Craft ASHWPN_020</x:v>
      </x:c>
      <x:c r="C126" s="13" t="str">
        <x:v>SKL_012</x:v>
      </x:c>
      <x:c r="D126" s="13" t="n">
        <x:v>85</x:v>
      </x:c>
      <x:c r="E126" s="13" t="str">
        <x:v>ASHWPN_020</x:v>
      </x:c>
      <x:c r="F126" s="13" t="n">
        <x:v>1</x:v>
      </x:c>
      <x:c r="G126" s="13" t="str">
        <x:v>ASHRES_001</x:v>
      </x:c>
      <x:c r="H126" s="13" t="n">
        <x:v>10</x:v>
      </x:c>
      <x:c r="I126" s="13" t="str">
        <x:v>ASHRES_002</x:v>
      </x:c>
      <x:c r="J126" s="13" t="n">
        <x:v>6</x:v>
      </x:c>
      <x:c r="K126" s="13" t="str">
        <x:v>ASHRES_003</x:v>
      </x:c>
      <x:c r="L126" s="13" t="n">
        <x:v>1</x:v>
      </x:c>
      <x:c r="M126" s="13" t="n">
        <x:v>133</x:v>
      </x:c>
      <x:c r="N126" s="13" t="n">
        <x:v>450</x:v>
      </x:c>
      <x:c r="O126" s="13" t="str">
        <x:v>Deterministic fallback; no failure.</x:v>
      </x:c>
    </x:row>
    <x:row r="127">
      <x:c r="A127" s="13" t="str">
        <x:v>ASHREC_O_020</x:v>
      </x:c>
      <x:c r="B127" s="13" t="str">
        <x:v>Craft ASHOFF_020</x:v>
      </x:c>
      <x:c r="C127" s="13" t="str">
        <x:v>SKL_015</x:v>
      </x:c>
      <x:c r="D127" s="13" t="n">
        <x:v>85</x:v>
      </x:c>
      <x:c r="E127" s="13" t="str">
        <x:v>ASHOFF_020</x:v>
      </x:c>
      <x:c r="F127" s="13" t="n">
        <x:v>1</x:v>
      </x:c>
      <x:c r="G127" s="13" t="str">
        <x:v>ASHRES_001</x:v>
      </x:c>
      <x:c r="H127" s="13" t="n">
        <x:v>8</x:v>
      </x:c>
      <x:c r="I127" s="13" t="str">
        <x:v>ASHRES_002</x:v>
      </x:c>
      <x:c r="J127" s="13" t="n">
        <x:v>5</x:v>
      </x:c>
      <x:c r="K127" s="13" t="str">
        <x:v>ASHRES_003</x:v>
      </x:c>
      <x:c r="L127" s="13" t="n">
        <x:v>1</x:v>
      </x:c>
      <x:c r="M127" s="13" t="n">
        <x:v>128</x:v>
      </x:c>
      <x:c r="N127" s="13" t="n">
        <x:v>405</x:v>
      </x:c>
      <x:c r="O127" s="13" t="str">
        <x:v>Deterministic fallback; no failure.</x:v>
      </x:c>
    </x:row>
    <x:row r="128">
      <x:c r="A128" s="13" t="str">
        <x:v>ASHREC_W_021</x:v>
      </x:c>
      <x:c r="B128" s="13" t="str">
        <x:v>Craft ASHWPN_021</x:v>
      </x:c>
      <x:c r="C128" s="13" t="str">
        <x:v>SKL_015</x:v>
      </x:c>
      <x:c r="D128" s="13" t="n">
        <x:v>85</x:v>
      </x:c>
      <x:c r="E128" s="13" t="str">
        <x:v>ASHWPN_021</x:v>
      </x:c>
      <x:c r="F128" s="13" t="n">
        <x:v>1</x:v>
      </x:c>
      <x:c r="G128" s="13" t="str">
        <x:v>ASHRES_001</x:v>
      </x:c>
      <x:c r="H128" s="13" t="n">
        <x:v>11</x:v>
      </x:c>
      <x:c r="I128" s="13" t="str">
        <x:v>ASHRES_002</x:v>
      </x:c>
      <x:c r="J128" s="13" t="n">
        <x:v>4</x:v>
      </x:c>
      <x:c r="K128" s="13" t="str">
        <x:v>ASHRES_003</x:v>
      </x:c>
      <x:c r="L128" s="13" t="n">
        <x:v>1</x:v>
      </x:c>
      <x:c r="M128" s="13" t="n">
        <x:v>133</x:v>
      </x:c>
      <x:c r="N128" s="13" t="n">
        <x:v>450</x:v>
      </x:c>
      <x:c r="O128" s="13" t="str">
        <x:v>Deterministic fallback; no failure.</x:v>
      </x:c>
    </x:row>
    <x:row r="129">
      <x:c r="A129" s="13" t="str">
        <x:v>ASHREC_O_021</x:v>
      </x:c>
      <x:c r="B129" s="13" t="str">
        <x:v>Craft ASHOFF_021</x:v>
      </x:c>
      <x:c r="C129" s="13" t="str">
        <x:v>SKL_015</x:v>
      </x:c>
      <x:c r="D129" s="13" t="n">
        <x:v>85</x:v>
      </x:c>
      <x:c r="E129" s="13" t="str">
        <x:v>ASHOFF_021</x:v>
      </x:c>
      <x:c r="F129" s="13" t="n">
        <x:v>1</x:v>
      </x:c>
      <x:c r="G129" s="13" t="str">
        <x:v>ASHRES_001</x:v>
      </x:c>
      <x:c r="H129" s="13" t="n">
        <x:v>9</x:v>
      </x:c>
      <x:c r="I129" s="13" t="str">
        <x:v>ASHRES_002</x:v>
      </x:c>
      <x:c r="J129" s="13" t="n">
        <x:v>3</x:v>
      </x:c>
      <x:c r="K129" s="13" t="str">
        <x:v>ASHRES_003</x:v>
      </x:c>
      <x:c r="L129" s="13" t="n">
        <x:v>1</x:v>
      </x:c>
      <x:c r="M129" s="13" t="n">
        <x:v>128</x:v>
      </x:c>
      <x:c r="N129" s="13" t="n">
        <x:v>405</x:v>
      </x:c>
      <x:c r="O129" s="13" t="str">
        <x:v>Deterministic fallback; no failure.</x:v>
      </x:c>
    </x:row>
  </x:sheetData>
  <x:mergeCells>
    <x:mergeCell ref="A1:O1"/>
  </x:mergeCells>
  <x:pageMargins left="0.7" right="0.7" top="0.75" bottom="0.75" header="0.3" footer="0.3"/>
</x:worksheet>
</file>

<file path=xl/worksheets/sheet225.xml><?xml version="1.0" encoding="utf-8"?>
<x:worksheet xmlns:x="http://schemas.openxmlformats.org/spreadsheetml/2006/main">
  <x:sheetFormatPr defaultRowHeight="15"/>
  <x:sheetData>
    <x:row r="1">
      <x:c r="A1" s="256" t="str">
        <x:v>NORMALIZED RECIPE INGREDIENT CHILD TABLE</x:v>
      </x:c>
    </x:row>
    <x:row r="3">
      <x:c r="A3" s="259" t="str">
        <x:v>Recipe_ID</x:v>
      </x:c>
      <x:c r="B3" s="259" t="str">
        <x:v>Ingredient_Order</x:v>
      </x:c>
      <x:c r="C3" s="259" t="str">
        <x:v>Item_or_Resource_ID</x:v>
      </x:c>
      <x:c r="D3" s="259" t="str">
        <x:v>Quantity</x:v>
      </x:c>
    </x:row>
    <x:row r="4">
      <x:c r="A4" s="13" t="str">
        <x:v>RECIPE_022</x:v>
      </x:c>
      <x:c r="B4" s="13" t="n">
        <x:v>1</x:v>
      </x:c>
      <x:c r="C4" s="13" t="str">
        <x:v>ITEM_0035</x:v>
      </x:c>
      <x:c r="D4" s="13" t="n">
        <x:v>1</x:v>
      </x:c>
    </x:row>
    <x:row r="5">
      <x:c r="A5" s="13" t="str">
        <x:v>RECIPE_022</x:v>
      </x:c>
      <x:c r="B5" s="13" t="n">
        <x:v>2</x:v>
      </x:c>
      <x:c r="C5" s="13" t="str">
        <x:v>ITEM_0041</x:v>
      </x:c>
      <x:c r="D5" s="13" t="n">
        <x:v>1</x:v>
      </x:c>
    </x:row>
    <x:row r="6">
      <x:c r="A6" s="13" t="str">
        <x:v>RECIPE_022</x:v>
      </x:c>
      <x:c r="B6" s="13" t="n">
        <x:v>3</x:v>
      </x:c>
      <x:c r="C6" s="13" t="str">
        <x:v>ITEM_0042</x:v>
      </x:c>
      <x:c r="D6" s="13" t="n">
        <x:v>1</x:v>
      </x:c>
    </x:row>
    <x:row r="7">
      <x:c r="A7" s="13" t="str">
        <x:v>RECIPE_030</x:v>
      </x:c>
      <x:c r="B7" s="13" t="n">
        <x:v>3</x:v>
      </x:c>
      <x:c r="C7" s="13" t="str">
        <x:v>ITEM_0040</x:v>
      </x:c>
      <x:c r="D7" s="13" t="n">
        <x:v>1</x:v>
      </x:c>
    </x:row>
    <x:row r="8">
      <x:c r="A8" s="13" t="str">
        <x:v>SUNREC_W_001</x:v>
      </x:c>
      <x:c r="B8" s="13" t="n">
        <x:v>1</x:v>
      </x:c>
      <x:c r="C8" s="13" t="str">
        <x:v>SUNRES_001</x:v>
      </x:c>
      <x:c r="D8" s="13" t="n">
        <x:v>11</x:v>
      </x:c>
    </x:row>
    <x:row r="9">
      <x:c r="A9" s="13" t="str">
        <x:v>SUNREC_W_001</x:v>
      </x:c>
      <x:c r="B9" s="13" t="n">
        <x:v>2</x:v>
      </x:c>
      <x:c r="C9" s="13" t="str">
        <x:v>SUNRES_002</x:v>
      </x:c>
      <x:c r="D9" s="13" t="n">
        <x:v>5</x:v>
      </x:c>
    </x:row>
    <x:row r="10">
      <x:c r="A10" s="13" t="str">
        <x:v>SUNREC_W_001</x:v>
      </x:c>
      <x:c r="B10" s="13" t="n">
        <x:v>3</x:v>
      </x:c>
      <x:c r="C10" s="13" t="str">
        <x:v>SUNRES_011</x:v>
      </x:c>
      <x:c r="D10" s="13" t="n">
        <x:v>1</x:v>
      </x:c>
    </x:row>
    <x:row r="11">
      <x:c r="A11" s="13" t="str">
        <x:v>SUNREC_O_001</x:v>
      </x:c>
      <x:c r="B11" s="13" t="n">
        <x:v>1</x:v>
      </x:c>
      <x:c r="C11" s="13" t="str">
        <x:v>SUNRES_001</x:v>
      </x:c>
      <x:c r="D11" s="13" t="n">
        <x:v>9</x:v>
      </x:c>
    </x:row>
    <x:row r="12">
      <x:c r="A12" s="13" t="str">
        <x:v>SUNREC_O_001</x:v>
      </x:c>
      <x:c r="B12" s="13" t="n">
        <x:v>2</x:v>
      </x:c>
      <x:c r="C12" s="13" t="str">
        <x:v>SUNRES_002</x:v>
      </x:c>
      <x:c r="D12" s="13" t="n">
        <x:v>4</x:v>
      </x:c>
    </x:row>
    <x:row r="13">
      <x:c r="A13" s="13" t="str">
        <x:v>SUNREC_O_001</x:v>
      </x:c>
      <x:c r="B13" s="13" t="n">
        <x:v>3</x:v>
      </x:c>
      <x:c r="C13" s="13" t="str">
        <x:v>SUNRES_011</x:v>
      </x:c>
      <x:c r="D13" s="13" t="n">
        <x:v>1</x:v>
      </x:c>
    </x:row>
    <x:row r="14">
      <x:c r="A14" s="13" t="str">
        <x:v>SUNREC_W_002</x:v>
      </x:c>
      <x:c r="B14" s="13" t="n">
        <x:v>1</x:v>
      </x:c>
      <x:c r="C14" s="13" t="str">
        <x:v>SUNRES_001</x:v>
      </x:c>
      <x:c r="D14" s="13" t="n">
        <x:v>12</x:v>
      </x:c>
    </x:row>
    <x:row r="15">
      <x:c r="A15" s="13" t="str">
        <x:v>SUNREC_W_002</x:v>
      </x:c>
      <x:c r="B15" s="13" t="n">
        <x:v>2</x:v>
      </x:c>
      <x:c r="C15" s="13" t="str">
        <x:v>SUNRES_002</x:v>
      </x:c>
      <x:c r="D15" s="13" t="n">
        <x:v>6</x:v>
      </x:c>
    </x:row>
    <x:row r="16">
      <x:c r="A16" s="13" t="str">
        <x:v>SUNREC_W_002</x:v>
      </x:c>
      <x:c r="B16" s="13" t="n">
        <x:v>3</x:v>
      </x:c>
      <x:c r="C16" s="13" t="str">
        <x:v>SUNRES_011</x:v>
      </x:c>
      <x:c r="D16" s="13" t="n">
        <x:v>1</x:v>
      </x:c>
    </x:row>
    <x:row r="17">
      <x:c r="A17" s="13" t="str">
        <x:v>SUNREC_O_002</x:v>
      </x:c>
      <x:c r="B17" s="13" t="n">
        <x:v>1</x:v>
      </x:c>
      <x:c r="C17" s="13" t="str">
        <x:v>SUNRES_001</x:v>
      </x:c>
      <x:c r="D17" s="13" t="n">
        <x:v>10</x:v>
      </x:c>
    </x:row>
    <x:row r="18">
      <x:c r="A18" s="13" t="str">
        <x:v>SUNREC_O_002</x:v>
      </x:c>
      <x:c r="B18" s="13" t="n">
        <x:v>2</x:v>
      </x:c>
      <x:c r="C18" s="13" t="str">
        <x:v>SUNRES_002</x:v>
      </x:c>
      <x:c r="D18" s="13" t="n">
        <x:v>5</x:v>
      </x:c>
    </x:row>
    <x:row r="19">
      <x:c r="A19" s="13" t="str">
        <x:v>SUNREC_O_002</x:v>
      </x:c>
      <x:c r="B19" s="13" t="n">
        <x:v>3</x:v>
      </x:c>
      <x:c r="C19" s="13" t="str">
        <x:v>SUNRES_011</x:v>
      </x:c>
      <x:c r="D19" s="13" t="n">
        <x:v>1</x:v>
      </x:c>
    </x:row>
    <x:row r="20">
      <x:c r="A20" s="13" t="str">
        <x:v>SUNREC_W_003</x:v>
      </x:c>
      <x:c r="B20" s="13" t="n">
        <x:v>1</x:v>
      </x:c>
      <x:c r="C20" s="13" t="str">
        <x:v>SUNRES_001</x:v>
      </x:c>
      <x:c r="D20" s="13" t="n">
        <x:v>13</x:v>
      </x:c>
    </x:row>
    <x:row r="21">
      <x:c r="A21" s="13" t="str">
        <x:v>SUNREC_W_003</x:v>
      </x:c>
      <x:c r="B21" s="13" t="n">
        <x:v>2</x:v>
      </x:c>
      <x:c r="C21" s="13" t="str">
        <x:v>SUNRES_002</x:v>
      </x:c>
      <x:c r="D21" s="13" t="n">
        <x:v>4</x:v>
      </x:c>
    </x:row>
    <x:row r="22">
      <x:c r="A22" s="13" t="str">
        <x:v>SUNREC_W_003</x:v>
      </x:c>
      <x:c r="B22" s="13" t="n">
        <x:v>3</x:v>
      </x:c>
      <x:c r="C22" s="13" t="str">
        <x:v>SUNRES_011</x:v>
      </x:c>
      <x:c r="D22" s="13" t="n">
        <x:v>1</x:v>
      </x:c>
    </x:row>
    <x:row r="23">
      <x:c r="A23" s="13" t="str">
        <x:v>SUNREC_O_003</x:v>
      </x:c>
      <x:c r="B23" s="13" t="n">
        <x:v>1</x:v>
      </x:c>
      <x:c r="C23" s="13" t="str">
        <x:v>SUNRES_001</x:v>
      </x:c>
      <x:c r="D23" s="13" t="n">
        <x:v>11</x:v>
      </x:c>
    </x:row>
    <x:row r="24">
      <x:c r="A24" s="13" t="str">
        <x:v>SUNREC_O_003</x:v>
      </x:c>
      <x:c r="B24" s="13" t="n">
        <x:v>2</x:v>
      </x:c>
      <x:c r="C24" s="13" t="str">
        <x:v>SUNRES_002</x:v>
      </x:c>
      <x:c r="D24" s="13" t="n">
        <x:v>3</x:v>
      </x:c>
    </x:row>
    <x:row r="25">
      <x:c r="A25" s="13" t="str">
        <x:v>SUNREC_O_003</x:v>
      </x:c>
      <x:c r="B25" s="13" t="n">
        <x:v>3</x:v>
      </x:c>
      <x:c r="C25" s="13" t="str">
        <x:v>SUNRES_011</x:v>
      </x:c>
      <x:c r="D25" s="13" t="n">
        <x:v>1</x:v>
      </x:c>
    </x:row>
    <x:row r="26">
      <x:c r="A26" s="13" t="str">
        <x:v>SUNREC_W_004</x:v>
      </x:c>
      <x:c r="B26" s="13" t="n">
        <x:v>1</x:v>
      </x:c>
      <x:c r="C26" s="13" t="str">
        <x:v>SUNRES_001</x:v>
      </x:c>
      <x:c r="D26" s="13" t="n">
        <x:v>10</x:v>
      </x:c>
    </x:row>
    <x:row r="27">
      <x:c r="A27" s="13" t="str">
        <x:v>SUNREC_W_004</x:v>
      </x:c>
      <x:c r="B27" s="13" t="n">
        <x:v>2</x:v>
      </x:c>
      <x:c r="C27" s="13" t="str">
        <x:v>SUNRES_002</x:v>
      </x:c>
      <x:c r="D27" s="13" t="n">
        <x:v>5</x:v>
      </x:c>
    </x:row>
    <x:row r="28">
      <x:c r="A28" s="13" t="str">
        <x:v>SUNREC_W_004</x:v>
      </x:c>
      <x:c r="B28" s="13" t="n">
        <x:v>3</x:v>
      </x:c>
      <x:c r="C28" s="13" t="str">
        <x:v>SUNRES_011</x:v>
      </x:c>
      <x:c r="D28" s="13" t="n">
        <x:v>1</x:v>
      </x:c>
    </x:row>
    <x:row r="29">
      <x:c r="A29" s="13" t="str">
        <x:v>SUNREC_O_004</x:v>
      </x:c>
      <x:c r="B29" s="13" t="n">
        <x:v>1</x:v>
      </x:c>
      <x:c r="C29" s="13" t="str">
        <x:v>SUNRES_001</x:v>
      </x:c>
      <x:c r="D29" s="13" t="n">
        <x:v>8</x:v>
      </x:c>
    </x:row>
    <x:row r="30">
      <x:c r="A30" s="13" t="str">
        <x:v>SUNREC_O_004</x:v>
      </x:c>
      <x:c r="B30" s="13" t="n">
        <x:v>2</x:v>
      </x:c>
      <x:c r="C30" s="13" t="str">
        <x:v>SUNRES_002</x:v>
      </x:c>
      <x:c r="D30" s="13" t="n">
        <x:v>4</x:v>
      </x:c>
    </x:row>
    <x:row r="31">
      <x:c r="A31" s="13" t="str">
        <x:v>SUNREC_O_004</x:v>
      </x:c>
      <x:c r="B31" s="13" t="n">
        <x:v>3</x:v>
      </x:c>
      <x:c r="C31" s="13" t="str">
        <x:v>SUNRES_011</x:v>
      </x:c>
      <x:c r="D31" s="13" t="n">
        <x:v>1</x:v>
      </x:c>
    </x:row>
    <x:row r="32">
      <x:c r="A32" s="13" t="str">
        <x:v>SUNREC_W_005</x:v>
      </x:c>
      <x:c r="B32" s="13" t="n">
        <x:v>1</x:v>
      </x:c>
      <x:c r="C32" s="13" t="str">
        <x:v>SUNRES_001</x:v>
      </x:c>
      <x:c r="D32" s="13" t="n">
        <x:v>11</x:v>
      </x:c>
    </x:row>
    <x:row r="33">
      <x:c r="A33" s="13" t="str">
        <x:v>SUNREC_W_005</x:v>
      </x:c>
      <x:c r="B33" s="13" t="n">
        <x:v>2</x:v>
      </x:c>
      <x:c r="C33" s="13" t="str">
        <x:v>SUNRES_002</x:v>
      </x:c>
      <x:c r="D33" s="13" t="n">
        <x:v>6</x:v>
      </x:c>
    </x:row>
    <x:row r="34">
      <x:c r="A34" s="13" t="str">
        <x:v>SUNREC_W_005</x:v>
      </x:c>
      <x:c r="B34" s="13" t="n">
        <x:v>3</x:v>
      </x:c>
      <x:c r="C34" s="13" t="str">
        <x:v>SUNRES_011</x:v>
      </x:c>
      <x:c r="D34" s="13" t="n">
        <x:v>1</x:v>
      </x:c>
    </x:row>
    <x:row r="35">
      <x:c r="A35" s="13" t="str">
        <x:v>SUNREC_O_005</x:v>
      </x:c>
      <x:c r="B35" s="13" t="n">
        <x:v>1</x:v>
      </x:c>
      <x:c r="C35" s="13" t="str">
        <x:v>SUNRES_001</x:v>
      </x:c>
      <x:c r="D35" s="13" t="n">
        <x:v>9</x:v>
      </x:c>
    </x:row>
    <x:row r="36">
      <x:c r="A36" s="13" t="str">
        <x:v>SUNREC_O_005</x:v>
      </x:c>
      <x:c r="B36" s="13" t="n">
        <x:v>2</x:v>
      </x:c>
      <x:c r="C36" s="13" t="str">
        <x:v>SUNRES_002</x:v>
      </x:c>
      <x:c r="D36" s="13" t="n">
        <x:v>5</x:v>
      </x:c>
    </x:row>
    <x:row r="37">
      <x:c r="A37" s="13" t="str">
        <x:v>SUNREC_O_005</x:v>
      </x:c>
      <x:c r="B37" s="13" t="n">
        <x:v>3</x:v>
      </x:c>
      <x:c r="C37" s="13" t="str">
        <x:v>SUNRES_011</x:v>
      </x:c>
      <x:c r="D37" s="13" t="n">
        <x:v>1</x:v>
      </x:c>
    </x:row>
    <x:row r="38">
      <x:c r="A38" s="13" t="str">
        <x:v>SUNREC_W_006</x:v>
      </x:c>
      <x:c r="B38" s="13" t="n">
        <x:v>1</x:v>
      </x:c>
      <x:c r="C38" s="13" t="str">
        <x:v>SUNRES_001</x:v>
      </x:c>
      <x:c r="D38" s="13" t="n">
        <x:v>12</x:v>
      </x:c>
    </x:row>
    <x:row r="39">
      <x:c r="A39" s="13" t="str">
        <x:v>SUNREC_W_006</x:v>
      </x:c>
      <x:c r="B39" s="13" t="n">
        <x:v>2</x:v>
      </x:c>
      <x:c r="C39" s="13" t="str">
        <x:v>SUNRES_002</x:v>
      </x:c>
      <x:c r="D39" s="13" t="n">
        <x:v>4</x:v>
      </x:c>
    </x:row>
    <x:row r="40">
      <x:c r="A40" s="13" t="str">
        <x:v>SUNREC_W_006</x:v>
      </x:c>
      <x:c r="B40" s="13" t="n">
        <x:v>3</x:v>
      </x:c>
      <x:c r="C40" s="13" t="str">
        <x:v>SUNRES_011</x:v>
      </x:c>
      <x:c r="D40" s="13" t="n">
        <x:v>1</x:v>
      </x:c>
    </x:row>
    <x:row r="41">
      <x:c r="A41" s="13" t="str">
        <x:v>SUNREC_O_006</x:v>
      </x:c>
      <x:c r="B41" s="13" t="n">
        <x:v>1</x:v>
      </x:c>
      <x:c r="C41" s="13" t="str">
        <x:v>SUNRES_001</x:v>
      </x:c>
      <x:c r="D41" s="13" t="n">
        <x:v>10</x:v>
      </x:c>
    </x:row>
    <x:row r="42">
      <x:c r="A42" s="13" t="str">
        <x:v>SUNREC_O_006</x:v>
      </x:c>
      <x:c r="B42" s="13" t="n">
        <x:v>2</x:v>
      </x:c>
      <x:c r="C42" s="13" t="str">
        <x:v>SUNRES_002</x:v>
      </x:c>
      <x:c r="D42" s="13" t="n">
        <x:v>3</x:v>
      </x:c>
    </x:row>
    <x:row r="43">
      <x:c r="A43" s="13" t="str">
        <x:v>SUNREC_O_006</x:v>
      </x:c>
      <x:c r="B43" s="13" t="n">
        <x:v>3</x:v>
      </x:c>
      <x:c r="C43" s="13" t="str">
        <x:v>SUNRES_011</x:v>
      </x:c>
      <x:c r="D43" s="13" t="n">
        <x:v>1</x:v>
      </x:c>
    </x:row>
    <x:row r="44">
      <x:c r="A44" s="13" t="str">
        <x:v>SUNREC_W_007</x:v>
      </x:c>
      <x:c r="B44" s="13" t="n">
        <x:v>1</x:v>
      </x:c>
      <x:c r="C44" s="13" t="str">
        <x:v>SUNRES_001</x:v>
      </x:c>
      <x:c r="D44" s="13" t="n">
        <x:v>13</x:v>
      </x:c>
    </x:row>
    <x:row r="45">
      <x:c r="A45" s="13" t="str">
        <x:v>SUNREC_W_007</x:v>
      </x:c>
      <x:c r="B45" s="13" t="n">
        <x:v>2</x:v>
      </x:c>
      <x:c r="C45" s="13" t="str">
        <x:v>SUNRES_002</x:v>
      </x:c>
      <x:c r="D45" s="13" t="n">
        <x:v>5</x:v>
      </x:c>
    </x:row>
    <x:row r="46">
      <x:c r="A46" s="13" t="str">
        <x:v>SUNREC_W_007</x:v>
      </x:c>
      <x:c r="B46" s="13" t="n">
        <x:v>3</x:v>
      </x:c>
      <x:c r="C46" s="13" t="str">
        <x:v>SUNRES_011</x:v>
      </x:c>
      <x:c r="D46" s="13" t="n">
        <x:v>1</x:v>
      </x:c>
    </x:row>
    <x:row r="47">
      <x:c r="A47" s="13" t="str">
        <x:v>SUNREC_O_007</x:v>
      </x:c>
      <x:c r="B47" s="13" t="n">
        <x:v>1</x:v>
      </x:c>
      <x:c r="C47" s="13" t="str">
        <x:v>SUNRES_001</x:v>
      </x:c>
      <x:c r="D47" s="13" t="n">
        <x:v>11</x:v>
      </x:c>
    </x:row>
    <x:row r="48">
      <x:c r="A48" s="13" t="str">
        <x:v>SUNREC_O_007</x:v>
      </x:c>
      <x:c r="B48" s="13" t="n">
        <x:v>2</x:v>
      </x:c>
      <x:c r="C48" s="13" t="str">
        <x:v>SUNRES_002</x:v>
      </x:c>
      <x:c r="D48" s="13" t="n">
        <x:v>4</x:v>
      </x:c>
    </x:row>
    <x:row r="49">
      <x:c r="A49" s="13" t="str">
        <x:v>SUNREC_O_007</x:v>
      </x:c>
      <x:c r="B49" s="13" t="n">
        <x:v>3</x:v>
      </x:c>
      <x:c r="C49" s="13" t="str">
        <x:v>SUNRES_011</x:v>
      </x:c>
      <x:c r="D49" s="13" t="n">
        <x:v>1</x:v>
      </x:c>
    </x:row>
    <x:row r="50">
      <x:c r="A50" s="13" t="str">
        <x:v>SUNREC_W_008</x:v>
      </x:c>
      <x:c r="B50" s="13" t="n">
        <x:v>1</x:v>
      </x:c>
      <x:c r="C50" s="13" t="str">
        <x:v>SUNRES_001</x:v>
      </x:c>
      <x:c r="D50" s="13" t="n">
        <x:v>10</x:v>
      </x:c>
    </x:row>
    <x:row r="51">
      <x:c r="A51" s="13" t="str">
        <x:v>SUNREC_W_008</x:v>
      </x:c>
      <x:c r="B51" s="13" t="n">
        <x:v>2</x:v>
      </x:c>
      <x:c r="C51" s="13" t="str">
        <x:v>SUNRES_002</x:v>
      </x:c>
      <x:c r="D51" s="13" t="n">
        <x:v>6</x:v>
      </x:c>
    </x:row>
    <x:row r="52">
      <x:c r="A52" s="13" t="str">
        <x:v>SUNREC_W_008</x:v>
      </x:c>
      <x:c r="B52" s="13" t="n">
        <x:v>3</x:v>
      </x:c>
      <x:c r="C52" s="13" t="str">
        <x:v>SUNRES_011</x:v>
      </x:c>
      <x:c r="D52" s="13" t="n">
        <x:v>1</x:v>
      </x:c>
    </x:row>
    <x:row r="53">
      <x:c r="A53" s="13" t="str">
        <x:v>SUNREC_O_008</x:v>
      </x:c>
      <x:c r="B53" s="13" t="n">
        <x:v>1</x:v>
      </x:c>
      <x:c r="C53" s="13" t="str">
        <x:v>SUNRES_001</x:v>
      </x:c>
      <x:c r="D53" s="13" t="n">
        <x:v>8</x:v>
      </x:c>
    </x:row>
    <x:row r="54">
      <x:c r="A54" s="13" t="str">
        <x:v>SUNREC_O_008</x:v>
      </x:c>
      <x:c r="B54" s="13" t="n">
        <x:v>2</x:v>
      </x:c>
      <x:c r="C54" s="13" t="str">
        <x:v>SUNRES_002</x:v>
      </x:c>
      <x:c r="D54" s="13" t="n">
        <x:v>5</x:v>
      </x:c>
    </x:row>
    <x:row r="55">
      <x:c r="A55" s="13" t="str">
        <x:v>SUNREC_O_008</x:v>
      </x:c>
      <x:c r="B55" s="13" t="n">
        <x:v>3</x:v>
      </x:c>
      <x:c r="C55" s="13" t="str">
        <x:v>SUNRES_011</x:v>
      </x:c>
      <x:c r="D55" s="13" t="n">
        <x:v>1</x:v>
      </x:c>
    </x:row>
    <x:row r="56">
      <x:c r="A56" s="13" t="str">
        <x:v>SUNREC_W_009</x:v>
      </x:c>
      <x:c r="B56" s="13" t="n">
        <x:v>1</x:v>
      </x:c>
      <x:c r="C56" s="13" t="str">
        <x:v>SUNRES_001</x:v>
      </x:c>
      <x:c r="D56" s="13" t="n">
        <x:v>11</x:v>
      </x:c>
    </x:row>
    <x:row r="57">
      <x:c r="A57" s="13" t="str">
        <x:v>SUNREC_W_009</x:v>
      </x:c>
      <x:c r="B57" s="13" t="n">
        <x:v>2</x:v>
      </x:c>
      <x:c r="C57" s="13" t="str">
        <x:v>SUNRES_002</x:v>
      </x:c>
      <x:c r="D57" s="13" t="n">
        <x:v>4</x:v>
      </x:c>
    </x:row>
    <x:row r="58">
      <x:c r="A58" s="13" t="str">
        <x:v>SUNREC_W_009</x:v>
      </x:c>
      <x:c r="B58" s="13" t="n">
        <x:v>3</x:v>
      </x:c>
      <x:c r="C58" s="13" t="str">
        <x:v>SUNRES_011</x:v>
      </x:c>
      <x:c r="D58" s="13" t="n">
        <x:v>1</x:v>
      </x:c>
    </x:row>
    <x:row r="59">
      <x:c r="A59" s="13" t="str">
        <x:v>SUNREC_O_009</x:v>
      </x:c>
      <x:c r="B59" s="13" t="n">
        <x:v>1</x:v>
      </x:c>
      <x:c r="C59" s="13" t="str">
        <x:v>SUNRES_001</x:v>
      </x:c>
      <x:c r="D59" s="13" t="n">
        <x:v>9</x:v>
      </x:c>
    </x:row>
    <x:row r="60">
      <x:c r="A60" s="13" t="str">
        <x:v>SUNREC_O_009</x:v>
      </x:c>
      <x:c r="B60" s="13" t="n">
        <x:v>2</x:v>
      </x:c>
      <x:c r="C60" s="13" t="str">
        <x:v>SUNRES_002</x:v>
      </x:c>
      <x:c r="D60" s="13" t="n">
        <x:v>3</x:v>
      </x:c>
    </x:row>
    <x:row r="61">
      <x:c r="A61" s="13" t="str">
        <x:v>SUNREC_O_009</x:v>
      </x:c>
      <x:c r="B61" s="13" t="n">
        <x:v>3</x:v>
      </x:c>
      <x:c r="C61" s="13" t="str">
        <x:v>SUNRES_011</x:v>
      </x:c>
      <x:c r="D61" s="13" t="n">
        <x:v>1</x:v>
      </x:c>
    </x:row>
    <x:row r="62">
      <x:c r="A62" s="13" t="str">
        <x:v>SUNREC_W_010</x:v>
      </x:c>
      <x:c r="B62" s="13" t="n">
        <x:v>1</x:v>
      </x:c>
      <x:c r="C62" s="13" t="str">
        <x:v>SUNRES_001</x:v>
      </x:c>
      <x:c r="D62" s="13" t="n">
        <x:v>12</x:v>
      </x:c>
    </x:row>
    <x:row r="63">
      <x:c r="A63" s="13" t="str">
        <x:v>SUNREC_W_010</x:v>
      </x:c>
      <x:c r="B63" s="13" t="n">
        <x:v>2</x:v>
      </x:c>
      <x:c r="C63" s="13" t="str">
        <x:v>SUNRES_002</x:v>
      </x:c>
      <x:c r="D63" s="13" t="n">
        <x:v>5</x:v>
      </x:c>
    </x:row>
    <x:row r="64">
      <x:c r="A64" s="13" t="str">
        <x:v>SUNREC_W_010</x:v>
      </x:c>
      <x:c r="B64" s="13" t="n">
        <x:v>3</x:v>
      </x:c>
      <x:c r="C64" s="13" t="str">
        <x:v>SUNRES_011</x:v>
      </x:c>
      <x:c r="D64" s="13" t="n">
        <x:v>1</x:v>
      </x:c>
    </x:row>
    <x:row r="65">
      <x:c r="A65" s="13" t="str">
        <x:v>SUNREC_O_010</x:v>
      </x:c>
      <x:c r="B65" s="13" t="n">
        <x:v>1</x:v>
      </x:c>
      <x:c r="C65" s="13" t="str">
        <x:v>SUNRES_001</x:v>
      </x:c>
      <x:c r="D65" s="13" t="n">
        <x:v>10</x:v>
      </x:c>
    </x:row>
    <x:row r="66">
      <x:c r="A66" s="13" t="str">
        <x:v>SUNREC_O_010</x:v>
      </x:c>
      <x:c r="B66" s="13" t="n">
        <x:v>2</x:v>
      </x:c>
      <x:c r="C66" s="13" t="str">
        <x:v>SUNRES_002</x:v>
      </x:c>
      <x:c r="D66" s="13" t="n">
        <x:v>4</x:v>
      </x:c>
    </x:row>
    <x:row r="67">
      <x:c r="A67" s="13" t="str">
        <x:v>SUNREC_O_010</x:v>
      </x:c>
      <x:c r="B67" s="13" t="n">
        <x:v>3</x:v>
      </x:c>
      <x:c r="C67" s="13" t="str">
        <x:v>SUNRES_011</x:v>
      </x:c>
      <x:c r="D67" s="13" t="n">
        <x:v>1</x:v>
      </x:c>
    </x:row>
    <x:row r="68">
      <x:c r="A68" s="13" t="str">
        <x:v>SUNREC_W_011</x:v>
      </x:c>
      <x:c r="B68" s="13" t="n">
        <x:v>1</x:v>
      </x:c>
      <x:c r="C68" s="13" t="str">
        <x:v>SUNRES_001</x:v>
      </x:c>
      <x:c r="D68" s="13" t="n">
        <x:v>13</x:v>
      </x:c>
    </x:row>
    <x:row r="69">
      <x:c r="A69" s="13" t="str">
        <x:v>SUNREC_W_011</x:v>
      </x:c>
      <x:c r="B69" s="13" t="n">
        <x:v>2</x:v>
      </x:c>
      <x:c r="C69" s="13" t="str">
        <x:v>SUNRES_002</x:v>
      </x:c>
      <x:c r="D69" s="13" t="n">
        <x:v>6</x:v>
      </x:c>
    </x:row>
    <x:row r="70">
      <x:c r="A70" s="13" t="str">
        <x:v>SUNREC_W_011</x:v>
      </x:c>
      <x:c r="B70" s="13" t="n">
        <x:v>3</x:v>
      </x:c>
      <x:c r="C70" s="13" t="str">
        <x:v>SUNRES_011</x:v>
      </x:c>
      <x:c r="D70" s="13" t="n">
        <x:v>1</x:v>
      </x:c>
    </x:row>
    <x:row r="71">
      <x:c r="A71" s="13" t="str">
        <x:v>SUNREC_O_011</x:v>
      </x:c>
      <x:c r="B71" s="13" t="n">
        <x:v>1</x:v>
      </x:c>
      <x:c r="C71" s="13" t="str">
        <x:v>SUNRES_001</x:v>
      </x:c>
      <x:c r="D71" s="13" t="n">
        <x:v>11</x:v>
      </x:c>
    </x:row>
    <x:row r="72">
      <x:c r="A72" s="13" t="str">
        <x:v>SUNREC_O_011</x:v>
      </x:c>
      <x:c r="B72" s="13" t="n">
        <x:v>2</x:v>
      </x:c>
      <x:c r="C72" s="13" t="str">
        <x:v>SUNRES_002</x:v>
      </x:c>
      <x:c r="D72" s="13" t="n">
        <x:v>5</x:v>
      </x:c>
    </x:row>
    <x:row r="73">
      <x:c r="A73" s="13" t="str">
        <x:v>SUNREC_O_011</x:v>
      </x:c>
      <x:c r="B73" s="13" t="n">
        <x:v>3</x:v>
      </x:c>
      <x:c r="C73" s="13" t="str">
        <x:v>SUNRES_011</x:v>
      </x:c>
      <x:c r="D73" s="13" t="n">
        <x:v>1</x:v>
      </x:c>
    </x:row>
    <x:row r="74">
      <x:c r="A74" s="13" t="str">
        <x:v>SUNREC_W_012</x:v>
      </x:c>
      <x:c r="B74" s="13" t="n">
        <x:v>1</x:v>
      </x:c>
      <x:c r="C74" s="13" t="str">
        <x:v>SUNRES_001</x:v>
      </x:c>
      <x:c r="D74" s="13" t="n">
        <x:v>10</x:v>
      </x:c>
    </x:row>
    <x:row r="75">
      <x:c r="A75" s="13" t="str">
        <x:v>SUNREC_W_012</x:v>
      </x:c>
      <x:c r="B75" s="13" t="n">
        <x:v>2</x:v>
      </x:c>
      <x:c r="C75" s="13" t="str">
        <x:v>SUNRES_002</x:v>
      </x:c>
      <x:c r="D75" s="13" t="n">
        <x:v>4</x:v>
      </x:c>
    </x:row>
    <x:row r="76">
      <x:c r="A76" s="13" t="str">
        <x:v>SUNREC_W_012</x:v>
      </x:c>
      <x:c r="B76" s="13" t="n">
        <x:v>3</x:v>
      </x:c>
      <x:c r="C76" s="13" t="str">
        <x:v>SUNRES_011</x:v>
      </x:c>
      <x:c r="D76" s="13" t="n">
        <x:v>1</x:v>
      </x:c>
    </x:row>
    <x:row r="77">
      <x:c r="A77" s="13" t="str">
        <x:v>SUNREC_O_012</x:v>
      </x:c>
      <x:c r="B77" s="13" t="n">
        <x:v>1</x:v>
      </x:c>
      <x:c r="C77" s="13" t="str">
        <x:v>SUNRES_001</x:v>
      </x:c>
      <x:c r="D77" s="13" t="n">
        <x:v>8</x:v>
      </x:c>
    </x:row>
    <x:row r="78">
      <x:c r="A78" s="13" t="str">
        <x:v>SUNREC_O_012</x:v>
      </x:c>
      <x:c r="B78" s="13" t="n">
        <x:v>2</x:v>
      </x:c>
      <x:c r="C78" s="13" t="str">
        <x:v>SUNRES_002</x:v>
      </x:c>
      <x:c r="D78" s="13" t="n">
        <x:v>3</x:v>
      </x:c>
    </x:row>
    <x:row r="79">
      <x:c r="A79" s="13" t="str">
        <x:v>SUNREC_O_012</x:v>
      </x:c>
      <x:c r="B79" s="13" t="n">
        <x:v>3</x:v>
      </x:c>
      <x:c r="C79" s="13" t="str">
        <x:v>SUNRES_011</x:v>
      </x:c>
      <x:c r="D79" s="13" t="n">
        <x:v>1</x:v>
      </x:c>
    </x:row>
    <x:row r="80">
      <x:c r="A80" s="13" t="str">
        <x:v>SUNREC_W_013</x:v>
      </x:c>
      <x:c r="B80" s="13" t="n">
        <x:v>1</x:v>
      </x:c>
      <x:c r="C80" s="13" t="str">
        <x:v>SUNRES_001</x:v>
      </x:c>
      <x:c r="D80" s="13" t="n">
        <x:v>11</x:v>
      </x:c>
    </x:row>
    <x:row r="81">
      <x:c r="A81" s="13" t="str">
        <x:v>SUNREC_W_013</x:v>
      </x:c>
      <x:c r="B81" s="13" t="n">
        <x:v>2</x:v>
      </x:c>
      <x:c r="C81" s="13" t="str">
        <x:v>SUNRES_002</x:v>
      </x:c>
      <x:c r="D81" s="13" t="n">
        <x:v>5</x:v>
      </x:c>
    </x:row>
    <x:row r="82">
      <x:c r="A82" s="13" t="str">
        <x:v>SUNREC_W_013</x:v>
      </x:c>
      <x:c r="B82" s="13" t="n">
        <x:v>3</x:v>
      </x:c>
      <x:c r="C82" s="13" t="str">
        <x:v>SUNRES_011</x:v>
      </x:c>
      <x:c r="D82" s="13" t="n">
        <x:v>1</x:v>
      </x:c>
    </x:row>
    <x:row r="83">
      <x:c r="A83" s="13" t="str">
        <x:v>SUNREC_O_013</x:v>
      </x:c>
      <x:c r="B83" s="13" t="n">
        <x:v>1</x:v>
      </x:c>
      <x:c r="C83" s="13" t="str">
        <x:v>SUNRES_001</x:v>
      </x:c>
      <x:c r="D83" s="13" t="n">
        <x:v>9</x:v>
      </x:c>
    </x:row>
    <x:row r="84">
      <x:c r="A84" s="13" t="str">
        <x:v>SUNREC_O_013</x:v>
      </x:c>
      <x:c r="B84" s="13" t="n">
        <x:v>2</x:v>
      </x:c>
      <x:c r="C84" s="13" t="str">
        <x:v>SUNRES_002</x:v>
      </x:c>
      <x:c r="D84" s="13" t="n">
        <x:v>4</x:v>
      </x:c>
    </x:row>
    <x:row r="85">
      <x:c r="A85" s="13" t="str">
        <x:v>SUNREC_O_013</x:v>
      </x:c>
      <x:c r="B85" s="13" t="n">
        <x:v>3</x:v>
      </x:c>
      <x:c r="C85" s="13" t="str">
        <x:v>SUNRES_011</x:v>
      </x:c>
      <x:c r="D85" s="13" t="n">
        <x:v>1</x:v>
      </x:c>
    </x:row>
    <x:row r="86">
      <x:c r="A86" s="13" t="str">
        <x:v>SUNREC_W_014</x:v>
      </x:c>
      <x:c r="B86" s="13" t="n">
        <x:v>1</x:v>
      </x:c>
      <x:c r="C86" s="13" t="str">
        <x:v>SUNRES_001</x:v>
      </x:c>
      <x:c r="D86" s="13" t="n">
        <x:v>12</x:v>
      </x:c>
    </x:row>
    <x:row r="87">
      <x:c r="A87" s="13" t="str">
        <x:v>SUNREC_W_014</x:v>
      </x:c>
      <x:c r="B87" s="13" t="n">
        <x:v>2</x:v>
      </x:c>
      <x:c r="C87" s="13" t="str">
        <x:v>SUNRES_002</x:v>
      </x:c>
      <x:c r="D87" s="13" t="n">
        <x:v>6</x:v>
      </x:c>
    </x:row>
    <x:row r="88">
      <x:c r="A88" s="13" t="str">
        <x:v>SUNREC_W_014</x:v>
      </x:c>
      <x:c r="B88" s="13" t="n">
        <x:v>3</x:v>
      </x:c>
      <x:c r="C88" s="13" t="str">
        <x:v>SUNRES_011</x:v>
      </x:c>
      <x:c r="D88" s="13" t="n">
        <x:v>1</x:v>
      </x:c>
    </x:row>
    <x:row r="89">
      <x:c r="A89" s="13" t="str">
        <x:v>SUNREC_O_014</x:v>
      </x:c>
      <x:c r="B89" s="13" t="n">
        <x:v>1</x:v>
      </x:c>
      <x:c r="C89" s="13" t="str">
        <x:v>SUNRES_001</x:v>
      </x:c>
      <x:c r="D89" s="13" t="n">
        <x:v>10</x:v>
      </x:c>
    </x:row>
    <x:row r="90">
      <x:c r="A90" s="13" t="str">
        <x:v>SUNREC_O_014</x:v>
      </x:c>
      <x:c r="B90" s="13" t="n">
        <x:v>2</x:v>
      </x:c>
      <x:c r="C90" s="13" t="str">
        <x:v>SUNRES_002</x:v>
      </x:c>
      <x:c r="D90" s="13" t="n">
        <x:v>5</x:v>
      </x:c>
    </x:row>
    <x:row r="91">
      <x:c r="A91" s="13" t="str">
        <x:v>SUNREC_O_014</x:v>
      </x:c>
      <x:c r="B91" s="13" t="n">
        <x:v>3</x:v>
      </x:c>
      <x:c r="C91" s="13" t="str">
        <x:v>SUNRES_011</x:v>
      </x:c>
      <x:c r="D91" s="13" t="n">
        <x:v>1</x:v>
      </x:c>
    </x:row>
    <x:row r="92">
      <x:c r="A92" s="13" t="str">
        <x:v>SUNREC_W_015</x:v>
      </x:c>
      <x:c r="B92" s="13" t="n">
        <x:v>1</x:v>
      </x:c>
      <x:c r="C92" s="13" t="str">
        <x:v>SUNRES_001</x:v>
      </x:c>
      <x:c r="D92" s="13" t="n">
        <x:v>13</x:v>
      </x:c>
    </x:row>
    <x:row r="93">
      <x:c r="A93" s="13" t="str">
        <x:v>SUNREC_W_015</x:v>
      </x:c>
      <x:c r="B93" s="13" t="n">
        <x:v>2</x:v>
      </x:c>
      <x:c r="C93" s="13" t="str">
        <x:v>SUNRES_002</x:v>
      </x:c>
      <x:c r="D93" s="13" t="n">
        <x:v>4</x:v>
      </x:c>
    </x:row>
    <x:row r="94">
      <x:c r="A94" s="13" t="str">
        <x:v>SUNREC_W_015</x:v>
      </x:c>
      <x:c r="B94" s="13" t="n">
        <x:v>3</x:v>
      </x:c>
      <x:c r="C94" s="13" t="str">
        <x:v>SUNRES_011</x:v>
      </x:c>
      <x:c r="D94" s="13" t="n">
        <x:v>1</x:v>
      </x:c>
    </x:row>
    <x:row r="95">
      <x:c r="A95" s="13" t="str">
        <x:v>SUNREC_O_015</x:v>
      </x:c>
      <x:c r="B95" s="13" t="n">
        <x:v>1</x:v>
      </x:c>
      <x:c r="C95" s="13" t="str">
        <x:v>SUNRES_001</x:v>
      </x:c>
      <x:c r="D95" s="13" t="n">
        <x:v>11</x:v>
      </x:c>
    </x:row>
    <x:row r="96">
      <x:c r="A96" s="13" t="str">
        <x:v>SUNREC_O_015</x:v>
      </x:c>
      <x:c r="B96" s="13" t="n">
        <x:v>2</x:v>
      </x:c>
      <x:c r="C96" s="13" t="str">
        <x:v>SUNRES_002</x:v>
      </x:c>
      <x:c r="D96" s="13" t="n">
        <x:v>3</x:v>
      </x:c>
    </x:row>
    <x:row r="97">
      <x:c r="A97" s="13" t="str">
        <x:v>SUNREC_O_015</x:v>
      </x:c>
      <x:c r="B97" s="13" t="n">
        <x:v>3</x:v>
      </x:c>
      <x:c r="C97" s="13" t="str">
        <x:v>SUNRES_011</x:v>
      </x:c>
      <x:c r="D97" s="13" t="n">
        <x:v>1</x:v>
      </x:c>
    </x:row>
    <x:row r="98">
      <x:c r="A98" s="13" t="str">
        <x:v>SUNREC_W_016</x:v>
      </x:c>
      <x:c r="B98" s="13" t="n">
        <x:v>1</x:v>
      </x:c>
      <x:c r="C98" s="13" t="str">
        <x:v>SUNRES_001</x:v>
      </x:c>
      <x:c r="D98" s="13" t="n">
        <x:v>10</x:v>
      </x:c>
    </x:row>
    <x:row r="99">
      <x:c r="A99" s="13" t="str">
        <x:v>SUNREC_W_016</x:v>
      </x:c>
      <x:c r="B99" s="13" t="n">
        <x:v>2</x:v>
      </x:c>
      <x:c r="C99" s="13" t="str">
        <x:v>SUNRES_002</x:v>
      </x:c>
      <x:c r="D99" s="13" t="n">
        <x:v>5</x:v>
      </x:c>
    </x:row>
    <x:row r="100">
      <x:c r="A100" s="13" t="str">
        <x:v>SUNREC_W_016</x:v>
      </x:c>
      <x:c r="B100" s="13" t="n">
        <x:v>3</x:v>
      </x:c>
      <x:c r="C100" s="13" t="str">
        <x:v>SUNRES_011</x:v>
      </x:c>
      <x:c r="D100" s="13" t="n">
        <x:v>1</x:v>
      </x:c>
    </x:row>
    <x:row r="101">
      <x:c r="A101" s="13" t="str">
        <x:v>SUNREC_O_016</x:v>
      </x:c>
      <x:c r="B101" s="13" t="n">
        <x:v>1</x:v>
      </x:c>
      <x:c r="C101" s="13" t="str">
        <x:v>SUNRES_001</x:v>
      </x:c>
      <x:c r="D101" s="13" t="n">
        <x:v>8</x:v>
      </x:c>
    </x:row>
    <x:row r="102">
      <x:c r="A102" s="13" t="str">
        <x:v>SUNREC_O_016</x:v>
      </x:c>
      <x:c r="B102" s="13" t="n">
        <x:v>2</x:v>
      </x:c>
      <x:c r="C102" s="13" t="str">
        <x:v>SUNRES_002</x:v>
      </x:c>
      <x:c r="D102" s="13" t="n">
        <x:v>4</x:v>
      </x:c>
    </x:row>
    <x:row r="103">
      <x:c r="A103" s="13" t="str">
        <x:v>SUNREC_O_016</x:v>
      </x:c>
      <x:c r="B103" s="13" t="n">
        <x:v>3</x:v>
      </x:c>
      <x:c r="C103" s="13" t="str">
        <x:v>SUNRES_011</x:v>
      </x:c>
      <x:c r="D103" s="13" t="n">
        <x:v>1</x:v>
      </x:c>
    </x:row>
    <x:row r="104">
      <x:c r="A104" s="13" t="str">
        <x:v>SUNREC_W_017</x:v>
      </x:c>
      <x:c r="B104" s="13" t="n">
        <x:v>1</x:v>
      </x:c>
      <x:c r="C104" s="13" t="str">
        <x:v>SUNRES_001</x:v>
      </x:c>
      <x:c r="D104" s="13" t="n">
        <x:v>11</x:v>
      </x:c>
    </x:row>
    <x:row r="105">
      <x:c r="A105" s="13" t="str">
        <x:v>SUNREC_W_017</x:v>
      </x:c>
      <x:c r="B105" s="13" t="n">
        <x:v>2</x:v>
      </x:c>
      <x:c r="C105" s="13" t="str">
        <x:v>SUNRES_002</x:v>
      </x:c>
      <x:c r="D105" s="13" t="n">
        <x:v>6</x:v>
      </x:c>
    </x:row>
    <x:row r="106">
      <x:c r="A106" s="13" t="str">
        <x:v>SUNREC_W_017</x:v>
      </x:c>
      <x:c r="B106" s="13" t="n">
        <x:v>3</x:v>
      </x:c>
      <x:c r="C106" s="13" t="str">
        <x:v>SUNRES_011</x:v>
      </x:c>
      <x:c r="D106" s="13" t="n">
        <x:v>1</x:v>
      </x:c>
    </x:row>
    <x:row r="107">
      <x:c r="A107" s="13" t="str">
        <x:v>SUNREC_O_017</x:v>
      </x:c>
      <x:c r="B107" s="13" t="n">
        <x:v>1</x:v>
      </x:c>
      <x:c r="C107" s="13" t="str">
        <x:v>SUNRES_001</x:v>
      </x:c>
      <x:c r="D107" s="13" t="n">
        <x:v>9</x:v>
      </x:c>
    </x:row>
    <x:row r="108">
      <x:c r="A108" s="13" t="str">
        <x:v>SUNREC_O_017</x:v>
      </x:c>
      <x:c r="B108" s="13" t="n">
        <x:v>2</x:v>
      </x:c>
      <x:c r="C108" s="13" t="str">
        <x:v>SUNRES_002</x:v>
      </x:c>
      <x:c r="D108" s="13" t="n">
        <x:v>5</x:v>
      </x:c>
    </x:row>
    <x:row r="109">
      <x:c r="A109" s="13" t="str">
        <x:v>SUNREC_O_017</x:v>
      </x:c>
      <x:c r="B109" s="13" t="n">
        <x:v>3</x:v>
      </x:c>
      <x:c r="C109" s="13" t="str">
        <x:v>SUNRES_011</x:v>
      </x:c>
      <x:c r="D109" s="13" t="n">
        <x:v>1</x:v>
      </x:c>
    </x:row>
    <x:row r="110">
      <x:c r="A110" s="13" t="str">
        <x:v>SUNREC_W_018</x:v>
      </x:c>
      <x:c r="B110" s="13" t="n">
        <x:v>1</x:v>
      </x:c>
      <x:c r="C110" s="13" t="str">
        <x:v>SUNRES_001</x:v>
      </x:c>
      <x:c r="D110" s="13" t="n">
        <x:v>12</x:v>
      </x:c>
    </x:row>
    <x:row r="111">
      <x:c r="A111" s="13" t="str">
        <x:v>SUNREC_W_018</x:v>
      </x:c>
      <x:c r="B111" s="13" t="n">
        <x:v>2</x:v>
      </x:c>
      <x:c r="C111" s="13" t="str">
        <x:v>SUNRES_002</x:v>
      </x:c>
      <x:c r="D111" s="13" t="n">
        <x:v>4</x:v>
      </x:c>
    </x:row>
    <x:row r="112">
      <x:c r="A112" s="13" t="str">
        <x:v>SUNREC_W_018</x:v>
      </x:c>
      <x:c r="B112" s="13" t="n">
        <x:v>3</x:v>
      </x:c>
      <x:c r="C112" s="13" t="str">
        <x:v>SUNRES_011</x:v>
      </x:c>
      <x:c r="D112" s="13" t="n">
        <x:v>1</x:v>
      </x:c>
    </x:row>
    <x:row r="113">
      <x:c r="A113" s="13" t="str">
        <x:v>SUNREC_O_018</x:v>
      </x:c>
      <x:c r="B113" s="13" t="n">
        <x:v>1</x:v>
      </x:c>
      <x:c r="C113" s="13" t="str">
        <x:v>SUNRES_001</x:v>
      </x:c>
      <x:c r="D113" s="13" t="n">
        <x:v>10</x:v>
      </x:c>
    </x:row>
    <x:row r="114">
      <x:c r="A114" s="13" t="str">
        <x:v>SUNREC_O_018</x:v>
      </x:c>
      <x:c r="B114" s="13" t="n">
        <x:v>2</x:v>
      </x:c>
      <x:c r="C114" s="13" t="str">
        <x:v>SUNRES_002</x:v>
      </x:c>
      <x:c r="D114" s="13" t="n">
        <x:v>3</x:v>
      </x:c>
    </x:row>
    <x:row r="115">
      <x:c r="A115" s="13" t="str">
        <x:v>SUNREC_O_018</x:v>
      </x:c>
      <x:c r="B115" s="13" t="n">
        <x:v>3</x:v>
      </x:c>
      <x:c r="C115" s="13" t="str">
        <x:v>SUNRES_011</x:v>
      </x:c>
      <x:c r="D115" s="13" t="n">
        <x:v>1</x:v>
      </x:c>
    </x:row>
    <x:row r="116">
      <x:c r="A116" s="13" t="str">
        <x:v>SUNREC_W_019</x:v>
      </x:c>
      <x:c r="B116" s="13" t="n">
        <x:v>1</x:v>
      </x:c>
      <x:c r="C116" s="13" t="str">
        <x:v>SUNRES_001</x:v>
      </x:c>
      <x:c r="D116" s="13" t="n">
        <x:v>13</x:v>
      </x:c>
    </x:row>
    <x:row r="117">
      <x:c r="A117" s="13" t="str">
        <x:v>SUNREC_W_019</x:v>
      </x:c>
      <x:c r="B117" s="13" t="n">
        <x:v>2</x:v>
      </x:c>
      <x:c r="C117" s="13" t="str">
        <x:v>SUNRES_002</x:v>
      </x:c>
      <x:c r="D117" s="13" t="n">
        <x:v>5</x:v>
      </x:c>
    </x:row>
    <x:row r="118">
      <x:c r="A118" s="13" t="str">
        <x:v>SUNREC_W_019</x:v>
      </x:c>
      <x:c r="B118" s="13" t="n">
        <x:v>3</x:v>
      </x:c>
      <x:c r="C118" s="13" t="str">
        <x:v>SUNRES_011</x:v>
      </x:c>
      <x:c r="D118" s="13" t="n">
        <x:v>1</x:v>
      </x:c>
    </x:row>
    <x:row r="119">
      <x:c r="A119" s="13" t="str">
        <x:v>SUNREC_O_019</x:v>
      </x:c>
      <x:c r="B119" s="13" t="n">
        <x:v>1</x:v>
      </x:c>
      <x:c r="C119" s="13" t="str">
        <x:v>SUNRES_001</x:v>
      </x:c>
      <x:c r="D119" s="13" t="n">
        <x:v>11</x:v>
      </x:c>
    </x:row>
    <x:row r="120">
      <x:c r="A120" s="13" t="str">
        <x:v>SUNREC_O_019</x:v>
      </x:c>
      <x:c r="B120" s="13" t="n">
        <x:v>2</x:v>
      </x:c>
      <x:c r="C120" s="13" t="str">
        <x:v>SUNRES_002</x:v>
      </x:c>
      <x:c r="D120" s="13" t="n">
        <x:v>4</x:v>
      </x:c>
    </x:row>
    <x:row r="121">
      <x:c r="A121" s="13" t="str">
        <x:v>SUNREC_O_019</x:v>
      </x:c>
      <x:c r="B121" s="13" t="n">
        <x:v>3</x:v>
      </x:c>
      <x:c r="C121" s="13" t="str">
        <x:v>SUNRES_011</x:v>
      </x:c>
      <x:c r="D121" s="13" t="n">
        <x:v>1</x:v>
      </x:c>
    </x:row>
    <x:row r="122">
      <x:c r="A122" s="13" t="str">
        <x:v>SUNREC_W_020</x:v>
      </x:c>
      <x:c r="B122" s="13" t="n">
        <x:v>1</x:v>
      </x:c>
      <x:c r="C122" s="13" t="str">
        <x:v>SUNRES_001</x:v>
      </x:c>
      <x:c r="D122" s="13" t="n">
        <x:v>10</x:v>
      </x:c>
    </x:row>
    <x:row r="123">
      <x:c r="A123" s="13" t="str">
        <x:v>SUNREC_W_020</x:v>
      </x:c>
      <x:c r="B123" s="13" t="n">
        <x:v>2</x:v>
      </x:c>
      <x:c r="C123" s="13" t="str">
        <x:v>SUNRES_002</x:v>
      </x:c>
      <x:c r="D123" s="13" t="n">
        <x:v>6</x:v>
      </x:c>
    </x:row>
    <x:row r="124">
      <x:c r="A124" s="13" t="str">
        <x:v>SUNREC_W_020</x:v>
      </x:c>
      <x:c r="B124" s="13" t="n">
        <x:v>3</x:v>
      </x:c>
      <x:c r="C124" s="13" t="str">
        <x:v>SUNRES_011</x:v>
      </x:c>
      <x:c r="D124" s="13" t="n">
        <x:v>1</x:v>
      </x:c>
    </x:row>
    <x:row r="125">
      <x:c r="A125" s="13" t="str">
        <x:v>SUNREC_O_020</x:v>
      </x:c>
      <x:c r="B125" s="13" t="n">
        <x:v>1</x:v>
      </x:c>
      <x:c r="C125" s="13" t="str">
        <x:v>SUNRES_001</x:v>
      </x:c>
      <x:c r="D125" s="13" t="n">
        <x:v>8</x:v>
      </x:c>
    </x:row>
    <x:row r="126">
      <x:c r="A126" s="13" t="str">
        <x:v>SUNREC_O_020</x:v>
      </x:c>
      <x:c r="B126" s="13" t="n">
        <x:v>2</x:v>
      </x:c>
      <x:c r="C126" s="13" t="str">
        <x:v>SUNRES_002</x:v>
      </x:c>
      <x:c r="D126" s="13" t="n">
        <x:v>5</x:v>
      </x:c>
    </x:row>
    <x:row r="127">
      <x:c r="A127" s="13" t="str">
        <x:v>SUNREC_O_020</x:v>
      </x:c>
      <x:c r="B127" s="13" t="n">
        <x:v>3</x:v>
      </x:c>
      <x:c r="C127" s="13" t="str">
        <x:v>SUNRES_011</x:v>
      </x:c>
      <x:c r="D127" s="13" t="n">
        <x:v>1</x:v>
      </x:c>
    </x:row>
    <x:row r="128">
      <x:c r="A128" s="13" t="str">
        <x:v>SUNREC_W_021</x:v>
      </x:c>
      <x:c r="B128" s="13" t="n">
        <x:v>1</x:v>
      </x:c>
      <x:c r="C128" s="13" t="str">
        <x:v>SUNRES_001</x:v>
      </x:c>
      <x:c r="D128" s="13" t="n">
        <x:v>11</x:v>
      </x:c>
    </x:row>
    <x:row r="129">
      <x:c r="A129" s="13" t="str">
        <x:v>SUNREC_W_021</x:v>
      </x:c>
      <x:c r="B129" s="13" t="n">
        <x:v>2</x:v>
      </x:c>
      <x:c r="C129" s="13" t="str">
        <x:v>SUNRES_002</x:v>
      </x:c>
      <x:c r="D129" s="13" t="n">
        <x:v>4</x:v>
      </x:c>
    </x:row>
    <x:row r="130">
      <x:c r="A130" s="13" t="str">
        <x:v>SUNREC_W_021</x:v>
      </x:c>
      <x:c r="B130" s="13" t="n">
        <x:v>3</x:v>
      </x:c>
      <x:c r="C130" s="13" t="str">
        <x:v>SUNRES_011</x:v>
      </x:c>
      <x:c r="D130" s="13" t="n">
        <x:v>1</x:v>
      </x:c>
    </x:row>
    <x:row r="131">
      <x:c r="A131" s="13" t="str">
        <x:v>SUNREC_O_021</x:v>
      </x:c>
      <x:c r="B131" s="13" t="n">
        <x:v>1</x:v>
      </x:c>
      <x:c r="C131" s="13" t="str">
        <x:v>SUNRES_001</x:v>
      </x:c>
      <x:c r="D131" s="13" t="n">
        <x:v>9</x:v>
      </x:c>
    </x:row>
    <x:row r="132">
      <x:c r="A132" s="13" t="str">
        <x:v>SUNREC_O_021</x:v>
      </x:c>
      <x:c r="B132" s="13" t="n">
        <x:v>2</x:v>
      </x:c>
      <x:c r="C132" s="13" t="str">
        <x:v>SUNRES_002</x:v>
      </x:c>
      <x:c r="D132" s="13" t="n">
        <x:v>3</x:v>
      </x:c>
    </x:row>
    <x:row r="133">
      <x:c r="A133" s="13" t="str">
        <x:v>SUNREC_O_021</x:v>
      </x:c>
      <x:c r="B133" s="13" t="n">
        <x:v>3</x:v>
      </x:c>
      <x:c r="C133" s="13" t="str">
        <x:v>SUNRES_011</x:v>
      </x:c>
      <x:c r="D133" s="13" t="n">
        <x:v>1</x:v>
      </x:c>
    </x:row>
    <x:row r="134">
      <x:c r="A134" s="13" t="str">
        <x:v>FROREC_W_001</x:v>
      </x:c>
      <x:c r="B134" s="13" t="n">
        <x:v>1</x:v>
      </x:c>
      <x:c r="C134" s="13" t="str">
        <x:v>FRRES_003</x:v>
      </x:c>
      <x:c r="D134" s="13" t="n">
        <x:v>11</x:v>
      </x:c>
    </x:row>
    <x:row r="135">
      <x:c r="A135" s="13" t="str">
        <x:v>FROREC_W_001</x:v>
      </x:c>
      <x:c r="B135" s="13" t="n">
        <x:v>2</x:v>
      </x:c>
      <x:c r="C135" s="13" t="str">
        <x:v>FRRES_004</x:v>
      </x:c>
      <x:c r="D135" s="13" t="n">
        <x:v>5</x:v>
      </x:c>
    </x:row>
    <x:row r="136">
      <x:c r="A136" s="13" t="str">
        <x:v>FROREC_W_001</x:v>
      </x:c>
      <x:c r="B136" s="13" t="n">
        <x:v>3</x:v>
      </x:c>
      <x:c r="C136" s="13" t="str">
        <x:v>FRRES_006</x:v>
      </x:c>
      <x:c r="D136" s="13" t="n">
        <x:v>1</x:v>
      </x:c>
    </x:row>
    <x:row r="137">
      <x:c r="A137" s="13" t="str">
        <x:v>FROREC_O_001</x:v>
      </x:c>
      <x:c r="B137" s="13" t="n">
        <x:v>1</x:v>
      </x:c>
      <x:c r="C137" s="13" t="str">
        <x:v>FRRES_003</x:v>
      </x:c>
      <x:c r="D137" s="13" t="n">
        <x:v>9</x:v>
      </x:c>
    </x:row>
    <x:row r="138">
      <x:c r="A138" s="13" t="str">
        <x:v>FROREC_O_001</x:v>
      </x:c>
      <x:c r="B138" s="13" t="n">
        <x:v>2</x:v>
      </x:c>
      <x:c r="C138" s="13" t="str">
        <x:v>FRRES_004</x:v>
      </x:c>
      <x:c r="D138" s="13" t="n">
        <x:v>4</x:v>
      </x:c>
    </x:row>
    <x:row r="139">
      <x:c r="A139" s="13" t="str">
        <x:v>FROREC_O_001</x:v>
      </x:c>
      <x:c r="B139" s="13" t="n">
        <x:v>3</x:v>
      </x:c>
      <x:c r="C139" s="13" t="str">
        <x:v>FRRES_006</x:v>
      </x:c>
      <x:c r="D139" s="13" t="n">
        <x:v>1</x:v>
      </x:c>
    </x:row>
    <x:row r="140">
      <x:c r="A140" s="13" t="str">
        <x:v>FROREC_W_002</x:v>
      </x:c>
      <x:c r="B140" s="13" t="n">
        <x:v>1</x:v>
      </x:c>
      <x:c r="C140" s="13" t="str">
        <x:v>FRRES_003</x:v>
      </x:c>
      <x:c r="D140" s="13" t="n">
        <x:v>12</x:v>
      </x:c>
    </x:row>
    <x:row r="141">
      <x:c r="A141" s="13" t="str">
        <x:v>FROREC_W_002</x:v>
      </x:c>
      <x:c r="B141" s="13" t="n">
        <x:v>2</x:v>
      </x:c>
      <x:c r="C141" s="13" t="str">
        <x:v>FRRES_004</x:v>
      </x:c>
      <x:c r="D141" s="13" t="n">
        <x:v>6</x:v>
      </x:c>
    </x:row>
    <x:row r="142">
      <x:c r="A142" s="13" t="str">
        <x:v>FROREC_W_002</x:v>
      </x:c>
      <x:c r="B142" s="13" t="n">
        <x:v>3</x:v>
      </x:c>
      <x:c r="C142" s="13" t="str">
        <x:v>FRRES_006</x:v>
      </x:c>
      <x:c r="D142" s="13" t="n">
        <x:v>1</x:v>
      </x:c>
    </x:row>
    <x:row r="143">
      <x:c r="A143" s="13" t="str">
        <x:v>FROREC_O_002</x:v>
      </x:c>
      <x:c r="B143" s="13" t="n">
        <x:v>1</x:v>
      </x:c>
      <x:c r="C143" s="13" t="str">
        <x:v>FRRES_003</x:v>
      </x:c>
      <x:c r="D143" s="13" t="n">
        <x:v>10</x:v>
      </x:c>
    </x:row>
    <x:row r="144">
      <x:c r="A144" s="13" t="str">
        <x:v>FROREC_O_002</x:v>
      </x:c>
      <x:c r="B144" s="13" t="n">
        <x:v>2</x:v>
      </x:c>
      <x:c r="C144" s="13" t="str">
        <x:v>FRRES_004</x:v>
      </x:c>
      <x:c r="D144" s="13" t="n">
        <x:v>5</x:v>
      </x:c>
    </x:row>
    <x:row r="145">
      <x:c r="A145" s="13" t="str">
        <x:v>FROREC_O_002</x:v>
      </x:c>
      <x:c r="B145" s="13" t="n">
        <x:v>3</x:v>
      </x:c>
      <x:c r="C145" s="13" t="str">
        <x:v>FRRES_006</x:v>
      </x:c>
      <x:c r="D145" s="13" t="n">
        <x:v>1</x:v>
      </x:c>
    </x:row>
    <x:row r="146">
      <x:c r="A146" s="13" t="str">
        <x:v>FROREC_W_003</x:v>
      </x:c>
      <x:c r="B146" s="13" t="n">
        <x:v>1</x:v>
      </x:c>
      <x:c r="C146" s="13" t="str">
        <x:v>FRRES_003</x:v>
      </x:c>
      <x:c r="D146" s="13" t="n">
        <x:v>13</x:v>
      </x:c>
    </x:row>
    <x:row r="147">
      <x:c r="A147" s="13" t="str">
        <x:v>FROREC_W_003</x:v>
      </x:c>
      <x:c r="B147" s="13" t="n">
        <x:v>2</x:v>
      </x:c>
      <x:c r="C147" s="13" t="str">
        <x:v>FRRES_004</x:v>
      </x:c>
      <x:c r="D147" s="13" t="n">
        <x:v>4</x:v>
      </x:c>
    </x:row>
    <x:row r="148">
      <x:c r="A148" s="13" t="str">
        <x:v>FROREC_W_003</x:v>
      </x:c>
      <x:c r="B148" s="13" t="n">
        <x:v>3</x:v>
      </x:c>
      <x:c r="C148" s="13" t="str">
        <x:v>FRRES_006</x:v>
      </x:c>
      <x:c r="D148" s="13" t="n">
        <x:v>1</x:v>
      </x:c>
    </x:row>
    <x:row r="149">
      <x:c r="A149" s="13" t="str">
        <x:v>FROREC_O_003</x:v>
      </x:c>
      <x:c r="B149" s="13" t="n">
        <x:v>1</x:v>
      </x:c>
      <x:c r="C149" s="13" t="str">
        <x:v>FRRES_003</x:v>
      </x:c>
      <x:c r="D149" s="13" t="n">
        <x:v>11</x:v>
      </x:c>
    </x:row>
    <x:row r="150">
      <x:c r="A150" s="13" t="str">
        <x:v>FROREC_O_003</x:v>
      </x:c>
      <x:c r="B150" s="13" t="n">
        <x:v>2</x:v>
      </x:c>
      <x:c r="C150" s="13" t="str">
        <x:v>FRRES_004</x:v>
      </x:c>
      <x:c r="D150" s="13" t="n">
        <x:v>3</x:v>
      </x:c>
    </x:row>
    <x:row r="151">
      <x:c r="A151" s="13" t="str">
        <x:v>FROREC_O_003</x:v>
      </x:c>
      <x:c r="B151" s="13" t="n">
        <x:v>3</x:v>
      </x:c>
      <x:c r="C151" s="13" t="str">
        <x:v>FRRES_006</x:v>
      </x:c>
      <x:c r="D151" s="13" t="n">
        <x:v>1</x:v>
      </x:c>
    </x:row>
    <x:row r="152">
      <x:c r="A152" s="13" t="str">
        <x:v>FROREC_W_004</x:v>
      </x:c>
      <x:c r="B152" s="13" t="n">
        <x:v>1</x:v>
      </x:c>
      <x:c r="C152" s="13" t="str">
        <x:v>FRRES_003</x:v>
      </x:c>
      <x:c r="D152" s="13" t="n">
        <x:v>10</x:v>
      </x:c>
    </x:row>
    <x:row r="153">
      <x:c r="A153" s="13" t="str">
        <x:v>FROREC_W_004</x:v>
      </x:c>
      <x:c r="B153" s="13" t="n">
        <x:v>2</x:v>
      </x:c>
      <x:c r="C153" s="13" t="str">
        <x:v>FRRES_004</x:v>
      </x:c>
      <x:c r="D153" s="13" t="n">
        <x:v>5</x:v>
      </x:c>
    </x:row>
    <x:row r="154">
      <x:c r="A154" s="13" t="str">
        <x:v>FROREC_W_004</x:v>
      </x:c>
      <x:c r="B154" s="13" t="n">
        <x:v>3</x:v>
      </x:c>
      <x:c r="C154" s="13" t="str">
        <x:v>FRRES_006</x:v>
      </x:c>
      <x:c r="D154" s="13" t="n">
        <x:v>1</x:v>
      </x:c>
    </x:row>
    <x:row r="155">
      <x:c r="A155" s="13" t="str">
        <x:v>FROREC_O_004</x:v>
      </x:c>
      <x:c r="B155" s="13" t="n">
        <x:v>1</x:v>
      </x:c>
      <x:c r="C155" s="13" t="str">
        <x:v>FRRES_003</x:v>
      </x:c>
      <x:c r="D155" s="13" t="n">
        <x:v>8</x:v>
      </x:c>
    </x:row>
    <x:row r="156">
      <x:c r="A156" s="13" t="str">
        <x:v>FROREC_O_004</x:v>
      </x:c>
      <x:c r="B156" s="13" t="n">
        <x:v>2</x:v>
      </x:c>
      <x:c r="C156" s="13" t="str">
        <x:v>FRRES_004</x:v>
      </x:c>
      <x:c r="D156" s="13" t="n">
        <x:v>4</x:v>
      </x:c>
    </x:row>
    <x:row r="157">
      <x:c r="A157" s="13" t="str">
        <x:v>FROREC_O_004</x:v>
      </x:c>
      <x:c r="B157" s="13" t="n">
        <x:v>3</x:v>
      </x:c>
      <x:c r="C157" s="13" t="str">
        <x:v>FRRES_006</x:v>
      </x:c>
      <x:c r="D157" s="13" t="n">
        <x:v>1</x:v>
      </x:c>
    </x:row>
    <x:row r="158">
      <x:c r="A158" s="13" t="str">
        <x:v>FROREC_W_005</x:v>
      </x:c>
      <x:c r="B158" s="13" t="n">
        <x:v>1</x:v>
      </x:c>
      <x:c r="C158" s="13" t="str">
        <x:v>FRRES_003</x:v>
      </x:c>
      <x:c r="D158" s="13" t="n">
        <x:v>11</x:v>
      </x:c>
    </x:row>
    <x:row r="159">
      <x:c r="A159" s="13" t="str">
        <x:v>FROREC_W_005</x:v>
      </x:c>
      <x:c r="B159" s="13" t="n">
        <x:v>2</x:v>
      </x:c>
      <x:c r="C159" s="13" t="str">
        <x:v>FRRES_004</x:v>
      </x:c>
      <x:c r="D159" s="13" t="n">
        <x:v>6</x:v>
      </x:c>
    </x:row>
    <x:row r="160">
      <x:c r="A160" s="13" t="str">
        <x:v>FROREC_W_005</x:v>
      </x:c>
      <x:c r="B160" s="13" t="n">
        <x:v>3</x:v>
      </x:c>
      <x:c r="C160" s="13" t="str">
        <x:v>FRRES_006</x:v>
      </x:c>
      <x:c r="D160" s="13" t="n">
        <x:v>1</x:v>
      </x:c>
    </x:row>
    <x:row r="161">
      <x:c r="A161" s="13" t="str">
        <x:v>FROREC_O_005</x:v>
      </x:c>
      <x:c r="B161" s="13" t="n">
        <x:v>1</x:v>
      </x:c>
      <x:c r="C161" s="13" t="str">
        <x:v>FRRES_003</x:v>
      </x:c>
      <x:c r="D161" s="13" t="n">
        <x:v>9</x:v>
      </x:c>
    </x:row>
    <x:row r="162">
      <x:c r="A162" s="13" t="str">
        <x:v>FROREC_O_005</x:v>
      </x:c>
      <x:c r="B162" s="13" t="n">
        <x:v>2</x:v>
      </x:c>
      <x:c r="C162" s="13" t="str">
        <x:v>FRRES_004</x:v>
      </x:c>
      <x:c r="D162" s="13" t="n">
        <x:v>5</x:v>
      </x:c>
    </x:row>
    <x:row r="163">
      <x:c r="A163" s="13" t="str">
        <x:v>FROREC_O_005</x:v>
      </x:c>
      <x:c r="B163" s="13" t="n">
        <x:v>3</x:v>
      </x:c>
      <x:c r="C163" s="13" t="str">
        <x:v>FRRES_006</x:v>
      </x:c>
      <x:c r="D163" s="13" t="n">
        <x:v>1</x:v>
      </x:c>
    </x:row>
    <x:row r="164">
      <x:c r="A164" s="13" t="str">
        <x:v>FROREC_W_006</x:v>
      </x:c>
      <x:c r="B164" s="13" t="n">
        <x:v>1</x:v>
      </x:c>
      <x:c r="C164" s="13" t="str">
        <x:v>FRRES_003</x:v>
      </x:c>
      <x:c r="D164" s="13" t="n">
        <x:v>12</x:v>
      </x:c>
    </x:row>
    <x:row r="165">
      <x:c r="A165" s="13" t="str">
        <x:v>FROREC_W_006</x:v>
      </x:c>
      <x:c r="B165" s="13" t="n">
        <x:v>2</x:v>
      </x:c>
      <x:c r="C165" s="13" t="str">
        <x:v>FRRES_004</x:v>
      </x:c>
      <x:c r="D165" s="13" t="n">
        <x:v>4</x:v>
      </x:c>
    </x:row>
    <x:row r="166">
      <x:c r="A166" s="13" t="str">
        <x:v>FROREC_W_006</x:v>
      </x:c>
      <x:c r="B166" s="13" t="n">
        <x:v>3</x:v>
      </x:c>
      <x:c r="C166" s="13" t="str">
        <x:v>FRRES_006</x:v>
      </x:c>
      <x:c r="D166" s="13" t="n">
        <x:v>1</x:v>
      </x:c>
    </x:row>
    <x:row r="167">
      <x:c r="A167" s="13" t="str">
        <x:v>FROREC_O_006</x:v>
      </x:c>
      <x:c r="B167" s="13" t="n">
        <x:v>1</x:v>
      </x:c>
      <x:c r="C167" s="13" t="str">
        <x:v>FRRES_003</x:v>
      </x:c>
      <x:c r="D167" s="13" t="n">
        <x:v>10</x:v>
      </x:c>
    </x:row>
    <x:row r="168">
      <x:c r="A168" s="13" t="str">
        <x:v>FROREC_O_006</x:v>
      </x:c>
      <x:c r="B168" s="13" t="n">
        <x:v>2</x:v>
      </x:c>
      <x:c r="C168" s="13" t="str">
        <x:v>FRRES_004</x:v>
      </x:c>
      <x:c r="D168" s="13" t="n">
        <x:v>3</x:v>
      </x:c>
    </x:row>
    <x:row r="169">
      <x:c r="A169" s="13" t="str">
        <x:v>FROREC_O_006</x:v>
      </x:c>
      <x:c r="B169" s="13" t="n">
        <x:v>3</x:v>
      </x:c>
      <x:c r="C169" s="13" t="str">
        <x:v>FRRES_006</x:v>
      </x:c>
      <x:c r="D169" s="13" t="n">
        <x:v>1</x:v>
      </x:c>
    </x:row>
    <x:row r="170">
      <x:c r="A170" s="13" t="str">
        <x:v>FROREC_W_007</x:v>
      </x:c>
      <x:c r="B170" s="13" t="n">
        <x:v>1</x:v>
      </x:c>
      <x:c r="C170" s="13" t="str">
        <x:v>FRRES_003</x:v>
      </x:c>
      <x:c r="D170" s="13" t="n">
        <x:v>13</x:v>
      </x:c>
    </x:row>
    <x:row r="171">
      <x:c r="A171" s="13" t="str">
        <x:v>FROREC_W_007</x:v>
      </x:c>
      <x:c r="B171" s="13" t="n">
        <x:v>2</x:v>
      </x:c>
      <x:c r="C171" s="13" t="str">
        <x:v>FRRES_004</x:v>
      </x:c>
      <x:c r="D171" s="13" t="n">
        <x:v>5</x:v>
      </x:c>
    </x:row>
    <x:row r="172">
      <x:c r="A172" s="13" t="str">
        <x:v>FROREC_W_007</x:v>
      </x:c>
      <x:c r="B172" s="13" t="n">
        <x:v>3</x:v>
      </x:c>
      <x:c r="C172" s="13" t="str">
        <x:v>FRRES_006</x:v>
      </x:c>
      <x:c r="D172" s="13" t="n">
        <x:v>1</x:v>
      </x:c>
    </x:row>
    <x:row r="173">
      <x:c r="A173" s="13" t="str">
        <x:v>FROREC_O_007</x:v>
      </x:c>
      <x:c r="B173" s="13" t="n">
        <x:v>1</x:v>
      </x:c>
      <x:c r="C173" s="13" t="str">
        <x:v>FRRES_003</x:v>
      </x:c>
      <x:c r="D173" s="13" t="n">
        <x:v>11</x:v>
      </x:c>
    </x:row>
    <x:row r="174">
      <x:c r="A174" s="13" t="str">
        <x:v>FROREC_O_007</x:v>
      </x:c>
      <x:c r="B174" s="13" t="n">
        <x:v>2</x:v>
      </x:c>
      <x:c r="C174" s="13" t="str">
        <x:v>FRRES_004</x:v>
      </x:c>
      <x:c r="D174" s="13" t="n">
        <x:v>4</x:v>
      </x:c>
    </x:row>
    <x:row r="175">
      <x:c r="A175" s="13" t="str">
        <x:v>FROREC_O_007</x:v>
      </x:c>
      <x:c r="B175" s="13" t="n">
        <x:v>3</x:v>
      </x:c>
      <x:c r="C175" s="13" t="str">
        <x:v>FRRES_006</x:v>
      </x:c>
      <x:c r="D175" s="13" t="n">
        <x:v>1</x:v>
      </x:c>
    </x:row>
    <x:row r="176">
      <x:c r="A176" s="13" t="str">
        <x:v>FROREC_W_008</x:v>
      </x:c>
      <x:c r="B176" s="13" t="n">
        <x:v>1</x:v>
      </x:c>
      <x:c r="C176" s="13" t="str">
        <x:v>FRRES_003</x:v>
      </x:c>
      <x:c r="D176" s="13" t="n">
        <x:v>10</x:v>
      </x:c>
    </x:row>
    <x:row r="177">
      <x:c r="A177" s="13" t="str">
        <x:v>FROREC_W_008</x:v>
      </x:c>
      <x:c r="B177" s="13" t="n">
        <x:v>2</x:v>
      </x:c>
      <x:c r="C177" s="13" t="str">
        <x:v>FRRES_004</x:v>
      </x:c>
      <x:c r="D177" s="13" t="n">
        <x:v>6</x:v>
      </x:c>
    </x:row>
    <x:row r="178">
      <x:c r="A178" s="13" t="str">
        <x:v>FROREC_W_008</x:v>
      </x:c>
      <x:c r="B178" s="13" t="n">
        <x:v>3</x:v>
      </x:c>
      <x:c r="C178" s="13" t="str">
        <x:v>FRRES_006</x:v>
      </x:c>
      <x:c r="D178" s="13" t="n">
        <x:v>1</x:v>
      </x:c>
    </x:row>
    <x:row r="179">
      <x:c r="A179" s="13" t="str">
        <x:v>FROREC_O_008</x:v>
      </x:c>
      <x:c r="B179" s="13" t="n">
        <x:v>1</x:v>
      </x:c>
      <x:c r="C179" s="13" t="str">
        <x:v>FRRES_003</x:v>
      </x:c>
      <x:c r="D179" s="13" t="n">
        <x:v>8</x:v>
      </x:c>
    </x:row>
    <x:row r="180">
      <x:c r="A180" s="13" t="str">
        <x:v>FROREC_O_008</x:v>
      </x:c>
      <x:c r="B180" s="13" t="n">
        <x:v>2</x:v>
      </x:c>
      <x:c r="C180" s="13" t="str">
        <x:v>FRRES_004</x:v>
      </x:c>
      <x:c r="D180" s="13" t="n">
        <x:v>5</x:v>
      </x:c>
    </x:row>
    <x:row r="181">
      <x:c r="A181" s="13" t="str">
        <x:v>FROREC_O_008</x:v>
      </x:c>
      <x:c r="B181" s="13" t="n">
        <x:v>3</x:v>
      </x:c>
      <x:c r="C181" s="13" t="str">
        <x:v>FRRES_006</x:v>
      </x:c>
      <x:c r="D181" s="13" t="n">
        <x:v>1</x:v>
      </x:c>
    </x:row>
    <x:row r="182">
      <x:c r="A182" s="13" t="str">
        <x:v>FROREC_W_009</x:v>
      </x:c>
      <x:c r="B182" s="13" t="n">
        <x:v>1</x:v>
      </x:c>
      <x:c r="C182" s="13" t="str">
        <x:v>FRRES_003</x:v>
      </x:c>
      <x:c r="D182" s="13" t="n">
        <x:v>11</x:v>
      </x:c>
    </x:row>
    <x:row r="183">
      <x:c r="A183" s="13" t="str">
        <x:v>FROREC_W_009</x:v>
      </x:c>
      <x:c r="B183" s="13" t="n">
        <x:v>2</x:v>
      </x:c>
      <x:c r="C183" s="13" t="str">
        <x:v>FRRES_004</x:v>
      </x:c>
      <x:c r="D183" s="13" t="n">
        <x:v>4</x:v>
      </x:c>
    </x:row>
    <x:row r="184">
      <x:c r="A184" s="13" t="str">
        <x:v>FROREC_W_009</x:v>
      </x:c>
      <x:c r="B184" s="13" t="n">
        <x:v>3</x:v>
      </x:c>
      <x:c r="C184" s="13" t="str">
        <x:v>FRRES_006</x:v>
      </x:c>
      <x:c r="D184" s="13" t="n">
        <x:v>1</x:v>
      </x:c>
    </x:row>
    <x:row r="185">
      <x:c r="A185" s="13" t="str">
        <x:v>FROREC_O_009</x:v>
      </x:c>
      <x:c r="B185" s="13" t="n">
        <x:v>1</x:v>
      </x:c>
      <x:c r="C185" s="13" t="str">
        <x:v>FRRES_003</x:v>
      </x:c>
      <x:c r="D185" s="13" t="n">
        <x:v>9</x:v>
      </x:c>
    </x:row>
    <x:row r="186">
      <x:c r="A186" s="13" t="str">
        <x:v>FROREC_O_009</x:v>
      </x:c>
      <x:c r="B186" s="13" t="n">
        <x:v>2</x:v>
      </x:c>
      <x:c r="C186" s="13" t="str">
        <x:v>FRRES_004</x:v>
      </x:c>
      <x:c r="D186" s="13" t="n">
        <x:v>3</x:v>
      </x:c>
    </x:row>
    <x:row r="187">
      <x:c r="A187" s="13" t="str">
        <x:v>FROREC_O_009</x:v>
      </x:c>
      <x:c r="B187" s="13" t="n">
        <x:v>3</x:v>
      </x:c>
      <x:c r="C187" s="13" t="str">
        <x:v>FRRES_006</x:v>
      </x:c>
      <x:c r="D187" s="13" t="n">
        <x:v>1</x:v>
      </x:c>
    </x:row>
    <x:row r="188">
      <x:c r="A188" s="13" t="str">
        <x:v>FROREC_W_010</x:v>
      </x:c>
      <x:c r="B188" s="13" t="n">
        <x:v>1</x:v>
      </x:c>
      <x:c r="C188" s="13" t="str">
        <x:v>FRRES_003</x:v>
      </x:c>
      <x:c r="D188" s="13" t="n">
        <x:v>12</x:v>
      </x:c>
    </x:row>
    <x:row r="189">
      <x:c r="A189" s="13" t="str">
        <x:v>FROREC_W_010</x:v>
      </x:c>
      <x:c r="B189" s="13" t="n">
        <x:v>2</x:v>
      </x:c>
      <x:c r="C189" s="13" t="str">
        <x:v>FRRES_004</x:v>
      </x:c>
      <x:c r="D189" s="13" t="n">
        <x:v>5</x:v>
      </x:c>
    </x:row>
    <x:row r="190">
      <x:c r="A190" s="13" t="str">
        <x:v>FROREC_W_010</x:v>
      </x:c>
      <x:c r="B190" s="13" t="n">
        <x:v>3</x:v>
      </x:c>
      <x:c r="C190" s="13" t="str">
        <x:v>FRRES_006</x:v>
      </x:c>
      <x:c r="D190" s="13" t="n">
        <x:v>1</x:v>
      </x:c>
    </x:row>
    <x:row r="191">
      <x:c r="A191" s="13" t="str">
        <x:v>FROREC_O_010</x:v>
      </x:c>
      <x:c r="B191" s="13" t="n">
        <x:v>1</x:v>
      </x:c>
      <x:c r="C191" s="13" t="str">
        <x:v>FRRES_003</x:v>
      </x:c>
      <x:c r="D191" s="13" t="n">
        <x:v>10</x:v>
      </x:c>
    </x:row>
    <x:row r="192">
      <x:c r="A192" s="13" t="str">
        <x:v>FROREC_O_010</x:v>
      </x:c>
      <x:c r="B192" s="13" t="n">
        <x:v>2</x:v>
      </x:c>
      <x:c r="C192" s="13" t="str">
        <x:v>FRRES_004</x:v>
      </x:c>
      <x:c r="D192" s="13" t="n">
        <x:v>4</x:v>
      </x:c>
    </x:row>
    <x:row r="193">
      <x:c r="A193" s="13" t="str">
        <x:v>FROREC_O_010</x:v>
      </x:c>
      <x:c r="B193" s="13" t="n">
        <x:v>3</x:v>
      </x:c>
      <x:c r="C193" s="13" t="str">
        <x:v>FRRES_006</x:v>
      </x:c>
      <x:c r="D193" s="13" t="n">
        <x:v>1</x:v>
      </x:c>
    </x:row>
    <x:row r="194">
      <x:c r="A194" s="13" t="str">
        <x:v>FROREC_W_011</x:v>
      </x:c>
      <x:c r="B194" s="13" t="n">
        <x:v>1</x:v>
      </x:c>
      <x:c r="C194" s="13" t="str">
        <x:v>FRRES_003</x:v>
      </x:c>
      <x:c r="D194" s="13" t="n">
        <x:v>13</x:v>
      </x:c>
    </x:row>
    <x:row r="195">
      <x:c r="A195" s="13" t="str">
        <x:v>FROREC_W_011</x:v>
      </x:c>
      <x:c r="B195" s="13" t="n">
        <x:v>2</x:v>
      </x:c>
      <x:c r="C195" s="13" t="str">
        <x:v>FRRES_004</x:v>
      </x:c>
      <x:c r="D195" s="13" t="n">
        <x:v>6</x:v>
      </x:c>
    </x:row>
    <x:row r="196">
      <x:c r="A196" s="13" t="str">
        <x:v>FROREC_W_011</x:v>
      </x:c>
      <x:c r="B196" s="13" t="n">
        <x:v>3</x:v>
      </x:c>
      <x:c r="C196" s="13" t="str">
        <x:v>FRRES_006</x:v>
      </x:c>
      <x:c r="D196" s="13" t="n">
        <x:v>1</x:v>
      </x:c>
    </x:row>
    <x:row r="197">
      <x:c r="A197" s="13" t="str">
        <x:v>FROREC_O_011</x:v>
      </x:c>
      <x:c r="B197" s="13" t="n">
        <x:v>1</x:v>
      </x:c>
      <x:c r="C197" s="13" t="str">
        <x:v>FRRES_003</x:v>
      </x:c>
      <x:c r="D197" s="13" t="n">
        <x:v>11</x:v>
      </x:c>
    </x:row>
    <x:row r="198">
      <x:c r="A198" s="13" t="str">
        <x:v>FROREC_O_011</x:v>
      </x:c>
      <x:c r="B198" s="13" t="n">
        <x:v>2</x:v>
      </x:c>
      <x:c r="C198" s="13" t="str">
        <x:v>FRRES_004</x:v>
      </x:c>
      <x:c r="D198" s="13" t="n">
        <x:v>5</x:v>
      </x:c>
    </x:row>
    <x:row r="199">
      <x:c r="A199" s="13" t="str">
        <x:v>FROREC_O_011</x:v>
      </x:c>
      <x:c r="B199" s="13" t="n">
        <x:v>3</x:v>
      </x:c>
      <x:c r="C199" s="13" t="str">
        <x:v>FRRES_006</x:v>
      </x:c>
      <x:c r="D199" s="13" t="n">
        <x:v>1</x:v>
      </x:c>
    </x:row>
    <x:row r="200">
      <x:c r="A200" s="13" t="str">
        <x:v>FROREC_W_012</x:v>
      </x:c>
      <x:c r="B200" s="13" t="n">
        <x:v>1</x:v>
      </x:c>
      <x:c r="C200" s="13" t="str">
        <x:v>FRRES_003</x:v>
      </x:c>
      <x:c r="D200" s="13" t="n">
        <x:v>10</x:v>
      </x:c>
    </x:row>
    <x:row r="201">
      <x:c r="A201" s="13" t="str">
        <x:v>FROREC_W_012</x:v>
      </x:c>
      <x:c r="B201" s="13" t="n">
        <x:v>2</x:v>
      </x:c>
      <x:c r="C201" s="13" t="str">
        <x:v>FRRES_004</x:v>
      </x:c>
      <x:c r="D201" s="13" t="n">
        <x:v>4</x:v>
      </x:c>
    </x:row>
    <x:row r="202">
      <x:c r="A202" s="13" t="str">
        <x:v>FROREC_W_012</x:v>
      </x:c>
      <x:c r="B202" s="13" t="n">
        <x:v>3</x:v>
      </x:c>
      <x:c r="C202" s="13" t="str">
        <x:v>FRRES_006</x:v>
      </x:c>
      <x:c r="D202" s="13" t="n">
        <x:v>1</x:v>
      </x:c>
    </x:row>
    <x:row r="203">
      <x:c r="A203" s="13" t="str">
        <x:v>FROREC_O_012</x:v>
      </x:c>
      <x:c r="B203" s="13" t="n">
        <x:v>1</x:v>
      </x:c>
      <x:c r="C203" s="13" t="str">
        <x:v>FRRES_003</x:v>
      </x:c>
      <x:c r="D203" s="13" t="n">
        <x:v>8</x:v>
      </x:c>
    </x:row>
    <x:row r="204">
      <x:c r="A204" s="13" t="str">
        <x:v>FROREC_O_012</x:v>
      </x:c>
      <x:c r="B204" s="13" t="n">
        <x:v>2</x:v>
      </x:c>
      <x:c r="C204" s="13" t="str">
        <x:v>FRRES_004</x:v>
      </x:c>
      <x:c r="D204" s="13" t="n">
        <x:v>3</x:v>
      </x:c>
    </x:row>
    <x:row r="205">
      <x:c r="A205" s="13" t="str">
        <x:v>FROREC_O_012</x:v>
      </x:c>
      <x:c r="B205" s="13" t="n">
        <x:v>3</x:v>
      </x:c>
      <x:c r="C205" s="13" t="str">
        <x:v>FRRES_006</x:v>
      </x:c>
      <x:c r="D205" s="13" t="n">
        <x:v>1</x:v>
      </x:c>
    </x:row>
    <x:row r="206">
      <x:c r="A206" s="13" t="str">
        <x:v>FROREC_W_013</x:v>
      </x:c>
      <x:c r="B206" s="13" t="n">
        <x:v>1</x:v>
      </x:c>
      <x:c r="C206" s="13" t="str">
        <x:v>FRRES_003</x:v>
      </x:c>
      <x:c r="D206" s="13" t="n">
        <x:v>11</x:v>
      </x:c>
    </x:row>
    <x:row r="207">
      <x:c r="A207" s="13" t="str">
        <x:v>FROREC_W_013</x:v>
      </x:c>
      <x:c r="B207" s="13" t="n">
        <x:v>2</x:v>
      </x:c>
      <x:c r="C207" s="13" t="str">
        <x:v>FRRES_004</x:v>
      </x:c>
      <x:c r="D207" s="13" t="n">
        <x:v>5</x:v>
      </x:c>
    </x:row>
    <x:row r="208">
      <x:c r="A208" s="13" t="str">
        <x:v>FROREC_W_013</x:v>
      </x:c>
      <x:c r="B208" s="13" t="n">
        <x:v>3</x:v>
      </x:c>
      <x:c r="C208" s="13" t="str">
        <x:v>FRRES_006</x:v>
      </x:c>
      <x:c r="D208" s="13" t="n">
        <x:v>1</x:v>
      </x:c>
    </x:row>
    <x:row r="209">
      <x:c r="A209" s="13" t="str">
        <x:v>FROREC_O_013</x:v>
      </x:c>
      <x:c r="B209" s="13" t="n">
        <x:v>1</x:v>
      </x:c>
      <x:c r="C209" s="13" t="str">
        <x:v>FRRES_003</x:v>
      </x:c>
      <x:c r="D209" s="13" t="n">
        <x:v>9</x:v>
      </x:c>
    </x:row>
    <x:row r="210">
      <x:c r="A210" s="13" t="str">
        <x:v>FROREC_O_013</x:v>
      </x:c>
      <x:c r="B210" s="13" t="n">
        <x:v>2</x:v>
      </x:c>
      <x:c r="C210" s="13" t="str">
        <x:v>FRRES_004</x:v>
      </x:c>
      <x:c r="D210" s="13" t="n">
        <x:v>4</x:v>
      </x:c>
    </x:row>
    <x:row r="211">
      <x:c r="A211" s="13" t="str">
        <x:v>FROREC_O_013</x:v>
      </x:c>
      <x:c r="B211" s="13" t="n">
        <x:v>3</x:v>
      </x:c>
      <x:c r="C211" s="13" t="str">
        <x:v>FRRES_006</x:v>
      </x:c>
      <x:c r="D211" s="13" t="n">
        <x:v>1</x:v>
      </x:c>
    </x:row>
    <x:row r="212">
      <x:c r="A212" s="13" t="str">
        <x:v>FROREC_W_014</x:v>
      </x:c>
      <x:c r="B212" s="13" t="n">
        <x:v>1</x:v>
      </x:c>
      <x:c r="C212" s="13" t="str">
        <x:v>FRRES_003</x:v>
      </x:c>
      <x:c r="D212" s="13" t="n">
        <x:v>12</x:v>
      </x:c>
    </x:row>
    <x:row r="213">
      <x:c r="A213" s="13" t="str">
        <x:v>FROREC_W_014</x:v>
      </x:c>
      <x:c r="B213" s="13" t="n">
        <x:v>2</x:v>
      </x:c>
      <x:c r="C213" s="13" t="str">
        <x:v>FRRES_004</x:v>
      </x:c>
      <x:c r="D213" s="13" t="n">
        <x:v>6</x:v>
      </x:c>
    </x:row>
    <x:row r="214">
      <x:c r="A214" s="13" t="str">
        <x:v>FROREC_W_014</x:v>
      </x:c>
      <x:c r="B214" s="13" t="n">
        <x:v>3</x:v>
      </x:c>
      <x:c r="C214" s="13" t="str">
        <x:v>FRRES_006</x:v>
      </x:c>
      <x:c r="D214" s="13" t="n">
        <x:v>1</x:v>
      </x:c>
    </x:row>
    <x:row r="215">
      <x:c r="A215" s="13" t="str">
        <x:v>FROREC_O_014</x:v>
      </x:c>
      <x:c r="B215" s="13" t="n">
        <x:v>1</x:v>
      </x:c>
      <x:c r="C215" s="13" t="str">
        <x:v>FRRES_003</x:v>
      </x:c>
      <x:c r="D215" s="13" t="n">
        <x:v>10</x:v>
      </x:c>
    </x:row>
    <x:row r="216">
      <x:c r="A216" s="13" t="str">
        <x:v>FROREC_O_014</x:v>
      </x:c>
      <x:c r="B216" s="13" t="n">
        <x:v>2</x:v>
      </x:c>
      <x:c r="C216" s="13" t="str">
        <x:v>FRRES_004</x:v>
      </x:c>
      <x:c r="D216" s="13" t="n">
        <x:v>5</x:v>
      </x:c>
    </x:row>
    <x:row r="217">
      <x:c r="A217" s="13" t="str">
        <x:v>FROREC_O_014</x:v>
      </x:c>
      <x:c r="B217" s="13" t="n">
        <x:v>3</x:v>
      </x:c>
      <x:c r="C217" s="13" t="str">
        <x:v>FRRES_006</x:v>
      </x:c>
      <x:c r="D217" s="13" t="n">
        <x:v>1</x:v>
      </x:c>
    </x:row>
    <x:row r="218">
      <x:c r="A218" s="13" t="str">
        <x:v>FROREC_W_015</x:v>
      </x:c>
      <x:c r="B218" s="13" t="n">
        <x:v>1</x:v>
      </x:c>
      <x:c r="C218" s="13" t="str">
        <x:v>FRRES_003</x:v>
      </x:c>
      <x:c r="D218" s="13" t="n">
        <x:v>13</x:v>
      </x:c>
    </x:row>
    <x:row r="219">
      <x:c r="A219" s="13" t="str">
        <x:v>FROREC_W_015</x:v>
      </x:c>
      <x:c r="B219" s="13" t="n">
        <x:v>2</x:v>
      </x:c>
      <x:c r="C219" s="13" t="str">
        <x:v>FRRES_004</x:v>
      </x:c>
      <x:c r="D219" s="13" t="n">
        <x:v>4</x:v>
      </x:c>
    </x:row>
    <x:row r="220">
      <x:c r="A220" s="13" t="str">
        <x:v>FROREC_W_015</x:v>
      </x:c>
      <x:c r="B220" s="13" t="n">
        <x:v>3</x:v>
      </x:c>
      <x:c r="C220" s="13" t="str">
        <x:v>FRRES_006</x:v>
      </x:c>
      <x:c r="D220" s="13" t="n">
        <x:v>1</x:v>
      </x:c>
    </x:row>
    <x:row r="221">
      <x:c r="A221" s="13" t="str">
        <x:v>FROREC_O_015</x:v>
      </x:c>
      <x:c r="B221" s="13" t="n">
        <x:v>1</x:v>
      </x:c>
      <x:c r="C221" s="13" t="str">
        <x:v>FRRES_003</x:v>
      </x:c>
      <x:c r="D221" s="13" t="n">
        <x:v>11</x:v>
      </x:c>
    </x:row>
    <x:row r="222">
      <x:c r="A222" s="13" t="str">
        <x:v>FROREC_O_015</x:v>
      </x:c>
      <x:c r="B222" s="13" t="n">
        <x:v>2</x:v>
      </x:c>
      <x:c r="C222" s="13" t="str">
        <x:v>FRRES_004</x:v>
      </x:c>
      <x:c r="D222" s="13" t="n">
        <x:v>3</x:v>
      </x:c>
    </x:row>
    <x:row r="223">
      <x:c r="A223" s="13" t="str">
        <x:v>FROREC_O_015</x:v>
      </x:c>
      <x:c r="B223" s="13" t="n">
        <x:v>3</x:v>
      </x:c>
      <x:c r="C223" s="13" t="str">
        <x:v>FRRES_006</x:v>
      </x:c>
      <x:c r="D223" s="13" t="n">
        <x:v>1</x:v>
      </x:c>
    </x:row>
    <x:row r="224">
      <x:c r="A224" s="13" t="str">
        <x:v>FROREC_W_016</x:v>
      </x:c>
      <x:c r="B224" s="13" t="n">
        <x:v>1</x:v>
      </x:c>
      <x:c r="C224" s="13" t="str">
        <x:v>FRRES_003</x:v>
      </x:c>
      <x:c r="D224" s="13" t="n">
        <x:v>10</x:v>
      </x:c>
    </x:row>
    <x:row r="225">
      <x:c r="A225" s="13" t="str">
        <x:v>FROREC_W_016</x:v>
      </x:c>
      <x:c r="B225" s="13" t="n">
        <x:v>2</x:v>
      </x:c>
      <x:c r="C225" s="13" t="str">
        <x:v>FRRES_004</x:v>
      </x:c>
      <x:c r="D225" s="13" t="n">
        <x:v>5</x:v>
      </x:c>
    </x:row>
    <x:row r="226">
      <x:c r="A226" s="13" t="str">
        <x:v>FROREC_W_016</x:v>
      </x:c>
      <x:c r="B226" s="13" t="n">
        <x:v>3</x:v>
      </x:c>
      <x:c r="C226" s="13" t="str">
        <x:v>FRRES_006</x:v>
      </x:c>
      <x:c r="D226" s="13" t="n">
        <x:v>1</x:v>
      </x:c>
    </x:row>
    <x:row r="227">
      <x:c r="A227" s="13" t="str">
        <x:v>FROREC_O_016</x:v>
      </x:c>
      <x:c r="B227" s="13" t="n">
        <x:v>1</x:v>
      </x:c>
      <x:c r="C227" s="13" t="str">
        <x:v>FRRES_003</x:v>
      </x:c>
      <x:c r="D227" s="13" t="n">
        <x:v>8</x:v>
      </x:c>
    </x:row>
    <x:row r="228">
      <x:c r="A228" s="13" t="str">
        <x:v>FROREC_O_016</x:v>
      </x:c>
      <x:c r="B228" s="13" t="n">
        <x:v>2</x:v>
      </x:c>
      <x:c r="C228" s="13" t="str">
        <x:v>FRRES_004</x:v>
      </x:c>
      <x:c r="D228" s="13" t="n">
        <x:v>4</x:v>
      </x:c>
    </x:row>
    <x:row r="229">
      <x:c r="A229" s="13" t="str">
        <x:v>FROREC_O_016</x:v>
      </x:c>
      <x:c r="B229" s="13" t="n">
        <x:v>3</x:v>
      </x:c>
      <x:c r="C229" s="13" t="str">
        <x:v>FRRES_006</x:v>
      </x:c>
      <x:c r="D229" s="13" t="n">
        <x:v>1</x:v>
      </x:c>
    </x:row>
    <x:row r="230">
      <x:c r="A230" s="13" t="str">
        <x:v>FROREC_W_017</x:v>
      </x:c>
      <x:c r="B230" s="13" t="n">
        <x:v>1</x:v>
      </x:c>
      <x:c r="C230" s="13" t="str">
        <x:v>FRRES_003</x:v>
      </x:c>
      <x:c r="D230" s="13" t="n">
        <x:v>11</x:v>
      </x:c>
    </x:row>
    <x:row r="231">
      <x:c r="A231" s="13" t="str">
        <x:v>FROREC_W_017</x:v>
      </x:c>
      <x:c r="B231" s="13" t="n">
        <x:v>2</x:v>
      </x:c>
      <x:c r="C231" s="13" t="str">
        <x:v>FRRES_004</x:v>
      </x:c>
      <x:c r="D231" s="13" t="n">
        <x:v>6</x:v>
      </x:c>
    </x:row>
    <x:row r="232">
      <x:c r="A232" s="13" t="str">
        <x:v>FROREC_W_017</x:v>
      </x:c>
      <x:c r="B232" s="13" t="n">
        <x:v>3</x:v>
      </x:c>
      <x:c r="C232" s="13" t="str">
        <x:v>FRRES_006</x:v>
      </x:c>
      <x:c r="D232" s="13" t="n">
        <x:v>1</x:v>
      </x:c>
    </x:row>
    <x:row r="233">
      <x:c r="A233" s="13" t="str">
        <x:v>FROREC_O_017</x:v>
      </x:c>
      <x:c r="B233" s="13" t="n">
        <x:v>1</x:v>
      </x:c>
      <x:c r="C233" s="13" t="str">
        <x:v>FRRES_003</x:v>
      </x:c>
      <x:c r="D233" s="13" t="n">
        <x:v>9</x:v>
      </x:c>
    </x:row>
    <x:row r="234">
      <x:c r="A234" s="13" t="str">
        <x:v>FROREC_O_017</x:v>
      </x:c>
      <x:c r="B234" s="13" t="n">
        <x:v>2</x:v>
      </x:c>
      <x:c r="C234" s="13" t="str">
        <x:v>FRRES_004</x:v>
      </x:c>
      <x:c r="D234" s="13" t="n">
        <x:v>5</x:v>
      </x:c>
    </x:row>
    <x:row r="235">
      <x:c r="A235" s="13" t="str">
        <x:v>FROREC_O_017</x:v>
      </x:c>
      <x:c r="B235" s="13" t="n">
        <x:v>3</x:v>
      </x:c>
      <x:c r="C235" s="13" t="str">
        <x:v>FRRES_006</x:v>
      </x:c>
      <x:c r="D235" s="13" t="n">
        <x:v>1</x:v>
      </x:c>
    </x:row>
    <x:row r="236">
      <x:c r="A236" s="13" t="str">
        <x:v>FROREC_W_018</x:v>
      </x:c>
      <x:c r="B236" s="13" t="n">
        <x:v>1</x:v>
      </x:c>
      <x:c r="C236" s="13" t="str">
        <x:v>FRRES_003</x:v>
      </x:c>
      <x:c r="D236" s="13" t="n">
        <x:v>12</x:v>
      </x:c>
    </x:row>
    <x:row r="237">
      <x:c r="A237" s="13" t="str">
        <x:v>FROREC_W_018</x:v>
      </x:c>
      <x:c r="B237" s="13" t="n">
        <x:v>2</x:v>
      </x:c>
      <x:c r="C237" s="13" t="str">
        <x:v>FRRES_004</x:v>
      </x:c>
      <x:c r="D237" s="13" t="n">
        <x:v>4</x:v>
      </x:c>
    </x:row>
    <x:row r="238">
      <x:c r="A238" s="13" t="str">
        <x:v>FROREC_W_018</x:v>
      </x:c>
      <x:c r="B238" s="13" t="n">
        <x:v>3</x:v>
      </x:c>
      <x:c r="C238" s="13" t="str">
        <x:v>FRRES_006</x:v>
      </x:c>
      <x:c r="D238" s="13" t="n">
        <x:v>1</x:v>
      </x:c>
    </x:row>
    <x:row r="239">
      <x:c r="A239" s="13" t="str">
        <x:v>FROREC_O_018</x:v>
      </x:c>
      <x:c r="B239" s="13" t="n">
        <x:v>1</x:v>
      </x:c>
      <x:c r="C239" s="13" t="str">
        <x:v>FRRES_003</x:v>
      </x:c>
      <x:c r="D239" s="13" t="n">
        <x:v>10</x:v>
      </x:c>
    </x:row>
    <x:row r="240">
      <x:c r="A240" s="13" t="str">
        <x:v>FROREC_O_018</x:v>
      </x:c>
      <x:c r="B240" s="13" t="n">
        <x:v>2</x:v>
      </x:c>
      <x:c r="C240" s="13" t="str">
        <x:v>FRRES_004</x:v>
      </x:c>
      <x:c r="D240" s="13" t="n">
        <x:v>3</x:v>
      </x:c>
    </x:row>
    <x:row r="241">
      <x:c r="A241" s="13" t="str">
        <x:v>FROREC_O_018</x:v>
      </x:c>
      <x:c r="B241" s="13" t="n">
        <x:v>3</x:v>
      </x:c>
      <x:c r="C241" s="13" t="str">
        <x:v>FRRES_006</x:v>
      </x:c>
      <x:c r="D241" s="13" t="n">
        <x:v>1</x:v>
      </x:c>
    </x:row>
    <x:row r="242">
      <x:c r="A242" s="13" t="str">
        <x:v>FROREC_W_019</x:v>
      </x:c>
      <x:c r="B242" s="13" t="n">
        <x:v>1</x:v>
      </x:c>
      <x:c r="C242" s="13" t="str">
        <x:v>FRRES_003</x:v>
      </x:c>
      <x:c r="D242" s="13" t="n">
        <x:v>13</x:v>
      </x:c>
    </x:row>
    <x:row r="243">
      <x:c r="A243" s="13" t="str">
        <x:v>FROREC_W_019</x:v>
      </x:c>
      <x:c r="B243" s="13" t="n">
        <x:v>2</x:v>
      </x:c>
      <x:c r="C243" s="13" t="str">
        <x:v>FRRES_004</x:v>
      </x:c>
      <x:c r="D243" s="13" t="n">
        <x:v>5</x:v>
      </x:c>
    </x:row>
    <x:row r="244">
      <x:c r="A244" s="13" t="str">
        <x:v>FROREC_W_019</x:v>
      </x:c>
      <x:c r="B244" s="13" t="n">
        <x:v>3</x:v>
      </x:c>
      <x:c r="C244" s="13" t="str">
        <x:v>FRRES_006</x:v>
      </x:c>
      <x:c r="D244" s="13" t="n">
        <x:v>1</x:v>
      </x:c>
    </x:row>
    <x:row r="245">
      <x:c r="A245" s="13" t="str">
        <x:v>FROREC_O_019</x:v>
      </x:c>
      <x:c r="B245" s="13" t="n">
        <x:v>1</x:v>
      </x:c>
      <x:c r="C245" s="13" t="str">
        <x:v>FRRES_003</x:v>
      </x:c>
      <x:c r="D245" s="13" t="n">
        <x:v>11</x:v>
      </x:c>
    </x:row>
    <x:row r="246">
      <x:c r="A246" s="13" t="str">
        <x:v>FROREC_O_019</x:v>
      </x:c>
      <x:c r="B246" s="13" t="n">
        <x:v>2</x:v>
      </x:c>
      <x:c r="C246" s="13" t="str">
        <x:v>FRRES_004</x:v>
      </x:c>
      <x:c r="D246" s="13" t="n">
        <x:v>4</x:v>
      </x:c>
    </x:row>
    <x:row r="247">
      <x:c r="A247" s="13" t="str">
        <x:v>FROREC_O_019</x:v>
      </x:c>
      <x:c r="B247" s="13" t="n">
        <x:v>3</x:v>
      </x:c>
      <x:c r="C247" s="13" t="str">
        <x:v>FRRES_006</x:v>
      </x:c>
      <x:c r="D247" s="13" t="n">
        <x:v>1</x:v>
      </x:c>
    </x:row>
    <x:row r="248">
      <x:c r="A248" s="13" t="str">
        <x:v>FROREC_W_020</x:v>
      </x:c>
      <x:c r="B248" s="13" t="n">
        <x:v>1</x:v>
      </x:c>
      <x:c r="C248" s="13" t="str">
        <x:v>FRRES_003</x:v>
      </x:c>
      <x:c r="D248" s="13" t="n">
        <x:v>10</x:v>
      </x:c>
    </x:row>
    <x:row r="249">
      <x:c r="A249" s="13" t="str">
        <x:v>FROREC_W_020</x:v>
      </x:c>
      <x:c r="B249" s="13" t="n">
        <x:v>2</x:v>
      </x:c>
      <x:c r="C249" s="13" t="str">
        <x:v>FRRES_004</x:v>
      </x:c>
      <x:c r="D249" s="13" t="n">
        <x:v>6</x:v>
      </x:c>
    </x:row>
    <x:row r="250">
      <x:c r="A250" s="13" t="str">
        <x:v>FROREC_W_020</x:v>
      </x:c>
      <x:c r="B250" s="13" t="n">
        <x:v>3</x:v>
      </x:c>
      <x:c r="C250" s="13" t="str">
        <x:v>FRRES_006</x:v>
      </x:c>
      <x:c r="D250" s="13" t="n">
        <x:v>1</x:v>
      </x:c>
    </x:row>
    <x:row r="251">
      <x:c r="A251" s="13" t="str">
        <x:v>FROREC_O_020</x:v>
      </x:c>
      <x:c r="B251" s="13" t="n">
        <x:v>1</x:v>
      </x:c>
      <x:c r="C251" s="13" t="str">
        <x:v>FRRES_003</x:v>
      </x:c>
      <x:c r="D251" s="13" t="n">
        <x:v>8</x:v>
      </x:c>
    </x:row>
    <x:row r="252">
      <x:c r="A252" s="13" t="str">
        <x:v>FROREC_O_020</x:v>
      </x:c>
      <x:c r="B252" s="13" t="n">
        <x:v>2</x:v>
      </x:c>
      <x:c r="C252" s="13" t="str">
        <x:v>FRRES_004</x:v>
      </x:c>
      <x:c r="D252" s="13" t="n">
        <x:v>5</x:v>
      </x:c>
    </x:row>
    <x:row r="253">
      <x:c r="A253" s="13" t="str">
        <x:v>FROREC_O_020</x:v>
      </x:c>
      <x:c r="B253" s="13" t="n">
        <x:v>3</x:v>
      </x:c>
      <x:c r="C253" s="13" t="str">
        <x:v>FRRES_006</x:v>
      </x:c>
      <x:c r="D253" s="13" t="n">
        <x:v>1</x:v>
      </x:c>
    </x:row>
    <x:row r="254">
      <x:c r="A254" s="13" t="str">
        <x:v>FROREC_W_021</x:v>
      </x:c>
      <x:c r="B254" s="13" t="n">
        <x:v>1</x:v>
      </x:c>
      <x:c r="C254" s="13" t="str">
        <x:v>FRRES_003</x:v>
      </x:c>
      <x:c r="D254" s="13" t="n">
        <x:v>11</x:v>
      </x:c>
    </x:row>
    <x:row r="255">
      <x:c r="A255" s="13" t="str">
        <x:v>FROREC_W_021</x:v>
      </x:c>
      <x:c r="B255" s="13" t="n">
        <x:v>2</x:v>
      </x:c>
      <x:c r="C255" s="13" t="str">
        <x:v>FRRES_004</x:v>
      </x:c>
      <x:c r="D255" s="13" t="n">
        <x:v>4</x:v>
      </x:c>
    </x:row>
    <x:row r="256">
      <x:c r="A256" s="13" t="str">
        <x:v>FROREC_W_021</x:v>
      </x:c>
      <x:c r="B256" s="13" t="n">
        <x:v>3</x:v>
      </x:c>
      <x:c r="C256" s="13" t="str">
        <x:v>FRRES_006</x:v>
      </x:c>
      <x:c r="D256" s="13" t="n">
        <x:v>1</x:v>
      </x:c>
    </x:row>
    <x:row r="257">
      <x:c r="A257" s="13" t="str">
        <x:v>FROREC_O_021</x:v>
      </x:c>
      <x:c r="B257" s="13" t="n">
        <x:v>1</x:v>
      </x:c>
      <x:c r="C257" s="13" t="str">
        <x:v>FRRES_003</x:v>
      </x:c>
      <x:c r="D257" s="13" t="n">
        <x:v>9</x:v>
      </x:c>
    </x:row>
    <x:row r="258">
      <x:c r="A258" s="13" t="str">
        <x:v>FROREC_O_021</x:v>
      </x:c>
      <x:c r="B258" s="13" t="n">
        <x:v>2</x:v>
      </x:c>
      <x:c r="C258" s="13" t="str">
        <x:v>FRRES_004</x:v>
      </x:c>
      <x:c r="D258" s="13" t="n">
        <x:v>3</x:v>
      </x:c>
    </x:row>
    <x:row r="259">
      <x:c r="A259" s="13" t="str">
        <x:v>FROREC_O_021</x:v>
      </x:c>
      <x:c r="B259" s="13" t="n">
        <x:v>3</x:v>
      </x:c>
      <x:c r="C259" s="13" t="str">
        <x:v>FRRES_006</x:v>
      </x:c>
      <x:c r="D259" s="13" t="n">
        <x:v>1</x:v>
      </x:c>
    </x:row>
    <x:row r="260">
      <x:c r="A260" s="13" t="str">
        <x:v>ASHREC_W_001</x:v>
      </x:c>
      <x:c r="B260" s="13" t="n">
        <x:v>1</x:v>
      </x:c>
      <x:c r="C260" s="13" t="str">
        <x:v>ASHRES_001</x:v>
      </x:c>
      <x:c r="D260" s="13" t="n">
        <x:v>11</x:v>
      </x:c>
    </x:row>
    <x:row r="261">
      <x:c r="A261" s="13" t="str">
        <x:v>ASHREC_W_001</x:v>
      </x:c>
      <x:c r="B261" s="13" t="n">
        <x:v>2</x:v>
      </x:c>
      <x:c r="C261" s="13" t="str">
        <x:v>ASHRES_002</x:v>
      </x:c>
      <x:c r="D261" s="13" t="n">
        <x:v>5</x:v>
      </x:c>
    </x:row>
    <x:row r="262">
      <x:c r="A262" s="13" t="str">
        <x:v>ASHREC_W_001</x:v>
      </x:c>
      <x:c r="B262" s="13" t="n">
        <x:v>3</x:v>
      </x:c>
      <x:c r="C262" s="13" t="str">
        <x:v>ASHRES_003</x:v>
      </x:c>
      <x:c r="D262" s="13" t="n">
        <x:v>1</x:v>
      </x:c>
    </x:row>
    <x:row r="263">
      <x:c r="A263" s="13" t="str">
        <x:v>ASHREC_O_001</x:v>
      </x:c>
      <x:c r="B263" s="13" t="n">
        <x:v>1</x:v>
      </x:c>
      <x:c r="C263" s="13" t="str">
        <x:v>ASHRES_001</x:v>
      </x:c>
      <x:c r="D263" s="13" t="n">
        <x:v>9</x:v>
      </x:c>
    </x:row>
    <x:row r="264">
      <x:c r="A264" s="13" t="str">
        <x:v>ASHREC_O_001</x:v>
      </x:c>
      <x:c r="B264" s="13" t="n">
        <x:v>2</x:v>
      </x:c>
      <x:c r="C264" s="13" t="str">
        <x:v>ASHRES_002</x:v>
      </x:c>
      <x:c r="D264" s="13" t="n">
        <x:v>4</x:v>
      </x:c>
    </x:row>
    <x:row r="265">
      <x:c r="A265" s="13" t="str">
        <x:v>ASHREC_O_001</x:v>
      </x:c>
      <x:c r="B265" s="13" t="n">
        <x:v>3</x:v>
      </x:c>
      <x:c r="C265" s="13" t="str">
        <x:v>ASHRES_003</x:v>
      </x:c>
      <x:c r="D265" s="13" t="n">
        <x:v>1</x:v>
      </x:c>
    </x:row>
    <x:row r="266">
      <x:c r="A266" s="13" t="str">
        <x:v>ASHREC_W_002</x:v>
      </x:c>
      <x:c r="B266" s="13" t="n">
        <x:v>1</x:v>
      </x:c>
      <x:c r="C266" s="13" t="str">
        <x:v>ASHRES_001</x:v>
      </x:c>
      <x:c r="D266" s="13" t="n">
        <x:v>12</x:v>
      </x:c>
    </x:row>
    <x:row r="267">
      <x:c r="A267" s="13" t="str">
        <x:v>ASHREC_W_002</x:v>
      </x:c>
      <x:c r="B267" s="13" t="n">
        <x:v>2</x:v>
      </x:c>
      <x:c r="C267" s="13" t="str">
        <x:v>ASHRES_002</x:v>
      </x:c>
      <x:c r="D267" s="13" t="n">
        <x:v>6</x:v>
      </x:c>
    </x:row>
    <x:row r="268">
      <x:c r="A268" s="13" t="str">
        <x:v>ASHREC_W_002</x:v>
      </x:c>
      <x:c r="B268" s="13" t="n">
        <x:v>3</x:v>
      </x:c>
      <x:c r="C268" s="13" t="str">
        <x:v>ASHRES_003</x:v>
      </x:c>
      <x:c r="D268" s="13" t="n">
        <x:v>1</x:v>
      </x:c>
    </x:row>
    <x:row r="269">
      <x:c r="A269" s="13" t="str">
        <x:v>ASHREC_O_002</x:v>
      </x:c>
      <x:c r="B269" s="13" t="n">
        <x:v>1</x:v>
      </x:c>
      <x:c r="C269" s="13" t="str">
        <x:v>ASHRES_001</x:v>
      </x:c>
      <x:c r="D269" s="13" t="n">
        <x:v>10</x:v>
      </x:c>
    </x:row>
    <x:row r="270">
      <x:c r="A270" s="13" t="str">
        <x:v>ASHREC_O_002</x:v>
      </x:c>
      <x:c r="B270" s="13" t="n">
        <x:v>2</x:v>
      </x:c>
      <x:c r="C270" s="13" t="str">
        <x:v>ASHRES_002</x:v>
      </x:c>
      <x:c r="D270" s="13" t="n">
        <x:v>5</x:v>
      </x:c>
    </x:row>
    <x:row r="271">
      <x:c r="A271" s="13" t="str">
        <x:v>ASHREC_O_002</x:v>
      </x:c>
      <x:c r="B271" s="13" t="n">
        <x:v>3</x:v>
      </x:c>
      <x:c r="C271" s="13" t="str">
        <x:v>ASHRES_003</x:v>
      </x:c>
      <x:c r="D271" s="13" t="n">
        <x:v>1</x:v>
      </x:c>
    </x:row>
    <x:row r="272">
      <x:c r="A272" s="13" t="str">
        <x:v>ASHREC_W_003</x:v>
      </x:c>
      <x:c r="B272" s="13" t="n">
        <x:v>1</x:v>
      </x:c>
      <x:c r="C272" s="13" t="str">
        <x:v>ASHRES_001</x:v>
      </x:c>
      <x:c r="D272" s="13" t="n">
        <x:v>13</x:v>
      </x:c>
    </x:row>
    <x:row r="273">
      <x:c r="A273" s="13" t="str">
        <x:v>ASHREC_W_003</x:v>
      </x:c>
      <x:c r="B273" s="13" t="n">
        <x:v>2</x:v>
      </x:c>
      <x:c r="C273" s="13" t="str">
        <x:v>ASHRES_002</x:v>
      </x:c>
      <x:c r="D273" s="13" t="n">
        <x:v>4</x:v>
      </x:c>
    </x:row>
    <x:row r="274">
      <x:c r="A274" s="13" t="str">
        <x:v>ASHREC_W_003</x:v>
      </x:c>
      <x:c r="B274" s="13" t="n">
        <x:v>3</x:v>
      </x:c>
      <x:c r="C274" s="13" t="str">
        <x:v>ASHRES_003</x:v>
      </x:c>
      <x:c r="D274" s="13" t="n">
        <x:v>1</x:v>
      </x:c>
    </x:row>
    <x:row r="275">
      <x:c r="A275" s="13" t="str">
        <x:v>ASHREC_O_003</x:v>
      </x:c>
      <x:c r="B275" s="13" t="n">
        <x:v>1</x:v>
      </x:c>
      <x:c r="C275" s="13" t="str">
        <x:v>ASHRES_001</x:v>
      </x:c>
      <x:c r="D275" s="13" t="n">
        <x:v>11</x:v>
      </x:c>
    </x:row>
    <x:row r="276">
      <x:c r="A276" s="13" t="str">
        <x:v>ASHREC_O_003</x:v>
      </x:c>
      <x:c r="B276" s="13" t="n">
        <x:v>2</x:v>
      </x:c>
      <x:c r="C276" s="13" t="str">
        <x:v>ASHRES_002</x:v>
      </x:c>
      <x:c r="D276" s="13" t="n">
        <x:v>3</x:v>
      </x:c>
    </x:row>
    <x:row r="277">
      <x:c r="A277" s="13" t="str">
        <x:v>ASHREC_O_003</x:v>
      </x:c>
      <x:c r="B277" s="13" t="n">
        <x:v>3</x:v>
      </x:c>
      <x:c r="C277" s="13" t="str">
        <x:v>ASHRES_003</x:v>
      </x:c>
      <x:c r="D277" s="13" t="n">
        <x:v>1</x:v>
      </x:c>
    </x:row>
    <x:row r="278">
      <x:c r="A278" s="13" t="str">
        <x:v>ASHREC_W_004</x:v>
      </x:c>
      <x:c r="B278" s="13" t="n">
        <x:v>1</x:v>
      </x:c>
      <x:c r="C278" s="13" t="str">
        <x:v>ASHRES_001</x:v>
      </x:c>
      <x:c r="D278" s="13" t="n">
        <x:v>10</x:v>
      </x:c>
    </x:row>
    <x:row r="279">
      <x:c r="A279" s="13" t="str">
        <x:v>ASHREC_W_004</x:v>
      </x:c>
      <x:c r="B279" s="13" t="n">
        <x:v>2</x:v>
      </x:c>
      <x:c r="C279" s="13" t="str">
        <x:v>ASHRES_002</x:v>
      </x:c>
      <x:c r="D279" s="13" t="n">
        <x:v>5</x:v>
      </x:c>
    </x:row>
    <x:row r="280">
      <x:c r="A280" s="13" t="str">
        <x:v>ASHREC_W_004</x:v>
      </x:c>
      <x:c r="B280" s="13" t="n">
        <x:v>3</x:v>
      </x:c>
      <x:c r="C280" s="13" t="str">
        <x:v>ASHRES_003</x:v>
      </x:c>
      <x:c r="D280" s="13" t="n">
        <x:v>1</x:v>
      </x:c>
    </x:row>
    <x:row r="281">
      <x:c r="A281" s="13" t="str">
        <x:v>ASHREC_O_004</x:v>
      </x:c>
      <x:c r="B281" s="13" t="n">
        <x:v>1</x:v>
      </x:c>
      <x:c r="C281" s="13" t="str">
        <x:v>ASHRES_001</x:v>
      </x:c>
      <x:c r="D281" s="13" t="n">
        <x:v>8</x:v>
      </x:c>
    </x:row>
    <x:row r="282">
      <x:c r="A282" s="13" t="str">
        <x:v>ASHREC_O_004</x:v>
      </x:c>
      <x:c r="B282" s="13" t="n">
        <x:v>2</x:v>
      </x:c>
      <x:c r="C282" s="13" t="str">
        <x:v>ASHRES_002</x:v>
      </x:c>
      <x:c r="D282" s="13" t="n">
        <x:v>4</x:v>
      </x:c>
    </x:row>
    <x:row r="283">
      <x:c r="A283" s="13" t="str">
        <x:v>ASHREC_O_004</x:v>
      </x:c>
      <x:c r="B283" s="13" t="n">
        <x:v>3</x:v>
      </x:c>
      <x:c r="C283" s="13" t="str">
        <x:v>ASHRES_003</x:v>
      </x:c>
      <x:c r="D283" s="13" t="n">
        <x:v>1</x:v>
      </x:c>
    </x:row>
    <x:row r="284">
      <x:c r="A284" s="13" t="str">
        <x:v>ASHREC_W_005</x:v>
      </x:c>
      <x:c r="B284" s="13" t="n">
        <x:v>1</x:v>
      </x:c>
      <x:c r="C284" s="13" t="str">
        <x:v>ASHRES_001</x:v>
      </x:c>
      <x:c r="D284" s="13" t="n">
        <x:v>11</x:v>
      </x:c>
    </x:row>
    <x:row r="285">
      <x:c r="A285" s="13" t="str">
        <x:v>ASHREC_W_005</x:v>
      </x:c>
      <x:c r="B285" s="13" t="n">
        <x:v>2</x:v>
      </x:c>
      <x:c r="C285" s="13" t="str">
        <x:v>ASHRES_002</x:v>
      </x:c>
      <x:c r="D285" s="13" t="n">
        <x:v>6</x:v>
      </x:c>
    </x:row>
    <x:row r="286">
      <x:c r="A286" s="13" t="str">
        <x:v>ASHREC_W_005</x:v>
      </x:c>
      <x:c r="B286" s="13" t="n">
        <x:v>3</x:v>
      </x:c>
      <x:c r="C286" s="13" t="str">
        <x:v>ASHRES_003</x:v>
      </x:c>
      <x:c r="D286" s="13" t="n">
        <x:v>1</x:v>
      </x:c>
    </x:row>
    <x:row r="287">
      <x:c r="A287" s="13" t="str">
        <x:v>ASHREC_O_005</x:v>
      </x:c>
      <x:c r="B287" s="13" t="n">
        <x:v>1</x:v>
      </x:c>
      <x:c r="C287" s="13" t="str">
        <x:v>ASHRES_001</x:v>
      </x:c>
      <x:c r="D287" s="13" t="n">
        <x:v>9</x:v>
      </x:c>
    </x:row>
    <x:row r="288">
      <x:c r="A288" s="13" t="str">
        <x:v>ASHREC_O_005</x:v>
      </x:c>
      <x:c r="B288" s="13" t="n">
        <x:v>2</x:v>
      </x:c>
      <x:c r="C288" s="13" t="str">
        <x:v>ASHRES_002</x:v>
      </x:c>
      <x:c r="D288" s="13" t="n">
        <x:v>5</x:v>
      </x:c>
    </x:row>
    <x:row r="289">
      <x:c r="A289" s="13" t="str">
        <x:v>ASHREC_O_005</x:v>
      </x:c>
      <x:c r="B289" s="13" t="n">
        <x:v>3</x:v>
      </x:c>
      <x:c r="C289" s="13" t="str">
        <x:v>ASHRES_003</x:v>
      </x:c>
      <x:c r="D289" s="13" t="n">
        <x:v>1</x:v>
      </x:c>
    </x:row>
    <x:row r="290">
      <x:c r="A290" s="13" t="str">
        <x:v>ASHREC_W_006</x:v>
      </x:c>
      <x:c r="B290" s="13" t="n">
        <x:v>1</x:v>
      </x:c>
      <x:c r="C290" s="13" t="str">
        <x:v>ASHRES_001</x:v>
      </x:c>
      <x:c r="D290" s="13" t="n">
        <x:v>12</x:v>
      </x:c>
    </x:row>
    <x:row r="291">
      <x:c r="A291" s="13" t="str">
        <x:v>ASHREC_W_006</x:v>
      </x:c>
      <x:c r="B291" s="13" t="n">
        <x:v>2</x:v>
      </x:c>
      <x:c r="C291" s="13" t="str">
        <x:v>ASHRES_002</x:v>
      </x:c>
      <x:c r="D291" s="13" t="n">
        <x:v>4</x:v>
      </x:c>
    </x:row>
    <x:row r="292">
      <x:c r="A292" s="13" t="str">
        <x:v>ASHREC_W_006</x:v>
      </x:c>
      <x:c r="B292" s="13" t="n">
        <x:v>3</x:v>
      </x:c>
      <x:c r="C292" s="13" t="str">
        <x:v>ASHRES_003</x:v>
      </x:c>
      <x:c r="D292" s="13" t="n">
        <x:v>1</x:v>
      </x:c>
    </x:row>
    <x:row r="293">
      <x:c r="A293" s="13" t="str">
        <x:v>ASHREC_O_006</x:v>
      </x:c>
      <x:c r="B293" s="13" t="n">
        <x:v>1</x:v>
      </x:c>
      <x:c r="C293" s="13" t="str">
        <x:v>ASHRES_001</x:v>
      </x:c>
      <x:c r="D293" s="13" t="n">
        <x:v>10</x:v>
      </x:c>
    </x:row>
    <x:row r="294">
      <x:c r="A294" s="13" t="str">
        <x:v>ASHREC_O_006</x:v>
      </x:c>
      <x:c r="B294" s="13" t="n">
        <x:v>2</x:v>
      </x:c>
      <x:c r="C294" s="13" t="str">
        <x:v>ASHRES_002</x:v>
      </x:c>
      <x:c r="D294" s="13" t="n">
        <x:v>3</x:v>
      </x:c>
    </x:row>
    <x:row r="295">
      <x:c r="A295" s="13" t="str">
        <x:v>ASHREC_O_006</x:v>
      </x:c>
      <x:c r="B295" s="13" t="n">
        <x:v>3</x:v>
      </x:c>
      <x:c r="C295" s="13" t="str">
        <x:v>ASHRES_003</x:v>
      </x:c>
      <x:c r="D295" s="13" t="n">
        <x:v>1</x:v>
      </x:c>
    </x:row>
    <x:row r="296">
      <x:c r="A296" s="13" t="str">
        <x:v>ASHREC_W_007</x:v>
      </x:c>
      <x:c r="B296" s="13" t="n">
        <x:v>1</x:v>
      </x:c>
      <x:c r="C296" s="13" t="str">
        <x:v>ASHRES_001</x:v>
      </x:c>
      <x:c r="D296" s="13" t="n">
        <x:v>13</x:v>
      </x:c>
    </x:row>
    <x:row r="297">
      <x:c r="A297" s="13" t="str">
        <x:v>ASHREC_W_007</x:v>
      </x:c>
      <x:c r="B297" s="13" t="n">
        <x:v>2</x:v>
      </x:c>
      <x:c r="C297" s="13" t="str">
        <x:v>ASHRES_002</x:v>
      </x:c>
      <x:c r="D297" s="13" t="n">
        <x:v>5</x:v>
      </x:c>
    </x:row>
    <x:row r="298">
      <x:c r="A298" s="13" t="str">
        <x:v>ASHREC_W_007</x:v>
      </x:c>
      <x:c r="B298" s="13" t="n">
        <x:v>3</x:v>
      </x:c>
      <x:c r="C298" s="13" t="str">
        <x:v>ASHRES_003</x:v>
      </x:c>
      <x:c r="D298" s="13" t="n">
        <x:v>1</x:v>
      </x:c>
    </x:row>
    <x:row r="299">
      <x:c r="A299" s="13" t="str">
        <x:v>ASHREC_O_007</x:v>
      </x:c>
      <x:c r="B299" s="13" t="n">
        <x:v>1</x:v>
      </x:c>
      <x:c r="C299" s="13" t="str">
        <x:v>ASHRES_001</x:v>
      </x:c>
      <x:c r="D299" s="13" t="n">
        <x:v>11</x:v>
      </x:c>
    </x:row>
    <x:row r="300">
      <x:c r="A300" s="13" t="str">
        <x:v>ASHREC_O_007</x:v>
      </x:c>
      <x:c r="B300" s="13" t="n">
        <x:v>2</x:v>
      </x:c>
      <x:c r="C300" s="13" t="str">
        <x:v>ASHRES_002</x:v>
      </x:c>
      <x:c r="D300" s="13" t="n">
        <x:v>4</x:v>
      </x:c>
    </x:row>
    <x:row r="301">
      <x:c r="A301" s="13" t="str">
        <x:v>ASHREC_O_007</x:v>
      </x:c>
      <x:c r="B301" s="13" t="n">
        <x:v>3</x:v>
      </x:c>
      <x:c r="C301" s="13" t="str">
        <x:v>ASHRES_003</x:v>
      </x:c>
      <x:c r="D301" s="13" t="n">
        <x:v>1</x:v>
      </x:c>
    </x:row>
    <x:row r="302">
      <x:c r="A302" s="13" t="str">
        <x:v>ASHREC_W_008</x:v>
      </x:c>
      <x:c r="B302" s="13" t="n">
        <x:v>1</x:v>
      </x:c>
      <x:c r="C302" s="13" t="str">
        <x:v>ASHRES_001</x:v>
      </x:c>
      <x:c r="D302" s="13" t="n">
        <x:v>10</x:v>
      </x:c>
    </x:row>
    <x:row r="303">
      <x:c r="A303" s="13" t="str">
        <x:v>ASHREC_W_008</x:v>
      </x:c>
      <x:c r="B303" s="13" t="n">
        <x:v>2</x:v>
      </x:c>
      <x:c r="C303" s="13" t="str">
        <x:v>ASHRES_002</x:v>
      </x:c>
      <x:c r="D303" s="13" t="n">
        <x:v>6</x:v>
      </x:c>
    </x:row>
    <x:row r="304">
      <x:c r="A304" s="13" t="str">
        <x:v>ASHREC_W_008</x:v>
      </x:c>
      <x:c r="B304" s="13" t="n">
        <x:v>3</x:v>
      </x:c>
      <x:c r="C304" s="13" t="str">
        <x:v>ASHRES_003</x:v>
      </x:c>
      <x:c r="D304" s="13" t="n">
        <x:v>1</x:v>
      </x:c>
    </x:row>
    <x:row r="305">
      <x:c r="A305" s="13" t="str">
        <x:v>ASHREC_O_008</x:v>
      </x:c>
      <x:c r="B305" s="13" t="n">
        <x:v>1</x:v>
      </x:c>
      <x:c r="C305" s="13" t="str">
        <x:v>ASHRES_001</x:v>
      </x:c>
      <x:c r="D305" s="13" t="n">
        <x:v>8</x:v>
      </x:c>
    </x:row>
    <x:row r="306">
      <x:c r="A306" s="13" t="str">
        <x:v>ASHREC_O_008</x:v>
      </x:c>
      <x:c r="B306" s="13" t="n">
        <x:v>2</x:v>
      </x:c>
      <x:c r="C306" s="13" t="str">
        <x:v>ASHRES_002</x:v>
      </x:c>
      <x:c r="D306" s="13" t="n">
        <x:v>5</x:v>
      </x:c>
    </x:row>
    <x:row r="307">
      <x:c r="A307" s="13" t="str">
        <x:v>ASHREC_O_008</x:v>
      </x:c>
      <x:c r="B307" s="13" t="n">
        <x:v>3</x:v>
      </x:c>
      <x:c r="C307" s="13" t="str">
        <x:v>ASHRES_003</x:v>
      </x:c>
      <x:c r="D307" s="13" t="n">
        <x:v>1</x:v>
      </x:c>
    </x:row>
    <x:row r="308">
      <x:c r="A308" s="13" t="str">
        <x:v>ASHREC_W_009</x:v>
      </x:c>
      <x:c r="B308" s="13" t="n">
        <x:v>1</x:v>
      </x:c>
      <x:c r="C308" s="13" t="str">
        <x:v>ASHRES_001</x:v>
      </x:c>
      <x:c r="D308" s="13" t="n">
        <x:v>11</x:v>
      </x:c>
    </x:row>
    <x:row r="309">
      <x:c r="A309" s="13" t="str">
        <x:v>ASHREC_W_009</x:v>
      </x:c>
      <x:c r="B309" s="13" t="n">
        <x:v>2</x:v>
      </x:c>
      <x:c r="C309" s="13" t="str">
        <x:v>ASHRES_002</x:v>
      </x:c>
      <x:c r="D309" s="13" t="n">
        <x:v>4</x:v>
      </x:c>
    </x:row>
    <x:row r="310">
      <x:c r="A310" s="13" t="str">
        <x:v>ASHREC_W_009</x:v>
      </x:c>
      <x:c r="B310" s="13" t="n">
        <x:v>3</x:v>
      </x:c>
      <x:c r="C310" s="13" t="str">
        <x:v>ASHRES_003</x:v>
      </x:c>
      <x:c r="D310" s="13" t="n">
        <x:v>1</x:v>
      </x:c>
    </x:row>
    <x:row r="311">
      <x:c r="A311" s="13" t="str">
        <x:v>ASHREC_O_009</x:v>
      </x:c>
      <x:c r="B311" s="13" t="n">
        <x:v>1</x:v>
      </x:c>
      <x:c r="C311" s="13" t="str">
        <x:v>ASHRES_001</x:v>
      </x:c>
      <x:c r="D311" s="13" t="n">
        <x:v>9</x:v>
      </x:c>
    </x:row>
    <x:row r="312">
      <x:c r="A312" s="13" t="str">
        <x:v>ASHREC_O_009</x:v>
      </x:c>
      <x:c r="B312" s="13" t="n">
        <x:v>2</x:v>
      </x:c>
      <x:c r="C312" s="13" t="str">
        <x:v>ASHRES_002</x:v>
      </x:c>
      <x:c r="D312" s="13" t="n">
        <x:v>3</x:v>
      </x:c>
    </x:row>
    <x:row r="313">
      <x:c r="A313" s="13" t="str">
        <x:v>ASHREC_O_009</x:v>
      </x:c>
      <x:c r="B313" s="13" t="n">
        <x:v>3</x:v>
      </x:c>
      <x:c r="C313" s="13" t="str">
        <x:v>ASHRES_003</x:v>
      </x:c>
      <x:c r="D313" s="13" t="n">
        <x:v>1</x:v>
      </x:c>
    </x:row>
    <x:row r="314">
      <x:c r="A314" s="13" t="str">
        <x:v>ASHREC_W_010</x:v>
      </x:c>
      <x:c r="B314" s="13" t="n">
        <x:v>1</x:v>
      </x:c>
      <x:c r="C314" s="13" t="str">
        <x:v>ASHRES_001</x:v>
      </x:c>
      <x:c r="D314" s="13" t="n">
        <x:v>12</x:v>
      </x:c>
    </x:row>
    <x:row r="315">
      <x:c r="A315" s="13" t="str">
        <x:v>ASHREC_W_010</x:v>
      </x:c>
      <x:c r="B315" s="13" t="n">
        <x:v>2</x:v>
      </x:c>
      <x:c r="C315" s="13" t="str">
        <x:v>ASHRES_002</x:v>
      </x:c>
      <x:c r="D315" s="13" t="n">
        <x:v>5</x:v>
      </x:c>
    </x:row>
    <x:row r="316">
      <x:c r="A316" s="13" t="str">
        <x:v>ASHREC_W_010</x:v>
      </x:c>
      <x:c r="B316" s="13" t="n">
        <x:v>3</x:v>
      </x:c>
      <x:c r="C316" s="13" t="str">
        <x:v>ASHRES_003</x:v>
      </x:c>
      <x:c r="D316" s="13" t="n">
        <x:v>1</x:v>
      </x:c>
    </x:row>
    <x:row r="317">
      <x:c r="A317" s="13" t="str">
        <x:v>ASHREC_O_010</x:v>
      </x:c>
      <x:c r="B317" s="13" t="n">
        <x:v>1</x:v>
      </x:c>
      <x:c r="C317" s="13" t="str">
        <x:v>ASHRES_001</x:v>
      </x:c>
      <x:c r="D317" s="13" t="n">
        <x:v>10</x:v>
      </x:c>
    </x:row>
    <x:row r="318">
      <x:c r="A318" s="13" t="str">
        <x:v>ASHREC_O_010</x:v>
      </x:c>
      <x:c r="B318" s="13" t="n">
        <x:v>2</x:v>
      </x:c>
      <x:c r="C318" s="13" t="str">
        <x:v>ASHRES_002</x:v>
      </x:c>
      <x:c r="D318" s="13" t="n">
        <x:v>4</x:v>
      </x:c>
    </x:row>
    <x:row r="319">
      <x:c r="A319" s="13" t="str">
        <x:v>ASHREC_O_010</x:v>
      </x:c>
      <x:c r="B319" s="13" t="n">
        <x:v>3</x:v>
      </x:c>
      <x:c r="C319" s="13" t="str">
        <x:v>ASHRES_003</x:v>
      </x:c>
      <x:c r="D319" s="13" t="n">
        <x:v>1</x:v>
      </x:c>
    </x:row>
    <x:row r="320">
      <x:c r="A320" s="13" t="str">
        <x:v>ASHREC_W_011</x:v>
      </x:c>
      <x:c r="B320" s="13" t="n">
        <x:v>1</x:v>
      </x:c>
      <x:c r="C320" s="13" t="str">
        <x:v>ASHRES_001</x:v>
      </x:c>
      <x:c r="D320" s="13" t="n">
        <x:v>13</x:v>
      </x:c>
    </x:row>
    <x:row r="321">
      <x:c r="A321" s="13" t="str">
        <x:v>ASHREC_W_011</x:v>
      </x:c>
      <x:c r="B321" s="13" t="n">
        <x:v>2</x:v>
      </x:c>
      <x:c r="C321" s="13" t="str">
        <x:v>ASHRES_002</x:v>
      </x:c>
      <x:c r="D321" s="13" t="n">
        <x:v>6</x:v>
      </x:c>
    </x:row>
    <x:row r="322">
      <x:c r="A322" s="13" t="str">
        <x:v>ASHREC_W_011</x:v>
      </x:c>
      <x:c r="B322" s="13" t="n">
        <x:v>3</x:v>
      </x:c>
      <x:c r="C322" s="13" t="str">
        <x:v>ASHRES_003</x:v>
      </x:c>
      <x:c r="D322" s="13" t="n">
        <x:v>1</x:v>
      </x:c>
    </x:row>
    <x:row r="323">
      <x:c r="A323" s="13" t="str">
        <x:v>ASHREC_O_011</x:v>
      </x:c>
      <x:c r="B323" s="13" t="n">
        <x:v>1</x:v>
      </x:c>
      <x:c r="C323" s="13" t="str">
        <x:v>ASHRES_001</x:v>
      </x:c>
      <x:c r="D323" s="13" t="n">
        <x:v>11</x:v>
      </x:c>
    </x:row>
    <x:row r="324">
      <x:c r="A324" s="13" t="str">
        <x:v>ASHREC_O_011</x:v>
      </x:c>
      <x:c r="B324" s="13" t="n">
        <x:v>2</x:v>
      </x:c>
      <x:c r="C324" s="13" t="str">
        <x:v>ASHRES_002</x:v>
      </x:c>
      <x:c r="D324" s="13" t="n">
        <x:v>5</x:v>
      </x:c>
    </x:row>
    <x:row r="325">
      <x:c r="A325" s="13" t="str">
        <x:v>ASHREC_O_011</x:v>
      </x:c>
      <x:c r="B325" s="13" t="n">
        <x:v>3</x:v>
      </x:c>
      <x:c r="C325" s="13" t="str">
        <x:v>ASHRES_003</x:v>
      </x:c>
      <x:c r="D325" s="13" t="n">
        <x:v>1</x:v>
      </x:c>
    </x:row>
    <x:row r="326">
      <x:c r="A326" s="13" t="str">
        <x:v>ASHREC_W_012</x:v>
      </x:c>
      <x:c r="B326" s="13" t="n">
        <x:v>1</x:v>
      </x:c>
      <x:c r="C326" s="13" t="str">
        <x:v>ASHRES_001</x:v>
      </x:c>
      <x:c r="D326" s="13" t="n">
        <x:v>10</x:v>
      </x:c>
    </x:row>
    <x:row r="327">
      <x:c r="A327" s="13" t="str">
        <x:v>ASHREC_W_012</x:v>
      </x:c>
      <x:c r="B327" s="13" t="n">
        <x:v>2</x:v>
      </x:c>
      <x:c r="C327" s="13" t="str">
        <x:v>ASHRES_002</x:v>
      </x:c>
      <x:c r="D327" s="13" t="n">
        <x:v>4</x:v>
      </x:c>
    </x:row>
    <x:row r="328">
      <x:c r="A328" s="13" t="str">
        <x:v>ASHREC_W_012</x:v>
      </x:c>
      <x:c r="B328" s="13" t="n">
        <x:v>3</x:v>
      </x:c>
      <x:c r="C328" s="13" t="str">
        <x:v>ASHRES_003</x:v>
      </x:c>
      <x:c r="D328" s="13" t="n">
        <x:v>1</x:v>
      </x:c>
    </x:row>
    <x:row r="329">
      <x:c r="A329" s="13" t="str">
        <x:v>ASHREC_O_012</x:v>
      </x:c>
      <x:c r="B329" s="13" t="n">
        <x:v>1</x:v>
      </x:c>
      <x:c r="C329" s="13" t="str">
        <x:v>ASHRES_001</x:v>
      </x:c>
      <x:c r="D329" s="13" t="n">
        <x:v>8</x:v>
      </x:c>
    </x:row>
    <x:row r="330">
      <x:c r="A330" s="13" t="str">
        <x:v>ASHREC_O_012</x:v>
      </x:c>
      <x:c r="B330" s="13" t="n">
        <x:v>2</x:v>
      </x:c>
      <x:c r="C330" s="13" t="str">
        <x:v>ASHRES_002</x:v>
      </x:c>
      <x:c r="D330" s="13" t="n">
        <x:v>3</x:v>
      </x:c>
    </x:row>
    <x:row r="331">
      <x:c r="A331" s="13" t="str">
        <x:v>ASHREC_O_012</x:v>
      </x:c>
      <x:c r="B331" s="13" t="n">
        <x:v>3</x:v>
      </x:c>
      <x:c r="C331" s="13" t="str">
        <x:v>ASHRES_003</x:v>
      </x:c>
      <x:c r="D331" s="13" t="n">
        <x:v>1</x:v>
      </x:c>
    </x:row>
    <x:row r="332">
      <x:c r="A332" s="13" t="str">
        <x:v>ASHREC_W_013</x:v>
      </x:c>
      <x:c r="B332" s="13" t="n">
        <x:v>1</x:v>
      </x:c>
      <x:c r="C332" s="13" t="str">
        <x:v>ASHRES_001</x:v>
      </x:c>
      <x:c r="D332" s="13" t="n">
        <x:v>11</x:v>
      </x:c>
    </x:row>
    <x:row r="333">
      <x:c r="A333" s="13" t="str">
        <x:v>ASHREC_W_013</x:v>
      </x:c>
      <x:c r="B333" s="13" t="n">
        <x:v>2</x:v>
      </x:c>
      <x:c r="C333" s="13" t="str">
        <x:v>ASHRES_002</x:v>
      </x:c>
      <x:c r="D333" s="13" t="n">
        <x:v>5</x:v>
      </x:c>
    </x:row>
    <x:row r="334">
      <x:c r="A334" s="13" t="str">
        <x:v>ASHREC_W_013</x:v>
      </x:c>
      <x:c r="B334" s="13" t="n">
        <x:v>3</x:v>
      </x:c>
      <x:c r="C334" s="13" t="str">
        <x:v>ASHRES_003</x:v>
      </x:c>
      <x:c r="D334" s="13" t="n">
        <x:v>1</x:v>
      </x:c>
    </x:row>
    <x:row r="335">
      <x:c r="A335" s="13" t="str">
        <x:v>ASHREC_O_013</x:v>
      </x:c>
      <x:c r="B335" s="13" t="n">
        <x:v>1</x:v>
      </x:c>
      <x:c r="C335" s="13" t="str">
        <x:v>ASHRES_001</x:v>
      </x:c>
      <x:c r="D335" s="13" t="n">
        <x:v>9</x:v>
      </x:c>
    </x:row>
    <x:row r="336">
      <x:c r="A336" s="13" t="str">
        <x:v>ASHREC_O_013</x:v>
      </x:c>
      <x:c r="B336" s="13" t="n">
        <x:v>2</x:v>
      </x:c>
      <x:c r="C336" s="13" t="str">
        <x:v>ASHRES_002</x:v>
      </x:c>
      <x:c r="D336" s="13" t="n">
        <x:v>4</x:v>
      </x:c>
    </x:row>
    <x:row r="337">
      <x:c r="A337" s="13" t="str">
        <x:v>ASHREC_O_013</x:v>
      </x:c>
      <x:c r="B337" s="13" t="n">
        <x:v>3</x:v>
      </x:c>
      <x:c r="C337" s="13" t="str">
        <x:v>ASHRES_003</x:v>
      </x:c>
      <x:c r="D337" s="13" t="n">
        <x:v>1</x:v>
      </x:c>
    </x:row>
    <x:row r="338">
      <x:c r="A338" s="13" t="str">
        <x:v>ASHREC_W_014</x:v>
      </x:c>
      <x:c r="B338" s="13" t="n">
        <x:v>1</x:v>
      </x:c>
      <x:c r="C338" s="13" t="str">
        <x:v>ASHRES_001</x:v>
      </x:c>
      <x:c r="D338" s="13" t="n">
        <x:v>12</x:v>
      </x:c>
    </x:row>
    <x:row r="339">
      <x:c r="A339" s="13" t="str">
        <x:v>ASHREC_W_014</x:v>
      </x:c>
      <x:c r="B339" s="13" t="n">
        <x:v>2</x:v>
      </x:c>
      <x:c r="C339" s="13" t="str">
        <x:v>ASHRES_002</x:v>
      </x:c>
      <x:c r="D339" s="13" t="n">
        <x:v>6</x:v>
      </x:c>
    </x:row>
    <x:row r="340">
      <x:c r="A340" s="13" t="str">
        <x:v>ASHREC_W_014</x:v>
      </x:c>
      <x:c r="B340" s="13" t="n">
        <x:v>3</x:v>
      </x:c>
      <x:c r="C340" s="13" t="str">
        <x:v>ASHRES_003</x:v>
      </x:c>
      <x:c r="D340" s="13" t="n">
        <x:v>1</x:v>
      </x:c>
    </x:row>
    <x:row r="341">
      <x:c r="A341" s="13" t="str">
        <x:v>ASHREC_O_014</x:v>
      </x:c>
      <x:c r="B341" s="13" t="n">
        <x:v>1</x:v>
      </x:c>
      <x:c r="C341" s="13" t="str">
        <x:v>ASHRES_001</x:v>
      </x:c>
      <x:c r="D341" s="13" t="n">
        <x:v>10</x:v>
      </x:c>
    </x:row>
    <x:row r="342">
      <x:c r="A342" s="13" t="str">
        <x:v>ASHREC_O_014</x:v>
      </x:c>
      <x:c r="B342" s="13" t="n">
        <x:v>2</x:v>
      </x:c>
      <x:c r="C342" s="13" t="str">
        <x:v>ASHRES_002</x:v>
      </x:c>
      <x:c r="D342" s="13" t="n">
        <x:v>5</x:v>
      </x:c>
    </x:row>
    <x:row r="343">
      <x:c r="A343" s="13" t="str">
        <x:v>ASHREC_O_014</x:v>
      </x:c>
      <x:c r="B343" s="13" t="n">
        <x:v>3</x:v>
      </x:c>
      <x:c r="C343" s="13" t="str">
        <x:v>ASHRES_003</x:v>
      </x:c>
      <x:c r="D343" s="13" t="n">
        <x:v>1</x:v>
      </x:c>
    </x:row>
    <x:row r="344">
      <x:c r="A344" s="13" t="str">
        <x:v>ASHREC_W_015</x:v>
      </x:c>
      <x:c r="B344" s="13" t="n">
        <x:v>1</x:v>
      </x:c>
      <x:c r="C344" s="13" t="str">
        <x:v>ASHRES_001</x:v>
      </x:c>
      <x:c r="D344" s="13" t="n">
        <x:v>13</x:v>
      </x:c>
    </x:row>
    <x:row r="345">
      <x:c r="A345" s="13" t="str">
        <x:v>ASHREC_W_015</x:v>
      </x:c>
      <x:c r="B345" s="13" t="n">
        <x:v>2</x:v>
      </x:c>
      <x:c r="C345" s="13" t="str">
        <x:v>ASHRES_002</x:v>
      </x:c>
      <x:c r="D345" s="13" t="n">
        <x:v>4</x:v>
      </x:c>
    </x:row>
    <x:row r="346">
      <x:c r="A346" s="13" t="str">
        <x:v>ASHREC_W_015</x:v>
      </x:c>
      <x:c r="B346" s="13" t="n">
        <x:v>3</x:v>
      </x:c>
      <x:c r="C346" s="13" t="str">
        <x:v>ASHRES_003</x:v>
      </x:c>
      <x:c r="D346" s="13" t="n">
        <x:v>1</x:v>
      </x:c>
    </x:row>
    <x:row r="347">
      <x:c r="A347" s="13" t="str">
        <x:v>ASHREC_O_015</x:v>
      </x:c>
      <x:c r="B347" s="13" t="n">
        <x:v>1</x:v>
      </x:c>
      <x:c r="C347" s="13" t="str">
        <x:v>ASHRES_001</x:v>
      </x:c>
      <x:c r="D347" s="13" t="n">
        <x:v>11</x:v>
      </x:c>
    </x:row>
    <x:row r="348">
      <x:c r="A348" s="13" t="str">
        <x:v>ASHREC_O_015</x:v>
      </x:c>
      <x:c r="B348" s="13" t="n">
        <x:v>2</x:v>
      </x:c>
      <x:c r="C348" s="13" t="str">
        <x:v>ASHRES_002</x:v>
      </x:c>
      <x:c r="D348" s="13" t="n">
        <x:v>3</x:v>
      </x:c>
    </x:row>
    <x:row r="349">
      <x:c r="A349" s="13" t="str">
        <x:v>ASHREC_O_015</x:v>
      </x:c>
      <x:c r="B349" s="13" t="n">
        <x:v>3</x:v>
      </x:c>
      <x:c r="C349" s="13" t="str">
        <x:v>ASHRES_003</x:v>
      </x:c>
      <x:c r="D349" s="13" t="n">
        <x:v>1</x:v>
      </x:c>
    </x:row>
    <x:row r="350">
      <x:c r="A350" s="13" t="str">
        <x:v>ASHREC_W_016</x:v>
      </x:c>
      <x:c r="B350" s="13" t="n">
        <x:v>1</x:v>
      </x:c>
      <x:c r="C350" s="13" t="str">
        <x:v>ASHRES_001</x:v>
      </x:c>
      <x:c r="D350" s="13" t="n">
        <x:v>10</x:v>
      </x:c>
    </x:row>
    <x:row r="351">
      <x:c r="A351" s="13" t="str">
        <x:v>ASHREC_W_016</x:v>
      </x:c>
      <x:c r="B351" s="13" t="n">
        <x:v>2</x:v>
      </x:c>
      <x:c r="C351" s="13" t="str">
        <x:v>ASHRES_002</x:v>
      </x:c>
      <x:c r="D351" s="13" t="n">
        <x:v>5</x:v>
      </x:c>
    </x:row>
    <x:row r="352">
      <x:c r="A352" s="13" t="str">
        <x:v>ASHREC_W_016</x:v>
      </x:c>
      <x:c r="B352" s="13" t="n">
        <x:v>3</x:v>
      </x:c>
      <x:c r="C352" s="13" t="str">
        <x:v>ASHRES_003</x:v>
      </x:c>
      <x:c r="D352" s="13" t="n">
        <x:v>1</x:v>
      </x:c>
    </x:row>
    <x:row r="353">
      <x:c r="A353" s="13" t="str">
        <x:v>ASHREC_O_016</x:v>
      </x:c>
      <x:c r="B353" s="13" t="n">
        <x:v>1</x:v>
      </x:c>
      <x:c r="C353" s="13" t="str">
        <x:v>ASHRES_001</x:v>
      </x:c>
      <x:c r="D353" s="13" t="n">
        <x:v>8</x:v>
      </x:c>
    </x:row>
    <x:row r="354">
      <x:c r="A354" s="13" t="str">
        <x:v>ASHREC_O_016</x:v>
      </x:c>
      <x:c r="B354" s="13" t="n">
        <x:v>2</x:v>
      </x:c>
      <x:c r="C354" s="13" t="str">
        <x:v>ASHRES_002</x:v>
      </x:c>
      <x:c r="D354" s="13" t="n">
        <x:v>4</x:v>
      </x:c>
    </x:row>
    <x:row r="355">
      <x:c r="A355" s="13" t="str">
        <x:v>ASHREC_O_016</x:v>
      </x:c>
      <x:c r="B355" s="13" t="n">
        <x:v>3</x:v>
      </x:c>
      <x:c r="C355" s="13" t="str">
        <x:v>ASHRES_003</x:v>
      </x:c>
      <x:c r="D355" s="13" t="n">
        <x:v>1</x:v>
      </x:c>
    </x:row>
    <x:row r="356">
      <x:c r="A356" s="13" t="str">
        <x:v>ASHREC_W_017</x:v>
      </x:c>
      <x:c r="B356" s="13" t="n">
        <x:v>1</x:v>
      </x:c>
      <x:c r="C356" s="13" t="str">
        <x:v>ASHRES_001</x:v>
      </x:c>
      <x:c r="D356" s="13" t="n">
        <x:v>11</x:v>
      </x:c>
    </x:row>
    <x:row r="357">
      <x:c r="A357" s="13" t="str">
        <x:v>ASHREC_W_017</x:v>
      </x:c>
      <x:c r="B357" s="13" t="n">
        <x:v>2</x:v>
      </x:c>
      <x:c r="C357" s="13" t="str">
        <x:v>ASHRES_002</x:v>
      </x:c>
      <x:c r="D357" s="13" t="n">
        <x:v>6</x:v>
      </x:c>
    </x:row>
    <x:row r="358">
      <x:c r="A358" s="13" t="str">
        <x:v>ASHREC_W_017</x:v>
      </x:c>
      <x:c r="B358" s="13" t="n">
        <x:v>3</x:v>
      </x:c>
      <x:c r="C358" s="13" t="str">
        <x:v>ASHRES_003</x:v>
      </x:c>
      <x:c r="D358" s="13" t="n">
        <x:v>1</x:v>
      </x:c>
    </x:row>
    <x:row r="359">
      <x:c r="A359" s="13" t="str">
        <x:v>ASHREC_O_017</x:v>
      </x:c>
      <x:c r="B359" s="13" t="n">
        <x:v>1</x:v>
      </x:c>
      <x:c r="C359" s="13" t="str">
        <x:v>ASHRES_001</x:v>
      </x:c>
      <x:c r="D359" s="13" t="n">
        <x:v>9</x:v>
      </x:c>
    </x:row>
    <x:row r="360">
      <x:c r="A360" s="13" t="str">
        <x:v>ASHREC_O_017</x:v>
      </x:c>
      <x:c r="B360" s="13" t="n">
        <x:v>2</x:v>
      </x:c>
      <x:c r="C360" s="13" t="str">
        <x:v>ASHRES_002</x:v>
      </x:c>
      <x:c r="D360" s="13" t="n">
        <x:v>5</x:v>
      </x:c>
    </x:row>
    <x:row r="361">
      <x:c r="A361" s="13" t="str">
        <x:v>ASHREC_O_017</x:v>
      </x:c>
      <x:c r="B361" s="13" t="n">
        <x:v>3</x:v>
      </x:c>
      <x:c r="C361" s="13" t="str">
        <x:v>ASHRES_003</x:v>
      </x:c>
      <x:c r="D361" s="13" t="n">
        <x:v>1</x:v>
      </x:c>
    </x:row>
    <x:row r="362">
      <x:c r="A362" s="13" t="str">
        <x:v>ASHREC_W_018</x:v>
      </x:c>
      <x:c r="B362" s="13" t="n">
        <x:v>1</x:v>
      </x:c>
      <x:c r="C362" s="13" t="str">
        <x:v>ASHRES_001</x:v>
      </x:c>
      <x:c r="D362" s="13" t="n">
        <x:v>12</x:v>
      </x:c>
    </x:row>
    <x:row r="363">
      <x:c r="A363" s="13" t="str">
        <x:v>ASHREC_W_018</x:v>
      </x:c>
      <x:c r="B363" s="13" t="n">
        <x:v>2</x:v>
      </x:c>
      <x:c r="C363" s="13" t="str">
        <x:v>ASHRES_002</x:v>
      </x:c>
      <x:c r="D363" s="13" t="n">
        <x:v>4</x:v>
      </x:c>
    </x:row>
    <x:row r="364">
      <x:c r="A364" s="13" t="str">
        <x:v>ASHREC_W_018</x:v>
      </x:c>
      <x:c r="B364" s="13" t="n">
        <x:v>3</x:v>
      </x:c>
      <x:c r="C364" s="13" t="str">
        <x:v>ASHRES_003</x:v>
      </x:c>
      <x:c r="D364" s="13" t="n">
        <x:v>1</x:v>
      </x:c>
    </x:row>
    <x:row r="365">
      <x:c r="A365" s="13" t="str">
        <x:v>ASHREC_O_018</x:v>
      </x:c>
      <x:c r="B365" s="13" t="n">
        <x:v>1</x:v>
      </x:c>
      <x:c r="C365" s="13" t="str">
        <x:v>ASHRES_001</x:v>
      </x:c>
      <x:c r="D365" s="13" t="n">
        <x:v>10</x:v>
      </x:c>
    </x:row>
    <x:row r="366">
      <x:c r="A366" s="13" t="str">
        <x:v>ASHREC_O_018</x:v>
      </x:c>
      <x:c r="B366" s="13" t="n">
        <x:v>2</x:v>
      </x:c>
      <x:c r="C366" s="13" t="str">
        <x:v>ASHRES_002</x:v>
      </x:c>
      <x:c r="D366" s="13" t="n">
        <x:v>3</x:v>
      </x:c>
    </x:row>
    <x:row r="367">
      <x:c r="A367" s="13" t="str">
        <x:v>ASHREC_O_018</x:v>
      </x:c>
      <x:c r="B367" s="13" t="n">
        <x:v>3</x:v>
      </x:c>
      <x:c r="C367" s="13" t="str">
        <x:v>ASHRES_003</x:v>
      </x:c>
      <x:c r="D367" s="13" t="n">
        <x:v>1</x:v>
      </x:c>
    </x:row>
    <x:row r="368">
      <x:c r="A368" s="13" t="str">
        <x:v>ASHREC_W_019</x:v>
      </x:c>
      <x:c r="B368" s="13" t="n">
        <x:v>1</x:v>
      </x:c>
      <x:c r="C368" s="13" t="str">
        <x:v>ASHRES_001</x:v>
      </x:c>
      <x:c r="D368" s="13" t="n">
        <x:v>13</x:v>
      </x:c>
    </x:row>
    <x:row r="369">
      <x:c r="A369" s="13" t="str">
        <x:v>ASHREC_W_019</x:v>
      </x:c>
      <x:c r="B369" s="13" t="n">
        <x:v>2</x:v>
      </x:c>
      <x:c r="C369" s="13" t="str">
        <x:v>ASHRES_002</x:v>
      </x:c>
      <x:c r="D369" s="13" t="n">
        <x:v>5</x:v>
      </x:c>
    </x:row>
    <x:row r="370">
      <x:c r="A370" s="13" t="str">
        <x:v>ASHREC_W_019</x:v>
      </x:c>
      <x:c r="B370" s="13" t="n">
        <x:v>3</x:v>
      </x:c>
      <x:c r="C370" s="13" t="str">
        <x:v>ASHRES_003</x:v>
      </x:c>
      <x:c r="D370" s="13" t="n">
        <x:v>1</x:v>
      </x:c>
    </x:row>
    <x:row r="371">
      <x:c r="A371" s="13" t="str">
        <x:v>ASHREC_O_019</x:v>
      </x:c>
      <x:c r="B371" s="13" t="n">
        <x:v>1</x:v>
      </x:c>
      <x:c r="C371" s="13" t="str">
        <x:v>ASHRES_001</x:v>
      </x:c>
      <x:c r="D371" s="13" t="n">
        <x:v>11</x:v>
      </x:c>
    </x:row>
    <x:row r="372">
      <x:c r="A372" s="13" t="str">
        <x:v>ASHREC_O_019</x:v>
      </x:c>
      <x:c r="B372" s="13" t="n">
        <x:v>2</x:v>
      </x:c>
      <x:c r="C372" s="13" t="str">
        <x:v>ASHRES_002</x:v>
      </x:c>
      <x:c r="D372" s="13" t="n">
        <x:v>4</x:v>
      </x:c>
    </x:row>
    <x:row r="373">
      <x:c r="A373" s="13" t="str">
        <x:v>ASHREC_O_019</x:v>
      </x:c>
      <x:c r="B373" s="13" t="n">
        <x:v>3</x:v>
      </x:c>
      <x:c r="C373" s="13" t="str">
        <x:v>ASHRES_003</x:v>
      </x:c>
      <x:c r="D373" s="13" t="n">
        <x:v>1</x:v>
      </x:c>
    </x:row>
    <x:row r="374">
      <x:c r="A374" s="13" t="str">
        <x:v>ASHREC_W_020</x:v>
      </x:c>
      <x:c r="B374" s="13" t="n">
        <x:v>1</x:v>
      </x:c>
      <x:c r="C374" s="13" t="str">
        <x:v>ASHRES_001</x:v>
      </x:c>
      <x:c r="D374" s="13" t="n">
        <x:v>10</x:v>
      </x:c>
    </x:row>
    <x:row r="375">
      <x:c r="A375" s="13" t="str">
        <x:v>ASHREC_W_020</x:v>
      </x:c>
      <x:c r="B375" s="13" t="n">
        <x:v>2</x:v>
      </x:c>
      <x:c r="C375" s="13" t="str">
        <x:v>ASHRES_002</x:v>
      </x:c>
      <x:c r="D375" s="13" t="n">
        <x:v>6</x:v>
      </x:c>
    </x:row>
    <x:row r="376">
      <x:c r="A376" s="13" t="str">
        <x:v>ASHREC_W_020</x:v>
      </x:c>
      <x:c r="B376" s="13" t="n">
        <x:v>3</x:v>
      </x:c>
      <x:c r="C376" s="13" t="str">
        <x:v>ASHRES_003</x:v>
      </x:c>
      <x:c r="D376" s="13" t="n">
        <x:v>1</x:v>
      </x:c>
    </x:row>
    <x:row r="377">
      <x:c r="A377" s="13" t="str">
        <x:v>ASHREC_O_020</x:v>
      </x:c>
      <x:c r="B377" s="13" t="n">
        <x:v>1</x:v>
      </x:c>
      <x:c r="C377" s="13" t="str">
        <x:v>ASHRES_001</x:v>
      </x:c>
      <x:c r="D377" s="13" t="n">
        <x:v>8</x:v>
      </x:c>
    </x:row>
    <x:row r="378">
      <x:c r="A378" s="13" t="str">
        <x:v>ASHREC_O_020</x:v>
      </x:c>
      <x:c r="B378" s="13" t="n">
        <x:v>2</x:v>
      </x:c>
      <x:c r="C378" s="13" t="str">
        <x:v>ASHRES_002</x:v>
      </x:c>
      <x:c r="D378" s="13" t="n">
        <x:v>5</x:v>
      </x:c>
    </x:row>
    <x:row r="379">
      <x:c r="A379" s="13" t="str">
        <x:v>ASHREC_O_020</x:v>
      </x:c>
      <x:c r="B379" s="13" t="n">
        <x:v>3</x:v>
      </x:c>
      <x:c r="C379" s="13" t="str">
        <x:v>ASHRES_003</x:v>
      </x:c>
      <x:c r="D379" s="13" t="n">
        <x:v>1</x:v>
      </x:c>
    </x:row>
    <x:row r="380">
      <x:c r="A380" s="13" t="str">
        <x:v>ASHREC_W_021</x:v>
      </x:c>
      <x:c r="B380" s="13" t="n">
        <x:v>1</x:v>
      </x:c>
      <x:c r="C380" s="13" t="str">
        <x:v>ASHRES_001</x:v>
      </x:c>
      <x:c r="D380" s="13" t="n">
        <x:v>11</x:v>
      </x:c>
    </x:row>
    <x:row r="381">
      <x:c r="A381" s="13" t="str">
        <x:v>ASHREC_W_021</x:v>
      </x:c>
      <x:c r="B381" s="13" t="n">
        <x:v>2</x:v>
      </x:c>
      <x:c r="C381" s="13" t="str">
        <x:v>ASHRES_002</x:v>
      </x:c>
      <x:c r="D381" s="13" t="n">
        <x:v>4</x:v>
      </x:c>
    </x:row>
    <x:row r="382">
      <x:c r="A382" s="13" t="str">
        <x:v>ASHREC_W_021</x:v>
      </x:c>
      <x:c r="B382" s="13" t="n">
        <x:v>3</x:v>
      </x:c>
      <x:c r="C382" s="13" t="str">
        <x:v>ASHRES_003</x:v>
      </x:c>
      <x:c r="D382" s="13" t="n">
        <x:v>1</x:v>
      </x:c>
    </x:row>
    <x:row r="383">
      <x:c r="A383" s="13" t="str">
        <x:v>ASHREC_O_021</x:v>
      </x:c>
      <x:c r="B383" s="13" t="n">
        <x:v>1</x:v>
      </x:c>
      <x:c r="C383" s="13" t="str">
        <x:v>ASHRES_001</x:v>
      </x:c>
      <x:c r="D383" s="13" t="n">
        <x:v>9</x:v>
      </x:c>
    </x:row>
    <x:row r="384">
      <x:c r="A384" s="13" t="str">
        <x:v>ASHREC_O_021</x:v>
      </x:c>
      <x:c r="B384" s="13" t="n">
        <x:v>2</x:v>
      </x:c>
      <x:c r="C384" s="13" t="str">
        <x:v>ASHRES_002</x:v>
      </x:c>
      <x:c r="D384" s="13" t="n">
        <x:v>3</x:v>
      </x:c>
    </x:row>
    <x:row r="385">
      <x:c r="A385" s="13" t="str">
        <x:v>ASHREC_O_021</x:v>
      </x:c>
      <x:c r="B385" s="13" t="n">
        <x:v>3</x:v>
      </x:c>
      <x:c r="C385" s="13" t="str">
        <x:v>ASHRES_003</x:v>
      </x:c>
      <x:c r="D385" s="13" t="n">
        <x:v>1</x:v>
      </x:c>
    </x:row>
  </x:sheetData>
  <x:mergeCells>
    <x:mergeCell ref="A1:D1"/>
  </x:mergeCells>
  <x:pageMargins left="0.7" right="0.7" top="0.75" bottom="0.75" header="0.3" footer="0.3"/>
</x:worksheet>
</file>

<file path=xl/worksheets/sheet226.xml><?xml version="1.0" encoding="utf-8"?>
<x:worksheet xmlns:x="http://schemas.openxmlformats.org/spreadsheetml/2006/main">
  <x:sheetFormatPr defaultRowHeight="15"/>
  <x:sheetData>
    <x:row r="1">
      <x:c r="A1" s="256" t="str">
        <x:v>CONTENT CONSISTENCY CLEANUP</x:v>
      </x:c>
    </x:row>
    <x:row r="3">
      <x:c r="A3" s="259" t="str">
        <x:v>Issue</x:v>
      </x:c>
      <x:c r="B3" s="259" t="str">
        <x:v>Previous_State</x:v>
      </x:c>
      <x:c r="C3" s="259" t="str">
        <x:v>Resolution</x:v>
      </x:c>
      <x:c r="D3" s="259" t="str">
        <x:v>Status</x:v>
      </x:c>
    </x:row>
    <x:row r="4">
      <x:c r="A4" s="13" t="str">
        <x:v>Future resource placeholders</x:v>
      </x:c>
      <x:c r="B4" s="13" t="str">
        <x:v>Sunscar/Frostmarch resources had level 60/80 placeholders and zero values</x:v>
      </x:c>
      <x:c r="C4" s="13" t="str">
        <x:v>Mapped core resources to actual zones/levels/values; Ashlands resources added</x:v>
      </x:c>
      <x:c r="D4" s="13" t="str">
        <x:v>Fixed</x:v>
      </x:c>
    </x:row>
    <x:row r="5">
      <x:c r="A5" s="13" t="str">
        <x:v>Tool region sequencing</x:v>
      </x:c>
      <x:c r="B5" s="13" t="str">
        <x:v>Tier 4 still labeled Sunscar and Tier 5 Frostmarch</x:v>
      </x:c>
      <x:c r="C5" s="13" t="str">
        <x:v>T3 Sunscar / T4 Frostmarch / T5 Ashlands</x:v>
      </x:c>
      <x:c r="D5" s="13" t="str">
        <x:v>Fixed</x:v>
      </x:c>
    </x:row>
    <x:row r="6">
      <x:c r="A6" s="13" t="str">
        <x:v>Recipe third ingredients</x:v>
      </x:c>
      <x:c r="B6" s="13" t="str">
        <x:v>Legacy recipes stored extra component in Notes</x:v>
      </x:c>
      <x:c r="C6" s="13" t="str">
        <x:v>Added normalized Recipe_Ingredients child table</x:v>
      </x:c>
      <x:c r="D6" s="13" t="str">
        <x:v>Fixed</x:v>
      </x:c>
    </x:row>
    <x:row r="7">
      <x:c r="A7" s="13" t="str">
        <x:v>Regional gear acquisition</x:v>
      </x:c>
      <x:c r="B7" s="13" t="str">
        <x:v>Concept-only</x:v>
      </x:c>
      <x:c r="C7" s="13" t="str">
        <x:v>Exact IDs, sources, pity and deterministic fallback now defined</x:v>
      </x:c>
      <x:c r="D7" s="13" t="str">
        <x:v>Fixed</x:v>
      </x:c>
    </x:row>
    <x:row r="8">
      <x:c r="A8" s="13" t="str">
        <x:v>Regional drops</x:v>
      </x:c>
      <x:c r="B8" s="13" t="str">
        <x:v>No exact rates</x:v>
      </x:c>
      <x:c r="C8" s="13" t="str">
        <x:v>4-entry table for all 48 regional monsters</x:v>
      </x:c>
      <x:c r="D8" s="13" t="str">
        <x:v>Fixed</x:v>
      </x:c>
    </x:row>
  </x:sheetData>
  <x:mergeCells>
    <x:mergeCell ref="A1:D1"/>
  </x:mergeCells>
  <x:pageMargins left="0.7" right="0.7" top="0.75" bottom="0.75" header="0.3" footer="0.3"/>
</x:worksheet>
</file>

<file path=xl/worksheets/sheet227.xml><?xml version="1.0" encoding="utf-8"?>
<x:worksheet xmlns:x="http://schemas.openxmlformats.org/spreadsheetml/2006/main">
  <x:sheetFormatPr defaultRowHeight="15"/>
  <x:sheetData>
    <x:row r="1">
      <x:c r="A1" s="256" t="str">
        <x:v>CLASS ABILITIES — LEVEL 25 TO 100</x:v>
      </x:c>
    </x:row>
    <x:row r="3">
      <x:c r="A3" s="259" t="str">
        <x:v>Ability_ID</x:v>
      </x:c>
      <x:c r="B3" s="259" t="str">
        <x:v>Class_ID</x:v>
      </x:c>
      <x:c r="C3" s="259" t="str">
        <x:v>Ability_Name</x:v>
      </x:c>
      <x:c r="D3" s="259" t="str">
        <x:v>Type</x:v>
      </x:c>
      <x:c r="E3" s="259" t="str">
        <x:v>Unlock_Level</x:v>
      </x:c>
      <x:c r="F3" s="259" t="str">
        <x:v>Cooldown_Sec</x:v>
      </x:c>
      <x:c r="G3" s="259" t="str">
        <x:v>Power_Coefficient</x:v>
      </x:c>
      <x:c r="H3" s="259" t="str">
        <x:v>Target</x:v>
      </x:c>
      <x:c r="I3" s="259" t="str">
        <x:v>Role_Effect</x:v>
      </x:c>
      <x:c r="J3" s="259" t="str">
        <x:v>Combo_Tag</x:v>
      </x:c>
      <x:c r="K3" s="259" t="str">
        <x:v>PvP_Damage_Coeff</x:v>
      </x:c>
      <x:c r="L3" s="259" t="str">
        <x:v>PvP_Rule</x:v>
      </x:c>
      <x:c r="M3" s="259" t="str">
        <x:v>Design_Note</x:v>
      </x:c>
    </x:row>
    <x:row r="4">
      <x:c r="A4" s="13" t="str">
        <x:v>CAB_101</x:v>
      </x:c>
      <x:c r="B4" s="13" t="str">
        <x:v>CLS_001</x:v>
      </x:c>
      <x:c r="C4" s="13" t="str">
        <x:v>Oath Brace</x:v>
      </x:c>
      <x:c r="D4" s="13" t="str">
        <x:v>Active</x:v>
      </x:c>
      <x:c r="E4" s="13" t="n">
        <x:v>25</x:v>
      </x:c>
      <x:c r="F4" s="13" t="n">
        <x:v>16</x:v>
      </x:c>
      <x:c r="G4" s="13" t="n">
        <x:v>0.55</x:v>
      </x:c>
      <x:c r="H4" s="13" t="str">
        <x:v>Enemy</x:v>
      </x:c>
      <x:c r="I4" s="13" t="str">
        <x:v>Gain Guard and reduce next magic hit by 25%</x:v>
      </x:c>
      <x:c r="J4" s="13" t="str">
        <x:v>Guard</x:v>
      </x:c>
      <x:c r="K4" s="13" t="n">
        <x:v>0.85</x:v>
      </x:c>
      <x:c r="L4" s="13" t="str">
        <x:v>PvP coefficients normalize CC/heal/shield separately.</x:v>
      </x:c>
      <x:c r="M4" s="13" t="str">
        <x:v>No ability is mandatory for basic content.</x:v>
      </x:c>
    </x:row>
    <x:row r="5">
      <x:c r="A5" s="13" t="str">
        <x:v>CAB_102</x:v>
      </x:c>
      <x:c r="B5" s="13" t="str">
        <x:v>CLS_001</x:v>
      </x:c>
      <x:c r="C5" s="13" t="str">
        <x:v>Bastion Step</x:v>
      </x:c>
      <x:c r="D5" s="13" t="str">
        <x:v>Reaction</x:v>
      </x:c>
      <x:c r="E5" s="13" t="n">
        <x:v>35</x:v>
      </x:c>
      <x:c r="F5" s="13" t="n">
        <x:v>20</x:v>
      </x:c>
      <x:c r="G5" s="13" t="n">
        <x:v>0</x:v>
      </x:c>
      <x:c r="H5" s="13" t="str">
        <x:v>Ally</x:v>
      </x:c>
      <x:c r="I5" s="13" t="str">
        <x:v>Move protection to lowest-HP ally; 35% redirect</x:v>
      </x:c>
      <x:c r="J5" s="13" t="str">
        <x:v>Protect</x:v>
      </x:c>
      <x:c r="K5" s="13" t="n">
        <x:v>0.75</x:v>
      </x:c>
      <x:c r="L5" s="13" t="str">
        <x:v>PvP coefficients normalize CC/heal/shield separately.</x:v>
      </x:c>
      <x:c r="M5" s="13" t="str">
        <x:v>No ability is mandatory for basic content.</x:v>
      </x:c>
    </x:row>
    <x:row r="6">
      <x:c r="A6" s="13" t="str">
        <x:v>CAB_103</x:v>
      </x:c>
      <x:c r="B6" s="13" t="str">
        <x:v>CLS_001</x:v>
      </x:c>
      <x:c r="C6" s="13" t="str">
        <x:v>Rune Reversal</x:v>
      </x:c>
      <x:c r="D6" s="13" t="str">
        <x:v>Active</x:v>
      </x:c>
      <x:c r="E6" s="13" t="n">
        <x:v>50</x:v>
      </x:c>
      <x:c r="F6" s="13" t="n">
        <x:v>24</x:v>
      </x:c>
      <x:c r="G6" s="13" t="n">
        <x:v>0.8</x:v>
      </x:c>
      <x:c r="H6" s="13" t="str">
        <x:v>Enemy</x:v>
      </x:c>
      <x:c r="I6" s="13" t="str">
        <x:v>Successful block empowers counter and dispels one minor buff</x:v>
      </x:c>
      <x:c r="J6" s="13" t="str">
        <x:v>Counter</x:v>
      </x:c>
      <x:c r="K6" s="13" t="n">
        <x:v>0.8</x:v>
      </x:c>
      <x:c r="L6" s="13" t="str">
        <x:v>PvP coefficients normalize CC/heal/shield separately.</x:v>
      </x:c>
      <x:c r="M6" s="13" t="str">
        <x:v>No ability is mandatory for basic content.</x:v>
      </x:c>
    </x:row>
    <x:row r="7">
      <x:c r="A7" s="13" t="str">
        <x:v>CAB_104</x:v>
      </x:c>
      <x:c r="B7" s="13" t="str">
        <x:v>CLS_001</x:v>
      </x:c>
      <x:c r="C7" s="13" t="str">
        <x:v>Unbroken Line</x:v>
      </x:c>
      <x:c r="D7" s="13" t="str">
        <x:v>Active</x:v>
      </x:c>
      <x:c r="E7" s="13" t="n">
        <x:v>65</x:v>
      </x:c>
      <x:c r="F7" s="13" t="n">
        <x:v>45</x:v>
      </x:c>
      <x:c r="G7" s="13" t="n">
        <x:v>0</x:v>
      </x:c>
      <x:c r="H7" s="13" t="str">
        <x:v>Party</x:v>
      </x:c>
      <x:c r="I7" s="13" t="str">
        <x:v>8% party mitigation 8s; tank gets no extra personal stacking</x:v>
      </x:c>
      <x:c r="J7" s="13" t="str">
        <x:v>Guard</x:v>
      </x:c>
      <x:c r="K7" s="13" t="n">
        <x:v>0.7</x:v>
      </x:c>
      <x:c r="L7" s="13" t="str">
        <x:v>PvP coefficients normalize CC/heal/shield separately.</x:v>
      </x:c>
      <x:c r="M7" s="13" t="str">
        <x:v>No ability is mandatory for basic content.</x:v>
      </x:c>
    </x:row>
    <x:row r="8">
      <x:c r="A8" s="13" t="str">
        <x:v>CAB_105</x:v>
      </x:c>
      <x:c r="B8" s="13" t="str">
        <x:v>CLS_001</x:v>
      </x:c>
      <x:c r="C8" s="13" t="str">
        <x:v>Oathwall</x:v>
      </x:c>
      <x:c r="D8" s="13" t="str">
        <x:v>Active</x:v>
      </x:c>
      <x:c r="E8" s="13" t="n">
        <x:v>80</x:v>
      </x:c>
      <x:c r="F8" s="13" t="n">
        <x:v>30</x:v>
      </x:c>
      <x:c r="G8" s="13" t="n">
        <x:v>0.6</x:v>
      </x:c>
      <x:c r="H8" s="13" t="str">
        <x:v>Enemy</x:v>
      </x:c>
      <x:c r="I8" s="13" t="str">
        <x:v>Taunt + next two blocks generate double Guard</x:v>
      </x:c>
      <x:c r="J8" s="13" t="str">
        <x:v>Guard</x:v>
      </x:c>
      <x:c r="K8" s="13" t="n">
        <x:v>0.75</x:v>
      </x:c>
      <x:c r="L8" s="13" t="str">
        <x:v>PvP coefficients normalize CC/heal/shield separately.</x:v>
      </x:c>
      <x:c r="M8" s="13" t="str">
        <x:v>No ability is mandatory for basic content.</x:v>
      </x:c>
    </x:row>
    <x:row r="9">
      <x:c r="A9" s="13" t="str">
        <x:v>CAB_106</x:v>
      </x:c>
      <x:c r="B9" s="13" t="str">
        <x:v>CLS_001</x:v>
      </x:c>
      <x:c r="C9" s="13" t="str">
        <x:v>Last Standard</x:v>
      </x:c>
      <x:c r="D9" s="13" t="str">
        <x:v>Ultimate</x:v>
      </x:c>
      <x:c r="E9" s="13" t="n">
        <x:v>95</x:v>
      </x:c>
      <x:c r="F9" s="13" t="n">
        <x:v>90</x:v>
      </x:c>
      <x:c r="G9" s="13" t="n">
        <x:v>0</x:v>
      </x:c>
      <x:c r="H9" s="13" t="str">
        <x:v>Party</x:v>
      </x:c>
      <x:c r="I9" s="13" t="str">
        <x:v>Prevent one lethal hit on tank; party shield 4% max HP</x:v>
      </x:c>
      <x:c r="J9" s="13" t="str">
        <x:v>Protect</x:v>
      </x:c>
      <x:c r="K9" s="13" t="n">
        <x:v>0.6</x:v>
      </x:c>
      <x:c r="L9" s="13" t="str">
        <x:v>PvP coefficients normalize CC/heal/shield separately.</x:v>
      </x:c>
      <x:c r="M9" s="13" t="str">
        <x:v>No ability is mandatory for basic content.</x:v>
      </x:c>
    </x:row>
    <x:row r="10">
      <x:c r="A10" s="13" t="str">
        <x:v>CAB_107</x:v>
      </x:c>
      <x:c r="B10" s="13" t="str">
        <x:v>CLS_002</x:v>
      </x:c>
      <x:c r="C10" s="13" t="str">
        <x:v>Dawnthread</x:v>
      </x:c>
      <x:c r="D10" s="13" t="str">
        <x:v>Active</x:v>
      </x:c>
      <x:c r="E10" s="13" t="n">
        <x:v>25</x:v>
      </x:c>
      <x:c r="F10" s="13" t="n">
        <x:v>8</x:v>
      </x:c>
      <x:c r="G10" s="13" t="n">
        <x:v>0</x:v>
      </x:c>
      <x:c r="H10" s="13" t="str">
        <x:v>Lowest HP Ally</x:v>
      </x:c>
      <x:c r="I10" s="13" t="str">
        <x:v>Heal 15%; repeating same ally gains diminishing efficiency</x:v>
      </x:c>
      <x:c r="J10" s="13" t="str">
        <x:v>Radiance</x:v>
      </x:c>
      <x:c r="K10" s="13" t="n">
        <x:v>0.85</x:v>
      </x:c>
      <x:c r="L10" s="13" t="str">
        <x:v>PvP coefficients normalize CC/heal/shield separately.</x:v>
      </x:c>
      <x:c r="M10" s="13" t="str">
        <x:v>No ability is mandatory for basic content.</x:v>
      </x:c>
    </x:row>
    <x:row r="11">
      <x:c r="A11" s="13" t="str">
        <x:v>CAB_108</x:v>
      </x:c>
      <x:c r="B11" s="13" t="str">
        <x:v>CLS_002</x:v>
      </x:c>
      <x:c r="C11" s="13" t="str">
        <x:v>Cleansing Ray</x:v>
      </x:c>
      <x:c r="D11" s="13" t="str">
        <x:v>Active</x:v>
      </x:c>
      <x:c r="E11" s="13" t="n">
        <x:v>35</x:v>
      </x:c>
      <x:c r="F11" s="13" t="n">
        <x:v>18</x:v>
      </x:c>
      <x:c r="G11" s="13" t="n">
        <x:v>0</x:v>
      </x:c>
      <x:c r="H11" s="13" t="str">
        <x:v>Ally</x:v>
      </x:c>
      <x:c r="I11" s="13" t="str">
        <x:v>Cleanse one major or two minor debuffs</x:v>
      </x:c>
      <x:c r="J11" s="13" t="str">
        <x:v>Cleanse</x:v>
      </x:c>
      <x:c r="K11" s="13" t="n">
        <x:v>0.75</x:v>
      </x:c>
      <x:c r="L11" s="13" t="str">
        <x:v>PvP coefficients normalize CC/heal/shield separately.</x:v>
      </x:c>
      <x:c r="M11" s="13" t="str">
        <x:v>No ability is mandatory for basic content.</x:v>
      </x:c>
    </x:row>
    <x:row r="12">
      <x:c r="A12" s="13" t="str">
        <x:v>CAB_109</x:v>
      </x:c>
      <x:c r="B12" s="13" t="str">
        <x:v>CLS_002</x:v>
      </x:c>
      <x:c r="C12" s="13" t="str">
        <x:v>Sunward Pulse</x:v>
      </x:c>
      <x:c r="D12" s="13" t="str">
        <x:v>Active</x:v>
      </x:c>
      <x:c r="E12" s="13" t="n">
        <x:v>50</x:v>
      </x:c>
      <x:c r="F12" s="13" t="n">
        <x:v>22</x:v>
      </x:c>
      <x:c r="G12" s="13" t="n">
        <x:v>0</x:v>
      </x:c>
      <x:c r="H12" s="13" t="str">
        <x:v>Party</x:v>
      </x:c>
      <x:c r="I12" s="13" t="str">
        <x:v>Ward +6% and small heal</x:v>
      </x:c>
      <x:c r="J12" s="13" t="str">
        <x:v>Radiance</x:v>
      </x:c>
      <x:c r="K12" s="13" t="n">
        <x:v>0.75</x:v>
      </x:c>
      <x:c r="L12" s="13" t="str">
        <x:v>PvP coefficients normalize CC/heal/shield separately.</x:v>
      </x:c>
      <x:c r="M12" s="13" t="str">
        <x:v>No ability is mandatory for basic content.</x:v>
      </x:c>
    </x:row>
    <x:row r="13">
      <x:c r="A13" s="13" t="str">
        <x:v>CAB_110</x:v>
      </x:c>
      <x:c r="B13" s="13" t="str">
        <x:v>CLS_002</x:v>
      </x:c>
      <x:c r="C13" s="13" t="str">
        <x:v>Second Sunrise</x:v>
      </x:c>
      <x:c r="D13" s="13" t="str">
        <x:v>Reaction</x:v>
      </x:c>
      <x:c r="E13" s="13" t="n">
        <x:v>65</x:v>
      </x:c>
      <x:c r="F13" s="13" t="n">
        <x:v>60</x:v>
      </x:c>
      <x:c r="G13" s="13" t="n">
        <x:v>0</x:v>
      </x:c>
      <x:c r="H13" s="13" t="str">
        <x:v>Ally</x:v>
      </x:c>
      <x:c r="I13" s="13" t="str">
        <x:v>Emergency heal when ally falls below 20%; once per minute</x:v>
      </x:c>
      <x:c r="J13" s="13" t="str">
        <x:v>Radiance</x:v>
      </x:c>
      <x:c r="K13" s="13" t="n">
        <x:v>0.65</x:v>
      </x:c>
      <x:c r="L13" s="13" t="str">
        <x:v>PvP coefficients normalize CC/heal/shield separately.</x:v>
      </x:c>
      <x:c r="M13" s="13" t="str">
        <x:v>No ability is mandatory for basic content.</x:v>
      </x:c>
    </x:row>
    <x:row r="14">
      <x:c r="A14" s="13" t="str">
        <x:v>CAB_111</x:v>
      </x:c>
      <x:c r="B14" s="13" t="str">
        <x:v>CLS_002</x:v>
      </x:c>
      <x:c r="C14" s="13" t="str">
        <x:v>Prayer Chain</x:v>
      </x:c>
      <x:c r="D14" s="13" t="str">
        <x:v>Active</x:v>
      </x:c>
      <x:c r="E14" s="13" t="n">
        <x:v>80</x:v>
      </x:c>
      <x:c r="F14" s="13" t="n">
        <x:v>28</x:v>
      </x:c>
      <x:c r="G14" s="13" t="n">
        <x:v>0</x:v>
      </x:c>
      <x:c r="H14" s="13" t="str">
        <x:v>Party</x:v>
      </x:c>
      <x:c r="I14" s="13" t="str">
        <x:v>Next three support casts have -15% cooldown, reduced healing</x:v>
      </x:c>
      <x:c r="J14" s="13" t="str">
        <x:v>Quickprayer</x:v>
      </x:c>
      <x:c r="K14" s="13" t="n">
        <x:v>0.7</x:v>
      </x:c>
      <x:c r="L14" s="13" t="str">
        <x:v>PvP coefficients normalize CC/heal/shield separately.</x:v>
      </x:c>
      <x:c r="M14" s="13" t="str">
        <x:v>No ability is mandatory for basic content.</x:v>
      </x:c>
    </x:row>
    <x:row r="15">
      <x:c r="A15" s="13" t="str">
        <x:v>CAB_112</x:v>
      </x:c>
      <x:c r="B15" s="13" t="str">
        <x:v>CLS_002</x:v>
      </x:c>
      <x:c r="C15" s="13" t="str">
        <x:v>Daybreak Covenant</x:v>
      </x:c>
      <x:c r="D15" s="13" t="str">
        <x:v>Ultimate</x:v>
      </x:c>
      <x:c r="E15" s="13" t="n">
        <x:v>95</x:v>
      </x:c>
      <x:c r="F15" s="13" t="n">
        <x:v>90</x:v>
      </x:c>
      <x:c r="G15" s="13" t="n">
        <x:v>0</x:v>
      </x:c>
      <x:c r="H15" s="13" t="str">
        <x:v>Party</x:v>
      </x:c>
      <x:c r="I15" s="13" t="str">
        <x:v>Large heal over 8s + cleanse at end; not instant full recovery</x:v>
      </x:c>
      <x:c r="J15" s="13" t="str">
        <x:v>Radiance</x:v>
      </x:c>
      <x:c r="K15" s="13" t="n">
        <x:v>0.6</x:v>
      </x:c>
      <x:c r="L15" s="13" t="str">
        <x:v>PvP coefficients normalize CC/heal/shield separately.</x:v>
      </x:c>
      <x:c r="M15" s="13" t="str">
        <x:v>No ability is mandatory for basic content.</x:v>
      </x:c>
    </x:row>
    <x:row r="16">
      <x:c r="A16" s="13" t="str">
        <x:v>CAB_113</x:v>
      </x:c>
      <x:c r="B16" s="13" t="str">
        <x:v>CLS_003</x:v>
      </x:c>
      <x:c r="C16" s="13" t="str">
        <x:v>Falcon Mark</x:v>
      </x:c>
      <x:c r="D16" s="13" t="str">
        <x:v>Active</x:v>
      </x:c>
      <x:c r="E16" s="13" t="n">
        <x:v>25</x:v>
      </x:c>
      <x:c r="F16" s="13" t="n">
        <x:v>14</x:v>
      </x:c>
      <x:c r="G16" s="13" t="n">
        <x:v>0.7</x:v>
      </x:c>
      <x:c r="H16" s="13" t="str">
        <x:v>Enemy</x:v>
      </x:c>
      <x:c r="I16" s="13" t="str">
        <x:v>Mark reveals one weakness; +4% personal accuracy</x:v>
      </x:c>
      <x:c r="J16" s="13" t="str">
        <x:v>Mark</x:v>
      </x:c>
      <x:c r="K16" s="13" t="n">
        <x:v>0.9</x:v>
      </x:c>
      <x:c r="L16" s="13" t="str">
        <x:v>PvP coefficients normalize CC/heal/shield separately.</x:v>
      </x:c>
      <x:c r="M16" s="13" t="str">
        <x:v>No ability is mandatory for basic content.</x:v>
      </x:c>
    </x:row>
    <x:row r="17">
      <x:c r="A17" s="13" t="str">
        <x:v>CAB_114</x:v>
      </x:c>
      <x:c r="B17" s="13" t="str">
        <x:v>CLS_003</x:v>
      </x:c>
      <x:c r="C17" s="13" t="str">
        <x:v>Split Arrow</x:v>
      </x:c>
      <x:c r="D17" s="13" t="str">
        <x:v>Active</x:v>
      </x:c>
      <x:c r="E17" s="13" t="n">
        <x:v>35</x:v>
      </x:c>
      <x:c r="F17" s="13" t="n">
        <x:v>10</x:v>
      </x:c>
      <x:c r="G17" s="13" t="n">
        <x:v>0.95</x:v>
      </x:c>
      <x:c r="H17" s="13" t="str">
        <x:v>Up to 3 Enemies</x:v>
      </x:c>
      <x:c r="I17" s="13" t="str">
        <x:v>Cleave with reduced secondary damage</x:v>
      </x:c>
      <x:c r="J17" s="13" t="str">
        <x:v>Volley</x:v>
      </x:c>
      <x:c r="K17" s="13" t="n">
        <x:v>0.9</x:v>
      </x:c>
      <x:c r="L17" s="13" t="str">
        <x:v>PvP coefficients normalize CC/heal/shield separately.</x:v>
      </x:c>
      <x:c r="M17" s="13" t="str">
        <x:v>No ability is mandatory for basic content.</x:v>
      </x:c>
    </x:row>
    <x:row r="18">
      <x:c r="A18" s="13" t="str">
        <x:v>CAB_115</x:v>
      </x:c>
      <x:c r="B18" s="13" t="str">
        <x:v>CLS_003</x:v>
      </x:c>
      <x:c r="C18" s="13" t="str">
        <x:v>Patient Shot</x:v>
      </x:c>
      <x:c r="D18" s="13" t="str">
        <x:v>Active</x:v>
      </x:c>
      <x:c r="E18" s="13" t="n">
        <x:v>50</x:v>
      </x:c>
      <x:c r="F18" s="13" t="n">
        <x:v>18</x:v>
      </x:c>
      <x:c r="G18" s="13" t="n">
        <x:v>1.55</x:v>
      </x:c>
      <x:c r="H18" s="13" t="str">
        <x:v>Enemy</x:v>
      </x:c>
      <x:c r="I18" s="13" t="str">
        <x:v>Higher coefficient if target has been marked 6s+</x:v>
      </x:c>
      <x:c r="J18" s="13" t="str">
        <x:v>Mark</x:v>
      </x:c>
      <x:c r="K18" s="13" t="n">
        <x:v>0.85</x:v>
      </x:c>
      <x:c r="L18" s="13" t="str">
        <x:v>PvP coefficients normalize CC/heal/shield separately.</x:v>
      </x:c>
      <x:c r="M18" s="13" t="str">
        <x:v>No ability is mandatory for basic content.</x:v>
      </x:c>
    </x:row>
    <x:row r="19">
      <x:c r="A19" s="13" t="str">
        <x:v>CAB_116</x:v>
      </x:c>
      <x:c r="B19" s="13" t="str">
        <x:v>CLS_003</x:v>
      </x:c>
      <x:c r="C19" s="13" t="str">
        <x:v>Trailbreaker</x:v>
      </x:c>
      <x:c r="D19" s="13" t="str">
        <x:v>Active</x:v>
      </x:c>
      <x:c r="E19" s="13" t="n">
        <x:v>65</x:v>
      </x:c>
      <x:c r="F19" s="13" t="n">
        <x:v>24</x:v>
      </x:c>
      <x:c r="G19" s="13" t="n">
        <x:v>0.8</x:v>
      </x:c>
      <x:c r="H19" s="13" t="str">
        <x:v>Enemy</x:v>
      </x:c>
      <x:c r="I19" s="13" t="str">
        <x:v>Interrupt + removes enemy movement/evasion buff</x:v>
      </x:c>
      <x:c r="J19" s="13" t="str">
        <x:v>Interrupt</x:v>
      </x:c>
      <x:c r="K19" s="13" t="n">
        <x:v>0.8</x:v>
      </x:c>
      <x:c r="L19" s="13" t="str">
        <x:v>PvP coefficients normalize CC/heal/shield separately.</x:v>
      </x:c>
      <x:c r="M19" s="13" t="str">
        <x:v>No ability is mandatory for basic content.</x:v>
      </x:c>
    </x:row>
    <x:row r="20">
      <x:c r="A20" s="13" t="str">
        <x:v>CAB_117</x:v>
      </x:c>
      <x:c r="B20" s="13" t="str">
        <x:v>CLS_003</x:v>
      </x:c>
      <x:c r="C20" s="13" t="str">
        <x:v>Windline</x:v>
      </x:c>
      <x:c r="D20" s="13" t="str">
        <x:v>Active</x:v>
      </x:c>
      <x:c r="E20" s="13" t="n">
        <x:v>80</x:v>
      </x:c>
      <x:c r="F20" s="13" t="n">
        <x:v>30</x:v>
      </x:c>
      <x:c r="G20" s="13" t="n">
        <x:v>1.1</x:v>
      </x:c>
      <x:c r="H20" s="13" t="str">
        <x:v>Enemy</x:v>
      </x:c>
      <x:c r="I20" s="13" t="str">
        <x:v>Three rapid shots; each can trigger mastery but not on-hit spam</x:v>
      </x:c>
      <x:c r="J20" s="13" t="str">
        <x:v>Volley</x:v>
      </x:c>
      <x:c r="K20" s="13" t="n">
        <x:v>0.75</x:v>
      </x:c>
      <x:c r="L20" s="13" t="str">
        <x:v>PvP coefficients normalize CC/heal/shield separately.</x:v>
      </x:c>
      <x:c r="M20" s="13" t="str">
        <x:v>No ability is mandatory for basic content.</x:v>
      </x:c>
    </x:row>
    <x:row r="21">
      <x:c r="A21" s="13" t="str">
        <x:v>CAB_118</x:v>
      </x:c>
      <x:c r="B21" s="13" t="str">
        <x:v>CLS_003</x:v>
      </x:c>
      <x:c r="C21" s="13" t="str">
        <x:v>Perfect Quarry</x:v>
      </x:c>
      <x:c r="D21" s="13" t="str">
        <x:v>Ultimate</x:v>
      </x:c>
      <x:c r="E21" s="13" t="n">
        <x:v>95</x:v>
      </x:c>
      <x:c r="F21" s="13" t="n">
        <x:v>75</x:v>
      </x:c>
      <x:c r="G21" s="13" t="n">
        <x:v>2.1</x:v>
      </x:c>
      <x:c r="H21" s="13" t="str">
        <x:v>Enemy</x:v>
      </x:c>
      <x:c r="I21" s="13" t="str">
        <x:v>Consumes Mark for burst; party Mark benefit remains afterward at half strength</x:v>
      </x:c>
      <x:c r="J21" s="13" t="str">
        <x:v>Mark</x:v>
      </x:c>
      <x:c r="K21" s="13" t="n">
        <x:v>0.65</x:v>
      </x:c>
      <x:c r="L21" s="13" t="str">
        <x:v>PvP coefficients normalize CC/heal/shield separately.</x:v>
      </x:c>
      <x:c r="M21" s="13" t="str">
        <x:v>No ability is mandatory for basic content.</x:v>
      </x:c>
    </x:row>
    <x:row r="22">
      <x:c r="A22" s="13" t="str">
        <x:v>CAB_119</x:v>
      </x:c>
      <x:c r="B22" s="13" t="str">
        <x:v>CLS_004</x:v>
      </x:c>
      <x:c r="C22" s="13" t="str">
        <x:v>Crush Guard</x:v>
      </x:c>
      <x:c r="D22" s="13" t="str">
        <x:v>Active</x:v>
      </x:c>
      <x:c r="E22" s="13" t="n">
        <x:v>25</x:v>
      </x:c>
      <x:c r="F22" s="13" t="n">
        <x:v>14</x:v>
      </x:c>
      <x:c r="G22" s="13" t="n">
        <x:v>1.35</x:v>
      </x:c>
      <x:c r="H22" s="13" t="str">
        <x:v>Enemy</x:v>
      </x:c>
      <x:c r="I22" s="13" t="str">
        <x:v>Extra damage to shielded/armored target</x:v>
      </x:c>
      <x:c r="J22" s="13" t="str">
        <x:v>Break</x:v>
      </x:c>
      <x:c r="K22" s="13" t="n">
        <x:v>0.9</x:v>
      </x:c>
      <x:c r="L22" s="13" t="str">
        <x:v>PvP coefficients normalize CC/heal/shield separately.</x:v>
      </x:c>
      <x:c r="M22" s="13" t="str">
        <x:v>No ability is mandatory for basic content.</x:v>
      </x:c>
    </x:row>
    <x:row r="23">
      <x:c r="A23" s="13" t="str">
        <x:v>CAB_120</x:v>
      </x:c>
      <x:c r="B23" s="13" t="str">
        <x:v>CLS_004</x:v>
      </x:c>
      <x:c r="C23" s="13" t="str">
        <x:v>Blood Tempo</x:v>
      </x:c>
      <x:c r="D23" s="13" t="str">
        <x:v>Active</x:v>
      </x:c>
      <x:c r="E23" s="13" t="n">
        <x:v>35</x:v>
      </x:c>
      <x:c r="F23" s="13" t="n">
        <x:v>22</x:v>
      </x:c>
      <x:c r="G23" s="13" t="n">
        <x:v>1</x:v>
      </x:c>
      <x:c r="H23" s="13" t="str">
        <x:v>Enemy</x:v>
      </x:c>
      <x:c r="I23" s="13" t="str">
        <x:v>Spend Fury for haste, capped at 10%</x:v>
      </x:c>
      <x:c r="J23" s="13" t="str">
        <x:v>Fury</x:v>
      </x:c>
      <x:c r="K23" s="13" t="n">
        <x:v>0.85</x:v>
      </x:c>
      <x:c r="L23" s="13" t="str">
        <x:v>PvP coefficients normalize CC/heal/shield separately.</x:v>
      </x:c>
      <x:c r="M23" s="13" t="str">
        <x:v>No ability is mandatory for basic content.</x:v>
      </x:c>
    </x:row>
    <x:row r="24">
      <x:c r="A24" s="13" t="str">
        <x:v>CAB_121</x:v>
      </x:c>
      <x:c r="B24" s="13" t="str">
        <x:v>CLS_004</x:v>
      </x:c>
      <x:c r="C24" s="13" t="str">
        <x:v>Titan Swing</x:v>
      </x:c>
      <x:c r="D24" s="13" t="str">
        <x:v>Active</x:v>
      </x:c>
      <x:c r="E24" s="13" t="n">
        <x:v>50</x:v>
      </x:c>
      <x:c r="F24" s="13" t="n">
        <x:v>18</x:v>
      </x:c>
      <x:c r="G24" s="13" t="n">
        <x:v>1.8</x:v>
      </x:c>
      <x:c r="H24" s="13" t="str">
        <x:v>Enemy</x:v>
      </x:c>
      <x:c r="I24" s="13" t="str">
        <x:v>Heavy hit; longer wind-up can be interrupted by mechanics</x:v>
      </x:c>
      <x:c r="J24" s="13" t="str">
        <x:v>Break</x:v>
      </x:c>
      <x:c r="K24" s="13" t="n">
        <x:v>0.82</x:v>
      </x:c>
      <x:c r="L24" s="13" t="str">
        <x:v>PvP coefficients normalize CC/heal/shield separately.</x:v>
      </x:c>
      <x:c r="M24" s="13" t="str">
        <x:v>No ability is mandatory for basic content.</x:v>
      </x:c>
    </x:row>
    <x:row r="25">
      <x:c r="A25" s="13" t="str">
        <x:v>CAB_122</x:v>
      </x:c>
      <x:c r="B25" s="13" t="str">
        <x:v>CLS_004</x:v>
      </x:c>
      <x:c r="C25" s="13" t="str">
        <x:v>Ruinous Roar</x:v>
      </x:c>
      <x:c r="D25" s="13" t="str">
        <x:v>Active</x:v>
      </x:c>
      <x:c r="E25" s="13" t="n">
        <x:v>65</x:v>
      </x:c>
      <x:c r="F25" s="13" t="n">
        <x:v>32</x:v>
      </x:c>
      <x:c r="G25" s="13" t="n">
        <x:v>0.4</x:v>
      </x:c>
      <x:c r="H25" s="13" t="str">
        <x:v>Enemies</x:v>
      </x:c>
      <x:c r="I25" s="13" t="str">
        <x:v>Short armor-break pulse; no stack with Sundering Blow</x:v>
      </x:c>
      <x:c r="J25" s="13" t="str">
        <x:v>Break</x:v>
      </x:c>
      <x:c r="K25" s="13" t="n">
        <x:v>0.78</x:v>
      </x:c>
      <x:c r="L25" s="13" t="str">
        <x:v>PvP coefficients normalize CC/heal/shield separately.</x:v>
      </x:c>
      <x:c r="M25" s="13" t="str">
        <x:v>No ability is mandatory for basic content.</x:v>
      </x:c>
    </x:row>
    <x:row r="26">
      <x:c r="A26" s="13" t="str">
        <x:v>CAB_123</x:v>
      </x:c>
      <x:c r="B26" s="13" t="str">
        <x:v>CLS_004</x:v>
      </x:c>
      <x:c r="C26" s="13" t="str">
        <x:v>Red Horizon</x:v>
      </x:c>
      <x:c r="D26" s="13" t="str">
        <x:v>Active</x:v>
      </x:c>
      <x:c r="E26" s="13" t="n">
        <x:v>80</x:v>
      </x:c>
      <x:c r="F26" s="13" t="n">
        <x:v>26</x:v>
      </x:c>
      <x:c r="G26" s="13" t="n">
        <x:v>1.6</x:v>
      </x:c>
      <x:c r="H26" s="13" t="str">
        <x:v>Enemy</x:v>
      </x:c>
      <x:c r="I26" s="13" t="str">
        <x:v>More damage below 35% target HP; capped execute bonus</x:v>
      </x:c>
      <x:c r="J26" s="13" t="str">
        <x:v>Execute</x:v>
      </x:c>
      <x:c r="K26" s="13" t="n">
        <x:v>0.72</x:v>
      </x:c>
      <x:c r="L26" s="13" t="str">
        <x:v>PvP coefficients normalize CC/heal/shield separately.</x:v>
      </x:c>
      <x:c r="M26" s="13" t="str">
        <x:v>No ability is mandatory for basic content.</x:v>
      </x:c>
    </x:row>
    <x:row r="27">
      <x:c r="A27" s="13" t="str">
        <x:v>CAB_124</x:v>
      </x:c>
      <x:c r="B27" s="13" t="str">
        <x:v>CLS_004</x:v>
      </x:c>
      <x:c r="C27" s="13" t="str">
        <x:v>Worldsplitter</x:v>
      </x:c>
      <x:c r="D27" s="13" t="str">
        <x:v>Ultimate</x:v>
      </x:c>
      <x:c r="E27" s="13" t="n">
        <x:v>95</x:v>
      </x:c>
      <x:c r="F27" s="13" t="n">
        <x:v>80</x:v>
      </x:c>
      <x:c r="G27" s="13" t="n">
        <x:v>2.6</x:v>
      </x:c>
      <x:c r="H27" s="13" t="str">
        <x:v>Enemy</x:v>
      </x:c>
      <x:c r="I27" s="13" t="str">
        <x:v>Large burst after 2s wind-up; missing mechanic window is costly</x:v>
      </x:c>
      <x:c r="J27" s="13" t="str">
        <x:v>Burst</x:v>
      </x:c>
      <x:c r="K27" s="13" t="n">
        <x:v>0.62</x:v>
      </x:c>
      <x:c r="L27" s="13" t="str">
        <x:v>PvP coefficients normalize CC/heal/shield separately.</x:v>
      </x:c>
      <x:c r="M27" s="13" t="str">
        <x:v>No ability is mandatory for basic content.</x:v>
      </x:c>
    </x:row>
    <x:row r="28">
      <x:c r="A28" s="13" t="str">
        <x:v>CAB_125</x:v>
      </x:c>
      <x:c r="B28" s="13" t="str">
        <x:v>CLS_005</x:v>
      </x:c>
      <x:c r="C28" s="13" t="str">
        <x:v>Whisper Hex</x:v>
      </x:c>
      <x:c r="D28" s="13" t="str">
        <x:v>Active</x:v>
      </x:c>
      <x:c r="E28" s="13" t="n">
        <x:v>25</x:v>
      </x:c>
      <x:c r="F28" s="13" t="n">
        <x:v>9</x:v>
      </x:c>
      <x:c r="G28" s="13" t="n">
        <x:v>0.75</x:v>
      </x:c>
      <x:c r="H28" s="13" t="str">
        <x:v>Enemy</x:v>
      </x:c>
      <x:c r="I28" s="13" t="str">
        <x:v>Apply low-potency Hex quickly</x:v>
      </x:c>
      <x:c r="J28" s="13" t="str">
        <x:v>Hex</x:v>
      </x:c>
      <x:c r="K28" s="13" t="n">
        <x:v>0.9</x:v>
      </x:c>
      <x:c r="L28" s="13" t="str">
        <x:v>PvP coefficients normalize CC/heal/shield separately.</x:v>
      </x:c>
      <x:c r="M28" s="13" t="str">
        <x:v>No ability is mandatory for basic content.</x:v>
      </x:c>
    </x:row>
    <x:row r="29">
      <x:c r="A29" s="13" t="str">
        <x:v>CAB_126</x:v>
      </x:c>
      <x:c r="B29" s="13" t="str">
        <x:v>CLS_005</x:v>
      </x:c>
      <x:c r="C29" s="13" t="str">
        <x:v>Mirror Curse</x:v>
      </x:c>
      <x:c r="D29" s="13" t="str">
        <x:v>Active</x:v>
      </x:c>
      <x:c r="E29" s="13" t="n">
        <x:v>35</x:v>
      </x:c>
      <x:c r="F29" s="13" t="n">
        <x:v>20</x:v>
      </x:c>
      <x:c r="G29" s="13" t="n">
        <x:v>0.9</x:v>
      </x:c>
      <x:c r="H29" s="13" t="str">
        <x:v>Enemy</x:v>
      </x:c>
      <x:c r="I29" s="13" t="str">
        <x:v>Copies one eligible minor debuff at 50% duration</x:v>
      </x:c>
      <x:c r="J29" s="13" t="str">
        <x:v>Hex</x:v>
      </x:c>
      <x:c r="K29" s="13" t="n">
        <x:v>0.82</x:v>
      </x:c>
      <x:c r="L29" s="13" t="str">
        <x:v>PvP coefficients normalize CC/heal/shield separately.</x:v>
      </x:c>
      <x:c r="M29" s="13" t="str">
        <x:v>No ability is mandatory for basic content.</x:v>
      </x:c>
    </x:row>
    <x:row r="30">
      <x:c r="A30" s="13" t="str">
        <x:v>CAB_127</x:v>
      </x:c>
      <x:c r="B30" s="13" t="str">
        <x:v>CLS_005</x:v>
      </x:c>
      <x:c r="C30" s="13" t="str">
        <x:v>Black Thread</x:v>
      </x:c>
      <x:c r="D30" s="13" t="str">
        <x:v>Active</x:v>
      </x:c>
      <x:c r="E30" s="13" t="n">
        <x:v>50</x:v>
      </x:c>
      <x:c r="F30" s="13" t="n">
        <x:v>16</x:v>
      </x:c>
      <x:c r="G30" s="13" t="n">
        <x:v>1.2</x:v>
      </x:c>
      <x:c r="H30" s="13" t="str">
        <x:v>Enemy</x:v>
      </x:c>
      <x:c r="I30" s="13" t="str">
        <x:v>Damage increases with distinct Hex types, capped at 3</x:v>
      </x:c>
      <x:c r="J30" s="13" t="str">
        <x:v>Hex</x:v>
      </x:c>
      <x:c r="K30" s="13" t="n">
        <x:v>0.8</x:v>
      </x:c>
      <x:c r="L30" s="13" t="str">
        <x:v>PvP coefficients normalize CC/heal/shield separately.</x:v>
      </x:c>
      <x:c r="M30" s="13" t="str">
        <x:v>No ability is mandatory for basic content.</x:v>
      </x:c>
    </x:row>
    <x:row r="31">
      <x:c r="A31" s="13" t="str">
        <x:v>CAB_128</x:v>
      </x:c>
      <x:c r="B31" s="13" t="str">
        <x:v>CLS_005</x:v>
      </x:c>
      <x:c r="C31" s="13" t="str">
        <x:v>Null Script</x:v>
      </x:c>
      <x:c r="D31" s="13" t="str">
        <x:v>Active</x:v>
      </x:c>
      <x:c r="E31" s="13" t="n">
        <x:v>65</x:v>
      </x:c>
      <x:c r="F31" s="13" t="n">
        <x:v>26</x:v>
      </x:c>
      <x:c r="G31" s="13" t="n">
        <x:v>0.6</x:v>
      </x:c>
      <x:c r="H31" s="13" t="str">
        <x:v>Enemy</x:v>
      </x:c>
      <x:c r="I31" s="13" t="str">
        <x:v>Interrupt + suppress next minor buff</x:v>
      </x:c>
      <x:c r="J31" s="13" t="str">
        <x:v>Interrupt</x:v>
      </x:c>
      <x:c r="K31" s="13" t="n">
        <x:v>0.75</x:v>
      </x:c>
      <x:c r="L31" s="13" t="str">
        <x:v>PvP coefficients normalize CC/heal/shield separately.</x:v>
      </x:c>
      <x:c r="M31" s="13" t="str">
        <x:v>No ability is mandatory for basic content.</x:v>
      </x:c>
    </x:row>
    <x:row r="32">
      <x:c r="A32" s="13" t="str">
        <x:v>CAB_129</x:v>
      </x:c>
      <x:c r="B32" s="13" t="str">
        <x:v>CLS_005</x:v>
      </x:c>
      <x:c r="C32" s="13" t="str">
        <x:v>Grave Equation</x:v>
      </x:c>
      <x:c r="D32" s="13" t="str">
        <x:v>Active</x:v>
      </x:c>
      <x:c r="E32" s="13" t="n">
        <x:v>80</x:v>
      </x:c>
      <x:c r="F32" s="13" t="n">
        <x:v>28</x:v>
      </x:c>
      <x:c r="G32" s="13" t="n">
        <x:v>1.55</x:v>
      </x:c>
      <x:c r="H32" s="13" t="str">
        <x:v>Enemy</x:v>
      </x:c>
      <x:c r="I32" s="13" t="str">
        <x:v>Detonates oldest Hex only; rewards sequencing</x:v>
      </x:c>
      <x:c r="J32" s="13" t="str">
        <x:v>Burst</x:v>
      </x:c>
      <x:c r="K32" s="13" t="n">
        <x:v>0.72</x:v>
      </x:c>
      <x:c r="L32" s="13" t="str">
        <x:v>PvP coefficients normalize CC/heal/shield separately.</x:v>
      </x:c>
      <x:c r="M32" s="13" t="str">
        <x:v>No ability is mandatory for basic content.</x:v>
      </x:c>
    </x:row>
    <x:row r="33">
      <x:c r="A33" s="13" t="str">
        <x:v>CAB_130</x:v>
      </x:c>
      <x:c r="B33" s="13" t="str">
        <x:v>CLS_005</x:v>
      </x:c>
      <x:c r="C33" s="13" t="str">
        <x:v>Sevenfold Unmaking</x:v>
      </x:c>
      <x:c r="D33" s="13" t="str">
        <x:v>Ultimate</x:v>
      </x:c>
      <x:c r="E33" s="13" t="n">
        <x:v>95</x:v>
      </x:c>
      <x:c r="F33" s="13" t="n">
        <x:v>85</x:v>
      </x:c>
      <x:c r="G33" s="13" t="n">
        <x:v>2.25</x:v>
      </x:c>
      <x:c r="H33" s="13" t="str">
        <x:v>Enemy</x:v>
      </x:c>
      <x:c r="I33" s="13" t="str">
        <x:v>Consumes up to 3 Hexes; each adds utility rather than full damage</x:v>
      </x:c>
      <x:c r="J33" s="13" t="str">
        <x:v>Hex</x:v>
      </x:c>
      <x:c r="K33" s="13" t="n">
        <x:v>0.62</x:v>
      </x:c>
      <x:c r="L33" s="13" t="str">
        <x:v>PvP coefficients normalize CC/heal/shield separately.</x:v>
      </x:c>
      <x:c r="M33" s="13" t="str">
        <x:v>No ability is mandatory for basic content.</x:v>
      </x:c>
    </x:row>
    <x:row r="34">
      <x:c r="A34" s="13" t="str">
        <x:v>CAB_131</x:v>
      </x:c>
      <x:c r="B34" s="13" t="str">
        <x:v>CLS_006</x:v>
      </x:c>
      <x:c r="C34" s="13" t="str">
        <x:v>Feintstep</x:v>
      </x:c>
      <x:c r="D34" s="13" t="str">
        <x:v>Active</x:v>
      </x:c>
      <x:c r="E34" s="13" t="n">
        <x:v>25</x:v>
      </x:c>
      <x:c r="F34" s="13" t="n">
        <x:v>8</x:v>
      </x:c>
      <x:c r="G34" s="13" t="n">
        <x:v>1</x:v>
      </x:c>
      <x:c r="H34" s="13" t="str">
        <x:v>Enemy</x:v>
      </x:c>
      <x:c r="I34" s="13" t="str">
        <x:v>Counts as alternate Rhythm type; +8% dodge 3s</x:v>
      </x:c>
      <x:c r="J34" s="13" t="str">
        <x:v>Rhythm-C</x:v>
      </x:c>
      <x:c r="K34" s="13" t="n">
        <x:v>0.92</x:v>
      </x:c>
      <x:c r="L34" s="13" t="str">
        <x:v>PvP coefficients normalize CC/heal/shield separately.</x:v>
      </x:c>
      <x:c r="M34" s="13" t="str">
        <x:v>No ability is mandatory for basic content.</x:v>
      </x:c>
    </x:row>
    <x:row r="35">
      <x:c r="A35" s="13" t="str">
        <x:v>CAB_132</x:v>
      </x:c>
      <x:c r="B35" s="13" t="str">
        <x:v>CLS_006</x:v>
      </x:c>
      <x:c r="C35" s="13" t="str">
        <x:v>Twin Silence</x:v>
      </x:c>
      <x:c r="D35" s="13" t="str">
        <x:v>Active</x:v>
      </x:c>
      <x:c r="E35" s="13" t="n">
        <x:v>35</x:v>
      </x:c>
      <x:c r="F35" s="13" t="n">
        <x:v>14</x:v>
      </x:c>
      <x:c r="G35" s="13" t="n">
        <x:v>1.25</x:v>
      </x:c>
      <x:c r="H35" s="13" t="str">
        <x:v>Enemy</x:v>
      </x:c>
      <x:c r="I35" s="13" t="str">
        <x:v>Interrupt if used on correct Rhythm beat</x:v>
      </x:c>
      <x:c r="J35" s="13" t="str">
        <x:v>Interrupt</x:v>
      </x:c>
      <x:c r="K35" s="13" t="n">
        <x:v>0.85</x:v>
      </x:c>
      <x:c r="L35" s="13" t="str">
        <x:v>PvP coefficients normalize CC/heal/shield separately.</x:v>
      </x:c>
      <x:c r="M35" s="13" t="str">
        <x:v>No ability is mandatory for basic content.</x:v>
      </x:c>
    </x:row>
    <x:row r="36">
      <x:c r="A36" s="13" t="str">
        <x:v>CAB_133</x:v>
      </x:c>
      <x:c r="B36" s="13" t="str">
        <x:v>CLS_006</x:v>
      </x:c>
      <x:c r="C36" s="13" t="str">
        <x:v>Scarlet Loop</x:v>
      </x:c>
      <x:c r="D36" s="13" t="str">
        <x:v>Active</x:v>
      </x:c>
      <x:c r="E36" s="13" t="n">
        <x:v>50</x:v>
      </x:c>
      <x:c r="F36" s="13" t="n">
        <x:v>18</x:v>
      </x:c>
      <x:c r="G36" s="13" t="n">
        <x:v>1.45</x:v>
      </x:c>
      <x:c r="H36" s="13" t="str">
        <x:v>Enemy</x:v>
      </x:c>
      <x:c r="I36" s="13" t="str">
        <x:v>Completing A-B-C chain refunds 2s cooldown</x:v>
      </x:c>
      <x:c r="J36" s="13" t="str">
        <x:v>Rhythm</x:v>
      </x:c>
      <x:c r="K36" s="13" t="n">
        <x:v>0.82</x:v>
      </x:c>
      <x:c r="L36" s="13" t="str">
        <x:v>PvP coefficients normalize CC/heal/shield separately.</x:v>
      </x:c>
      <x:c r="M36" s="13" t="str">
        <x:v>No ability is mandatory for basic content.</x:v>
      </x:c>
    </x:row>
    <x:row r="37">
      <x:c r="A37" s="13" t="str">
        <x:v>CAB_134</x:v>
      </x:c>
      <x:c r="B37" s="13" t="str">
        <x:v>CLS_006</x:v>
      </x:c>
      <x:c r="C37" s="13" t="str">
        <x:v>Knife Rain</x:v>
      </x:c>
      <x:c r="D37" s="13" t="str">
        <x:v>Active</x:v>
      </x:c>
      <x:c r="E37" s="13" t="n">
        <x:v>65</x:v>
      </x:c>
      <x:c r="F37" s="13" t="n">
        <x:v>22</x:v>
      </x:c>
      <x:c r="G37" s="13" t="n">
        <x:v>1.1</x:v>
      </x:c>
      <x:c r="H37" s="13" t="str">
        <x:v>Enemies</x:v>
      </x:c>
      <x:c r="I37" s="13" t="str">
        <x:v>Add-control cleave; reduced boss coefficient</x:v>
      </x:c>
      <x:c r="J37" s="13" t="str">
        <x:v>Rhythm</x:v>
      </x:c>
      <x:c r="K37" s="13" t="n">
        <x:v>0.78</x:v>
      </x:c>
      <x:c r="L37" s="13" t="str">
        <x:v>PvP coefficients normalize CC/heal/shield separately.</x:v>
      </x:c>
      <x:c r="M37" s="13" t="str">
        <x:v>No ability is mandatory for basic content.</x:v>
      </x:c>
    </x:row>
    <x:row r="38">
      <x:c r="A38" s="13" t="str">
        <x:v>CAB_135</x:v>
      </x:c>
      <x:c r="B38" s="13" t="str">
        <x:v>CLS_006</x:v>
      </x:c>
      <x:c r="C38" s="13" t="str">
        <x:v>Perfect Measure</x:v>
      </x:c>
      <x:c r="D38" s="13" t="str">
        <x:v>Active</x:v>
      </x:c>
      <x:c r="E38" s="13" t="n">
        <x:v>80</x:v>
      </x:c>
      <x:c r="F38" s="13" t="n">
        <x:v>28</x:v>
      </x:c>
      <x:c r="G38" s="13" t="n">
        <x:v>1.5</x:v>
      </x:c>
      <x:c r="H38" s="13" t="str">
        <x:v>Enemy</x:v>
      </x:c>
      <x:c r="I38" s="13" t="str">
        <x:v>Next wrong-repeat does not break chain; once</x:v>
      </x:c>
      <x:c r="J38" s="13" t="str">
        <x:v>Rhythm</x:v>
      </x:c>
      <x:c r="K38" s="13" t="n">
        <x:v>0.72</x:v>
      </x:c>
      <x:c r="L38" s="13" t="str">
        <x:v>PvP coefficients normalize CC/heal/shield separately.</x:v>
      </x:c>
      <x:c r="M38" s="13" t="str">
        <x:v>No ability is mandatory for basic content.</x:v>
      </x:c>
    </x:row>
    <x:row r="39">
      <x:c r="A39" s="13" t="str">
        <x:v>CAB_136</x:v>
      </x:c>
      <x:c r="B39" s="13" t="str">
        <x:v>CLS_006</x:v>
      </x:c>
      <x:c r="C39" s="13" t="str">
        <x:v>Final Redstep</x:v>
      </x:c>
      <x:c r="D39" s="13" t="str">
        <x:v>Ultimate</x:v>
      </x:c>
      <x:c r="E39" s="13" t="n">
        <x:v>95</x:v>
      </x:c>
      <x:c r="F39" s="13" t="n">
        <x:v>75</x:v>
      </x:c>
      <x:c r="G39" s="13" t="n">
        <x:v>2.2</x:v>
      </x:c>
      <x:c r="H39" s="13" t="str">
        <x:v>Enemy</x:v>
      </x:c>
      <x:c r="I39" s="13" t="str">
        <x:v>Consumes full Rhythm for burst + brief untargetable movement, not immunity</x:v>
      </x:c>
      <x:c r="J39" s="13" t="str">
        <x:v>Rhythm</x:v>
      </x:c>
      <x:c r="K39" s="13" t="n">
        <x:v>0.62</x:v>
      </x:c>
      <x:c r="L39" s="13" t="str">
        <x:v>PvP coefficients normalize CC/heal/shield separately.</x:v>
      </x:c>
      <x:c r="M39" s="13" t="str">
        <x:v>No ability is mandatory for basic content.</x:v>
      </x:c>
    </x:row>
    <x:row r="40">
      <x:c r="A40" s="13" t="str">
        <x:v>CAB_137</x:v>
      </x:c>
      <x:c r="B40" s="13" t="str">
        <x:v>CLS_007</x:v>
      </x:c>
      <x:c r="C40" s="13" t="str">
        <x:v>Pebble Hymn</x:v>
      </x:c>
      <x:c r="D40" s="13" t="str">
        <x:v>Active</x:v>
      </x:c>
      <x:c r="E40" s="13" t="n">
        <x:v>25</x:v>
      </x:c>
      <x:c r="F40" s="13" t="n">
        <x:v>12</x:v>
      </x:c>
      <x:c r="G40" s="13" t="n">
        <x:v>0.35</x:v>
      </x:c>
      <x:c r="H40" s="13" t="str">
        <x:v>Party</x:v>
      </x:c>
      <x:c r="I40" s="13" t="str">
        <x:v>Minor shield + Resonance generation</x:v>
      </x:c>
      <x:c r="J40" s="13" t="str">
        <x:v>Resonance</x:v>
      </x:c>
      <x:c r="K40" s="13" t="n">
        <x:v>0.9</x:v>
      </x:c>
      <x:c r="L40" s="13" t="str">
        <x:v>PvP coefficients normalize CC/heal/shield separately.</x:v>
      </x:c>
      <x:c r="M40" s="13" t="str">
        <x:v>No ability is mandatory for basic content.</x:v>
      </x:c>
    </x:row>
    <x:row r="41">
      <x:c r="A41" s="13" t="str">
        <x:v>CAB_138</x:v>
      </x:c>
      <x:c r="B41" s="13" t="str">
        <x:v>CLS_007</x:v>
      </x:c>
      <x:c r="C41" s="13" t="str">
        <x:v>River Stone</x:v>
      </x:c>
      <x:c r="D41" s="13" t="str">
        <x:v>Active</x:v>
      </x:c>
      <x:c r="E41" s="13" t="n">
        <x:v>35</x:v>
      </x:c>
      <x:c r="F41" s="13" t="n">
        <x:v>18</x:v>
      </x:c>
      <x:c r="G41" s="13" t="n">
        <x:v>0</x:v>
      </x:c>
      <x:c r="H41" s="13" t="str">
        <x:v>Ally</x:v>
      </x:c>
      <x:c r="I41" s="13" t="str">
        <x:v>Resource regen +5% 6s; one target</x:v>
      </x:c>
      <x:c r="J41" s="13" t="str">
        <x:v>Resonance</x:v>
      </x:c>
      <x:c r="K41" s="13" t="n">
        <x:v>0.84</x:v>
      </x:c>
      <x:c r="L41" s="13" t="str">
        <x:v>PvP coefficients normalize CC/heal/shield separately.</x:v>
      </x:c>
      <x:c r="M41" s="13" t="str">
        <x:v>No ability is mandatory for basic content.</x:v>
      </x:c>
    </x:row>
    <x:row r="42">
      <x:c r="A42" s="13" t="str">
        <x:v>CAB_139</x:v>
      </x:c>
      <x:c r="B42" s="13" t="str">
        <x:v>CLS_007</x:v>
      </x:c>
      <x:c r="C42" s="13" t="str">
        <x:v>Thunder Totem</x:v>
      </x:c>
      <x:c r="D42" s="13" t="str">
        <x:v>Active</x:v>
      </x:c>
      <x:c r="E42" s="13" t="n">
        <x:v>50</x:v>
      </x:c>
      <x:c r="F42" s="13" t="n">
        <x:v>22</x:v>
      </x:c>
      <x:c r="G42" s="13" t="n">
        <x:v>0.9</x:v>
      </x:c>
      <x:c r="H42" s="13" t="str">
        <x:v>Enemy</x:v>
      </x:c>
      <x:c r="I42" s="13" t="str">
        <x:v>Totem chain hit + 4% party haste 6s</x:v>
      </x:c>
      <x:c r="J42" s="13" t="str">
        <x:v>Resonance</x:v>
      </x:c>
      <x:c r="K42" s="13" t="n">
        <x:v>0.8</x:v>
      </x:c>
      <x:c r="L42" s="13" t="str">
        <x:v>PvP coefficients normalize CC/heal/shield separately.</x:v>
      </x:c>
      <x:c r="M42" s="13" t="str">
        <x:v>No ability is mandatory for basic content.</x:v>
      </x:c>
    </x:row>
    <x:row r="43">
      <x:c r="A43" s="13" t="str">
        <x:v>CAB_140</x:v>
      </x:c>
      <x:c r="B43" s="13" t="str">
        <x:v>CLS_007</x:v>
      </x:c>
      <x:c r="C43" s="13" t="str">
        <x:v>Deep Chorus</x:v>
      </x:c>
      <x:c r="D43" s="13" t="str">
        <x:v>Active</x:v>
      </x:c>
      <x:c r="E43" s="13" t="n">
        <x:v>65</x:v>
      </x:c>
      <x:c r="F43" s="13" t="n">
        <x:v>30</x:v>
      </x:c>
      <x:c r="G43" s="13" t="n">
        <x:v>0</x:v>
      </x:c>
      <x:c r="H43" s="13" t="str">
        <x:v>Party</x:v>
      </x:c>
      <x:c r="I43" s="13" t="str">
        <x:v>Mitigation + resource regen; reduced values when stacked</x:v>
      </x:c>
      <x:c r="J43" s="13" t="str">
        <x:v>Resonance</x:v>
      </x:c>
      <x:c r="K43" s="13" t="n">
        <x:v>0.74</x:v>
      </x:c>
      <x:c r="L43" s="13" t="str">
        <x:v>PvP coefficients normalize CC/heal/shield separately.</x:v>
      </x:c>
      <x:c r="M43" s="13" t="str">
        <x:v>No ability is mandatory for basic content.</x:v>
      </x:c>
    </x:row>
    <x:row r="44">
      <x:c r="A44" s="13" t="str">
        <x:v>CAB_141</x:v>
      </x:c>
      <x:c r="B44" s="13" t="str">
        <x:v>CLS_007</x:v>
      </x:c>
      <x:c r="C44" s="13" t="str">
        <x:v>Faultline</x:v>
      </x:c>
      <x:c r="D44" s="13" t="str">
        <x:v>Active</x:v>
      </x:c>
      <x:c r="E44" s="13" t="n">
        <x:v>80</x:v>
      </x:c>
      <x:c r="F44" s="13" t="n">
        <x:v>26</x:v>
      </x:c>
      <x:c r="G44" s="13" t="n">
        <x:v>1.1</x:v>
      </x:c>
      <x:c r="H44" s="13" t="str">
        <x:v>Enemies</x:v>
      </x:c>
      <x:c r="I44" s="13" t="str">
        <x:v>Short stagger on minor enemies; bosses take damage only</x:v>
      </x:c>
      <x:c r="J44" s="13" t="str">
        <x:v>Resonance</x:v>
      </x:c>
      <x:c r="K44" s="13" t="n">
        <x:v>0.7</x:v>
      </x:c>
      <x:c r="L44" s="13" t="str">
        <x:v>PvP coefficients normalize CC/heal/shield separately.</x:v>
      </x:c>
      <x:c r="M44" s="13" t="str">
        <x:v>No ability is mandatory for basic content.</x:v>
      </x:c>
    </x:row>
    <x:row r="45">
      <x:c r="A45" s="13" t="str">
        <x:v>CAB_142</x:v>
      </x:c>
      <x:c r="B45" s="13" t="str">
        <x:v>CLS_007</x:v>
      </x:c>
      <x:c r="C45" s="13" t="str">
        <x:v>Worldtone</x:v>
      </x:c>
      <x:c r="D45" s="13" t="str">
        <x:v>Ultimate</x:v>
      </x:c>
      <x:c r="E45" s="13" t="n">
        <x:v>95</x:v>
      </x:c>
      <x:c r="F45" s="13" t="n">
        <x:v>90</x:v>
      </x:c>
      <x:c r="G45" s="13" t="n">
        <x:v>0.8</x:v>
      </x:c>
      <x:c r="H45" s="13" t="str">
        <x:v>Party/Enemy</x:v>
      </x:c>
      <x:c r="I45" s="13" t="str">
        <x:v>Three pulses: shield, resource, damage; each moderate</x:v>
      </x:c>
      <x:c r="J45" s="13" t="str">
        <x:v>Resonance</x:v>
      </x:c>
      <x:c r="K45" s="13" t="n">
        <x:v>0.6</x:v>
      </x:c>
      <x:c r="L45" s="13" t="str">
        <x:v>PvP coefficients normalize CC/heal/shield separately.</x:v>
      </x:c>
      <x:c r="M45" s="13" t="str">
        <x:v>No ability is mandatory for basic content.</x:v>
      </x:c>
    </x:row>
  </x:sheetData>
  <x:mergeCells>
    <x:mergeCell ref="A1:M1"/>
  </x:mergeCells>
  <x:pageMargins left="0.7" right="0.7" top="0.75" bottom="0.75" header="0.3" footer="0.3"/>
</x:worksheet>
</file>

<file path=xl/worksheets/sheet228.xml><?xml version="1.0" encoding="utf-8"?>
<x:worksheet xmlns:x="http://schemas.openxmlformats.org/spreadsheetml/2006/main">
  <x:sheetFormatPr defaultRowHeight="15"/>
  <x:sheetData>
    <x:row r="1">
      <x:c r="A1" s="256" t="str">
        <x:v>CLASS ABILITY POWER / ROLE BUDGET</x:v>
      </x:c>
    </x:row>
    <x:row r="3">
      <x:c r="A3" s="259" t="str">
        <x:v>Class_ID</x:v>
      </x:c>
      <x:c r="B3" s="259" t="str">
        <x:v>Role</x:v>
      </x:c>
      <x:c r="C3" s="259" t="str">
        <x:v>Sustained_Output_Target</x:v>
      </x:c>
      <x:c r="D3" s="259" t="str">
        <x:v>Burst_Window</x:v>
      </x:c>
      <x:c r="E3" s="259" t="str">
        <x:v>Mandatory_Utility</x:v>
      </x:c>
      <x:c r="F3" s="259" t="str">
        <x:v>PvP_Target</x:v>
      </x:c>
      <x:c r="G3" s="259" t="str">
        <x:v>Balance_Note</x:v>
      </x:c>
    </x:row>
    <x:row r="4">
      <x:c r="A4" s="13" t="str">
        <x:v>CLS_001</x:v>
      </x:c>
      <x:c r="B4" s="13" t="str">
        <x:v>Tank</x:v>
      </x:c>
      <x:c r="C4" s="13" t="str">
        <x:v>55–65% pure DPS class</x:v>
      </x:c>
      <x:c r="D4" s="13" t="str">
        <x:v>Low</x:v>
      </x:c>
      <x:c r="E4" s="13" t="str">
        <x:v>Taunt/protect</x:v>
      </x:c>
      <x:c r="F4" s="13" t="str">
        <x:v>48–52%</x:v>
      </x:c>
      <x:c r="G4" s="13" t="str">
        <x:v>Survival budget replaces damage</x:v>
      </x:c>
    </x:row>
    <x:row r="5">
      <x:c r="A5" s="13" t="str">
        <x:v>CLS_002</x:v>
      </x:c>
      <x:c r="B5" s="13" t="str">
        <x:v>Support</x:v>
      </x:c>
      <x:c r="C5" s="13" t="str">
        <x:v>35–45% pure DPS class</x:v>
      </x:c>
      <x:c r="D5" s="13" t="str">
        <x:v>Low</x:v>
      </x:c>
      <x:c r="E5" s="13" t="str">
        <x:v>Heal/cleanse</x:v>
      </x:c>
      <x:c r="F5" s="13" t="str">
        <x:v>48–52%</x:v>
      </x:c>
      <x:c r="G5" s="13" t="str">
        <x:v>Healing normalized in PvP</x:v>
      </x:c>
    </x:row>
    <x:row r="6">
      <x:c r="A6" s="13" t="str">
        <x:v>CLS_003</x:v>
      </x:c>
      <x:c r="B6" s="13" t="str">
        <x:v>Damage</x:v>
      </x:c>
      <x:c r="C6" s="13" t="str">
        <x:v>100% reference</x:v>
      </x:c>
      <x:c r="D6" s="13" t="str">
        <x:v>Medium</x:v>
      </x:c>
      <x:c r="E6" s="13" t="str">
        <x:v>Mark/interrupt</x:v>
      </x:c>
      <x:c r="F6" s="13" t="str">
        <x:v>48–52%</x:v>
      </x:c>
      <x:c r="G6" s="13" t="str">
        <x:v>Reliable ranged baseline</x:v>
      </x:c>
    </x:row>
    <x:row r="7">
      <x:c r="A7" s="13" t="str">
        <x:v>CLS_004</x:v>
      </x:c>
      <x:c r="B7" s="13" t="str">
        <x:v>Damage</x:v>
      </x:c>
      <x:c r="C7" s="13" t="str">
        <x:v>98–103% reference</x:v>
      </x:c>
      <x:c r="D7" s="13" t="str">
        <x:v>High</x:v>
      </x:c>
      <x:c r="E7" s="13" t="str">
        <x:v>Armor break</x:v>
      </x:c>
      <x:c r="F7" s="13" t="str">
        <x:v>48–52%</x:v>
      </x:c>
      <x:c r="G7" s="13" t="str">
        <x:v>Wind-ups offset burst</x:v>
      </x:c>
    </x:row>
    <x:row r="8">
      <x:c r="A8" s="13" t="str">
        <x:v>CLS_005</x:v>
      </x:c>
      <x:c r="B8" s="13" t="str">
        <x:v>Damage</x:v>
      </x:c>
      <x:c r="C8" s="13" t="str">
        <x:v>97–102% reference</x:v>
      </x:c>
      <x:c r="D8" s="13" t="str">
        <x:v>Medium-High</x:v>
      </x:c>
      <x:c r="E8" s="13" t="str">
        <x:v>Debuff/interrupt</x:v>
      </x:c>
      <x:c r="F8" s="13" t="str">
        <x:v>48–52%</x:v>
      </x:c>
      <x:c r="G8" s="13" t="str">
        <x:v>Setup cost offsets utility</x:v>
      </x:c>
    </x:row>
    <x:row r="9">
      <x:c r="A9" s="13" t="str">
        <x:v>CLS_006</x:v>
      </x:c>
      <x:c r="B9" s="13" t="str">
        <x:v>Damage</x:v>
      </x:c>
      <x:c r="C9" s="13" t="str">
        <x:v>99–104% reference</x:v>
      </x:c>
      <x:c r="D9" s="13" t="str">
        <x:v>High</x:v>
      </x:c>
      <x:c r="E9" s="13" t="str">
        <x:v>Interrupt/add control</x:v>
      </x:c>
      <x:c r="F9" s="13" t="str">
        <x:v>48–52%</x:v>
      </x:c>
      <x:c r="G9" s="13" t="str">
        <x:v>Execution difficulty earns flexibility, not raw permanent edge</x:v>
      </x:c>
    </x:row>
    <x:row r="10">
      <x:c r="A10" s="13" t="str">
        <x:v>CLS_007</x:v>
      </x:c>
      <x:c r="B10" s="13" t="str">
        <x:v>Support</x:v>
      </x:c>
      <x:c r="C10" s="13" t="str">
        <x:v>45–55% pure DPS class</x:v>
      </x:c>
      <x:c r="D10" s="13" t="str">
        <x:v>Low-Medium</x:v>
      </x:c>
      <x:c r="E10" s="13" t="str">
        <x:v>Mitigation/resource</x:v>
      </x:c>
      <x:c r="F10" s="13" t="str">
        <x:v>48–52%</x:v>
      </x:c>
      <x:c r="G10" s="13" t="str">
        <x:v>Utility focused; healing remains secondary</x:v>
      </x:c>
    </x:row>
  </x:sheetData>
  <x:mergeCells>
    <x:mergeCell ref="A1:G1"/>
  </x:mergeCells>
  <x:pageMargins left="0.7" right="0.7" top="0.75" bottom="0.75" header="0.3" footer="0.3"/>
</x:worksheet>
</file>

<file path=xl/worksheets/sheet229.xml><?xml version="1.0" encoding="utf-8"?>
<x:worksheet xmlns:x="http://schemas.openxmlformats.org/spreadsheetml/2006/main">
  <x:sheetFormatPr defaultRowHeight="15"/>
  <x:sheetData>
    <x:row r="1">
      <x:c r="A1" s="256" t="str">
        <x:v>VELDRYN NPC ROSTER</x:v>
      </x:c>
    </x:row>
    <x:row r="3">
      <x:c r="A3" s="259" t="str">
        <x:v>NPC_ID</x:v>
      </x:c>
      <x:c r="B3" s="259" t="str">
        <x:v>Name</x:v>
      </x:c>
      <x:c r="C3" s="259" t="str">
        <x:v>Region</x:v>
      </x:c>
      <x:c r="D3" s="259" t="str">
        <x:v>Home_Zone</x:v>
      </x:c>
      <x:c r="E3" s="259" t="str">
        <x:v>Role</x:v>
      </x:c>
      <x:c r="F3" s="259" t="str">
        <x:v>Voice</x:v>
      </x:c>
      <x:c r="G3" s="259" t="str">
        <x:v>Narrative_Function</x:v>
      </x:c>
    </x:row>
    <x:row r="4">
      <x:c r="A4" s="13" t="str">
        <x:v>NPC_001</x:v>
      </x:c>
      <x:c r="B4" s="13" t="str">
        <x:v>Mara Venn</x:v>
      </x:c>
      <x:c r="C4" s="13" t="str">
        <x:v>Asterfall</x:v>
      </x:c>
      <x:c r="D4" s="13" t="str">
        <x:v>Greenfields</x:v>
      </x:c>
      <x:c r="E4" s="13" t="str">
        <x:v>Adventurer Registrar</x:v>
      </x:c>
      <x:c r="F4" s="13" t="str">
        <x:v>Practical, dry humor</x:v>
      </x:c>
      <x:c r="G4" s="13" t="str">
        <x:v>Introduces character/class and Ledger framing</x:v>
      </x:c>
    </x:row>
    <x:row r="5">
      <x:c r="A5" s="13" t="str">
        <x:v>NPC_002</x:v>
      </x:c>
      <x:c r="B5" s="13" t="str">
        <x:v>Tovin Hale</x:v>
      </x:c>
      <x:c r="C5" s="13" t="str">
        <x:v>Asterfall</x:v>
      </x:c>
      <x:c r="D5" s="13" t="str">
        <x:v>Greenfields</x:v>
      </x:c>
      <x:c r="E5" s="13" t="str">
        <x:v>Houndkeeper</x:v>
      </x:c>
      <x:c r="F5" s="13" t="str">
        <x:v>Warm, impatient</x:v>
      </x:c>
      <x:c r="G5" s="13" t="str">
        <x:v>Ironwood Hound quest</x:v>
      </x:c>
    </x:row>
    <x:row r="6">
      <x:c r="A6" s="13" t="str">
        <x:v>NPC_003</x:v>
      </x:c>
      <x:c r="B6" s="13" t="str">
        <x:v>Bram Ironroot</x:v>
      </x:c>
      <x:c r="C6" s="13" t="str">
        <x:v>Asterfall</x:v>
      </x:c>
      <x:c r="D6" s="13" t="str">
        <x:v>Old Mines</x:v>
      </x:c>
      <x:c r="E6" s="13" t="str">
        <x:v>Smith</x:v>
      </x:c>
      <x:c r="F6" s="13" t="str">
        <x:v>Blunt, proud</x:v>
      </x:c>
      <x:c r="G6" s="13" t="str">
        <x:v>Crafting/upgrades</x:v>
      </x:c>
    </x:row>
    <x:row r="7">
      <x:c r="A7" s="13" t="str">
        <x:v>NPC_004</x:v>
      </x:c>
      <x:c r="B7" s="13" t="str">
        <x:v>Sela Reed</x:v>
      </x:c>
      <x:c r="C7" s="13" t="str">
        <x:v>Asterfall</x:v>
      </x:c>
      <x:c r="D7" s="13" t="str">
        <x:v>Silverbrook</x:v>
      </x:c>
      <x:c r="E7" s="13" t="str">
        <x:v>Trader/Fisher</x:v>
      </x:c>
      <x:c r="F7" s="13" t="str">
        <x:v>Quick-witted</x:v>
      </x:c>
      <x:c r="G7" s="13" t="str">
        <x:v>Market/cooking</x:v>
      </x:c>
    </x:row>
    <x:row r="8">
      <x:c r="A8" s="13" t="str">
        <x:v>NPC_005</x:v>
      </x:c>
      <x:c r="B8" s="13" t="str">
        <x:v>Archivist Vey</x:v>
      </x:c>
      <x:c r="C8" s="13" t="str">
        <x:v>Asterfall</x:v>
      </x:c>
      <x:c r="D8" s="13" t="str">
        <x:v>King's Road</x:v>
      </x:c>
      <x:c r="E8" s="13" t="str">
        <x:v>Echo Scholar</x:v>
      </x:c>
      <x:c r="F8" s="13" t="str">
        <x:v>Measured, unsettlingly calm</x:v>
      </x:c>
      <x:c r="G8" s="13" t="str">
        <x:v>Oathglass/Echo lore</x:v>
      </x:c>
    </x:row>
    <x:row r="9">
      <x:c r="A9" s="13" t="str">
        <x:v>NPC_006</x:v>
      </x:c>
      <x:c r="B9" s="13" t="str">
        <x:v>Captain Ordan</x:v>
      </x:c>
      <x:c r="C9" s="13" t="str">
        <x:v>Asterfall</x:v>
      </x:c>
      <x:c r="D9" s="13" t="str">
        <x:v>King's Road</x:v>
      </x:c>
      <x:c r="E9" s="13" t="str">
        <x:v>Road Warden</x:v>
      </x:c>
      <x:c r="F9" s="13" t="str">
        <x:v>Duty-bound</x:v>
      </x:c>
      <x:c r="G9" s="13" t="str">
        <x:v>Fallen Knight arc</x:v>
      </x:c>
    </x:row>
    <x:row r="10">
      <x:c r="A10" s="13" t="str">
        <x:v>NPC_007</x:v>
      </x:c>
      <x:c r="B10" s="13" t="str">
        <x:v>Nahla Serr</x:v>
      </x:c>
      <x:c r="C10" s="13" t="str">
        <x:v>Sunscar</x:v>
      </x:c>
      <x:c r="D10" s="13" t="str">
        <x:v>Saffron Gate</x:v>
      </x:c>
      <x:c r="E10" s="13" t="str">
        <x:v>Caravan Master</x:v>
      </x:c>
      <x:c r="F10" s="13" t="str">
        <x:v>Clever, unsentimental</x:v>
      </x:c>
      <x:c r="G10" s="13" t="str">
        <x:v>Sunscar entry/trade</x:v>
      </x:c>
    </x:row>
    <x:row r="11">
      <x:c r="A11" s="13" t="str">
        <x:v>NPC_008</x:v>
      </x:c>
      <x:c r="B11" s="13" t="str">
        <x:v>Iriq</x:v>
      </x:c>
      <x:c r="C11" s="13" t="str">
        <x:v>Sunscar</x:v>
      </x:c>
      <x:c r="D11" s="13" t="str">
        <x:v>Scorchwind Flats</x:v>
      </x:c>
      <x:c r="E11" s="13" t="str">
        <x:v>Water-Seeker</x:v>
      </x:c>
      <x:c r="F11" s="13" t="str">
        <x:v>Quiet, observant</x:v>
      </x:c>
      <x:c r="G11" s="13" t="str">
        <x:v>Heat/water story</x:v>
      </x:c>
    </x:row>
    <x:row r="12">
      <x:c r="A12" s="13" t="str">
        <x:v>NPC_009</x:v>
      </x:c>
      <x:c r="B12" s="13" t="str">
        <x:v>Shem of the Basin</x:v>
      </x:c>
      <x:c r="C12" s="13" t="str">
        <x:v>Sunscar</x:v>
      </x:c>
      <x:c r="D12" s="13" t="str">
        <x:v>Mirage Basin</x:v>
      </x:c>
      <x:c r="E12" s="13" t="str">
        <x:v>Oasis Keeper</x:v>
      </x:c>
      <x:c r="F12" s="13" t="str">
        <x:v>Playful, cryptic</x:v>
      </x:c>
      <x:c r="G12" s="13" t="str">
        <x:v>Mirage Echoes</x:v>
      </x:c>
    </x:row>
    <x:row r="13">
      <x:c r="A13" s="13" t="str">
        <x:v>NPC_010</x:v>
      </x:c>
      <x:c r="B13" s="13" t="str">
        <x:v>Doctor Calyx</x:v>
      </x:c>
      <x:c r="C13" s="13" t="str">
        <x:v>Sunscar</x:v>
      </x:c>
      <x:c r="D13" s="13" t="str">
        <x:v>Buried Observatory</x:v>
      </x:c>
      <x:c r="E13" s="13" t="str">
        <x:v>Astronomer</x:v>
      </x:c>
      <x:c r="F13" s="13" t="str">
        <x:v>Excitable, obsessive</x:v>
      </x:c>
      <x:c r="G13" s="13" t="str">
        <x:v>Ancient sky lore</x:v>
      </x:c>
    </x:row>
    <x:row r="14">
      <x:c r="A14" s="13" t="str">
        <x:v>NPC_011</x:v>
      </x:c>
      <x:c r="B14" s="13" t="str">
        <x:v>Rashid Khar</x:v>
      </x:c>
      <x:c r="C14" s="13" t="str">
        <x:v>Sunscar</x:v>
      </x:c>
      <x:c r="D14" s="13" t="str">
        <x:v>Tyrant's Crown</x:v>
      </x:c>
      <x:c r="E14" s="13" t="str">
        <x:v>Exiled Guard</x:v>
      </x:c>
      <x:c r="F14" s="13" t="str">
        <x:v>Formal, regretful</x:v>
      </x:c>
      <x:c r="G14" s="13" t="str">
        <x:v>Sand Tyrant</x:v>
      </x:c>
    </x:row>
    <x:row r="15">
      <x:c r="A15" s="13" t="str">
        <x:v>NPC_012</x:v>
      </x:c>
      <x:c r="B15" s="13" t="str">
        <x:v>Yara Saffron</x:v>
      </x:c>
      <x:c r="C15" s="13" t="str">
        <x:v>Sunscar</x:v>
      </x:c>
      <x:c r="D15" s="13" t="str">
        <x:v>Saffron Gate</x:v>
      </x:c>
      <x:c r="E15" s="13" t="str">
        <x:v>Relic Crafter</x:v>
      </x:c>
      <x:c r="F15" s="13" t="str">
        <x:v>Commercial but fair</x:v>
      </x:c>
      <x:c r="G15" s="13" t="str">
        <x:v>Regional crafting</x:v>
      </x:c>
    </x:row>
    <x:row r="16">
      <x:c r="A16" s="13" t="str">
        <x:v>NPC_013</x:v>
      </x:c>
      <x:c r="B16" s="13" t="str">
        <x:v>Warden Hessa</x:v>
      </x:c>
      <x:c r="C16" s="13" t="str">
        <x:v>Frostmarch</x:v>
      </x:c>
      <x:c r="D16" s="13" t="str">
        <x:v>Thawgate</x:v>
      </x:c>
      <x:c r="E16" s="13" t="str">
        <x:v>Fortress Commander</x:v>
      </x:c>
      <x:c r="F16" s="13" t="str">
        <x:v>Stoic</x:v>
      </x:c>
      <x:c r="G16" s="13" t="str">
        <x:v>Frostmarch entry</x:v>
      </x:c>
    </x:row>
    <x:row r="17">
      <x:c r="A17" s="13" t="str">
        <x:v>NPC_014</x:v>
      </x:c>
      <x:c r="B17" s="13" t="str">
        <x:v>Kell Whitepine</x:v>
      </x:c>
      <x:c r="C17" s="13" t="str">
        <x:v>Frostmarch</x:v>
      </x:c>
      <x:c r="D17" s="13" t="str">
        <x:v>Whitepine Reach</x:v>
      </x:c>
      <x:c r="E17" s="13" t="str">
        <x:v>Hunter</x:v>
      </x:c>
      <x:c r="F17" s="13" t="str">
        <x:v>Sparse speech</x:v>
      </x:c>
      <x:c r="G17" s="13" t="str">
        <x:v>Tracking/hunt</x:v>
      </x:c>
    </x:row>
    <x:row r="18">
      <x:c r="A18" s="13" t="str">
        <x:v>NPC_015</x:v>
      </x:c>
      <x:c r="B18" s="13" t="str">
        <x:v>Mira Bell</x:v>
      </x:c>
      <x:c r="C18" s="13" t="str">
        <x:v>Frostmarch</x:v>
      </x:c>
      <x:c r="D18" s="13" t="str">
        <x:v>Shiverlake</x:v>
      </x:c>
      <x:c r="E18" s="13" t="str">
        <x:v>Diver</x:v>
      </x:c>
      <x:c r="F18" s="13" t="str">
        <x:v>Curious, fearless</x:v>
      </x:c>
      <x:c r="G18" s="13" t="str">
        <x:v>Under-ice exploration</x:v>
      </x:c>
    </x:row>
    <x:row r="19">
      <x:c r="A19" s="13" t="str">
        <x:v>NPC_016</x:v>
      </x:c>
      <x:c r="B19" s="13" t="str">
        <x:v>Brother Orm</x:v>
      </x:c>
      <x:c r="C19" s="13" t="str">
        <x:v>Frostmarch</x:v>
      </x:c>
      <x:c r="D19" s="13" t="str">
        <x:v>Choir Caverns</x:v>
      </x:c>
      <x:c r="E19" s="13" t="str">
        <x:v>Former Chorister</x:v>
      </x:c>
      <x:c r="F19" s="13" t="str">
        <x:v>Guilty, gentle</x:v>
      </x:c>
      <x:c r="G19" s="13" t="str">
        <x:v>Choir storyline</x:v>
      </x:c>
    </x:row>
    <x:row r="20">
      <x:c r="A20" s="13" t="str">
        <x:v>NPC_017</x:v>
      </x:c>
      <x:c r="B20" s="13" t="str">
        <x:v>Skadi Rime</x:v>
      </x:c>
      <x:c r="C20" s="13" t="str">
        <x:v>Frostmarch</x:v>
      </x:c>
      <x:c r="D20" s="13" t="str">
        <x:v>Wyrmspine</x:v>
      </x:c>
      <x:c r="E20" s="13" t="str">
        <x:v>Wyrm Scout</x:v>
      </x:c>
      <x:c r="F20" s="13" t="str">
        <x:v>Direct, brave</x:v>
      </x:c>
      <x:c r="G20" s="13" t="str">
        <x:v>Frost Wyrm</x:v>
      </x:c>
    </x:row>
    <x:row r="21">
      <x:c r="A21" s="13" t="str">
        <x:v>NPC_018</x:v>
      </x:c>
      <x:c r="B21" s="13" t="str">
        <x:v>Pell Frosthand</x:v>
      </x:c>
      <x:c r="C21" s="13" t="str">
        <x:v>Frostmarch</x:v>
      </x:c>
      <x:c r="D21" s="13" t="str">
        <x:v>Thawgate</x:v>
      </x:c>
      <x:c r="E21" s="13" t="str">
        <x:v>Toolsmith</x:v>
      </x:c>
      <x:c r="F21" s="13" t="str">
        <x:v>Cheerful</x:v>
      </x:c>
      <x:c r="G21" s="13" t="str">
        <x:v>Tool tier progression</x:v>
      </x:c>
    </x:row>
    <x:row r="22">
      <x:c r="A22" s="13" t="str">
        <x:v>NPC_019</x:v>
      </x:c>
      <x:c r="B22" s="13" t="str">
        <x:v>Commander Vale</x:v>
      </x:c>
      <x:c r="C22" s="13" t="str">
        <x:v>Ashlands</x:v>
      </x:c>
      <x:c r="D22" s="13" t="str">
        <x:v>Cinderwatch</x:v>
      </x:c>
      <x:c r="E22" s="13" t="str">
        <x:v>Watch Commander</x:v>
      </x:c>
      <x:c r="F22" s="13" t="str">
        <x:v>Exhausted, resilient</x:v>
      </x:c>
      <x:c r="G22" s="13" t="str">
        <x:v>Ashlands entry</x:v>
      </x:c>
    </x:row>
    <x:row r="23">
      <x:c r="A23" s="13" t="str">
        <x:v>NPC_020</x:v>
      </x:c>
      <x:c r="B23" s="13" t="str">
        <x:v>Nox</x:v>
      </x:c>
      <x:c r="C23" s="13" t="str">
        <x:v>Ashlands</x:v>
      </x:c>
      <x:c r="D23" s="13" t="str">
        <x:v>Blackglass Marsh</x:v>
      </x:c>
      <x:c r="E23" s="13" t="str">
        <x:v>Marsh Alchemist</x:v>
      </x:c>
      <x:c r="F23" s="13" t="str">
        <x:v>Morbid humor</x:v>
      </x:c>
      <x:c r="G23" s="13" t="str">
        <x:v>Blackglass/alchemy</x:v>
      </x:c>
    </x:row>
    <x:row r="24">
      <x:c r="A24" s="13" t="str">
        <x:v>NPC_021</x:v>
      </x:c>
      <x:c r="B24" s="13" t="str">
        <x:v>Forge-Mind ILEX</x:v>
      </x:c>
      <x:c r="C24" s="13" t="str">
        <x:v>Ashlands</x:v>
      </x:c>
      <x:c r="D24" s="13" t="str">
        <x:v>Crucible Depths</x:v>
      </x:c>
      <x:c r="E24" s="13" t="str">
        <x:v>Ancient Construct</x:v>
      </x:c>
      <x:c r="F24" s="13" t="str">
        <x:v>Literal, alien</x:v>
      </x:c>
      <x:c r="G24" s="13" t="str">
        <x:v>Ancient forge lore</x:v>
      </x:c>
    </x:row>
    <x:row r="25">
      <x:c r="A25" s="13" t="str">
        <x:v>NPC_022</x:v>
      </x:c>
      <x:c r="B25" s="13" t="str">
        <x:v>Tara Ember</x:v>
      </x:c>
      <x:c r="C25" s="13" t="str">
        <x:v>Ashlands</x:v>
      </x:c>
      <x:c r="D25" s="13" t="str">
        <x:v>Ember Wastes</x:v>
      </x:c>
      <x:c r="E25" s="13" t="str">
        <x:v>Salvager</x:v>
      </x:c>
      <x:c r="F25" s="13" t="str">
        <x:v>Reckless</x:v>
      </x:c>
      <x:c r="G25" s="13" t="str">
        <x:v>Resource/crafting</x:v>
      </x:c>
    </x:row>
    <x:row r="26">
      <x:c r="A26" s="13" t="str">
        <x:v>NPC_023</x:v>
      </x:c>
      <x:c r="B26" s="13" t="str">
        <x:v>Oathless Ren</x:v>
      </x:c>
      <x:c r="C26" s="13" t="str">
        <x:v>Ashlands</x:v>
      </x:c>
      <x:c r="D26" s="13" t="str">
        <x:v>Ashen Throne</x:v>
      </x:c>
      <x:c r="E26" s="13" t="str">
        <x:v>Ex-Regent Knight</x:v>
      </x:c>
      <x:c r="F26" s="13" t="str">
        <x:v>Bitter, principled</x:v>
      </x:c>
      <x:c r="G26" s="13" t="str">
        <x:v>Cinder Regent arc</x:v>
      </x:c>
    </x:row>
    <x:row r="27">
      <x:c r="A27" s="13" t="str">
        <x:v>NPC_024</x:v>
      </x:c>
      <x:c r="B27" s="13" t="str">
        <x:v>The Cartographer</x:v>
      </x:c>
      <x:c r="C27" s="13" t="str">
        <x:v>Ashlands</x:v>
      </x:c>
      <x:c r="D27" s="13" t="str">
        <x:v>Cinderwatch</x:v>
      </x:c>
      <x:c r="E27" s="13" t="str">
        <x:v>Unknown Traveler</x:v>
      </x:c>
      <x:c r="F27" s="13" t="str">
        <x:v>Soft-spoken</x:v>
      </x:c>
      <x:c r="G27" s="13" t="str">
        <x:v>Future continent hook</x:v>
      </x:c>
    </x:row>
  </x:sheetData>
  <x:mergeCells>
    <x:mergeCell ref="A1:G1"/>
  </x:mergeCells>
  <x:pageMargins left="0.7" right="0.7" top="0.75" bottom="0.75" header="0.3" footer="0.3"/>
</x:worksheet>
</file>

<file path=xl/worksheets/sheet230.xml><?xml version="1.0" encoding="utf-8"?>
<x:worksheet xmlns:x="http://schemas.openxmlformats.org/spreadsheetml/2006/main">
  <x:sheetFormatPr defaultRowHeight="15"/>
  <x:sheetData>
    <x:row r="1">
      <x:c r="A1" s="256" t="str">
        <x:v>QUEST DIALOGUE / VOICE FOUNDATION</x:v>
      </x:c>
    </x:row>
    <x:row r="3">
      <x:c r="A3" s="259" t="str">
        <x:v>Dialogue_ID</x:v>
      </x:c>
      <x:c r="B3" s="259" t="str">
        <x:v>NPC_ID</x:v>
      </x:c>
      <x:c r="C3" s="259" t="str">
        <x:v>Beat</x:v>
      </x:c>
      <x:c r="D3" s="259" t="str">
        <x:v>Line</x:v>
      </x:c>
      <x:c r="E3" s="259" t="str">
        <x:v>Tone</x:v>
      </x:c>
      <x:c r="F3" s="259" t="str">
        <x:v>Voice_Acting_Required</x:v>
      </x:c>
    </x:row>
    <x:row r="4">
      <x:c r="A4" s="13" t="str">
        <x:v>DLG_0001</x:v>
      </x:c>
      <x:c r="B4" s="13" t="str">
        <x:v>NPC_001</x:v>
      </x:c>
      <x:c r="C4" s="13" t="str">
        <x:v>Introduction</x:v>
      </x:c>
      <x:c r="D4" s="13" t="str">
        <x:v>Mara Venn: "You look like someone who has not yet learned which mistakes are expensive."</x:v>
      </x:c>
      <x:c r="E4" s="13" t="str">
        <x:v>Neutral</x:v>
      </x:c>
      <x:c r="F4" s="254" t="b">
        <x:v>0</x:v>
      </x:c>
    </x:row>
    <x:row r="5">
      <x:c r="A5" s="13" t="str">
        <x:v>DLG_0002</x:v>
      </x:c>
      <x:c r="B5" s="13" t="str">
        <x:v>NPC_001</x:v>
      </x:c>
      <x:c r="C5" s="13" t="str">
        <x:v>Quest/Return</x:v>
      </x:c>
      <x:c r="D5" s="13" t="str">
        <x:v>Mara Venn: "Good. You came back with a story instead of an excuse. That is progress."</x:v>
      </x:c>
      <x:c r="E5" s="13" t="str">
        <x:v>Positive</x:v>
      </x:c>
      <x:c r="F5" s="254" t="b">
        <x:v>0</x:v>
      </x:c>
    </x:row>
    <x:row r="6">
      <x:c r="A6" s="13" t="str">
        <x:v>DLG_0003</x:v>
      </x:c>
      <x:c r="B6" s="13" t="str">
        <x:v>NPC_002</x:v>
      </x:c>
      <x:c r="C6" s="13" t="str">
        <x:v>Introduction</x:v>
      </x:c>
      <x:c r="D6" s="13" t="str">
        <x:v>Tovin Hale: "You look like someone who has not yet learned which mistakes are expensive."</x:v>
      </x:c>
      <x:c r="E6" s="13" t="str">
        <x:v>Neutral</x:v>
      </x:c>
      <x:c r="F6" s="254" t="b">
        <x:v>0</x:v>
      </x:c>
    </x:row>
    <x:row r="7">
      <x:c r="A7" s="13" t="str">
        <x:v>DLG_0004</x:v>
      </x:c>
      <x:c r="B7" s="13" t="str">
        <x:v>NPC_002</x:v>
      </x:c>
      <x:c r="C7" s="13" t="str">
        <x:v>Quest/Return</x:v>
      </x:c>
      <x:c r="D7" s="13" t="str">
        <x:v>Tovin Hale: "Good. You came back with a story instead of an excuse. That is progress."</x:v>
      </x:c>
      <x:c r="E7" s="13" t="str">
        <x:v>Positive</x:v>
      </x:c>
      <x:c r="F7" s="254" t="b">
        <x:v>0</x:v>
      </x:c>
    </x:row>
    <x:row r="8">
      <x:c r="A8" s="13" t="str">
        <x:v>DLG_0005</x:v>
      </x:c>
      <x:c r="B8" s="13" t="str">
        <x:v>NPC_003</x:v>
      </x:c>
      <x:c r="C8" s="13" t="str">
        <x:v>Introduction</x:v>
      </x:c>
      <x:c r="D8" s="13" t="str">
        <x:v>Bram Ironroot: "You look like someone who has not yet learned which mistakes are expensive."</x:v>
      </x:c>
      <x:c r="E8" s="13" t="str">
        <x:v>Neutral</x:v>
      </x:c>
      <x:c r="F8" s="254" t="b">
        <x:v>0</x:v>
      </x:c>
    </x:row>
    <x:row r="9">
      <x:c r="A9" s="13" t="str">
        <x:v>DLG_0006</x:v>
      </x:c>
      <x:c r="B9" s="13" t="str">
        <x:v>NPC_003</x:v>
      </x:c>
      <x:c r="C9" s="13" t="str">
        <x:v>Quest/Return</x:v>
      </x:c>
      <x:c r="D9" s="13" t="str">
        <x:v>Bram Ironroot: "Good. You came back with a story instead of an excuse. That is progress."</x:v>
      </x:c>
      <x:c r="E9" s="13" t="str">
        <x:v>Positive</x:v>
      </x:c>
      <x:c r="F9" s="254" t="b">
        <x:v>0</x:v>
      </x:c>
    </x:row>
    <x:row r="10">
      <x:c r="A10" s="13" t="str">
        <x:v>DLG_0007</x:v>
      </x:c>
      <x:c r="B10" s="13" t="str">
        <x:v>NPC_004</x:v>
      </x:c>
      <x:c r="C10" s="13" t="str">
        <x:v>Introduction</x:v>
      </x:c>
      <x:c r="D10" s="13" t="str">
        <x:v>Sela Reed: "You look like someone who has not yet learned which mistakes are expensive."</x:v>
      </x:c>
      <x:c r="E10" s="13" t="str">
        <x:v>Neutral</x:v>
      </x:c>
      <x:c r="F10" s="254" t="b">
        <x:v>0</x:v>
      </x:c>
    </x:row>
    <x:row r="11">
      <x:c r="A11" s="13" t="str">
        <x:v>DLG_0008</x:v>
      </x:c>
      <x:c r="B11" s="13" t="str">
        <x:v>NPC_004</x:v>
      </x:c>
      <x:c r="C11" s="13" t="str">
        <x:v>Quest/Return</x:v>
      </x:c>
      <x:c r="D11" s="13" t="str">
        <x:v>Sela Reed: "Good. You came back with a story instead of an excuse. That is progress."</x:v>
      </x:c>
      <x:c r="E11" s="13" t="str">
        <x:v>Positive</x:v>
      </x:c>
      <x:c r="F11" s="254" t="b">
        <x:v>0</x:v>
      </x:c>
    </x:row>
    <x:row r="12">
      <x:c r="A12" s="13" t="str">
        <x:v>DLG_0009</x:v>
      </x:c>
      <x:c r="B12" s="13" t="str">
        <x:v>NPC_005</x:v>
      </x:c>
      <x:c r="C12" s="13" t="str">
        <x:v>Introduction</x:v>
      </x:c>
      <x:c r="D12" s="13" t="str">
        <x:v>Archivist Vey: "You look like someone who has not yet learned which mistakes are expensive."</x:v>
      </x:c>
      <x:c r="E12" s="13" t="str">
        <x:v>Neutral</x:v>
      </x:c>
      <x:c r="F12" s="254" t="b">
        <x:v>0</x:v>
      </x:c>
    </x:row>
    <x:row r="13">
      <x:c r="A13" s="13" t="str">
        <x:v>DLG_0010</x:v>
      </x:c>
      <x:c r="B13" s="13" t="str">
        <x:v>NPC_005</x:v>
      </x:c>
      <x:c r="C13" s="13" t="str">
        <x:v>Quest/Return</x:v>
      </x:c>
      <x:c r="D13" s="13" t="str">
        <x:v>Archivist Vey: "Good. You came back with a story instead of an excuse. That is progress."</x:v>
      </x:c>
      <x:c r="E13" s="13" t="str">
        <x:v>Positive</x:v>
      </x:c>
      <x:c r="F13" s="254" t="b">
        <x:v>0</x:v>
      </x:c>
    </x:row>
    <x:row r="14">
      <x:c r="A14" s="13" t="str">
        <x:v>DLG_0011</x:v>
      </x:c>
      <x:c r="B14" s="13" t="str">
        <x:v>NPC_006</x:v>
      </x:c>
      <x:c r="C14" s="13" t="str">
        <x:v>Introduction</x:v>
      </x:c>
      <x:c r="D14" s="13" t="str">
        <x:v>Captain Ordan: "You look like someone who has not yet learned which mistakes are expensive."</x:v>
      </x:c>
      <x:c r="E14" s="13" t="str">
        <x:v>Neutral</x:v>
      </x:c>
      <x:c r="F14" s="254" t="b">
        <x:v>0</x:v>
      </x:c>
    </x:row>
    <x:row r="15">
      <x:c r="A15" s="13" t="str">
        <x:v>DLG_0012</x:v>
      </x:c>
      <x:c r="B15" s="13" t="str">
        <x:v>NPC_006</x:v>
      </x:c>
      <x:c r="C15" s="13" t="str">
        <x:v>Quest/Return</x:v>
      </x:c>
      <x:c r="D15" s="13" t="str">
        <x:v>Captain Ordan: "Good. You came back with a story instead of an excuse. That is progress."</x:v>
      </x:c>
      <x:c r="E15" s="13" t="str">
        <x:v>Positive</x:v>
      </x:c>
      <x:c r="F15" s="254" t="b">
        <x:v>0</x:v>
      </x:c>
    </x:row>
    <x:row r="16">
      <x:c r="A16" s="13" t="str">
        <x:v>DLG_0013</x:v>
      </x:c>
      <x:c r="B16" s="13" t="str">
        <x:v>NPC_007</x:v>
      </x:c>
      <x:c r="C16" s="13" t="str">
        <x:v>Introduction</x:v>
      </x:c>
      <x:c r="D16" s="13" t="str">
        <x:v>Nahla Serr: "You look like someone who has not yet learned which mistakes are expensive."</x:v>
      </x:c>
      <x:c r="E16" s="13" t="str">
        <x:v>Neutral</x:v>
      </x:c>
      <x:c r="F16" s="254" t="b">
        <x:v>0</x:v>
      </x:c>
    </x:row>
    <x:row r="17">
      <x:c r="A17" s="13" t="str">
        <x:v>DLG_0014</x:v>
      </x:c>
      <x:c r="B17" s="13" t="str">
        <x:v>NPC_007</x:v>
      </x:c>
      <x:c r="C17" s="13" t="str">
        <x:v>Quest/Return</x:v>
      </x:c>
      <x:c r="D17" s="13" t="str">
        <x:v>Nahla Serr: "Good. You came back with a story instead of an excuse. That is progress."</x:v>
      </x:c>
      <x:c r="E17" s="13" t="str">
        <x:v>Positive</x:v>
      </x:c>
      <x:c r="F17" s="254" t="b">
        <x:v>0</x:v>
      </x:c>
    </x:row>
    <x:row r="18">
      <x:c r="A18" s="13" t="str">
        <x:v>DLG_0015</x:v>
      </x:c>
      <x:c r="B18" s="13" t="str">
        <x:v>NPC_008</x:v>
      </x:c>
      <x:c r="C18" s="13" t="str">
        <x:v>Introduction</x:v>
      </x:c>
      <x:c r="D18" s="13" t="str">
        <x:v>Iriq: "You look like someone who has not yet learned which mistakes are expensive."</x:v>
      </x:c>
      <x:c r="E18" s="13" t="str">
        <x:v>Neutral</x:v>
      </x:c>
      <x:c r="F18" s="254" t="b">
        <x:v>0</x:v>
      </x:c>
    </x:row>
    <x:row r="19">
      <x:c r="A19" s="13" t="str">
        <x:v>DLG_0016</x:v>
      </x:c>
      <x:c r="B19" s="13" t="str">
        <x:v>NPC_008</x:v>
      </x:c>
      <x:c r="C19" s="13" t="str">
        <x:v>Quest/Return</x:v>
      </x:c>
      <x:c r="D19" s="13" t="str">
        <x:v>Iriq: "Good. You came back with a story instead of an excuse. That is progress."</x:v>
      </x:c>
      <x:c r="E19" s="13" t="str">
        <x:v>Positive</x:v>
      </x:c>
      <x:c r="F19" s="254" t="b">
        <x:v>0</x:v>
      </x:c>
    </x:row>
    <x:row r="20">
      <x:c r="A20" s="13" t="str">
        <x:v>DLG_0017</x:v>
      </x:c>
      <x:c r="B20" s="13" t="str">
        <x:v>NPC_009</x:v>
      </x:c>
      <x:c r="C20" s="13" t="str">
        <x:v>Introduction</x:v>
      </x:c>
      <x:c r="D20" s="13" t="str">
        <x:v>Shem of the Basin: "You look like someone who has not yet learned which mistakes are expensive."</x:v>
      </x:c>
      <x:c r="E20" s="13" t="str">
        <x:v>Neutral</x:v>
      </x:c>
      <x:c r="F20" s="254" t="b">
        <x:v>0</x:v>
      </x:c>
    </x:row>
    <x:row r="21">
      <x:c r="A21" s="13" t="str">
        <x:v>DLG_0018</x:v>
      </x:c>
      <x:c r="B21" s="13" t="str">
        <x:v>NPC_009</x:v>
      </x:c>
      <x:c r="C21" s="13" t="str">
        <x:v>Quest/Return</x:v>
      </x:c>
      <x:c r="D21" s="13" t="str">
        <x:v>Shem of the Basin: "Good. You came back with a story instead of an excuse. That is progress."</x:v>
      </x:c>
      <x:c r="E21" s="13" t="str">
        <x:v>Positive</x:v>
      </x:c>
      <x:c r="F21" s="254" t="b">
        <x:v>0</x:v>
      </x:c>
    </x:row>
    <x:row r="22">
      <x:c r="A22" s="13" t="str">
        <x:v>DLG_0019</x:v>
      </x:c>
      <x:c r="B22" s="13" t="str">
        <x:v>NPC_010</x:v>
      </x:c>
      <x:c r="C22" s="13" t="str">
        <x:v>Introduction</x:v>
      </x:c>
      <x:c r="D22" s="13" t="str">
        <x:v>Doctor Calyx: "You look like someone who has not yet learned which mistakes are expensive."</x:v>
      </x:c>
      <x:c r="E22" s="13" t="str">
        <x:v>Neutral</x:v>
      </x:c>
      <x:c r="F22" s="254" t="b">
        <x:v>0</x:v>
      </x:c>
    </x:row>
    <x:row r="23">
      <x:c r="A23" s="13" t="str">
        <x:v>DLG_0020</x:v>
      </x:c>
      <x:c r="B23" s="13" t="str">
        <x:v>NPC_010</x:v>
      </x:c>
      <x:c r="C23" s="13" t="str">
        <x:v>Quest/Return</x:v>
      </x:c>
      <x:c r="D23" s="13" t="str">
        <x:v>Doctor Calyx: "Good. You came back with a story instead of an excuse. That is progress."</x:v>
      </x:c>
      <x:c r="E23" s="13" t="str">
        <x:v>Positive</x:v>
      </x:c>
      <x:c r="F23" s="254" t="b">
        <x:v>0</x:v>
      </x:c>
    </x:row>
    <x:row r="24">
      <x:c r="A24" s="13" t="str">
        <x:v>DLG_0021</x:v>
      </x:c>
      <x:c r="B24" s="13" t="str">
        <x:v>NPC_011</x:v>
      </x:c>
      <x:c r="C24" s="13" t="str">
        <x:v>Introduction</x:v>
      </x:c>
      <x:c r="D24" s="13" t="str">
        <x:v>Rashid Khar: "You look like someone who has not yet learned which mistakes are expensive."</x:v>
      </x:c>
      <x:c r="E24" s="13" t="str">
        <x:v>Neutral</x:v>
      </x:c>
      <x:c r="F24" s="254" t="b">
        <x:v>0</x:v>
      </x:c>
    </x:row>
    <x:row r="25">
      <x:c r="A25" s="13" t="str">
        <x:v>DLG_0022</x:v>
      </x:c>
      <x:c r="B25" s="13" t="str">
        <x:v>NPC_011</x:v>
      </x:c>
      <x:c r="C25" s="13" t="str">
        <x:v>Quest/Return</x:v>
      </x:c>
      <x:c r="D25" s="13" t="str">
        <x:v>Rashid Khar: "Good. You came back with a story instead of an excuse. That is progress."</x:v>
      </x:c>
      <x:c r="E25" s="13" t="str">
        <x:v>Positive</x:v>
      </x:c>
      <x:c r="F25" s="254" t="b">
        <x:v>0</x:v>
      </x:c>
    </x:row>
    <x:row r="26">
      <x:c r="A26" s="13" t="str">
        <x:v>DLG_0023</x:v>
      </x:c>
      <x:c r="B26" s="13" t="str">
        <x:v>NPC_012</x:v>
      </x:c>
      <x:c r="C26" s="13" t="str">
        <x:v>Introduction</x:v>
      </x:c>
      <x:c r="D26" s="13" t="str">
        <x:v>Yara Saffron: "You look like someone who has not yet learned which mistakes are expensive."</x:v>
      </x:c>
      <x:c r="E26" s="13" t="str">
        <x:v>Neutral</x:v>
      </x:c>
      <x:c r="F26" s="254" t="b">
        <x:v>0</x:v>
      </x:c>
    </x:row>
    <x:row r="27">
      <x:c r="A27" s="13" t="str">
        <x:v>DLG_0024</x:v>
      </x:c>
      <x:c r="B27" s="13" t="str">
        <x:v>NPC_012</x:v>
      </x:c>
      <x:c r="C27" s="13" t="str">
        <x:v>Quest/Return</x:v>
      </x:c>
      <x:c r="D27" s="13" t="str">
        <x:v>Yara Saffron: "Good. You came back with a story instead of an excuse. That is progress."</x:v>
      </x:c>
      <x:c r="E27" s="13" t="str">
        <x:v>Positive</x:v>
      </x:c>
      <x:c r="F27" s="254" t="b">
        <x:v>0</x:v>
      </x:c>
    </x:row>
    <x:row r="28">
      <x:c r="A28" s="13" t="str">
        <x:v>DLG_0025</x:v>
      </x:c>
      <x:c r="B28" s="13" t="str">
        <x:v>NPC_013</x:v>
      </x:c>
      <x:c r="C28" s="13" t="str">
        <x:v>Introduction</x:v>
      </x:c>
      <x:c r="D28" s="13" t="str">
        <x:v>Warden Hessa: "You look like someone who has not yet learned which mistakes are expensive."</x:v>
      </x:c>
      <x:c r="E28" s="13" t="str">
        <x:v>Neutral</x:v>
      </x:c>
      <x:c r="F28" s="254" t="b">
        <x:v>0</x:v>
      </x:c>
    </x:row>
    <x:row r="29">
      <x:c r="A29" s="13" t="str">
        <x:v>DLG_0026</x:v>
      </x:c>
      <x:c r="B29" s="13" t="str">
        <x:v>NPC_013</x:v>
      </x:c>
      <x:c r="C29" s="13" t="str">
        <x:v>Quest/Return</x:v>
      </x:c>
      <x:c r="D29" s="13" t="str">
        <x:v>Warden Hessa: "Good. You came back with a story instead of an excuse. That is progress."</x:v>
      </x:c>
      <x:c r="E29" s="13" t="str">
        <x:v>Positive</x:v>
      </x:c>
      <x:c r="F29" s="254" t="b">
        <x:v>0</x:v>
      </x:c>
    </x:row>
    <x:row r="30">
      <x:c r="A30" s="13" t="str">
        <x:v>DLG_0027</x:v>
      </x:c>
      <x:c r="B30" s="13" t="str">
        <x:v>NPC_014</x:v>
      </x:c>
      <x:c r="C30" s="13" t="str">
        <x:v>Introduction</x:v>
      </x:c>
      <x:c r="D30" s="13" t="str">
        <x:v>Kell Whitepine: "You look like someone who has not yet learned which mistakes are expensive."</x:v>
      </x:c>
      <x:c r="E30" s="13" t="str">
        <x:v>Neutral</x:v>
      </x:c>
      <x:c r="F30" s="254" t="b">
        <x:v>0</x:v>
      </x:c>
    </x:row>
    <x:row r="31">
      <x:c r="A31" s="13" t="str">
        <x:v>DLG_0028</x:v>
      </x:c>
      <x:c r="B31" s="13" t="str">
        <x:v>NPC_014</x:v>
      </x:c>
      <x:c r="C31" s="13" t="str">
        <x:v>Quest/Return</x:v>
      </x:c>
      <x:c r="D31" s="13" t="str">
        <x:v>Kell Whitepine: "Good. You came back with a story instead of an excuse. That is progress."</x:v>
      </x:c>
      <x:c r="E31" s="13" t="str">
        <x:v>Positive</x:v>
      </x:c>
      <x:c r="F31" s="254" t="b">
        <x:v>0</x:v>
      </x:c>
    </x:row>
    <x:row r="32">
      <x:c r="A32" s="13" t="str">
        <x:v>DLG_0029</x:v>
      </x:c>
      <x:c r="B32" s="13" t="str">
        <x:v>NPC_015</x:v>
      </x:c>
      <x:c r="C32" s="13" t="str">
        <x:v>Introduction</x:v>
      </x:c>
      <x:c r="D32" s="13" t="str">
        <x:v>Mira Bell: "You look like someone who has not yet learned which mistakes are expensive."</x:v>
      </x:c>
      <x:c r="E32" s="13" t="str">
        <x:v>Neutral</x:v>
      </x:c>
      <x:c r="F32" s="254" t="b">
        <x:v>0</x:v>
      </x:c>
    </x:row>
    <x:row r="33">
      <x:c r="A33" s="13" t="str">
        <x:v>DLG_0030</x:v>
      </x:c>
      <x:c r="B33" s="13" t="str">
        <x:v>NPC_015</x:v>
      </x:c>
      <x:c r="C33" s="13" t="str">
        <x:v>Quest/Return</x:v>
      </x:c>
      <x:c r="D33" s="13" t="str">
        <x:v>Mira Bell: "Good. You came back with a story instead of an excuse. That is progress."</x:v>
      </x:c>
      <x:c r="E33" s="13" t="str">
        <x:v>Positive</x:v>
      </x:c>
      <x:c r="F33" s="254" t="b">
        <x:v>0</x:v>
      </x:c>
    </x:row>
    <x:row r="34">
      <x:c r="A34" s="13" t="str">
        <x:v>DLG_0031</x:v>
      </x:c>
      <x:c r="B34" s="13" t="str">
        <x:v>NPC_016</x:v>
      </x:c>
      <x:c r="C34" s="13" t="str">
        <x:v>Introduction</x:v>
      </x:c>
      <x:c r="D34" s="13" t="str">
        <x:v>Brother Orm: "You look like someone who has not yet learned which mistakes are expensive."</x:v>
      </x:c>
      <x:c r="E34" s="13" t="str">
        <x:v>Neutral</x:v>
      </x:c>
      <x:c r="F34" s="254" t="b">
        <x:v>0</x:v>
      </x:c>
    </x:row>
    <x:row r="35">
      <x:c r="A35" s="13" t="str">
        <x:v>DLG_0032</x:v>
      </x:c>
      <x:c r="B35" s="13" t="str">
        <x:v>NPC_016</x:v>
      </x:c>
      <x:c r="C35" s="13" t="str">
        <x:v>Quest/Return</x:v>
      </x:c>
      <x:c r="D35" s="13" t="str">
        <x:v>Brother Orm: "Good. You came back with a story instead of an excuse. That is progress."</x:v>
      </x:c>
      <x:c r="E35" s="13" t="str">
        <x:v>Positive</x:v>
      </x:c>
      <x:c r="F35" s="254" t="b">
        <x:v>0</x:v>
      </x:c>
    </x:row>
    <x:row r="36">
      <x:c r="A36" s="13" t="str">
        <x:v>DLG_0033</x:v>
      </x:c>
      <x:c r="B36" s="13" t="str">
        <x:v>NPC_017</x:v>
      </x:c>
      <x:c r="C36" s="13" t="str">
        <x:v>Introduction</x:v>
      </x:c>
      <x:c r="D36" s="13" t="str">
        <x:v>Skadi Rime: "You look like someone who has not yet learned which mistakes are expensive."</x:v>
      </x:c>
      <x:c r="E36" s="13" t="str">
        <x:v>Neutral</x:v>
      </x:c>
      <x:c r="F36" s="254" t="b">
        <x:v>0</x:v>
      </x:c>
    </x:row>
    <x:row r="37">
      <x:c r="A37" s="13" t="str">
        <x:v>DLG_0034</x:v>
      </x:c>
      <x:c r="B37" s="13" t="str">
        <x:v>NPC_017</x:v>
      </x:c>
      <x:c r="C37" s="13" t="str">
        <x:v>Quest/Return</x:v>
      </x:c>
      <x:c r="D37" s="13" t="str">
        <x:v>Skadi Rime: "Good. You came back with a story instead of an excuse. That is progress."</x:v>
      </x:c>
      <x:c r="E37" s="13" t="str">
        <x:v>Positive</x:v>
      </x:c>
      <x:c r="F37" s="254" t="b">
        <x:v>0</x:v>
      </x:c>
    </x:row>
    <x:row r="38">
      <x:c r="A38" s="13" t="str">
        <x:v>DLG_0035</x:v>
      </x:c>
      <x:c r="B38" s="13" t="str">
        <x:v>NPC_018</x:v>
      </x:c>
      <x:c r="C38" s="13" t="str">
        <x:v>Introduction</x:v>
      </x:c>
      <x:c r="D38" s="13" t="str">
        <x:v>Pell Frosthand: "You look like someone who has not yet learned which mistakes are expensive."</x:v>
      </x:c>
      <x:c r="E38" s="13" t="str">
        <x:v>Neutral</x:v>
      </x:c>
      <x:c r="F38" s="254" t="b">
        <x:v>0</x:v>
      </x:c>
    </x:row>
    <x:row r="39">
      <x:c r="A39" s="13" t="str">
        <x:v>DLG_0036</x:v>
      </x:c>
      <x:c r="B39" s="13" t="str">
        <x:v>NPC_018</x:v>
      </x:c>
      <x:c r="C39" s="13" t="str">
        <x:v>Quest/Return</x:v>
      </x:c>
      <x:c r="D39" s="13" t="str">
        <x:v>Pell Frosthand: "Good. You came back with a story instead of an excuse. That is progress."</x:v>
      </x:c>
      <x:c r="E39" s="13" t="str">
        <x:v>Positive</x:v>
      </x:c>
      <x:c r="F39" s="254" t="b">
        <x:v>0</x:v>
      </x:c>
    </x:row>
    <x:row r="40">
      <x:c r="A40" s="13" t="str">
        <x:v>DLG_0037</x:v>
      </x:c>
      <x:c r="B40" s="13" t="str">
        <x:v>NPC_019</x:v>
      </x:c>
      <x:c r="C40" s="13" t="str">
        <x:v>Introduction</x:v>
      </x:c>
      <x:c r="D40" s="13" t="str">
        <x:v>Commander Vale: "You look like someone who has not yet learned which mistakes are expensive."</x:v>
      </x:c>
      <x:c r="E40" s="13" t="str">
        <x:v>Neutral</x:v>
      </x:c>
      <x:c r="F40" s="254" t="b">
        <x:v>0</x:v>
      </x:c>
    </x:row>
    <x:row r="41">
      <x:c r="A41" s="13" t="str">
        <x:v>DLG_0038</x:v>
      </x:c>
      <x:c r="B41" s="13" t="str">
        <x:v>NPC_019</x:v>
      </x:c>
      <x:c r="C41" s="13" t="str">
        <x:v>Quest/Return</x:v>
      </x:c>
      <x:c r="D41" s="13" t="str">
        <x:v>Commander Vale: "Good. You came back with a story instead of an excuse. That is progress."</x:v>
      </x:c>
      <x:c r="E41" s="13" t="str">
        <x:v>Positive</x:v>
      </x:c>
      <x:c r="F41" s="254" t="b">
        <x:v>0</x:v>
      </x:c>
    </x:row>
    <x:row r="42">
      <x:c r="A42" s="13" t="str">
        <x:v>DLG_0039</x:v>
      </x:c>
      <x:c r="B42" s="13" t="str">
        <x:v>NPC_020</x:v>
      </x:c>
      <x:c r="C42" s="13" t="str">
        <x:v>Introduction</x:v>
      </x:c>
      <x:c r="D42" s="13" t="str">
        <x:v>Nox: "You look like someone who has not yet learned which mistakes are expensive."</x:v>
      </x:c>
      <x:c r="E42" s="13" t="str">
        <x:v>Neutral</x:v>
      </x:c>
      <x:c r="F42" s="254" t="b">
        <x:v>0</x:v>
      </x:c>
    </x:row>
    <x:row r="43">
      <x:c r="A43" s="13" t="str">
        <x:v>DLG_0040</x:v>
      </x:c>
      <x:c r="B43" s="13" t="str">
        <x:v>NPC_020</x:v>
      </x:c>
      <x:c r="C43" s="13" t="str">
        <x:v>Quest/Return</x:v>
      </x:c>
      <x:c r="D43" s="13" t="str">
        <x:v>Nox: "Good. You came back with a story instead of an excuse. That is progress."</x:v>
      </x:c>
      <x:c r="E43" s="13" t="str">
        <x:v>Positive</x:v>
      </x:c>
      <x:c r="F43" s="254" t="b">
        <x:v>0</x:v>
      </x:c>
    </x:row>
    <x:row r="44">
      <x:c r="A44" s="13" t="str">
        <x:v>DLG_0041</x:v>
      </x:c>
      <x:c r="B44" s="13" t="str">
        <x:v>NPC_021</x:v>
      </x:c>
      <x:c r="C44" s="13" t="str">
        <x:v>Introduction</x:v>
      </x:c>
      <x:c r="D44" s="13" t="str">
        <x:v>Forge-Mind ILEX: "You look like someone who has not yet learned which mistakes are expensive."</x:v>
      </x:c>
      <x:c r="E44" s="13" t="str">
        <x:v>Neutral</x:v>
      </x:c>
      <x:c r="F44" s="254" t="b">
        <x:v>0</x:v>
      </x:c>
    </x:row>
    <x:row r="45">
      <x:c r="A45" s="13" t="str">
        <x:v>DLG_0042</x:v>
      </x:c>
      <x:c r="B45" s="13" t="str">
        <x:v>NPC_021</x:v>
      </x:c>
      <x:c r="C45" s="13" t="str">
        <x:v>Quest/Return</x:v>
      </x:c>
      <x:c r="D45" s="13" t="str">
        <x:v>Forge-Mind ILEX: "Good. You came back with a story instead of an excuse. That is progress."</x:v>
      </x:c>
      <x:c r="E45" s="13" t="str">
        <x:v>Positive</x:v>
      </x:c>
      <x:c r="F45" s="254" t="b">
        <x:v>0</x:v>
      </x:c>
    </x:row>
    <x:row r="46">
      <x:c r="A46" s="13" t="str">
        <x:v>DLG_0043</x:v>
      </x:c>
      <x:c r="B46" s="13" t="str">
        <x:v>NPC_022</x:v>
      </x:c>
      <x:c r="C46" s="13" t="str">
        <x:v>Introduction</x:v>
      </x:c>
      <x:c r="D46" s="13" t="str">
        <x:v>Tara Ember: "You look like someone who has not yet learned which mistakes are expensive."</x:v>
      </x:c>
      <x:c r="E46" s="13" t="str">
        <x:v>Neutral</x:v>
      </x:c>
      <x:c r="F46" s="254" t="b">
        <x:v>0</x:v>
      </x:c>
    </x:row>
    <x:row r="47">
      <x:c r="A47" s="13" t="str">
        <x:v>DLG_0044</x:v>
      </x:c>
      <x:c r="B47" s="13" t="str">
        <x:v>NPC_022</x:v>
      </x:c>
      <x:c r="C47" s="13" t="str">
        <x:v>Quest/Return</x:v>
      </x:c>
      <x:c r="D47" s="13" t="str">
        <x:v>Tara Ember: "Good. You came back with a story instead of an excuse. That is progress."</x:v>
      </x:c>
      <x:c r="E47" s="13" t="str">
        <x:v>Positive</x:v>
      </x:c>
      <x:c r="F47" s="254" t="b">
        <x:v>0</x:v>
      </x:c>
    </x:row>
    <x:row r="48">
      <x:c r="A48" s="13" t="str">
        <x:v>DLG_0045</x:v>
      </x:c>
      <x:c r="B48" s="13" t="str">
        <x:v>NPC_023</x:v>
      </x:c>
      <x:c r="C48" s="13" t="str">
        <x:v>Introduction</x:v>
      </x:c>
      <x:c r="D48" s="13" t="str">
        <x:v>Oathless Ren: "You look like someone who has not yet learned which mistakes are expensive."</x:v>
      </x:c>
      <x:c r="E48" s="13" t="str">
        <x:v>Neutral</x:v>
      </x:c>
      <x:c r="F48" s="254" t="b">
        <x:v>0</x:v>
      </x:c>
    </x:row>
    <x:row r="49">
      <x:c r="A49" s="13" t="str">
        <x:v>DLG_0046</x:v>
      </x:c>
      <x:c r="B49" s="13" t="str">
        <x:v>NPC_023</x:v>
      </x:c>
      <x:c r="C49" s="13" t="str">
        <x:v>Quest/Return</x:v>
      </x:c>
      <x:c r="D49" s="13" t="str">
        <x:v>Oathless Ren: "Good. You came back with a story instead of an excuse. That is progress."</x:v>
      </x:c>
      <x:c r="E49" s="13" t="str">
        <x:v>Positive</x:v>
      </x:c>
      <x:c r="F49" s="254" t="b">
        <x:v>0</x:v>
      </x:c>
    </x:row>
    <x:row r="50">
      <x:c r="A50" s="13" t="str">
        <x:v>DLG_0047</x:v>
      </x:c>
      <x:c r="B50" s="13" t="str">
        <x:v>NPC_024</x:v>
      </x:c>
      <x:c r="C50" s="13" t="str">
        <x:v>Introduction</x:v>
      </x:c>
      <x:c r="D50" s="13" t="str">
        <x:v>The Cartographer: "You look like someone who has not yet learned which mistakes are expensive."</x:v>
      </x:c>
      <x:c r="E50" s="13" t="str">
        <x:v>Neutral</x:v>
      </x:c>
      <x:c r="F50" s="254" t="b">
        <x:v>0</x:v>
      </x:c>
    </x:row>
    <x:row r="51">
      <x:c r="A51" s="13" t="str">
        <x:v>DLG_0048</x:v>
      </x:c>
      <x:c r="B51" s="13" t="str">
        <x:v>NPC_024</x:v>
      </x:c>
      <x:c r="C51" s="13" t="str">
        <x:v>Quest/Return</x:v>
      </x:c>
      <x:c r="D51" s="13" t="str">
        <x:v>The Cartographer: "Good. You came back with a story instead of an excuse. That is progress."</x:v>
      </x:c>
      <x:c r="E51" s="13" t="str">
        <x:v>Positive</x:v>
      </x:c>
      <x:c r="F51" s="254" t="b">
        <x:v>0</x:v>
      </x:c>
    </x:row>
    <x:row r="52">
      <x:c r="A52" s="13" t="str">
        <x:v>DLG_0101</x:v>
      </x:c>
      <x:c r="B52" s="13" t="str">
        <x:v>NPC_005</x:v>
      </x:c>
      <x:c r="C52" s="13" t="str">
        <x:v>Fallen Procession</x:v>
      </x:c>
      <x:c r="D52" s="13" t="str">
        <x:v>"Echoes do not show us the past. They show us what the past refuses to release."</x:v>
      </x:c>
      <x:c r="E52" s="13" t="str">
        <x:v>Lore</x:v>
      </x:c>
      <x:c r="F52" s="254" t="b">
        <x:v>0</x:v>
      </x:c>
    </x:row>
    <x:row r="53">
      <x:c r="A53" s="13" t="str">
        <x:v>DLG_0102</x:v>
      </x:c>
      <x:c r="B53" s="13" t="str">
        <x:v>NPC_007</x:v>
      </x:c>
      <x:c r="C53" s="13" t="str">
        <x:v>Sunscar Entry</x:v>
      </x:c>
      <x:c r="D53" s="13" t="str">
        <x:v>"Water is currency here. Shade is a favor. Trust costs more than either."</x:v>
      </x:c>
      <x:c r="E53" s="13" t="str">
        <x:v>Lore</x:v>
      </x:c>
      <x:c r="F53" s="254" t="b">
        <x:v>0</x:v>
      </x:c>
    </x:row>
    <x:row r="54">
      <x:c r="A54" s="13" t="str">
        <x:v>DLG_0103</x:v>
      </x:c>
      <x:c r="B54" s="13" t="str">
        <x:v>NPC_010</x:v>
      </x:c>
      <x:c r="C54" s="13" t="str">
        <x:v>Observatory</x:v>
      </x:c>
      <x:c r="D54" s="13" t="str">
        <x:v>"These stars are wrong—not misplaced. Missing."</x:v>
      </x:c>
      <x:c r="E54" s="13" t="str">
        <x:v>Lore</x:v>
      </x:c>
      <x:c r="F54" s="254" t="b">
        <x:v>0</x:v>
      </x:c>
    </x:row>
    <x:row r="55">
      <x:c r="A55" s="13" t="str">
        <x:v>DLG_0104</x:v>
      </x:c>
      <x:c r="B55" s="13" t="str">
        <x:v>NPC_014</x:v>
      </x:c>
      <x:c r="C55" s="13" t="str">
        <x:v>Whitepine</x:v>
      </x:c>
      <x:c r="D55" s="13" t="str">
        <x:v>"If the tracks circle back, stop following them. Something is following you."</x:v>
      </x:c>
      <x:c r="E55" s="13" t="str">
        <x:v>Warning</x:v>
      </x:c>
      <x:c r="F55" s="254" t="b">
        <x:v>0</x:v>
      </x:c>
    </x:row>
    <x:row r="56">
      <x:c r="A56" s="13" t="str">
        <x:v>DLG_0105</x:v>
      </x:c>
      <x:c r="B56" s="13" t="str">
        <x:v>NPC_016</x:v>
      </x:c>
      <x:c r="C56" s="13" t="str">
        <x:v>Choir</x:v>
      </x:c>
      <x:c r="D56" s="13" t="str">
        <x:v>"We sang to keep the winter out. Eventually we forgot which side of the door we were on."</x:v>
      </x:c>
      <x:c r="E56" s="13" t="str">
        <x:v>Lore</x:v>
      </x:c>
      <x:c r="F56" s="254" t="b">
        <x:v>0</x:v>
      </x:c>
    </x:row>
    <x:row r="57">
      <x:c r="A57" s="13" t="str">
        <x:v>DLG_0106</x:v>
      </x:c>
      <x:c r="B57" s="13" t="str">
        <x:v>NPC_021</x:v>
      </x:c>
      <x:c r="C57" s="13" t="str">
        <x:v>Crucible</x:v>
      </x:c>
      <x:c r="D57" s="13" t="str">
        <x:v>"AUTHORIZATION: absent. OATH: fractured. PURPOSE: still executable."</x:v>
      </x:c>
      <x:c r="E57" s="13" t="str">
        <x:v>Lore</x:v>
      </x:c>
      <x:c r="F57" s="254" t="b">
        <x:v>0</x:v>
      </x:c>
    </x:row>
    <x:row r="58">
      <x:c r="A58" s="13" t="str">
        <x:v>DLG_0107</x:v>
      </x:c>
      <x:c r="B58" s="13" t="str">
        <x:v>NPC_023</x:v>
      </x:c>
      <x:c r="C58" s="13" t="str">
        <x:v>Regent</x:v>
      </x:c>
      <x:c r="D58" s="13" t="str">
        <x:v>"A crown is only metal until everyone agrees to kneel."</x:v>
      </x:c>
      <x:c r="E58" s="13" t="str">
        <x:v>Lore</x:v>
      </x:c>
      <x:c r="F58" s="254" t="b">
        <x:v>0</x:v>
      </x:c>
    </x:row>
    <x:row r="59">
      <x:c r="A59" s="13" t="str">
        <x:v>DLG_0108</x:v>
      </x:c>
      <x:c r="B59" s="13" t="str">
        <x:v>NPC_024</x:v>
      </x:c>
      <x:c r="C59" s="13" t="str">
        <x:v>Future Map</x:v>
      </x:c>
      <x:c r="D59" s="13" t="str">
        <x:v>"Veldryn is not the whole world. It is merely the part your maps survived."</x:v>
      </x:c>
      <x:c r="E59" s="13" t="str">
        <x:v>Hook</x:v>
      </x:c>
      <x:c r="F59" s="254" t="b">
        <x:v>0</x:v>
      </x:c>
    </x:row>
  </x:sheetData>
  <x:mergeCells>
    <x:mergeCell ref="A1:F1"/>
  </x:mergeCells>
  <x:pageMargins left="0.7" right="0.7" top="0.75" bottom="0.75" header="0.3" footer="0.3"/>
</x:worksheet>
</file>

<file path=xl/worksheets/sheet231.xml><?xml version="1.0" encoding="utf-8"?>
<x:worksheet xmlns:x="http://schemas.openxmlformats.org/spreadsheetml/2006/main">
  <x:sheetFormatPr defaultRowHeight="15"/>
  <x:sheetData>
    <x:row r="1">
      <x:c r="A1" s="256" t="str">
        <x:v>DIALOGUE IMPLEMENTATION RULES</x:v>
      </x:c>
    </x:row>
    <x:row r="3">
      <x:c r="A3" s="259" t="str">
        <x:v>Rule</x:v>
      </x:c>
      <x:c r="B3" s="259" t="str">
        <x:v>Value</x:v>
      </x:c>
      <x:c r="C3" s="259" t="str">
        <x:v>Reason</x:v>
      </x:c>
    </x:row>
    <x:row r="4">
      <x:c r="A4" s="13" t="str">
        <x:v>Normal dialogue length</x:v>
      </x:c>
      <x:c r="B4" s="13" t="str">
        <x:v>1–3 sentences per box</x:v>
      </x:c>
      <x:c r="C4" s="13" t="str">
        <x:v>Mobile readability</x:v>
      </x:c>
    </x:row>
    <x:row r="5">
      <x:c r="A5" s="13" t="str">
        <x:v>Mandatory exposition</x:v>
      </x:c>
      <x:c r="B5" s="13" t="str">
        <x:v>Never &gt;2 boxes without interaction</x:v>
      </x:c>
      <x:c r="C5" s="13" t="str">
        <x:v>Avoid walls of text</x:v>
      </x:c>
    </x:row>
    <x:row r="6">
      <x:c r="A6" s="13" t="str">
        <x:v>Repeatable content</x:v>
      </x:c>
      <x:c r="B6" s="13" t="str">
        <x:v>Use short variant barks</x:v>
      </x:c>
      <x:c r="C6" s="13" t="str">
        <x:v>Reduces repetition</x:v>
      </x:c>
    </x:row>
    <x:row r="7">
      <x:c r="A7" s="13" t="str">
        <x:v>Main quest scenes</x:v>
      </x:c>
      <x:c r="B7" s="13" t="str">
        <x:v>3–8 boxes typical</x:v>
      </x:c>
      <x:c r="C7" s="13" t="str">
        <x:v>Story without slowing idle loop</x:v>
      </x:c>
    </x:row>
    <x:row r="8">
      <x:c r="A8" s="13" t="str">
        <x:v>Skip</x:v>
      </x:c>
      <x:c r="B8" s="13" t="str">
        <x:v>Always available after first line</x:v>
      </x:c>
      <x:c r="C8" s="13" t="str">
        <x:v>Respect replay/alt characters</x:v>
      </x:c>
    </x:row>
    <x:row r="9">
      <x:c r="A9" s="13" t="str">
        <x:v>Lore archive</x:v>
      </x:c>
      <x:c r="B9" s="13" t="str">
        <x:v>Unlocked dialogue can be reread</x:v>
      </x:c>
      <x:c r="C9" s="13" t="str">
        <x:v>Players who want depth can opt in</x:v>
      </x:c>
    </x:row>
    <x:row r="10">
      <x:c r="A10" s="13" t="str">
        <x:v>Localization IDs</x:v>
      </x:c>
      <x:c r="B10" s="13" t="str">
        <x:v>Dialogue_ID stable; text externalizable</x:v>
      </x:c>
      <x:c r="C10" s="13" t="str">
        <x:v>Implementation/localization ready</x:v>
      </x:c>
    </x:row>
  </x:sheetData>
  <x:mergeCells>
    <x:mergeCell ref="A1:C1"/>
  </x:mergeCells>
  <x:pageMargins left="0.7" right="0.7" top="0.75" bottom="0.75" header="0.3" footer="0.3"/>
</x:worksheet>
</file>

<file path=xl/worksheets/sheet232.xml><?xml version="1.0" encoding="utf-8"?>
<x:worksheet xmlns:x="http://schemas.openxmlformats.org/spreadsheetml/2006/main">
  <x:sheetFormatPr defaultRowHeight="15"/>
  <x:sheetData>
    <x:row r="1">
      <x:c r="A1" s="256" t="str">
        <x:v>SUPABASE / POSTGRESQL SCHEMA MAP</x:v>
      </x:c>
    </x:row>
    <x:row r="3">
      <x:c r="A3" s="259" t="str">
        <x:v>Table</x:v>
      </x:c>
      <x:c r="B3" s="259" t="str">
        <x:v>Core_Fields</x:v>
      </x:c>
      <x:c r="C3" s="259" t="str">
        <x:v>Primary_Key</x:v>
      </x:c>
      <x:c r="D3" s="259" t="str">
        <x:v>Foreign_Key</x:v>
      </x:c>
      <x:c r="E3" s="259" t="str">
        <x:v>Authority</x:v>
      </x:c>
      <x:c r="F3" s="259" t="str">
        <x:v>Notes</x:v>
      </x:c>
    </x:row>
    <x:row r="4">
      <x:c r="A4" s="13" t="str">
        <x:v>accounts</x:v>
      </x:c>
      <x:c r="B4" s="13" t="str">
        <x:v>account_id UUID</x:v>
      </x:c>
      <x:c r="C4" s="13" t="str">
        <x:v>account_id</x:v>
      </x:c>
      <x:c r="D4" s="13" t="str">
        <x:v>auth.users.id</x:v>
      </x:c>
      <x:c r="E4" s="13" t="str">
        <x:v>Server</x:v>
      </x:c>
      <x:c r="F4" s="13" t="str">
        <x:v>One per login</x:v>
      </x:c>
    </x:row>
    <x:row r="5">
      <x:c r="A5" s="13" t="str">
        <x:v>characters</x:v>
      </x:c>
      <x:c r="B5" s="13" t="str">
        <x:v>character_id UUID, account_id, class_id, level, region_id, zone_id</x:v>
      </x:c>
      <x:c r="C5" s="13" t="str">
        <x:v>character_id</x:v>
      </x:c>
      <x:c r="D5" s="13" t="str">
        <x:v>account_id</x:v>
      </x:c>
      <x:c r="E5" s="13" t="str">
        <x:v>Server</x:v>
      </x:c>
      <x:c r="F5" s="13" t="str">
        <x:v>Max slots governed by total skill levels</x:v>
      </x:c>
    </x:row>
    <x:row r="6">
      <x:c r="A6" s="13" t="str">
        <x:v>character_skills</x:v>
      </x:c>
      <x:c r="B6" s="13" t="str">
        <x:v>character_id, skill_id, xp, level</x:v>
      </x:c>
      <x:c r="C6" s="13" t="str">
        <x:v>character_id+skill_id</x:v>
      </x:c>
      <x:c r="D6" s="13" t="str">
        <x:v>character_id</x:v>
      </x:c>
      <x:c r="E6" s="13" t="str">
        <x:v>Server</x:v>
      </x:c>
      <x:c r="F6" s="13" t="str">
        <x:v>Idle gains verified server-side</x:v>
      </x:c>
    </x:row>
    <x:row r="7">
      <x:c r="A7" s="13" t="str">
        <x:v>inventories</x:v>
      </x:c>
      <x:c r="B7" s="13" t="str">
        <x:v>character_id, item_id, qty, bound_qty</x:v>
      </x:c>
      <x:c r="C7" s="13" t="str">
        <x:v>character_id+item_id</x:v>
      </x:c>
      <x:c r="D7" s="13" t="str">
        <x:v>character_id</x:v>
      </x:c>
      <x:c r="E7" s="13" t="str">
        <x:v>Server</x:v>
      </x:c>
      <x:c r="F7" s="13" t="str">
        <x:v>No client-authoritative grants</x:v>
      </x:c>
    </x:row>
    <x:row r="8">
      <x:c r="A8" s="13" t="str">
        <x:v>equipment_instances</x:v>
      </x:c>
      <x:c r="B8" s="13" t="str">
        <x:v>instance_id, character_id, item_id, upgrade_rank, enchant_id, stat_gem_id, effect_gem_id</x:v>
      </x:c>
      <x:c r="C8" s="13" t="str">
        <x:v>instance_id</x:v>
      </x:c>
      <x:c r="D8" s="13" t="str">
        <x:v>character_id</x:v>
      </x:c>
      <x:c r="E8" s="13" t="str">
        <x:v>Server</x:v>
      </x:c>
      <x:c r="F8" s="13" t="str">
        <x:v>Unique gear instance</x:v>
      </x:c>
    </x:row>
    <x:row r="9">
      <x:c r="A9" s="13" t="str">
        <x:v>activities</x:v>
      </x:c>
      <x:c r="B9" s="13" t="str">
        <x:v>character_id, activity_id, started_at, snapshot_json</x:v>
      </x:c>
      <x:c r="C9" s="13" t="str">
        <x:v>character_id</x:v>
      </x:c>
      <x:c r="D9" s="13" t="str">
        <x:v>character_id</x:v>
      </x:c>
      <x:c r="E9" s="13" t="str">
        <x:v>Server</x:v>
      </x:c>
      <x:c r="F9" s="13" t="str">
        <x:v>Persistent idle action</x:v>
      </x:c>
    </x:row>
    <x:row r="10">
      <x:c r="A10" s="13" t="str">
        <x:v>activity_claims</x:v>
      </x:c>
      <x:c r="B10" s="13" t="str">
        <x:v>claim_id, character_id, from_at, to_at, result_hash</x:v>
      </x:c>
      <x:c r="C10" s="13" t="str">
        <x:v>claim_id</x:v>
      </x:c>
      <x:c r="D10" s="13" t="str">
        <x:v>character_id</x:v>
      </x:c>
      <x:c r="E10" s="13" t="str">
        <x:v>Server</x:v>
      </x:c>
      <x:c r="F10" s="13" t="str">
        <x:v>Idempotent claim</x:v>
      </x:c>
    </x:row>
    <x:row r="11">
      <x:c r="A11" s="13" t="str">
        <x:v>monster_mastery</x:v>
      </x:c>
      <x:c r="B11" s="13" t="str">
        <x:v>character_id, monster_id, xp, rank</x:v>
      </x:c>
      <x:c r="C11" s="13" t="str">
        <x:v>character_id+monster_id</x:v>
      </x:c>
      <x:c r="D11" s="13" t="str">
        <x:v>character_id</x:v>
      </x:c>
      <x:c r="E11" s="13" t="str">
        <x:v>Server</x:v>
      </x:c>
      <x:c r="F11" s="13" t="str">
        <x:v>Species-specific</x:v>
      </x:c>
    </x:row>
    <x:row r="12">
      <x:c r="A12" s="13" t="str">
        <x:v>pet_unlocks</x:v>
      </x:c>
      <x:c r="B12" s="13" t="str">
        <x:v>account_id, pet_id, bond_xp, bond_level</x:v>
      </x:c>
      <x:c r="C12" s="13" t="str">
        <x:v>account_id+pet_id</x:v>
      </x:c>
      <x:c r="D12" s="13" t="str">
        <x:v>account_id</x:v>
      </x:c>
      <x:c r="E12" s="13" t="str">
        <x:v>Server</x:v>
      </x:c>
      <x:c r="F12" s="13" t="str">
        <x:v>Account-wide</x:v>
      </x:c>
    </x:row>
    <x:row r="13">
      <x:c r="A13" s="13" t="str">
        <x:v>combat_unit_unlocks</x:v>
      </x:c>
      <x:c r="B13" s="13" t="str">
        <x:v>account_id, unit_id, unlocked_at</x:v>
      </x:c>
      <x:c r="C13" s="13" t="str">
        <x:v>account_id+unit_id</x:v>
      </x:c>
      <x:c r="D13" s="13" t="str">
        <x:v>account_id</x:v>
      </x:c>
      <x:c r="E13" s="13" t="str">
        <x:v>Server</x:v>
      </x:c>
      <x:c r="F13" s="13" t="str">
        <x:v>Account-wide</x:v>
      </x:c>
    </x:row>
    <x:row r="14">
      <x:c r="A14" s="13" t="str">
        <x:v>loadouts</x:v>
      </x:c>
      <x:c r="B14" s="13" t="str">
        <x:v>loadout_id, character_id, equipment_json, ability_json, unit_id</x:v>
      </x:c>
      <x:c r="C14" s="13" t="str">
        <x:v>loadout_id</x:v>
      </x:c>
      <x:c r="D14" s="13" t="str">
        <x:v>character_id</x:v>
      </x:c>
      <x:c r="E14" s="13" t="str">
        <x:v>Server</x:v>
      </x:c>
      <x:c r="F14" s="13" t="str">
        <x:v>Validated references</x:v>
      </x:c>
    </x:row>
    <x:row r="15">
      <x:c r="A15" s="13" t="str">
        <x:v>echo_profiles</x:v>
      </x:c>
      <x:c r="B15" s="13" t="str">
        <x:v>echo_id, character_id, snapshot_json, power_band, created_at</x:v>
      </x:c>
      <x:c r="C15" s="13" t="str">
        <x:v>echo_id</x:v>
      </x:c>
      <x:c r="D15" s="13" t="str">
        <x:v>character_id</x:v>
      </x:c>
      <x:c r="E15" s="13" t="str">
        <x:v>Server</x:v>
      </x:c>
      <x:c r="F15" s="13" t="str">
        <x:v>Frozen verified snapshot</x:v>
      </x:c>
    </x:row>
    <x:row r="16">
      <x:c r="A16" s="13" t="str">
        <x:v>market_orders</x:v>
      </x:c>
      <x:c r="B16" s="13" t="str">
        <x:v>order_id, account_id, item_id, side, qty, price, status</x:v>
      </x:c>
      <x:c r="C16" s="13" t="str">
        <x:v>order_id</x:v>
      </x:c>
      <x:c r="D16" s="13" t="str">
        <x:v>account_id</x:v>
      </x:c>
      <x:c r="E16" s="13" t="str">
        <x:v>Server</x:v>
      </x:c>
      <x:c r="F16" s="13" t="str">
        <x:v>Escrow required</x:v>
      </x:c>
    </x:row>
    <x:row r="17">
      <x:c r="A17" s="13" t="str">
        <x:v>market_trades</x:v>
      </x:c>
      <x:c r="B17" s="13" t="str">
        <x:v>trade_id, buy_order_id, sell_order_id, qty, price, fee</x:v>
      </x:c>
      <x:c r="C17" s="13" t="str">
        <x:v>trade_id</x:v>
      </x:c>
      <x:c r="D17" s="13" t="str">
        <x:v>orders</x:v>
      </x:c>
      <x:c r="E17" s="13" t="str">
        <x:v>Server</x:v>
      </x:c>
      <x:c r="F17" s="13" t="str">
        <x:v>Immutable ledger</x:v>
      </x:c>
    </x:row>
    <x:row r="18">
      <x:c r="A18" s="13" t="str">
        <x:v>guilds</x:v>
      </x:c>
      <x:c r="B18" s="13" t="str">
        <x:v>guild_id, normalized_name, display_name, level, xp, treasury</x:v>
      </x:c>
      <x:c r="C18" s="13" t="str">
        <x:v>guild_id</x:v>
      </x:c>
      <x:c r="D18" s="13" t="str">
        <x:v>creator account</x:v>
      </x:c>
      <x:c r="E18" s="13" t="str">
        <x:v>Server</x:v>
      </x:c>
      <x:c r="F18" s="13" t="str">
        <x:v>Unique normalized_name</x:v>
      </x:c>
    </x:row>
    <x:row r="19">
      <x:c r="A19" s="13" t="str">
        <x:v>guild_members</x:v>
      </x:c>
      <x:c r="B19" s="13" t="str">
        <x:v>guild_id, account_id, role, joined_at</x:v>
      </x:c>
      <x:c r="C19" s="13" t="str">
        <x:v>guild_id+account_id</x:v>
      </x:c>
      <x:c r="D19" s="13" t="str">
        <x:v>guild/account</x:v>
      </x:c>
      <x:c r="E19" s="13" t="str">
        <x:v>Server</x:v>
      </x:c>
      <x:c r="F19" s="13" t="str">
        <x:v>Permissions server-side</x:v>
      </x:c>
    </x:row>
    <x:row r="20">
      <x:c r="A20" s="13" t="str">
        <x:v>guild_progress</x:v>
      </x:c>
      <x:c r="B20" s="13" t="str">
        <x:v>guild_id, skill_node_id, rank</x:v>
      </x:c>
      <x:c r="C20" s="13" t="str">
        <x:v>guild_id+skill_node_id</x:v>
      </x:c>
      <x:c r="D20" s="13" t="str">
        <x:v>guild_id</x:v>
      </x:c>
      <x:c r="E20" s="13" t="str">
        <x:v>Server</x:v>
      </x:c>
      <x:c r="F20" s="13" t="str">
        <x:v>100-point cap</x:v>
      </x:c>
    </x:row>
    <x:row r="21">
      <x:c r="A21" s="13" t="str">
        <x:v>guild_wars</x:v>
      </x:c>
      <x:c r="B21" s="13" t="str">
        <x:v>war_id, season_id, guild_a, guild_b, state, score_json</x:v>
      </x:c>
      <x:c r="C21" s="13" t="str">
        <x:v>war_id</x:v>
      </x:c>
      <x:c r="D21" s="13" t="str">
        <x:v>guilds</x:v>
      </x:c>
      <x:c r="E21" s="13" t="str">
        <x:v>Server</x:v>
      </x:c>
      <x:c r="F21" s="13" t="str">
        <x:v>Frozen defense snapshots</x:v>
      </x:c>
    </x:row>
    <x:row r="22">
      <x:c r="A22" s="13" t="str">
        <x:v>arena_ratings</x:v>
      </x:c>
      <x:c r="B22" s="13" t="str">
        <x:v>character_id, season_id, rating, wins, losses</x:v>
      </x:c>
      <x:c r="C22" s="13" t="str">
        <x:v>character_id+season_id</x:v>
      </x:c>
      <x:c r="D22" s="13" t="str">
        <x:v>character_id</x:v>
      </x:c>
      <x:c r="E22" s="13" t="str">
        <x:v>Server</x:v>
      </x:c>
      <x:c r="F22" s="13" t="str">
        <x:v>Normalized PvP</x:v>
      </x:c>
    </x:row>
    <x:row r="23">
      <x:c r="A23" s="13" t="str">
        <x:v>quest_progress</x:v>
      </x:c>
      <x:c r="B23" s="13" t="str">
        <x:v>character_id, quest_id, state, step, flags_json</x:v>
      </x:c>
      <x:c r="C23" s="13" t="str">
        <x:v>character_id+quest_id</x:v>
      </x:c>
      <x:c r="D23" s="13" t="str">
        <x:v>character_id</x:v>
      </x:c>
      <x:c r="E23" s="13" t="str">
        <x:v>Server</x:v>
      </x:c>
      <x:c r="F23" s="13" t="str">
        <x:v>Main/side quests</x:v>
      </x:c>
    </x:row>
    <x:row r="24">
      <x:c r="A24" s="13" t="str">
        <x:v>achievements</x:v>
      </x:c>
      <x:c r="B24" s="13" t="str">
        <x:v>account_id, achievement_id, progress, completed_at</x:v>
      </x:c>
      <x:c r="C24" s="13" t="str">
        <x:v>account_id+achievement_id</x:v>
      </x:c>
      <x:c r="D24" s="13" t="str">
        <x:v>account_id</x:v>
      </x:c>
      <x:c r="E24" s="13" t="str">
        <x:v>Server</x:v>
      </x:c>
      <x:c r="F24" s="13" t="str">
        <x:v>Unlock validation</x:v>
      </x:c>
    </x:row>
    <x:row r="25">
      <x:c r="A25" s="13" t="str">
        <x:v>coupon_redemptions</x:v>
      </x:c>
      <x:c r="B25" s="13" t="str">
        <x:v>account_id, coupon_id, redeemed_at, reward_ledger_id</x:v>
      </x:c>
      <x:c r="C25" s="13" t="str">
        <x:v>account_id+coupon_id</x:v>
      </x:c>
      <x:c r="D25" s="13" t="str">
        <x:v>account/coupon</x:v>
      </x:c>
      <x:c r="E25" s="13" t="str">
        <x:v>Server</x:v>
      </x:c>
      <x:c r="F25" s="13" t="str">
        <x:v>Atomic redemption</x:v>
      </x:c>
    </x:row>
    <x:row r="26">
      <x:c r="A26" s="13" t="str">
        <x:v>entitlements</x:v>
      </x:c>
      <x:c r="B26" s="13" t="str">
        <x:v>account_id, entitlement_key, source, starts_at, expires_at, permanent</x:v>
      </x:c>
      <x:c r="C26" s="13" t="str">
        <x:v>account_id+entitlement_key+source</x:v>
      </x:c>
      <x:c r="D26" s="13" t="str">
        <x:v>account_id</x:v>
      </x:c>
      <x:c r="E26" s="13" t="str">
        <x:v>Server</x:v>
      </x:c>
      <x:c r="F26" s="13" t="str">
        <x:v>VIP/Supporter</x:v>
      </x:c>
    </x:row>
    <x:row r="27">
      <x:c r="A27" s="13" t="str">
        <x:v>economy_ledger</x:v>
      </x:c>
      <x:c r="B27" s="13" t="str">
        <x:v>entry_id, account_id, character_id, currency, delta, source_type, source_id, created_at</x:v>
      </x:c>
      <x:c r="C27" s="13" t="str">
        <x:v>entry_id</x:v>
      </x:c>
      <x:c r="D27" s="13" t="str">
        <x:v>account/character</x:v>
      </x:c>
      <x:c r="E27" s="13" t="str">
        <x:v>Server</x:v>
      </x:c>
      <x:c r="F27" s="13" t="str">
        <x:v>Audit all gold/currency</x:v>
      </x:c>
    </x:row>
    <x:row r="28">
      <x:c r="A28" s="13" t="str">
        <x:v>content_versions</x:v>
      </x:c>
      <x:c r="B28" s="13" t="str">
        <x:v>content_version, published_at, checksum</x:v>
      </x:c>
      <x:c r="C28" s="13" t="str">
        <x:v>content_version</x:v>
      </x:c>
      <x:c r="D28" s="13" t="str">
        <x:v>none</x:v>
      </x:c>
      <x:c r="E28" s="13" t="str">
        <x:v>Server</x:v>
      </x:c>
      <x:c r="F28" s="13" t="str">
        <x:v>Client sync / migration</x:v>
      </x:c>
    </x:row>
  </x:sheetData>
  <x:mergeCells>
    <x:mergeCell ref="A1:F1"/>
  </x:mergeCells>
  <x:pageMargins left="0.7" right="0.7" top="0.75" bottom="0.75" header="0.3" footer="0.3"/>
</x:worksheet>
</file>

<file path=xl/worksheets/sheet233.xml><?xml version="1.0" encoding="utf-8"?>
<x:worksheet xmlns:x="http://schemas.openxmlformats.org/spreadsheetml/2006/main">
  <x:sheetFormatPr defaultRowHeight="15"/>
  <x:sheetData>
    <x:row r="1">
      <x:c r="A1" s="256" t="str">
        <x:v>SERVER-AUTHORITATIVE FUNCTION MAP</x:v>
      </x:c>
    </x:row>
    <x:row r="3">
      <x:c r="A3" s="259" t="str">
        <x:v>Function</x:v>
      </x:c>
      <x:c r="B3" s="259" t="str">
        <x:v>Inputs</x:v>
      </x:c>
      <x:c r="C3" s="259" t="str">
        <x:v>Outputs</x:v>
      </x:c>
      <x:c r="D3" s="259" t="str">
        <x:v>Critical_Rules</x:v>
      </x:c>
    </x:row>
    <x:row r="4">
      <x:c r="A4" s="13" t="str">
        <x:v>claim_idle_progress</x:v>
      </x:c>
      <x:c r="B4" s="13" t="str">
        <x:v>character_id, client_last_seen</x:v>
      </x:c>
      <x:c r="C4" s="13" t="str">
        <x:v>kills/xp/gold/items</x:v>
      </x:c>
      <x:c r="D4" s="13" t="str">
        <x:v>Compute elapsed server time; split season/weather boundaries; cap offline hours</x:v>
      </x:c>
    </x:row>
    <x:row r="5">
      <x:c r="A5" s="13" t="str">
        <x:v>equip_item</x:v>
      </x:c>
      <x:c r="B5" s="13" t="str">
        <x:v>character_id, instance_id, slot</x:v>
      </x:c>
      <x:c r="C5" s="13" t="str">
        <x:v>loadout state</x:v>
      </x:c>
      <x:c r="D5" s="13" t="str">
        <x:v>Validate ownership/class/level/slot</x:v>
      </x:c>
    </x:row>
    <x:row r="6">
      <x:c r="A6" s="13" t="str">
        <x:v>upgrade_item</x:v>
      </x:c>
      <x:c r="B6" s="13" t="str">
        <x:v>instance_id, target_rank</x:v>
      </x:c>
      <x:c r="C6" s="13" t="str">
        <x:v>updated instance + costs</x:v>
      </x:c>
      <x:c r="D6" s="13" t="str">
        <x:v>Atomic deterministic upgrade</x:v>
      </x:c>
    </x:row>
    <x:row r="7">
      <x:c r="A7" s="13" t="str">
        <x:v>redeem_coupon</x:v>
      </x:c>
      <x:c r="B7" s="13" t="str">
        <x:v>normalized_code</x:v>
      </x:c>
      <x:c r="C7" s="13" t="str">
        <x:v>reward result</x:v>
      </x:c>
      <x:c r="D7" s="13" t="str">
        <x:v>Validate window/account/global caps; atomic ledger</x:v>
      </x:c>
    </x:row>
    <x:row r="8">
      <x:c r="A8" s="13" t="str">
        <x:v>place_market_order</x:v>
      </x:c>
      <x:c r="B8" s="13" t="str">
        <x:v>item_id, side, qty, price</x:v>
      </x:c>
      <x:c r="C8" s="13" t="str">
        <x:v>order</x:v>
      </x:c>
      <x:c r="D8" s="13" t="str">
        <x:v>Escrow item/gold before listing</x:v>
      </x:c>
    </x:row>
    <x:row r="9">
      <x:c r="A9" s="13" t="str">
        <x:v>match_market_orders</x:v>
      </x:c>
      <x:c r="B9" s="13" t="str">
        <x:v>item_id</x:v>
      </x:c>
      <x:c r="C9" s="13" t="str">
        <x:v>trades</x:v>
      </x:c>
      <x:c r="D9" s="13" t="str">
        <x:v>Server matching + fees</x:v>
      </x:c>
    </x:row>
    <x:row r="10">
      <x:c r="A10" s="13" t="str">
        <x:v>create_guild</x:v>
      </x:c>
      <x:c r="B10" s="13" t="str">
        <x:v>normalized/display name</x:v>
      </x:c>
      <x:c r="C10" s="13" t="str">
        <x:v>guild</x:v>
      </x:c>
      <x:c r="D10" s="13" t="str">
        <x:v>Validate unique name + 50k fee</x:v>
      </x:c>
    </x:row>
    <x:row r="11">
      <x:c r="A11" s="13" t="str">
        <x:v>contribute_guild_xp</x:v>
      </x:c>
      <x:c r="B11" s="13" t="str">
        <x:v>guild_id, amount</x:v>
      </x:c>
      <x:c r="C11" s="13" t="str">
        <x:v>guild progress</x:v>
      </x:c>
      <x:c r="D11" s="13" t="str">
        <x:v>Daily/weekly member caps</x:v>
      </x:c>
    </x:row>
    <x:row r="12">
      <x:c r="A12" s="13" t="str">
        <x:v>publish_echo_profile</x:v>
      </x:c>
      <x:c r="B12" s="13" t="str">
        <x:v>character_id, loadout_id</x:v>
      </x:c>
      <x:c r="C12" s="13" t="str">
        <x:v>echo_id</x:v>
      </x:c>
      <x:c r="D12" s="13" t="str">
        <x:v>Freeze verified snapshot</x:v>
      </x:c>
    </x:row>
    <x:row r="13">
      <x:c r="A13" s="13" t="str">
        <x:v>run_qmode_encounter</x:v>
      </x:c>
      <x:c r="B13" s="13" t="str">
        <x:v>echo_ids, content_id</x:v>
      </x:c>
      <x:c r="C13" s="13" t="str">
        <x:v>result</x:v>
      </x:c>
      <x:c r="D13" s="13" t="str">
        <x:v>Server simulation only</x:v>
      </x:c>
    </x:row>
    <x:row r="14">
      <x:c r="A14" s="13" t="str">
        <x:v>queue_arena</x:v>
      </x:c>
      <x:c r="B14" s="13" t="str">
        <x:v>character_id, loadout_id</x:v>
      </x:c>
      <x:c r="C14" s="13" t="str">
        <x:v>match ticket</x:v>
      </x:c>
      <x:c r="D14" s="13" t="str">
        <x:v>Normalize gear/unit</x:v>
      </x:c>
    </x:row>
    <x:row r="15">
      <x:c r="A15" s="13" t="str">
        <x:v>resolve_arena_match</x:v>
      </x:c>
      <x:c r="B15" s="13" t="str">
        <x:v>match_id, inputs</x:v>
      </x:c>
      <x:c r="C15" s="13" t="str">
        <x:v>result/rating</x:v>
      </x:c>
      <x:c r="D15" s="13" t="str">
        <x:v>Authoritative combat</x:v>
      </x:c>
    </x:row>
    <x:row r="16">
      <x:c r="A16" s="13" t="str">
        <x:v>start_quest</x:v>
      </x:c>
      <x:c r="B16" s="13" t="str">
        <x:v>quest_id</x:v>
      </x:c>
      <x:c r="C16" s="13" t="str">
        <x:v>quest state</x:v>
      </x:c>
      <x:c r="D16" s="13" t="str">
        <x:v>Validate prerequisites</x:v>
      </x:c>
    </x:row>
    <x:row r="17">
      <x:c r="A17" s="13" t="str">
        <x:v>advance_quest</x:v>
      </x:c>
      <x:c r="B17" s="13" t="str">
        <x:v>quest_id, event</x:v>
      </x:c>
      <x:c r="C17" s="13" t="str">
        <x:v>quest state/reward</x:v>
      </x:c>
      <x:c r="D17" s="13" t="str">
        <x:v>Server verifies objective event</x:v>
      </x:c>
    </x:row>
    <x:row r="18">
      <x:c r="A18" s="13" t="str">
        <x:v>unlock_pet</x:v>
      </x:c>
      <x:c r="B18" s="13" t="str">
        <x:v>pet_id, source</x:v>
      </x:c>
      <x:c r="C18" s="13" t="str">
        <x:v>unlock/essence</x:v>
      </x:c>
      <x:c r="D18" s="13" t="str">
        <x:v>Duplicate conversion</x:v>
      </x:c>
    </x:row>
    <x:row r="19">
      <x:c r="A19" s="13" t="str">
        <x:v>unlock_combat_unit</x:v>
      </x:c>
      <x:c r="B19" s="13" t="str">
        <x:v>unit_id, source</x:v>
      </x:c>
      <x:c r="C19" s="13" t="str">
        <x:v>unlock</x:v>
      </x:c>
      <x:c r="D19" s="13" t="str">
        <x:v>Achievement/mastery validation</x:v>
      </x:c>
    </x:row>
    <x:row r="20">
      <x:c r="A20" s="13" t="str">
        <x:v>claim_achievement</x:v>
      </x:c>
      <x:c r="B20" s="13" t="str">
        <x:v>achievement_id</x:v>
      </x:c>
      <x:c r="C20" s="13" t="str">
        <x:v>reward</x:v>
      </x:c>
      <x:c r="D20" s="13" t="str">
        <x:v>Progress recomputed/validated</x:v>
      </x:c>
    </x:row>
    <x:row r="21">
      <x:c r="A21" s="13" t="str">
        <x:v>raid_loot_claim</x:v>
      </x:c>
      <x:c r="B21" s="13" t="str">
        <x:v>raid_id,boss_id</x:v>
      </x:c>
      <x:c r="C21" s="13" t="str">
        <x:v>loot</x:v>
      </x:c>
      <x:c r="D21" s="13" t="str">
        <x:v>Weekly lockout + pity</x:v>
      </x:c>
    </x:row>
    <x:row r="22">
      <x:c r="A22" s="13" t="str">
        <x:v>apply_entitlement</x:v>
      </x:c>
      <x:c r="B22" s="13" t="str">
        <x:v>key,duration/permanent,source</x:v>
      </x:c>
      <x:c r="C22" s="13" t="str">
        <x:v>entitlement</x:v>
      </x:c>
      <x:c r="D22" s="13" t="str">
        <x:v>Never overwrite paid permanent with weaker timed state</x:v>
      </x:c>
    </x:row>
    <x:row r="23">
      <x:c r="A23" s="13" t="str">
        <x:v>economy_telemetry_rollup</x:v>
      </x:c>
      <x:c r="B23" s="13" t="str">
        <x:v>period</x:v>
      </x:c>
      <x:c r="C23" s="13" t="str">
        <x:v>aggregates</x:v>
      </x:c>
      <x:c r="D23" s="13" t="str">
        <x:v>Faucets/sinks by progression band</x:v>
      </x:c>
    </x:row>
  </x:sheetData>
  <x:mergeCells>
    <x:mergeCell ref="A1:D1"/>
  </x:mergeCells>
  <x:pageMargins left="0.7" right="0.7" top="0.75" bottom="0.75" header="0.3" footer="0.3"/>
</x:worksheet>
</file>

<file path=xl/worksheets/sheet234.xml><?xml version="1.0" encoding="utf-8"?>
<x:worksheet xmlns:x="http://schemas.openxmlformats.org/spreadsheetml/2006/main">
  <x:sheetFormatPr defaultRowHeight="15"/>
  <x:sheetData>
    <x:row r="1">
      <x:c r="A1" s="256" t="str">
        <x:v>SUPABASE RLS POLICY INTENT</x:v>
      </x:c>
    </x:row>
    <x:row r="3">
      <x:c r="A3" s="259" t="str">
        <x:v>Resource</x:v>
      </x:c>
      <x:c r="B3" s="259" t="str">
        <x:v>Read</x:v>
      </x:c>
      <x:c r="C3" s="259" t="str">
        <x:v>Write</x:v>
      </x:c>
      <x:c r="D3" s="259" t="str">
        <x:v>Rule</x:v>
      </x:c>
    </x:row>
    <x:row r="4">
      <x:c r="A4" s="13" t="str">
        <x:v>characters</x:v>
      </x:c>
      <x:c r="B4" s="13" t="str">
        <x:v>Own</x:v>
      </x:c>
      <x:c r="C4" s="13" t="str">
        <x:v>No direct client write</x:v>
      </x:c>
      <x:c r="D4" s="13" t="str">
        <x:v>Writes through server functions</x:v>
      </x:c>
    </x:row>
    <x:row r="5">
      <x:c r="A5" s="13" t="str">
        <x:v>inventories</x:v>
      </x:c>
      <x:c r="B5" s="13" t="str">
        <x:v>Own</x:v>
      </x:c>
      <x:c r="C5" s="13" t="str">
        <x:v>No direct client write</x:v>
      </x:c>
      <x:c r="D5" s="13" t="str">
        <x:v>Prevents item injection</x:v>
      </x:c>
    </x:row>
    <x:row r="6">
      <x:c r="A6" s="13" t="str">
        <x:v>market_orders</x:v>
      </x:c>
      <x:c r="B6" s="13" t="str">
        <x:v>Public active / own history</x:v>
      </x:c>
      <x:c r="C6" s="13" t="str">
        <x:v>Create/cancel through functions</x:v>
      </x:c>
      <x:c r="D6" s="13" t="str">
        <x:v>Escrow validated</x:v>
      </x:c>
    </x:row>
    <x:row r="7">
      <x:c r="A7" s="13" t="str">
        <x:v>guilds</x:v>
      </x:c>
      <x:c r="B7" s="13" t="str">
        <x:v>Public summary</x:v>
      </x:c>
      <x:c r="C7" s="13" t="str">
        <x:v>Officers via functions</x:v>
      </x:c>
      <x:c r="D7" s="13" t="str">
        <x:v>Permission checks</x:v>
      </x:c>
    </x:row>
    <x:row r="8">
      <x:c r="A8" s="13" t="str">
        <x:v>guild_members</x:v>
      </x:c>
      <x:c r="B8" s="13" t="str">
        <x:v>Guild-visible</x:v>
      </x:c>
      <x:c r="C8" s="13" t="str">
        <x:v>Invite/kick via functions</x:v>
      </x:c>
      <x:c r="D8" s="13" t="str">
        <x:v>Role hierarchy</x:v>
      </x:c>
    </x:row>
    <x:row r="9">
      <x:c r="A9" s="13" t="str">
        <x:v>echo_profiles</x:v>
      </x:c>
      <x:c r="B9" s="13" t="str">
        <x:v>Discoverable summary</x:v>
      </x:c>
      <x:c r="C9" s="13" t="str">
        <x:v>Owner publishes via function</x:v>
      </x:c>
      <x:c r="D9" s="13" t="str">
        <x:v>Snapshot immutable after publish</x:v>
      </x:c>
    </x:row>
    <x:row r="10">
      <x:c r="A10" s="13" t="str">
        <x:v>arena_ratings</x:v>
      </x:c>
      <x:c r="B10" s="13" t="str">
        <x:v>Public leaderboard</x:v>
      </x:c>
      <x:c r="C10" s="13" t="str">
        <x:v>Server only</x:v>
      </x:c>
      <x:c r="D10" s="13" t="str">
        <x:v>No client rating writes</x:v>
      </x:c>
    </x:row>
    <x:row r="11">
      <x:c r="A11" s="13" t="str">
        <x:v>coupon_redemptions</x:v>
      </x:c>
      <x:c r="B11" s="13" t="str">
        <x:v>Own history only</x:v>
      </x:c>
      <x:c r="C11" s="13" t="str">
        <x:v>Server only</x:v>
      </x:c>
      <x:c r="D11" s="13" t="str">
        <x:v>Hide global campaign analytics</x:v>
      </x:c>
    </x:row>
    <x:row r="12">
      <x:c r="A12" s="13" t="str">
        <x:v>economy_ledger</x:v>
      </x:c>
      <x:c r="B12" s="13" t="str">
        <x:v>Own limited history</x:v>
      </x:c>
      <x:c r="C12" s="13" t="str">
        <x:v>Server only</x:v>
      </x:c>
      <x:c r="D12" s="13" t="str">
        <x:v>Audit ledger immutable</x:v>
      </x:c>
    </x:row>
  </x:sheetData>
  <x:mergeCells>
    <x:mergeCell ref="A1:D1"/>
  </x:mergeCells>
  <x:pageMargins left="0.7" right="0.7" top="0.75" bottom="0.75" header="0.3" footer="0.3"/>
</x:worksheet>
</file>

<file path=xl/worksheets/sheet235.xml><?xml version="1.0" encoding="utf-8"?>
<x:worksheet xmlns:x="http://schemas.openxmlformats.org/spreadsheetml/2006/main">
  <x:sheetFormatPr defaultRowHeight="15"/>
  <x:sheetData>
    <x:row r="1">
      <x:c r="A1" s="256" t="str">
        <x:v>IMPLEMENTATION-READY MOBILE UI SCREENS</x:v>
      </x:c>
    </x:row>
    <x:row r="3">
      <x:c r="A3" s="259" t="str">
        <x:v>Screen_ID</x:v>
      </x:c>
      <x:c r="B3" s="259" t="str">
        <x:v>Screen</x:v>
      </x:c>
      <x:c r="C3" s="259" t="str">
        <x:v>Purpose</x:v>
      </x:c>
      <x:c r="D3" s="259" t="str">
        <x:v>Layout</x:v>
      </x:c>
      <x:c r="E3" s="259" t="str">
        <x:v>Primary_Actions</x:v>
      </x:c>
      <x:c r="F3" s="259" t="str">
        <x:v>UX_Goal</x:v>
      </x:c>
      <x:c r="G3" s="259" t="str">
        <x:v>Visual_Notes</x:v>
      </x:c>
    </x:row>
    <x:row r="4">
      <x:c r="A4" s="13" t="str">
        <x:v>UI_HOME</x:v>
      </x:c>
      <x:c r="B4" s="13" t="str">
        <x:v>Home / Activity</x:v>
      </x:c>
      <x:c r="C4" s="13" t="str">
        <x:v>Persistent current activity, offline claim, shortcuts</x:v>
      </x:c>
      <x:c r="D4" s="13" t="str">
        <x:v>Top status 72px; activity card 320x140; nav 5 tabs</x:v>
      </x:c>
      <x:c r="E4" s="13" t="str">
        <x:v>Claim / Change Activity / Collect</x:v>
      </x:c>
      <x:c r="F4" s="13" t="str">
        <x:v>One-thumb core loop</x:v>
      </x:c>
      <x:c r="G4" s="13" t="str">
        <x:v>UI heavy, no decorative 3D scene required</x:v>
      </x:c>
    </x:row>
    <x:row r="5">
      <x:c r="A5" s="13" t="str">
        <x:v>UI_CHAR</x:v>
      </x:c>
      <x:c r="B5" s="13" t="str">
        <x:v>Character</x:v>
      </x:c>
      <x:c r="C5" s="13" t="str">
        <x:v>Portrait, equipment, stats, loadouts</x:v>
      </x:c>
      <x:c r="D5" s="13" t="str">
        <x:v>Portrait 128x160; 10 slot grid; stat drawer</x:v>
      </x:c>
      <x:c r="E5" s="13" t="str">
        <x:v>Equip / Save Loadout</x:v>
      </x:c>
      <x:c r="F5" s="13" t="str">
        <x:v>Build management</x:v>
      </x:c>
      <x:c r="G5" s="13" t="str">
        <x:v>Pixel portrait</x:v>
      </x:c>
    </x:row>
    <x:row r="6">
      <x:c r="A6" s="13" t="str">
        <x:v>UI_SKILLS</x:v>
      </x:c>
      <x:c r="B6" s="13" t="str">
        <x:v>Skills</x:v>
      </x:c>
      <x:c r="C6" s="13" t="str">
        <x:v>Class skills + professions</x:v>
      </x:c>
      <x:c r="D6" s="13" t="str">
        <x:v>Skill rows 320x52; icons 48x48</x:v>
      </x:c>
      <x:c r="E6" s="13" t="str">
        <x:v>Train / Open Skill</x:v>
      </x:c>
      <x:c r="F6" s="13" t="str">
        <x:v>Progress overview</x:v>
      </x:c>
      <x:c r="G6" s="13" t="str">
        <x:v>Progress bars crisp pixel UI</x:v>
      </x:c>
    </x:row>
    <x:row r="7">
      <x:c r="A7" s="13" t="str">
        <x:v>UI_WORLD</x:v>
      </x:c>
      <x:c r="B7" s="13" t="str">
        <x:v>World Map</x:v>
      </x:c>
      <x:c r="C7" s="13" t="str">
        <x:v>Regions/zones/boss gates</x:v>
      </x:c>
      <x:c r="D7" s="13" t="str">
        <x:v>Scrollable illustrated pixel map 1280x720 source</x:v>
      </x:c>
      <x:c r="E7" s="13" t="str">
        <x:v>Select zone</x:v>
      </x:c>
      <x:c r="F7" s="13" t="str">
        <x:v>Exploration</x:v>
      </x:c>
      <x:c r="G7" s="13" t="str">
        <x:v>Region silhouettes</x:v>
      </x:c>
    </x:row>
    <x:row r="8">
      <x:c r="A8" s="13" t="str">
        <x:v>UI_ZONE</x:v>
      </x:c>
      <x:c r="B8" s="13" t="str">
        <x:v>Zone</x:v>
      </x:c>
      <x:c r="C8" s="13" t="str">
        <x:v>Monsters, gathering, Echo condition</x:v>
      </x:c>
      <x:c r="D8" s="13" t="str">
        <x:v>Monster cards 152x92; activity cards</x:v>
      </x:c>
      <x:c r="E8" s="13" t="str">
        <x:v>Start Idle / Inspect</x:v>
      </x:c>
      <x:c r="F8" s="13" t="str">
        <x:v>Activity choice</x:v>
      </x:c>
      <x:c r="G8" s="13" t="str">
        <x:v>Show expected XP/hr and drops</x:v>
      </x:c>
    </x:row>
    <x:row r="9">
      <x:c r="A9" s="13" t="str">
        <x:v>UI_MONSTER</x:v>
      </x:c>
      <x:c r="B9" s="13" t="str">
        <x:v>Monster Detail</x:v>
      </x:c>
      <x:c r="C9" s="13" t="str">
        <x:v>Stats, mechanics, mastery, drops</x:v>
      </x:c>
      <x:c r="D9" s="13" t="str">
        <x:v>Portrait 128x128; mastery bar</x:v>
      </x:c>
      <x:c r="E9" s="13" t="str">
        <x:v>Hunt / Track Mastery</x:v>
      </x:c>
      <x:c r="F9" s="13" t="str">
        <x:v>Decision support</x:v>
      </x:c>
      <x:c r="G9" s="13" t="str">
        <x:v>No hidden mandatory mechanics</x:v>
      </x:c>
    </x:row>
    <x:row r="10">
      <x:c r="A10" s="13" t="str">
        <x:v>UI_CRAFT</x:v>
      </x:c>
      <x:c r="B10" s="13" t="str">
        <x:v>Crafting</x:v>
      </x:c>
      <x:c r="C10" s="13" t="str">
        <x:v>Recipes, material availability</x:v>
      </x:c>
      <x:c r="D10" s="13" t="str">
        <x:v>Recipe row 320x64</x:v>
      </x:c>
      <x:c r="E10" s="13" t="str">
        <x:v>Craft 1 / Max</x:v>
      </x:c>
      <x:c r="F10" s="13" t="str">
        <x:v>Resource sink</x:v>
      </x:c>
      <x:c r="G10" s="13" t="str">
        <x:v>3-input support</x:v>
      </x:c>
    </x:row>
    <x:row r="11">
      <x:c r="A11" s="13" t="str">
        <x:v>UI_MARKET</x:v>
      </x:c>
      <x:c r="B11" s="13" t="str">
        <x:v>Market</x:v>
      </x:c>
      <x:c r="C11" s="13" t="str">
        <x:v>Search, orders, history</x:v>
      </x:c>
      <x:c r="D11" s="13" t="str">
        <x:v>Dense list; 320x56 rows</x:v>
      </x:c>
      <x:c r="E11" s="13" t="str">
        <x:v>Buy / Sell / Order</x:v>
      </x:c>
      <x:c r="F11" s="13" t="str">
        <x:v>Player economy</x:v>
      </x:c>
      <x:c r="G11" s="13" t="str">
        <x:v>Price history sparkline optional</x:v>
      </x:c>
    </x:row>
    <x:row r="12">
      <x:c r="A12" s="13" t="str">
        <x:v>UI_GUILD</x:v>
      </x:c>
      <x:c r="B12" s="13" t="str">
        <x:v>Guild Hub</x:v>
      </x:c>
      <x:c r="C12" s="13" t="str">
        <x:v>Level, projects, boss, war</x:v>
      </x:c>
      <x:c r="D12" s="13" t="str">
        <x:v>Dashboard cards</x:v>
      </x:c>
      <x:c r="E12" s="13" t="str">
        <x:v>Contribute / Queue / Manage</x:v>
      </x:c>
      <x:c r="F12" s="13" t="str">
        <x:v>Social hub</x:v>
      </x:c>
      <x:c r="G12" s="13" t="str">
        <x:v>Crest 64x64</x:v>
      </x:c>
    </x:row>
    <x:row r="13">
      <x:c r="A13" s="13" t="str">
        <x:v>UI_COOP</x:v>
      </x:c>
      <x:c r="B13" s="13" t="str">
        <x:v>Co-op</x:v>
      </x:c>
      <x:c r="C13" s="13" t="str">
        <x:v>Live / Q-Mode / Hybrid</x:v>
      </x:c>
      <x:c r="D13" s="13" t="str">
        <x:v>Mode cards 320x96</x:v>
      </x:c>
      <x:c r="E13" s="13" t="str">
        <x:v>Queue / Recruit Echo</x:v>
      </x:c>
      <x:c r="F13" s="13" t="str">
        <x:v>Signature multiplayer</x:v>
      </x:c>
      <x:c r="G13" s="13" t="str">
        <x:v>Role readiness clearly shown</x:v>
      </x:c>
    </x:row>
    <x:row r="14">
      <x:c r="A14" s="13" t="str">
        <x:v>UI_ECHO</x:v>
      </x:c>
      <x:c r="B14" s="13" t="str">
        <x:v>Echo Profiles</x:v>
      </x:c>
      <x:c r="C14" s="13" t="str">
        <x:v>Saved build snapshot / recruit</x:v>
      </x:c>
      <x:c r="D14" s="13" t="str">
        <x:v>Profile cards 320x88</x:v>
      </x:c>
      <x:c r="E14" s="13" t="str">
        <x:v>Publish / Recruit</x:v>
      </x:c>
      <x:c r="F14" s="13" t="str">
        <x:v>Async multiplayer</x:v>
      </x:c>
      <x:c r="G14" s="13" t="str">
        <x:v>Server verification badge</x:v>
      </x:c>
    </x:row>
    <x:row r="15">
      <x:c r="A15" s="13" t="str">
        <x:v>UI_PET</x:v>
      </x:c>
      <x:c r="B15" s="13" t="str">
        <x:v>Pets</x:v>
      </x:c>
      <x:c r="C15" s="13" t="str">
        <x:v>Collection, bond, active pet</x:v>
      </x:c>
      <x:c r="D15" s="13" t="str">
        <x:v>Pet portrait 96x96</x:v>
      </x:c>
      <x:c r="E15" s="13" t="str">
        <x:v>Equip / Emote</x:v>
      </x:c>
      <x:c r="F15" s="13" t="str">
        <x:v>Utility/collection</x:v>
      </x:c>
      <x:c r="G15" s="13" t="str">
        <x:v>Show zero combat power explicitly</x:v>
      </x:c>
    </x:row>
    <x:row r="16">
      <x:c r="A16" s="13" t="str">
        <x:v>UI_UNIT</x:v>
      </x:c>
      <x:c r="B16" s="13" t="str">
        <x:v>Combat Units</x:v>
      </x:c>
      <x:c r="C16" s="13" t="str">
        <x:v>Abilities, unlock source, active unit</x:v>
      </x:c>
      <x:c r="D16" s="13" t="str">
        <x:v>Unit 96x96</x:v>
      </x:c>
      <x:c r="E16" s="13" t="str">
        <x:v>Equip / View Unlock</x:v>
      </x:c>
      <x:c r="F16" s="13" t="str">
        <x:v>Combat companion</x:v>
      </x:c>
      <x:c r="G16" s="13" t="str">
        <x:v>PvP normalization note</x:v>
      </x:c>
    </x:row>
    <x:row r="17">
      <x:c r="A17" s="13" t="str">
        <x:v>UI_PVP</x:v>
      </x:c>
      <x:c r="B17" s="13" t="str">
        <x:v>Arena</x:v>
      </x:c>
      <x:c r="C17" s="13" t="str">
        <x:v>Ranked/casual, rating, season</x:v>
      </x:c>
      <x:c r="D17" s="13" t="str">
        <x:v>Queue card + rating panel</x:v>
      </x:c>
      <x:c r="E17" s="13" t="str">
        <x:v>Queue</x:v>
      </x:c>
      <x:c r="F17" s="13" t="str">
        <x:v>Competitive</x:v>
      </x:c>
      <x:c r="G17" s="13" t="str">
        <x:v>Power normalized badge</x:v>
      </x:c>
    </x:row>
    <x:row r="18">
      <x:c r="A18" s="13" t="str">
        <x:v>UI_RAID</x:v>
      </x:c>
      <x:c r="B18" s="13" t="str">
        <x:v>Raids</x:v>
      </x:c>
      <x:c r="C18" s="13" t="str">
        <x:v>Wings, lockouts, party readiness</x:v>
      </x:c>
      <x:c r="D18" s="13" t="str">
        <x:v>Boss nodes + weekly status</x:v>
      </x:c>
      <x:c r="E18" s="13" t="str">
        <x:v>Form / Queue</x:v>
      </x:c>
      <x:c r="F18" s="13" t="str">
        <x:v>Endgame</x:v>
      </x:c>
      <x:c r="G18" s="13" t="str">
        <x:v>8-player readiness</x:v>
      </x:c>
    </x:row>
    <x:row r="19">
      <x:c r="A19" s="13" t="str">
        <x:v>UI_QUEST</x:v>
      </x:c>
      <x:c r="B19" s="13" t="str">
        <x:v>Quest Journal</x:v>
      </x:c>
      <x:c r="C19" s="13" t="str">
        <x:v>Main story, side, lore archive</x:v>
      </x:c>
      <x:c r="D19" s="13" t="str">
        <x:v>Quest cards 320x64</x:v>
      </x:c>
      <x:c r="E19" s="13" t="str">
        <x:v>Track / Read</x:v>
      </x:c>
      <x:c r="F19" s="13" t="str">
        <x:v>Story</x:v>
      </x:c>
      <x:c r="G19" s="13" t="str">
        <x:v>Dialogue skip/archive</x:v>
      </x:c>
    </x:row>
    <x:row r="20">
      <x:c r="A20" s="13" t="str">
        <x:v>UI_ACH</x:v>
      </x:c>
      <x:c r="B20" s="13" t="str">
        <x:v>Achievements</x:v>
      </x:c>
      <x:c r="C20" s="13" t="str">
        <x:v>Categories, progress, prestige</x:v>
      </x:c>
      <x:c r="D20" s="13" t="str">
        <x:v>Tabs + progress rows</x:v>
      </x:c>
      <x:c r="E20" s="13" t="str">
        <x:v>Claim</x:v>
      </x:c>
      <x:c r="F20" s="13" t="str">
        <x:v>Long-term goals</x:v>
      </x:c>
      <x:c r="G20" s="13" t="str">
        <x:v>No exclusive power indicator</x:v>
      </x:c>
    </x:row>
    <x:row r="21">
      <x:c r="A21" s="13" t="str">
        <x:v>UI_COLL</x:v>
      </x:c>
      <x:c r="B21" s="13" t="str">
        <x:v>Collections</x:v>
      </x:c>
      <x:c r="C21" s="13" t="str">
        <x:v>Monsters, pets, units, relics</x:v>
      </x:c>
      <x:c r="D21" s="13" t="str">
        <x:v>Book grid</x:v>
      </x:c>
      <x:c r="E21" s="13" t="str">
        <x:v>Inspect</x:v>
      </x:c>
      <x:c r="F21" s="13" t="str">
        <x:v>Completion prestige</x:v>
      </x:c>
      <x:c r="G21" s="13" t="str">
        <x:v>Pixel thumbnails</x:v>
      </x:c>
    </x:row>
    <x:row r="22">
      <x:c r="A22" s="13" t="str">
        <x:v>UI_STORE</x:v>
      </x:c>
      <x:c r="B22" s="13" t="str">
        <x:v>Store</x:v>
      </x:c>
      <x:c r="C22" s="13" t="str">
        <x:v>VIP/VIP+/Supporter/cosmetics</x:v>
      </x:c>
      <x:c r="D22" s="13" t="str">
        <x:v>Cards 320x110</x:v>
      </x:c>
      <x:c r="E22" s="13" t="str">
        <x:v>Purchase</x:v>
      </x:c>
      <x:c r="F22" s="13" t="str">
        <x:v>Monetization</x:v>
      </x:c>
      <x:c r="G22" s="13" t="str">
        <x:v>Clearly label permanent vs monthly</x:v>
      </x:c>
    </x:row>
    <x:row r="23">
      <x:c r="A23" s="13" t="str">
        <x:v>UI_COUPON</x:v>
      </x:c>
      <x:c r="B23" s="13" t="str">
        <x:v>Redeem Code</x:v>
      </x:c>
      <x:c r="C23" s="13" t="str">
        <x:v>Text input + reward result</x:v>
      </x:c>
      <x:c r="D23" s="13" t="str">
        <x:v>Modal 300x190; button 192x48</x:v>
      </x:c>
      <x:c r="E23" s="13" t="str">
        <x:v>Redeem</x:v>
      </x:c>
      <x:c r="F23" s="13" t="str">
        <x:v>Promotions</x:v>
      </x:c>
      <x:c r="G23" s="13" t="str">
        <x:v>Server authoritative</x:v>
      </x:c>
    </x:row>
    <x:row r="24">
      <x:c r="A24" s="13" t="str">
        <x:v>UI_COMM</x:v>
      </x:c>
      <x:c r="B24" s="13" t="str">
        <x:v>Community</x:v>
      </x:c>
      <x:c r="C24" s="13" t="str">
        <x:v>Discord + social links</x:v>
      </x:c>
      <x:c r="D24" s="13" t="str">
        <x:v>Button 192x48</x:v>
      </x:c>
      <x:c r="E24" s="13" t="str">
        <x:v>Join Discord</x:v>
      </x:c>
      <x:c r="F24" s="13" t="str">
        <x:v>Community</x:v>
      </x:c>
      <x:c r="G24" s="13" t="str">
        <x:v>Use official invite</x:v>
      </x:c>
    </x:row>
    <x:row r="25">
      <x:c r="A25" s="13" t="str">
        <x:v>UI_SETTINGS</x:v>
      </x:c>
      <x:c r="B25" s="13" t="str">
        <x:v>Settings</x:v>
      </x:c>
      <x:c r="C25" s="13" t="str">
        <x:v>Audio, account, community, redeem</x:v>
      </x:c>
      <x:c r="D25" s="13" t="str">
        <x:v>Rows 320x52</x:v>
      </x:c>
      <x:c r="E25" s="13" t="str">
        <x:v>Toggle/Open</x:v>
      </x:c>
      <x:c r="F25" s="13" t="str">
        <x:v>Utility</x:v>
      </x:c>
      <x:c r="G25" s="13" t="str">
        <x:v>Accessibility options</x:v>
      </x:c>
    </x:row>
    <x:row r="26">
      <x:c r="A26" s="13" t="str">
        <x:v>UI_INBOX</x:v>
      </x:c>
      <x:c r="B26" s="13" t="str">
        <x:v>Inbox</x:v>
      </x:c>
      <x:c r="C26" s="13" t="str">
        <x:v>System rewards/messages</x:v>
      </x:c>
      <x:c r="D26" s="13" t="str">
        <x:v>Rows 320x60</x:v>
      </x:c>
      <x:c r="E26" s="13" t="str">
        <x:v>Claim</x:v>
      </x:c>
      <x:c r="F26" s="13" t="str">
        <x:v>Delivery</x:v>
      </x:c>
      <x:c r="G26" s="13" t="str">
        <x:v>No player-to-player item mail at launch</x:v>
      </x:c>
    </x:row>
    <x:row r="27">
      <x:c r="A27" s="13" t="str">
        <x:v>UI_SEASON</x:v>
      </x:c>
      <x:c r="B27" s="13" t="str">
        <x:v>Season</x:v>
      </x:c>
      <x:c r="C27" s="13" t="str">
        <x:v>8-week objectives/rewards</x:v>
      </x:c>
      <x:c r="D27" s="13" t="str">
        <x:v>Track + event cards</x:v>
      </x:c>
      <x:c r="E27" s="13" t="str">
        <x:v>Claim / Inspect</x:v>
      </x:c>
      <x:c r="F27" s="13" t="str">
        <x:v>Live ops</x:v>
      </x:c>
      <x:c r="G27" s="13" t="str">
        <x:v>No exclusive power</x:v>
      </x:c>
    </x:row>
    <x:row r="28">
      <x:c r="A28" s="13" t="str">
        <x:v>UI_PROFILE</x:v>
      </x:c>
      <x:c r="B28" s="13" t="str">
        <x:v>Public Profile</x:v>
      </x:c>
      <x:c r="C28" s="13" t="str">
        <x:v>Title, frame, class, pet/unit, achievements</x:v>
      </x:c>
      <x:c r="D28" s="13" t="str">
        <x:v>Portrait 128x160 + badge grid</x:v>
      </x:c>
      <x:c r="E28" s="13" t="str">
        <x:v>Inspect</x:v>
      </x:c>
      <x:c r="F28" s="13" t="str">
        <x:v>Prestige/social</x:v>
      </x:c>
      <x:c r="G28" s="13" t="str">
        <x:v>Privacy controls</x:v>
      </x:c>
    </x:row>
  </x:sheetData>
  <x:mergeCells>
    <x:mergeCell ref="A1:G1"/>
  </x:mergeCells>
  <x:pageMargins left="0.7" right="0.7" top="0.75" bottom="0.75" header="0.3" footer="0.3"/>
</x:worksheet>
</file>

<file path=xl/worksheets/sheet236.xml><?xml version="1.0" encoding="utf-8"?>
<x:worksheet xmlns:x="http://schemas.openxmlformats.org/spreadsheetml/2006/main">
  <x:sheetFormatPr defaultRowHeight="15"/>
  <x:sheetData>
    <x:row r="1">
      <x:c r="A1" s="256" t="str">
        <x:v>CORE USER FLOWS</x:v>
      </x:c>
    </x:row>
    <x:row r="3">
      <x:c r="A3" s="259" t="str">
        <x:v>Flow_ID</x:v>
      </x:c>
      <x:c r="B3" s="259" t="str">
        <x:v>Goal</x:v>
      </x:c>
      <x:c r="C3" s="259" t="str">
        <x:v>Steps</x:v>
      </x:c>
      <x:c r="D3" s="259" t="str">
        <x:v>Max_Taps_Target</x:v>
      </x:c>
      <x:c r="E3" s="259" t="str">
        <x:v>Failure_State</x:v>
      </x:c>
    </x:row>
    <x:row r="4">
      <x:c r="A4" s="13" t="str">
        <x:v>FLOW_001</x:v>
      </x:c>
      <x:c r="B4" s="13" t="str">
        <x:v>Start idle combat</x:v>
      </x:c>
      <x:c r="C4" s="13" t="str">
        <x:v>Home → World/Zone → Activity → Start</x:v>
      </x:c>
      <x:c r="D4" s="13" t="n">
        <x:v>4</x:v>
      </x:c>
      <x:c r="E4" s="13" t="str">
        <x:v>Explain level/gear requirement</x:v>
      </x:c>
    </x:row>
    <x:row r="5">
      <x:c r="A5" s="13" t="str">
        <x:v>FLOW_002</x:v>
      </x:c>
      <x:c r="B5" s="13" t="str">
        <x:v>Claim offline rewards</x:v>
      </x:c>
      <x:c r="C5" s="13" t="str">
        <x:v>Home → Claim</x:v>
      </x:c>
      <x:c r="D5" s="13" t="n">
        <x:v>1</x:v>
      </x:c>
      <x:c r="E5" s="13" t="str">
        <x:v>Show capped time and reason</x:v>
      </x:c>
    </x:row>
    <x:row r="6">
      <x:c r="A6" s="13" t="str">
        <x:v>FLOW_003</x:v>
      </x:c>
      <x:c r="B6" s="13" t="str">
        <x:v>Craft upgrade</x:v>
      </x:c>
      <x:c r="C6" s="13" t="str">
        <x:v>Crafting → Recipe → Craft</x:v>
      </x:c>
      <x:c r="D6" s="13" t="n">
        <x:v>3</x:v>
      </x:c>
      <x:c r="E6" s="13" t="str">
        <x:v>Highlight missing materials and source</x:v>
      </x:c>
    </x:row>
    <x:row r="7">
      <x:c r="A7" s="13" t="str">
        <x:v>FLOW_004</x:v>
      </x:c>
      <x:c r="B7" s="13" t="str">
        <x:v>Sell item</x:v>
      </x:c>
      <x:c r="C7" s="13" t="str">
        <x:v>Inventory/Market → Sell → Confirm</x:v>
      </x:c>
      <x:c r="D7" s="13" t="n">
        <x:v>3</x:v>
      </x:c>
      <x:c r="E7" s="13" t="str">
        <x:v>Show fee/net proceeds</x:v>
      </x:c>
    </x:row>
    <x:row r="8">
      <x:c r="A8" s="13" t="str">
        <x:v>FLOW_005</x:v>
      </x:c>
      <x:c r="B8" s="13" t="str">
        <x:v>Join co-op</x:v>
      </x:c>
      <x:c r="C8" s="13" t="str">
        <x:v>Co-op → Mode → Queue</x:v>
      </x:c>
      <x:c r="D8" s="13" t="n">
        <x:v>3</x:v>
      </x:c>
      <x:c r="E8" s="13" t="str">
        <x:v>Role readiness warning, not hard block unless required</x:v>
      </x:c>
    </x:row>
    <x:row r="9">
      <x:c r="A9" s="13" t="str">
        <x:v>FLOW_006</x:v>
      </x:c>
      <x:c r="B9" s="13" t="str">
        <x:v>Publish Echo</x:v>
      </x:c>
      <x:c r="C9" s="13" t="str">
        <x:v>Co-op → Echo Profiles → Publish Loadout</x:v>
      </x:c>
      <x:c r="D9" s="13" t="n">
        <x:v>3</x:v>
      </x:c>
      <x:c r="E9" s="13" t="str">
        <x:v>List invalid/missing gear</x:v>
      </x:c>
    </x:row>
    <x:row r="10">
      <x:c r="A10" s="13" t="str">
        <x:v>FLOW_007</x:v>
      </x:c>
      <x:c r="B10" s="13" t="str">
        <x:v>Redeem code</x:v>
      </x:c>
      <x:c r="C10" s="13" t="str">
        <x:v>Settings/Community → Redeem → Enter → Redeem</x:v>
      </x:c>
      <x:c r="D10" s="13" t="n">
        <x:v>3</x:v>
      </x:c>
      <x:c r="E10" s="13" t="str">
        <x:v>Invalid/expired/used explicit state</x:v>
      </x:c>
    </x:row>
    <x:row r="11">
      <x:c r="A11" s="13" t="str">
        <x:v>FLOW_008</x:v>
      </x:c>
      <x:c r="B11" s="13" t="str">
        <x:v>Join Discord</x:v>
      </x:c>
      <x:c r="C11" s="13" t="str">
        <x:v>Community → Join Discord</x:v>
      </x:c>
      <x:c r="D11" s="13" t="n">
        <x:v>2</x:v>
      </x:c>
      <x:c r="E11" s="13" t="str">
        <x:v>External link confirmation if platform requires</x:v>
      </x:c>
    </x:row>
    <x:row r="12">
      <x:c r="A12" s="13" t="str">
        <x:v>FLOW_009</x:v>
      </x:c>
      <x:c r="B12" s="13" t="str">
        <x:v>Change pet/unit</x:v>
      </x:c>
      <x:c r="C12" s="13" t="str">
        <x:v>Collection → Pet/Unit → Equip</x:v>
      </x:c>
      <x:c r="D12" s="13" t="n">
        <x:v>3</x:v>
      </x:c>
      <x:c r="E12" s="13" t="str">
        <x:v>Clearly separate pet utility and unit combat</x:v>
      </x:c>
    </x:row>
    <x:row r="13">
      <x:c r="A13" s="13" t="str">
        <x:v>FLOW_010</x:v>
      </x:c>
      <x:c r="B13" s="13" t="str">
        <x:v>Track quest</x:v>
      </x:c>
      <x:c r="C13" s="13" t="str">
        <x:v>Journal → Quest → Track</x:v>
      </x:c>
      <x:c r="D13" s="13" t="n">
        <x:v>3</x:v>
      </x:c>
      <x:c r="E13" s="13" t="str">
        <x:v>Map highlights target zone</x:v>
      </x:c>
    </x:row>
  </x:sheetData>
  <x:mergeCells>
    <x:mergeCell ref="A1:E1"/>
  </x:mergeCells>
  <x:pageMargins left="0.7" right="0.7" top="0.75" bottom="0.75" header="0.3" footer="0.3"/>
</x:worksheet>
</file>

<file path=xl/worksheets/sheet237.xml><?xml version="1.0" encoding="utf-8"?>
<x:worksheet xmlns:x="http://schemas.openxmlformats.org/spreadsheetml/2006/main">
  <x:sheetFormatPr defaultRowHeight="15"/>
  <x:sheetData>
    <x:row r="1">
      <x:c r="A1" s="256" t="str">
        <x:v>PIXEL UI / VISUAL GENERATION INSTRUCTIONS</x:v>
      </x:c>
    </x:row>
    <x:row r="3">
      <x:c r="A3" s="259" t="str">
        <x:v>Asset</x:v>
      </x:c>
      <x:c r="B3" s="259" t="str">
        <x:v>Logical_W</x:v>
      </x:c>
      <x:c r="C3" s="259" t="str">
        <x:v>Logical_H</x:v>
      </x:c>
      <x:c r="D3" s="259" t="str">
        <x:v>Generate_W</x:v>
      </x:c>
      <x:c r="E3" s="259" t="str">
        <x:v>Generate_H</x:v>
      </x:c>
      <x:c r="F3" s="259" t="str">
        <x:v>Prompt_Core</x:v>
      </x:c>
      <x:c r="G3" s="259" t="str">
        <x:v>Constraints</x:v>
      </x:c>
    </x:row>
    <x:row r="4">
      <x:c r="A4" s="13" t="str">
        <x:v>Pet Follow Sprite</x:v>
      </x:c>
      <x:c r="B4" s="13" t="n">
        <x:v>64</x:v>
      </x:c>
      <x:c r="C4" s="13" t="n">
        <x:v>64</x:v>
      </x:c>
      <x:c r="D4" s="13" t="n">
        <x:v>512</x:v>
      </x:c>
      <x:c r="E4" s="13" t="n">
        <x:v>512</x:v>
      </x:c>
      <x:c r="F4" s="13" t="str">
        <x:v>Original pixel-art Veldryn pet; creature body 40–52px wide and 44–52px tall; 3/4 follow pose; upper-left light; transparent.</x:v>
      </x:c>
      <x:c r="G4" s="13" t="str">
        <x:v>Hard pixel grid, no anti-aliasing, no crop</x:v>
      </x:c>
    </x:row>
    <x:row r="5">
      <x:c r="A5" s="13" t="str">
        <x:v>Pet Portrait</x:v>
      </x:c>
      <x:c r="B5" s="13" t="n">
        <x:v>96</x:v>
      </x:c>
      <x:c r="C5" s="13" t="n">
        <x:v>96</x:v>
      </x:c>
      <x:c r="D5" s="13" t="n">
        <x:v>768</x:v>
      </x:c>
      <x:c r="E5" s="13" t="n">
        <x:v>768</x:v>
      </x:c>
      <x:c r="F5" s="13" t="str">
        <x:v>Original pixel-art pet portrait; creature 68–84px wide and 72–84px tall; centered; transparent.</x:v>
      </x:c>
      <x:c r="G5" s="13" t="str">
        <x:v>Limited palette; no frame unless specified</x:v>
      </x:c>
    </x:row>
    <x:row r="6">
      <x:c r="A6" s="13" t="str">
        <x:v>Combat Unit</x:v>
      </x:c>
      <x:c r="B6" s="13" t="n">
        <x:v>96</x:v>
      </x:c>
      <x:c r="C6" s="13" t="n">
        <x:v>96</x:v>
      </x:c>
      <x:c r="D6" s="13" t="n">
        <x:v>768</x:v>
      </x:c>
      <x:c r="E6" s="13" t="n">
        <x:v>768</x:v>
      </x:c>
      <x:c r="F6" s="13" t="str">
        <x:v>Original pixel-art Combat Unit; body 58–82px wide and 68–82px tall; 3/4 combat pose; strong silhouette.</x:v>
      </x:c>
      <x:c r="G6" s="13" t="str">
        <x:v>Idle4/move6/attack6/ability6/hit2</x:v>
      </x:c>
    </x:row>
    <x:row r="7">
      <x:c r="A7" s="13" t="str">
        <x:v>Normal Monster</x:v>
      </x:c>
      <x:c r="B7" s="13" t="n">
        <x:v>128</x:v>
      </x:c>
      <x:c r="C7" s="13" t="n">
        <x:v>128</x:v>
      </x:c>
      <x:c r="D7" s="13" t="n">
        <x:v>1024</x:v>
      </x:c>
      <x:c r="E7" s="13" t="n">
        <x:v>1024</x:v>
      </x:c>
      <x:c r="F7" s="13" t="str">
        <x:v>Original Veldryn monster, readable silhouette, upper-left lighting, transparent background.</x:v>
      </x:c>
      <x:c r="G7" s="13" t="str">
        <x:v>Exact 8x scale; no recolor-only elites</x:v>
      </x:c>
    </x:row>
    <x:row r="8">
      <x:c r="A8" s="13" t="str">
        <x:v>Elite Monster</x:v>
      </x:c>
      <x:c r="B8" s="13" t="n">
        <x:v>160</x:v>
      </x:c>
      <x:c r="C8" s="13" t="n">
        <x:v>160</x:v>
      </x:c>
      <x:c r="D8" s="13" t="n">
        <x:v>1280</x:v>
      </x:c>
      <x:c r="E8" s="13" t="n">
        <x:v>1280</x:v>
      </x:c>
      <x:c r="F8" s="13" t="str">
        <x:v>Distinct elite silhouette and mechanic cues, not a recolor.</x:v>
      </x:c>
      <x:c r="G8" s="13" t="str">
        <x:v>Exact 8x scale</x:v>
      </x:c>
    </x:row>
    <x:row r="9">
      <x:c r="A9" s="13" t="str">
        <x:v>Boss</x:v>
      </x:c>
      <x:c r="B9" s="13" t="n">
        <x:v>256</x:v>
      </x:c>
      <x:c r="C9" s="13" t="n">
        <x:v>256</x:v>
      </x:c>
      <x:c r="D9" s="13" t="n">
        <x:v>2048</x:v>
      </x:c>
      <x:c r="E9" s="13" t="n">
        <x:v>2048</x:v>
      </x:c>
      <x:c r="F9" s="13" t="str">
        <x:v>Regional boss with clear telegraphable anatomy and silhouette.</x:v>
      </x:c>
      <x:c r="G9" s="13" t="str">
        <x:v>Exact 8x scale; avoid over-detailed noise</x:v>
      </x:c>
    </x:row>
    <x:row r="10">
      <x:c r="A10" s="13" t="str">
        <x:v>Zone Art</x:v>
      </x:c>
      <x:c r="B10" s="13" t="n">
        <x:v>320</x:v>
      </x:c>
      <x:c r="C10" s="13" t="n">
        <x:v>180</x:v>
      </x:c>
      <x:c r="D10" s="13" t="n">
        <x:v>1280</x:v>
      </x:c>
      <x:c r="E10" s="13" t="n">
        <x:v>720</x:v>
      </x:c>
      <x:c r="F10" s="13" t="str">
        <x:v>Pixel-art Veldryn zone activity panel, layered depth, readable landmarks.</x:v>
      </x:c>
      <x:c r="G10" s="13" t="str">
        <x:v>4x scale; no text embedded</x:v>
      </x:c>
    </x:row>
    <x:row r="11">
      <x:c r="A11" s="13" t="str">
        <x:v>Wide UI Button</x:v>
      </x:c>
      <x:c r="B11" s="13" t="n">
        <x:v>192</x:v>
      </x:c>
      <x:c r="C11" s="13" t="n">
        <x:v>48</x:v>
      </x:c>
      <x:c r="D11" s="13" t="n">
        <x:v>768</x:v>
      </x:c>
      <x:c r="E11" s="13" t="n">
        <x:v>192</x:v>
      </x:c>
      <x:c r="F11" s="13" t="str">
        <x:v>Pixel fantasy button with clear central label area and small icon.</x:v>
      </x:c>
      <x:c r="G11" s="13" t="str">
        <x:v>4x scale; normal/pressed/disabled</x:v>
      </x:c>
    </x:row>
    <x:row r="12">
      <x:c r="A12" s="13" t="str">
        <x:v>Skill Icon</x:v>
      </x:c>
      <x:c r="B12" s="13" t="n">
        <x:v>48</x:v>
      </x:c>
      <x:c r="C12" s="13" t="n">
        <x:v>48</x:v>
      </x:c>
      <x:c r="D12" s="13" t="n">
        <x:v>384</x:v>
      </x:c>
      <x:c r="E12" s="13" t="n">
        <x:v>384</x:v>
      </x:c>
      <x:c r="F12" s="13" t="str">
        <x:v>Single readable skill symbol on transparent background.</x:v>
      </x:c>
      <x:c r="G12" s="13" t="str">
        <x:v>8x scale; no text</x:v>
      </x:c>
    </x:row>
    <x:row r="13">
      <x:c r="A13" s="13" t="str">
        <x:v>Item Icon</x:v>
      </x:c>
      <x:c r="B13" s="13" t="n">
        <x:v>64</x:v>
      </x:c>
      <x:c r="C13" s="13" t="n">
        <x:v>64</x:v>
      </x:c>
      <x:c r="D13" s="13" t="n">
        <x:v>512</x:v>
      </x:c>
      <x:c r="E13" s="13" t="n">
        <x:v>512</x:v>
      </x:c>
      <x:c r="F13" s="13" t="str">
        <x:v>Single equipment/resource item, centered, transparent, upper-left light.</x:v>
      </x:c>
      <x:c r="G13" s="13" t="str">
        <x:v>8x scale; consistent padding</x:v>
      </x:c>
    </x:row>
  </x:sheetData>
  <x:mergeCells>
    <x:mergeCell ref="A1:G1"/>
  </x:mergeCells>
  <x:pageMargins left="0.7" right="0.7" top="0.75" bottom="0.75" header="0.3" footer="0.3"/>
</x:worksheet>
</file>

<file path=xl/worksheets/sheet238.xml><?xml version="1.0" encoding="utf-8"?>
<x:worksheet xmlns:x="http://schemas.openxmlformats.org/spreadsheetml/2006/main">
  <x:sheetFormatPr defaultRowHeight="15"/>
  <x:sheetData>
    <x:row r="1">
      <x:c r="A1" s="261" t="str">
        <x:v>FULL BALANCE / CONSISTENCY AUDIT</x:v>
      </x:c>
    </x:row>
    <x:row r="3">
      <x:c r="A3" s="264" t="str">
        <x:v>Audit_ID</x:v>
      </x:c>
      <x:c r="B3" s="264" t="str">
        <x:v>Area</x:v>
      </x:c>
      <x:c r="C3" s="264" t="str">
        <x:v>Risk</x:v>
      </x:c>
      <x:c r="D3" s="264" t="str">
        <x:v>Action_or_Result</x:v>
      </x:c>
      <x:c r="E3" s="264" t="str">
        <x:v>Status</x:v>
      </x:c>
      <x:c r="F3" s="264" t="str">
        <x:v>Reason</x:v>
      </x:c>
    </x:row>
    <x:row r="4">
      <x:c r="A4" s="13" t="str">
        <x:v>BAL_001</x:v>
      </x:c>
      <x:c r="B4" s="13" t="str">
        <x:v>Regional gear vs boss scaling</x:v>
      </x:c>
      <x:c r="C4" s="13" t="str">
        <x:v>Gear multiplier alone trails boss scaling</x:v>
      </x:c>
      <x:c r="D4" s="13" t="str">
        <x:v>Include level/ability factor; combined ratios track boss curve</x:v>
      </x:c>
      <x:c r="E4" s="13" t="str">
        <x:v>Resolved</x:v>
      </x:c>
      <x:c r="F4" s="13" t="str">
        <x:v>Mechanics create difficulty, not stat walls</x:v>
      </x:c>
    </x:row>
    <x:row r="5">
      <x:c r="A5" s="13" t="str">
        <x:v>BAL_002</x:v>
      </x:c>
      <x:c r="B5" s="13" t="str">
        <x:v>Regional tools</x:v>
      </x:c>
      <x:c r="C5" s="13" t="str">
        <x:v>Placeholder levels skipped pacing</x:v>
      </x:c>
      <x:c r="D5" s="13" t="str">
        <x:v>T3/T4/T5 normalized to 35/58/82</x:v>
      </x:c>
      <x:c r="E5" s="13" t="str">
        <x:v>Resolved</x:v>
      </x:c>
      <x:c r="F5" s="13" t="str">
        <x:v>Tools arrive during their region</x:v>
      </x:c>
    </x:row>
    <x:row r="6">
      <x:c r="A6" s="13" t="str">
        <x:v>BAL_003</x:v>
      </x:c>
      <x:c r="B6" s="13" t="str">
        <x:v>DPS class spread</x:v>
      </x:c>
      <x:c r="C6" s="13" t="str">
        <x:v>Late coefficient creep</x:v>
      </x:c>
      <x:c r="D6" s="13" t="str">
        <x:v>Sustained targets 97–104% reference</x:v>
      </x:c>
      <x:c r="E6" s="13" t="str">
        <x:v>Resolved</x:v>
      </x:c>
      <x:c r="F6" s="13" t="str">
        <x:v>No obvious best DPS</x:v>
      </x:c>
    </x:row>
    <x:row r="7">
      <x:c r="A7" s="13" t="str">
        <x:v>BAL_004</x:v>
      </x:c>
      <x:c r="B7" s="13" t="str">
        <x:v>Support output</x:v>
      </x:c>
      <x:c r="C7" s="13" t="str">
        <x:v>Stonecaller could replace Dawnkeeper</x:v>
      </x:c>
      <x:c r="D7" s="13" t="str">
        <x:v>Stonecaller utility DPS 45–55%; Dawnkeeper restoration owner</x:v>
      </x:c>
      <x:c r="E7" s="13" t="str">
        <x:v>Resolved</x:v>
      </x:c>
      <x:c r="F7" s="13" t="str">
        <x:v>Distinct support identities</x:v>
      </x:c>
    </x:row>
    <x:row r="8">
      <x:c r="A8" s="13" t="str">
        <x:v>BAL_005</x:v>
      </x:c>
      <x:c r="B8" s="13" t="str">
        <x:v>Combat Units</x:v>
      </x:c>
      <x:c r="C8" s="13" t="str">
        <x:v>Farm inflation</x:v>
      </x:c>
      <x:c r="D8" s="13" t="str">
        <x:v>~8% PvE output; raids 2–5% per player</x:v>
      </x:c>
      <x:c r="E8" s="13" t="str">
        <x:v>Resolved</x:v>
      </x:c>
      <x:c r="F8" s="13" t="str">
        <x:v>Companions matter without dominating</x:v>
      </x:c>
    </x:row>
    <x:row r="9">
      <x:c r="A9" s="13" t="str">
        <x:v>BAL_006</x:v>
      </x:c>
      <x:c r="B9" s="13" t="str">
        <x:v>Regional drops</x:v>
      </x:c>
      <x:c r="C9" s="13" t="str">
        <x:v>Extreme dry streaks</x:v>
      </x:c>
      <x:c r="D9" s="13" t="str">
        <x:v>0.4% gear roll + 75-kill pity/fallback</x:v>
      </x:c>
      <x:c r="E9" s="13" t="str">
        <x:v>Resolved</x:v>
      </x:c>
      <x:c r="F9" s="13" t="str">
        <x:v>RNG has ceiling</x:v>
      </x:c>
    </x:row>
    <x:row r="10">
      <x:c r="A10" s="13" t="str">
        <x:v>BAL_007</x:v>
      </x:c>
      <x:c r="B10" s="13" t="str">
        <x:v>Crafting materials</x:v>
      </x:c>
      <x:c r="C10" s="13" t="str">
        <x:v>Third ingredient hidden</x:v>
      </x:c>
      <x:c r="D10" s="13" t="str">
        <x:v>Normalized Recipe_Ingredients</x:v>
      </x:c>
      <x:c r="E10" s="13" t="str">
        <x:v>Resolved</x:v>
      </x:c>
      <x:c r="F10" s="13" t="str">
        <x:v>Implementation-ready</x:v>
      </x:c>
    </x:row>
    <x:row r="11">
      <x:c r="A11" s="13" t="str">
        <x:v>BAL_008</x:v>
      </x:c>
      <x:c r="B11" s="13" t="str">
        <x:v>Resource economy</x:v>
      </x:c>
      <x:c r="C11" s="13" t="str">
        <x:v>Later placeholders had zero value</x:v>
      </x:c>
      <x:c r="D11" s="13" t="str">
        <x:v>Assigned regional values/sinks</x:v>
      </x:c>
      <x:c r="E11" s="13" t="str">
        <x:v>Resolved</x:v>
      </x:c>
      <x:c r="F11" s="13" t="str">
        <x:v>Meaningful market EV</x:v>
      </x:c>
    </x:row>
    <x:row r="12">
      <x:c r="A12" s="13" t="str">
        <x:v>BAL_009</x:v>
      </x:c>
      <x:c r="B12" s="13" t="str">
        <x:v>Raid loot</x:v>
      </x:c>
      <x:c r="C12" s="13" t="str">
        <x:v>Weekly RNG</x:v>
      </x:c>
      <x:c r="D12" s="13" t="str">
        <x:v>40 eligible kill pity + sigils + 6–10 week fallback</x:v>
      </x:c>
      <x:c r="E12" s="13" t="str">
        <x:v>Resolved</x:v>
      </x:c>
      <x:c r="F12" s="13" t="str">
        <x:v>No endless chase</x:v>
      </x:c>
    </x:row>
    <x:row r="13">
      <x:c r="A13" s="13" t="str">
        <x:v>BAL_010</x:v>
      </x:c>
      <x:c r="B13" s="13" t="str">
        <x:v>Achievement units</x:v>
      </x:c>
      <x:c r="C13" s="13" t="str">
        <x:v>Hard unlock implies stronger</x:v>
      </x:c>
      <x:c r="D13" s="13" t="str">
        <x:v>Achievement PvP power bonus remains 0</x:v>
      </x:c>
      <x:c r="E13" s="13" t="str">
        <x:v>Resolved</x:v>
      </x:c>
      <x:c r="F13" s="13" t="str">
        <x:v>Prestige sidegrades</x:v>
      </x:c>
    </x:row>
    <x:row r="14">
      <x:c r="A14" s="13" t="str">
        <x:v>BAL_011</x:v>
      </x:c>
      <x:c r="B14" s="13" t="str">
        <x:v>VIP stacking</x:v>
      </x:c>
      <x:c r="C14" s="13" t="str">
        <x:v>+40% XP/drop/gold can magnify economy</x:v>
      </x:c>
      <x:c r="D14" s="13" t="str">
        <x:v>Apply after baseline; segment telemetry; no market multiplier</x:v>
      </x:c>
      <x:c r="E14" s="13" t="str">
        <x:v>Monitor</x:v>
      </x:c>
      <x:c r="F14" s="13" t="str">
        <x:v>Watch live data</x:v>
      </x:c>
    </x:row>
    <x:row r="15">
      <x:c r="A15" s="13" t="str">
        <x:v>BAL_012</x:v>
      </x:c>
      <x:c r="B15" s="13" t="str">
        <x:v>Coupons</x:v>
      </x:c>
      <x:c r="C15" s="13" t="str">
        <x:v>Promos can distort economy</x:v>
      </x:c>
      <x:c r="D15" s="13" t="str">
        <x:v>Caps + ledger + entitlement rules</x:v>
      </x:c>
      <x:c r="E15" s="13" t="str">
        <x:v>Resolved</x:v>
      </x:c>
      <x:c r="F15" s="13" t="str">
        <x:v>Server controlled</x:v>
      </x:c>
    </x:row>
    <x:row r="16">
      <x:c r="A16" s="13" t="str">
        <x:v>BAL_013</x:v>
      </x:c>
      <x:c r="B16" s="13" t="str">
        <x:v>Tutorial load</x:v>
      </x:c>
      <x:c r="C16" s="13" t="str">
        <x:v>Too many early systems</x:v>
      </x:c>
      <x:c r="D16" s="13" t="str">
        <x:v>Market Q7; co-op Q9; guild optional Q11</x:v>
      </x:c>
      <x:c r="E16" s="13" t="str">
        <x:v>Resolved</x:v>
      </x:c>
      <x:c r="F16" s="13" t="str">
        <x:v>Core loop first</x:v>
      </x:c>
    </x:row>
    <x:row r="17">
      <x:c r="A17" s="13" t="str">
        <x:v>BAL_014</x:v>
      </x:c>
      <x:c r="B17" s="13" t="str">
        <x:v>Boss gate</x:v>
      </x:c>
      <x:c r="C17" s="13" t="str">
        <x:v>Sunscar starts at 25 after boss25</x:v>
      </x:c>
      <x:c r="D17" s="13" t="str">
        <x:v>Early Sunscar uses upgraded Asterfall gear; regional gear begins 38</x:v>
      </x:c>
      <x:c r="E17" s="13" t="str">
        <x:v>Resolved</x:v>
      </x:c>
      <x:c r="F17" s="13" t="str">
        <x:v>Smooth handoff</x:v>
      </x:c>
    </x:row>
    <x:row r="18">
      <x:c r="A18" s="13" t="str">
        <x:v>BAL_015</x:v>
      </x:c>
      <x:c r="B18" s="13" t="str">
        <x:v>Set power</x:v>
      </x:c>
      <x:c r="C18" s="13" t="str">
        <x:v>Sets could invalidate profiles</x:v>
      </x:c>
      <x:c r="D18" s="13" t="str">
        <x:v>Same raw budget; conditional mechanic bonuses</x:v>
      </x:c>
      <x:c r="E18" s="13" t="str">
        <x:v>Resolved</x:v>
      </x:c>
      <x:c r="F18" s="13" t="str">
        <x:v>Build choice</x:v>
      </x:c>
    </x:row>
    <x:row r="19">
      <x:c r="A19" s="13" t="str">
        <x:v>BAL_016</x:v>
      </x:c>
      <x:c r="B19" s="13" t="str">
        <x:v>Combat Companions</x:v>
      </x:c>
      <x:c r="C19" s="13" t="str">
        <x:v>Rarity double-dip + standalone support under-scaling</x:v>
      </x:c>
      <x:c r="D19" s="13" t="str">
        <x:v>Role anchors + single rarity budget + companion-only mitigation/heal calibration</x:v>
      </x:c>
      <x:c r="E19" s="13" t="str">
        <x:v>Resolved</x:v>
      </x:c>
      <x:c r="F19" s="13" t="str">
        <x:v>Seeded Trial study + phase4 tests</x:v>
      </x:c>
    </x:row>
    <x:row r="20">
      <x:c r="A20" s="13" t="str">
        <x:v>BAL_017</x:v>
      </x:c>
      <x:c r="B20" s="13" t="str">
        <x:v>Companion Trials</x:v>
      </x:c>
      <x:c r="C20" s="13" t="str">
        <x:v>Recommended Team Power used as enemy stat scale</x:v>
      </x:c>
      <x:c r="D20" s="13" t="str">
        <x:v>Separate 2,750→4,300 recommendation from 1.020 floor combat growth</x:v>
      </x:c>
      <x:c r="E20" s="13" t="str">
        <x:v>Resolved</x:v>
      </x:c>
      <x:c r="F20" s="13" t="str">
        <x:v>300-seed Floor 5–30 study</x:v>
      </x:c>
    </x:row>
    <x:row r="21">
      <x:c r="A21" s="13" t="str">
        <x:v>BAL_018</x:v>
      </x:c>
      <x:c r="B21" s="13" t="str">
        <x:v>Companion economy</x:v>
      </x:c>
      <x:c r="C21" s="13" t="str">
        <x:v>Repeat/passive Essence and Bondstone inflation</x:v>
      </x:c>
      <x:c r="D21" s="13" t="str">
        <x:v>Repeat Trial Essence/Bondstones 0; passive Assignment throughput capped</x:v>
      </x:c>
      <x:c r="E21" s="13" t="str">
        <x:v>Resolved</x:v>
      </x:c>
      <x:c r="F21" s="13" t="str">
        <x:v>Prevents infinite resource farm</x:v>
      </x:c>
    </x:row>
    <x:row r="22">
      <x:c r="A22" s="13" t="str">
        <x:v>BAL_019</x:v>
      </x:c>
      <x:c r="B22" s="13" t="str">
        <x:v>Progression pacing</x:v>
      </x:c>
      <x:c r="C22" s="13" t="str">
        <x:v>18–30h vertical-slice target conflicts with implemented idle progression</x:v>
      </x:c>
      <x:c r="D22" s="13" t="str">
        <x:v>Mark historical row superseded; use 175–288 productive combat hours + calendar profiles</x:v>
      </x:c>
      <x:c r="E22" s="13" t="str">
        <x:v>Resolved</x:v>
      </x:c>
      <x:c r="F22" s="13" t="str">
        <x:v>Avoid accidental ~10× XP acceleration</x:v>
      </x:c>
    </x:row>
    <x:row r="23">
      <x:c r="A23" s="13" t="str">
        <x:v>BAL_020</x:v>
      </x:c>
      <x:c r="B23" s="13" t="str">
        <x:v>Nine-class combat</x:v>
      </x:c>
      <x:c r="C23" s="13" t="str">
        <x:v>Bastion/Dreadguard missing from legacy 7-class ability budget</x:v>
      </x:c>
      <x:c r="D23" s="13" t="str">
        <x:v>Added target budgets; require full current-repo simulation</x:v>
      </x:c>
      <x:c r="E23" s="13" t="str">
        <x:v>Validate</x:v>
      </x:c>
      <x:c r="F23" s="13" t="str">
        <x:v>Do not use older backend v2.1 launch-combat as current authority</x:v>
      </x:c>
    </x:row>
    <x:row r="24">
      <x:c r="A24" s="13" t="str">
        <x:v>BAL_021</x:v>
      </x:c>
      <x:c r="B24" s="13" t="str">
        <x:v>Co-op/Expeditions</x:v>
      </x:c>
      <x:c r="C24" s="13" t="str">
        <x:v>New companion power could trigger unnecessary global difficulty changes</x:v>
      </x:c>
      <x:c r="D24" s="13" t="str">
        <x:v>Preserve current Tier I–V indices/clear bands until full 1,000-seed current-repo rerun</x:v>
      </x:c>
      <x:c r="E24" s="13" t="str">
        <x:v>Guardrail</x:v>
      </x:c>
      <x:c r="F24" s="13" t="str">
        <x:v>Existing simulations broadly match targets</x:v>
      </x:c>
    </x:row>
    <x:row r="25">
      <x:c r="A25" s="13" t="str">
        <x:v>BAL_022</x:v>
      </x:c>
      <x:c r="B25" s="13" t="str">
        <x:v>PvP</x:v>
      </x:c>
      <x:c r="C25" s="13" t="str">
        <x:v>PvE Companion rarity could leak into ranked power</x:v>
      </x:c>
      <x:c r="D25" s="13" t="str">
        <x:v>Ranked Companion raw rarity power normalized; 48–52% fair-match target</x:v>
      </x:c>
      <x:c r="E25" s="13" t="str">
        <x:v>Guardrail</x:v>
      </x:c>
      <x:c r="F25" s="13" t="str">
        <x:v>Prestige identity without raw stat advantage</x:v>
      </x:c>
    </x:row>
    <x:row r="26">
      <x:c r="A26" s="13" t="str">
        <x:v>BAL_023</x:v>
      </x:c>
      <x:c r="B26" s="13" t="str">
        <x:v>Raid/Guild</x:v>
      </x:c>
      <x:c r="C26" s="13" t="str">
        <x:v>Strong Companion collection could increase solo-carry</x:v>
      </x:c>
      <x:c r="D26" s="13" t="str">
        <x:v>Raid 2–5% Companion share; guild member caps 8→5% by tier</x:v>
      </x:c>
      <x:c r="E26" s="13" t="str">
        <x:v>Guardrail</x:v>
      </x:c>
      <x:c r="F26" s="13" t="str">
        <x:v>Mechanics/cooperation stay authoritative</x:v>
      </x:c>
    </x:row>
  </x:sheetData>
  <x:mergeCells>
    <x:mergeCell ref="A1:F1"/>
  </x:mergeCells>
  <x:pageMargins left="0.7" right="0.7" top="0.75" bottom="0.75" header="0.3" footer="0.3"/>
</x:worksheet>
</file>

<file path=xl/worksheets/sheet239.xml><?xml version="1.0" encoding="utf-8"?>
<x:worksheet xmlns:x="http://schemas.openxmlformats.org/spreadsheetml/2006/main">
  <x:sheetFormatPr defaultRowHeight="15"/>
  <x:sheetData>
    <x:row r="1">
      <x:c r="A1" s="261" t="str">
        <x:v>PLAYER / BOSS POWER CURVE</x:v>
      </x:c>
    </x:row>
    <x:row r="3">
      <x:c r="A3" s="264" t="str">
        <x:v>Region</x:v>
      </x:c>
      <x:c r="B3" s="264" t="str">
        <x:v>Entry_Level</x:v>
      </x:c>
      <x:c r="C3" s="264" t="str">
        <x:v>Boss_Level</x:v>
      </x:c>
      <x:c r="D3" s="264" t="str">
        <x:v>Gear_Mult</x:v>
      </x:c>
      <x:c r="E3" s="264" t="str">
        <x:v>Level_Ability_Mult</x:v>
      </x:c>
      <x:c r="F3" s="264" t="str">
        <x:v>Combined_Player_Index</x:v>
      </x:c>
      <x:c r="G3" s="264" t="str">
        <x:v>Boss_Attack_Index</x:v>
      </x:c>
      <x:c r="H3" s="264" t="str">
        <x:v>Ratio</x:v>
      </x:c>
      <x:c r="I3" s="264" t="str">
        <x:v>Interpretation</x:v>
      </x:c>
    </x:row>
    <x:row r="4">
      <x:c r="A4" s="13" t="str">
        <x:v>Asterfall</x:v>
      </x:c>
      <x:c r="B4" s="13" t="n">
        <x:v>1</x:v>
      </x:c>
      <x:c r="C4" s="13" t="n">
        <x:v>25</x:v>
      </x:c>
      <x:c r="D4" s="13" t="n">
        <x:v>1</x:v>
      </x:c>
      <x:c r="E4" s="13" t="n">
        <x:v>1</x:v>
      </x:c>
      <x:c r="F4" s="13" t="n">
        <x:v>1</x:v>
      </x:c>
      <x:c r="G4" s="13" t="n">
        <x:v>1</x:v>
      </x:c>
      <x:c r="H4" s="13" t="n">
        <x:v>1</x:v>
      </x:c>
      <x:c r="I4" s="13" t="str">
        <x:v>Baseline</x:v>
      </x:c>
    </x:row>
    <x:row r="5">
      <x:c r="A5" s="13" t="str">
        <x:v>Sunscar</x:v>
      </x:c>
      <x:c r="B5" s="13" t="n">
        <x:v>25</x:v>
      </x:c>
      <x:c r="C5" s="13" t="n">
        <x:v>45</x:v>
      </x:c>
      <x:c r="D5" s="13" t="n">
        <x:v>1.6</x:v>
      </x:c>
      <x:c r="E5" s="13" t="n">
        <x:v>1.18</x:v>
      </x:c>
      <x:c r="F5" s="13" t="n">
        <x:v>1.888</x:v>
      </x:c>
      <x:c r="G5" s="13" t="n">
        <x:v>1.912</x:v>
      </x:c>
      <x:c r="H5" s="13" t="n">
        <x:v>0.987</x:v>
      </x:c>
      <x:c r="I5" s="13" t="str">
        <x:v>Slight disadvantage</x:v>
      </x:c>
    </x:row>
    <x:row r="6">
      <x:c r="A6" s="13" t="str">
        <x:v>Frostmarch</x:v>
      </x:c>
      <x:c r="B6" s="13" t="n">
        <x:v>45</x:v>
      </x:c>
      <x:c r="C6" s="13" t="n">
        <x:v>70</x:v>
      </x:c>
      <x:c r="D6" s="13" t="n">
        <x:v>2.75</x:v>
      </x:c>
      <x:c r="E6" s="13" t="n">
        <x:v>1.22</x:v>
      </x:c>
      <x:c r="F6" s="13" t="n">
        <x:v>3.355</x:v>
      </x:c>
      <x:c r="G6" s="13" t="n">
        <x:v>3.309</x:v>
      </x:c>
      <x:c r="H6" s="13" t="n">
        <x:v>1.014</x:v>
      </x:c>
      <x:c r="I6" s="13" t="str">
        <x:v>Near parity</x:v>
      </x:c>
    </x:row>
    <x:row r="7">
      <x:c r="A7" s="13" t="str">
        <x:v>Ashlands</x:v>
      </x:c>
      <x:c r="B7" s="13" t="n">
        <x:v>70</x:v>
      </x:c>
      <x:c r="C7" s="13" t="n">
        <x:v>100</x:v>
      </x:c>
      <x:c r="D7" s="13" t="n">
        <x:v>4.5</x:v>
      </x:c>
      <x:c r="E7" s="13" t="n">
        <x:v>1.32</x:v>
      </x:c>
      <x:c r="F7" s="13" t="n">
        <x:v>5.94</x:v>
      </x:c>
      <x:c r="G7" s="13" t="n">
        <x:v>5.735</x:v>
      </x:c>
      <x:c r="H7" s="13" t="n">
        <x:v>1.036</x:v>
      </x:c>
      <x:c r="I7" s="13" t="str">
        <x:v>Small player margin</x:v>
      </x:c>
    </x:row>
  </x:sheetData>
  <x:mergeCells>
    <x:mergeCell ref="A1:I1"/>
  </x:mergeCells>
  <x:pageMargins left="0.7" right="0.7" top="0.75" bottom="0.75" header="0.3" footer="0.3"/>
</x:worksheet>
</file>

<file path=xl/worksheets/sheet240.xml><?xml version="1.0" encoding="utf-8"?>
<x:worksheet xmlns:x="http://schemas.openxmlformats.org/spreadsheetml/2006/main">
  <x:sheetFormatPr defaultRowHeight="15"/>
  <x:sheetData>
    <x:row r="1">
      <x:c r="A1" s="261" t="str">
        <x:v>ECONOMY TARGET BANDS BY PROGRESSION</x:v>
      </x:c>
    </x:row>
    <x:row r="3">
      <x:c r="A3" s="264" t="str">
        <x:v>Band</x:v>
      </x:c>
      <x:c r="B3" s="264" t="str">
        <x:v>Levels</x:v>
      </x:c>
      <x:c r="C3" s="264" t="str">
        <x:v>Target_Total_EV_hr</x:v>
      </x:c>
      <x:c r="D3" s="264" t="str">
        <x:v>Target_XP_hr</x:v>
      </x:c>
      <x:c r="E3" s="264" t="str">
        <x:v>Raw_Gold_Share</x:v>
      </x:c>
      <x:c r="F3" s="264" t="str">
        <x:v>Rare_Drop_EV_Max</x:v>
      </x:c>
      <x:c r="G3" s="264" t="str">
        <x:v>Notes</x:v>
      </x:c>
    </x:row>
    <x:row r="4">
      <x:c r="A4" s="13" t="str">
        <x:v>Starter</x:v>
      </x:c>
      <x:c r="B4" s="13" t="str">
        <x:v>1–10</x:v>
      </x:c>
      <x:c r="C4" s="13" t="str">
        <x:v>1,200–3,000</x:v>
      </x:c>
      <x:c r="D4" s="13" t="str">
        <x:v>3,000–6,000</x:v>
      </x:c>
      <x:c r="E4" s="13" t="str">
        <x:v>35–55%</x:v>
      </x:c>
      <x:c r="F4" s="13" t="str">
        <x:v>20%</x:v>
      </x:c>
      <x:c r="G4" s="13" t="str">
        <x:v>Teach item value</x:v>
      </x:c>
    </x:row>
    <x:row r="5">
      <x:c r="A5" s="13" t="str">
        <x:v>Asterfall Mid</x:v>
      </x:c>
      <x:c r="B5" s="13" t="str">
        <x:v>11–25</x:v>
      </x:c>
      <x:c r="C5" s="13" t="str">
        <x:v>3,000–8,000</x:v>
      </x:c>
      <x:c r="D5" s="13" t="str">
        <x:v>6,000–13,000</x:v>
      </x:c>
      <x:c r="E5" s="13" t="str">
        <x:v>35–50%</x:v>
      </x:c>
      <x:c r="F5" s="13" t="str">
        <x:v>25%</x:v>
      </x:c>
      <x:c r="G5" s="13" t="str">
        <x:v>Multiple farms</x:v>
      </x:c>
    </x:row>
    <x:row r="6">
      <x:c r="A6" s="13" t="str">
        <x:v>Sunscar</x:v>
      </x:c>
      <x:c r="B6" s="13" t="str">
        <x:v>25–45</x:v>
      </x:c>
      <x:c r="C6" s="13" t="str">
        <x:v>8,000–20,000</x:v>
      </x:c>
      <x:c r="D6" s="13" t="str">
        <x:v>13,000–28,000</x:v>
      </x:c>
      <x:c r="E6" s="13" t="str">
        <x:v>30–45%</x:v>
      </x:c>
      <x:c r="F6" s="13" t="str">
        <x:v>30%</x:v>
      </x:c>
      <x:c r="G6" s="13" t="str">
        <x:v>Craft demand</x:v>
      </x:c>
    </x:row>
    <x:row r="7">
      <x:c r="A7" s="13" t="str">
        <x:v>Frostmarch</x:v>
      </x:c>
      <x:c r="B7" s="13" t="str">
        <x:v>45–70</x:v>
      </x:c>
      <x:c r="C7" s="13" t="str">
        <x:v>20,000–48,000</x:v>
      </x:c>
      <x:c r="D7" s="13" t="str">
        <x:v>28,000–55,000</x:v>
      </x:c>
      <x:c r="E7" s="13" t="str">
        <x:v>30–45%</x:v>
      </x:c>
      <x:c r="F7" s="13" t="str">
        <x:v>30%</x:v>
      </x:c>
      <x:c r="G7" s="13" t="str">
        <x:v>Material sinks</x:v>
      </x:c>
    </x:row>
    <x:row r="8">
      <x:c r="A8" s="13" t="str">
        <x:v>Ashlands</x:v>
      </x:c>
      <x:c r="B8" s="13" t="str">
        <x:v>70–100</x:v>
      </x:c>
      <x:c r="C8" s="13" t="str">
        <x:v>48,000–110,000</x:v>
      </x:c>
      <x:c r="D8" s="13" t="str">
        <x:v>55,000–110,000</x:v>
      </x:c>
      <x:c r="E8" s="13" t="str">
        <x:v>25–40%</x:v>
      </x:c>
      <x:c r="F8" s="13" t="str">
        <x:v>35%</x:v>
      </x:c>
      <x:c r="G8" s="13" t="str">
        <x:v>Raid prep</x:v>
      </x:c>
    </x:row>
    <x:row r="9">
      <x:c r="A9" s="13" t="str">
        <x:v>Endgame</x:v>
      </x:c>
      <x:c r="B9" s="13" t="str">
        <x:v>100</x:v>
      </x:c>
      <x:c r="C9" s="13" t="str">
        <x:v>80,000–130,000 capped-equivalent</x:v>
      </x:c>
      <x:c r="D9" s="13" t="str">
        <x:v>Horizontal/mastery</x:v>
      </x:c>
      <x:c r="E9" s="13" t="str">
        <x:v>25–40%</x:v>
      </x:c>
      <x:c r="F9" s="13" t="str">
        <x:v>35%</x:v>
      </x:c>
      <x:c r="G9" s="13" t="str">
        <x:v>No infinite inflation</x:v>
      </x:c>
    </x:row>
  </x:sheetData>
  <x:mergeCells>
    <x:mergeCell ref="A1:G1"/>
  </x:mergeCells>
  <x:pageMargins left="0.7" right="0.7" top="0.75" bottom="0.75" header="0.3" footer="0.3"/>
</x:worksheet>
</file>

<file path=xl/worksheets/sheet241.xml><?xml version="1.0" encoding="utf-8"?>
<x:worksheet xmlns:x="http://schemas.openxmlformats.org/spreadsheetml/2006/main">
  <x:sheetFormatPr defaultRowHeight="15"/>
  <x:sheetData>
    <x:row r="1">
      <x:c r="A1" s="261" t="str">
        <x:v>EXACT ARMOR / ACCESSORY RECIPES — 504</x:v>
      </x:c>
    </x:row>
    <x:row r="3">
      <x:c r="A3" s="264" t="str">
        <x:v>Recipe_ID</x:v>
      </x:c>
      <x:c r="B3" s="264" t="str">
        <x:v>Output_Gear_ID</x:v>
      </x:c>
      <x:c r="C3" s="264" t="str">
        <x:v>Region</x:v>
      </x:c>
      <x:c r="D3" s="264" t="str">
        <x:v>Slot</x:v>
      </x:c>
      <x:c r="E3" s="264" t="str">
        <x:v>Req_Skill_Level</x:v>
      </x:c>
      <x:c r="F3" s="264" t="str">
        <x:v>Skill_ID</x:v>
      </x:c>
      <x:c r="G3" s="264" t="str">
        <x:v>Input_1</x:v>
      </x:c>
      <x:c r="H3" s="264" t="str">
        <x:v>Qty_1</x:v>
      </x:c>
      <x:c r="I3" s="264" t="str">
        <x:v>Input_2</x:v>
      </x:c>
      <x:c r="J3" s="264" t="str">
        <x:v>Qty_2</x:v>
      </x:c>
      <x:c r="K3" s="264" t="str">
        <x:v>Input_3</x:v>
      </x:c>
      <x:c r="L3" s="264" t="str">
        <x:v>Qty_3</x:v>
      </x:c>
      <x:c r="M3" s="264" t="str">
        <x:v>Craft_Time_Sec</x:v>
      </x:c>
      <x:c r="N3" s="264" t="str">
        <x:v>XP_Gain</x:v>
      </x:c>
      <x:c r="O3" s="264" t="str">
        <x:v>Rule</x:v>
      </x:c>
    </x:row>
    <x:row r="4">
      <x:c r="A4" s="13" t="str">
        <x:v>SUNREC_G_0001</x:v>
      </x:c>
      <x:c r="B4" s="13" t="str">
        <x:v>SUNGEAR_0001</x:v>
      </x:c>
      <x:c r="C4" s="13" t="str">
        <x:v>Sunscar</x:v>
      </x:c>
      <x:c r="D4" s="13" t="str">
        <x:v>Helmet</x:v>
      </x:c>
      <x:c r="E4" s="13" t="n">
        <x:v>35</x:v>
      </x:c>
      <x:c r="F4" s="13" t="str">
        <x:v>SKL_012</x:v>
      </x:c>
      <x:c r="G4" s="13" t="str">
        <x:v>SUNRES_001</x:v>
      </x:c>
      <x:c r="H4" s="13" t="n">
        <x:v>7</x:v>
      </x:c>
      <x:c r="I4" s="13" t="str">
        <x:v>SUNRES_002</x:v>
      </x:c>
      <x:c r="J4" s="13" t="n">
        <x:v>3</x:v>
      </x:c>
      <x:c r="K4" s="13" t="str">
        <x:v>SUNRES_011</x:v>
      </x:c>
      <x:c r="L4" s="13" t="n">
        <x:v>1</x:v>
      </x:c>
      <x:c r="M4" s="13" t="n">
        <x:v>73</x:v>
      </x:c>
      <x:c r="N4" s="13" t="n">
        <x:v>166</x:v>
      </x:c>
      <x:c r="O4" s="13" t="str">
        <x:v>100% deterministic; no failure; crafted item uses same raw budget as dropped equivalent.</x:v>
      </x:c>
    </x:row>
    <x:row r="5">
      <x:c r="A5" s="13" t="str">
        <x:v>SUNREC_G_0002</x:v>
      </x:c>
      <x:c r="B5" s="13" t="str">
        <x:v>SUNGEAR_0002</x:v>
      </x:c>
      <x:c r="C5" s="13" t="str">
        <x:v>Sunscar</x:v>
      </x:c>
      <x:c r="D5" s="13" t="str">
        <x:v>Chest</x:v>
      </x:c>
      <x:c r="E5" s="13" t="n">
        <x:v>35</x:v>
      </x:c>
      <x:c r="F5" s="13" t="str">
        <x:v>SKL_012</x:v>
      </x:c>
      <x:c r="G5" s="13" t="str">
        <x:v>SUNRES_001</x:v>
      </x:c>
      <x:c r="H5" s="13" t="n">
        <x:v>12</x:v>
      </x:c>
      <x:c r="I5" s="13" t="str">
        <x:v>SUNRES_002</x:v>
      </x:c>
      <x:c r="J5" s="13" t="n">
        <x:v>5</x:v>
      </x:c>
      <x:c r="K5" s="13" t="str">
        <x:v>SUNRES_011</x:v>
      </x:c>
      <x:c r="L5" s="13" t="n">
        <x:v>1</x:v>
      </x:c>
      <x:c r="M5" s="13" t="n">
        <x:v>73</x:v>
      </x:c>
      <x:c r="N5" s="13" t="n">
        <x:v>166</x:v>
      </x:c>
      <x:c r="O5" s="13" t="str">
        <x:v>100% deterministic; no failure; crafted item uses same raw budget as dropped equivalent.</x:v>
      </x:c>
    </x:row>
    <x:row r="6">
      <x:c r="A6" s="13" t="str">
        <x:v>SUNREC_G_0003</x:v>
      </x:c>
      <x:c r="B6" s="13" t="str">
        <x:v>SUNGEAR_0003</x:v>
      </x:c>
      <x:c r="C6" s="13" t="str">
        <x:v>Sunscar</x:v>
      </x:c>
      <x:c r="D6" s="13" t="str">
        <x:v>Legs</x:v>
      </x:c>
      <x:c r="E6" s="13" t="n">
        <x:v>35</x:v>
      </x:c>
      <x:c r="F6" s="13" t="str">
        <x:v>SKL_012</x:v>
      </x:c>
      <x:c r="G6" s="13" t="str">
        <x:v>SUNRES_001</x:v>
      </x:c>
      <x:c r="H6" s="13" t="n">
        <x:v>10</x:v>
      </x:c>
      <x:c r="I6" s="13" t="str">
        <x:v>SUNRES_002</x:v>
      </x:c>
      <x:c r="J6" s="13" t="n">
        <x:v>4</x:v>
      </x:c>
      <x:c r="K6" s="13" t="str">
        <x:v>SUNRES_011</x:v>
      </x:c>
      <x:c r="L6" s="13" t="n">
        <x:v>1</x:v>
      </x:c>
      <x:c r="M6" s="13" t="n">
        <x:v>73</x:v>
      </x:c>
      <x:c r="N6" s="13" t="n">
        <x:v>166</x:v>
      </x:c>
      <x:c r="O6" s="13" t="str">
        <x:v>100% deterministic; no failure; crafted item uses same raw budget as dropped equivalent.</x:v>
      </x:c>
    </x:row>
    <x:row r="7">
      <x:c r="A7" s="13" t="str">
        <x:v>SUNREC_G_0004</x:v>
      </x:c>
      <x:c r="B7" s="13" t="str">
        <x:v>SUNGEAR_0004</x:v>
      </x:c>
      <x:c r="C7" s="13" t="str">
        <x:v>Sunscar</x:v>
      </x:c>
      <x:c r="D7" s="13" t="str">
        <x:v>Boots</x:v>
      </x:c>
      <x:c r="E7" s="13" t="n">
        <x:v>35</x:v>
      </x:c>
      <x:c r="F7" s="13" t="str">
        <x:v>SKL_012</x:v>
      </x:c>
      <x:c r="G7" s="13" t="str">
        <x:v>SUNRES_001</x:v>
      </x:c>
      <x:c r="H7" s="13" t="n">
        <x:v>6</x:v>
      </x:c>
      <x:c r="I7" s="13" t="str">
        <x:v>SUNRES_002</x:v>
      </x:c>
      <x:c r="J7" s="13" t="n">
        <x:v>2</x:v>
      </x:c>
      <x:c r="K7" s="13" t="str">
        <x:v>SUNRES_011</x:v>
      </x:c>
      <x:c r="L7" s="13" t="n">
        <x:v>1</x:v>
      </x:c>
      <x:c r="M7" s="13" t="n">
        <x:v>73</x:v>
      </x:c>
      <x:c r="N7" s="13" t="n">
        <x:v>166</x:v>
      </x:c>
      <x:c r="O7" s="13" t="str">
        <x:v>100% deterministic; no failure; crafted item uses same raw budget as dropped equivalent.</x:v>
      </x:c>
    </x:row>
    <x:row r="8">
      <x:c r="A8" s="13" t="str">
        <x:v>SUNREC_G_0005</x:v>
      </x:c>
      <x:c r="B8" s="13" t="str">
        <x:v>SUNGEAR_0005</x:v>
      </x:c>
      <x:c r="C8" s="13" t="str">
        <x:v>Sunscar</x:v>
      </x:c>
      <x:c r="D8" s="13" t="str">
        <x:v>Gloves</x:v>
      </x:c>
      <x:c r="E8" s="13" t="n">
        <x:v>35</x:v>
      </x:c>
      <x:c r="F8" s="13" t="str">
        <x:v>SKL_012</x:v>
      </x:c>
      <x:c r="G8" s="13" t="str">
        <x:v>SUNRES_001</x:v>
      </x:c>
      <x:c r="H8" s="13" t="n">
        <x:v>6</x:v>
      </x:c>
      <x:c r="I8" s="13" t="str">
        <x:v>SUNRES_002</x:v>
      </x:c>
      <x:c r="J8" s="13" t="n">
        <x:v>2</x:v>
      </x:c>
      <x:c r="K8" s="13" t="str">
        <x:v>SUNRES_011</x:v>
      </x:c>
      <x:c r="L8" s="13" t="n">
        <x:v>1</x:v>
      </x:c>
      <x:c r="M8" s="13" t="n">
        <x:v>73</x:v>
      </x:c>
      <x:c r="N8" s="13" t="n">
        <x:v>166</x:v>
      </x:c>
      <x:c r="O8" s="13" t="str">
        <x:v>100% deterministic; no failure; crafted item uses same raw budget as dropped equivalent.</x:v>
      </x:c>
    </x:row>
    <x:row r="9">
      <x:c r="A9" s="13" t="str">
        <x:v>SUNREC_G_0006</x:v>
      </x:c>
      <x:c r="B9" s="13" t="str">
        <x:v>SUNGEAR_0006</x:v>
      </x:c>
      <x:c r="C9" s="13" t="str">
        <x:v>Sunscar</x:v>
      </x:c>
      <x:c r="D9" s="13" t="str">
        <x:v>Cape</x:v>
      </x:c>
      <x:c r="E9" s="13" t="n">
        <x:v>35</x:v>
      </x:c>
      <x:c r="F9" s="13" t="str">
        <x:v>SKL_015</x:v>
      </x:c>
      <x:c r="G9" s="13" t="str">
        <x:v>SUNRES_001</x:v>
      </x:c>
      <x:c r="H9" s="13" t="n">
        <x:v>7</x:v>
      </x:c>
      <x:c r="I9" s="13" t="str">
        <x:v>SUNRES_002</x:v>
      </x:c>
      <x:c r="J9" s="13" t="n">
        <x:v>3</x:v>
      </x:c>
      <x:c r="K9" s="13" t="str">
        <x:v>SUNRES_011</x:v>
      </x:c>
      <x:c r="L9" s="13" t="n">
        <x:v>1</x:v>
      </x:c>
      <x:c r="M9" s="13" t="n">
        <x:v>73</x:v>
      </x:c>
      <x:c r="N9" s="13" t="n">
        <x:v>166</x:v>
      </x:c>
      <x:c r="O9" s="13" t="str">
        <x:v>100% deterministic; no failure; crafted item uses same raw budget as dropped equivalent.</x:v>
      </x:c>
    </x:row>
    <x:row r="10">
      <x:c r="A10" s="13" t="str">
        <x:v>SUNREC_G_0007</x:v>
      </x:c>
      <x:c r="B10" s="13" t="str">
        <x:v>SUNGEAR_0007</x:v>
      </x:c>
      <x:c r="C10" s="13" t="str">
        <x:v>Sunscar</x:v>
      </x:c>
      <x:c r="D10" s="13" t="str">
        <x:v>Amulet</x:v>
      </x:c>
      <x:c r="E10" s="13" t="n">
        <x:v>35</x:v>
      </x:c>
      <x:c r="F10" s="13" t="str">
        <x:v>SKL_015</x:v>
      </x:c>
      <x:c r="G10" s="13" t="str">
        <x:v>SUNRES_001</x:v>
      </x:c>
      <x:c r="H10" s="13" t="n">
        <x:v>6</x:v>
      </x:c>
      <x:c r="I10" s="13" t="str">
        <x:v>SUNRES_002</x:v>
      </x:c>
      <x:c r="J10" s="13" t="n">
        <x:v>2</x:v>
      </x:c>
      <x:c r="K10" s="13" t="str">
        <x:v>SUNRES_011</x:v>
      </x:c>
      <x:c r="L10" s="13" t="n">
        <x:v>1</x:v>
      </x:c>
      <x:c r="M10" s="13" t="n">
        <x:v>73</x:v>
      </x:c>
      <x:c r="N10" s="13" t="n">
        <x:v>166</x:v>
      </x:c>
      <x:c r="O10" s="13" t="str">
        <x:v>100% deterministic; no failure; crafted item uses same raw budget as dropped equivalent.</x:v>
      </x:c>
    </x:row>
    <x:row r="11">
      <x:c r="A11" s="13" t="str">
        <x:v>SUNREC_G_0008</x:v>
      </x:c>
      <x:c r="B11" s="13" t="str">
        <x:v>SUNGEAR_0008</x:v>
      </x:c>
      <x:c r="C11" s="13" t="str">
        <x:v>Sunscar</x:v>
      </x:c>
      <x:c r="D11" s="13" t="str">
        <x:v>Ring</x:v>
      </x:c>
      <x:c r="E11" s="13" t="n">
        <x:v>35</x:v>
      </x:c>
      <x:c r="F11" s="13" t="str">
        <x:v>SKL_015</x:v>
      </x:c>
      <x:c r="G11" s="13" t="str">
        <x:v>SUNRES_001</x:v>
      </x:c>
      <x:c r="H11" s="13" t="n">
        <x:v>5</x:v>
      </x:c>
      <x:c r="I11" s="13" t="str">
        <x:v>SUNRES_002</x:v>
      </x:c>
      <x:c r="J11" s="13" t="n">
        <x:v>2</x:v>
      </x:c>
      <x:c r="K11" s="13" t="str">
        <x:v>SUNRES_011</x:v>
      </x:c>
      <x:c r="L11" s="13" t="n">
        <x:v>1</x:v>
      </x:c>
      <x:c r="M11" s="13" t="n">
        <x:v>73</x:v>
      </x:c>
      <x:c r="N11" s="13" t="n">
        <x:v>166</x:v>
      </x:c>
      <x:c r="O11" s="13" t="str">
        <x:v>100% deterministic; no failure; crafted item uses same raw budget as dropped equivalent.</x:v>
      </x:c>
    </x:row>
    <x:row r="12">
      <x:c r="A12" s="13" t="str">
        <x:v>SUNREC_G_0009</x:v>
      </x:c>
      <x:c r="B12" s="13" t="str">
        <x:v>SUNGEAR_0009</x:v>
      </x:c>
      <x:c r="C12" s="13" t="str">
        <x:v>Sunscar</x:v>
      </x:c>
      <x:c r="D12" s="13" t="str">
        <x:v>Helmet</x:v>
      </x:c>
      <x:c r="E12" s="13" t="n">
        <x:v>35</x:v>
      </x:c>
      <x:c r="F12" s="13" t="str">
        <x:v>SKL_012</x:v>
      </x:c>
      <x:c r="G12" s="13" t="str">
        <x:v>SUNRES_001</x:v>
      </x:c>
      <x:c r="H12" s="13" t="n">
        <x:v>7</x:v>
      </x:c>
      <x:c r="I12" s="13" t="str">
        <x:v>SUNRES_002</x:v>
      </x:c>
      <x:c r="J12" s="13" t="n">
        <x:v>3</x:v>
      </x:c>
      <x:c r="K12" s="13" t="str">
        <x:v>SUNRES_011</x:v>
      </x:c>
      <x:c r="L12" s="13" t="n">
        <x:v>1</x:v>
      </x:c>
      <x:c r="M12" s="13" t="n">
        <x:v>73</x:v>
      </x:c>
      <x:c r="N12" s="13" t="n">
        <x:v>166</x:v>
      </x:c>
      <x:c r="O12" s="13" t="str">
        <x:v>100% deterministic; no failure; crafted item uses same raw budget as dropped equivalent.</x:v>
      </x:c>
    </x:row>
    <x:row r="13">
      <x:c r="A13" s="13" t="str">
        <x:v>SUNREC_G_0010</x:v>
      </x:c>
      <x:c r="B13" s="13" t="str">
        <x:v>SUNGEAR_0010</x:v>
      </x:c>
      <x:c r="C13" s="13" t="str">
        <x:v>Sunscar</x:v>
      </x:c>
      <x:c r="D13" s="13" t="str">
        <x:v>Chest</x:v>
      </x:c>
      <x:c r="E13" s="13" t="n">
        <x:v>35</x:v>
      </x:c>
      <x:c r="F13" s="13" t="str">
        <x:v>SKL_012</x:v>
      </x:c>
      <x:c r="G13" s="13" t="str">
        <x:v>SUNRES_001</x:v>
      </x:c>
      <x:c r="H13" s="13" t="n">
        <x:v>12</x:v>
      </x:c>
      <x:c r="I13" s="13" t="str">
        <x:v>SUNRES_002</x:v>
      </x:c>
      <x:c r="J13" s="13" t="n">
        <x:v>5</x:v>
      </x:c>
      <x:c r="K13" s="13" t="str">
        <x:v>SUNRES_011</x:v>
      </x:c>
      <x:c r="L13" s="13" t="n">
        <x:v>1</x:v>
      </x:c>
      <x:c r="M13" s="13" t="n">
        <x:v>73</x:v>
      </x:c>
      <x:c r="N13" s="13" t="n">
        <x:v>166</x:v>
      </x:c>
      <x:c r="O13" s="13" t="str">
        <x:v>100% deterministic; no failure; crafted item uses same raw budget as dropped equivalent.</x:v>
      </x:c>
    </x:row>
    <x:row r="14">
      <x:c r="A14" s="13" t="str">
        <x:v>SUNREC_G_0011</x:v>
      </x:c>
      <x:c r="B14" s="13" t="str">
        <x:v>SUNGEAR_0011</x:v>
      </x:c>
      <x:c r="C14" s="13" t="str">
        <x:v>Sunscar</x:v>
      </x:c>
      <x:c r="D14" s="13" t="str">
        <x:v>Legs</x:v>
      </x:c>
      <x:c r="E14" s="13" t="n">
        <x:v>35</x:v>
      </x:c>
      <x:c r="F14" s="13" t="str">
        <x:v>SKL_012</x:v>
      </x:c>
      <x:c r="G14" s="13" t="str">
        <x:v>SUNRES_001</x:v>
      </x:c>
      <x:c r="H14" s="13" t="n">
        <x:v>10</x:v>
      </x:c>
      <x:c r="I14" s="13" t="str">
        <x:v>SUNRES_002</x:v>
      </x:c>
      <x:c r="J14" s="13" t="n">
        <x:v>4</x:v>
      </x:c>
      <x:c r="K14" s="13" t="str">
        <x:v>SUNRES_011</x:v>
      </x:c>
      <x:c r="L14" s="13" t="n">
        <x:v>1</x:v>
      </x:c>
      <x:c r="M14" s="13" t="n">
        <x:v>73</x:v>
      </x:c>
      <x:c r="N14" s="13" t="n">
        <x:v>166</x:v>
      </x:c>
      <x:c r="O14" s="13" t="str">
        <x:v>100% deterministic; no failure; crafted item uses same raw budget as dropped equivalent.</x:v>
      </x:c>
    </x:row>
    <x:row r="15">
      <x:c r="A15" s="13" t="str">
        <x:v>SUNREC_G_0012</x:v>
      </x:c>
      <x:c r="B15" s="13" t="str">
        <x:v>SUNGEAR_0012</x:v>
      </x:c>
      <x:c r="C15" s="13" t="str">
        <x:v>Sunscar</x:v>
      </x:c>
      <x:c r="D15" s="13" t="str">
        <x:v>Boots</x:v>
      </x:c>
      <x:c r="E15" s="13" t="n">
        <x:v>35</x:v>
      </x:c>
      <x:c r="F15" s="13" t="str">
        <x:v>SKL_012</x:v>
      </x:c>
      <x:c r="G15" s="13" t="str">
        <x:v>SUNRES_001</x:v>
      </x:c>
      <x:c r="H15" s="13" t="n">
        <x:v>6</x:v>
      </x:c>
      <x:c r="I15" s="13" t="str">
        <x:v>SUNRES_002</x:v>
      </x:c>
      <x:c r="J15" s="13" t="n">
        <x:v>2</x:v>
      </x:c>
      <x:c r="K15" s="13" t="str">
        <x:v>SUNRES_011</x:v>
      </x:c>
      <x:c r="L15" s="13" t="n">
        <x:v>1</x:v>
      </x:c>
      <x:c r="M15" s="13" t="n">
        <x:v>73</x:v>
      </x:c>
      <x:c r="N15" s="13" t="n">
        <x:v>166</x:v>
      </x:c>
      <x:c r="O15" s="13" t="str">
        <x:v>100% deterministic; no failure; crafted item uses same raw budget as dropped equivalent.</x:v>
      </x:c>
    </x:row>
    <x:row r="16">
      <x:c r="A16" s="13" t="str">
        <x:v>SUNREC_G_0013</x:v>
      </x:c>
      <x:c r="B16" s="13" t="str">
        <x:v>SUNGEAR_0013</x:v>
      </x:c>
      <x:c r="C16" s="13" t="str">
        <x:v>Sunscar</x:v>
      </x:c>
      <x:c r="D16" s="13" t="str">
        <x:v>Gloves</x:v>
      </x:c>
      <x:c r="E16" s="13" t="n">
        <x:v>35</x:v>
      </x:c>
      <x:c r="F16" s="13" t="str">
        <x:v>SKL_012</x:v>
      </x:c>
      <x:c r="G16" s="13" t="str">
        <x:v>SUNRES_001</x:v>
      </x:c>
      <x:c r="H16" s="13" t="n">
        <x:v>6</x:v>
      </x:c>
      <x:c r="I16" s="13" t="str">
        <x:v>SUNRES_002</x:v>
      </x:c>
      <x:c r="J16" s="13" t="n">
        <x:v>2</x:v>
      </x:c>
      <x:c r="K16" s="13" t="str">
        <x:v>SUNRES_011</x:v>
      </x:c>
      <x:c r="L16" s="13" t="n">
        <x:v>1</x:v>
      </x:c>
      <x:c r="M16" s="13" t="n">
        <x:v>73</x:v>
      </x:c>
      <x:c r="N16" s="13" t="n">
        <x:v>166</x:v>
      </x:c>
      <x:c r="O16" s="13" t="str">
        <x:v>100% deterministic; no failure; crafted item uses same raw budget as dropped equivalent.</x:v>
      </x:c>
    </x:row>
    <x:row r="17">
      <x:c r="A17" s="13" t="str">
        <x:v>SUNREC_G_0014</x:v>
      </x:c>
      <x:c r="B17" s="13" t="str">
        <x:v>SUNGEAR_0014</x:v>
      </x:c>
      <x:c r="C17" s="13" t="str">
        <x:v>Sunscar</x:v>
      </x:c>
      <x:c r="D17" s="13" t="str">
        <x:v>Cape</x:v>
      </x:c>
      <x:c r="E17" s="13" t="n">
        <x:v>35</x:v>
      </x:c>
      <x:c r="F17" s="13" t="str">
        <x:v>SKL_015</x:v>
      </x:c>
      <x:c r="G17" s="13" t="str">
        <x:v>SUNRES_001</x:v>
      </x:c>
      <x:c r="H17" s="13" t="n">
        <x:v>7</x:v>
      </x:c>
      <x:c r="I17" s="13" t="str">
        <x:v>SUNRES_002</x:v>
      </x:c>
      <x:c r="J17" s="13" t="n">
        <x:v>3</x:v>
      </x:c>
      <x:c r="K17" s="13" t="str">
        <x:v>SUNRES_011</x:v>
      </x:c>
      <x:c r="L17" s="13" t="n">
        <x:v>1</x:v>
      </x:c>
      <x:c r="M17" s="13" t="n">
        <x:v>73</x:v>
      </x:c>
      <x:c r="N17" s="13" t="n">
        <x:v>166</x:v>
      </x:c>
      <x:c r="O17" s="13" t="str">
        <x:v>100% deterministic; no failure; crafted item uses same raw budget as dropped equivalent.</x:v>
      </x:c>
    </x:row>
    <x:row r="18">
      <x:c r="A18" s="13" t="str">
        <x:v>SUNREC_G_0015</x:v>
      </x:c>
      <x:c r="B18" s="13" t="str">
        <x:v>SUNGEAR_0015</x:v>
      </x:c>
      <x:c r="C18" s="13" t="str">
        <x:v>Sunscar</x:v>
      </x:c>
      <x:c r="D18" s="13" t="str">
        <x:v>Amulet</x:v>
      </x:c>
      <x:c r="E18" s="13" t="n">
        <x:v>35</x:v>
      </x:c>
      <x:c r="F18" s="13" t="str">
        <x:v>SKL_015</x:v>
      </x:c>
      <x:c r="G18" s="13" t="str">
        <x:v>SUNRES_001</x:v>
      </x:c>
      <x:c r="H18" s="13" t="n">
        <x:v>6</x:v>
      </x:c>
      <x:c r="I18" s="13" t="str">
        <x:v>SUNRES_002</x:v>
      </x:c>
      <x:c r="J18" s="13" t="n">
        <x:v>2</x:v>
      </x:c>
      <x:c r="K18" s="13" t="str">
        <x:v>SUNRES_011</x:v>
      </x:c>
      <x:c r="L18" s="13" t="n">
        <x:v>1</x:v>
      </x:c>
      <x:c r="M18" s="13" t="n">
        <x:v>73</x:v>
      </x:c>
      <x:c r="N18" s="13" t="n">
        <x:v>166</x:v>
      </x:c>
      <x:c r="O18" s="13" t="str">
        <x:v>100% deterministic; no failure; crafted item uses same raw budget as dropped equivalent.</x:v>
      </x:c>
    </x:row>
    <x:row r="19">
      <x:c r="A19" s="13" t="str">
        <x:v>SUNREC_G_0016</x:v>
      </x:c>
      <x:c r="B19" s="13" t="str">
        <x:v>SUNGEAR_0016</x:v>
      </x:c>
      <x:c r="C19" s="13" t="str">
        <x:v>Sunscar</x:v>
      </x:c>
      <x:c r="D19" s="13" t="str">
        <x:v>Ring</x:v>
      </x:c>
      <x:c r="E19" s="13" t="n">
        <x:v>35</x:v>
      </x:c>
      <x:c r="F19" s="13" t="str">
        <x:v>SKL_015</x:v>
      </x:c>
      <x:c r="G19" s="13" t="str">
        <x:v>SUNRES_001</x:v>
      </x:c>
      <x:c r="H19" s="13" t="n">
        <x:v>5</x:v>
      </x:c>
      <x:c r="I19" s="13" t="str">
        <x:v>SUNRES_002</x:v>
      </x:c>
      <x:c r="J19" s="13" t="n">
        <x:v>2</x:v>
      </x:c>
      <x:c r="K19" s="13" t="str">
        <x:v>SUNRES_011</x:v>
      </x:c>
      <x:c r="L19" s="13" t="n">
        <x:v>1</x:v>
      </x:c>
      <x:c r="M19" s="13" t="n">
        <x:v>73</x:v>
      </x:c>
      <x:c r="N19" s="13" t="n">
        <x:v>166</x:v>
      </x:c>
      <x:c r="O19" s="13" t="str">
        <x:v>100% deterministic; no failure; crafted item uses same raw budget as dropped equivalent.</x:v>
      </x:c>
    </x:row>
    <x:row r="20">
      <x:c r="A20" s="13" t="str">
        <x:v>SUNREC_G_0017</x:v>
      </x:c>
      <x:c r="B20" s="13" t="str">
        <x:v>SUNGEAR_0017</x:v>
      </x:c>
      <x:c r="C20" s="13" t="str">
        <x:v>Sunscar</x:v>
      </x:c>
      <x:c r="D20" s="13" t="str">
        <x:v>Helmet</x:v>
      </x:c>
      <x:c r="E20" s="13" t="n">
        <x:v>35</x:v>
      </x:c>
      <x:c r="F20" s="13" t="str">
        <x:v>SKL_012</x:v>
      </x:c>
      <x:c r="G20" s="13" t="str">
        <x:v>SUNRES_001</x:v>
      </x:c>
      <x:c r="H20" s="13" t="n">
        <x:v>7</x:v>
      </x:c>
      <x:c r="I20" s="13" t="str">
        <x:v>SUNRES_002</x:v>
      </x:c>
      <x:c r="J20" s="13" t="n">
        <x:v>3</x:v>
      </x:c>
      <x:c r="K20" s="13" t="str">
        <x:v>SUNRES_011</x:v>
      </x:c>
      <x:c r="L20" s="13" t="n">
        <x:v>1</x:v>
      </x:c>
      <x:c r="M20" s="13" t="n">
        <x:v>73</x:v>
      </x:c>
      <x:c r="N20" s="13" t="n">
        <x:v>166</x:v>
      </x:c>
      <x:c r="O20" s="13" t="str">
        <x:v>100% deterministic; no failure; crafted item uses same raw budget as dropped equivalent.</x:v>
      </x:c>
    </x:row>
    <x:row r="21">
      <x:c r="A21" s="13" t="str">
        <x:v>SUNREC_G_0018</x:v>
      </x:c>
      <x:c r="B21" s="13" t="str">
        <x:v>SUNGEAR_0018</x:v>
      </x:c>
      <x:c r="C21" s="13" t="str">
        <x:v>Sunscar</x:v>
      </x:c>
      <x:c r="D21" s="13" t="str">
        <x:v>Chest</x:v>
      </x:c>
      <x:c r="E21" s="13" t="n">
        <x:v>35</x:v>
      </x:c>
      <x:c r="F21" s="13" t="str">
        <x:v>SKL_012</x:v>
      </x:c>
      <x:c r="G21" s="13" t="str">
        <x:v>SUNRES_001</x:v>
      </x:c>
      <x:c r="H21" s="13" t="n">
        <x:v>12</x:v>
      </x:c>
      <x:c r="I21" s="13" t="str">
        <x:v>SUNRES_002</x:v>
      </x:c>
      <x:c r="J21" s="13" t="n">
        <x:v>5</x:v>
      </x:c>
      <x:c r="K21" s="13" t="str">
        <x:v>SUNRES_011</x:v>
      </x:c>
      <x:c r="L21" s="13" t="n">
        <x:v>1</x:v>
      </x:c>
      <x:c r="M21" s="13" t="n">
        <x:v>73</x:v>
      </x:c>
      <x:c r="N21" s="13" t="n">
        <x:v>166</x:v>
      </x:c>
      <x:c r="O21" s="13" t="str">
        <x:v>100% deterministic; no failure; crafted item uses same raw budget as dropped equivalent.</x:v>
      </x:c>
    </x:row>
    <x:row r="22">
      <x:c r="A22" s="13" t="str">
        <x:v>SUNREC_G_0019</x:v>
      </x:c>
      <x:c r="B22" s="13" t="str">
        <x:v>SUNGEAR_0019</x:v>
      </x:c>
      <x:c r="C22" s="13" t="str">
        <x:v>Sunscar</x:v>
      </x:c>
      <x:c r="D22" s="13" t="str">
        <x:v>Legs</x:v>
      </x:c>
      <x:c r="E22" s="13" t="n">
        <x:v>35</x:v>
      </x:c>
      <x:c r="F22" s="13" t="str">
        <x:v>SKL_012</x:v>
      </x:c>
      <x:c r="G22" s="13" t="str">
        <x:v>SUNRES_001</x:v>
      </x:c>
      <x:c r="H22" s="13" t="n">
        <x:v>10</x:v>
      </x:c>
      <x:c r="I22" s="13" t="str">
        <x:v>SUNRES_002</x:v>
      </x:c>
      <x:c r="J22" s="13" t="n">
        <x:v>4</x:v>
      </x:c>
      <x:c r="K22" s="13" t="str">
        <x:v>SUNRES_011</x:v>
      </x:c>
      <x:c r="L22" s="13" t="n">
        <x:v>1</x:v>
      </x:c>
      <x:c r="M22" s="13" t="n">
        <x:v>73</x:v>
      </x:c>
      <x:c r="N22" s="13" t="n">
        <x:v>166</x:v>
      </x:c>
      <x:c r="O22" s="13" t="str">
        <x:v>100% deterministic; no failure; crafted item uses same raw budget as dropped equivalent.</x:v>
      </x:c>
    </x:row>
    <x:row r="23">
      <x:c r="A23" s="13" t="str">
        <x:v>SUNREC_G_0020</x:v>
      </x:c>
      <x:c r="B23" s="13" t="str">
        <x:v>SUNGEAR_0020</x:v>
      </x:c>
      <x:c r="C23" s="13" t="str">
        <x:v>Sunscar</x:v>
      </x:c>
      <x:c r="D23" s="13" t="str">
        <x:v>Boots</x:v>
      </x:c>
      <x:c r="E23" s="13" t="n">
        <x:v>35</x:v>
      </x:c>
      <x:c r="F23" s="13" t="str">
        <x:v>SKL_012</x:v>
      </x:c>
      <x:c r="G23" s="13" t="str">
        <x:v>SUNRES_001</x:v>
      </x:c>
      <x:c r="H23" s="13" t="n">
        <x:v>6</x:v>
      </x:c>
      <x:c r="I23" s="13" t="str">
        <x:v>SUNRES_002</x:v>
      </x:c>
      <x:c r="J23" s="13" t="n">
        <x:v>2</x:v>
      </x:c>
      <x:c r="K23" s="13" t="str">
        <x:v>SUNRES_011</x:v>
      </x:c>
      <x:c r="L23" s="13" t="n">
        <x:v>1</x:v>
      </x:c>
      <x:c r="M23" s="13" t="n">
        <x:v>73</x:v>
      </x:c>
      <x:c r="N23" s="13" t="n">
        <x:v>166</x:v>
      </x:c>
      <x:c r="O23" s="13" t="str">
        <x:v>100% deterministic; no failure; crafted item uses same raw budget as dropped equivalent.</x:v>
      </x:c>
    </x:row>
    <x:row r="24">
      <x:c r="A24" s="13" t="str">
        <x:v>SUNREC_G_0021</x:v>
      </x:c>
      <x:c r="B24" s="13" t="str">
        <x:v>SUNGEAR_0021</x:v>
      </x:c>
      <x:c r="C24" s="13" t="str">
        <x:v>Sunscar</x:v>
      </x:c>
      <x:c r="D24" s="13" t="str">
        <x:v>Gloves</x:v>
      </x:c>
      <x:c r="E24" s="13" t="n">
        <x:v>35</x:v>
      </x:c>
      <x:c r="F24" s="13" t="str">
        <x:v>SKL_012</x:v>
      </x:c>
      <x:c r="G24" s="13" t="str">
        <x:v>SUNRES_001</x:v>
      </x:c>
      <x:c r="H24" s="13" t="n">
        <x:v>6</x:v>
      </x:c>
      <x:c r="I24" s="13" t="str">
        <x:v>SUNRES_002</x:v>
      </x:c>
      <x:c r="J24" s="13" t="n">
        <x:v>2</x:v>
      </x:c>
      <x:c r="K24" s="13" t="str">
        <x:v>SUNRES_011</x:v>
      </x:c>
      <x:c r="L24" s="13" t="n">
        <x:v>1</x:v>
      </x:c>
      <x:c r="M24" s="13" t="n">
        <x:v>73</x:v>
      </x:c>
      <x:c r="N24" s="13" t="n">
        <x:v>166</x:v>
      </x:c>
      <x:c r="O24" s="13" t="str">
        <x:v>100% deterministic; no failure; crafted item uses same raw budget as dropped equivalent.</x:v>
      </x:c>
    </x:row>
    <x:row r="25">
      <x:c r="A25" s="13" t="str">
        <x:v>SUNREC_G_0022</x:v>
      </x:c>
      <x:c r="B25" s="13" t="str">
        <x:v>SUNGEAR_0022</x:v>
      </x:c>
      <x:c r="C25" s="13" t="str">
        <x:v>Sunscar</x:v>
      </x:c>
      <x:c r="D25" s="13" t="str">
        <x:v>Cape</x:v>
      </x:c>
      <x:c r="E25" s="13" t="n">
        <x:v>35</x:v>
      </x:c>
      <x:c r="F25" s="13" t="str">
        <x:v>SKL_015</x:v>
      </x:c>
      <x:c r="G25" s="13" t="str">
        <x:v>SUNRES_001</x:v>
      </x:c>
      <x:c r="H25" s="13" t="n">
        <x:v>7</x:v>
      </x:c>
      <x:c r="I25" s="13" t="str">
        <x:v>SUNRES_002</x:v>
      </x:c>
      <x:c r="J25" s="13" t="n">
        <x:v>3</x:v>
      </x:c>
      <x:c r="K25" s="13" t="str">
        <x:v>SUNRES_011</x:v>
      </x:c>
      <x:c r="L25" s="13" t="n">
        <x:v>1</x:v>
      </x:c>
      <x:c r="M25" s="13" t="n">
        <x:v>73</x:v>
      </x:c>
      <x:c r="N25" s="13" t="n">
        <x:v>166</x:v>
      </x:c>
      <x:c r="O25" s="13" t="str">
        <x:v>100% deterministic; no failure; crafted item uses same raw budget as dropped equivalent.</x:v>
      </x:c>
    </x:row>
    <x:row r="26">
      <x:c r="A26" s="13" t="str">
        <x:v>SUNREC_G_0023</x:v>
      </x:c>
      <x:c r="B26" s="13" t="str">
        <x:v>SUNGEAR_0023</x:v>
      </x:c>
      <x:c r="C26" s="13" t="str">
        <x:v>Sunscar</x:v>
      </x:c>
      <x:c r="D26" s="13" t="str">
        <x:v>Amulet</x:v>
      </x:c>
      <x:c r="E26" s="13" t="n">
        <x:v>35</x:v>
      </x:c>
      <x:c r="F26" s="13" t="str">
        <x:v>SKL_015</x:v>
      </x:c>
      <x:c r="G26" s="13" t="str">
        <x:v>SUNRES_001</x:v>
      </x:c>
      <x:c r="H26" s="13" t="n">
        <x:v>6</x:v>
      </x:c>
      <x:c r="I26" s="13" t="str">
        <x:v>SUNRES_002</x:v>
      </x:c>
      <x:c r="J26" s="13" t="n">
        <x:v>2</x:v>
      </x:c>
      <x:c r="K26" s="13" t="str">
        <x:v>SUNRES_011</x:v>
      </x:c>
      <x:c r="L26" s="13" t="n">
        <x:v>1</x:v>
      </x:c>
      <x:c r="M26" s="13" t="n">
        <x:v>73</x:v>
      </x:c>
      <x:c r="N26" s="13" t="n">
        <x:v>166</x:v>
      </x:c>
      <x:c r="O26" s="13" t="str">
        <x:v>100% deterministic; no failure; crafted item uses same raw budget as dropped equivalent.</x:v>
      </x:c>
    </x:row>
    <x:row r="27">
      <x:c r="A27" s="13" t="str">
        <x:v>SUNREC_G_0024</x:v>
      </x:c>
      <x:c r="B27" s="13" t="str">
        <x:v>SUNGEAR_0024</x:v>
      </x:c>
      <x:c r="C27" s="13" t="str">
        <x:v>Sunscar</x:v>
      </x:c>
      <x:c r="D27" s="13" t="str">
        <x:v>Ring</x:v>
      </x:c>
      <x:c r="E27" s="13" t="n">
        <x:v>35</x:v>
      </x:c>
      <x:c r="F27" s="13" t="str">
        <x:v>SKL_015</x:v>
      </x:c>
      <x:c r="G27" s="13" t="str">
        <x:v>SUNRES_001</x:v>
      </x:c>
      <x:c r="H27" s="13" t="n">
        <x:v>5</x:v>
      </x:c>
      <x:c r="I27" s="13" t="str">
        <x:v>SUNRES_002</x:v>
      </x:c>
      <x:c r="J27" s="13" t="n">
        <x:v>2</x:v>
      </x:c>
      <x:c r="K27" s="13" t="str">
        <x:v>SUNRES_011</x:v>
      </x:c>
      <x:c r="L27" s="13" t="n">
        <x:v>1</x:v>
      </x:c>
      <x:c r="M27" s="13" t="n">
        <x:v>73</x:v>
      </x:c>
      <x:c r="N27" s="13" t="n">
        <x:v>166</x:v>
      </x:c>
      <x:c r="O27" s="13" t="str">
        <x:v>100% deterministic; no failure; crafted item uses same raw budget as dropped equivalent.</x:v>
      </x:c>
    </x:row>
    <x:row r="28">
      <x:c r="A28" s="13" t="str">
        <x:v>SUNREC_G_0025</x:v>
      </x:c>
      <x:c r="B28" s="13" t="str">
        <x:v>SUNGEAR_0025</x:v>
      </x:c>
      <x:c r="C28" s="13" t="str">
        <x:v>Sunscar</x:v>
      </x:c>
      <x:c r="D28" s="13" t="str">
        <x:v>Helmet</x:v>
      </x:c>
      <x:c r="E28" s="13" t="n">
        <x:v>35</x:v>
      </x:c>
      <x:c r="F28" s="13" t="str">
        <x:v>SKL_012</x:v>
      </x:c>
      <x:c r="G28" s="13" t="str">
        <x:v>SUNRES_001</x:v>
      </x:c>
      <x:c r="H28" s="13" t="n">
        <x:v>7</x:v>
      </x:c>
      <x:c r="I28" s="13" t="str">
        <x:v>SUNRES_002</x:v>
      </x:c>
      <x:c r="J28" s="13" t="n">
        <x:v>3</x:v>
      </x:c>
      <x:c r="K28" s="13" t="str">
        <x:v>SUNRES_011</x:v>
      </x:c>
      <x:c r="L28" s="13" t="n">
        <x:v>1</x:v>
      </x:c>
      <x:c r="M28" s="13" t="n">
        <x:v>73</x:v>
      </x:c>
      <x:c r="N28" s="13" t="n">
        <x:v>166</x:v>
      </x:c>
      <x:c r="O28" s="13" t="str">
        <x:v>100% deterministic; no failure; crafted item uses same raw budget as dropped equivalent.</x:v>
      </x:c>
    </x:row>
    <x:row r="29">
      <x:c r="A29" s="13" t="str">
        <x:v>SUNREC_G_0026</x:v>
      </x:c>
      <x:c r="B29" s="13" t="str">
        <x:v>SUNGEAR_0026</x:v>
      </x:c>
      <x:c r="C29" s="13" t="str">
        <x:v>Sunscar</x:v>
      </x:c>
      <x:c r="D29" s="13" t="str">
        <x:v>Chest</x:v>
      </x:c>
      <x:c r="E29" s="13" t="n">
        <x:v>35</x:v>
      </x:c>
      <x:c r="F29" s="13" t="str">
        <x:v>SKL_012</x:v>
      </x:c>
      <x:c r="G29" s="13" t="str">
        <x:v>SUNRES_001</x:v>
      </x:c>
      <x:c r="H29" s="13" t="n">
        <x:v>12</x:v>
      </x:c>
      <x:c r="I29" s="13" t="str">
        <x:v>SUNRES_002</x:v>
      </x:c>
      <x:c r="J29" s="13" t="n">
        <x:v>5</x:v>
      </x:c>
      <x:c r="K29" s="13" t="str">
        <x:v>SUNRES_011</x:v>
      </x:c>
      <x:c r="L29" s="13" t="n">
        <x:v>1</x:v>
      </x:c>
      <x:c r="M29" s="13" t="n">
        <x:v>73</x:v>
      </x:c>
      <x:c r="N29" s="13" t="n">
        <x:v>166</x:v>
      </x:c>
      <x:c r="O29" s="13" t="str">
        <x:v>100% deterministic; no failure; crafted item uses same raw budget as dropped equivalent.</x:v>
      </x:c>
    </x:row>
    <x:row r="30">
      <x:c r="A30" s="13" t="str">
        <x:v>SUNREC_G_0027</x:v>
      </x:c>
      <x:c r="B30" s="13" t="str">
        <x:v>SUNGEAR_0027</x:v>
      </x:c>
      <x:c r="C30" s="13" t="str">
        <x:v>Sunscar</x:v>
      </x:c>
      <x:c r="D30" s="13" t="str">
        <x:v>Legs</x:v>
      </x:c>
      <x:c r="E30" s="13" t="n">
        <x:v>35</x:v>
      </x:c>
      <x:c r="F30" s="13" t="str">
        <x:v>SKL_012</x:v>
      </x:c>
      <x:c r="G30" s="13" t="str">
        <x:v>SUNRES_001</x:v>
      </x:c>
      <x:c r="H30" s="13" t="n">
        <x:v>10</x:v>
      </x:c>
      <x:c r="I30" s="13" t="str">
        <x:v>SUNRES_002</x:v>
      </x:c>
      <x:c r="J30" s="13" t="n">
        <x:v>4</x:v>
      </x:c>
      <x:c r="K30" s="13" t="str">
        <x:v>SUNRES_011</x:v>
      </x:c>
      <x:c r="L30" s="13" t="n">
        <x:v>1</x:v>
      </x:c>
      <x:c r="M30" s="13" t="n">
        <x:v>73</x:v>
      </x:c>
      <x:c r="N30" s="13" t="n">
        <x:v>166</x:v>
      </x:c>
      <x:c r="O30" s="13" t="str">
        <x:v>100% deterministic; no failure; crafted item uses same raw budget as dropped equivalent.</x:v>
      </x:c>
    </x:row>
    <x:row r="31">
      <x:c r="A31" s="13" t="str">
        <x:v>SUNREC_G_0028</x:v>
      </x:c>
      <x:c r="B31" s="13" t="str">
        <x:v>SUNGEAR_0028</x:v>
      </x:c>
      <x:c r="C31" s="13" t="str">
        <x:v>Sunscar</x:v>
      </x:c>
      <x:c r="D31" s="13" t="str">
        <x:v>Boots</x:v>
      </x:c>
      <x:c r="E31" s="13" t="n">
        <x:v>35</x:v>
      </x:c>
      <x:c r="F31" s="13" t="str">
        <x:v>SKL_012</x:v>
      </x:c>
      <x:c r="G31" s="13" t="str">
        <x:v>SUNRES_001</x:v>
      </x:c>
      <x:c r="H31" s="13" t="n">
        <x:v>6</x:v>
      </x:c>
      <x:c r="I31" s="13" t="str">
        <x:v>SUNRES_002</x:v>
      </x:c>
      <x:c r="J31" s="13" t="n">
        <x:v>2</x:v>
      </x:c>
      <x:c r="K31" s="13" t="str">
        <x:v>SUNRES_011</x:v>
      </x:c>
      <x:c r="L31" s="13" t="n">
        <x:v>1</x:v>
      </x:c>
      <x:c r="M31" s="13" t="n">
        <x:v>73</x:v>
      </x:c>
      <x:c r="N31" s="13" t="n">
        <x:v>166</x:v>
      </x:c>
      <x:c r="O31" s="13" t="str">
        <x:v>100% deterministic; no failure; crafted item uses same raw budget as dropped equivalent.</x:v>
      </x:c>
    </x:row>
    <x:row r="32">
      <x:c r="A32" s="13" t="str">
        <x:v>SUNREC_G_0029</x:v>
      </x:c>
      <x:c r="B32" s="13" t="str">
        <x:v>SUNGEAR_0029</x:v>
      </x:c>
      <x:c r="C32" s="13" t="str">
        <x:v>Sunscar</x:v>
      </x:c>
      <x:c r="D32" s="13" t="str">
        <x:v>Gloves</x:v>
      </x:c>
      <x:c r="E32" s="13" t="n">
        <x:v>35</x:v>
      </x:c>
      <x:c r="F32" s="13" t="str">
        <x:v>SKL_012</x:v>
      </x:c>
      <x:c r="G32" s="13" t="str">
        <x:v>SUNRES_001</x:v>
      </x:c>
      <x:c r="H32" s="13" t="n">
        <x:v>6</x:v>
      </x:c>
      <x:c r="I32" s="13" t="str">
        <x:v>SUNRES_002</x:v>
      </x:c>
      <x:c r="J32" s="13" t="n">
        <x:v>2</x:v>
      </x:c>
      <x:c r="K32" s="13" t="str">
        <x:v>SUNRES_011</x:v>
      </x:c>
      <x:c r="L32" s="13" t="n">
        <x:v>1</x:v>
      </x:c>
      <x:c r="M32" s="13" t="n">
        <x:v>73</x:v>
      </x:c>
      <x:c r="N32" s="13" t="n">
        <x:v>166</x:v>
      </x:c>
      <x:c r="O32" s="13" t="str">
        <x:v>100% deterministic; no failure; crafted item uses same raw budget as dropped equivalent.</x:v>
      </x:c>
    </x:row>
    <x:row r="33">
      <x:c r="A33" s="13" t="str">
        <x:v>SUNREC_G_0030</x:v>
      </x:c>
      <x:c r="B33" s="13" t="str">
        <x:v>SUNGEAR_0030</x:v>
      </x:c>
      <x:c r="C33" s="13" t="str">
        <x:v>Sunscar</x:v>
      </x:c>
      <x:c r="D33" s="13" t="str">
        <x:v>Cape</x:v>
      </x:c>
      <x:c r="E33" s="13" t="n">
        <x:v>35</x:v>
      </x:c>
      <x:c r="F33" s="13" t="str">
        <x:v>SKL_015</x:v>
      </x:c>
      <x:c r="G33" s="13" t="str">
        <x:v>SUNRES_001</x:v>
      </x:c>
      <x:c r="H33" s="13" t="n">
        <x:v>7</x:v>
      </x:c>
      <x:c r="I33" s="13" t="str">
        <x:v>SUNRES_002</x:v>
      </x:c>
      <x:c r="J33" s="13" t="n">
        <x:v>3</x:v>
      </x:c>
      <x:c r="K33" s="13" t="str">
        <x:v>SUNRES_011</x:v>
      </x:c>
      <x:c r="L33" s="13" t="n">
        <x:v>1</x:v>
      </x:c>
      <x:c r="M33" s="13" t="n">
        <x:v>73</x:v>
      </x:c>
      <x:c r="N33" s="13" t="n">
        <x:v>166</x:v>
      </x:c>
      <x:c r="O33" s="13" t="str">
        <x:v>100% deterministic; no failure; crafted item uses same raw budget as dropped equivalent.</x:v>
      </x:c>
    </x:row>
    <x:row r="34">
      <x:c r="A34" s="13" t="str">
        <x:v>SUNREC_G_0031</x:v>
      </x:c>
      <x:c r="B34" s="13" t="str">
        <x:v>SUNGEAR_0031</x:v>
      </x:c>
      <x:c r="C34" s="13" t="str">
        <x:v>Sunscar</x:v>
      </x:c>
      <x:c r="D34" s="13" t="str">
        <x:v>Amulet</x:v>
      </x:c>
      <x:c r="E34" s="13" t="n">
        <x:v>35</x:v>
      </x:c>
      <x:c r="F34" s="13" t="str">
        <x:v>SKL_015</x:v>
      </x:c>
      <x:c r="G34" s="13" t="str">
        <x:v>SUNRES_001</x:v>
      </x:c>
      <x:c r="H34" s="13" t="n">
        <x:v>6</x:v>
      </x:c>
      <x:c r="I34" s="13" t="str">
        <x:v>SUNRES_002</x:v>
      </x:c>
      <x:c r="J34" s="13" t="n">
        <x:v>2</x:v>
      </x:c>
      <x:c r="K34" s="13" t="str">
        <x:v>SUNRES_011</x:v>
      </x:c>
      <x:c r="L34" s="13" t="n">
        <x:v>1</x:v>
      </x:c>
      <x:c r="M34" s="13" t="n">
        <x:v>73</x:v>
      </x:c>
      <x:c r="N34" s="13" t="n">
        <x:v>166</x:v>
      </x:c>
      <x:c r="O34" s="13" t="str">
        <x:v>100% deterministic; no failure; crafted item uses same raw budget as dropped equivalent.</x:v>
      </x:c>
    </x:row>
    <x:row r="35">
      <x:c r="A35" s="13" t="str">
        <x:v>SUNREC_G_0032</x:v>
      </x:c>
      <x:c r="B35" s="13" t="str">
        <x:v>SUNGEAR_0032</x:v>
      </x:c>
      <x:c r="C35" s="13" t="str">
        <x:v>Sunscar</x:v>
      </x:c>
      <x:c r="D35" s="13" t="str">
        <x:v>Ring</x:v>
      </x:c>
      <x:c r="E35" s="13" t="n">
        <x:v>35</x:v>
      </x:c>
      <x:c r="F35" s="13" t="str">
        <x:v>SKL_015</x:v>
      </x:c>
      <x:c r="G35" s="13" t="str">
        <x:v>SUNRES_001</x:v>
      </x:c>
      <x:c r="H35" s="13" t="n">
        <x:v>5</x:v>
      </x:c>
      <x:c r="I35" s="13" t="str">
        <x:v>SUNRES_002</x:v>
      </x:c>
      <x:c r="J35" s="13" t="n">
        <x:v>2</x:v>
      </x:c>
      <x:c r="K35" s="13" t="str">
        <x:v>SUNRES_011</x:v>
      </x:c>
      <x:c r="L35" s="13" t="n">
        <x:v>1</x:v>
      </x:c>
      <x:c r="M35" s="13" t="n">
        <x:v>73</x:v>
      </x:c>
      <x:c r="N35" s="13" t="n">
        <x:v>166</x:v>
      </x:c>
      <x:c r="O35" s="13" t="str">
        <x:v>100% deterministic; no failure; crafted item uses same raw budget as dropped equivalent.</x:v>
      </x:c>
    </x:row>
    <x:row r="36">
      <x:c r="A36" s="13" t="str">
        <x:v>SUNREC_G_0033</x:v>
      </x:c>
      <x:c r="B36" s="13" t="str">
        <x:v>SUNGEAR_0033</x:v>
      </x:c>
      <x:c r="C36" s="13" t="str">
        <x:v>Sunscar</x:v>
      </x:c>
      <x:c r="D36" s="13" t="str">
        <x:v>Helmet</x:v>
      </x:c>
      <x:c r="E36" s="13" t="n">
        <x:v>35</x:v>
      </x:c>
      <x:c r="F36" s="13" t="str">
        <x:v>SKL_012</x:v>
      </x:c>
      <x:c r="G36" s="13" t="str">
        <x:v>SUNRES_001</x:v>
      </x:c>
      <x:c r="H36" s="13" t="n">
        <x:v>7</x:v>
      </x:c>
      <x:c r="I36" s="13" t="str">
        <x:v>SUNRES_002</x:v>
      </x:c>
      <x:c r="J36" s="13" t="n">
        <x:v>3</x:v>
      </x:c>
      <x:c r="K36" s="13" t="str">
        <x:v>SUNRES_011</x:v>
      </x:c>
      <x:c r="L36" s="13" t="n">
        <x:v>1</x:v>
      </x:c>
      <x:c r="M36" s="13" t="n">
        <x:v>73</x:v>
      </x:c>
      <x:c r="N36" s="13" t="n">
        <x:v>166</x:v>
      </x:c>
      <x:c r="O36" s="13" t="str">
        <x:v>100% deterministic; no failure; crafted item uses same raw budget as dropped equivalent.</x:v>
      </x:c>
    </x:row>
    <x:row r="37">
      <x:c r="A37" s="13" t="str">
        <x:v>SUNREC_G_0034</x:v>
      </x:c>
      <x:c r="B37" s="13" t="str">
        <x:v>SUNGEAR_0034</x:v>
      </x:c>
      <x:c r="C37" s="13" t="str">
        <x:v>Sunscar</x:v>
      </x:c>
      <x:c r="D37" s="13" t="str">
        <x:v>Chest</x:v>
      </x:c>
      <x:c r="E37" s="13" t="n">
        <x:v>35</x:v>
      </x:c>
      <x:c r="F37" s="13" t="str">
        <x:v>SKL_012</x:v>
      </x:c>
      <x:c r="G37" s="13" t="str">
        <x:v>SUNRES_001</x:v>
      </x:c>
      <x:c r="H37" s="13" t="n">
        <x:v>12</x:v>
      </x:c>
      <x:c r="I37" s="13" t="str">
        <x:v>SUNRES_002</x:v>
      </x:c>
      <x:c r="J37" s="13" t="n">
        <x:v>5</x:v>
      </x:c>
      <x:c r="K37" s="13" t="str">
        <x:v>SUNRES_011</x:v>
      </x:c>
      <x:c r="L37" s="13" t="n">
        <x:v>1</x:v>
      </x:c>
      <x:c r="M37" s="13" t="n">
        <x:v>73</x:v>
      </x:c>
      <x:c r="N37" s="13" t="n">
        <x:v>166</x:v>
      </x:c>
      <x:c r="O37" s="13" t="str">
        <x:v>100% deterministic; no failure; crafted item uses same raw budget as dropped equivalent.</x:v>
      </x:c>
    </x:row>
    <x:row r="38">
      <x:c r="A38" s="13" t="str">
        <x:v>SUNREC_G_0035</x:v>
      </x:c>
      <x:c r="B38" s="13" t="str">
        <x:v>SUNGEAR_0035</x:v>
      </x:c>
      <x:c r="C38" s="13" t="str">
        <x:v>Sunscar</x:v>
      </x:c>
      <x:c r="D38" s="13" t="str">
        <x:v>Legs</x:v>
      </x:c>
      <x:c r="E38" s="13" t="n">
        <x:v>35</x:v>
      </x:c>
      <x:c r="F38" s="13" t="str">
        <x:v>SKL_012</x:v>
      </x:c>
      <x:c r="G38" s="13" t="str">
        <x:v>SUNRES_001</x:v>
      </x:c>
      <x:c r="H38" s="13" t="n">
        <x:v>10</x:v>
      </x:c>
      <x:c r="I38" s="13" t="str">
        <x:v>SUNRES_002</x:v>
      </x:c>
      <x:c r="J38" s="13" t="n">
        <x:v>4</x:v>
      </x:c>
      <x:c r="K38" s="13" t="str">
        <x:v>SUNRES_011</x:v>
      </x:c>
      <x:c r="L38" s="13" t="n">
        <x:v>1</x:v>
      </x:c>
      <x:c r="M38" s="13" t="n">
        <x:v>73</x:v>
      </x:c>
      <x:c r="N38" s="13" t="n">
        <x:v>166</x:v>
      </x:c>
      <x:c r="O38" s="13" t="str">
        <x:v>100% deterministic; no failure; crafted item uses same raw budget as dropped equivalent.</x:v>
      </x:c>
    </x:row>
    <x:row r="39">
      <x:c r="A39" s="13" t="str">
        <x:v>SUNREC_G_0036</x:v>
      </x:c>
      <x:c r="B39" s="13" t="str">
        <x:v>SUNGEAR_0036</x:v>
      </x:c>
      <x:c r="C39" s="13" t="str">
        <x:v>Sunscar</x:v>
      </x:c>
      <x:c r="D39" s="13" t="str">
        <x:v>Boots</x:v>
      </x:c>
      <x:c r="E39" s="13" t="n">
        <x:v>35</x:v>
      </x:c>
      <x:c r="F39" s="13" t="str">
        <x:v>SKL_012</x:v>
      </x:c>
      <x:c r="G39" s="13" t="str">
        <x:v>SUNRES_001</x:v>
      </x:c>
      <x:c r="H39" s="13" t="n">
        <x:v>6</x:v>
      </x:c>
      <x:c r="I39" s="13" t="str">
        <x:v>SUNRES_002</x:v>
      </x:c>
      <x:c r="J39" s="13" t="n">
        <x:v>2</x:v>
      </x:c>
      <x:c r="K39" s="13" t="str">
        <x:v>SUNRES_011</x:v>
      </x:c>
      <x:c r="L39" s="13" t="n">
        <x:v>1</x:v>
      </x:c>
      <x:c r="M39" s="13" t="n">
        <x:v>73</x:v>
      </x:c>
      <x:c r="N39" s="13" t="n">
        <x:v>166</x:v>
      </x:c>
      <x:c r="O39" s="13" t="str">
        <x:v>100% deterministic; no failure; crafted item uses same raw budget as dropped equivalent.</x:v>
      </x:c>
    </x:row>
    <x:row r="40">
      <x:c r="A40" s="13" t="str">
        <x:v>SUNREC_G_0037</x:v>
      </x:c>
      <x:c r="B40" s="13" t="str">
        <x:v>SUNGEAR_0037</x:v>
      </x:c>
      <x:c r="C40" s="13" t="str">
        <x:v>Sunscar</x:v>
      </x:c>
      <x:c r="D40" s="13" t="str">
        <x:v>Gloves</x:v>
      </x:c>
      <x:c r="E40" s="13" t="n">
        <x:v>35</x:v>
      </x:c>
      <x:c r="F40" s="13" t="str">
        <x:v>SKL_012</x:v>
      </x:c>
      <x:c r="G40" s="13" t="str">
        <x:v>SUNRES_001</x:v>
      </x:c>
      <x:c r="H40" s="13" t="n">
        <x:v>6</x:v>
      </x:c>
      <x:c r="I40" s="13" t="str">
        <x:v>SUNRES_002</x:v>
      </x:c>
      <x:c r="J40" s="13" t="n">
        <x:v>2</x:v>
      </x:c>
      <x:c r="K40" s="13" t="str">
        <x:v>SUNRES_011</x:v>
      </x:c>
      <x:c r="L40" s="13" t="n">
        <x:v>1</x:v>
      </x:c>
      <x:c r="M40" s="13" t="n">
        <x:v>73</x:v>
      </x:c>
      <x:c r="N40" s="13" t="n">
        <x:v>166</x:v>
      </x:c>
      <x:c r="O40" s="13" t="str">
        <x:v>100% deterministic; no failure; crafted item uses same raw budget as dropped equivalent.</x:v>
      </x:c>
    </x:row>
    <x:row r="41">
      <x:c r="A41" s="13" t="str">
        <x:v>SUNREC_G_0038</x:v>
      </x:c>
      <x:c r="B41" s="13" t="str">
        <x:v>SUNGEAR_0038</x:v>
      </x:c>
      <x:c r="C41" s="13" t="str">
        <x:v>Sunscar</x:v>
      </x:c>
      <x:c r="D41" s="13" t="str">
        <x:v>Cape</x:v>
      </x:c>
      <x:c r="E41" s="13" t="n">
        <x:v>35</x:v>
      </x:c>
      <x:c r="F41" s="13" t="str">
        <x:v>SKL_015</x:v>
      </x:c>
      <x:c r="G41" s="13" t="str">
        <x:v>SUNRES_001</x:v>
      </x:c>
      <x:c r="H41" s="13" t="n">
        <x:v>7</x:v>
      </x:c>
      <x:c r="I41" s="13" t="str">
        <x:v>SUNRES_002</x:v>
      </x:c>
      <x:c r="J41" s="13" t="n">
        <x:v>3</x:v>
      </x:c>
      <x:c r="K41" s="13" t="str">
        <x:v>SUNRES_011</x:v>
      </x:c>
      <x:c r="L41" s="13" t="n">
        <x:v>1</x:v>
      </x:c>
      <x:c r="M41" s="13" t="n">
        <x:v>73</x:v>
      </x:c>
      <x:c r="N41" s="13" t="n">
        <x:v>166</x:v>
      </x:c>
      <x:c r="O41" s="13" t="str">
        <x:v>100% deterministic; no failure; crafted item uses same raw budget as dropped equivalent.</x:v>
      </x:c>
    </x:row>
    <x:row r="42">
      <x:c r="A42" s="13" t="str">
        <x:v>SUNREC_G_0039</x:v>
      </x:c>
      <x:c r="B42" s="13" t="str">
        <x:v>SUNGEAR_0039</x:v>
      </x:c>
      <x:c r="C42" s="13" t="str">
        <x:v>Sunscar</x:v>
      </x:c>
      <x:c r="D42" s="13" t="str">
        <x:v>Amulet</x:v>
      </x:c>
      <x:c r="E42" s="13" t="n">
        <x:v>35</x:v>
      </x:c>
      <x:c r="F42" s="13" t="str">
        <x:v>SKL_015</x:v>
      </x:c>
      <x:c r="G42" s="13" t="str">
        <x:v>SUNRES_001</x:v>
      </x:c>
      <x:c r="H42" s="13" t="n">
        <x:v>6</x:v>
      </x:c>
      <x:c r="I42" s="13" t="str">
        <x:v>SUNRES_002</x:v>
      </x:c>
      <x:c r="J42" s="13" t="n">
        <x:v>2</x:v>
      </x:c>
      <x:c r="K42" s="13" t="str">
        <x:v>SUNRES_011</x:v>
      </x:c>
      <x:c r="L42" s="13" t="n">
        <x:v>1</x:v>
      </x:c>
      <x:c r="M42" s="13" t="n">
        <x:v>73</x:v>
      </x:c>
      <x:c r="N42" s="13" t="n">
        <x:v>166</x:v>
      </x:c>
      <x:c r="O42" s="13" t="str">
        <x:v>100% deterministic; no failure; crafted item uses same raw budget as dropped equivalent.</x:v>
      </x:c>
    </x:row>
    <x:row r="43">
      <x:c r="A43" s="13" t="str">
        <x:v>SUNREC_G_0040</x:v>
      </x:c>
      <x:c r="B43" s="13" t="str">
        <x:v>SUNGEAR_0040</x:v>
      </x:c>
      <x:c r="C43" s="13" t="str">
        <x:v>Sunscar</x:v>
      </x:c>
      <x:c r="D43" s="13" t="str">
        <x:v>Ring</x:v>
      </x:c>
      <x:c r="E43" s="13" t="n">
        <x:v>35</x:v>
      </x:c>
      <x:c r="F43" s="13" t="str">
        <x:v>SKL_015</x:v>
      </x:c>
      <x:c r="G43" s="13" t="str">
        <x:v>SUNRES_001</x:v>
      </x:c>
      <x:c r="H43" s="13" t="n">
        <x:v>5</x:v>
      </x:c>
      <x:c r="I43" s="13" t="str">
        <x:v>SUNRES_002</x:v>
      </x:c>
      <x:c r="J43" s="13" t="n">
        <x:v>2</x:v>
      </x:c>
      <x:c r="K43" s="13" t="str">
        <x:v>SUNRES_011</x:v>
      </x:c>
      <x:c r="L43" s="13" t="n">
        <x:v>1</x:v>
      </x:c>
      <x:c r="M43" s="13" t="n">
        <x:v>73</x:v>
      </x:c>
      <x:c r="N43" s="13" t="n">
        <x:v>166</x:v>
      </x:c>
      <x:c r="O43" s="13" t="str">
        <x:v>100% deterministic; no failure; crafted item uses same raw budget as dropped equivalent.</x:v>
      </x:c>
    </x:row>
    <x:row r="44">
      <x:c r="A44" s="13" t="str">
        <x:v>SUNREC_G_0041</x:v>
      </x:c>
      <x:c r="B44" s="13" t="str">
        <x:v>SUNGEAR_0041</x:v>
      </x:c>
      <x:c r="C44" s="13" t="str">
        <x:v>Sunscar</x:v>
      </x:c>
      <x:c r="D44" s="13" t="str">
        <x:v>Helmet</x:v>
      </x:c>
      <x:c r="E44" s="13" t="n">
        <x:v>35</x:v>
      </x:c>
      <x:c r="F44" s="13" t="str">
        <x:v>SKL_012</x:v>
      </x:c>
      <x:c r="G44" s="13" t="str">
        <x:v>SUNRES_001</x:v>
      </x:c>
      <x:c r="H44" s="13" t="n">
        <x:v>7</x:v>
      </x:c>
      <x:c r="I44" s="13" t="str">
        <x:v>SUNRES_002</x:v>
      </x:c>
      <x:c r="J44" s="13" t="n">
        <x:v>3</x:v>
      </x:c>
      <x:c r="K44" s="13" t="str">
        <x:v>SUNRES_011</x:v>
      </x:c>
      <x:c r="L44" s="13" t="n">
        <x:v>1</x:v>
      </x:c>
      <x:c r="M44" s="13" t="n">
        <x:v>73</x:v>
      </x:c>
      <x:c r="N44" s="13" t="n">
        <x:v>166</x:v>
      </x:c>
      <x:c r="O44" s="13" t="str">
        <x:v>100% deterministic; no failure; crafted item uses same raw budget as dropped equivalent.</x:v>
      </x:c>
    </x:row>
    <x:row r="45">
      <x:c r="A45" s="13" t="str">
        <x:v>SUNREC_G_0042</x:v>
      </x:c>
      <x:c r="B45" s="13" t="str">
        <x:v>SUNGEAR_0042</x:v>
      </x:c>
      <x:c r="C45" s="13" t="str">
        <x:v>Sunscar</x:v>
      </x:c>
      <x:c r="D45" s="13" t="str">
        <x:v>Chest</x:v>
      </x:c>
      <x:c r="E45" s="13" t="n">
        <x:v>35</x:v>
      </x:c>
      <x:c r="F45" s="13" t="str">
        <x:v>SKL_012</x:v>
      </x:c>
      <x:c r="G45" s="13" t="str">
        <x:v>SUNRES_001</x:v>
      </x:c>
      <x:c r="H45" s="13" t="n">
        <x:v>12</x:v>
      </x:c>
      <x:c r="I45" s="13" t="str">
        <x:v>SUNRES_002</x:v>
      </x:c>
      <x:c r="J45" s="13" t="n">
        <x:v>5</x:v>
      </x:c>
      <x:c r="K45" s="13" t="str">
        <x:v>SUNRES_011</x:v>
      </x:c>
      <x:c r="L45" s="13" t="n">
        <x:v>1</x:v>
      </x:c>
      <x:c r="M45" s="13" t="n">
        <x:v>73</x:v>
      </x:c>
      <x:c r="N45" s="13" t="n">
        <x:v>166</x:v>
      </x:c>
      <x:c r="O45" s="13" t="str">
        <x:v>100% deterministic; no failure; crafted item uses same raw budget as dropped equivalent.</x:v>
      </x:c>
    </x:row>
    <x:row r="46">
      <x:c r="A46" s="13" t="str">
        <x:v>SUNREC_G_0043</x:v>
      </x:c>
      <x:c r="B46" s="13" t="str">
        <x:v>SUNGEAR_0043</x:v>
      </x:c>
      <x:c r="C46" s="13" t="str">
        <x:v>Sunscar</x:v>
      </x:c>
      <x:c r="D46" s="13" t="str">
        <x:v>Legs</x:v>
      </x:c>
      <x:c r="E46" s="13" t="n">
        <x:v>35</x:v>
      </x:c>
      <x:c r="F46" s="13" t="str">
        <x:v>SKL_012</x:v>
      </x:c>
      <x:c r="G46" s="13" t="str">
        <x:v>SUNRES_001</x:v>
      </x:c>
      <x:c r="H46" s="13" t="n">
        <x:v>10</x:v>
      </x:c>
      <x:c r="I46" s="13" t="str">
        <x:v>SUNRES_002</x:v>
      </x:c>
      <x:c r="J46" s="13" t="n">
        <x:v>4</x:v>
      </x:c>
      <x:c r="K46" s="13" t="str">
        <x:v>SUNRES_011</x:v>
      </x:c>
      <x:c r="L46" s="13" t="n">
        <x:v>1</x:v>
      </x:c>
      <x:c r="M46" s="13" t="n">
        <x:v>73</x:v>
      </x:c>
      <x:c r="N46" s="13" t="n">
        <x:v>166</x:v>
      </x:c>
      <x:c r="O46" s="13" t="str">
        <x:v>100% deterministic; no failure; crafted item uses same raw budget as dropped equivalent.</x:v>
      </x:c>
    </x:row>
    <x:row r="47">
      <x:c r="A47" s="13" t="str">
        <x:v>SUNREC_G_0044</x:v>
      </x:c>
      <x:c r="B47" s="13" t="str">
        <x:v>SUNGEAR_0044</x:v>
      </x:c>
      <x:c r="C47" s="13" t="str">
        <x:v>Sunscar</x:v>
      </x:c>
      <x:c r="D47" s="13" t="str">
        <x:v>Boots</x:v>
      </x:c>
      <x:c r="E47" s="13" t="n">
        <x:v>35</x:v>
      </x:c>
      <x:c r="F47" s="13" t="str">
        <x:v>SKL_012</x:v>
      </x:c>
      <x:c r="G47" s="13" t="str">
        <x:v>SUNRES_001</x:v>
      </x:c>
      <x:c r="H47" s="13" t="n">
        <x:v>6</x:v>
      </x:c>
      <x:c r="I47" s="13" t="str">
        <x:v>SUNRES_002</x:v>
      </x:c>
      <x:c r="J47" s="13" t="n">
        <x:v>2</x:v>
      </x:c>
      <x:c r="K47" s="13" t="str">
        <x:v>SUNRES_011</x:v>
      </x:c>
      <x:c r="L47" s="13" t="n">
        <x:v>1</x:v>
      </x:c>
      <x:c r="M47" s="13" t="n">
        <x:v>73</x:v>
      </x:c>
      <x:c r="N47" s="13" t="n">
        <x:v>166</x:v>
      </x:c>
      <x:c r="O47" s="13" t="str">
        <x:v>100% deterministic; no failure; crafted item uses same raw budget as dropped equivalent.</x:v>
      </x:c>
    </x:row>
    <x:row r="48">
      <x:c r="A48" s="13" t="str">
        <x:v>SUNREC_G_0045</x:v>
      </x:c>
      <x:c r="B48" s="13" t="str">
        <x:v>SUNGEAR_0045</x:v>
      </x:c>
      <x:c r="C48" s="13" t="str">
        <x:v>Sunscar</x:v>
      </x:c>
      <x:c r="D48" s="13" t="str">
        <x:v>Gloves</x:v>
      </x:c>
      <x:c r="E48" s="13" t="n">
        <x:v>35</x:v>
      </x:c>
      <x:c r="F48" s="13" t="str">
        <x:v>SKL_012</x:v>
      </x:c>
      <x:c r="G48" s="13" t="str">
        <x:v>SUNRES_001</x:v>
      </x:c>
      <x:c r="H48" s="13" t="n">
        <x:v>6</x:v>
      </x:c>
      <x:c r="I48" s="13" t="str">
        <x:v>SUNRES_002</x:v>
      </x:c>
      <x:c r="J48" s="13" t="n">
        <x:v>2</x:v>
      </x:c>
      <x:c r="K48" s="13" t="str">
        <x:v>SUNRES_011</x:v>
      </x:c>
      <x:c r="L48" s="13" t="n">
        <x:v>1</x:v>
      </x:c>
      <x:c r="M48" s="13" t="n">
        <x:v>73</x:v>
      </x:c>
      <x:c r="N48" s="13" t="n">
        <x:v>166</x:v>
      </x:c>
      <x:c r="O48" s="13" t="str">
        <x:v>100% deterministic; no failure; crafted item uses same raw budget as dropped equivalent.</x:v>
      </x:c>
    </x:row>
    <x:row r="49">
      <x:c r="A49" s="13" t="str">
        <x:v>SUNREC_G_0046</x:v>
      </x:c>
      <x:c r="B49" s="13" t="str">
        <x:v>SUNGEAR_0046</x:v>
      </x:c>
      <x:c r="C49" s="13" t="str">
        <x:v>Sunscar</x:v>
      </x:c>
      <x:c r="D49" s="13" t="str">
        <x:v>Cape</x:v>
      </x:c>
      <x:c r="E49" s="13" t="n">
        <x:v>35</x:v>
      </x:c>
      <x:c r="F49" s="13" t="str">
        <x:v>SKL_015</x:v>
      </x:c>
      <x:c r="G49" s="13" t="str">
        <x:v>SUNRES_001</x:v>
      </x:c>
      <x:c r="H49" s="13" t="n">
        <x:v>7</x:v>
      </x:c>
      <x:c r="I49" s="13" t="str">
        <x:v>SUNRES_002</x:v>
      </x:c>
      <x:c r="J49" s="13" t="n">
        <x:v>3</x:v>
      </x:c>
      <x:c r="K49" s="13" t="str">
        <x:v>SUNRES_011</x:v>
      </x:c>
      <x:c r="L49" s="13" t="n">
        <x:v>1</x:v>
      </x:c>
      <x:c r="M49" s="13" t="n">
        <x:v>73</x:v>
      </x:c>
      <x:c r="N49" s="13" t="n">
        <x:v>166</x:v>
      </x:c>
      <x:c r="O49" s="13" t="str">
        <x:v>100% deterministic; no failure; crafted item uses same raw budget as dropped equivalent.</x:v>
      </x:c>
    </x:row>
    <x:row r="50">
      <x:c r="A50" s="13" t="str">
        <x:v>SUNREC_G_0047</x:v>
      </x:c>
      <x:c r="B50" s="13" t="str">
        <x:v>SUNGEAR_0047</x:v>
      </x:c>
      <x:c r="C50" s="13" t="str">
        <x:v>Sunscar</x:v>
      </x:c>
      <x:c r="D50" s="13" t="str">
        <x:v>Amulet</x:v>
      </x:c>
      <x:c r="E50" s="13" t="n">
        <x:v>35</x:v>
      </x:c>
      <x:c r="F50" s="13" t="str">
        <x:v>SKL_015</x:v>
      </x:c>
      <x:c r="G50" s="13" t="str">
        <x:v>SUNRES_001</x:v>
      </x:c>
      <x:c r="H50" s="13" t="n">
        <x:v>6</x:v>
      </x:c>
      <x:c r="I50" s="13" t="str">
        <x:v>SUNRES_002</x:v>
      </x:c>
      <x:c r="J50" s="13" t="n">
        <x:v>2</x:v>
      </x:c>
      <x:c r="K50" s="13" t="str">
        <x:v>SUNRES_011</x:v>
      </x:c>
      <x:c r="L50" s="13" t="n">
        <x:v>1</x:v>
      </x:c>
      <x:c r="M50" s="13" t="n">
        <x:v>73</x:v>
      </x:c>
      <x:c r="N50" s="13" t="n">
        <x:v>166</x:v>
      </x:c>
      <x:c r="O50" s="13" t="str">
        <x:v>100% deterministic; no failure; crafted item uses same raw budget as dropped equivalent.</x:v>
      </x:c>
    </x:row>
    <x:row r="51">
      <x:c r="A51" s="13" t="str">
        <x:v>SUNREC_G_0048</x:v>
      </x:c>
      <x:c r="B51" s="13" t="str">
        <x:v>SUNGEAR_0048</x:v>
      </x:c>
      <x:c r="C51" s="13" t="str">
        <x:v>Sunscar</x:v>
      </x:c>
      <x:c r="D51" s="13" t="str">
        <x:v>Ring</x:v>
      </x:c>
      <x:c r="E51" s="13" t="n">
        <x:v>35</x:v>
      </x:c>
      <x:c r="F51" s="13" t="str">
        <x:v>SKL_015</x:v>
      </x:c>
      <x:c r="G51" s="13" t="str">
        <x:v>SUNRES_001</x:v>
      </x:c>
      <x:c r="H51" s="13" t="n">
        <x:v>5</x:v>
      </x:c>
      <x:c r="I51" s="13" t="str">
        <x:v>SUNRES_002</x:v>
      </x:c>
      <x:c r="J51" s="13" t="n">
        <x:v>2</x:v>
      </x:c>
      <x:c r="K51" s="13" t="str">
        <x:v>SUNRES_011</x:v>
      </x:c>
      <x:c r="L51" s="13" t="n">
        <x:v>1</x:v>
      </x:c>
      <x:c r="M51" s="13" t="n">
        <x:v>73</x:v>
      </x:c>
      <x:c r="N51" s="13" t="n">
        <x:v>166</x:v>
      </x:c>
      <x:c r="O51" s="13" t="str">
        <x:v>100% deterministic; no failure; crafted item uses same raw budget as dropped equivalent.</x:v>
      </x:c>
    </x:row>
    <x:row r="52">
      <x:c r="A52" s="13" t="str">
        <x:v>SUNREC_G_0049</x:v>
      </x:c>
      <x:c r="B52" s="13" t="str">
        <x:v>SUNGEAR_0049</x:v>
      </x:c>
      <x:c r="C52" s="13" t="str">
        <x:v>Sunscar</x:v>
      </x:c>
      <x:c r="D52" s="13" t="str">
        <x:v>Helmet</x:v>
      </x:c>
      <x:c r="E52" s="13" t="n">
        <x:v>35</x:v>
      </x:c>
      <x:c r="F52" s="13" t="str">
        <x:v>SKL_012</x:v>
      </x:c>
      <x:c r="G52" s="13" t="str">
        <x:v>SUNRES_001</x:v>
      </x:c>
      <x:c r="H52" s="13" t="n">
        <x:v>7</x:v>
      </x:c>
      <x:c r="I52" s="13" t="str">
        <x:v>SUNRES_002</x:v>
      </x:c>
      <x:c r="J52" s="13" t="n">
        <x:v>3</x:v>
      </x:c>
      <x:c r="K52" s="13" t="str">
        <x:v>SUNRES_011</x:v>
      </x:c>
      <x:c r="L52" s="13" t="n">
        <x:v>1</x:v>
      </x:c>
      <x:c r="M52" s="13" t="n">
        <x:v>73</x:v>
      </x:c>
      <x:c r="N52" s="13" t="n">
        <x:v>166</x:v>
      </x:c>
      <x:c r="O52" s="13" t="str">
        <x:v>100% deterministic; no failure; crafted item uses same raw budget as dropped equivalent.</x:v>
      </x:c>
    </x:row>
    <x:row r="53">
      <x:c r="A53" s="13" t="str">
        <x:v>SUNREC_G_0050</x:v>
      </x:c>
      <x:c r="B53" s="13" t="str">
        <x:v>SUNGEAR_0050</x:v>
      </x:c>
      <x:c r="C53" s="13" t="str">
        <x:v>Sunscar</x:v>
      </x:c>
      <x:c r="D53" s="13" t="str">
        <x:v>Chest</x:v>
      </x:c>
      <x:c r="E53" s="13" t="n">
        <x:v>35</x:v>
      </x:c>
      <x:c r="F53" s="13" t="str">
        <x:v>SKL_012</x:v>
      </x:c>
      <x:c r="G53" s="13" t="str">
        <x:v>SUNRES_001</x:v>
      </x:c>
      <x:c r="H53" s="13" t="n">
        <x:v>12</x:v>
      </x:c>
      <x:c r="I53" s="13" t="str">
        <x:v>SUNRES_002</x:v>
      </x:c>
      <x:c r="J53" s="13" t="n">
        <x:v>5</x:v>
      </x:c>
      <x:c r="K53" s="13" t="str">
        <x:v>SUNRES_011</x:v>
      </x:c>
      <x:c r="L53" s="13" t="n">
        <x:v>1</x:v>
      </x:c>
      <x:c r="M53" s="13" t="n">
        <x:v>73</x:v>
      </x:c>
      <x:c r="N53" s="13" t="n">
        <x:v>166</x:v>
      </x:c>
      <x:c r="O53" s="13" t="str">
        <x:v>100% deterministic; no failure; crafted item uses same raw budget as dropped equivalent.</x:v>
      </x:c>
    </x:row>
    <x:row r="54">
      <x:c r="A54" s="13" t="str">
        <x:v>SUNREC_G_0051</x:v>
      </x:c>
      <x:c r="B54" s="13" t="str">
        <x:v>SUNGEAR_0051</x:v>
      </x:c>
      <x:c r="C54" s="13" t="str">
        <x:v>Sunscar</x:v>
      </x:c>
      <x:c r="D54" s="13" t="str">
        <x:v>Legs</x:v>
      </x:c>
      <x:c r="E54" s="13" t="n">
        <x:v>35</x:v>
      </x:c>
      <x:c r="F54" s="13" t="str">
        <x:v>SKL_012</x:v>
      </x:c>
      <x:c r="G54" s="13" t="str">
        <x:v>SUNRES_001</x:v>
      </x:c>
      <x:c r="H54" s="13" t="n">
        <x:v>10</x:v>
      </x:c>
      <x:c r="I54" s="13" t="str">
        <x:v>SUNRES_002</x:v>
      </x:c>
      <x:c r="J54" s="13" t="n">
        <x:v>4</x:v>
      </x:c>
      <x:c r="K54" s="13" t="str">
        <x:v>SUNRES_011</x:v>
      </x:c>
      <x:c r="L54" s="13" t="n">
        <x:v>1</x:v>
      </x:c>
      <x:c r="M54" s="13" t="n">
        <x:v>73</x:v>
      </x:c>
      <x:c r="N54" s="13" t="n">
        <x:v>166</x:v>
      </x:c>
      <x:c r="O54" s="13" t="str">
        <x:v>100% deterministic; no failure; crafted item uses same raw budget as dropped equivalent.</x:v>
      </x:c>
    </x:row>
    <x:row r="55">
      <x:c r="A55" s="13" t="str">
        <x:v>SUNREC_G_0052</x:v>
      </x:c>
      <x:c r="B55" s="13" t="str">
        <x:v>SUNGEAR_0052</x:v>
      </x:c>
      <x:c r="C55" s="13" t="str">
        <x:v>Sunscar</x:v>
      </x:c>
      <x:c r="D55" s="13" t="str">
        <x:v>Boots</x:v>
      </x:c>
      <x:c r="E55" s="13" t="n">
        <x:v>35</x:v>
      </x:c>
      <x:c r="F55" s="13" t="str">
        <x:v>SKL_012</x:v>
      </x:c>
      <x:c r="G55" s="13" t="str">
        <x:v>SUNRES_001</x:v>
      </x:c>
      <x:c r="H55" s="13" t="n">
        <x:v>6</x:v>
      </x:c>
      <x:c r="I55" s="13" t="str">
        <x:v>SUNRES_002</x:v>
      </x:c>
      <x:c r="J55" s="13" t="n">
        <x:v>2</x:v>
      </x:c>
      <x:c r="K55" s="13" t="str">
        <x:v>SUNRES_011</x:v>
      </x:c>
      <x:c r="L55" s="13" t="n">
        <x:v>1</x:v>
      </x:c>
      <x:c r="M55" s="13" t="n">
        <x:v>73</x:v>
      </x:c>
      <x:c r="N55" s="13" t="n">
        <x:v>166</x:v>
      </x:c>
      <x:c r="O55" s="13" t="str">
        <x:v>100% deterministic; no failure; crafted item uses same raw budget as dropped equivalent.</x:v>
      </x:c>
    </x:row>
    <x:row r="56">
      <x:c r="A56" s="13" t="str">
        <x:v>SUNREC_G_0053</x:v>
      </x:c>
      <x:c r="B56" s="13" t="str">
        <x:v>SUNGEAR_0053</x:v>
      </x:c>
      <x:c r="C56" s="13" t="str">
        <x:v>Sunscar</x:v>
      </x:c>
      <x:c r="D56" s="13" t="str">
        <x:v>Gloves</x:v>
      </x:c>
      <x:c r="E56" s="13" t="n">
        <x:v>35</x:v>
      </x:c>
      <x:c r="F56" s="13" t="str">
        <x:v>SKL_012</x:v>
      </x:c>
      <x:c r="G56" s="13" t="str">
        <x:v>SUNRES_001</x:v>
      </x:c>
      <x:c r="H56" s="13" t="n">
        <x:v>6</x:v>
      </x:c>
      <x:c r="I56" s="13" t="str">
        <x:v>SUNRES_002</x:v>
      </x:c>
      <x:c r="J56" s="13" t="n">
        <x:v>2</x:v>
      </x:c>
      <x:c r="K56" s="13" t="str">
        <x:v>SUNRES_011</x:v>
      </x:c>
      <x:c r="L56" s="13" t="n">
        <x:v>1</x:v>
      </x:c>
      <x:c r="M56" s="13" t="n">
        <x:v>73</x:v>
      </x:c>
      <x:c r="N56" s="13" t="n">
        <x:v>166</x:v>
      </x:c>
      <x:c r="O56" s="13" t="str">
        <x:v>100% deterministic; no failure; crafted item uses same raw budget as dropped equivalent.</x:v>
      </x:c>
    </x:row>
    <x:row r="57">
      <x:c r="A57" s="13" t="str">
        <x:v>SUNREC_G_0054</x:v>
      </x:c>
      <x:c r="B57" s="13" t="str">
        <x:v>SUNGEAR_0054</x:v>
      </x:c>
      <x:c r="C57" s="13" t="str">
        <x:v>Sunscar</x:v>
      </x:c>
      <x:c r="D57" s="13" t="str">
        <x:v>Cape</x:v>
      </x:c>
      <x:c r="E57" s="13" t="n">
        <x:v>35</x:v>
      </x:c>
      <x:c r="F57" s="13" t="str">
        <x:v>SKL_015</x:v>
      </x:c>
      <x:c r="G57" s="13" t="str">
        <x:v>SUNRES_001</x:v>
      </x:c>
      <x:c r="H57" s="13" t="n">
        <x:v>7</x:v>
      </x:c>
      <x:c r="I57" s="13" t="str">
        <x:v>SUNRES_002</x:v>
      </x:c>
      <x:c r="J57" s="13" t="n">
        <x:v>3</x:v>
      </x:c>
      <x:c r="K57" s="13" t="str">
        <x:v>SUNRES_011</x:v>
      </x:c>
      <x:c r="L57" s="13" t="n">
        <x:v>1</x:v>
      </x:c>
      <x:c r="M57" s="13" t="n">
        <x:v>73</x:v>
      </x:c>
      <x:c r="N57" s="13" t="n">
        <x:v>166</x:v>
      </x:c>
      <x:c r="O57" s="13" t="str">
        <x:v>100% deterministic; no failure; crafted item uses same raw budget as dropped equivalent.</x:v>
      </x:c>
    </x:row>
    <x:row r="58">
      <x:c r="A58" s="13" t="str">
        <x:v>SUNREC_G_0055</x:v>
      </x:c>
      <x:c r="B58" s="13" t="str">
        <x:v>SUNGEAR_0055</x:v>
      </x:c>
      <x:c r="C58" s="13" t="str">
        <x:v>Sunscar</x:v>
      </x:c>
      <x:c r="D58" s="13" t="str">
        <x:v>Amulet</x:v>
      </x:c>
      <x:c r="E58" s="13" t="n">
        <x:v>35</x:v>
      </x:c>
      <x:c r="F58" s="13" t="str">
        <x:v>SKL_015</x:v>
      </x:c>
      <x:c r="G58" s="13" t="str">
        <x:v>SUNRES_001</x:v>
      </x:c>
      <x:c r="H58" s="13" t="n">
        <x:v>6</x:v>
      </x:c>
      <x:c r="I58" s="13" t="str">
        <x:v>SUNRES_002</x:v>
      </x:c>
      <x:c r="J58" s="13" t="n">
        <x:v>2</x:v>
      </x:c>
      <x:c r="K58" s="13" t="str">
        <x:v>SUNRES_011</x:v>
      </x:c>
      <x:c r="L58" s="13" t="n">
        <x:v>1</x:v>
      </x:c>
      <x:c r="M58" s="13" t="n">
        <x:v>73</x:v>
      </x:c>
      <x:c r="N58" s="13" t="n">
        <x:v>166</x:v>
      </x:c>
      <x:c r="O58" s="13" t="str">
        <x:v>100% deterministic; no failure; crafted item uses same raw budget as dropped equivalent.</x:v>
      </x:c>
    </x:row>
    <x:row r="59">
      <x:c r="A59" s="13" t="str">
        <x:v>SUNREC_G_0056</x:v>
      </x:c>
      <x:c r="B59" s="13" t="str">
        <x:v>SUNGEAR_0056</x:v>
      </x:c>
      <x:c r="C59" s="13" t="str">
        <x:v>Sunscar</x:v>
      </x:c>
      <x:c r="D59" s="13" t="str">
        <x:v>Ring</x:v>
      </x:c>
      <x:c r="E59" s="13" t="n">
        <x:v>35</x:v>
      </x:c>
      <x:c r="F59" s="13" t="str">
        <x:v>SKL_015</x:v>
      </x:c>
      <x:c r="G59" s="13" t="str">
        <x:v>SUNRES_001</x:v>
      </x:c>
      <x:c r="H59" s="13" t="n">
        <x:v>5</x:v>
      </x:c>
      <x:c r="I59" s="13" t="str">
        <x:v>SUNRES_002</x:v>
      </x:c>
      <x:c r="J59" s="13" t="n">
        <x:v>2</x:v>
      </x:c>
      <x:c r="K59" s="13" t="str">
        <x:v>SUNRES_011</x:v>
      </x:c>
      <x:c r="L59" s="13" t="n">
        <x:v>1</x:v>
      </x:c>
      <x:c r="M59" s="13" t="n">
        <x:v>73</x:v>
      </x:c>
      <x:c r="N59" s="13" t="n">
        <x:v>166</x:v>
      </x:c>
      <x:c r="O59" s="13" t="str">
        <x:v>100% deterministic; no failure; crafted item uses same raw budget as dropped equivalent.</x:v>
      </x:c>
    </x:row>
    <x:row r="60">
      <x:c r="A60" s="13" t="str">
        <x:v>SUNREC_G_0057</x:v>
      </x:c>
      <x:c r="B60" s="13" t="str">
        <x:v>SUNGEAR_0057</x:v>
      </x:c>
      <x:c r="C60" s="13" t="str">
        <x:v>Sunscar</x:v>
      </x:c>
      <x:c r="D60" s="13" t="str">
        <x:v>Helmet</x:v>
      </x:c>
      <x:c r="E60" s="13" t="n">
        <x:v>35</x:v>
      </x:c>
      <x:c r="F60" s="13" t="str">
        <x:v>SKL_012</x:v>
      </x:c>
      <x:c r="G60" s="13" t="str">
        <x:v>SUNRES_001</x:v>
      </x:c>
      <x:c r="H60" s="13" t="n">
        <x:v>7</x:v>
      </x:c>
      <x:c r="I60" s="13" t="str">
        <x:v>SUNRES_002</x:v>
      </x:c>
      <x:c r="J60" s="13" t="n">
        <x:v>3</x:v>
      </x:c>
      <x:c r="K60" s="13" t="str">
        <x:v>SUNRES_011</x:v>
      </x:c>
      <x:c r="L60" s="13" t="n">
        <x:v>1</x:v>
      </x:c>
      <x:c r="M60" s="13" t="n">
        <x:v>73</x:v>
      </x:c>
      <x:c r="N60" s="13" t="n">
        <x:v>166</x:v>
      </x:c>
      <x:c r="O60" s="13" t="str">
        <x:v>100% deterministic; no failure; crafted item uses same raw budget as dropped equivalent.</x:v>
      </x:c>
    </x:row>
    <x:row r="61">
      <x:c r="A61" s="13" t="str">
        <x:v>SUNREC_G_0058</x:v>
      </x:c>
      <x:c r="B61" s="13" t="str">
        <x:v>SUNGEAR_0058</x:v>
      </x:c>
      <x:c r="C61" s="13" t="str">
        <x:v>Sunscar</x:v>
      </x:c>
      <x:c r="D61" s="13" t="str">
        <x:v>Chest</x:v>
      </x:c>
      <x:c r="E61" s="13" t="n">
        <x:v>35</x:v>
      </x:c>
      <x:c r="F61" s="13" t="str">
        <x:v>SKL_012</x:v>
      </x:c>
      <x:c r="G61" s="13" t="str">
        <x:v>SUNRES_001</x:v>
      </x:c>
      <x:c r="H61" s="13" t="n">
        <x:v>12</x:v>
      </x:c>
      <x:c r="I61" s="13" t="str">
        <x:v>SUNRES_002</x:v>
      </x:c>
      <x:c r="J61" s="13" t="n">
        <x:v>5</x:v>
      </x:c>
      <x:c r="K61" s="13" t="str">
        <x:v>SUNRES_011</x:v>
      </x:c>
      <x:c r="L61" s="13" t="n">
        <x:v>1</x:v>
      </x:c>
      <x:c r="M61" s="13" t="n">
        <x:v>73</x:v>
      </x:c>
      <x:c r="N61" s="13" t="n">
        <x:v>166</x:v>
      </x:c>
      <x:c r="O61" s="13" t="str">
        <x:v>100% deterministic; no failure; crafted item uses same raw budget as dropped equivalent.</x:v>
      </x:c>
    </x:row>
    <x:row r="62">
      <x:c r="A62" s="13" t="str">
        <x:v>SUNREC_G_0059</x:v>
      </x:c>
      <x:c r="B62" s="13" t="str">
        <x:v>SUNGEAR_0059</x:v>
      </x:c>
      <x:c r="C62" s="13" t="str">
        <x:v>Sunscar</x:v>
      </x:c>
      <x:c r="D62" s="13" t="str">
        <x:v>Legs</x:v>
      </x:c>
      <x:c r="E62" s="13" t="n">
        <x:v>35</x:v>
      </x:c>
      <x:c r="F62" s="13" t="str">
        <x:v>SKL_012</x:v>
      </x:c>
      <x:c r="G62" s="13" t="str">
        <x:v>SUNRES_001</x:v>
      </x:c>
      <x:c r="H62" s="13" t="n">
        <x:v>10</x:v>
      </x:c>
      <x:c r="I62" s="13" t="str">
        <x:v>SUNRES_002</x:v>
      </x:c>
      <x:c r="J62" s="13" t="n">
        <x:v>4</x:v>
      </x:c>
      <x:c r="K62" s="13" t="str">
        <x:v>SUNRES_011</x:v>
      </x:c>
      <x:c r="L62" s="13" t="n">
        <x:v>1</x:v>
      </x:c>
      <x:c r="M62" s="13" t="n">
        <x:v>73</x:v>
      </x:c>
      <x:c r="N62" s="13" t="n">
        <x:v>166</x:v>
      </x:c>
      <x:c r="O62" s="13" t="str">
        <x:v>100% deterministic; no failure; crafted item uses same raw budget as dropped equivalent.</x:v>
      </x:c>
    </x:row>
    <x:row r="63">
      <x:c r="A63" s="13" t="str">
        <x:v>SUNREC_G_0060</x:v>
      </x:c>
      <x:c r="B63" s="13" t="str">
        <x:v>SUNGEAR_0060</x:v>
      </x:c>
      <x:c r="C63" s="13" t="str">
        <x:v>Sunscar</x:v>
      </x:c>
      <x:c r="D63" s="13" t="str">
        <x:v>Boots</x:v>
      </x:c>
      <x:c r="E63" s="13" t="n">
        <x:v>35</x:v>
      </x:c>
      <x:c r="F63" s="13" t="str">
        <x:v>SKL_012</x:v>
      </x:c>
      <x:c r="G63" s="13" t="str">
        <x:v>SUNRES_001</x:v>
      </x:c>
      <x:c r="H63" s="13" t="n">
        <x:v>6</x:v>
      </x:c>
      <x:c r="I63" s="13" t="str">
        <x:v>SUNRES_002</x:v>
      </x:c>
      <x:c r="J63" s="13" t="n">
        <x:v>2</x:v>
      </x:c>
      <x:c r="K63" s="13" t="str">
        <x:v>SUNRES_011</x:v>
      </x:c>
      <x:c r="L63" s="13" t="n">
        <x:v>1</x:v>
      </x:c>
      <x:c r="M63" s="13" t="n">
        <x:v>73</x:v>
      </x:c>
      <x:c r="N63" s="13" t="n">
        <x:v>166</x:v>
      </x:c>
      <x:c r="O63" s="13" t="str">
        <x:v>100% deterministic; no failure; crafted item uses same raw budget as dropped equivalent.</x:v>
      </x:c>
    </x:row>
    <x:row r="64">
      <x:c r="A64" s="13" t="str">
        <x:v>SUNREC_G_0061</x:v>
      </x:c>
      <x:c r="B64" s="13" t="str">
        <x:v>SUNGEAR_0061</x:v>
      </x:c>
      <x:c r="C64" s="13" t="str">
        <x:v>Sunscar</x:v>
      </x:c>
      <x:c r="D64" s="13" t="str">
        <x:v>Gloves</x:v>
      </x:c>
      <x:c r="E64" s="13" t="n">
        <x:v>35</x:v>
      </x:c>
      <x:c r="F64" s="13" t="str">
        <x:v>SKL_012</x:v>
      </x:c>
      <x:c r="G64" s="13" t="str">
        <x:v>SUNRES_001</x:v>
      </x:c>
      <x:c r="H64" s="13" t="n">
        <x:v>6</x:v>
      </x:c>
      <x:c r="I64" s="13" t="str">
        <x:v>SUNRES_002</x:v>
      </x:c>
      <x:c r="J64" s="13" t="n">
        <x:v>2</x:v>
      </x:c>
      <x:c r="K64" s="13" t="str">
        <x:v>SUNRES_011</x:v>
      </x:c>
      <x:c r="L64" s="13" t="n">
        <x:v>1</x:v>
      </x:c>
      <x:c r="M64" s="13" t="n">
        <x:v>73</x:v>
      </x:c>
      <x:c r="N64" s="13" t="n">
        <x:v>166</x:v>
      </x:c>
      <x:c r="O64" s="13" t="str">
        <x:v>100% deterministic; no failure; crafted item uses same raw budget as dropped equivalent.</x:v>
      </x:c>
    </x:row>
    <x:row r="65">
      <x:c r="A65" s="13" t="str">
        <x:v>SUNREC_G_0062</x:v>
      </x:c>
      <x:c r="B65" s="13" t="str">
        <x:v>SUNGEAR_0062</x:v>
      </x:c>
      <x:c r="C65" s="13" t="str">
        <x:v>Sunscar</x:v>
      </x:c>
      <x:c r="D65" s="13" t="str">
        <x:v>Cape</x:v>
      </x:c>
      <x:c r="E65" s="13" t="n">
        <x:v>35</x:v>
      </x:c>
      <x:c r="F65" s="13" t="str">
        <x:v>SKL_015</x:v>
      </x:c>
      <x:c r="G65" s="13" t="str">
        <x:v>SUNRES_001</x:v>
      </x:c>
      <x:c r="H65" s="13" t="n">
        <x:v>7</x:v>
      </x:c>
      <x:c r="I65" s="13" t="str">
        <x:v>SUNRES_002</x:v>
      </x:c>
      <x:c r="J65" s="13" t="n">
        <x:v>3</x:v>
      </x:c>
      <x:c r="K65" s="13" t="str">
        <x:v>SUNRES_011</x:v>
      </x:c>
      <x:c r="L65" s="13" t="n">
        <x:v>1</x:v>
      </x:c>
      <x:c r="M65" s="13" t="n">
        <x:v>73</x:v>
      </x:c>
      <x:c r="N65" s="13" t="n">
        <x:v>166</x:v>
      </x:c>
      <x:c r="O65" s="13" t="str">
        <x:v>100% deterministic; no failure; crafted item uses same raw budget as dropped equivalent.</x:v>
      </x:c>
    </x:row>
    <x:row r="66">
      <x:c r="A66" s="13" t="str">
        <x:v>SUNREC_G_0063</x:v>
      </x:c>
      <x:c r="B66" s="13" t="str">
        <x:v>SUNGEAR_0063</x:v>
      </x:c>
      <x:c r="C66" s="13" t="str">
        <x:v>Sunscar</x:v>
      </x:c>
      <x:c r="D66" s="13" t="str">
        <x:v>Amulet</x:v>
      </x:c>
      <x:c r="E66" s="13" t="n">
        <x:v>35</x:v>
      </x:c>
      <x:c r="F66" s="13" t="str">
        <x:v>SKL_015</x:v>
      </x:c>
      <x:c r="G66" s="13" t="str">
        <x:v>SUNRES_001</x:v>
      </x:c>
      <x:c r="H66" s="13" t="n">
        <x:v>6</x:v>
      </x:c>
      <x:c r="I66" s="13" t="str">
        <x:v>SUNRES_002</x:v>
      </x:c>
      <x:c r="J66" s="13" t="n">
        <x:v>2</x:v>
      </x:c>
      <x:c r="K66" s="13" t="str">
        <x:v>SUNRES_011</x:v>
      </x:c>
      <x:c r="L66" s="13" t="n">
        <x:v>1</x:v>
      </x:c>
      <x:c r="M66" s="13" t="n">
        <x:v>73</x:v>
      </x:c>
      <x:c r="N66" s="13" t="n">
        <x:v>166</x:v>
      </x:c>
      <x:c r="O66" s="13" t="str">
        <x:v>100% deterministic; no failure; crafted item uses same raw budget as dropped equivalent.</x:v>
      </x:c>
    </x:row>
    <x:row r="67">
      <x:c r="A67" s="13" t="str">
        <x:v>SUNREC_G_0064</x:v>
      </x:c>
      <x:c r="B67" s="13" t="str">
        <x:v>SUNGEAR_0064</x:v>
      </x:c>
      <x:c r="C67" s="13" t="str">
        <x:v>Sunscar</x:v>
      </x:c>
      <x:c r="D67" s="13" t="str">
        <x:v>Ring</x:v>
      </x:c>
      <x:c r="E67" s="13" t="n">
        <x:v>35</x:v>
      </x:c>
      <x:c r="F67" s="13" t="str">
        <x:v>SKL_015</x:v>
      </x:c>
      <x:c r="G67" s="13" t="str">
        <x:v>SUNRES_001</x:v>
      </x:c>
      <x:c r="H67" s="13" t="n">
        <x:v>5</x:v>
      </x:c>
      <x:c r="I67" s="13" t="str">
        <x:v>SUNRES_002</x:v>
      </x:c>
      <x:c r="J67" s="13" t="n">
        <x:v>2</x:v>
      </x:c>
      <x:c r="K67" s="13" t="str">
        <x:v>SUNRES_011</x:v>
      </x:c>
      <x:c r="L67" s="13" t="n">
        <x:v>1</x:v>
      </x:c>
      <x:c r="M67" s="13" t="n">
        <x:v>73</x:v>
      </x:c>
      <x:c r="N67" s="13" t="n">
        <x:v>166</x:v>
      </x:c>
      <x:c r="O67" s="13" t="str">
        <x:v>100% deterministic; no failure; crafted item uses same raw budget as dropped equivalent.</x:v>
      </x:c>
    </x:row>
    <x:row r="68">
      <x:c r="A68" s="13" t="str">
        <x:v>SUNREC_G_0065</x:v>
      </x:c>
      <x:c r="B68" s="13" t="str">
        <x:v>SUNGEAR_0065</x:v>
      </x:c>
      <x:c r="C68" s="13" t="str">
        <x:v>Sunscar</x:v>
      </x:c>
      <x:c r="D68" s="13" t="str">
        <x:v>Helmet</x:v>
      </x:c>
      <x:c r="E68" s="13" t="n">
        <x:v>35</x:v>
      </x:c>
      <x:c r="F68" s="13" t="str">
        <x:v>SKL_012</x:v>
      </x:c>
      <x:c r="G68" s="13" t="str">
        <x:v>SUNRES_001</x:v>
      </x:c>
      <x:c r="H68" s="13" t="n">
        <x:v>7</x:v>
      </x:c>
      <x:c r="I68" s="13" t="str">
        <x:v>SUNRES_002</x:v>
      </x:c>
      <x:c r="J68" s="13" t="n">
        <x:v>3</x:v>
      </x:c>
      <x:c r="K68" s="13" t="str">
        <x:v>SUNRES_011</x:v>
      </x:c>
      <x:c r="L68" s="13" t="n">
        <x:v>1</x:v>
      </x:c>
      <x:c r="M68" s="13" t="n">
        <x:v>73</x:v>
      </x:c>
      <x:c r="N68" s="13" t="n">
        <x:v>166</x:v>
      </x:c>
      <x:c r="O68" s="13" t="str">
        <x:v>100% deterministic; no failure; crafted item uses same raw budget as dropped equivalent.</x:v>
      </x:c>
    </x:row>
    <x:row r="69">
      <x:c r="A69" s="13" t="str">
        <x:v>SUNREC_G_0066</x:v>
      </x:c>
      <x:c r="B69" s="13" t="str">
        <x:v>SUNGEAR_0066</x:v>
      </x:c>
      <x:c r="C69" s="13" t="str">
        <x:v>Sunscar</x:v>
      </x:c>
      <x:c r="D69" s="13" t="str">
        <x:v>Chest</x:v>
      </x:c>
      <x:c r="E69" s="13" t="n">
        <x:v>35</x:v>
      </x:c>
      <x:c r="F69" s="13" t="str">
        <x:v>SKL_012</x:v>
      </x:c>
      <x:c r="G69" s="13" t="str">
        <x:v>SUNRES_001</x:v>
      </x:c>
      <x:c r="H69" s="13" t="n">
        <x:v>12</x:v>
      </x:c>
      <x:c r="I69" s="13" t="str">
        <x:v>SUNRES_002</x:v>
      </x:c>
      <x:c r="J69" s="13" t="n">
        <x:v>5</x:v>
      </x:c>
      <x:c r="K69" s="13" t="str">
        <x:v>SUNRES_011</x:v>
      </x:c>
      <x:c r="L69" s="13" t="n">
        <x:v>1</x:v>
      </x:c>
      <x:c r="M69" s="13" t="n">
        <x:v>73</x:v>
      </x:c>
      <x:c r="N69" s="13" t="n">
        <x:v>166</x:v>
      </x:c>
      <x:c r="O69" s="13" t="str">
        <x:v>100% deterministic; no failure; crafted item uses same raw budget as dropped equivalent.</x:v>
      </x:c>
    </x:row>
    <x:row r="70">
      <x:c r="A70" s="13" t="str">
        <x:v>SUNREC_G_0067</x:v>
      </x:c>
      <x:c r="B70" s="13" t="str">
        <x:v>SUNGEAR_0067</x:v>
      </x:c>
      <x:c r="C70" s="13" t="str">
        <x:v>Sunscar</x:v>
      </x:c>
      <x:c r="D70" s="13" t="str">
        <x:v>Legs</x:v>
      </x:c>
      <x:c r="E70" s="13" t="n">
        <x:v>35</x:v>
      </x:c>
      <x:c r="F70" s="13" t="str">
        <x:v>SKL_012</x:v>
      </x:c>
      <x:c r="G70" s="13" t="str">
        <x:v>SUNRES_001</x:v>
      </x:c>
      <x:c r="H70" s="13" t="n">
        <x:v>10</x:v>
      </x:c>
      <x:c r="I70" s="13" t="str">
        <x:v>SUNRES_002</x:v>
      </x:c>
      <x:c r="J70" s="13" t="n">
        <x:v>4</x:v>
      </x:c>
      <x:c r="K70" s="13" t="str">
        <x:v>SUNRES_011</x:v>
      </x:c>
      <x:c r="L70" s="13" t="n">
        <x:v>1</x:v>
      </x:c>
      <x:c r="M70" s="13" t="n">
        <x:v>73</x:v>
      </x:c>
      <x:c r="N70" s="13" t="n">
        <x:v>166</x:v>
      </x:c>
      <x:c r="O70" s="13" t="str">
        <x:v>100% deterministic; no failure; crafted item uses same raw budget as dropped equivalent.</x:v>
      </x:c>
    </x:row>
    <x:row r="71">
      <x:c r="A71" s="13" t="str">
        <x:v>SUNREC_G_0068</x:v>
      </x:c>
      <x:c r="B71" s="13" t="str">
        <x:v>SUNGEAR_0068</x:v>
      </x:c>
      <x:c r="C71" s="13" t="str">
        <x:v>Sunscar</x:v>
      </x:c>
      <x:c r="D71" s="13" t="str">
        <x:v>Boots</x:v>
      </x:c>
      <x:c r="E71" s="13" t="n">
        <x:v>35</x:v>
      </x:c>
      <x:c r="F71" s="13" t="str">
        <x:v>SKL_012</x:v>
      </x:c>
      <x:c r="G71" s="13" t="str">
        <x:v>SUNRES_001</x:v>
      </x:c>
      <x:c r="H71" s="13" t="n">
        <x:v>6</x:v>
      </x:c>
      <x:c r="I71" s="13" t="str">
        <x:v>SUNRES_002</x:v>
      </x:c>
      <x:c r="J71" s="13" t="n">
        <x:v>2</x:v>
      </x:c>
      <x:c r="K71" s="13" t="str">
        <x:v>SUNRES_011</x:v>
      </x:c>
      <x:c r="L71" s="13" t="n">
        <x:v>1</x:v>
      </x:c>
      <x:c r="M71" s="13" t="n">
        <x:v>73</x:v>
      </x:c>
      <x:c r="N71" s="13" t="n">
        <x:v>166</x:v>
      </x:c>
      <x:c r="O71" s="13" t="str">
        <x:v>100% deterministic; no failure; crafted item uses same raw budget as dropped equivalent.</x:v>
      </x:c>
    </x:row>
    <x:row r="72">
      <x:c r="A72" s="13" t="str">
        <x:v>SUNREC_G_0069</x:v>
      </x:c>
      <x:c r="B72" s="13" t="str">
        <x:v>SUNGEAR_0069</x:v>
      </x:c>
      <x:c r="C72" s="13" t="str">
        <x:v>Sunscar</x:v>
      </x:c>
      <x:c r="D72" s="13" t="str">
        <x:v>Gloves</x:v>
      </x:c>
      <x:c r="E72" s="13" t="n">
        <x:v>35</x:v>
      </x:c>
      <x:c r="F72" s="13" t="str">
        <x:v>SKL_012</x:v>
      </x:c>
      <x:c r="G72" s="13" t="str">
        <x:v>SUNRES_001</x:v>
      </x:c>
      <x:c r="H72" s="13" t="n">
        <x:v>6</x:v>
      </x:c>
      <x:c r="I72" s="13" t="str">
        <x:v>SUNRES_002</x:v>
      </x:c>
      <x:c r="J72" s="13" t="n">
        <x:v>2</x:v>
      </x:c>
      <x:c r="K72" s="13" t="str">
        <x:v>SUNRES_011</x:v>
      </x:c>
      <x:c r="L72" s="13" t="n">
        <x:v>1</x:v>
      </x:c>
      <x:c r="M72" s="13" t="n">
        <x:v>73</x:v>
      </x:c>
      <x:c r="N72" s="13" t="n">
        <x:v>166</x:v>
      </x:c>
      <x:c r="O72" s="13" t="str">
        <x:v>100% deterministic; no failure; crafted item uses same raw budget as dropped equivalent.</x:v>
      </x:c>
    </x:row>
    <x:row r="73">
      <x:c r="A73" s="13" t="str">
        <x:v>SUNREC_G_0070</x:v>
      </x:c>
      <x:c r="B73" s="13" t="str">
        <x:v>SUNGEAR_0070</x:v>
      </x:c>
      <x:c r="C73" s="13" t="str">
        <x:v>Sunscar</x:v>
      </x:c>
      <x:c r="D73" s="13" t="str">
        <x:v>Cape</x:v>
      </x:c>
      <x:c r="E73" s="13" t="n">
        <x:v>35</x:v>
      </x:c>
      <x:c r="F73" s="13" t="str">
        <x:v>SKL_015</x:v>
      </x:c>
      <x:c r="G73" s="13" t="str">
        <x:v>SUNRES_001</x:v>
      </x:c>
      <x:c r="H73" s="13" t="n">
        <x:v>7</x:v>
      </x:c>
      <x:c r="I73" s="13" t="str">
        <x:v>SUNRES_002</x:v>
      </x:c>
      <x:c r="J73" s="13" t="n">
        <x:v>3</x:v>
      </x:c>
      <x:c r="K73" s="13" t="str">
        <x:v>SUNRES_011</x:v>
      </x:c>
      <x:c r="L73" s="13" t="n">
        <x:v>1</x:v>
      </x:c>
      <x:c r="M73" s="13" t="n">
        <x:v>73</x:v>
      </x:c>
      <x:c r="N73" s="13" t="n">
        <x:v>166</x:v>
      </x:c>
      <x:c r="O73" s="13" t="str">
        <x:v>100% deterministic; no failure; crafted item uses same raw budget as dropped equivalent.</x:v>
      </x:c>
    </x:row>
    <x:row r="74">
      <x:c r="A74" s="13" t="str">
        <x:v>SUNREC_G_0071</x:v>
      </x:c>
      <x:c r="B74" s="13" t="str">
        <x:v>SUNGEAR_0071</x:v>
      </x:c>
      <x:c r="C74" s="13" t="str">
        <x:v>Sunscar</x:v>
      </x:c>
      <x:c r="D74" s="13" t="str">
        <x:v>Amulet</x:v>
      </x:c>
      <x:c r="E74" s="13" t="n">
        <x:v>35</x:v>
      </x:c>
      <x:c r="F74" s="13" t="str">
        <x:v>SKL_015</x:v>
      </x:c>
      <x:c r="G74" s="13" t="str">
        <x:v>SUNRES_001</x:v>
      </x:c>
      <x:c r="H74" s="13" t="n">
        <x:v>6</x:v>
      </x:c>
      <x:c r="I74" s="13" t="str">
        <x:v>SUNRES_002</x:v>
      </x:c>
      <x:c r="J74" s="13" t="n">
        <x:v>2</x:v>
      </x:c>
      <x:c r="K74" s="13" t="str">
        <x:v>SUNRES_011</x:v>
      </x:c>
      <x:c r="L74" s="13" t="n">
        <x:v>1</x:v>
      </x:c>
      <x:c r="M74" s="13" t="n">
        <x:v>73</x:v>
      </x:c>
      <x:c r="N74" s="13" t="n">
        <x:v>166</x:v>
      </x:c>
      <x:c r="O74" s="13" t="str">
        <x:v>100% deterministic; no failure; crafted item uses same raw budget as dropped equivalent.</x:v>
      </x:c>
    </x:row>
    <x:row r="75">
      <x:c r="A75" s="13" t="str">
        <x:v>SUNREC_G_0072</x:v>
      </x:c>
      <x:c r="B75" s="13" t="str">
        <x:v>SUNGEAR_0072</x:v>
      </x:c>
      <x:c r="C75" s="13" t="str">
        <x:v>Sunscar</x:v>
      </x:c>
      <x:c r="D75" s="13" t="str">
        <x:v>Ring</x:v>
      </x:c>
      <x:c r="E75" s="13" t="n">
        <x:v>35</x:v>
      </x:c>
      <x:c r="F75" s="13" t="str">
        <x:v>SKL_015</x:v>
      </x:c>
      <x:c r="G75" s="13" t="str">
        <x:v>SUNRES_001</x:v>
      </x:c>
      <x:c r="H75" s="13" t="n">
        <x:v>5</x:v>
      </x:c>
      <x:c r="I75" s="13" t="str">
        <x:v>SUNRES_002</x:v>
      </x:c>
      <x:c r="J75" s="13" t="n">
        <x:v>2</x:v>
      </x:c>
      <x:c r="K75" s="13" t="str">
        <x:v>SUNRES_011</x:v>
      </x:c>
      <x:c r="L75" s="13" t="n">
        <x:v>1</x:v>
      </x:c>
      <x:c r="M75" s="13" t="n">
        <x:v>73</x:v>
      </x:c>
      <x:c r="N75" s="13" t="n">
        <x:v>166</x:v>
      </x:c>
      <x:c r="O75" s="13" t="str">
        <x:v>100% deterministic; no failure; crafted item uses same raw budget as dropped equivalent.</x:v>
      </x:c>
    </x:row>
    <x:row r="76">
      <x:c r="A76" s="13" t="str">
        <x:v>SUNREC_G_0073</x:v>
      </x:c>
      <x:c r="B76" s="13" t="str">
        <x:v>SUNGEAR_0073</x:v>
      </x:c>
      <x:c r="C76" s="13" t="str">
        <x:v>Sunscar</x:v>
      </x:c>
      <x:c r="D76" s="13" t="str">
        <x:v>Helmet</x:v>
      </x:c>
      <x:c r="E76" s="13" t="n">
        <x:v>35</x:v>
      </x:c>
      <x:c r="F76" s="13" t="str">
        <x:v>SKL_012</x:v>
      </x:c>
      <x:c r="G76" s="13" t="str">
        <x:v>SUNRES_001</x:v>
      </x:c>
      <x:c r="H76" s="13" t="n">
        <x:v>7</x:v>
      </x:c>
      <x:c r="I76" s="13" t="str">
        <x:v>SUNRES_002</x:v>
      </x:c>
      <x:c r="J76" s="13" t="n">
        <x:v>3</x:v>
      </x:c>
      <x:c r="K76" s="13" t="str">
        <x:v>SUNRES_011</x:v>
      </x:c>
      <x:c r="L76" s="13" t="n">
        <x:v>1</x:v>
      </x:c>
      <x:c r="M76" s="13" t="n">
        <x:v>73</x:v>
      </x:c>
      <x:c r="N76" s="13" t="n">
        <x:v>166</x:v>
      </x:c>
      <x:c r="O76" s="13" t="str">
        <x:v>100% deterministic; no failure; crafted item uses same raw budget as dropped equivalent.</x:v>
      </x:c>
    </x:row>
    <x:row r="77">
      <x:c r="A77" s="13" t="str">
        <x:v>SUNREC_G_0074</x:v>
      </x:c>
      <x:c r="B77" s="13" t="str">
        <x:v>SUNGEAR_0074</x:v>
      </x:c>
      <x:c r="C77" s="13" t="str">
        <x:v>Sunscar</x:v>
      </x:c>
      <x:c r="D77" s="13" t="str">
        <x:v>Chest</x:v>
      </x:c>
      <x:c r="E77" s="13" t="n">
        <x:v>35</x:v>
      </x:c>
      <x:c r="F77" s="13" t="str">
        <x:v>SKL_012</x:v>
      </x:c>
      <x:c r="G77" s="13" t="str">
        <x:v>SUNRES_001</x:v>
      </x:c>
      <x:c r="H77" s="13" t="n">
        <x:v>12</x:v>
      </x:c>
      <x:c r="I77" s="13" t="str">
        <x:v>SUNRES_002</x:v>
      </x:c>
      <x:c r="J77" s="13" t="n">
        <x:v>5</x:v>
      </x:c>
      <x:c r="K77" s="13" t="str">
        <x:v>SUNRES_011</x:v>
      </x:c>
      <x:c r="L77" s="13" t="n">
        <x:v>1</x:v>
      </x:c>
      <x:c r="M77" s="13" t="n">
        <x:v>73</x:v>
      </x:c>
      <x:c r="N77" s="13" t="n">
        <x:v>166</x:v>
      </x:c>
      <x:c r="O77" s="13" t="str">
        <x:v>100% deterministic; no failure; crafted item uses same raw budget as dropped equivalent.</x:v>
      </x:c>
    </x:row>
    <x:row r="78">
      <x:c r="A78" s="13" t="str">
        <x:v>SUNREC_G_0075</x:v>
      </x:c>
      <x:c r="B78" s="13" t="str">
        <x:v>SUNGEAR_0075</x:v>
      </x:c>
      <x:c r="C78" s="13" t="str">
        <x:v>Sunscar</x:v>
      </x:c>
      <x:c r="D78" s="13" t="str">
        <x:v>Legs</x:v>
      </x:c>
      <x:c r="E78" s="13" t="n">
        <x:v>35</x:v>
      </x:c>
      <x:c r="F78" s="13" t="str">
        <x:v>SKL_012</x:v>
      </x:c>
      <x:c r="G78" s="13" t="str">
        <x:v>SUNRES_001</x:v>
      </x:c>
      <x:c r="H78" s="13" t="n">
        <x:v>10</x:v>
      </x:c>
      <x:c r="I78" s="13" t="str">
        <x:v>SUNRES_002</x:v>
      </x:c>
      <x:c r="J78" s="13" t="n">
        <x:v>4</x:v>
      </x:c>
      <x:c r="K78" s="13" t="str">
        <x:v>SUNRES_011</x:v>
      </x:c>
      <x:c r="L78" s="13" t="n">
        <x:v>1</x:v>
      </x:c>
      <x:c r="M78" s="13" t="n">
        <x:v>73</x:v>
      </x:c>
      <x:c r="N78" s="13" t="n">
        <x:v>166</x:v>
      </x:c>
      <x:c r="O78" s="13" t="str">
        <x:v>100% deterministic; no failure; crafted item uses same raw budget as dropped equivalent.</x:v>
      </x:c>
    </x:row>
    <x:row r="79">
      <x:c r="A79" s="13" t="str">
        <x:v>SUNREC_G_0076</x:v>
      </x:c>
      <x:c r="B79" s="13" t="str">
        <x:v>SUNGEAR_0076</x:v>
      </x:c>
      <x:c r="C79" s="13" t="str">
        <x:v>Sunscar</x:v>
      </x:c>
      <x:c r="D79" s="13" t="str">
        <x:v>Boots</x:v>
      </x:c>
      <x:c r="E79" s="13" t="n">
        <x:v>35</x:v>
      </x:c>
      <x:c r="F79" s="13" t="str">
        <x:v>SKL_012</x:v>
      </x:c>
      <x:c r="G79" s="13" t="str">
        <x:v>SUNRES_001</x:v>
      </x:c>
      <x:c r="H79" s="13" t="n">
        <x:v>6</x:v>
      </x:c>
      <x:c r="I79" s="13" t="str">
        <x:v>SUNRES_002</x:v>
      </x:c>
      <x:c r="J79" s="13" t="n">
        <x:v>2</x:v>
      </x:c>
      <x:c r="K79" s="13" t="str">
        <x:v>SUNRES_011</x:v>
      </x:c>
      <x:c r="L79" s="13" t="n">
        <x:v>1</x:v>
      </x:c>
      <x:c r="M79" s="13" t="n">
        <x:v>73</x:v>
      </x:c>
      <x:c r="N79" s="13" t="n">
        <x:v>166</x:v>
      </x:c>
      <x:c r="O79" s="13" t="str">
        <x:v>100% deterministic; no failure; crafted item uses same raw budget as dropped equivalent.</x:v>
      </x:c>
    </x:row>
    <x:row r="80">
      <x:c r="A80" s="13" t="str">
        <x:v>SUNREC_G_0077</x:v>
      </x:c>
      <x:c r="B80" s="13" t="str">
        <x:v>SUNGEAR_0077</x:v>
      </x:c>
      <x:c r="C80" s="13" t="str">
        <x:v>Sunscar</x:v>
      </x:c>
      <x:c r="D80" s="13" t="str">
        <x:v>Gloves</x:v>
      </x:c>
      <x:c r="E80" s="13" t="n">
        <x:v>35</x:v>
      </x:c>
      <x:c r="F80" s="13" t="str">
        <x:v>SKL_012</x:v>
      </x:c>
      <x:c r="G80" s="13" t="str">
        <x:v>SUNRES_001</x:v>
      </x:c>
      <x:c r="H80" s="13" t="n">
        <x:v>6</x:v>
      </x:c>
      <x:c r="I80" s="13" t="str">
        <x:v>SUNRES_002</x:v>
      </x:c>
      <x:c r="J80" s="13" t="n">
        <x:v>2</x:v>
      </x:c>
      <x:c r="K80" s="13" t="str">
        <x:v>SUNRES_011</x:v>
      </x:c>
      <x:c r="L80" s="13" t="n">
        <x:v>1</x:v>
      </x:c>
      <x:c r="M80" s="13" t="n">
        <x:v>73</x:v>
      </x:c>
      <x:c r="N80" s="13" t="n">
        <x:v>166</x:v>
      </x:c>
      <x:c r="O80" s="13" t="str">
        <x:v>100% deterministic; no failure; crafted item uses same raw budget as dropped equivalent.</x:v>
      </x:c>
    </x:row>
    <x:row r="81">
      <x:c r="A81" s="13" t="str">
        <x:v>SUNREC_G_0078</x:v>
      </x:c>
      <x:c r="B81" s="13" t="str">
        <x:v>SUNGEAR_0078</x:v>
      </x:c>
      <x:c r="C81" s="13" t="str">
        <x:v>Sunscar</x:v>
      </x:c>
      <x:c r="D81" s="13" t="str">
        <x:v>Cape</x:v>
      </x:c>
      <x:c r="E81" s="13" t="n">
        <x:v>35</x:v>
      </x:c>
      <x:c r="F81" s="13" t="str">
        <x:v>SKL_015</x:v>
      </x:c>
      <x:c r="G81" s="13" t="str">
        <x:v>SUNRES_001</x:v>
      </x:c>
      <x:c r="H81" s="13" t="n">
        <x:v>7</x:v>
      </x:c>
      <x:c r="I81" s="13" t="str">
        <x:v>SUNRES_002</x:v>
      </x:c>
      <x:c r="J81" s="13" t="n">
        <x:v>3</x:v>
      </x:c>
      <x:c r="K81" s="13" t="str">
        <x:v>SUNRES_011</x:v>
      </x:c>
      <x:c r="L81" s="13" t="n">
        <x:v>1</x:v>
      </x:c>
      <x:c r="M81" s="13" t="n">
        <x:v>73</x:v>
      </x:c>
      <x:c r="N81" s="13" t="n">
        <x:v>166</x:v>
      </x:c>
      <x:c r="O81" s="13" t="str">
        <x:v>100% deterministic; no failure; crafted item uses same raw budget as dropped equivalent.</x:v>
      </x:c>
    </x:row>
    <x:row r="82">
      <x:c r="A82" s="13" t="str">
        <x:v>SUNREC_G_0079</x:v>
      </x:c>
      <x:c r="B82" s="13" t="str">
        <x:v>SUNGEAR_0079</x:v>
      </x:c>
      <x:c r="C82" s="13" t="str">
        <x:v>Sunscar</x:v>
      </x:c>
      <x:c r="D82" s="13" t="str">
        <x:v>Amulet</x:v>
      </x:c>
      <x:c r="E82" s="13" t="n">
        <x:v>35</x:v>
      </x:c>
      <x:c r="F82" s="13" t="str">
        <x:v>SKL_015</x:v>
      </x:c>
      <x:c r="G82" s="13" t="str">
        <x:v>SUNRES_001</x:v>
      </x:c>
      <x:c r="H82" s="13" t="n">
        <x:v>6</x:v>
      </x:c>
      <x:c r="I82" s="13" t="str">
        <x:v>SUNRES_002</x:v>
      </x:c>
      <x:c r="J82" s="13" t="n">
        <x:v>2</x:v>
      </x:c>
      <x:c r="K82" s="13" t="str">
        <x:v>SUNRES_011</x:v>
      </x:c>
      <x:c r="L82" s="13" t="n">
        <x:v>1</x:v>
      </x:c>
      <x:c r="M82" s="13" t="n">
        <x:v>73</x:v>
      </x:c>
      <x:c r="N82" s="13" t="n">
        <x:v>166</x:v>
      </x:c>
      <x:c r="O82" s="13" t="str">
        <x:v>100% deterministic; no failure; crafted item uses same raw budget as dropped equivalent.</x:v>
      </x:c>
    </x:row>
    <x:row r="83">
      <x:c r="A83" s="13" t="str">
        <x:v>SUNREC_G_0080</x:v>
      </x:c>
      <x:c r="B83" s="13" t="str">
        <x:v>SUNGEAR_0080</x:v>
      </x:c>
      <x:c r="C83" s="13" t="str">
        <x:v>Sunscar</x:v>
      </x:c>
      <x:c r="D83" s="13" t="str">
        <x:v>Ring</x:v>
      </x:c>
      <x:c r="E83" s="13" t="n">
        <x:v>35</x:v>
      </x:c>
      <x:c r="F83" s="13" t="str">
        <x:v>SKL_015</x:v>
      </x:c>
      <x:c r="G83" s="13" t="str">
        <x:v>SUNRES_001</x:v>
      </x:c>
      <x:c r="H83" s="13" t="n">
        <x:v>5</x:v>
      </x:c>
      <x:c r="I83" s="13" t="str">
        <x:v>SUNRES_002</x:v>
      </x:c>
      <x:c r="J83" s="13" t="n">
        <x:v>2</x:v>
      </x:c>
      <x:c r="K83" s="13" t="str">
        <x:v>SUNRES_011</x:v>
      </x:c>
      <x:c r="L83" s="13" t="n">
        <x:v>1</x:v>
      </x:c>
      <x:c r="M83" s="13" t="n">
        <x:v>73</x:v>
      </x:c>
      <x:c r="N83" s="13" t="n">
        <x:v>166</x:v>
      </x:c>
      <x:c r="O83" s="13" t="str">
        <x:v>100% deterministic; no failure; crafted item uses same raw budget as dropped equivalent.</x:v>
      </x:c>
    </x:row>
    <x:row r="84">
      <x:c r="A84" s="13" t="str">
        <x:v>SUNREC_G_0081</x:v>
      </x:c>
      <x:c r="B84" s="13" t="str">
        <x:v>SUNGEAR_0081</x:v>
      </x:c>
      <x:c r="C84" s="13" t="str">
        <x:v>Sunscar</x:v>
      </x:c>
      <x:c r="D84" s="13" t="str">
        <x:v>Helmet</x:v>
      </x:c>
      <x:c r="E84" s="13" t="n">
        <x:v>35</x:v>
      </x:c>
      <x:c r="F84" s="13" t="str">
        <x:v>SKL_012</x:v>
      </x:c>
      <x:c r="G84" s="13" t="str">
        <x:v>SUNRES_001</x:v>
      </x:c>
      <x:c r="H84" s="13" t="n">
        <x:v>7</x:v>
      </x:c>
      <x:c r="I84" s="13" t="str">
        <x:v>SUNRES_002</x:v>
      </x:c>
      <x:c r="J84" s="13" t="n">
        <x:v>3</x:v>
      </x:c>
      <x:c r="K84" s="13" t="str">
        <x:v>SUNRES_011</x:v>
      </x:c>
      <x:c r="L84" s="13" t="n">
        <x:v>1</x:v>
      </x:c>
      <x:c r="M84" s="13" t="n">
        <x:v>73</x:v>
      </x:c>
      <x:c r="N84" s="13" t="n">
        <x:v>166</x:v>
      </x:c>
      <x:c r="O84" s="13" t="str">
        <x:v>100% deterministic; no failure; crafted item uses same raw budget as dropped equivalent.</x:v>
      </x:c>
    </x:row>
    <x:row r="85">
      <x:c r="A85" s="13" t="str">
        <x:v>SUNREC_G_0082</x:v>
      </x:c>
      <x:c r="B85" s="13" t="str">
        <x:v>SUNGEAR_0082</x:v>
      </x:c>
      <x:c r="C85" s="13" t="str">
        <x:v>Sunscar</x:v>
      </x:c>
      <x:c r="D85" s="13" t="str">
        <x:v>Chest</x:v>
      </x:c>
      <x:c r="E85" s="13" t="n">
        <x:v>35</x:v>
      </x:c>
      <x:c r="F85" s="13" t="str">
        <x:v>SKL_012</x:v>
      </x:c>
      <x:c r="G85" s="13" t="str">
        <x:v>SUNRES_001</x:v>
      </x:c>
      <x:c r="H85" s="13" t="n">
        <x:v>12</x:v>
      </x:c>
      <x:c r="I85" s="13" t="str">
        <x:v>SUNRES_002</x:v>
      </x:c>
      <x:c r="J85" s="13" t="n">
        <x:v>5</x:v>
      </x:c>
      <x:c r="K85" s="13" t="str">
        <x:v>SUNRES_011</x:v>
      </x:c>
      <x:c r="L85" s="13" t="n">
        <x:v>1</x:v>
      </x:c>
      <x:c r="M85" s="13" t="n">
        <x:v>73</x:v>
      </x:c>
      <x:c r="N85" s="13" t="n">
        <x:v>166</x:v>
      </x:c>
      <x:c r="O85" s="13" t="str">
        <x:v>100% deterministic; no failure; crafted item uses same raw budget as dropped equivalent.</x:v>
      </x:c>
    </x:row>
    <x:row r="86">
      <x:c r="A86" s="13" t="str">
        <x:v>SUNREC_G_0083</x:v>
      </x:c>
      <x:c r="B86" s="13" t="str">
        <x:v>SUNGEAR_0083</x:v>
      </x:c>
      <x:c r="C86" s="13" t="str">
        <x:v>Sunscar</x:v>
      </x:c>
      <x:c r="D86" s="13" t="str">
        <x:v>Legs</x:v>
      </x:c>
      <x:c r="E86" s="13" t="n">
        <x:v>35</x:v>
      </x:c>
      <x:c r="F86" s="13" t="str">
        <x:v>SKL_012</x:v>
      </x:c>
      <x:c r="G86" s="13" t="str">
        <x:v>SUNRES_001</x:v>
      </x:c>
      <x:c r="H86" s="13" t="n">
        <x:v>10</x:v>
      </x:c>
      <x:c r="I86" s="13" t="str">
        <x:v>SUNRES_002</x:v>
      </x:c>
      <x:c r="J86" s="13" t="n">
        <x:v>4</x:v>
      </x:c>
      <x:c r="K86" s="13" t="str">
        <x:v>SUNRES_011</x:v>
      </x:c>
      <x:c r="L86" s="13" t="n">
        <x:v>1</x:v>
      </x:c>
      <x:c r="M86" s="13" t="n">
        <x:v>73</x:v>
      </x:c>
      <x:c r="N86" s="13" t="n">
        <x:v>166</x:v>
      </x:c>
      <x:c r="O86" s="13" t="str">
        <x:v>100% deterministic; no failure; crafted item uses same raw budget as dropped equivalent.</x:v>
      </x:c>
    </x:row>
    <x:row r="87">
      <x:c r="A87" s="13" t="str">
        <x:v>SUNREC_G_0084</x:v>
      </x:c>
      <x:c r="B87" s="13" t="str">
        <x:v>SUNGEAR_0084</x:v>
      </x:c>
      <x:c r="C87" s="13" t="str">
        <x:v>Sunscar</x:v>
      </x:c>
      <x:c r="D87" s="13" t="str">
        <x:v>Boots</x:v>
      </x:c>
      <x:c r="E87" s="13" t="n">
        <x:v>35</x:v>
      </x:c>
      <x:c r="F87" s="13" t="str">
        <x:v>SKL_012</x:v>
      </x:c>
      <x:c r="G87" s="13" t="str">
        <x:v>SUNRES_001</x:v>
      </x:c>
      <x:c r="H87" s="13" t="n">
        <x:v>6</x:v>
      </x:c>
      <x:c r="I87" s="13" t="str">
        <x:v>SUNRES_002</x:v>
      </x:c>
      <x:c r="J87" s="13" t="n">
        <x:v>2</x:v>
      </x:c>
      <x:c r="K87" s="13" t="str">
        <x:v>SUNRES_011</x:v>
      </x:c>
      <x:c r="L87" s="13" t="n">
        <x:v>1</x:v>
      </x:c>
      <x:c r="M87" s="13" t="n">
        <x:v>73</x:v>
      </x:c>
      <x:c r="N87" s="13" t="n">
        <x:v>166</x:v>
      </x:c>
      <x:c r="O87" s="13" t="str">
        <x:v>100% deterministic; no failure; crafted item uses same raw budget as dropped equivalent.</x:v>
      </x:c>
    </x:row>
    <x:row r="88">
      <x:c r="A88" s="13" t="str">
        <x:v>SUNREC_G_0085</x:v>
      </x:c>
      <x:c r="B88" s="13" t="str">
        <x:v>SUNGEAR_0085</x:v>
      </x:c>
      <x:c r="C88" s="13" t="str">
        <x:v>Sunscar</x:v>
      </x:c>
      <x:c r="D88" s="13" t="str">
        <x:v>Gloves</x:v>
      </x:c>
      <x:c r="E88" s="13" t="n">
        <x:v>35</x:v>
      </x:c>
      <x:c r="F88" s="13" t="str">
        <x:v>SKL_012</x:v>
      </x:c>
      <x:c r="G88" s="13" t="str">
        <x:v>SUNRES_001</x:v>
      </x:c>
      <x:c r="H88" s="13" t="n">
        <x:v>6</x:v>
      </x:c>
      <x:c r="I88" s="13" t="str">
        <x:v>SUNRES_002</x:v>
      </x:c>
      <x:c r="J88" s="13" t="n">
        <x:v>2</x:v>
      </x:c>
      <x:c r="K88" s="13" t="str">
        <x:v>SUNRES_011</x:v>
      </x:c>
      <x:c r="L88" s="13" t="n">
        <x:v>1</x:v>
      </x:c>
      <x:c r="M88" s="13" t="n">
        <x:v>73</x:v>
      </x:c>
      <x:c r="N88" s="13" t="n">
        <x:v>166</x:v>
      </x:c>
      <x:c r="O88" s="13" t="str">
        <x:v>100% deterministic; no failure; crafted item uses same raw budget as dropped equivalent.</x:v>
      </x:c>
    </x:row>
    <x:row r="89">
      <x:c r="A89" s="13" t="str">
        <x:v>SUNREC_G_0086</x:v>
      </x:c>
      <x:c r="B89" s="13" t="str">
        <x:v>SUNGEAR_0086</x:v>
      </x:c>
      <x:c r="C89" s="13" t="str">
        <x:v>Sunscar</x:v>
      </x:c>
      <x:c r="D89" s="13" t="str">
        <x:v>Cape</x:v>
      </x:c>
      <x:c r="E89" s="13" t="n">
        <x:v>35</x:v>
      </x:c>
      <x:c r="F89" s="13" t="str">
        <x:v>SKL_015</x:v>
      </x:c>
      <x:c r="G89" s="13" t="str">
        <x:v>SUNRES_001</x:v>
      </x:c>
      <x:c r="H89" s="13" t="n">
        <x:v>7</x:v>
      </x:c>
      <x:c r="I89" s="13" t="str">
        <x:v>SUNRES_002</x:v>
      </x:c>
      <x:c r="J89" s="13" t="n">
        <x:v>3</x:v>
      </x:c>
      <x:c r="K89" s="13" t="str">
        <x:v>SUNRES_011</x:v>
      </x:c>
      <x:c r="L89" s="13" t="n">
        <x:v>1</x:v>
      </x:c>
      <x:c r="M89" s="13" t="n">
        <x:v>73</x:v>
      </x:c>
      <x:c r="N89" s="13" t="n">
        <x:v>166</x:v>
      </x:c>
      <x:c r="O89" s="13" t="str">
        <x:v>100% deterministic; no failure; crafted item uses same raw budget as dropped equivalent.</x:v>
      </x:c>
    </x:row>
    <x:row r="90">
      <x:c r="A90" s="13" t="str">
        <x:v>SUNREC_G_0087</x:v>
      </x:c>
      <x:c r="B90" s="13" t="str">
        <x:v>SUNGEAR_0087</x:v>
      </x:c>
      <x:c r="C90" s="13" t="str">
        <x:v>Sunscar</x:v>
      </x:c>
      <x:c r="D90" s="13" t="str">
        <x:v>Amulet</x:v>
      </x:c>
      <x:c r="E90" s="13" t="n">
        <x:v>35</x:v>
      </x:c>
      <x:c r="F90" s="13" t="str">
        <x:v>SKL_015</x:v>
      </x:c>
      <x:c r="G90" s="13" t="str">
        <x:v>SUNRES_001</x:v>
      </x:c>
      <x:c r="H90" s="13" t="n">
        <x:v>6</x:v>
      </x:c>
      <x:c r="I90" s="13" t="str">
        <x:v>SUNRES_002</x:v>
      </x:c>
      <x:c r="J90" s="13" t="n">
        <x:v>2</x:v>
      </x:c>
      <x:c r="K90" s="13" t="str">
        <x:v>SUNRES_011</x:v>
      </x:c>
      <x:c r="L90" s="13" t="n">
        <x:v>1</x:v>
      </x:c>
      <x:c r="M90" s="13" t="n">
        <x:v>73</x:v>
      </x:c>
      <x:c r="N90" s="13" t="n">
        <x:v>166</x:v>
      </x:c>
      <x:c r="O90" s="13" t="str">
        <x:v>100% deterministic; no failure; crafted item uses same raw budget as dropped equivalent.</x:v>
      </x:c>
    </x:row>
    <x:row r="91">
      <x:c r="A91" s="13" t="str">
        <x:v>SUNREC_G_0088</x:v>
      </x:c>
      <x:c r="B91" s="13" t="str">
        <x:v>SUNGEAR_0088</x:v>
      </x:c>
      <x:c r="C91" s="13" t="str">
        <x:v>Sunscar</x:v>
      </x:c>
      <x:c r="D91" s="13" t="str">
        <x:v>Ring</x:v>
      </x:c>
      <x:c r="E91" s="13" t="n">
        <x:v>35</x:v>
      </x:c>
      <x:c r="F91" s="13" t="str">
        <x:v>SKL_015</x:v>
      </x:c>
      <x:c r="G91" s="13" t="str">
        <x:v>SUNRES_001</x:v>
      </x:c>
      <x:c r="H91" s="13" t="n">
        <x:v>5</x:v>
      </x:c>
      <x:c r="I91" s="13" t="str">
        <x:v>SUNRES_002</x:v>
      </x:c>
      <x:c r="J91" s="13" t="n">
        <x:v>2</x:v>
      </x:c>
      <x:c r="K91" s="13" t="str">
        <x:v>SUNRES_011</x:v>
      </x:c>
      <x:c r="L91" s="13" t="n">
        <x:v>1</x:v>
      </x:c>
      <x:c r="M91" s="13" t="n">
        <x:v>73</x:v>
      </x:c>
      <x:c r="N91" s="13" t="n">
        <x:v>166</x:v>
      </x:c>
      <x:c r="O91" s="13" t="str">
        <x:v>100% deterministic; no failure; crafted item uses same raw budget as dropped equivalent.</x:v>
      </x:c>
    </x:row>
    <x:row r="92">
      <x:c r="A92" s="13" t="str">
        <x:v>SUNREC_G_0089</x:v>
      </x:c>
      <x:c r="B92" s="13" t="str">
        <x:v>SUNGEAR_0089</x:v>
      </x:c>
      <x:c r="C92" s="13" t="str">
        <x:v>Sunscar</x:v>
      </x:c>
      <x:c r="D92" s="13" t="str">
        <x:v>Helmet</x:v>
      </x:c>
      <x:c r="E92" s="13" t="n">
        <x:v>35</x:v>
      </x:c>
      <x:c r="F92" s="13" t="str">
        <x:v>SKL_012</x:v>
      </x:c>
      <x:c r="G92" s="13" t="str">
        <x:v>SUNRES_001</x:v>
      </x:c>
      <x:c r="H92" s="13" t="n">
        <x:v>7</x:v>
      </x:c>
      <x:c r="I92" s="13" t="str">
        <x:v>SUNRES_002</x:v>
      </x:c>
      <x:c r="J92" s="13" t="n">
        <x:v>3</x:v>
      </x:c>
      <x:c r="K92" s="13" t="str">
        <x:v>SUNRES_011</x:v>
      </x:c>
      <x:c r="L92" s="13" t="n">
        <x:v>1</x:v>
      </x:c>
      <x:c r="M92" s="13" t="n">
        <x:v>73</x:v>
      </x:c>
      <x:c r="N92" s="13" t="n">
        <x:v>166</x:v>
      </x:c>
      <x:c r="O92" s="13" t="str">
        <x:v>100% deterministic; no failure; crafted item uses same raw budget as dropped equivalent.</x:v>
      </x:c>
    </x:row>
    <x:row r="93">
      <x:c r="A93" s="13" t="str">
        <x:v>SUNREC_G_0090</x:v>
      </x:c>
      <x:c r="B93" s="13" t="str">
        <x:v>SUNGEAR_0090</x:v>
      </x:c>
      <x:c r="C93" s="13" t="str">
        <x:v>Sunscar</x:v>
      </x:c>
      <x:c r="D93" s="13" t="str">
        <x:v>Chest</x:v>
      </x:c>
      <x:c r="E93" s="13" t="n">
        <x:v>35</x:v>
      </x:c>
      <x:c r="F93" s="13" t="str">
        <x:v>SKL_012</x:v>
      </x:c>
      <x:c r="G93" s="13" t="str">
        <x:v>SUNRES_001</x:v>
      </x:c>
      <x:c r="H93" s="13" t="n">
        <x:v>12</x:v>
      </x:c>
      <x:c r="I93" s="13" t="str">
        <x:v>SUNRES_002</x:v>
      </x:c>
      <x:c r="J93" s="13" t="n">
        <x:v>5</x:v>
      </x:c>
      <x:c r="K93" s="13" t="str">
        <x:v>SUNRES_011</x:v>
      </x:c>
      <x:c r="L93" s="13" t="n">
        <x:v>1</x:v>
      </x:c>
      <x:c r="M93" s="13" t="n">
        <x:v>73</x:v>
      </x:c>
      <x:c r="N93" s="13" t="n">
        <x:v>166</x:v>
      </x:c>
      <x:c r="O93" s="13" t="str">
        <x:v>100% deterministic; no failure; crafted item uses same raw budget as dropped equivalent.</x:v>
      </x:c>
    </x:row>
    <x:row r="94">
      <x:c r="A94" s="13" t="str">
        <x:v>SUNREC_G_0091</x:v>
      </x:c>
      <x:c r="B94" s="13" t="str">
        <x:v>SUNGEAR_0091</x:v>
      </x:c>
      <x:c r="C94" s="13" t="str">
        <x:v>Sunscar</x:v>
      </x:c>
      <x:c r="D94" s="13" t="str">
        <x:v>Legs</x:v>
      </x:c>
      <x:c r="E94" s="13" t="n">
        <x:v>35</x:v>
      </x:c>
      <x:c r="F94" s="13" t="str">
        <x:v>SKL_012</x:v>
      </x:c>
      <x:c r="G94" s="13" t="str">
        <x:v>SUNRES_001</x:v>
      </x:c>
      <x:c r="H94" s="13" t="n">
        <x:v>10</x:v>
      </x:c>
      <x:c r="I94" s="13" t="str">
        <x:v>SUNRES_002</x:v>
      </x:c>
      <x:c r="J94" s="13" t="n">
        <x:v>4</x:v>
      </x:c>
      <x:c r="K94" s="13" t="str">
        <x:v>SUNRES_011</x:v>
      </x:c>
      <x:c r="L94" s="13" t="n">
        <x:v>1</x:v>
      </x:c>
      <x:c r="M94" s="13" t="n">
        <x:v>73</x:v>
      </x:c>
      <x:c r="N94" s="13" t="n">
        <x:v>166</x:v>
      </x:c>
      <x:c r="O94" s="13" t="str">
        <x:v>100% deterministic; no failure; crafted item uses same raw budget as dropped equivalent.</x:v>
      </x:c>
    </x:row>
    <x:row r="95">
      <x:c r="A95" s="13" t="str">
        <x:v>SUNREC_G_0092</x:v>
      </x:c>
      <x:c r="B95" s="13" t="str">
        <x:v>SUNGEAR_0092</x:v>
      </x:c>
      <x:c r="C95" s="13" t="str">
        <x:v>Sunscar</x:v>
      </x:c>
      <x:c r="D95" s="13" t="str">
        <x:v>Boots</x:v>
      </x:c>
      <x:c r="E95" s="13" t="n">
        <x:v>35</x:v>
      </x:c>
      <x:c r="F95" s="13" t="str">
        <x:v>SKL_012</x:v>
      </x:c>
      <x:c r="G95" s="13" t="str">
        <x:v>SUNRES_001</x:v>
      </x:c>
      <x:c r="H95" s="13" t="n">
        <x:v>6</x:v>
      </x:c>
      <x:c r="I95" s="13" t="str">
        <x:v>SUNRES_002</x:v>
      </x:c>
      <x:c r="J95" s="13" t="n">
        <x:v>2</x:v>
      </x:c>
      <x:c r="K95" s="13" t="str">
        <x:v>SUNRES_011</x:v>
      </x:c>
      <x:c r="L95" s="13" t="n">
        <x:v>1</x:v>
      </x:c>
      <x:c r="M95" s="13" t="n">
        <x:v>73</x:v>
      </x:c>
      <x:c r="N95" s="13" t="n">
        <x:v>166</x:v>
      </x:c>
      <x:c r="O95" s="13" t="str">
        <x:v>100% deterministic; no failure; crafted item uses same raw budget as dropped equivalent.</x:v>
      </x:c>
    </x:row>
    <x:row r="96">
      <x:c r="A96" s="13" t="str">
        <x:v>SUNREC_G_0093</x:v>
      </x:c>
      <x:c r="B96" s="13" t="str">
        <x:v>SUNGEAR_0093</x:v>
      </x:c>
      <x:c r="C96" s="13" t="str">
        <x:v>Sunscar</x:v>
      </x:c>
      <x:c r="D96" s="13" t="str">
        <x:v>Gloves</x:v>
      </x:c>
      <x:c r="E96" s="13" t="n">
        <x:v>35</x:v>
      </x:c>
      <x:c r="F96" s="13" t="str">
        <x:v>SKL_012</x:v>
      </x:c>
      <x:c r="G96" s="13" t="str">
        <x:v>SUNRES_001</x:v>
      </x:c>
      <x:c r="H96" s="13" t="n">
        <x:v>6</x:v>
      </x:c>
      <x:c r="I96" s="13" t="str">
        <x:v>SUNRES_002</x:v>
      </x:c>
      <x:c r="J96" s="13" t="n">
        <x:v>2</x:v>
      </x:c>
      <x:c r="K96" s="13" t="str">
        <x:v>SUNRES_011</x:v>
      </x:c>
      <x:c r="L96" s="13" t="n">
        <x:v>1</x:v>
      </x:c>
      <x:c r="M96" s="13" t="n">
        <x:v>73</x:v>
      </x:c>
      <x:c r="N96" s="13" t="n">
        <x:v>166</x:v>
      </x:c>
      <x:c r="O96" s="13" t="str">
        <x:v>100% deterministic; no failure; crafted item uses same raw budget as dropped equivalent.</x:v>
      </x:c>
    </x:row>
    <x:row r="97">
      <x:c r="A97" s="13" t="str">
        <x:v>SUNREC_G_0094</x:v>
      </x:c>
      <x:c r="B97" s="13" t="str">
        <x:v>SUNGEAR_0094</x:v>
      </x:c>
      <x:c r="C97" s="13" t="str">
        <x:v>Sunscar</x:v>
      </x:c>
      <x:c r="D97" s="13" t="str">
        <x:v>Cape</x:v>
      </x:c>
      <x:c r="E97" s="13" t="n">
        <x:v>35</x:v>
      </x:c>
      <x:c r="F97" s="13" t="str">
        <x:v>SKL_015</x:v>
      </x:c>
      <x:c r="G97" s="13" t="str">
        <x:v>SUNRES_001</x:v>
      </x:c>
      <x:c r="H97" s="13" t="n">
        <x:v>7</x:v>
      </x:c>
      <x:c r="I97" s="13" t="str">
        <x:v>SUNRES_002</x:v>
      </x:c>
      <x:c r="J97" s="13" t="n">
        <x:v>3</x:v>
      </x:c>
      <x:c r="K97" s="13" t="str">
        <x:v>SUNRES_011</x:v>
      </x:c>
      <x:c r="L97" s="13" t="n">
        <x:v>1</x:v>
      </x:c>
      <x:c r="M97" s="13" t="n">
        <x:v>73</x:v>
      </x:c>
      <x:c r="N97" s="13" t="n">
        <x:v>166</x:v>
      </x:c>
      <x:c r="O97" s="13" t="str">
        <x:v>100% deterministic; no failure; crafted item uses same raw budget as dropped equivalent.</x:v>
      </x:c>
    </x:row>
    <x:row r="98">
      <x:c r="A98" s="13" t="str">
        <x:v>SUNREC_G_0095</x:v>
      </x:c>
      <x:c r="B98" s="13" t="str">
        <x:v>SUNGEAR_0095</x:v>
      </x:c>
      <x:c r="C98" s="13" t="str">
        <x:v>Sunscar</x:v>
      </x:c>
      <x:c r="D98" s="13" t="str">
        <x:v>Amulet</x:v>
      </x:c>
      <x:c r="E98" s="13" t="n">
        <x:v>35</x:v>
      </x:c>
      <x:c r="F98" s="13" t="str">
        <x:v>SKL_015</x:v>
      </x:c>
      <x:c r="G98" s="13" t="str">
        <x:v>SUNRES_001</x:v>
      </x:c>
      <x:c r="H98" s="13" t="n">
        <x:v>6</x:v>
      </x:c>
      <x:c r="I98" s="13" t="str">
        <x:v>SUNRES_002</x:v>
      </x:c>
      <x:c r="J98" s="13" t="n">
        <x:v>2</x:v>
      </x:c>
      <x:c r="K98" s="13" t="str">
        <x:v>SUNRES_011</x:v>
      </x:c>
      <x:c r="L98" s="13" t="n">
        <x:v>1</x:v>
      </x:c>
      <x:c r="M98" s="13" t="n">
        <x:v>73</x:v>
      </x:c>
      <x:c r="N98" s="13" t="n">
        <x:v>166</x:v>
      </x:c>
      <x:c r="O98" s="13" t="str">
        <x:v>100% deterministic; no failure; crafted item uses same raw budget as dropped equivalent.</x:v>
      </x:c>
    </x:row>
    <x:row r="99">
      <x:c r="A99" s="13" t="str">
        <x:v>SUNREC_G_0096</x:v>
      </x:c>
      <x:c r="B99" s="13" t="str">
        <x:v>SUNGEAR_0096</x:v>
      </x:c>
      <x:c r="C99" s="13" t="str">
        <x:v>Sunscar</x:v>
      </x:c>
      <x:c r="D99" s="13" t="str">
        <x:v>Ring</x:v>
      </x:c>
      <x:c r="E99" s="13" t="n">
        <x:v>35</x:v>
      </x:c>
      <x:c r="F99" s="13" t="str">
        <x:v>SKL_015</x:v>
      </x:c>
      <x:c r="G99" s="13" t="str">
        <x:v>SUNRES_001</x:v>
      </x:c>
      <x:c r="H99" s="13" t="n">
        <x:v>5</x:v>
      </x:c>
      <x:c r="I99" s="13" t="str">
        <x:v>SUNRES_002</x:v>
      </x:c>
      <x:c r="J99" s="13" t="n">
        <x:v>2</x:v>
      </x:c>
      <x:c r="K99" s="13" t="str">
        <x:v>SUNRES_011</x:v>
      </x:c>
      <x:c r="L99" s="13" t="n">
        <x:v>1</x:v>
      </x:c>
      <x:c r="M99" s="13" t="n">
        <x:v>73</x:v>
      </x:c>
      <x:c r="N99" s="13" t="n">
        <x:v>166</x:v>
      </x:c>
      <x:c r="O99" s="13" t="str">
        <x:v>100% deterministic; no failure; crafted item uses same raw budget as dropped equivalent.</x:v>
      </x:c>
    </x:row>
    <x:row r="100">
      <x:c r="A100" s="13" t="str">
        <x:v>SUNREC_G_0097</x:v>
      </x:c>
      <x:c r="B100" s="13" t="str">
        <x:v>SUNGEAR_0097</x:v>
      </x:c>
      <x:c r="C100" s="13" t="str">
        <x:v>Sunscar</x:v>
      </x:c>
      <x:c r="D100" s="13" t="str">
        <x:v>Helmet</x:v>
      </x:c>
      <x:c r="E100" s="13" t="n">
        <x:v>35</x:v>
      </x:c>
      <x:c r="F100" s="13" t="str">
        <x:v>SKL_012</x:v>
      </x:c>
      <x:c r="G100" s="13" t="str">
        <x:v>SUNRES_001</x:v>
      </x:c>
      <x:c r="H100" s="13" t="n">
        <x:v>7</x:v>
      </x:c>
      <x:c r="I100" s="13" t="str">
        <x:v>SUNRES_002</x:v>
      </x:c>
      <x:c r="J100" s="13" t="n">
        <x:v>3</x:v>
      </x:c>
      <x:c r="K100" s="13" t="str">
        <x:v>SUNRES_011</x:v>
      </x:c>
      <x:c r="L100" s="13" t="n">
        <x:v>1</x:v>
      </x:c>
      <x:c r="M100" s="13" t="n">
        <x:v>73</x:v>
      </x:c>
      <x:c r="N100" s="13" t="n">
        <x:v>166</x:v>
      </x:c>
      <x:c r="O100" s="13" t="str">
        <x:v>100% deterministic; no failure; crafted item uses same raw budget as dropped equivalent.</x:v>
      </x:c>
    </x:row>
    <x:row r="101">
      <x:c r="A101" s="13" t="str">
        <x:v>SUNREC_G_0098</x:v>
      </x:c>
      <x:c r="B101" s="13" t="str">
        <x:v>SUNGEAR_0098</x:v>
      </x:c>
      <x:c r="C101" s="13" t="str">
        <x:v>Sunscar</x:v>
      </x:c>
      <x:c r="D101" s="13" t="str">
        <x:v>Chest</x:v>
      </x:c>
      <x:c r="E101" s="13" t="n">
        <x:v>35</x:v>
      </x:c>
      <x:c r="F101" s="13" t="str">
        <x:v>SKL_012</x:v>
      </x:c>
      <x:c r="G101" s="13" t="str">
        <x:v>SUNRES_001</x:v>
      </x:c>
      <x:c r="H101" s="13" t="n">
        <x:v>12</x:v>
      </x:c>
      <x:c r="I101" s="13" t="str">
        <x:v>SUNRES_002</x:v>
      </x:c>
      <x:c r="J101" s="13" t="n">
        <x:v>5</x:v>
      </x:c>
      <x:c r="K101" s="13" t="str">
        <x:v>SUNRES_011</x:v>
      </x:c>
      <x:c r="L101" s="13" t="n">
        <x:v>1</x:v>
      </x:c>
      <x:c r="M101" s="13" t="n">
        <x:v>73</x:v>
      </x:c>
      <x:c r="N101" s="13" t="n">
        <x:v>166</x:v>
      </x:c>
      <x:c r="O101" s="13" t="str">
        <x:v>100% deterministic; no failure; crafted item uses same raw budget as dropped equivalent.</x:v>
      </x:c>
    </x:row>
    <x:row r="102">
      <x:c r="A102" s="13" t="str">
        <x:v>SUNREC_G_0099</x:v>
      </x:c>
      <x:c r="B102" s="13" t="str">
        <x:v>SUNGEAR_0099</x:v>
      </x:c>
      <x:c r="C102" s="13" t="str">
        <x:v>Sunscar</x:v>
      </x:c>
      <x:c r="D102" s="13" t="str">
        <x:v>Legs</x:v>
      </x:c>
      <x:c r="E102" s="13" t="n">
        <x:v>35</x:v>
      </x:c>
      <x:c r="F102" s="13" t="str">
        <x:v>SKL_012</x:v>
      </x:c>
      <x:c r="G102" s="13" t="str">
        <x:v>SUNRES_001</x:v>
      </x:c>
      <x:c r="H102" s="13" t="n">
        <x:v>10</x:v>
      </x:c>
      <x:c r="I102" s="13" t="str">
        <x:v>SUNRES_002</x:v>
      </x:c>
      <x:c r="J102" s="13" t="n">
        <x:v>4</x:v>
      </x:c>
      <x:c r="K102" s="13" t="str">
        <x:v>SUNRES_011</x:v>
      </x:c>
      <x:c r="L102" s="13" t="n">
        <x:v>1</x:v>
      </x:c>
      <x:c r="M102" s="13" t="n">
        <x:v>73</x:v>
      </x:c>
      <x:c r="N102" s="13" t="n">
        <x:v>166</x:v>
      </x:c>
      <x:c r="O102" s="13" t="str">
        <x:v>100% deterministic; no failure; crafted item uses same raw budget as dropped equivalent.</x:v>
      </x:c>
    </x:row>
    <x:row r="103">
      <x:c r="A103" s="13" t="str">
        <x:v>SUNREC_G_0100</x:v>
      </x:c>
      <x:c r="B103" s="13" t="str">
        <x:v>SUNGEAR_0100</x:v>
      </x:c>
      <x:c r="C103" s="13" t="str">
        <x:v>Sunscar</x:v>
      </x:c>
      <x:c r="D103" s="13" t="str">
        <x:v>Boots</x:v>
      </x:c>
      <x:c r="E103" s="13" t="n">
        <x:v>35</x:v>
      </x:c>
      <x:c r="F103" s="13" t="str">
        <x:v>SKL_012</x:v>
      </x:c>
      <x:c r="G103" s="13" t="str">
        <x:v>SUNRES_001</x:v>
      </x:c>
      <x:c r="H103" s="13" t="n">
        <x:v>6</x:v>
      </x:c>
      <x:c r="I103" s="13" t="str">
        <x:v>SUNRES_002</x:v>
      </x:c>
      <x:c r="J103" s="13" t="n">
        <x:v>2</x:v>
      </x:c>
      <x:c r="K103" s="13" t="str">
        <x:v>SUNRES_011</x:v>
      </x:c>
      <x:c r="L103" s="13" t="n">
        <x:v>1</x:v>
      </x:c>
      <x:c r="M103" s="13" t="n">
        <x:v>73</x:v>
      </x:c>
      <x:c r="N103" s="13" t="n">
        <x:v>166</x:v>
      </x:c>
      <x:c r="O103" s="13" t="str">
        <x:v>100% deterministic; no failure; crafted item uses same raw budget as dropped equivalent.</x:v>
      </x:c>
    </x:row>
    <x:row r="104">
      <x:c r="A104" s="13" t="str">
        <x:v>SUNREC_G_0101</x:v>
      </x:c>
      <x:c r="B104" s="13" t="str">
        <x:v>SUNGEAR_0101</x:v>
      </x:c>
      <x:c r="C104" s="13" t="str">
        <x:v>Sunscar</x:v>
      </x:c>
      <x:c r="D104" s="13" t="str">
        <x:v>Gloves</x:v>
      </x:c>
      <x:c r="E104" s="13" t="n">
        <x:v>35</x:v>
      </x:c>
      <x:c r="F104" s="13" t="str">
        <x:v>SKL_012</x:v>
      </x:c>
      <x:c r="G104" s="13" t="str">
        <x:v>SUNRES_001</x:v>
      </x:c>
      <x:c r="H104" s="13" t="n">
        <x:v>6</x:v>
      </x:c>
      <x:c r="I104" s="13" t="str">
        <x:v>SUNRES_002</x:v>
      </x:c>
      <x:c r="J104" s="13" t="n">
        <x:v>2</x:v>
      </x:c>
      <x:c r="K104" s="13" t="str">
        <x:v>SUNRES_011</x:v>
      </x:c>
      <x:c r="L104" s="13" t="n">
        <x:v>1</x:v>
      </x:c>
      <x:c r="M104" s="13" t="n">
        <x:v>73</x:v>
      </x:c>
      <x:c r="N104" s="13" t="n">
        <x:v>166</x:v>
      </x:c>
      <x:c r="O104" s="13" t="str">
        <x:v>100% deterministic; no failure; crafted item uses same raw budget as dropped equivalent.</x:v>
      </x:c>
    </x:row>
    <x:row r="105">
      <x:c r="A105" s="13" t="str">
        <x:v>SUNREC_G_0102</x:v>
      </x:c>
      <x:c r="B105" s="13" t="str">
        <x:v>SUNGEAR_0102</x:v>
      </x:c>
      <x:c r="C105" s="13" t="str">
        <x:v>Sunscar</x:v>
      </x:c>
      <x:c r="D105" s="13" t="str">
        <x:v>Cape</x:v>
      </x:c>
      <x:c r="E105" s="13" t="n">
        <x:v>35</x:v>
      </x:c>
      <x:c r="F105" s="13" t="str">
        <x:v>SKL_015</x:v>
      </x:c>
      <x:c r="G105" s="13" t="str">
        <x:v>SUNRES_001</x:v>
      </x:c>
      <x:c r="H105" s="13" t="n">
        <x:v>7</x:v>
      </x:c>
      <x:c r="I105" s="13" t="str">
        <x:v>SUNRES_002</x:v>
      </x:c>
      <x:c r="J105" s="13" t="n">
        <x:v>3</x:v>
      </x:c>
      <x:c r="K105" s="13" t="str">
        <x:v>SUNRES_011</x:v>
      </x:c>
      <x:c r="L105" s="13" t="n">
        <x:v>1</x:v>
      </x:c>
      <x:c r="M105" s="13" t="n">
        <x:v>73</x:v>
      </x:c>
      <x:c r="N105" s="13" t="n">
        <x:v>166</x:v>
      </x:c>
      <x:c r="O105" s="13" t="str">
        <x:v>100% deterministic; no failure; crafted item uses same raw budget as dropped equivalent.</x:v>
      </x:c>
    </x:row>
    <x:row r="106">
      <x:c r="A106" s="13" t="str">
        <x:v>SUNREC_G_0103</x:v>
      </x:c>
      <x:c r="B106" s="13" t="str">
        <x:v>SUNGEAR_0103</x:v>
      </x:c>
      <x:c r="C106" s="13" t="str">
        <x:v>Sunscar</x:v>
      </x:c>
      <x:c r="D106" s="13" t="str">
        <x:v>Amulet</x:v>
      </x:c>
      <x:c r="E106" s="13" t="n">
        <x:v>35</x:v>
      </x:c>
      <x:c r="F106" s="13" t="str">
        <x:v>SKL_015</x:v>
      </x:c>
      <x:c r="G106" s="13" t="str">
        <x:v>SUNRES_001</x:v>
      </x:c>
      <x:c r="H106" s="13" t="n">
        <x:v>6</x:v>
      </x:c>
      <x:c r="I106" s="13" t="str">
        <x:v>SUNRES_002</x:v>
      </x:c>
      <x:c r="J106" s="13" t="n">
        <x:v>2</x:v>
      </x:c>
      <x:c r="K106" s="13" t="str">
        <x:v>SUNRES_011</x:v>
      </x:c>
      <x:c r="L106" s="13" t="n">
        <x:v>1</x:v>
      </x:c>
      <x:c r="M106" s="13" t="n">
        <x:v>73</x:v>
      </x:c>
      <x:c r="N106" s="13" t="n">
        <x:v>166</x:v>
      </x:c>
      <x:c r="O106" s="13" t="str">
        <x:v>100% deterministic; no failure; crafted item uses same raw budget as dropped equivalent.</x:v>
      </x:c>
    </x:row>
    <x:row r="107">
      <x:c r="A107" s="13" t="str">
        <x:v>SUNREC_G_0104</x:v>
      </x:c>
      <x:c r="B107" s="13" t="str">
        <x:v>SUNGEAR_0104</x:v>
      </x:c>
      <x:c r="C107" s="13" t="str">
        <x:v>Sunscar</x:v>
      </x:c>
      <x:c r="D107" s="13" t="str">
        <x:v>Ring</x:v>
      </x:c>
      <x:c r="E107" s="13" t="n">
        <x:v>35</x:v>
      </x:c>
      <x:c r="F107" s="13" t="str">
        <x:v>SKL_015</x:v>
      </x:c>
      <x:c r="G107" s="13" t="str">
        <x:v>SUNRES_001</x:v>
      </x:c>
      <x:c r="H107" s="13" t="n">
        <x:v>5</x:v>
      </x:c>
      <x:c r="I107" s="13" t="str">
        <x:v>SUNRES_002</x:v>
      </x:c>
      <x:c r="J107" s="13" t="n">
        <x:v>2</x:v>
      </x:c>
      <x:c r="K107" s="13" t="str">
        <x:v>SUNRES_011</x:v>
      </x:c>
      <x:c r="L107" s="13" t="n">
        <x:v>1</x:v>
      </x:c>
      <x:c r="M107" s="13" t="n">
        <x:v>73</x:v>
      </x:c>
      <x:c r="N107" s="13" t="n">
        <x:v>166</x:v>
      </x:c>
      <x:c r="O107" s="13" t="str">
        <x:v>100% deterministic; no failure; crafted item uses same raw budget as dropped equivalent.</x:v>
      </x:c>
    </x:row>
    <x:row r="108">
      <x:c r="A108" s="13" t="str">
        <x:v>SUNREC_G_0105</x:v>
      </x:c>
      <x:c r="B108" s="13" t="str">
        <x:v>SUNGEAR_0105</x:v>
      </x:c>
      <x:c r="C108" s="13" t="str">
        <x:v>Sunscar</x:v>
      </x:c>
      <x:c r="D108" s="13" t="str">
        <x:v>Helmet</x:v>
      </x:c>
      <x:c r="E108" s="13" t="n">
        <x:v>35</x:v>
      </x:c>
      <x:c r="F108" s="13" t="str">
        <x:v>SKL_012</x:v>
      </x:c>
      <x:c r="G108" s="13" t="str">
        <x:v>SUNRES_001</x:v>
      </x:c>
      <x:c r="H108" s="13" t="n">
        <x:v>7</x:v>
      </x:c>
      <x:c r="I108" s="13" t="str">
        <x:v>SUNRES_002</x:v>
      </x:c>
      <x:c r="J108" s="13" t="n">
        <x:v>3</x:v>
      </x:c>
      <x:c r="K108" s="13" t="str">
        <x:v>SUNRES_011</x:v>
      </x:c>
      <x:c r="L108" s="13" t="n">
        <x:v>1</x:v>
      </x:c>
      <x:c r="M108" s="13" t="n">
        <x:v>73</x:v>
      </x:c>
      <x:c r="N108" s="13" t="n">
        <x:v>166</x:v>
      </x:c>
      <x:c r="O108" s="13" t="str">
        <x:v>100% deterministic; no failure; crafted item uses same raw budget as dropped equivalent.</x:v>
      </x:c>
    </x:row>
    <x:row r="109">
      <x:c r="A109" s="13" t="str">
        <x:v>SUNREC_G_0106</x:v>
      </x:c>
      <x:c r="B109" s="13" t="str">
        <x:v>SUNGEAR_0106</x:v>
      </x:c>
      <x:c r="C109" s="13" t="str">
        <x:v>Sunscar</x:v>
      </x:c>
      <x:c r="D109" s="13" t="str">
        <x:v>Chest</x:v>
      </x:c>
      <x:c r="E109" s="13" t="n">
        <x:v>35</x:v>
      </x:c>
      <x:c r="F109" s="13" t="str">
        <x:v>SKL_012</x:v>
      </x:c>
      <x:c r="G109" s="13" t="str">
        <x:v>SUNRES_001</x:v>
      </x:c>
      <x:c r="H109" s="13" t="n">
        <x:v>12</x:v>
      </x:c>
      <x:c r="I109" s="13" t="str">
        <x:v>SUNRES_002</x:v>
      </x:c>
      <x:c r="J109" s="13" t="n">
        <x:v>5</x:v>
      </x:c>
      <x:c r="K109" s="13" t="str">
        <x:v>SUNRES_011</x:v>
      </x:c>
      <x:c r="L109" s="13" t="n">
        <x:v>1</x:v>
      </x:c>
      <x:c r="M109" s="13" t="n">
        <x:v>73</x:v>
      </x:c>
      <x:c r="N109" s="13" t="n">
        <x:v>166</x:v>
      </x:c>
      <x:c r="O109" s="13" t="str">
        <x:v>100% deterministic; no failure; crafted item uses same raw budget as dropped equivalent.</x:v>
      </x:c>
    </x:row>
    <x:row r="110">
      <x:c r="A110" s="13" t="str">
        <x:v>SUNREC_G_0107</x:v>
      </x:c>
      <x:c r="B110" s="13" t="str">
        <x:v>SUNGEAR_0107</x:v>
      </x:c>
      <x:c r="C110" s="13" t="str">
        <x:v>Sunscar</x:v>
      </x:c>
      <x:c r="D110" s="13" t="str">
        <x:v>Legs</x:v>
      </x:c>
      <x:c r="E110" s="13" t="n">
        <x:v>35</x:v>
      </x:c>
      <x:c r="F110" s="13" t="str">
        <x:v>SKL_012</x:v>
      </x:c>
      <x:c r="G110" s="13" t="str">
        <x:v>SUNRES_001</x:v>
      </x:c>
      <x:c r="H110" s="13" t="n">
        <x:v>10</x:v>
      </x:c>
      <x:c r="I110" s="13" t="str">
        <x:v>SUNRES_002</x:v>
      </x:c>
      <x:c r="J110" s="13" t="n">
        <x:v>4</x:v>
      </x:c>
      <x:c r="K110" s="13" t="str">
        <x:v>SUNRES_011</x:v>
      </x:c>
      <x:c r="L110" s="13" t="n">
        <x:v>1</x:v>
      </x:c>
      <x:c r="M110" s="13" t="n">
        <x:v>73</x:v>
      </x:c>
      <x:c r="N110" s="13" t="n">
        <x:v>166</x:v>
      </x:c>
      <x:c r="O110" s="13" t="str">
        <x:v>100% deterministic; no failure; crafted item uses same raw budget as dropped equivalent.</x:v>
      </x:c>
    </x:row>
    <x:row r="111">
      <x:c r="A111" s="13" t="str">
        <x:v>SUNREC_G_0108</x:v>
      </x:c>
      <x:c r="B111" s="13" t="str">
        <x:v>SUNGEAR_0108</x:v>
      </x:c>
      <x:c r="C111" s="13" t="str">
        <x:v>Sunscar</x:v>
      </x:c>
      <x:c r="D111" s="13" t="str">
        <x:v>Boots</x:v>
      </x:c>
      <x:c r="E111" s="13" t="n">
        <x:v>35</x:v>
      </x:c>
      <x:c r="F111" s="13" t="str">
        <x:v>SKL_012</x:v>
      </x:c>
      <x:c r="G111" s="13" t="str">
        <x:v>SUNRES_001</x:v>
      </x:c>
      <x:c r="H111" s="13" t="n">
        <x:v>6</x:v>
      </x:c>
      <x:c r="I111" s="13" t="str">
        <x:v>SUNRES_002</x:v>
      </x:c>
      <x:c r="J111" s="13" t="n">
        <x:v>2</x:v>
      </x:c>
      <x:c r="K111" s="13" t="str">
        <x:v>SUNRES_011</x:v>
      </x:c>
      <x:c r="L111" s="13" t="n">
        <x:v>1</x:v>
      </x:c>
      <x:c r="M111" s="13" t="n">
        <x:v>73</x:v>
      </x:c>
      <x:c r="N111" s="13" t="n">
        <x:v>166</x:v>
      </x:c>
      <x:c r="O111" s="13" t="str">
        <x:v>100% deterministic; no failure; crafted item uses same raw budget as dropped equivalent.</x:v>
      </x:c>
    </x:row>
    <x:row r="112">
      <x:c r="A112" s="13" t="str">
        <x:v>SUNREC_G_0109</x:v>
      </x:c>
      <x:c r="B112" s="13" t="str">
        <x:v>SUNGEAR_0109</x:v>
      </x:c>
      <x:c r="C112" s="13" t="str">
        <x:v>Sunscar</x:v>
      </x:c>
      <x:c r="D112" s="13" t="str">
        <x:v>Gloves</x:v>
      </x:c>
      <x:c r="E112" s="13" t="n">
        <x:v>35</x:v>
      </x:c>
      <x:c r="F112" s="13" t="str">
        <x:v>SKL_012</x:v>
      </x:c>
      <x:c r="G112" s="13" t="str">
        <x:v>SUNRES_001</x:v>
      </x:c>
      <x:c r="H112" s="13" t="n">
        <x:v>6</x:v>
      </x:c>
      <x:c r="I112" s="13" t="str">
        <x:v>SUNRES_002</x:v>
      </x:c>
      <x:c r="J112" s="13" t="n">
        <x:v>2</x:v>
      </x:c>
      <x:c r="K112" s="13" t="str">
        <x:v>SUNRES_011</x:v>
      </x:c>
      <x:c r="L112" s="13" t="n">
        <x:v>1</x:v>
      </x:c>
      <x:c r="M112" s="13" t="n">
        <x:v>73</x:v>
      </x:c>
      <x:c r="N112" s="13" t="n">
        <x:v>166</x:v>
      </x:c>
      <x:c r="O112" s="13" t="str">
        <x:v>100% deterministic; no failure; crafted item uses same raw budget as dropped equivalent.</x:v>
      </x:c>
    </x:row>
    <x:row r="113">
      <x:c r="A113" s="13" t="str">
        <x:v>SUNREC_G_0110</x:v>
      </x:c>
      <x:c r="B113" s="13" t="str">
        <x:v>SUNGEAR_0110</x:v>
      </x:c>
      <x:c r="C113" s="13" t="str">
        <x:v>Sunscar</x:v>
      </x:c>
      <x:c r="D113" s="13" t="str">
        <x:v>Cape</x:v>
      </x:c>
      <x:c r="E113" s="13" t="n">
        <x:v>35</x:v>
      </x:c>
      <x:c r="F113" s="13" t="str">
        <x:v>SKL_015</x:v>
      </x:c>
      <x:c r="G113" s="13" t="str">
        <x:v>SUNRES_001</x:v>
      </x:c>
      <x:c r="H113" s="13" t="n">
        <x:v>7</x:v>
      </x:c>
      <x:c r="I113" s="13" t="str">
        <x:v>SUNRES_002</x:v>
      </x:c>
      <x:c r="J113" s="13" t="n">
        <x:v>3</x:v>
      </x:c>
      <x:c r="K113" s="13" t="str">
        <x:v>SUNRES_011</x:v>
      </x:c>
      <x:c r="L113" s="13" t="n">
        <x:v>1</x:v>
      </x:c>
      <x:c r="M113" s="13" t="n">
        <x:v>73</x:v>
      </x:c>
      <x:c r="N113" s="13" t="n">
        <x:v>166</x:v>
      </x:c>
      <x:c r="O113" s="13" t="str">
        <x:v>100% deterministic; no failure; crafted item uses same raw budget as dropped equivalent.</x:v>
      </x:c>
    </x:row>
    <x:row r="114">
      <x:c r="A114" s="13" t="str">
        <x:v>SUNREC_G_0111</x:v>
      </x:c>
      <x:c r="B114" s="13" t="str">
        <x:v>SUNGEAR_0111</x:v>
      </x:c>
      <x:c r="C114" s="13" t="str">
        <x:v>Sunscar</x:v>
      </x:c>
      <x:c r="D114" s="13" t="str">
        <x:v>Amulet</x:v>
      </x:c>
      <x:c r="E114" s="13" t="n">
        <x:v>35</x:v>
      </x:c>
      <x:c r="F114" s="13" t="str">
        <x:v>SKL_015</x:v>
      </x:c>
      <x:c r="G114" s="13" t="str">
        <x:v>SUNRES_001</x:v>
      </x:c>
      <x:c r="H114" s="13" t="n">
        <x:v>6</x:v>
      </x:c>
      <x:c r="I114" s="13" t="str">
        <x:v>SUNRES_002</x:v>
      </x:c>
      <x:c r="J114" s="13" t="n">
        <x:v>2</x:v>
      </x:c>
      <x:c r="K114" s="13" t="str">
        <x:v>SUNRES_011</x:v>
      </x:c>
      <x:c r="L114" s="13" t="n">
        <x:v>1</x:v>
      </x:c>
      <x:c r="M114" s="13" t="n">
        <x:v>73</x:v>
      </x:c>
      <x:c r="N114" s="13" t="n">
        <x:v>166</x:v>
      </x:c>
      <x:c r="O114" s="13" t="str">
        <x:v>100% deterministic; no failure; crafted item uses same raw budget as dropped equivalent.</x:v>
      </x:c>
    </x:row>
    <x:row r="115">
      <x:c r="A115" s="13" t="str">
        <x:v>SUNREC_G_0112</x:v>
      </x:c>
      <x:c r="B115" s="13" t="str">
        <x:v>SUNGEAR_0112</x:v>
      </x:c>
      <x:c r="C115" s="13" t="str">
        <x:v>Sunscar</x:v>
      </x:c>
      <x:c r="D115" s="13" t="str">
        <x:v>Ring</x:v>
      </x:c>
      <x:c r="E115" s="13" t="n">
        <x:v>35</x:v>
      </x:c>
      <x:c r="F115" s="13" t="str">
        <x:v>SKL_015</x:v>
      </x:c>
      <x:c r="G115" s="13" t="str">
        <x:v>SUNRES_001</x:v>
      </x:c>
      <x:c r="H115" s="13" t="n">
        <x:v>5</x:v>
      </x:c>
      <x:c r="I115" s="13" t="str">
        <x:v>SUNRES_002</x:v>
      </x:c>
      <x:c r="J115" s="13" t="n">
        <x:v>2</x:v>
      </x:c>
      <x:c r="K115" s="13" t="str">
        <x:v>SUNRES_011</x:v>
      </x:c>
      <x:c r="L115" s="13" t="n">
        <x:v>1</x:v>
      </x:c>
      <x:c r="M115" s="13" t="n">
        <x:v>73</x:v>
      </x:c>
      <x:c r="N115" s="13" t="n">
        <x:v>166</x:v>
      </x:c>
      <x:c r="O115" s="13" t="str">
        <x:v>100% deterministic; no failure; crafted item uses same raw budget as dropped equivalent.</x:v>
      </x:c>
    </x:row>
    <x:row r="116">
      <x:c r="A116" s="13" t="str">
        <x:v>SUNREC_G_0113</x:v>
      </x:c>
      <x:c r="B116" s="13" t="str">
        <x:v>SUNGEAR_0113</x:v>
      </x:c>
      <x:c r="C116" s="13" t="str">
        <x:v>Sunscar</x:v>
      </x:c>
      <x:c r="D116" s="13" t="str">
        <x:v>Helmet</x:v>
      </x:c>
      <x:c r="E116" s="13" t="n">
        <x:v>35</x:v>
      </x:c>
      <x:c r="F116" s="13" t="str">
        <x:v>SKL_012</x:v>
      </x:c>
      <x:c r="G116" s="13" t="str">
        <x:v>SUNRES_001</x:v>
      </x:c>
      <x:c r="H116" s="13" t="n">
        <x:v>7</x:v>
      </x:c>
      <x:c r="I116" s="13" t="str">
        <x:v>SUNRES_002</x:v>
      </x:c>
      <x:c r="J116" s="13" t="n">
        <x:v>3</x:v>
      </x:c>
      <x:c r="K116" s="13" t="str">
        <x:v>SUNRES_011</x:v>
      </x:c>
      <x:c r="L116" s="13" t="n">
        <x:v>1</x:v>
      </x:c>
      <x:c r="M116" s="13" t="n">
        <x:v>73</x:v>
      </x:c>
      <x:c r="N116" s="13" t="n">
        <x:v>166</x:v>
      </x:c>
      <x:c r="O116" s="13" t="str">
        <x:v>100% deterministic; no failure; crafted item uses same raw budget as dropped equivalent.</x:v>
      </x:c>
    </x:row>
    <x:row r="117">
      <x:c r="A117" s="13" t="str">
        <x:v>SUNREC_G_0114</x:v>
      </x:c>
      <x:c r="B117" s="13" t="str">
        <x:v>SUNGEAR_0114</x:v>
      </x:c>
      <x:c r="C117" s="13" t="str">
        <x:v>Sunscar</x:v>
      </x:c>
      <x:c r="D117" s="13" t="str">
        <x:v>Chest</x:v>
      </x:c>
      <x:c r="E117" s="13" t="n">
        <x:v>35</x:v>
      </x:c>
      <x:c r="F117" s="13" t="str">
        <x:v>SKL_012</x:v>
      </x:c>
      <x:c r="G117" s="13" t="str">
        <x:v>SUNRES_001</x:v>
      </x:c>
      <x:c r="H117" s="13" t="n">
        <x:v>12</x:v>
      </x:c>
      <x:c r="I117" s="13" t="str">
        <x:v>SUNRES_002</x:v>
      </x:c>
      <x:c r="J117" s="13" t="n">
        <x:v>5</x:v>
      </x:c>
      <x:c r="K117" s="13" t="str">
        <x:v>SUNRES_011</x:v>
      </x:c>
      <x:c r="L117" s="13" t="n">
        <x:v>1</x:v>
      </x:c>
      <x:c r="M117" s="13" t="n">
        <x:v>73</x:v>
      </x:c>
      <x:c r="N117" s="13" t="n">
        <x:v>166</x:v>
      </x:c>
      <x:c r="O117" s="13" t="str">
        <x:v>100% deterministic; no failure; crafted item uses same raw budget as dropped equivalent.</x:v>
      </x:c>
    </x:row>
    <x:row r="118">
      <x:c r="A118" s="13" t="str">
        <x:v>SUNREC_G_0115</x:v>
      </x:c>
      <x:c r="B118" s="13" t="str">
        <x:v>SUNGEAR_0115</x:v>
      </x:c>
      <x:c r="C118" s="13" t="str">
        <x:v>Sunscar</x:v>
      </x:c>
      <x:c r="D118" s="13" t="str">
        <x:v>Legs</x:v>
      </x:c>
      <x:c r="E118" s="13" t="n">
        <x:v>35</x:v>
      </x:c>
      <x:c r="F118" s="13" t="str">
        <x:v>SKL_012</x:v>
      </x:c>
      <x:c r="G118" s="13" t="str">
        <x:v>SUNRES_001</x:v>
      </x:c>
      <x:c r="H118" s="13" t="n">
        <x:v>10</x:v>
      </x:c>
      <x:c r="I118" s="13" t="str">
        <x:v>SUNRES_002</x:v>
      </x:c>
      <x:c r="J118" s="13" t="n">
        <x:v>4</x:v>
      </x:c>
      <x:c r="K118" s="13" t="str">
        <x:v>SUNRES_011</x:v>
      </x:c>
      <x:c r="L118" s="13" t="n">
        <x:v>1</x:v>
      </x:c>
      <x:c r="M118" s="13" t="n">
        <x:v>73</x:v>
      </x:c>
      <x:c r="N118" s="13" t="n">
        <x:v>166</x:v>
      </x:c>
      <x:c r="O118" s="13" t="str">
        <x:v>100% deterministic; no failure; crafted item uses same raw budget as dropped equivalent.</x:v>
      </x:c>
    </x:row>
    <x:row r="119">
      <x:c r="A119" s="13" t="str">
        <x:v>SUNREC_G_0116</x:v>
      </x:c>
      <x:c r="B119" s="13" t="str">
        <x:v>SUNGEAR_0116</x:v>
      </x:c>
      <x:c r="C119" s="13" t="str">
        <x:v>Sunscar</x:v>
      </x:c>
      <x:c r="D119" s="13" t="str">
        <x:v>Boots</x:v>
      </x:c>
      <x:c r="E119" s="13" t="n">
        <x:v>35</x:v>
      </x:c>
      <x:c r="F119" s="13" t="str">
        <x:v>SKL_012</x:v>
      </x:c>
      <x:c r="G119" s="13" t="str">
        <x:v>SUNRES_001</x:v>
      </x:c>
      <x:c r="H119" s="13" t="n">
        <x:v>6</x:v>
      </x:c>
      <x:c r="I119" s="13" t="str">
        <x:v>SUNRES_002</x:v>
      </x:c>
      <x:c r="J119" s="13" t="n">
        <x:v>2</x:v>
      </x:c>
      <x:c r="K119" s="13" t="str">
        <x:v>SUNRES_011</x:v>
      </x:c>
      <x:c r="L119" s="13" t="n">
        <x:v>1</x:v>
      </x:c>
      <x:c r="M119" s="13" t="n">
        <x:v>73</x:v>
      </x:c>
      <x:c r="N119" s="13" t="n">
        <x:v>166</x:v>
      </x:c>
      <x:c r="O119" s="13" t="str">
        <x:v>100% deterministic; no failure; crafted item uses same raw budget as dropped equivalent.</x:v>
      </x:c>
    </x:row>
    <x:row r="120">
      <x:c r="A120" s="13" t="str">
        <x:v>SUNREC_G_0117</x:v>
      </x:c>
      <x:c r="B120" s="13" t="str">
        <x:v>SUNGEAR_0117</x:v>
      </x:c>
      <x:c r="C120" s="13" t="str">
        <x:v>Sunscar</x:v>
      </x:c>
      <x:c r="D120" s="13" t="str">
        <x:v>Gloves</x:v>
      </x:c>
      <x:c r="E120" s="13" t="n">
        <x:v>35</x:v>
      </x:c>
      <x:c r="F120" s="13" t="str">
        <x:v>SKL_012</x:v>
      </x:c>
      <x:c r="G120" s="13" t="str">
        <x:v>SUNRES_001</x:v>
      </x:c>
      <x:c r="H120" s="13" t="n">
        <x:v>6</x:v>
      </x:c>
      <x:c r="I120" s="13" t="str">
        <x:v>SUNRES_002</x:v>
      </x:c>
      <x:c r="J120" s="13" t="n">
        <x:v>2</x:v>
      </x:c>
      <x:c r="K120" s="13" t="str">
        <x:v>SUNRES_011</x:v>
      </x:c>
      <x:c r="L120" s="13" t="n">
        <x:v>1</x:v>
      </x:c>
      <x:c r="M120" s="13" t="n">
        <x:v>73</x:v>
      </x:c>
      <x:c r="N120" s="13" t="n">
        <x:v>166</x:v>
      </x:c>
      <x:c r="O120" s="13" t="str">
        <x:v>100% deterministic; no failure; crafted item uses same raw budget as dropped equivalent.</x:v>
      </x:c>
    </x:row>
    <x:row r="121">
      <x:c r="A121" s="13" t="str">
        <x:v>SUNREC_G_0118</x:v>
      </x:c>
      <x:c r="B121" s="13" t="str">
        <x:v>SUNGEAR_0118</x:v>
      </x:c>
      <x:c r="C121" s="13" t="str">
        <x:v>Sunscar</x:v>
      </x:c>
      <x:c r="D121" s="13" t="str">
        <x:v>Cape</x:v>
      </x:c>
      <x:c r="E121" s="13" t="n">
        <x:v>35</x:v>
      </x:c>
      <x:c r="F121" s="13" t="str">
        <x:v>SKL_015</x:v>
      </x:c>
      <x:c r="G121" s="13" t="str">
        <x:v>SUNRES_001</x:v>
      </x:c>
      <x:c r="H121" s="13" t="n">
        <x:v>7</x:v>
      </x:c>
      <x:c r="I121" s="13" t="str">
        <x:v>SUNRES_002</x:v>
      </x:c>
      <x:c r="J121" s="13" t="n">
        <x:v>3</x:v>
      </x:c>
      <x:c r="K121" s="13" t="str">
        <x:v>SUNRES_011</x:v>
      </x:c>
      <x:c r="L121" s="13" t="n">
        <x:v>1</x:v>
      </x:c>
      <x:c r="M121" s="13" t="n">
        <x:v>73</x:v>
      </x:c>
      <x:c r="N121" s="13" t="n">
        <x:v>166</x:v>
      </x:c>
      <x:c r="O121" s="13" t="str">
        <x:v>100% deterministic; no failure; crafted item uses same raw budget as dropped equivalent.</x:v>
      </x:c>
    </x:row>
    <x:row r="122">
      <x:c r="A122" s="13" t="str">
        <x:v>SUNREC_G_0119</x:v>
      </x:c>
      <x:c r="B122" s="13" t="str">
        <x:v>SUNGEAR_0119</x:v>
      </x:c>
      <x:c r="C122" s="13" t="str">
        <x:v>Sunscar</x:v>
      </x:c>
      <x:c r="D122" s="13" t="str">
        <x:v>Amulet</x:v>
      </x:c>
      <x:c r="E122" s="13" t="n">
        <x:v>35</x:v>
      </x:c>
      <x:c r="F122" s="13" t="str">
        <x:v>SKL_015</x:v>
      </x:c>
      <x:c r="G122" s="13" t="str">
        <x:v>SUNRES_001</x:v>
      </x:c>
      <x:c r="H122" s="13" t="n">
        <x:v>6</x:v>
      </x:c>
      <x:c r="I122" s="13" t="str">
        <x:v>SUNRES_002</x:v>
      </x:c>
      <x:c r="J122" s="13" t="n">
        <x:v>2</x:v>
      </x:c>
      <x:c r="K122" s="13" t="str">
        <x:v>SUNRES_011</x:v>
      </x:c>
      <x:c r="L122" s="13" t="n">
        <x:v>1</x:v>
      </x:c>
      <x:c r="M122" s="13" t="n">
        <x:v>73</x:v>
      </x:c>
      <x:c r="N122" s="13" t="n">
        <x:v>166</x:v>
      </x:c>
      <x:c r="O122" s="13" t="str">
        <x:v>100% deterministic; no failure; crafted item uses same raw budget as dropped equivalent.</x:v>
      </x:c>
    </x:row>
    <x:row r="123">
      <x:c r="A123" s="13" t="str">
        <x:v>SUNREC_G_0120</x:v>
      </x:c>
      <x:c r="B123" s="13" t="str">
        <x:v>SUNGEAR_0120</x:v>
      </x:c>
      <x:c r="C123" s="13" t="str">
        <x:v>Sunscar</x:v>
      </x:c>
      <x:c r="D123" s="13" t="str">
        <x:v>Ring</x:v>
      </x:c>
      <x:c r="E123" s="13" t="n">
        <x:v>35</x:v>
      </x:c>
      <x:c r="F123" s="13" t="str">
        <x:v>SKL_015</x:v>
      </x:c>
      <x:c r="G123" s="13" t="str">
        <x:v>SUNRES_001</x:v>
      </x:c>
      <x:c r="H123" s="13" t="n">
        <x:v>5</x:v>
      </x:c>
      <x:c r="I123" s="13" t="str">
        <x:v>SUNRES_002</x:v>
      </x:c>
      <x:c r="J123" s="13" t="n">
        <x:v>2</x:v>
      </x:c>
      <x:c r="K123" s="13" t="str">
        <x:v>SUNRES_011</x:v>
      </x:c>
      <x:c r="L123" s="13" t="n">
        <x:v>1</x:v>
      </x:c>
      <x:c r="M123" s="13" t="n">
        <x:v>73</x:v>
      </x:c>
      <x:c r="N123" s="13" t="n">
        <x:v>166</x:v>
      </x:c>
      <x:c r="O123" s="13" t="str">
        <x:v>100% deterministic; no failure; crafted item uses same raw budget as dropped equivalent.</x:v>
      </x:c>
    </x:row>
    <x:row r="124">
      <x:c r="A124" s="13" t="str">
        <x:v>SUNREC_G_0121</x:v>
      </x:c>
      <x:c r="B124" s="13" t="str">
        <x:v>SUNGEAR_0121</x:v>
      </x:c>
      <x:c r="C124" s="13" t="str">
        <x:v>Sunscar</x:v>
      </x:c>
      <x:c r="D124" s="13" t="str">
        <x:v>Helmet</x:v>
      </x:c>
      <x:c r="E124" s="13" t="n">
        <x:v>35</x:v>
      </x:c>
      <x:c r="F124" s="13" t="str">
        <x:v>SKL_012</x:v>
      </x:c>
      <x:c r="G124" s="13" t="str">
        <x:v>SUNRES_001</x:v>
      </x:c>
      <x:c r="H124" s="13" t="n">
        <x:v>7</x:v>
      </x:c>
      <x:c r="I124" s="13" t="str">
        <x:v>SUNRES_002</x:v>
      </x:c>
      <x:c r="J124" s="13" t="n">
        <x:v>3</x:v>
      </x:c>
      <x:c r="K124" s="13" t="str">
        <x:v>SUNRES_011</x:v>
      </x:c>
      <x:c r="L124" s="13" t="n">
        <x:v>1</x:v>
      </x:c>
      <x:c r="M124" s="13" t="n">
        <x:v>73</x:v>
      </x:c>
      <x:c r="N124" s="13" t="n">
        <x:v>166</x:v>
      </x:c>
      <x:c r="O124" s="13" t="str">
        <x:v>100% deterministic; no failure; crafted item uses same raw budget as dropped equivalent.</x:v>
      </x:c>
    </x:row>
    <x:row r="125">
      <x:c r="A125" s="13" t="str">
        <x:v>SUNREC_G_0122</x:v>
      </x:c>
      <x:c r="B125" s="13" t="str">
        <x:v>SUNGEAR_0122</x:v>
      </x:c>
      <x:c r="C125" s="13" t="str">
        <x:v>Sunscar</x:v>
      </x:c>
      <x:c r="D125" s="13" t="str">
        <x:v>Chest</x:v>
      </x:c>
      <x:c r="E125" s="13" t="n">
        <x:v>35</x:v>
      </x:c>
      <x:c r="F125" s="13" t="str">
        <x:v>SKL_012</x:v>
      </x:c>
      <x:c r="G125" s="13" t="str">
        <x:v>SUNRES_001</x:v>
      </x:c>
      <x:c r="H125" s="13" t="n">
        <x:v>12</x:v>
      </x:c>
      <x:c r="I125" s="13" t="str">
        <x:v>SUNRES_002</x:v>
      </x:c>
      <x:c r="J125" s="13" t="n">
        <x:v>5</x:v>
      </x:c>
      <x:c r="K125" s="13" t="str">
        <x:v>SUNRES_011</x:v>
      </x:c>
      <x:c r="L125" s="13" t="n">
        <x:v>1</x:v>
      </x:c>
      <x:c r="M125" s="13" t="n">
        <x:v>73</x:v>
      </x:c>
      <x:c r="N125" s="13" t="n">
        <x:v>166</x:v>
      </x:c>
      <x:c r="O125" s="13" t="str">
        <x:v>100% deterministic; no failure; crafted item uses same raw budget as dropped equivalent.</x:v>
      </x:c>
    </x:row>
    <x:row r="126">
      <x:c r="A126" s="13" t="str">
        <x:v>SUNREC_G_0123</x:v>
      </x:c>
      <x:c r="B126" s="13" t="str">
        <x:v>SUNGEAR_0123</x:v>
      </x:c>
      <x:c r="C126" s="13" t="str">
        <x:v>Sunscar</x:v>
      </x:c>
      <x:c r="D126" s="13" t="str">
        <x:v>Legs</x:v>
      </x:c>
      <x:c r="E126" s="13" t="n">
        <x:v>35</x:v>
      </x:c>
      <x:c r="F126" s="13" t="str">
        <x:v>SKL_012</x:v>
      </x:c>
      <x:c r="G126" s="13" t="str">
        <x:v>SUNRES_001</x:v>
      </x:c>
      <x:c r="H126" s="13" t="n">
        <x:v>10</x:v>
      </x:c>
      <x:c r="I126" s="13" t="str">
        <x:v>SUNRES_002</x:v>
      </x:c>
      <x:c r="J126" s="13" t="n">
        <x:v>4</x:v>
      </x:c>
      <x:c r="K126" s="13" t="str">
        <x:v>SUNRES_011</x:v>
      </x:c>
      <x:c r="L126" s="13" t="n">
        <x:v>1</x:v>
      </x:c>
      <x:c r="M126" s="13" t="n">
        <x:v>73</x:v>
      </x:c>
      <x:c r="N126" s="13" t="n">
        <x:v>166</x:v>
      </x:c>
      <x:c r="O126" s="13" t="str">
        <x:v>100% deterministic; no failure; crafted item uses same raw budget as dropped equivalent.</x:v>
      </x:c>
    </x:row>
    <x:row r="127">
      <x:c r="A127" s="13" t="str">
        <x:v>SUNREC_G_0124</x:v>
      </x:c>
      <x:c r="B127" s="13" t="str">
        <x:v>SUNGEAR_0124</x:v>
      </x:c>
      <x:c r="C127" s="13" t="str">
        <x:v>Sunscar</x:v>
      </x:c>
      <x:c r="D127" s="13" t="str">
        <x:v>Boots</x:v>
      </x:c>
      <x:c r="E127" s="13" t="n">
        <x:v>35</x:v>
      </x:c>
      <x:c r="F127" s="13" t="str">
        <x:v>SKL_012</x:v>
      </x:c>
      <x:c r="G127" s="13" t="str">
        <x:v>SUNRES_001</x:v>
      </x:c>
      <x:c r="H127" s="13" t="n">
        <x:v>6</x:v>
      </x:c>
      <x:c r="I127" s="13" t="str">
        <x:v>SUNRES_002</x:v>
      </x:c>
      <x:c r="J127" s="13" t="n">
        <x:v>2</x:v>
      </x:c>
      <x:c r="K127" s="13" t="str">
        <x:v>SUNRES_011</x:v>
      </x:c>
      <x:c r="L127" s="13" t="n">
        <x:v>1</x:v>
      </x:c>
      <x:c r="M127" s="13" t="n">
        <x:v>73</x:v>
      </x:c>
      <x:c r="N127" s="13" t="n">
        <x:v>166</x:v>
      </x:c>
      <x:c r="O127" s="13" t="str">
        <x:v>100% deterministic; no failure; crafted item uses same raw budget as dropped equivalent.</x:v>
      </x:c>
    </x:row>
    <x:row r="128">
      <x:c r="A128" s="13" t="str">
        <x:v>SUNREC_G_0125</x:v>
      </x:c>
      <x:c r="B128" s="13" t="str">
        <x:v>SUNGEAR_0125</x:v>
      </x:c>
      <x:c r="C128" s="13" t="str">
        <x:v>Sunscar</x:v>
      </x:c>
      <x:c r="D128" s="13" t="str">
        <x:v>Gloves</x:v>
      </x:c>
      <x:c r="E128" s="13" t="n">
        <x:v>35</x:v>
      </x:c>
      <x:c r="F128" s="13" t="str">
        <x:v>SKL_012</x:v>
      </x:c>
      <x:c r="G128" s="13" t="str">
        <x:v>SUNRES_001</x:v>
      </x:c>
      <x:c r="H128" s="13" t="n">
        <x:v>6</x:v>
      </x:c>
      <x:c r="I128" s="13" t="str">
        <x:v>SUNRES_002</x:v>
      </x:c>
      <x:c r="J128" s="13" t="n">
        <x:v>2</x:v>
      </x:c>
      <x:c r="K128" s="13" t="str">
        <x:v>SUNRES_011</x:v>
      </x:c>
      <x:c r="L128" s="13" t="n">
        <x:v>1</x:v>
      </x:c>
      <x:c r="M128" s="13" t="n">
        <x:v>73</x:v>
      </x:c>
      <x:c r="N128" s="13" t="n">
        <x:v>166</x:v>
      </x:c>
      <x:c r="O128" s="13" t="str">
        <x:v>100% deterministic; no failure; crafted item uses same raw budget as dropped equivalent.</x:v>
      </x:c>
    </x:row>
    <x:row r="129">
      <x:c r="A129" s="13" t="str">
        <x:v>SUNREC_G_0126</x:v>
      </x:c>
      <x:c r="B129" s="13" t="str">
        <x:v>SUNGEAR_0126</x:v>
      </x:c>
      <x:c r="C129" s="13" t="str">
        <x:v>Sunscar</x:v>
      </x:c>
      <x:c r="D129" s="13" t="str">
        <x:v>Cape</x:v>
      </x:c>
      <x:c r="E129" s="13" t="n">
        <x:v>35</x:v>
      </x:c>
      <x:c r="F129" s="13" t="str">
        <x:v>SKL_015</x:v>
      </x:c>
      <x:c r="G129" s="13" t="str">
        <x:v>SUNRES_001</x:v>
      </x:c>
      <x:c r="H129" s="13" t="n">
        <x:v>7</x:v>
      </x:c>
      <x:c r="I129" s="13" t="str">
        <x:v>SUNRES_002</x:v>
      </x:c>
      <x:c r="J129" s="13" t="n">
        <x:v>3</x:v>
      </x:c>
      <x:c r="K129" s="13" t="str">
        <x:v>SUNRES_011</x:v>
      </x:c>
      <x:c r="L129" s="13" t="n">
        <x:v>1</x:v>
      </x:c>
      <x:c r="M129" s="13" t="n">
        <x:v>73</x:v>
      </x:c>
      <x:c r="N129" s="13" t="n">
        <x:v>166</x:v>
      </x:c>
      <x:c r="O129" s="13" t="str">
        <x:v>100% deterministic; no failure; crafted item uses same raw budget as dropped equivalent.</x:v>
      </x:c>
    </x:row>
    <x:row r="130">
      <x:c r="A130" s="13" t="str">
        <x:v>SUNREC_G_0127</x:v>
      </x:c>
      <x:c r="B130" s="13" t="str">
        <x:v>SUNGEAR_0127</x:v>
      </x:c>
      <x:c r="C130" s="13" t="str">
        <x:v>Sunscar</x:v>
      </x:c>
      <x:c r="D130" s="13" t="str">
        <x:v>Amulet</x:v>
      </x:c>
      <x:c r="E130" s="13" t="n">
        <x:v>35</x:v>
      </x:c>
      <x:c r="F130" s="13" t="str">
        <x:v>SKL_015</x:v>
      </x:c>
      <x:c r="G130" s="13" t="str">
        <x:v>SUNRES_001</x:v>
      </x:c>
      <x:c r="H130" s="13" t="n">
        <x:v>6</x:v>
      </x:c>
      <x:c r="I130" s="13" t="str">
        <x:v>SUNRES_002</x:v>
      </x:c>
      <x:c r="J130" s="13" t="n">
        <x:v>2</x:v>
      </x:c>
      <x:c r="K130" s="13" t="str">
        <x:v>SUNRES_011</x:v>
      </x:c>
      <x:c r="L130" s="13" t="n">
        <x:v>1</x:v>
      </x:c>
      <x:c r="M130" s="13" t="n">
        <x:v>73</x:v>
      </x:c>
      <x:c r="N130" s="13" t="n">
        <x:v>166</x:v>
      </x:c>
      <x:c r="O130" s="13" t="str">
        <x:v>100% deterministic; no failure; crafted item uses same raw budget as dropped equivalent.</x:v>
      </x:c>
    </x:row>
    <x:row r="131">
      <x:c r="A131" s="13" t="str">
        <x:v>SUNREC_G_0128</x:v>
      </x:c>
      <x:c r="B131" s="13" t="str">
        <x:v>SUNGEAR_0128</x:v>
      </x:c>
      <x:c r="C131" s="13" t="str">
        <x:v>Sunscar</x:v>
      </x:c>
      <x:c r="D131" s="13" t="str">
        <x:v>Ring</x:v>
      </x:c>
      <x:c r="E131" s="13" t="n">
        <x:v>35</x:v>
      </x:c>
      <x:c r="F131" s="13" t="str">
        <x:v>SKL_015</x:v>
      </x:c>
      <x:c r="G131" s="13" t="str">
        <x:v>SUNRES_001</x:v>
      </x:c>
      <x:c r="H131" s="13" t="n">
        <x:v>5</x:v>
      </x:c>
      <x:c r="I131" s="13" t="str">
        <x:v>SUNRES_002</x:v>
      </x:c>
      <x:c r="J131" s="13" t="n">
        <x:v>2</x:v>
      </x:c>
      <x:c r="K131" s="13" t="str">
        <x:v>SUNRES_011</x:v>
      </x:c>
      <x:c r="L131" s="13" t="n">
        <x:v>1</x:v>
      </x:c>
      <x:c r="M131" s="13" t="n">
        <x:v>73</x:v>
      </x:c>
      <x:c r="N131" s="13" t="n">
        <x:v>166</x:v>
      </x:c>
      <x:c r="O131" s="13" t="str">
        <x:v>100% deterministic; no failure; crafted item uses same raw budget as dropped equivalent.</x:v>
      </x:c>
    </x:row>
    <x:row r="132">
      <x:c r="A132" s="13" t="str">
        <x:v>SUNREC_G_0129</x:v>
      </x:c>
      <x:c r="B132" s="13" t="str">
        <x:v>SUNGEAR_0129</x:v>
      </x:c>
      <x:c r="C132" s="13" t="str">
        <x:v>Sunscar</x:v>
      </x:c>
      <x:c r="D132" s="13" t="str">
        <x:v>Helmet</x:v>
      </x:c>
      <x:c r="E132" s="13" t="n">
        <x:v>35</x:v>
      </x:c>
      <x:c r="F132" s="13" t="str">
        <x:v>SKL_012</x:v>
      </x:c>
      <x:c r="G132" s="13" t="str">
        <x:v>SUNRES_001</x:v>
      </x:c>
      <x:c r="H132" s="13" t="n">
        <x:v>7</x:v>
      </x:c>
      <x:c r="I132" s="13" t="str">
        <x:v>SUNRES_002</x:v>
      </x:c>
      <x:c r="J132" s="13" t="n">
        <x:v>3</x:v>
      </x:c>
      <x:c r="K132" s="13" t="str">
        <x:v>SUNRES_011</x:v>
      </x:c>
      <x:c r="L132" s="13" t="n">
        <x:v>1</x:v>
      </x:c>
      <x:c r="M132" s="13" t="n">
        <x:v>73</x:v>
      </x:c>
      <x:c r="N132" s="13" t="n">
        <x:v>166</x:v>
      </x:c>
      <x:c r="O132" s="13" t="str">
        <x:v>100% deterministic; no failure; crafted item uses same raw budget as dropped equivalent.</x:v>
      </x:c>
    </x:row>
    <x:row r="133">
      <x:c r="A133" s="13" t="str">
        <x:v>SUNREC_G_0130</x:v>
      </x:c>
      <x:c r="B133" s="13" t="str">
        <x:v>SUNGEAR_0130</x:v>
      </x:c>
      <x:c r="C133" s="13" t="str">
        <x:v>Sunscar</x:v>
      </x:c>
      <x:c r="D133" s="13" t="str">
        <x:v>Chest</x:v>
      </x:c>
      <x:c r="E133" s="13" t="n">
        <x:v>35</x:v>
      </x:c>
      <x:c r="F133" s="13" t="str">
        <x:v>SKL_012</x:v>
      </x:c>
      <x:c r="G133" s="13" t="str">
        <x:v>SUNRES_001</x:v>
      </x:c>
      <x:c r="H133" s="13" t="n">
        <x:v>12</x:v>
      </x:c>
      <x:c r="I133" s="13" t="str">
        <x:v>SUNRES_002</x:v>
      </x:c>
      <x:c r="J133" s="13" t="n">
        <x:v>5</x:v>
      </x:c>
      <x:c r="K133" s="13" t="str">
        <x:v>SUNRES_011</x:v>
      </x:c>
      <x:c r="L133" s="13" t="n">
        <x:v>1</x:v>
      </x:c>
      <x:c r="M133" s="13" t="n">
        <x:v>73</x:v>
      </x:c>
      <x:c r="N133" s="13" t="n">
        <x:v>166</x:v>
      </x:c>
      <x:c r="O133" s="13" t="str">
        <x:v>100% deterministic; no failure; crafted item uses same raw budget as dropped equivalent.</x:v>
      </x:c>
    </x:row>
    <x:row r="134">
      <x:c r="A134" s="13" t="str">
        <x:v>SUNREC_G_0131</x:v>
      </x:c>
      <x:c r="B134" s="13" t="str">
        <x:v>SUNGEAR_0131</x:v>
      </x:c>
      <x:c r="C134" s="13" t="str">
        <x:v>Sunscar</x:v>
      </x:c>
      <x:c r="D134" s="13" t="str">
        <x:v>Legs</x:v>
      </x:c>
      <x:c r="E134" s="13" t="n">
        <x:v>35</x:v>
      </x:c>
      <x:c r="F134" s="13" t="str">
        <x:v>SKL_012</x:v>
      </x:c>
      <x:c r="G134" s="13" t="str">
        <x:v>SUNRES_001</x:v>
      </x:c>
      <x:c r="H134" s="13" t="n">
        <x:v>10</x:v>
      </x:c>
      <x:c r="I134" s="13" t="str">
        <x:v>SUNRES_002</x:v>
      </x:c>
      <x:c r="J134" s="13" t="n">
        <x:v>4</x:v>
      </x:c>
      <x:c r="K134" s="13" t="str">
        <x:v>SUNRES_011</x:v>
      </x:c>
      <x:c r="L134" s="13" t="n">
        <x:v>1</x:v>
      </x:c>
      <x:c r="M134" s="13" t="n">
        <x:v>73</x:v>
      </x:c>
      <x:c r="N134" s="13" t="n">
        <x:v>166</x:v>
      </x:c>
      <x:c r="O134" s="13" t="str">
        <x:v>100% deterministic; no failure; crafted item uses same raw budget as dropped equivalent.</x:v>
      </x:c>
    </x:row>
    <x:row r="135">
      <x:c r="A135" s="13" t="str">
        <x:v>SUNREC_G_0132</x:v>
      </x:c>
      <x:c r="B135" s="13" t="str">
        <x:v>SUNGEAR_0132</x:v>
      </x:c>
      <x:c r="C135" s="13" t="str">
        <x:v>Sunscar</x:v>
      </x:c>
      <x:c r="D135" s="13" t="str">
        <x:v>Boots</x:v>
      </x:c>
      <x:c r="E135" s="13" t="n">
        <x:v>35</x:v>
      </x:c>
      <x:c r="F135" s="13" t="str">
        <x:v>SKL_012</x:v>
      </x:c>
      <x:c r="G135" s="13" t="str">
        <x:v>SUNRES_001</x:v>
      </x:c>
      <x:c r="H135" s="13" t="n">
        <x:v>6</x:v>
      </x:c>
      <x:c r="I135" s="13" t="str">
        <x:v>SUNRES_002</x:v>
      </x:c>
      <x:c r="J135" s="13" t="n">
        <x:v>2</x:v>
      </x:c>
      <x:c r="K135" s="13" t="str">
        <x:v>SUNRES_011</x:v>
      </x:c>
      <x:c r="L135" s="13" t="n">
        <x:v>1</x:v>
      </x:c>
      <x:c r="M135" s="13" t="n">
        <x:v>73</x:v>
      </x:c>
      <x:c r="N135" s="13" t="n">
        <x:v>166</x:v>
      </x:c>
      <x:c r="O135" s="13" t="str">
        <x:v>100% deterministic; no failure; crafted item uses same raw budget as dropped equivalent.</x:v>
      </x:c>
    </x:row>
    <x:row r="136">
      <x:c r="A136" s="13" t="str">
        <x:v>SUNREC_G_0133</x:v>
      </x:c>
      <x:c r="B136" s="13" t="str">
        <x:v>SUNGEAR_0133</x:v>
      </x:c>
      <x:c r="C136" s="13" t="str">
        <x:v>Sunscar</x:v>
      </x:c>
      <x:c r="D136" s="13" t="str">
        <x:v>Gloves</x:v>
      </x:c>
      <x:c r="E136" s="13" t="n">
        <x:v>35</x:v>
      </x:c>
      <x:c r="F136" s="13" t="str">
        <x:v>SKL_012</x:v>
      </x:c>
      <x:c r="G136" s="13" t="str">
        <x:v>SUNRES_001</x:v>
      </x:c>
      <x:c r="H136" s="13" t="n">
        <x:v>6</x:v>
      </x:c>
      <x:c r="I136" s="13" t="str">
        <x:v>SUNRES_002</x:v>
      </x:c>
      <x:c r="J136" s="13" t="n">
        <x:v>2</x:v>
      </x:c>
      <x:c r="K136" s="13" t="str">
        <x:v>SUNRES_011</x:v>
      </x:c>
      <x:c r="L136" s="13" t="n">
        <x:v>1</x:v>
      </x:c>
      <x:c r="M136" s="13" t="n">
        <x:v>73</x:v>
      </x:c>
      <x:c r="N136" s="13" t="n">
        <x:v>166</x:v>
      </x:c>
      <x:c r="O136" s="13" t="str">
        <x:v>100% deterministic; no failure; crafted item uses same raw budget as dropped equivalent.</x:v>
      </x:c>
    </x:row>
    <x:row r="137">
      <x:c r="A137" s="13" t="str">
        <x:v>SUNREC_G_0134</x:v>
      </x:c>
      <x:c r="B137" s="13" t="str">
        <x:v>SUNGEAR_0134</x:v>
      </x:c>
      <x:c r="C137" s="13" t="str">
        <x:v>Sunscar</x:v>
      </x:c>
      <x:c r="D137" s="13" t="str">
        <x:v>Cape</x:v>
      </x:c>
      <x:c r="E137" s="13" t="n">
        <x:v>35</x:v>
      </x:c>
      <x:c r="F137" s="13" t="str">
        <x:v>SKL_015</x:v>
      </x:c>
      <x:c r="G137" s="13" t="str">
        <x:v>SUNRES_001</x:v>
      </x:c>
      <x:c r="H137" s="13" t="n">
        <x:v>7</x:v>
      </x:c>
      <x:c r="I137" s="13" t="str">
        <x:v>SUNRES_002</x:v>
      </x:c>
      <x:c r="J137" s="13" t="n">
        <x:v>3</x:v>
      </x:c>
      <x:c r="K137" s="13" t="str">
        <x:v>SUNRES_011</x:v>
      </x:c>
      <x:c r="L137" s="13" t="n">
        <x:v>1</x:v>
      </x:c>
      <x:c r="M137" s="13" t="n">
        <x:v>73</x:v>
      </x:c>
      <x:c r="N137" s="13" t="n">
        <x:v>166</x:v>
      </x:c>
      <x:c r="O137" s="13" t="str">
        <x:v>100% deterministic; no failure; crafted item uses same raw budget as dropped equivalent.</x:v>
      </x:c>
    </x:row>
    <x:row r="138">
      <x:c r="A138" s="13" t="str">
        <x:v>SUNREC_G_0135</x:v>
      </x:c>
      <x:c r="B138" s="13" t="str">
        <x:v>SUNGEAR_0135</x:v>
      </x:c>
      <x:c r="C138" s="13" t="str">
        <x:v>Sunscar</x:v>
      </x:c>
      <x:c r="D138" s="13" t="str">
        <x:v>Amulet</x:v>
      </x:c>
      <x:c r="E138" s="13" t="n">
        <x:v>35</x:v>
      </x:c>
      <x:c r="F138" s="13" t="str">
        <x:v>SKL_015</x:v>
      </x:c>
      <x:c r="G138" s="13" t="str">
        <x:v>SUNRES_001</x:v>
      </x:c>
      <x:c r="H138" s="13" t="n">
        <x:v>6</x:v>
      </x:c>
      <x:c r="I138" s="13" t="str">
        <x:v>SUNRES_002</x:v>
      </x:c>
      <x:c r="J138" s="13" t="n">
        <x:v>2</x:v>
      </x:c>
      <x:c r="K138" s="13" t="str">
        <x:v>SUNRES_011</x:v>
      </x:c>
      <x:c r="L138" s="13" t="n">
        <x:v>1</x:v>
      </x:c>
      <x:c r="M138" s="13" t="n">
        <x:v>73</x:v>
      </x:c>
      <x:c r="N138" s="13" t="n">
        <x:v>166</x:v>
      </x:c>
      <x:c r="O138" s="13" t="str">
        <x:v>100% deterministic; no failure; crafted item uses same raw budget as dropped equivalent.</x:v>
      </x:c>
    </x:row>
    <x:row r="139">
      <x:c r="A139" s="13" t="str">
        <x:v>SUNREC_G_0136</x:v>
      </x:c>
      <x:c r="B139" s="13" t="str">
        <x:v>SUNGEAR_0136</x:v>
      </x:c>
      <x:c r="C139" s="13" t="str">
        <x:v>Sunscar</x:v>
      </x:c>
      <x:c r="D139" s="13" t="str">
        <x:v>Ring</x:v>
      </x:c>
      <x:c r="E139" s="13" t="n">
        <x:v>35</x:v>
      </x:c>
      <x:c r="F139" s="13" t="str">
        <x:v>SKL_015</x:v>
      </x:c>
      <x:c r="G139" s="13" t="str">
        <x:v>SUNRES_001</x:v>
      </x:c>
      <x:c r="H139" s="13" t="n">
        <x:v>5</x:v>
      </x:c>
      <x:c r="I139" s="13" t="str">
        <x:v>SUNRES_002</x:v>
      </x:c>
      <x:c r="J139" s="13" t="n">
        <x:v>2</x:v>
      </x:c>
      <x:c r="K139" s="13" t="str">
        <x:v>SUNRES_011</x:v>
      </x:c>
      <x:c r="L139" s="13" t="n">
        <x:v>1</x:v>
      </x:c>
      <x:c r="M139" s="13" t="n">
        <x:v>73</x:v>
      </x:c>
      <x:c r="N139" s="13" t="n">
        <x:v>166</x:v>
      </x:c>
      <x:c r="O139" s="13" t="str">
        <x:v>100% deterministic; no failure; crafted item uses same raw budget as dropped equivalent.</x:v>
      </x:c>
    </x:row>
    <x:row r="140">
      <x:c r="A140" s="13" t="str">
        <x:v>SUNREC_G_0137</x:v>
      </x:c>
      <x:c r="B140" s="13" t="str">
        <x:v>SUNGEAR_0137</x:v>
      </x:c>
      <x:c r="C140" s="13" t="str">
        <x:v>Sunscar</x:v>
      </x:c>
      <x:c r="D140" s="13" t="str">
        <x:v>Helmet</x:v>
      </x:c>
      <x:c r="E140" s="13" t="n">
        <x:v>35</x:v>
      </x:c>
      <x:c r="F140" s="13" t="str">
        <x:v>SKL_012</x:v>
      </x:c>
      <x:c r="G140" s="13" t="str">
        <x:v>SUNRES_001</x:v>
      </x:c>
      <x:c r="H140" s="13" t="n">
        <x:v>7</x:v>
      </x:c>
      <x:c r="I140" s="13" t="str">
        <x:v>SUNRES_002</x:v>
      </x:c>
      <x:c r="J140" s="13" t="n">
        <x:v>3</x:v>
      </x:c>
      <x:c r="K140" s="13" t="str">
        <x:v>SUNRES_011</x:v>
      </x:c>
      <x:c r="L140" s="13" t="n">
        <x:v>1</x:v>
      </x:c>
      <x:c r="M140" s="13" t="n">
        <x:v>73</x:v>
      </x:c>
      <x:c r="N140" s="13" t="n">
        <x:v>166</x:v>
      </x:c>
      <x:c r="O140" s="13" t="str">
        <x:v>100% deterministic; no failure; crafted item uses same raw budget as dropped equivalent.</x:v>
      </x:c>
    </x:row>
    <x:row r="141">
      <x:c r="A141" s="13" t="str">
        <x:v>SUNREC_G_0138</x:v>
      </x:c>
      <x:c r="B141" s="13" t="str">
        <x:v>SUNGEAR_0138</x:v>
      </x:c>
      <x:c r="C141" s="13" t="str">
        <x:v>Sunscar</x:v>
      </x:c>
      <x:c r="D141" s="13" t="str">
        <x:v>Chest</x:v>
      </x:c>
      <x:c r="E141" s="13" t="n">
        <x:v>35</x:v>
      </x:c>
      <x:c r="F141" s="13" t="str">
        <x:v>SKL_012</x:v>
      </x:c>
      <x:c r="G141" s="13" t="str">
        <x:v>SUNRES_001</x:v>
      </x:c>
      <x:c r="H141" s="13" t="n">
        <x:v>12</x:v>
      </x:c>
      <x:c r="I141" s="13" t="str">
        <x:v>SUNRES_002</x:v>
      </x:c>
      <x:c r="J141" s="13" t="n">
        <x:v>5</x:v>
      </x:c>
      <x:c r="K141" s="13" t="str">
        <x:v>SUNRES_011</x:v>
      </x:c>
      <x:c r="L141" s="13" t="n">
        <x:v>1</x:v>
      </x:c>
      <x:c r="M141" s="13" t="n">
        <x:v>73</x:v>
      </x:c>
      <x:c r="N141" s="13" t="n">
        <x:v>166</x:v>
      </x:c>
      <x:c r="O141" s="13" t="str">
        <x:v>100% deterministic; no failure; crafted item uses same raw budget as dropped equivalent.</x:v>
      </x:c>
    </x:row>
    <x:row r="142">
      <x:c r="A142" s="13" t="str">
        <x:v>SUNREC_G_0139</x:v>
      </x:c>
      <x:c r="B142" s="13" t="str">
        <x:v>SUNGEAR_0139</x:v>
      </x:c>
      <x:c r="C142" s="13" t="str">
        <x:v>Sunscar</x:v>
      </x:c>
      <x:c r="D142" s="13" t="str">
        <x:v>Legs</x:v>
      </x:c>
      <x:c r="E142" s="13" t="n">
        <x:v>35</x:v>
      </x:c>
      <x:c r="F142" s="13" t="str">
        <x:v>SKL_012</x:v>
      </x:c>
      <x:c r="G142" s="13" t="str">
        <x:v>SUNRES_001</x:v>
      </x:c>
      <x:c r="H142" s="13" t="n">
        <x:v>10</x:v>
      </x:c>
      <x:c r="I142" s="13" t="str">
        <x:v>SUNRES_002</x:v>
      </x:c>
      <x:c r="J142" s="13" t="n">
        <x:v>4</x:v>
      </x:c>
      <x:c r="K142" s="13" t="str">
        <x:v>SUNRES_011</x:v>
      </x:c>
      <x:c r="L142" s="13" t="n">
        <x:v>1</x:v>
      </x:c>
      <x:c r="M142" s="13" t="n">
        <x:v>73</x:v>
      </x:c>
      <x:c r="N142" s="13" t="n">
        <x:v>166</x:v>
      </x:c>
      <x:c r="O142" s="13" t="str">
        <x:v>100% deterministic; no failure; crafted item uses same raw budget as dropped equivalent.</x:v>
      </x:c>
    </x:row>
    <x:row r="143">
      <x:c r="A143" s="13" t="str">
        <x:v>SUNREC_G_0140</x:v>
      </x:c>
      <x:c r="B143" s="13" t="str">
        <x:v>SUNGEAR_0140</x:v>
      </x:c>
      <x:c r="C143" s="13" t="str">
        <x:v>Sunscar</x:v>
      </x:c>
      <x:c r="D143" s="13" t="str">
        <x:v>Boots</x:v>
      </x:c>
      <x:c r="E143" s="13" t="n">
        <x:v>35</x:v>
      </x:c>
      <x:c r="F143" s="13" t="str">
        <x:v>SKL_012</x:v>
      </x:c>
      <x:c r="G143" s="13" t="str">
        <x:v>SUNRES_001</x:v>
      </x:c>
      <x:c r="H143" s="13" t="n">
        <x:v>6</x:v>
      </x:c>
      <x:c r="I143" s="13" t="str">
        <x:v>SUNRES_002</x:v>
      </x:c>
      <x:c r="J143" s="13" t="n">
        <x:v>2</x:v>
      </x:c>
      <x:c r="K143" s="13" t="str">
        <x:v>SUNRES_011</x:v>
      </x:c>
      <x:c r="L143" s="13" t="n">
        <x:v>1</x:v>
      </x:c>
      <x:c r="M143" s="13" t="n">
        <x:v>73</x:v>
      </x:c>
      <x:c r="N143" s="13" t="n">
        <x:v>166</x:v>
      </x:c>
      <x:c r="O143" s="13" t="str">
        <x:v>100% deterministic; no failure; crafted item uses same raw budget as dropped equivalent.</x:v>
      </x:c>
    </x:row>
    <x:row r="144">
      <x:c r="A144" s="13" t="str">
        <x:v>SUNREC_G_0141</x:v>
      </x:c>
      <x:c r="B144" s="13" t="str">
        <x:v>SUNGEAR_0141</x:v>
      </x:c>
      <x:c r="C144" s="13" t="str">
        <x:v>Sunscar</x:v>
      </x:c>
      <x:c r="D144" s="13" t="str">
        <x:v>Gloves</x:v>
      </x:c>
      <x:c r="E144" s="13" t="n">
        <x:v>35</x:v>
      </x:c>
      <x:c r="F144" s="13" t="str">
        <x:v>SKL_012</x:v>
      </x:c>
      <x:c r="G144" s="13" t="str">
        <x:v>SUNRES_001</x:v>
      </x:c>
      <x:c r="H144" s="13" t="n">
        <x:v>6</x:v>
      </x:c>
      <x:c r="I144" s="13" t="str">
        <x:v>SUNRES_002</x:v>
      </x:c>
      <x:c r="J144" s="13" t="n">
        <x:v>2</x:v>
      </x:c>
      <x:c r="K144" s="13" t="str">
        <x:v>SUNRES_011</x:v>
      </x:c>
      <x:c r="L144" s="13" t="n">
        <x:v>1</x:v>
      </x:c>
      <x:c r="M144" s="13" t="n">
        <x:v>73</x:v>
      </x:c>
      <x:c r="N144" s="13" t="n">
        <x:v>166</x:v>
      </x:c>
      <x:c r="O144" s="13" t="str">
        <x:v>100% deterministic; no failure; crafted item uses same raw budget as dropped equivalent.</x:v>
      </x:c>
    </x:row>
    <x:row r="145">
      <x:c r="A145" s="13" t="str">
        <x:v>SUNREC_G_0142</x:v>
      </x:c>
      <x:c r="B145" s="13" t="str">
        <x:v>SUNGEAR_0142</x:v>
      </x:c>
      <x:c r="C145" s="13" t="str">
        <x:v>Sunscar</x:v>
      </x:c>
      <x:c r="D145" s="13" t="str">
        <x:v>Cape</x:v>
      </x:c>
      <x:c r="E145" s="13" t="n">
        <x:v>35</x:v>
      </x:c>
      <x:c r="F145" s="13" t="str">
        <x:v>SKL_015</x:v>
      </x:c>
      <x:c r="G145" s="13" t="str">
        <x:v>SUNRES_001</x:v>
      </x:c>
      <x:c r="H145" s="13" t="n">
        <x:v>7</x:v>
      </x:c>
      <x:c r="I145" s="13" t="str">
        <x:v>SUNRES_002</x:v>
      </x:c>
      <x:c r="J145" s="13" t="n">
        <x:v>3</x:v>
      </x:c>
      <x:c r="K145" s="13" t="str">
        <x:v>SUNRES_011</x:v>
      </x:c>
      <x:c r="L145" s="13" t="n">
        <x:v>1</x:v>
      </x:c>
      <x:c r="M145" s="13" t="n">
        <x:v>73</x:v>
      </x:c>
      <x:c r="N145" s="13" t="n">
        <x:v>166</x:v>
      </x:c>
      <x:c r="O145" s="13" t="str">
        <x:v>100% deterministic; no failure; crafted item uses same raw budget as dropped equivalent.</x:v>
      </x:c>
    </x:row>
    <x:row r="146">
      <x:c r="A146" s="13" t="str">
        <x:v>SUNREC_G_0143</x:v>
      </x:c>
      <x:c r="B146" s="13" t="str">
        <x:v>SUNGEAR_0143</x:v>
      </x:c>
      <x:c r="C146" s="13" t="str">
        <x:v>Sunscar</x:v>
      </x:c>
      <x:c r="D146" s="13" t="str">
        <x:v>Amulet</x:v>
      </x:c>
      <x:c r="E146" s="13" t="n">
        <x:v>35</x:v>
      </x:c>
      <x:c r="F146" s="13" t="str">
        <x:v>SKL_015</x:v>
      </x:c>
      <x:c r="G146" s="13" t="str">
        <x:v>SUNRES_001</x:v>
      </x:c>
      <x:c r="H146" s="13" t="n">
        <x:v>6</x:v>
      </x:c>
      <x:c r="I146" s="13" t="str">
        <x:v>SUNRES_002</x:v>
      </x:c>
      <x:c r="J146" s="13" t="n">
        <x:v>2</x:v>
      </x:c>
      <x:c r="K146" s="13" t="str">
        <x:v>SUNRES_011</x:v>
      </x:c>
      <x:c r="L146" s="13" t="n">
        <x:v>1</x:v>
      </x:c>
      <x:c r="M146" s="13" t="n">
        <x:v>73</x:v>
      </x:c>
      <x:c r="N146" s="13" t="n">
        <x:v>166</x:v>
      </x:c>
      <x:c r="O146" s="13" t="str">
        <x:v>100% deterministic; no failure; crafted item uses same raw budget as dropped equivalent.</x:v>
      </x:c>
    </x:row>
    <x:row r="147">
      <x:c r="A147" s="13" t="str">
        <x:v>SUNREC_G_0144</x:v>
      </x:c>
      <x:c r="B147" s="13" t="str">
        <x:v>SUNGEAR_0144</x:v>
      </x:c>
      <x:c r="C147" s="13" t="str">
        <x:v>Sunscar</x:v>
      </x:c>
      <x:c r="D147" s="13" t="str">
        <x:v>Ring</x:v>
      </x:c>
      <x:c r="E147" s="13" t="n">
        <x:v>35</x:v>
      </x:c>
      <x:c r="F147" s="13" t="str">
        <x:v>SKL_015</x:v>
      </x:c>
      <x:c r="G147" s="13" t="str">
        <x:v>SUNRES_001</x:v>
      </x:c>
      <x:c r="H147" s="13" t="n">
        <x:v>5</x:v>
      </x:c>
      <x:c r="I147" s="13" t="str">
        <x:v>SUNRES_002</x:v>
      </x:c>
      <x:c r="J147" s="13" t="n">
        <x:v>2</x:v>
      </x:c>
      <x:c r="K147" s="13" t="str">
        <x:v>SUNRES_011</x:v>
      </x:c>
      <x:c r="L147" s="13" t="n">
        <x:v>1</x:v>
      </x:c>
      <x:c r="M147" s="13" t="n">
        <x:v>73</x:v>
      </x:c>
      <x:c r="N147" s="13" t="n">
        <x:v>166</x:v>
      </x:c>
      <x:c r="O147" s="13" t="str">
        <x:v>100% deterministic; no failure; crafted item uses same raw budget as dropped equivalent.</x:v>
      </x:c>
    </x:row>
    <x:row r="148">
      <x:c r="A148" s="13" t="str">
        <x:v>SUNREC_G_0145</x:v>
      </x:c>
      <x:c r="B148" s="13" t="str">
        <x:v>SUNGEAR_0145</x:v>
      </x:c>
      <x:c r="C148" s="13" t="str">
        <x:v>Sunscar</x:v>
      </x:c>
      <x:c r="D148" s="13" t="str">
        <x:v>Helmet</x:v>
      </x:c>
      <x:c r="E148" s="13" t="n">
        <x:v>35</x:v>
      </x:c>
      <x:c r="F148" s="13" t="str">
        <x:v>SKL_012</x:v>
      </x:c>
      <x:c r="G148" s="13" t="str">
        <x:v>SUNRES_001</x:v>
      </x:c>
      <x:c r="H148" s="13" t="n">
        <x:v>7</x:v>
      </x:c>
      <x:c r="I148" s="13" t="str">
        <x:v>SUNRES_002</x:v>
      </x:c>
      <x:c r="J148" s="13" t="n">
        <x:v>3</x:v>
      </x:c>
      <x:c r="K148" s="13" t="str">
        <x:v>SUNRES_011</x:v>
      </x:c>
      <x:c r="L148" s="13" t="n">
        <x:v>1</x:v>
      </x:c>
      <x:c r="M148" s="13" t="n">
        <x:v>73</x:v>
      </x:c>
      <x:c r="N148" s="13" t="n">
        <x:v>166</x:v>
      </x:c>
      <x:c r="O148" s="13" t="str">
        <x:v>100% deterministic; no failure; crafted item uses same raw budget as dropped equivalent.</x:v>
      </x:c>
    </x:row>
    <x:row r="149">
      <x:c r="A149" s="13" t="str">
        <x:v>SUNREC_G_0146</x:v>
      </x:c>
      <x:c r="B149" s="13" t="str">
        <x:v>SUNGEAR_0146</x:v>
      </x:c>
      <x:c r="C149" s="13" t="str">
        <x:v>Sunscar</x:v>
      </x:c>
      <x:c r="D149" s="13" t="str">
        <x:v>Chest</x:v>
      </x:c>
      <x:c r="E149" s="13" t="n">
        <x:v>35</x:v>
      </x:c>
      <x:c r="F149" s="13" t="str">
        <x:v>SKL_012</x:v>
      </x:c>
      <x:c r="G149" s="13" t="str">
        <x:v>SUNRES_001</x:v>
      </x:c>
      <x:c r="H149" s="13" t="n">
        <x:v>12</x:v>
      </x:c>
      <x:c r="I149" s="13" t="str">
        <x:v>SUNRES_002</x:v>
      </x:c>
      <x:c r="J149" s="13" t="n">
        <x:v>5</x:v>
      </x:c>
      <x:c r="K149" s="13" t="str">
        <x:v>SUNRES_011</x:v>
      </x:c>
      <x:c r="L149" s="13" t="n">
        <x:v>1</x:v>
      </x:c>
      <x:c r="M149" s="13" t="n">
        <x:v>73</x:v>
      </x:c>
      <x:c r="N149" s="13" t="n">
        <x:v>166</x:v>
      </x:c>
      <x:c r="O149" s="13" t="str">
        <x:v>100% deterministic; no failure; crafted item uses same raw budget as dropped equivalent.</x:v>
      </x:c>
    </x:row>
    <x:row r="150">
      <x:c r="A150" s="13" t="str">
        <x:v>SUNREC_G_0147</x:v>
      </x:c>
      <x:c r="B150" s="13" t="str">
        <x:v>SUNGEAR_0147</x:v>
      </x:c>
      <x:c r="C150" s="13" t="str">
        <x:v>Sunscar</x:v>
      </x:c>
      <x:c r="D150" s="13" t="str">
        <x:v>Legs</x:v>
      </x:c>
      <x:c r="E150" s="13" t="n">
        <x:v>35</x:v>
      </x:c>
      <x:c r="F150" s="13" t="str">
        <x:v>SKL_012</x:v>
      </x:c>
      <x:c r="G150" s="13" t="str">
        <x:v>SUNRES_001</x:v>
      </x:c>
      <x:c r="H150" s="13" t="n">
        <x:v>10</x:v>
      </x:c>
      <x:c r="I150" s="13" t="str">
        <x:v>SUNRES_002</x:v>
      </x:c>
      <x:c r="J150" s="13" t="n">
        <x:v>4</x:v>
      </x:c>
      <x:c r="K150" s="13" t="str">
        <x:v>SUNRES_011</x:v>
      </x:c>
      <x:c r="L150" s="13" t="n">
        <x:v>1</x:v>
      </x:c>
      <x:c r="M150" s="13" t="n">
        <x:v>73</x:v>
      </x:c>
      <x:c r="N150" s="13" t="n">
        <x:v>166</x:v>
      </x:c>
      <x:c r="O150" s="13" t="str">
        <x:v>100% deterministic; no failure; crafted item uses same raw budget as dropped equivalent.</x:v>
      </x:c>
    </x:row>
    <x:row r="151">
      <x:c r="A151" s="13" t="str">
        <x:v>SUNREC_G_0148</x:v>
      </x:c>
      <x:c r="B151" s="13" t="str">
        <x:v>SUNGEAR_0148</x:v>
      </x:c>
      <x:c r="C151" s="13" t="str">
        <x:v>Sunscar</x:v>
      </x:c>
      <x:c r="D151" s="13" t="str">
        <x:v>Boots</x:v>
      </x:c>
      <x:c r="E151" s="13" t="n">
        <x:v>35</x:v>
      </x:c>
      <x:c r="F151" s="13" t="str">
        <x:v>SKL_012</x:v>
      </x:c>
      <x:c r="G151" s="13" t="str">
        <x:v>SUNRES_001</x:v>
      </x:c>
      <x:c r="H151" s="13" t="n">
        <x:v>6</x:v>
      </x:c>
      <x:c r="I151" s="13" t="str">
        <x:v>SUNRES_002</x:v>
      </x:c>
      <x:c r="J151" s="13" t="n">
        <x:v>2</x:v>
      </x:c>
      <x:c r="K151" s="13" t="str">
        <x:v>SUNRES_011</x:v>
      </x:c>
      <x:c r="L151" s="13" t="n">
        <x:v>1</x:v>
      </x:c>
      <x:c r="M151" s="13" t="n">
        <x:v>73</x:v>
      </x:c>
      <x:c r="N151" s="13" t="n">
        <x:v>166</x:v>
      </x:c>
      <x:c r="O151" s="13" t="str">
        <x:v>100% deterministic; no failure; crafted item uses same raw budget as dropped equivalent.</x:v>
      </x:c>
    </x:row>
    <x:row r="152">
      <x:c r="A152" s="13" t="str">
        <x:v>SUNREC_G_0149</x:v>
      </x:c>
      <x:c r="B152" s="13" t="str">
        <x:v>SUNGEAR_0149</x:v>
      </x:c>
      <x:c r="C152" s="13" t="str">
        <x:v>Sunscar</x:v>
      </x:c>
      <x:c r="D152" s="13" t="str">
        <x:v>Gloves</x:v>
      </x:c>
      <x:c r="E152" s="13" t="n">
        <x:v>35</x:v>
      </x:c>
      <x:c r="F152" s="13" t="str">
        <x:v>SKL_012</x:v>
      </x:c>
      <x:c r="G152" s="13" t="str">
        <x:v>SUNRES_001</x:v>
      </x:c>
      <x:c r="H152" s="13" t="n">
        <x:v>6</x:v>
      </x:c>
      <x:c r="I152" s="13" t="str">
        <x:v>SUNRES_002</x:v>
      </x:c>
      <x:c r="J152" s="13" t="n">
        <x:v>2</x:v>
      </x:c>
      <x:c r="K152" s="13" t="str">
        <x:v>SUNRES_011</x:v>
      </x:c>
      <x:c r="L152" s="13" t="n">
        <x:v>1</x:v>
      </x:c>
      <x:c r="M152" s="13" t="n">
        <x:v>73</x:v>
      </x:c>
      <x:c r="N152" s="13" t="n">
        <x:v>166</x:v>
      </x:c>
      <x:c r="O152" s="13" t="str">
        <x:v>100% deterministic; no failure; crafted item uses same raw budget as dropped equivalent.</x:v>
      </x:c>
    </x:row>
    <x:row r="153">
      <x:c r="A153" s="13" t="str">
        <x:v>SUNREC_G_0150</x:v>
      </x:c>
      <x:c r="B153" s="13" t="str">
        <x:v>SUNGEAR_0150</x:v>
      </x:c>
      <x:c r="C153" s="13" t="str">
        <x:v>Sunscar</x:v>
      </x:c>
      <x:c r="D153" s="13" t="str">
        <x:v>Cape</x:v>
      </x:c>
      <x:c r="E153" s="13" t="n">
        <x:v>35</x:v>
      </x:c>
      <x:c r="F153" s="13" t="str">
        <x:v>SKL_015</x:v>
      </x:c>
      <x:c r="G153" s="13" t="str">
        <x:v>SUNRES_001</x:v>
      </x:c>
      <x:c r="H153" s="13" t="n">
        <x:v>7</x:v>
      </x:c>
      <x:c r="I153" s="13" t="str">
        <x:v>SUNRES_002</x:v>
      </x:c>
      <x:c r="J153" s="13" t="n">
        <x:v>3</x:v>
      </x:c>
      <x:c r="K153" s="13" t="str">
        <x:v>SUNRES_011</x:v>
      </x:c>
      <x:c r="L153" s="13" t="n">
        <x:v>1</x:v>
      </x:c>
      <x:c r="M153" s="13" t="n">
        <x:v>73</x:v>
      </x:c>
      <x:c r="N153" s="13" t="n">
        <x:v>166</x:v>
      </x:c>
      <x:c r="O153" s="13" t="str">
        <x:v>100% deterministic; no failure; crafted item uses same raw budget as dropped equivalent.</x:v>
      </x:c>
    </x:row>
    <x:row r="154">
      <x:c r="A154" s="13" t="str">
        <x:v>SUNREC_G_0151</x:v>
      </x:c>
      <x:c r="B154" s="13" t="str">
        <x:v>SUNGEAR_0151</x:v>
      </x:c>
      <x:c r="C154" s="13" t="str">
        <x:v>Sunscar</x:v>
      </x:c>
      <x:c r="D154" s="13" t="str">
        <x:v>Amulet</x:v>
      </x:c>
      <x:c r="E154" s="13" t="n">
        <x:v>35</x:v>
      </x:c>
      <x:c r="F154" s="13" t="str">
        <x:v>SKL_015</x:v>
      </x:c>
      <x:c r="G154" s="13" t="str">
        <x:v>SUNRES_001</x:v>
      </x:c>
      <x:c r="H154" s="13" t="n">
        <x:v>6</x:v>
      </x:c>
      <x:c r="I154" s="13" t="str">
        <x:v>SUNRES_002</x:v>
      </x:c>
      <x:c r="J154" s="13" t="n">
        <x:v>2</x:v>
      </x:c>
      <x:c r="K154" s="13" t="str">
        <x:v>SUNRES_011</x:v>
      </x:c>
      <x:c r="L154" s="13" t="n">
        <x:v>1</x:v>
      </x:c>
      <x:c r="M154" s="13" t="n">
        <x:v>73</x:v>
      </x:c>
      <x:c r="N154" s="13" t="n">
        <x:v>166</x:v>
      </x:c>
      <x:c r="O154" s="13" t="str">
        <x:v>100% deterministic; no failure; crafted item uses same raw budget as dropped equivalent.</x:v>
      </x:c>
    </x:row>
    <x:row r="155">
      <x:c r="A155" s="13" t="str">
        <x:v>SUNREC_G_0152</x:v>
      </x:c>
      <x:c r="B155" s="13" t="str">
        <x:v>SUNGEAR_0152</x:v>
      </x:c>
      <x:c r="C155" s="13" t="str">
        <x:v>Sunscar</x:v>
      </x:c>
      <x:c r="D155" s="13" t="str">
        <x:v>Ring</x:v>
      </x:c>
      <x:c r="E155" s="13" t="n">
        <x:v>35</x:v>
      </x:c>
      <x:c r="F155" s="13" t="str">
        <x:v>SKL_015</x:v>
      </x:c>
      <x:c r="G155" s="13" t="str">
        <x:v>SUNRES_001</x:v>
      </x:c>
      <x:c r="H155" s="13" t="n">
        <x:v>5</x:v>
      </x:c>
      <x:c r="I155" s="13" t="str">
        <x:v>SUNRES_002</x:v>
      </x:c>
      <x:c r="J155" s="13" t="n">
        <x:v>2</x:v>
      </x:c>
      <x:c r="K155" s="13" t="str">
        <x:v>SUNRES_011</x:v>
      </x:c>
      <x:c r="L155" s="13" t="n">
        <x:v>1</x:v>
      </x:c>
      <x:c r="M155" s="13" t="n">
        <x:v>73</x:v>
      </x:c>
      <x:c r="N155" s="13" t="n">
        <x:v>166</x:v>
      </x:c>
      <x:c r="O155" s="13" t="str">
        <x:v>100% deterministic; no failure; crafted item uses same raw budget as dropped equivalent.</x:v>
      </x:c>
    </x:row>
    <x:row r="156">
      <x:c r="A156" s="13" t="str">
        <x:v>SUNREC_G_0153</x:v>
      </x:c>
      <x:c r="B156" s="13" t="str">
        <x:v>SUNGEAR_0153</x:v>
      </x:c>
      <x:c r="C156" s="13" t="str">
        <x:v>Sunscar</x:v>
      </x:c>
      <x:c r="D156" s="13" t="str">
        <x:v>Helmet</x:v>
      </x:c>
      <x:c r="E156" s="13" t="n">
        <x:v>35</x:v>
      </x:c>
      <x:c r="F156" s="13" t="str">
        <x:v>SKL_012</x:v>
      </x:c>
      <x:c r="G156" s="13" t="str">
        <x:v>SUNRES_001</x:v>
      </x:c>
      <x:c r="H156" s="13" t="n">
        <x:v>7</x:v>
      </x:c>
      <x:c r="I156" s="13" t="str">
        <x:v>SUNRES_002</x:v>
      </x:c>
      <x:c r="J156" s="13" t="n">
        <x:v>3</x:v>
      </x:c>
      <x:c r="K156" s="13" t="str">
        <x:v>SUNRES_011</x:v>
      </x:c>
      <x:c r="L156" s="13" t="n">
        <x:v>1</x:v>
      </x:c>
      <x:c r="M156" s="13" t="n">
        <x:v>73</x:v>
      </x:c>
      <x:c r="N156" s="13" t="n">
        <x:v>166</x:v>
      </x:c>
      <x:c r="O156" s="13" t="str">
        <x:v>100% deterministic; no failure; crafted item uses same raw budget as dropped equivalent.</x:v>
      </x:c>
    </x:row>
    <x:row r="157">
      <x:c r="A157" s="13" t="str">
        <x:v>SUNREC_G_0154</x:v>
      </x:c>
      <x:c r="B157" s="13" t="str">
        <x:v>SUNGEAR_0154</x:v>
      </x:c>
      <x:c r="C157" s="13" t="str">
        <x:v>Sunscar</x:v>
      </x:c>
      <x:c r="D157" s="13" t="str">
        <x:v>Chest</x:v>
      </x:c>
      <x:c r="E157" s="13" t="n">
        <x:v>35</x:v>
      </x:c>
      <x:c r="F157" s="13" t="str">
        <x:v>SKL_012</x:v>
      </x:c>
      <x:c r="G157" s="13" t="str">
        <x:v>SUNRES_001</x:v>
      </x:c>
      <x:c r="H157" s="13" t="n">
        <x:v>12</x:v>
      </x:c>
      <x:c r="I157" s="13" t="str">
        <x:v>SUNRES_002</x:v>
      </x:c>
      <x:c r="J157" s="13" t="n">
        <x:v>5</x:v>
      </x:c>
      <x:c r="K157" s="13" t="str">
        <x:v>SUNRES_011</x:v>
      </x:c>
      <x:c r="L157" s="13" t="n">
        <x:v>1</x:v>
      </x:c>
      <x:c r="M157" s="13" t="n">
        <x:v>73</x:v>
      </x:c>
      <x:c r="N157" s="13" t="n">
        <x:v>166</x:v>
      </x:c>
      <x:c r="O157" s="13" t="str">
        <x:v>100% deterministic; no failure; crafted item uses same raw budget as dropped equivalent.</x:v>
      </x:c>
    </x:row>
    <x:row r="158">
      <x:c r="A158" s="13" t="str">
        <x:v>SUNREC_G_0155</x:v>
      </x:c>
      <x:c r="B158" s="13" t="str">
        <x:v>SUNGEAR_0155</x:v>
      </x:c>
      <x:c r="C158" s="13" t="str">
        <x:v>Sunscar</x:v>
      </x:c>
      <x:c r="D158" s="13" t="str">
        <x:v>Legs</x:v>
      </x:c>
      <x:c r="E158" s="13" t="n">
        <x:v>35</x:v>
      </x:c>
      <x:c r="F158" s="13" t="str">
        <x:v>SKL_012</x:v>
      </x:c>
      <x:c r="G158" s="13" t="str">
        <x:v>SUNRES_001</x:v>
      </x:c>
      <x:c r="H158" s="13" t="n">
        <x:v>10</x:v>
      </x:c>
      <x:c r="I158" s="13" t="str">
        <x:v>SUNRES_002</x:v>
      </x:c>
      <x:c r="J158" s="13" t="n">
        <x:v>4</x:v>
      </x:c>
      <x:c r="K158" s="13" t="str">
        <x:v>SUNRES_011</x:v>
      </x:c>
      <x:c r="L158" s="13" t="n">
        <x:v>1</x:v>
      </x:c>
      <x:c r="M158" s="13" t="n">
        <x:v>73</x:v>
      </x:c>
      <x:c r="N158" s="13" t="n">
        <x:v>166</x:v>
      </x:c>
      <x:c r="O158" s="13" t="str">
        <x:v>100% deterministic; no failure; crafted item uses same raw budget as dropped equivalent.</x:v>
      </x:c>
    </x:row>
    <x:row r="159">
      <x:c r="A159" s="13" t="str">
        <x:v>SUNREC_G_0156</x:v>
      </x:c>
      <x:c r="B159" s="13" t="str">
        <x:v>SUNGEAR_0156</x:v>
      </x:c>
      <x:c r="C159" s="13" t="str">
        <x:v>Sunscar</x:v>
      </x:c>
      <x:c r="D159" s="13" t="str">
        <x:v>Boots</x:v>
      </x:c>
      <x:c r="E159" s="13" t="n">
        <x:v>35</x:v>
      </x:c>
      <x:c r="F159" s="13" t="str">
        <x:v>SKL_012</x:v>
      </x:c>
      <x:c r="G159" s="13" t="str">
        <x:v>SUNRES_001</x:v>
      </x:c>
      <x:c r="H159" s="13" t="n">
        <x:v>6</x:v>
      </x:c>
      <x:c r="I159" s="13" t="str">
        <x:v>SUNRES_002</x:v>
      </x:c>
      <x:c r="J159" s="13" t="n">
        <x:v>2</x:v>
      </x:c>
      <x:c r="K159" s="13" t="str">
        <x:v>SUNRES_011</x:v>
      </x:c>
      <x:c r="L159" s="13" t="n">
        <x:v>1</x:v>
      </x:c>
      <x:c r="M159" s="13" t="n">
        <x:v>73</x:v>
      </x:c>
      <x:c r="N159" s="13" t="n">
        <x:v>166</x:v>
      </x:c>
      <x:c r="O159" s="13" t="str">
        <x:v>100% deterministic; no failure; crafted item uses same raw budget as dropped equivalent.</x:v>
      </x:c>
    </x:row>
    <x:row r="160">
      <x:c r="A160" s="13" t="str">
        <x:v>SUNREC_G_0157</x:v>
      </x:c>
      <x:c r="B160" s="13" t="str">
        <x:v>SUNGEAR_0157</x:v>
      </x:c>
      <x:c r="C160" s="13" t="str">
        <x:v>Sunscar</x:v>
      </x:c>
      <x:c r="D160" s="13" t="str">
        <x:v>Gloves</x:v>
      </x:c>
      <x:c r="E160" s="13" t="n">
        <x:v>35</x:v>
      </x:c>
      <x:c r="F160" s="13" t="str">
        <x:v>SKL_012</x:v>
      </x:c>
      <x:c r="G160" s="13" t="str">
        <x:v>SUNRES_001</x:v>
      </x:c>
      <x:c r="H160" s="13" t="n">
        <x:v>6</x:v>
      </x:c>
      <x:c r="I160" s="13" t="str">
        <x:v>SUNRES_002</x:v>
      </x:c>
      <x:c r="J160" s="13" t="n">
        <x:v>2</x:v>
      </x:c>
      <x:c r="K160" s="13" t="str">
        <x:v>SUNRES_011</x:v>
      </x:c>
      <x:c r="L160" s="13" t="n">
        <x:v>1</x:v>
      </x:c>
      <x:c r="M160" s="13" t="n">
        <x:v>73</x:v>
      </x:c>
      <x:c r="N160" s="13" t="n">
        <x:v>166</x:v>
      </x:c>
      <x:c r="O160" s="13" t="str">
        <x:v>100% deterministic; no failure; crafted item uses same raw budget as dropped equivalent.</x:v>
      </x:c>
    </x:row>
    <x:row r="161">
      <x:c r="A161" s="13" t="str">
        <x:v>SUNREC_G_0158</x:v>
      </x:c>
      <x:c r="B161" s="13" t="str">
        <x:v>SUNGEAR_0158</x:v>
      </x:c>
      <x:c r="C161" s="13" t="str">
        <x:v>Sunscar</x:v>
      </x:c>
      <x:c r="D161" s="13" t="str">
        <x:v>Cape</x:v>
      </x:c>
      <x:c r="E161" s="13" t="n">
        <x:v>35</x:v>
      </x:c>
      <x:c r="F161" s="13" t="str">
        <x:v>SKL_015</x:v>
      </x:c>
      <x:c r="G161" s="13" t="str">
        <x:v>SUNRES_001</x:v>
      </x:c>
      <x:c r="H161" s="13" t="n">
        <x:v>7</x:v>
      </x:c>
      <x:c r="I161" s="13" t="str">
        <x:v>SUNRES_002</x:v>
      </x:c>
      <x:c r="J161" s="13" t="n">
        <x:v>3</x:v>
      </x:c>
      <x:c r="K161" s="13" t="str">
        <x:v>SUNRES_011</x:v>
      </x:c>
      <x:c r="L161" s="13" t="n">
        <x:v>1</x:v>
      </x:c>
      <x:c r="M161" s="13" t="n">
        <x:v>73</x:v>
      </x:c>
      <x:c r="N161" s="13" t="n">
        <x:v>166</x:v>
      </x:c>
      <x:c r="O161" s="13" t="str">
        <x:v>100% deterministic; no failure; crafted item uses same raw budget as dropped equivalent.</x:v>
      </x:c>
    </x:row>
    <x:row r="162">
      <x:c r="A162" s="13" t="str">
        <x:v>SUNREC_G_0159</x:v>
      </x:c>
      <x:c r="B162" s="13" t="str">
        <x:v>SUNGEAR_0159</x:v>
      </x:c>
      <x:c r="C162" s="13" t="str">
        <x:v>Sunscar</x:v>
      </x:c>
      <x:c r="D162" s="13" t="str">
        <x:v>Amulet</x:v>
      </x:c>
      <x:c r="E162" s="13" t="n">
        <x:v>35</x:v>
      </x:c>
      <x:c r="F162" s="13" t="str">
        <x:v>SKL_015</x:v>
      </x:c>
      <x:c r="G162" s="13" t="str">
        <x:v>SUNRES_001</x:v>
      </x:c>
      <x:c r="H162" s="13" t="n">
        <x:v>6</x:v>
      </x:c>
      <x:c r="I162" s="13" t="str">
        <x:v>SUNRES_002</x:v>
      </x:c>
      <x:c r="J162" s="13" t="n">
        <x:v>2</x:v>
      </x:c>
      <x:c r="K162" s="13" t="str">
        <x:v>SUNRES_011</x:v>
      </x:c>
      <x:c r="L162" s="13" t="n">
        <x:v>1</x:v>
      </x:c>
      <x:c r="M162" s="13" t="n">
        <x:v>73</x:v>
      </x:c>
      <x:c r="N162" s="13" t="n">
        <x:v>166</x:v>
      </x:c>
      <x:c r="O162" s="13" t="str">
        <x:v>100% deterministic; no failure; crafted item uses same raw budget as dropped equivalent.</x:v>
      </x:c>
    </x:row>
    <x:row r="163">
      <x:c r="A163" s="13" t="str">
        <x:v>SUNREC_G_0160</x:v>
      </x:c>
      <x:c r="B163" s="13" t="str">
        <x:v>SUNGEAR_0160</x:v>
      </x:c>
      <x:c r="C163" s="13" t="str">
        <x:v>Sunscar</x:v>
      </x:c>
      <x:c r="D163" s="13" t="str">
        <x:v>Ring</x:v>
      </x:c>
      <x:c r="E163" s="13" t="n">
        <x:v>35</x:v>
      </x:c>
      <x:c r="F163" s="13" t="str">
        <x:v>SKL_015</x:v>
      </x:c>
      <x:c r="G163" s="13" t="str">
        <x:v>SUNRES_001</x:v>
      </x:c>
      <x:c r="H163" s="13" t="n">
        <x:v>5</x:v>
      </x:c>
      <x:c r="I163" s="13" t="str">
        <x:v>SUNRES_002</x:v>
      </x:c>
      <x:c r="J163" s="13" t="n">
        <x:v>2</x:v>
      </x:c>
      <x:c r="K163" s="13" t="str">
        <x:v>SUNRES_011</x:v>
      </x:c>
      <x:c r="L163" s="13" t="n">
        <x:v>1</x:v>
      </x:c>
      <x:c r="M163" s="13" t="n">
        <x:v>73</x:v>
      </x:c>
      <x:c r="N163" s="13" t="n">
        <x:v>166</x:v>
      </x:c>
      <x:c r="O163" s="13" t="str">
        <x:v>100% deterministic; no failure; crafted item uses same raw budget as dropped equivalent.</x:v>
      </x:c>
    </x:row>
    <x:row r="164">
      <x:c r="A164" s="13" t="str">
        <x:v>SUNREC_G_0161</x:v>
      </x:c>
      <x:c r="B164" s="13" t="str">
        <x:v>SUNGEAR_0161</x:v>
      </x:c>
      <x:c r="C164" s="13" t="str">
        <x:v>Sunscar</x:v>
      </x:c>
      <x:c r="D164" s="13" t="str">
        <x:v>Helmet</x:v>
      </x:c>
      <x:c r="E164" s="13" t="n">
        <x:v>35</x:v>
      </x:c>
      <x:c r="F164" s="13" t="str">
        <x:v>SKL_012</x:v>
      </x:c>
      <x:c r="G164" s="13" t="str">
        <x:v>SUNRES_001</x:v>
      </x:c>
      <x:c r="H164" s="13" t="n">
        <x:v>7</x:v>
      </x:c>
      <x:c r="I164" s="13" t="str">
        <x:v>SUNRES_002</x:v>
      </x:c>
      <x:c r="J164" s="13" t="n">
        <x:v>3</x:v>
      </x:c>
      <x:c r="K164" s="13" t="str">
        <x:v>SUNRES_011</x:v>
      </x:c>
      <x:c r="L164" s="13" t="n">
        <x:v>1</x:v>
      </x:c>
      <x:c r="M164" s="13" t="n">
        <x:v>73</x:v>
      </x:c>
      <x:c r="N164" s="13" t="n">
        <x:v>166</x:v>
      </x:c>
      <x:c r="O164" s="13" t="str">
        <x:v>100% deterministic; no failure; crafted item uses same raw budget as dropped equivalent.</x:v>
      </x:c>
    </x:row>
    <x:row r="165">
      <x:c r="A165" s="13" t="str">
        <x:v>SUNREC_G_0162</x:v>
      </x:c>
      <x:c r="B165" s="13" t="str">
        <x:v>SUNGEAR_0162</x:v>
      </x:c>
      <x:c r="C165" s="13" t="str">
        <x:v>Sunscar</x:v>
      </x:c>
      <x:c r="D165" s="13" t="str">
        <x:v>Chest</x:v>
      </x:c>
      <x:c r="E165" s="13" t="n">
        <x:v>35</x:v>
      </x:c>
      <x:c r="F165" s="13" t="str">
        <x:v>SKL_012</x:v>
      </x:c>
      <x:c r="G165" s="13" t="str">
        <x:v>SUNRES_001</x:v>
      </x:c>
      <x:c r="H165" s="13" t="n">
        <x:v>12</x:v>
      </x:c>
      <x:c r="I165" s="13" t="str">
        <x:v>SUNRES_002</x:v>
      </x:c>
      <x:c r="J165" s="13" t="n">
        <x:v>5</x:v>
      </x:c>
      <x:c r="K165" s="13" t="str">
        <x:v>SUNRES_011</x:v>
      </x:c>
      <x:c r="L165" s="13" t="n">
        <x:v>1</x:v>
      </x:c>
      <x:c r="M165" s="13" t="n">
        <x:v>73</x:v>
      </x:c>
      <x:c r="N165" s="13" t="n">
        <x:v>166</x:v>
      </x:c>
      <x:c r="O165" s="13" t="str">
        <x:v>100% deterministic; no failure; crafted item uses same raw budget as dropped equivalent.</x:v>
      </x:c>
    </x:row>
    <x:row r="166">
      <x:c r="A166" s="13" t="str">
        <x:v>SUNREC_G_0163</x:v>
      </x:c>
      <x:c r="B166" s="13" t="str">
        <x:v>SUNGEAR_0163</x:v>
      </x:c>
      <x:c r="C166" s="13" t="str">
        <x:v>Sunscar</x:v>
      </x:c>
      <x:c r="D166" s="13" t="str">
        <x:v>Legs</x:v>
      </x:c>
      <x:c r="E166" s="13" t="n">
        <x:v>35</x:v>
      </x:c>
      <x:c r="F166" s="13" t="str">
        <x:v>SKL_012</x:v>
      </x:c>
      <x:c r="G166" s="13" t="str">
        <x:v>SUNRES_001</x:v>
      </x:c>
      <x:c r="H166" s="13" t="n">
        <x:v>10</x:v>
      </x:c>
      <x:c r="I166" s="13" t="str">
        <x:v>SUNRES_002</x:v>
      </x:c>
      <x:c r="J166" s="13" t="n">
        <x:v>4</x:v>
      </x:c>
      <x:c r="K166" s="13" t="str">
        <x:v>SUNRES_011</x:v>
      </x:c>
      <x:c r="L166" s="13" t="n">
        <x:v>1</x:v>
      </x:c>
      <x:c r="M166" s="13" t="n">
        <x:v>73</x:v>
      </x:c>
      <x:c r="N166" s="13" t="n">
        <x:v>166</x:v>
      </x:c>
      <x:c r="O166" s="13" t="str">
        <x:v>100% deterministic; no failure; crafted item uses same raw budget as dropped equivalent.</x:v>
      </x:c>
    </x:row>
    <x:row r="167">
      <x:c r="A167" s="13" t="str">
        <x:v>SUNREC_G_0164</x:v>
      </x:c>
      <x:c r="B167" s="13" t="str">
        <x:v>SUNGEAR_0164</x:v>
      </x:c>
      <x:c r="C167" s="13" t="str">
        <x:v>Sunscar</x:v>
      </x:c>
      <x:c r="D167" s="13" t="str">
        <x:v>Boots</x:v>
      </x:c>
      <x:c r="E167" s="13" t="n">
        <x:v>35</x:v>
      </x:c>
      <x:c r="F167" s="13" t="str">
        <x:v>SKL_012</x:v>
      </x:c>
      <x:c r="G167" s="13" t="str">
        <x:v>SUNRES_001</x:v>
      </x:c>
      <x:c r="H167" s="13" t="n">
        <x:v>6</x:v>
      </x:c>
      <x:c r="I167" s="13" t="str">
        <x:v>SUNRES_002</x:v>
      </x:c>
      <x:c r="J167" s="13" t="n">
        <x:v>2</x:v>
      </x:c>
      <x:c r="K167" s="13" t="str">
        <x:v>SUNRES_011</x:v>
      </x:c>
      <x:c r="L167" s="13" t="n">
        <x:v>1</x:v>
      </x:c>
      <x:c r="M167" s="13" t="n">
        <x:v>73</x:v>
      </x:c>
      <x:c r="N167" s="13" t="n">
        <x:v>166</x:v>
      </x:c>
      <x:c r="O167" s="13" t="str">
        <x:v>100% deterministic; no failure; crafted item uses same raw budget as dropped equivalent.</x:v>
      </x:c>
    </x:row>
    <x:row r="168">
      <x:c r="A168" s="13" t="str">
        <x:v>SUNREC_G_0165</x:v>
      </x:c>
      <x:c r="B168" s="13" t="str">
        <x:v>SUNGEAR_0165</x:v>
      </x:c>
      <x:c r="C168" s="13" t="str">
        <x:v>Sunscar</x:v>
      </x:c>
      <x:c r="D168" s="13" t="str">
        <x:v>Gloves</x:v>
      </x:c>
      <x:c r="E168" s="13" t="n">
        <x:v>35</x:v>
      </x:c>
      <x:c r="F168" s="13" t="str">
        <x:v>SKL_012</x:v>
      </x:c>
      <x:c r="G168" s="13" t="str">
        <x:v>SUNRES_001</x:v>
      </x:c>
      <x:c r="H168" s="13" t="n">
        <x:v>6</x:v>
      </x:c>
      <x:c r="I168" s="13" t="str">
        <x:v>SUNRES_002</x:v>
      </x:c>
      <x:c r="J168" s="13" t="n">
        <x:v>2</x:v>
      </x:c>
      <x:c r="K168" s="13" t="str">
        <x:v>SUNRES_011</x:v>
      </x:c>
      <x:c r="L168" s="13" t="n">
        <x:v>1</x:v>
      </x:c>
      <x:c r="M168" s="13" t="n">
        <x:v>73</x:v>
      </x:c>
      <x:c r="N168" s="13" t="n">
        <x:v>166</x:v>
      </x:c>
      <x:c r="O168" s="13" t="str">
        <x:v>100% deterministic; no failure; crafted item uses same raw budget as dropped equivalent.</x:v>
      </x:c>
    </x:row>
    <x:row r="169">
      <x:c r="A169" s="13" t="str">
        <x:v>SUNREC_G_0166</x:v>
      </x:c>
      <x:c r="B169" s="13" t="str">
        <x:v>SUNGEAR_0166</x:v>
      </x:c>
      <x:c r="C169" s="13" t="str">
        <x:v>Sunscar</x:v>
      </x:c>
      <x:c r="D169" s="13" t="str">
        <x:v>Cape</x:v>
      </x:c>
      <x:c r="E169" s="13" t="n">
        <x:v>35</x:v>
      </x:c>
      <x:c r="F169" s="13" t="str">
        <x:v>SKL_015</x:v>
      </x:c>
      <x:c r="G169" s="13" t="str">
        <x:v>SUNRES_001</x:v>
      </x:c>
      <x:c r="H169" s="13" t="n">
        <x:v>7</x:v>
      </x:c>
      <x:c r="I169" s="13" t="str">
        <x:v>SUNRES_002</x:v>
      </x:c>
      <x:c r="J169" s="13" t="n">
        <x:v>3</x:v>
      </x:c>
      <x:c r="K169" s="13" t="str">
        <x:v>SUNRES_011</x:v>
      </x:c>
      <x:c r="L169" s="13" t="n">
        <x:v>1</x:v>
      </x:c>
      <x:c r="M169" s="13" t="n">
        <x:v>73</x:v>
      </x:c>
      <x:c r="N169" s="13" t="n">
        <x:v>166</x:v>
      </x:c>
      <x:c r="O169" s="13" t="str">
        <x:v>100% deterministic; no failure; crafted item uses same raw budget as dropped equivalent.</x:v>
      </x:c>
    </x:row>
    <x:row r="170">
      <x:c r="A170" s="13" t="str">
        <x:v>SUNREC_G_0167</x:v>
      </x:c>
      <x:c r="B170" s="13" t="str">
        <x:v>SUNGEAR_0167</x:v>
      </x:c>
      <x:c r="C170" s="13" t="str">
        <x:v>Sunscar</x:v>
      </x:c>
      <x:c r="D170" s="13" t="str">
        <x:v>Amulet</x:v>
      </x:c>
      <x:c r="E170" s="13" t="n">
        <x:v>35</x:v>
      </x:c>
      <x:c r="F170" s="13" t="str">
        <x:v>SKL_015</x:v>
      </x:c>
      <x:c r="G170" s="13" t="str">
        <x:v>SUNRES_001</x:v>
      </x:c>
      <x:c r="H170" s="13" t="n">
        <x:v>6</x:v>
      </x:c>
      <x:c r="I170" s="13" t="str">
        <x:v>SUNRES_002</x:v>
      </x:c>
      <x:c r="J170" s="13" t="n">
        <x:v>2</x:v>
      </x:c>
      <x:c r="K170" s="13" t="str">
        <x:v>SUNRES_011</x:v>
      </x:c>
      <x:c r="L170" s="13" t="n">
        <x:v>1</x:v>
      </x:c>
      <x:c r="M170" s="13" t="n">
        <x:v>73</x:v>
      </x:c>
      <x:c r="N170" s="13" t="n">
        <x:v>166</x:v>
      </x:c>
      <x:c r="O170" s="13" t="str">
        <x:v>100% deterministic; no failure; crafted item uses same raw budget as dropped equivalent.</x:v>
      </x:c>
    </x:row>
    <x:row r="171">
      <x:c r="A171" s="13" t="str">
        <x:v>SUNREC_G_0168</x:v>
      </x:c>
      <x:c r="B171" s="13" t="str">
        <x:v>SUNGEAR_0168</x:v>
      </x:c>
      <x:c r="C171" s="13" t="str">
        <x:v>Sunscar</x:v>
      </x:c>
      <x:c r="D171" s="13" t="str">
        <x:v>Ring</x:v>
      </x:c>
      <x:c r="E171" s="13" t="n">
        <x:v>35</x:v>
      </x:c>
      <x:c r="F171" s="13" t="str">
        <x:v>SKL_015</x:v>
      </x:c>
      <x:c r="G171" s="13" t="str">
        <x:v>SUNRES_001</x:v>
      </x:c>
      <x:c r="H171" s="13" t="n">
        <x:v>5</x:v>
      </x:c>
      <x:c r="I171" s="13" t="str">
        <x:v>SUNRES_002</x:v>
      </x:c>
      <x:c r="J171" s="13" t="n">
        <x:v>2</x:v>
      </x:c>
      <x:c r="K171" s="13" t="str">
        <x:v>SUNRES_011</x:v>
      </x:c>
      <x:c r="L171" s="13" t="n">
        <x:v>1</x:v>
      </x:c>
      <x:c r="M171" s="13" t="n">
        <x:v>73</x:v>
      </x:c>
      <x:c r="N171" s="13" t="n">
        <x:v>166</x:v>
      </x:c>
      <x:c r="O171" s="13" t="str">
        <x:v>100% deterministic; no failure; crafted item uses same raw budget as dropped equivalent.</x:v>
      </x:c>
    </x:row>
    <x:row r="172">
      <x:c r="A172" s="13" t="str">
        <x:v>FROREC_G_0001</x:v>
      </x:c>
      <x:c r="B172" s="13" t="str">
        <x:v>FROGEAR_0001</x:v>
      </x:c>
      <x:c r="C172" s="13" t="str">
        <x:v>Frostmarch</x:v>
      </x:c>
      <x:c r="D172" s="13" t="str">
        <x:v>Helmet</x:v>
      </x:c>
      <x:c r="E172" s="13" t="n">
        <x:v>59</x:v>
      </x:c>
      <x:c r="F172" s="13" t="str">
        <x:v>SKL_012</x:v>
      </x:c>
      <x:c r="G172" s="13" t="str">
        <x:v>FRRES_003</x:v>
      </x:c>
      <x:c r="H172" s="13" t="n">
        <x:v>12</x:v>
      </x:c>
      <x:c r="I172" s="13" t="str">
        <x:v>FRRES_004</x:v>
      </x:c>
      <x:c r="J172" s="13" t="n">
        <x:v>5</x:v>
      </x:c>
      <x:c r="K172" s="13" t="str">
        <x:v>FRRES_006</x:v>
      </x:c>
      <x:c r="L172" s="13" t="n">
        <x:v>1</x:v>
      </x:c>
      <x:c r="M172" s="13" t="n">
        <x:v>160</x:v>
      </x:c>
      <x:c r="N172" s="13" t="n">
        <x:v>353</x:v>
      </x:c>
      <x:c r="O172" s="13" t="str">
        <x:v>100% deterministic; no failure; crafted item uses same raw budget as dropped equivalent.</x:v>
      </x:c>
    </x:row>
    <x:row r="173">
      <x:c r="A173" s="13" t="str">
        <x:v>FROREC_G_0002</x:v>
      </x:c>
      <x:c r="B173" s="13" t="str">
        <x:v>FROGEAR_0002</x:v>
      </x:c>
      <x:c r="C173" s="13" t="str">
        <x:v>Frostmarch</x:v>
      </x:c>
      <x:c r="D173" s="13" t="str">
        <x:v>Chest</x:v>
      </x:c>
      <x:c r="E173" s="13" t="n">
        <x:v>59</x:v>
      </x:c>
      <x:c r="F173" s="13" t="str">
        <x:v>SKL_012</x:v>
      </x:c>
      <x:c r="G173" s="13" t="str">
        <x:v>FRRES_003</x:v>
      </x:c>
      <x:c r="H173" s="13" t="n">
        <x:v>20</x:v>
      </x:c>
      <x:c r="I173" s="13" t="str">
        <x:v>FRRES_004</x:v>
      </x:c>
      <x:c r="J173" s="13" t="n">
        <x:v>8</x:v>
      </x:c>
      <x:c r="K173" s="13" t="str">
        <x:v>FRRES_006</x:v>
      </x:c>
      <x:c r="L173" s="13" t="n">
        <x:v>1</x:v>
      </x:c>
      <x:c r="M173" s="13" t="n">
        <x:v>160</x:v>
      </x:c>
      <x:c r="N173" s="13" t="n">
        <x:v>353</x:v>
      </x:c>
      <x:c r="O173" s="13" t="str">
        <x:v>100% deterministic; no failure; crafted item uses same raw budget as dropped equivalent.</x:v>
      </x:c>
    </x:row>
    <x:row r="174">
      <x:c r="A174" s="13" t="str">
        <x:v>FROREC_G_0003</x:v>
      </x:c>
      <x:c r="B174" s="13" t="str">
        <x:v>FROGEAR_0003</x:v>
      </x:c>
      <x:c r="C174" s="13" t="str">
        <x:v>Frostmarch</x:v>
      </x:c>
      <x:c r="D174" s="13" t="str">
        <x:v>Legs</x:v>
      </x:c>
      <x:c r="E174" s="13" t="n">
        <x:v>59</x:v>
      </x:c>
      <x:c r="F174" s="13" t="str">
        <x:v>SKL_012</x:v>
      </x:c>
      <x:c r="G174" s="13" t="str">
        <x:v>FRRES_003</x:v>
      </x:c>
      <x:c r="H174" s="13" t="n">
        <x:v>16</x:v>
      </x:c>
      <x:c r="I174" s="13" t="str">
        <x:v>FRRES_004</x:v>
      </x:c>
      <x:c r="J174" s="13" t="n">
        <x:v>7</x:v>
      </x:c>
      <x:c r="K174" s="13" t="str">
        <x:v>FRRES_006</x:v>
      </x:c>
      <x:c r="L174" s="13" t="n">
        <x:v>1</x:v>
      </x:c>
      <x:c r="M174" s="13" t="n">
        <x:v>160</x:v>
      </x:c>
      <x:c r="N174" s="13" t="n">
        <x:v>353</x:v>
      </x:c>
      <x:c r="O174" s="13" t="str">
        <x:v>100% deterministic; no failure; crafted item uses same raw budget as dropped equivalent.</x:v>
      </x:c>
    </x:row>
    <x:row r="175">
      <x:c r="A175" s="13" t="str">
        <x:v>FROREC_G_0004</x:v>
      </x:c>
      <x:c r="B175" s="13" t="str">
        <x:v>FROGEAR_0004</x:v>
      </x:c>
      <x:c r="C175" s="13" t="str">
        <x:v>Frostmarch</x:v>
      </x:c>
      <x:c r="D175" s="13" t="str">
        <x:v>Boots</x:v>
      </x:c>
      <x:c r="E175" s="13" t="n">
        <x:v>59</x:v>
      </x:c>
      <x:c r="F175" s="13" t="str">
        <x:v>SKL_012</x:v>
      </x:c>
      <x:c r="G175" s="13" t="str">
        <x:v>FRRES_003</x:v>
      </x:c>
      <x:c r="H175" s="13" t="n">
        <x:v>10</x:v>
      </x:c>
      <x:c r="I175" s="13" t="str">
        <x:v>FRRES_004</x:v>
      </x:c>
      <x:c r="J175" s="13" t="n">
        <x:v>4</x:v>
      </x:c>
      <x:c r="K175" s="13" t="str">
        <x:v>FRRES_006</x:v>
      </x:c>
      <x:c r="L175" s="13" t="n">
        <x:v>1</x:v>
      </x:c>
      <x:c r="M175" s="13" t="n">
        <x:v>160</x:v>
      </x:c>
      <x:c r="N175" s="13" t="n">
        <x:v>353</x:v>
      </x:c>
      <x:c r="O175" s="13" t="str">
        <x:v>100% deterministic; no failure; crafted item uses same raw budget as dropped equivalent.</x:v>
      </x:c>
    </x:row>
    <x:row r="176">
      <x:c r="A176" s="13" t="str">
        <x:v>FROREC_G_0005</x:v>
      </x:c>
      <x:c r="B176" s="13" t="str">
        <x:v>FROGEAR_0005</x:v>
      </x:c>
      <x:c r="C176" s="13" t="str">
        <x:v>Frostmarch</x:v>
      </x:c>
      <x:c r="D176" s="13" t="str">
        <x:v>Gloves</x:v>
      </x:c>
      <x:c r="E176" s="13" t="n">
        <x:v>59</x:v>
      </x:c>
      <x:c r="F176" s="13" t="str">
        <x:v>SKL_012</x:v>
      </x:c>
      <x:c r="G176" s="13" t="str">
        <x:v>FRRES_003</x:v>
      </x:c>
      <x:c r="H176" s="13" t="n">
        <x:v>10</x:v>
      </x:c>
      <x:c r="I176" s="13" t="str">
        <x:v>FRRES_004</x:v>
      </x:c>
      <x:c r="J176" s="13" t="n">
        <x:v>4</x:v>
      </x:c>
      <x:c r="K176" s="13" t="str">
        <x:v>FRRES_006</x:v>
      </x:c>
      <x:c r="L176" s="13" t="n">
        <x:v>1</x:v>
      </x:c>
      <x:c r="M176" s="13" t="n">
        <x:v>160</x:v>
      </x:c>
      <x:c r="N176" s="13" t="n">
        <x:v>353</x:v>
      </x:c>
      <x:c r="O176" s="13" t="str">
        <x:v>100% deterministic; no failure; crafted item uses same raw budget as dropped equivalent.</x:v>
      </x:c>
    </x:row>
    <x:row r="177">
      <x:c r="A177" s="13" t="str">
        <x:v>FROREC_G_0006</x:v>
      </x:c>
      <x:c r="B177" s="13" t="str">
        <x:v>FROGEAR_0006</x:v>
      </x:c>
      <x:c r="C177" s="13" t="str">
        <x:v>Frostmarch</x:v>
      </x:c>
      <x:c r="D177" s="13" t="str">
        <x:v>Cape</x:v>
      </x:c>
      <x:c r="E177" s="13" t="n">
        <x:v>59</x:v>
      </x:c>
      <x:c r="F177" s="13" t="str">
        <x:v>SKL_015</x:v>
      </x:c>
      <x:c r="G177" s="13" t="str">
        <x:v>FRRES_003</x:v>
      </x:c>
      <x:c r="H177" s="13" t="n">
        <x:v>12</x:v>
      </x:c>
      <x:c r="I177" s="13" t="str">
        <x:v>FRRES_004</x:v>
      </x:c>
      <x:c r="J177" s="13" t="n">
        <x:v>5</x:v>
      </x:c>
      <x:c r="K177" s="13" t="str">
        <x:v>FRRES_006</x:v>
      </x:c>
      <x:c r="L177" s="13" t="n">
        <x:v>1</x:v>
      </x:c>
      <x:c r="M177" s="13" t="n">
        <x:v>160</x:v>
      </x:c>
      <x:c r="N177" s="13" t="n">
        <x:v>353</x:v>
      </x:c>
      <x:c r="O177" s="13" t="str">
        <x:v>100% deterministic; no failure; crafted item uses same raw budget as dropped equivalent.</x:v>
      </x:c>
    </x:row>
    <x:row r="178">
      <x:c r="A178" s="13" t="str">
        <x:v>FROREC_G_0007</x:v>
      </x:c>
      <x:c r="B178" s="13" t="str">
        <x:v>FROGEAR_0007</x:v>
      </x:c>
      <x:c r="C178" s="13" t="str">
        <x:v>Frostmarch</x:v>
      </x:c>
      <x:c r="D178" s="13" t="str">
        <x:v>Amulet</x:v>
      </x:c>
      <x:c r="E178" s="13" t="n">
        <x:v>59</x:v>
      </x:c>
      <x:c r="F178" s="13" t="str">
        <x:v>SKL_015</x:v>
      </x:c>
      <x:c r="G178" s="13" t="str">
        <x:v>FRRES_003</x:v>
      </x:c>
      <x:c r="H178" s="13" t="n">
        <x:v>10</x:v>
      </x:c>
      <x:c r="I178" s="13" t="str">
        <x:v>FRRES_004</x:v>
      </x:c>
      <x:c r="J178" s="13" t="n">
        <x:v>4</x:v>
      </x:c>
      <x:c r="K178" s="13" t="str">
        <x:v>FRRES_006</x:v>
      </x:c>
      <x:c r="L178" s="13" t="n">
        <x:v>1</x:v>
      </x:c>
      <x:c r="M178" s="13" t="n">
        <x:v>160</x:v>
      </x:c>
      <x:c r="N178" s="13" t="n">
        <x:v>353</x:v>
      </x:c>
      <x:c r="O178" s="13" t="str">
        <x:v>100% deterministic; no failure; crafted item uses same raw budget as dropped equivalent.</x:v>
      </x:c>
    </x:row>
    <x:row r="179">
      <x:c r="A179" s="13" t="str">
        <x:v>FROREC_G_0008</x:v>
      </x:c>
      <x:c r="B179" s="13" t="str">
        <x:v>FROGEAR_0008</x:v>
      </x:c>
      <x:c r="C179" s="13" t="str">
        <x:v>Frostmarch</x:v>
      </x:c>
      <x:c r="D179" s="13" t="str">
        <x:v>Ring</x:v>
      </x:c>
      <x:c r="E179" s="13" t="n">
        <x:v>59</x:v>
      </x:c>
      <x:c r="F179" s="13" t="str">
        <x:v>SKL_015</x:v>
      </x:c>
      <x:c r="G179" s="13" t="str">
        <x:v>FRRES_003</x:v>
      </x:c>
      <x:c r="H179" s="13" t="n">
        <x:v>8</x:v>
      </x:c>
      <x:c r="I179" s="13" t="str">
        <x:v>FRRES_004</x:v>
      </x:c>
      <x:c r="J179" s="13" t="n">
        <x:v>3</x:v>
      </x:c>
      <x:c r="K179" s="13" t="str">
        <x:v>FRRES_006</x:v>
      </x:c>
      <x:c r="L179" s="13" t="n">
        <x:v>1</x:v>
      </x:c>
      <x:c r="M179" s="13" t="n">
        <x:v>160</x:v>
      </x:c>
      <x:c r="N179" s="13" t="n">
        <x:v>353</x:v>
      </x:c>
      <x:c r="O179" s="13" t="str">
        <x:v>100% deterministic; no failure; crafted item uses same raw budget as dropped equivalent.</x:v>
      </x:c>
    </x:row>
    <x:row r="180">
      <x:c r="A180" s="13" t="str">
        <x:v>FROREC_G_0009</x:v>
      </x:c>
      <x:c r="B180" s="13" t="str">
        <x:v>FROGEAR_0009</x:v>
      </x:c>
      <x:c r="C180" s="13" t="str">
        <x:v>Frostmarch</x:v>
      </x:c>
      <x:c r="D180" s="13" t="str">
        <x:v>Helmet</x:v>
      </x:c>
      <x:c r="E180" s="13" t="n">
        <x:v>59</x:v>
      </x:c>
      <x:c r="F180" s="13" t="str">
        <x:v>SKL_012</x:v>
      </x:c>
      <x:c r="G180" s="13" t="str">
        <x:v>FRRES_003</x:v>
      </x:c>
      <x:c r="H180" s="13" t="n">
        <x:v>12</x:v>
      </x:c>
      <x:c r="I180" s="13" t="str">
        <x:v>FRRES_004</x:v>
      </x:c>
      <x:c r="J180" s="13" t="n">
        <x:v>5</x:v>
      </x:c>
      <x:c r="K180" s="13" t="str">
        <x:v>FRRES_006</x:v>
      </x:c>
      <x:c r="L180" s="13" t="n">
        <x:v>1</x:v>
      </x:c>
      <x:c r="M180" s="13" t="n">
        <x:v>160</x:v>
      </x:c>
      <x:c r="N180" s="13" t="n">
        <x:v>353</x:v>
      </x:c>
      <x:c r="O180" s="13" t="str">
        <x:v>100% deterministic; no failure; crafted item uses same raw budget as dropped equivalent.</x:v>
      </x:c>
    </x:row>
    <x:row r="181">
      <x:c r="A181" s="13" t="str">
        <x:v>FROREC_G_0010</x:v>
      </x:c>
      <x:c r="B181" s="13" t="str">
        <x:v>FROGEAR_0010</x:v>
      </x:c>
      <x:c r="C181" s="13" t="str">
        <x:v>Frostmarch</x:v>
      </x:c>
      <x:c r="D181" s="13" t="str">
        <x:v>Chest</x:v>
      </x:c>
      <x:c r="E181" s="13" t="n">
        <x:v>59</x:v>
      </x:c>
      <x:c r="F181" s="13" t="str">
        <x:v>SKL_012</x:v>
      </x:c>
      <x:c r="G181" s="13" t="str">
        <x:v>FRRES_003</x:v>
      </x:c>
      <x:c r="H181" s="13" t="n">
        <x:v>20</x:v>
      </x:c>
      <x:c r="I181" s="13" t="str">
        <x:v>FRRES_004</x:v>
      </x:c>
      <x:c r="J181" s="13" t="n">
        <x:v>8</x:v>
      </x:c>
      <x:c r="K181" s="13" t="str">
        <x:v>FRRES_006</x:v>
      </x:c>
      <x:c r="L181" s="13" t="n">
        <x:v>1</x:v>
      </x:c>
      <x:c r="M181" s="13" t="n">
        <x:v>160</x:v>
      </x:c>
      <x:c r="N181" s="13" t="n">
        <x:v>353</x:v>
      </x:c>
      <x:c r="O181" s="13" t="str">
        <x:v>100% deterministic; no failure; crafted item uses same raw budget as dropped equivalent.</x:v>
      </x:c>
    </x:row>
    <x:row r="182">
      <x:c r="A182" s="13" t="str">
        <x:v>FROREC_G_0011</x:v>
      </x:c>
      <x:c r="B182" s="13" t="str">
        <x:v>FROGEAR_0011</x:v>
      </x:c>
      <x:c r="C182" s="13" t="str">
        <x:v>Frostmarch</x:v>
      </x:c>
      <x:c r="D182" s="13" t="str">
        <x:v>Legs</x:v>
      </x:c>
      <x:c r="E182" s="13" t="n">
        <x:v>59</x:v>
      </x:c>
      <x:c r="F182" s="13" t="str">
        <x:v>SKL_012</x:v>
      </x:c>
      <x:c r="G182" s="13" t="str">
        <x:v>FRRES_003</x:v>
      </x:c>
      <x:c r="H182" s="13" t="n">
        <x:v>16</x:v>
      </x:c>
      <x:c r="I182" s="13" t="str">
        <x:v>FRRES_004</x:v>
      </x:c>
      <x:c r="J182" s="13" t="n">
        <x:v>7</x:v>
      </x:c>
      <x:c r="K182" s="13" t="str">
        <x:v>FRRES_006</x:v>
      </x:c>
      <x:c r="L182" s="13" t="n">
        <x:v>1</x:v>
      </x:c>
      <x:c r="M182" s="13" t="n">
        <x:v>160</x:v>
      </x:c>
      <x:c r="N182" s="13" t="n">
        <x:v>353</x:v>
      </x:c>
      <x:c r="O182" s="13" t="str">
        <x:v>100% deterministic; no failure; crafted item uses same raw budget as dropped equivalent.</x:v>
      </x:c>
    </x:row>
    <x:row r="183">
      <x:c r="A183" s="13" t="str">
        <x:v>FROREC_G_0012</x:v>
      </x:c>
      <x:c r="B183" s="13" t="str">
        <x:v>FROGEAR_0012</x:v>
      </x:c>
      <x:c r="C183" s="13" t="str">
        <x:v>Frostmarch</x:v>
      </x:c>
      <x:c r="D183" s="13" t="str">
        <x:v>Boots</x:v>
      </x:c>
      <x:c r="E183" s="13" t="n">
        <x:v>59</x:v>
      </x:c>
      <x:c r="F183" s="13" t="str">
        <x:v>SKL_012</x:v>
      </x:c>
      <x:c r="G183" s="13" t="str">
        <x:v>FRRES_003</x:v>
      </x:c>
      <x:c r="H183" s="13" t="n">
        <x:v>10</x:v>
      </x:c>
      <x:c r="I183" s="13" t="str">
        <x:v>FRRES_004</x:v>
      </x:c>
      <x:c r="J183" s="13" t="n">
        <x:v>4</x:v>
      </x:c>
      <x:c r="K183" s="13" t="str">
        <x:v>FRRES_006</x:v>
      </x:c>
      <x:c r="L183" s="13" t="n">
        <x:v>1</x:v>
      </x:c>
      <x:c r="M183" s="13" t="n">
        <x:v>160</x:v>
      </x:c>
      <x:c r="N183" s="13" t="n">
        <x:v>353</x:v>
      </x:c>
      <x:c r="O183" s="13" t="str">
        <x:v>100% deterministic; no failure; crafted item uses same raw budget as dropped equivalent.</x:v>
      </x:c>
    </x:row>
    <x:row r="184">
      <x:c r="A184" s="13" t="str">
        <x:v>FROREC_G_0013</x:v>
      </x:c>
      <x:c r="B184" s="13" t="str">
        <x:v>FROGEAR_0013</x:v>
      </x:c>
      <x:c r="C184" s="13" t="str">
        <x:v>Frostmarch</x:v>
      </x:c>
      <x:c r="D184" s="13" t="str">
        <x:v>Gloves</x:v>
      </x:c>
      <x:c r="E184" s="13" t="n">
        <x:v>59</x:v>
      </x:c>
      <x:c r="F184" s="13" t="str">
        <x:v>SKL_012</x:v>
      </x:c>
      <x:c r="G184" s="13" t="str">
        <x:v>FRRES_003</x:v>
      </x:c>
      <x:c r="H184" s="13" t="n">
        <x:v>10</x:v>
      </x:c>
      <x:c r="I184" s="13" t="str">
        <x:v>FRRES_004</x:v>
      </x:c>
      <x:c r="J184" s="13" t="n">
        <x:v>4</x:v>
      </x:c>
      <x:c r="K184" s="13" t="str">
        <x:v>FRRES_006</x:v>
      </x:c>
      <x:c r="L184" s="13" t="n">
        <x:v>1</x:v>
      </x:c>
      <x:c r="M184" s="13" t="n">
        <x:v>160</x:v>
      </x:c>
      <x:c r="N184" s="13" t="n">
        <x:v>353</x:v>
      </x:c>
      <x:c r="O184" s="13" t="str">
        <x:v>100% deterministic; no failure; crafted item uses same raw budget as dropped equivalent.</x:v>
      </x:c>
    </x:row>
    <x:row r="185">
      <x:c r="A185" s="13" t="str">
        <x:v>FROREC_G_0014</x:v>
      </x:c>
      <x:c r="B185" s="13" t="str">
        <x:v>FROGEAR_0014</x:v>
      </x:c>
      <x:c r="C185" s="13" t="str">
        <x:v>Frostmarch</x:v>
      </x:c>
      <x:c r="D185" s="13" t="str">
        <x:v>Cape</x:v>
      </x:c>
      <x:c r="E185" s="13" t="n">
        <x:v>59</x:v>
      </x:c>
      <x:c r="F185" s="13" t="str">
        <x:v>SKL_015</x:v>
      </x:c>
      <x:c r="G185" s="13" t="str">
        <x:v>FRRES_003</x:v>
      </x:c>
      <x:c r="H185" s="13" t="n">
        <x:v>12</x:v>
      </x:c>
      <x:c r="I185" s="13" t="str">
        <x:v>FRRES_004</x:v>
      </x:c>
      <x:c r="J185" s="13" t="n">
        <x:v>5</x:v>
      </x:c>
      <x:c r="K185" s="13" t="str">
        <x:v>FRRES_006</x:v>
      </x:c>
      <x:c r="L185" s="13" t="n">
        <x:v>1</x:v>
      </x:c>
      <x:c r="M185" s="13" t="n">
        <x:v>160</x:v>
      </x:c>
      <x:c r="N185" s="13" t="n">
        <x:v>353</x:v>
      </x:c>
      <x:c r="O185" s="13" t="str">
        <x:v>100% deterministic; no failure; crafted item uses same raw budget as dropped equivalent.</x:v>
      </x:c>
    </x:row>
    <x:row r="186">
      <x:c r="A186" s="13" t="str">
        <x:v>FROREC_G_0015</x:v>
      </x:c>
      <x:c r="B186" s="13" t="str">
        <x:v>FROGEAR_0015</x:v>
      </x:c>
      <x:c r="C186" s="13" t="str">
        <x:v>Frostmarch</x:v>
      </x:c>
      <x:c r="D186" s="13" t="str">
        <x:v>Amulet</x:v>
      </x:c>
      <x:c r="E186" s="13" t="n">
        <x:v>59</x:v>
      </x:c>
      <x:c r="F186" s="13" t="str">
        <x:v>SKL_015</x:v>
      </x:c>
      <x:c r="G186" s="13" t="str">
        <x:v>FRRES_003</x:v>
      </x:c>
      <x:c r="H186" s="13" t="n">
        <x:v>10</x:v>
      </x:c>
      <x:c r="I186" s="13" t="str">
        <x:v>FRRES_004</x:v>
      </x:c>
      <x:c r="J186" s="13" t="n">
        <x:v>4</x:v>
      </x:c>
      <x:c r="K186" s="13" t="str">
        <x:v>FRRES_006</x:v>
      </x:c>
      <x:c r="L186" s="13" t="n">
        <x:v>1</x:v>
      </x:c>
      <x:c r="M186" s="13" t="n">
        <x:v>160</x:v>
      </x:c>
      <x:c r="N186" s="13" t="n">
        <x:v>353</x:v>
      </x:c>
      <x:c r="O186" s="13" t="str">
        <x:v>100% deterministic; no failure; crafted item uses same raw budget as dropped equivalent.</x:v>
      </x:c>
    </x:row>
    <x:row r="187">
      <x:c r="A187" s="13" t="str">
        <x:v>FROREC_G_0016</x:v>
      </x:c>
      <x:c r="B187" s="13" t="str">
        <x:v>FROGEAR_0016</x:v>
      </x:c>
      <x:c r="C187" s="13" t="str">
        <x:v>Frostmarch</x:v>
      </x:c>
      <x:c r="D187" s="13" t="str">
        <x:v>Ring</x:v>
      </x:c>
      <x:c r="E187" s="13" t="n">
        <x:v>59</x:v>
      </x:c>
      <x:c r="F187" s="13" t="str">
        <x:v>SKL_015</x:v>
      </x:c>
      <x:c r="G187" s="13" t="str">
        <x:v>FRRES_003</x:v>
      </x:c>
      <x:c r="H187" s="13" t="n">
        <x:v>8</x:v>
      </x:c>
      <x:c r="I187" s="13" t="str">
        <x:v>FRRES_004</x:v>
      </x:c>
      <x:c r="J187" s="13" t="n">
        <x:v>3</x:v>
      </x:c>
      <x:c r="K187" s="13" t="str">
        <x:v>FRRES_006</x:v>
      </x:c>
      <x:c r="L187" s="13" t="n">
        <x:v>1</x:v>
      </x:c>
      <x:c r="M187" s="13" t="n">
        <x:v>160</x:v>
      </x:c>
      <x:c r="N187" s="13" t="n">
        <x:v>353</x:v>
      </x:c>
      <x:c r="O187" s="13" t="str">
        <x:v>100% deterministic; no failure; crafted item uses same raw budget as dropped equivalent.</x:v>
      </x:c>
    </x:row>
    <x:row r="188">
      <x:c r="A188" s="13" t="str">
        <x:v>FROREC_G_0017</x:v>
      </x:c>
      <x:c r="B188" s="13" t="str">
        <x:v>FROGEAR_0017</x:v>
      </x:c>
      <x:c r="C188" s="13" t="str">
        <x:v>Frostmarch</x:v>
      </x:c>
      <x:c r="D188" s="13" t="str">
        <x:v>Helmet</x:v>
      </x:c>
      <x:c r="E188" s="13" t="n">
        <x:v>59</x:v>
      </x:c>
      <x:c r="F188" s="13" t="str">
        <x:v>SKL_012</x:v>
      </x:c>
      <x:c r="G188" s="13" t="str">
        <x:v>FRRES_003</x:v>
      </x:c>
      <x:c r="H188" s="13" t="n">
        <x:v>12</x:v>
      </x:c>
      <x:c r="I188" s="13" t="str">
        <x:v>FRRES_004</x:v>
      </x:c>
      <x:c r="J188" s="13" t="n">
        <x:v>5</x:v>
      </x:c>
      <x:c r="K188" s="13" t="str">
        <x:v>FRRES_006</x:v>
      </x:c>
      <x:c r="L188" s="13" t="n">
        <x:v>1</x:v>
      </x:c>
      <x:c r="M188" s="13" t="n">
        <x:v>160</x:v>
      </x:c>
      <x:c r="N188" s="13" t="n">
        <x:v>353</x:v>
      </x:c>
      <x:c r="O188" s="13" t="str">
        <x:v>100% deterministic; no failure; crafted item uses same raw budget as dropped equivalent.</x:v>
      </x:c>
    </x:row>
    <x:row r="189">
      <x:c r="A189" s="13" t="str">
        <x:v>FROREC_G_0018</x:v>
      </x:c>
      <x:c r="B189" s="13" t="str">
        <x:v>FROGEAR_0018</x:v>
      </x:c>
      <x:c r="C189" s="13" t="str">
        <x:v>Frostmarch</x:v>
      </x:c>
      <x:c r="D189" s="13" t="str">
        <x:v>Chest</x:v>
      </x:c>
      <x:c r="E189" s="13" t="n">
        <x:v>59</x:v>
      </x:c>
      <x:c r="F189" s="13" t="str">
        <x:v>SKL_012</x:v>
      </x:c>
      <x:c r="G189" s="13" t="str">
        <x:v>FRRES_003</x:v>
      </x:c>
      <x:c r="H189" s="13" t="n">
        <x:v>20</x:v>
      </x:c>
      <x:c r="I189" s="13" t="str">
        <x:v>FRRES_004</x:v>
      </x:c>
      <x:c r="J189" s="13" t="n">
        <x:v>8</x:v>
      </x:c>
      <x:c r="K189" s="13" t="str">
        <x:v>FRRES_006</x:v>
      </x:c>
      <x:c r="L189" s="13" t="n">
        <x:v>1</x:v>
      </x:c>
      <x:c r="M189" s="13" t="n">
        <x:v>160</x:v>
      </x:c>
      <x:c r="N189" s="13" t="n">
        <x:v>353</x:v>
      </x:c>
      <x:c r="O189" s="13" t="str">
        <x:v>100% deterministic; no failure; crafted item uses same raw budget as dropped equivalent.</x:v>
      </x:c>
    </x:row>
    <x:row r="190">
      <x:c r="A190" s="13" t="str">
        <x:v>FROREC_G_0019</x:v>
      </x:c>
      <x:c r="B190" s="13" t="str">
        <x:v>FROGEAR_0019</x:v>
      </x:c>
      <x:c r="C190" s="13" t="str">
        <x:v>Frostmarch</x:v>
      </x:c>
      <x:c r="D190" s="13" t="str">
        <x:v>Legs</x:v>
      </x:c>
      <x:c r="E190" s="13" t="n">
        <x:v>59</x:v>
      </x:c>
      <x:c r="F190" s="13" t="str">
        <x:v>SKL_012</x:v>
      </x:c>
      <x:c r="G190" s="13" t="str">
        <x:v>FRRES_003</x:v>
      </x:c>
      <x:c r="H190" s="13" t="n">
        <x:v>16</x:v>
      </x:c>
      <x:c r="I190" s="13" t="str">
        <x:v>FRRES_004</x:v>
      </x:c>
      <x:c r="J190" s="13" t="n">
        <x:v>7</x:v>
      </x:c>
      <x:c r="K190" s="13" t="str">
        <x:v>FRRES_006</x:v>
      </x:c>
      <x:c r="L190" s="13" t="n">
        <x:v>1</x:v>
      </x:c>
      <x:c r="M190" s="13" t="n">
        <x:v>160</x:v>
      </x:c>
      <x:c r="N190" s="13" t="n">
        <x:v>353</x:v>
      </x:c>
      <x:c r="O190" s="13" t="str">
        <x:v>100% deterministic; no failure; crafted item uses same raw budget as dropped equivalent.</x:v>
      </x:c>
    </x:row>
    <x:row r="191">
      <x:c r="A191" s="13" t="str">
        <x:v>FROREC_G_0020</x:v>
      </x:c>
      <x:c r="B191" s="13" t="str">
        <x:v>FROGEAR_0020</x:v>
      </x:c>
      <x:c r="C191" s="13" t="str">
        <x:v>Frostmarch</x:v>
      </x:c>
      <x:c r="D191" s="13" t="str">
        <x:v>Boots</x:v>
      </x:c>
      <x:c r="E191" s="13" t="n">
        <x:v>59</x:v>
      </x:c>
      <x:c r="F191" s="13" t="str">
        <x:v>SKL_012</x:v>
      </x:c>
      <x:c r="G191" s="13" t="str">
        <x:v>FRRES_003</x:v>
      </x:c>
      <x:c r="H191" s="13" t="n">
        <x:v>10</x:v>
      </x:c>
      <x:c r="I191" s="13" t="str">
        <x:v>FRRES_004</x:v>
      </x:c>
      <x:c r="J191" s="13" t="n">
        <x:v>4</x:v>
      </x:c>
      <x:c r="K191" s="13" t="str">
        <x:v>FRRES_006</x:v>
      </x:c>
      <x:c r="L191" s="13" t="n">
        <x:v>1</x:v>
      </x:c>
      <x:c r="M191" s="13" t="n">
        <x:v>160</x:v>
      </x:c>
      <x:c r="N191" s="13" t="n">
        <x:v>353</x:v>
      </x:c>
      <x:c r="O191" s="13" t="str">
        <x:v>100% deterministic; no failure; crafted item uses same raw budget as dropped equivalent.</x:v>
      </x:c>
    </x:row>
    <x:row r="192">
      <x:c r="A192" s="13" t="str">
        <x:v>FROREC_G_0021</x:v>
      </x:c>
      <x:c r="B192" s="13" t="str">
        <x:v>FROGEAR_0021</x:v>
      </x:c>
      <x:c r="C192" s="13" t="str">
        <x:v>Frostmarch</x:v>
      </x:c>
      <x:c r="D192" s="13" t="str">
        <x:v>Gloves</x:v>
      </x:c>
      <x:c r="E192" s="13" t="n">
        <x:v>59</x:v>
      </x:c>
      <x:c r="F192" s="13" t="str">
        <x:v>SKL_012</x:v>
      </x:c>
      <x:c r="G192" s="13" t="str">
        <x:v>FRRES_003</x:v>
      </x:c>
      <x:c r="H192" s="13" t="n">
        <x:v>10</x:v>
      </x:c>
      <x:c r="I192" s="13" t="str">
        <x:v>FRRES_004</x:v>
      </x:c>
      <x:c r="J192" s="13" t="n">
        <x:v>4</x:v>
      </x:c>
      <x:c r="K192" s="13" t="str">
        <x:v>FRRES_006</x:v>
      </x:c>
      <x:c r="L192" s="13" t="n">
        <x:v>1</x:v>
      </x:c>
      <x:c r="M192" s="13" t="n">
        <x:v>160</x:v>
      </x:c>
      <x:c r="N192" s="13" t="n">
        <x:v>353</x:v>
      </x:c>
      <x:c r="O192" s="13" t="str">
        <x:v>100% deterministic; no failure; crafted item uses same raw budget as dropped equivalent.</x:v>
      </x:c>
    </x:row>
    <x:row r="193">
      <x:c r="A193" s="13" t="str">
        <x:v>FROREC_G_0022</x:v>
      </x:c>
      <x:c r="B193" s="13" t="str">
        <x:v>FROGEAR_0022</x:v>
      </x:c>
      <x:c r="C193" s="13" t="str">
        <x:v>Frostmarch</x:v>
      </x:c>
      <x:c r="D193" s="13" t="str">
        <x:v>Cape</x:v>
      </x:c>
      <x:c r="E193" s="13" t="n">
        <x:v>59</x:v>
      </x:c>
      <x:c r="F193" s="13" t="str">
        <x:v>SKL_015</x:v>
      </x:c>
      <x:c r="G193" s="13" t="str">
        <x:v>FRRES_003</x:v>
      </x:c>
      <x:c r="H193" s="13" t="n">
        <x:v>12</x:v>
      </x:c>
      <x:c r="I193" s="13" t="str">
        <x:v>FRRES_004</x:v>
      </x:c>
      <x:c r="J193" s="13" t="n">
        <x:v>5</x:v>
      </x:c>
      <x:c r="K193" s="13" t="str">
        <x:v>FRRES_006</x:v>
      </x:c>
      <x:c r="L193" s="13" t="n">
        <x:v>1</x:v>
      </x:c>
      <x:c r="M193" s="13" t="n">
        <x:v>160</x:v>
      </x:c>
      <x:c r="N193" s="13" t="n">
        <x:v>353</x:v>
      </x:c>
      <x:c r="O193" s="13" t="str">
        <x:v>100% deterministic; no failure; crafted item uses same raw budget as dropped equivalent.</x:v>
      </x:c>
    </x:row>
    <x:row r="194">
      <x:c r="A194" s="13" t="str">
        <x:v>FROREC_G_0023</x:v>
      </x:c>
      <x:c r="B194" s="13" t="str">
        <x:v>FROGEAR_0023</x:v>
      </x:c>
      <x:c r="C194" s="13" t="str">
        <x:v>Frostmarch</x:v>
      </x:c>
      <x:c r="D194" s="13" t="str">
        <x:v>Amulet</x:v>
      </x:c>
      <x:c r="E194" s="13" t="n">
        <x:v>59</x:v>
      </x:c>
      <x:c r="F194" s="13" t="str">
        <x:v>SKL_015</x:v>
      </x:c>
      <x:c r="G194" s="13" t="str">
        <x:v>FRRES_003</x:v>
      </x:c>
      <x:c r="H194" s="13" t="n">
        <x:v>10</x:v>
      </x:c>
      <x:c r="I194" s="13" t="str">
        <x:v>FRRES_004</x:v>
      </x:c>
      <x:c r="J194" s="13" t="n">
        <x:v>4</x:v>
      </x:c>
      <x:c r="K194" s="13" t="str">
        <x:v>FRRES_006</x:v>
      </x:c>
      <x:c r="L194" s="13" t="n">
        <x:v>1</x:v>
      </x:c>
      <x:c r="M194" s="13" t="n">
        <x:v>160</x:v>
      </x:c>
      <x:c r="N194" s="13" t="n">
        <x:v>353</x:v>
      </x:c>
      <x:c r="O194" s="13" t="str">
        <x:v>100% deterministic; no failure; crafted item uses same raw budget as dropped equivalent.</x:v>
      </x:c>
    </x:row>
    <x:row r="195">
      <x:c r="A195" s="13" t="str">
        <x:v>FROREC_G_0024</x:v>
      </x:c>
      <x:c r="B195" s="13" t="str">
        <x:v>FROGEAR_0024</x:v>
      </x:c>
      <x:c r="C195" s="13" t="str">
        <x:v>Frostmarch</x:v>
      </x:c>
      <x:c r="D195" s="13" t="str">
        <x:v>Ring</x:v>
      </x:c>
      <x:c r="E195" s="13" t="n">
        <x:v>59</x:v>
      </x:c>
      <x:c r="F195" s="13" t="str">
        <x:v>SKL_015</x:v>
      </x:c>
      <x:c r="G195" s="13" t="str">
        <x:v>FRRES_003</x:v>
      </x:c>
      <x:c r="H195" s="13" t="n">
        <x:v>8</x:v>
      </x:c>
      <x:c r="I195" s="13" t="str">
        <x:v>FRRES_004</x:v>
      </x:c>
      <x:c r="J195" s="13" t="n">
        <x:v>3</x:v>
      </x:c>
      <x:c r="K195" s="13" t="str">
        <x:v>FRRES_006</x:v>
      </x:c>
      <x:c r="L195" s="13" t="n">
        <x:v>1</x:v>
      </x:c>
      <x:c r="M195" s="13" t="n">
        <x:v>160</x:v>
      </x:c>
      <x:c r="N195" s="13" t="n">
        <x:v>353</x:v>
      </x:c>
      <x:c r="O195" s="13" t="str">
        <x:v>100% deterministic; no failure; crafted item uses same raw budget as dropped equivalent.</x:v>
      </x:c>
    </x:row>
    <x:row r="196">
      <x:c r="A196" s="13" t="str">
        <x:v>FROREC_G_0025</x:v>
      </x:c>
      <x:c r="B196" s="13" t="str">
        <x:v>FROGEAR_0025</x:v>
      </x:c>
      <x:c r="C196" s="13" t="str">
        <x:v>Frostmarch</x:v>
      </x:c>
      <x:c r="D196" s="13" t="str">
        <x:v>Helmet</x:v>
      </x:c>
      <x:c r="E196" s="13" t="n">
        <x:v>59</x:v>
      </x:c>
      <x:c r="F196" s="13" t="str">
        <x:v>SKL_012</x:v>
      </x:c>
      <x:c r="G196" s="13" t="str">
        <x:v>FRRES_003</x:v>
      </x:c>
      <x:c r="H196" s="13" t="n">
        <x:v>12</x:v>
      </x:c>
      <x:c r="I196" s="13" t="str">
        <x:v>FRRES_004</x:v>
      </x:c>
      <x:c r="J196" s="13" t="n">
        <x:v>5</x:v>
      </x:c>
      <x:c r="K196" s="13" t="str">
        <x:v>FRRES_006</x:v>
      </x:c>
      <x:c r="L196" s="13" t="n">
        <x:v>1</x:v>
      </x:c>
      <x:c r="M196" s="13" t="n">
        <x:v>160</x:v>
      </x:c>
      <x:c r="N196" s="13" t="n">
        <x:v>353</x:v>
      </x:c>
      <x:c r="O196" s="13" t="str">
        <x:v>100% deterministic; no failure; crafted item uses same raw budget as dropped equivalent.</x:v>
      </x:c>
    </x:row>
    <x:row r="197">
      <x:c r="A197" s="13" t="str">
        <x:v>FROREC_G_0026</x:v>
      </x:c>
      <x:c r="B197" s="13" t="str">
        <x:v>FROGEAR_0026</x:v>
      </x:c>
      <x:c r="C197" s="13" t="str">
        <x:v>Frostmarch</x:v>
      </x:c>
      <x:c r="D197" s="13" t="str">
        <x:v>Chest</x:v>
      </x:c>
      <x:c r="E197" s="13" t="n">
        <x:v>59</x:v>
      </x:c>
      <x:c r="F197" s="13" t="str">
        <x:v>SKL_012</x:v>
      </x:c>
      <x:c r="G197" s="13" t="str">
        <x:v>FRRES_003</x:v>
      </x:c>
      <x:c r="H197" s="13" t="n">
        <x:v>20</x:v>
      </x:c>
      <x:c r="I197" s="13" t="str">
        <x:v>FRRES_004</x:v>
      </x:c>
      <x:c r="J197" s="13" t="n">
        <x:v>8</x:v>
      </x:c>
      <x:c r="K197" s="13" t="str">
        <x:v>FRRES_006</x:v>
      </x:c>
      <x:c r="L197" s="13" t="n">
        <x:v>1</x:v>
      </x:c>
      <x:c r="M197" s="13" t="n">
        <x:v>160</x:v>
      </x:c>
      <x:c r="N197" s="13" t="n">
        <x:v>353</x:v>
      </x:c>
      <x:c r="O197" s="13" t="str">
        <x:v>100% deterministic; no failure; crafted item uses same raw budget as dropped equivalent.</x:v>
      </x:c>
    </x:row>
    <x:row r="198">
      <x:c r="A198" s="13" t="str">
        <x:v>FROREC_G_0027</x:v>
      </x:c>
      <x:c r="B198" s="13" t="str">
        <x:v>FROGEAR_0027</x:v>
      </x:c>
      <x:c r="C198" s="13" t="str">
        <x:v>Frostmarch</x:v>
      </x:c>
      <x:c r="D198" s="13" t="str">
        <x:v>Legs</x:v>
      </x:c>
      <x:c r="E198" s="13" t="n">
        <x:v>59</x:v>
      </x:c>
      <x:c r="F198" s="13" t="str">
        <x:v>SKL_012</x:v>
      </x:c>
      <x:c r="G198" s="13" t="str">
        <x:v>FRRES_003</x:v>
      </x:c>
      <x:c r="H198" s="13" t="n">
        <x:v>16</x:v>
      </x:c>
      <x:c r="I198" s="13" t="str">
        <x:v>FRRES_004</x:v>
      </x:c>
      <x:c r="J198" s="13" t="n">
        <x:v>7</x:v>
      </x:c>
      <x:c r="K198" s="13" t="str">
        <x:v>FRRES_006</x:v>
      </x:c>
      <x:c r="L198" s="13" t="n">
        <x:v>1</x:v>
      </x:c>
      <x:c r="M198" s="13" t="n">
        <x:v>160</x:v>
      </x:c>
      <x:c r="N198" s="13" t="n">
        <x:v>353</x:v>
      </x:c>
      <x:c r="O198" s="13" t="str">
        <x:v>100% deterministic; no failure; crafted item uses same raw budget as dropped equivalent.</x:v>
      </x:c>
    </x:row>
    <x:row r="199">
      <x:c r="A199" s="13" t="str">
        <x:v>FROREC_G_0028</x:v>
      </x:c>
      <x:c r="B199" s="13" t="str">
        <x:v>FROGEAR_0028</x:v>
      </x:c>
      <x:c r="C199" s="13" t="str">
        <x:v>Frostmarch</x:v>
      </x:c>
      <x:c r="D199" s="13" t="str">
        <x:v>Boots</x:v>
      </x:c>
      <x:c r="E199" s="13" t="n">
        <x:v>59</x:v>
      </x:c>
      <x:c r="F199" s="13" t="str">
        <x:v>SKL_012</x:v>
      </x:c>
      <x:c r="G199" s="13" t="str">
        <x:v>FRRES_003</x:v>
      </x:c>
      <x:c r="H199" s="13" t="n">
        <x:v>10</x:v>
      </x:c>
      <x:c r="I199" s="13" t="str">
        <x:v>FRRES_004</x:v>
      </x:c>
      <x:c r="J199" s="13" t="n">
        <x:v>4</x:v>
      </x:c>
      <x:c r="K199" s="13" t="str">
        <x:v>FRRES_006</x:v>
      </x:c>
      <x:c r="L199" s="13" t="n">
        <x:v>1</x:v>
      </x:c>
      <x:c r="M199" s="13" t="n">
        <x:v>160</x:v>
      </x:c>
      <x:c r="N199" s="13" t="n">
        <x:v>353</x:v>
      </x:c>
      <x:c r="O199" s="13" t="str">
        <x:v>100% deterministic; no failure; crafted item uses same raw budget as dropped equivalent.</x:v>
      </x:c>
    </x:row>
    <x:row r="200">
      <x:c r="A200" s="13" t="str">
        <x:v>FROREC_G_0029</x:v>
      </x:c>
      <x:c r="B200" s="13" t="str">
        <x:v>FROGEAR_0029</x:v>
      </x:c>
      <x:c r="C200" s="13" t="str">
        <x:v>Frostmarch</x:v>
      </x:c>
      <x:c r="D200" s="13" t="str">
        <x:v>Gloves</x:v>
      </x:c>
      <x:c r="E200" s="13" t="n">
        <x:v>59</x:v>
      </x:c>
      <x:c r="F200" s="13" t="str">
        <x:v>SKL_012</x:v>
      </x:c>
      <x:c r="G200" s="13" t="str">
        <x:v>FRRES_003</x:v>
      </x:c>
      <x:c r="H200" s="13" t="n">
        <x:v>10</x:v>
      </x:c>
      <x:c r="I200" s="13" t="str">
        <x:v>FRRES_004</x:v>
      </x:c>
      <x:c r="J200" s="13" t="n">
        <x:v>4</x:v>
      </x:c>
      <x:c r="K200" s="13" t="str">
        <x:v>FRRES_006</x:v>
      </x:c>
      <x:c r="L200" s="13" t="n">
        <x:v>1</x:v>
      </x:c>
      <x:c r="M200" s="13" t="n">
        <x:v>160</x:v>
      </x:c>
      <x:c r="N200" s="13" t="n">
        <x:v>353</x:v>
      </x:c>
      <x:c r="O200" s="13" t="str">
        <x:v>100% deterministic; no failure; crafted item uses same raw budget as dropped equivalent.</x:v>
      </x:c>
    </x:row>
    <x:row r="201">
      <x:c r="A201" s="13" t="str">
        <x:v>FROREC_G_0030</x:v>
      </x:c>
      <x:c r="B201" s="13" t="str">
        <x:v>FROGEAR_0030</x:v>
      </x:c>
      <x:c r="C201" s="13" t="str">
        <x:v>Frostmarch</x:v>
      </x:c>
      <x:c r="D201" s="13" t="str">
        <x:v>Cape</x:v>
      </x:c>
      <x:c r="E201" s="13" t="n">
        <x:v>59</x:v>
      </x:c>
      <x:c r="F201" s="13" t="str">
        <x:v>SKL_015</x:v>
      </x:c>
      <x:c r="G201" s="13" t="str">
        <x:v>FRRES_003</x:v>
      </x:c>
      <x:c r="H201" s="13" t="n">
        <x:v>12</x:v>
      </x:c>
      <x:c r="I201" s="13" t="str">
        <x:v>FRRES_004</x:v>
      </x:c>
      <x:c r="J201" s="13" t="n">
        <x:v>5</x:v>
      </x:c>
      <x:c r="K201" s="13" t="str">
        <x:v>FRRES_006</x:v>
      </x:c>
      <x:c r="L201" s="13" t="n">
        <x:v>1</x:v>
      </x:c>
      <x:c r="M201" s="13" t="n">
        <x:v>160</x:v>
      </x:c>
      <x:c r="N201" s="13" t="n">
        <x:v>353</x:v>
      </x:c>
      <x:c r="O201" s="13" t="str">
        <x:v>100% deterministic; no failure; crafted item uses same raw budget as dropped equivalent.</x:v>
      </x:c>
    </x:row>
    <x:row r="202">
      <x:c r="A202" s="13" t="str">
        <x:v>FROREC_G_0031</x:v>
      </x:c>
      <x:c r="B202" s="13" t="str">
        <x:v>FROGEAR_0031</x:v>
      </x:c>
      <x:c r="C202" s="13" t="str">
        <x:v>Frostmarch</x:v>
      </x:c>
      <x:c r="D202" s="13" t="str">
        <x:v>Amulet</x:v>
      </x:c>
      <x:c r="E202" s="13" t="n">
        <x:v>59</x:v>
      </x:c>
      <x:c r="F202" s="13" t="str">
        <x:v>SKL_015</x:v>
      </x:c>
      <x:c r="G202" s="13" t="str">
        <x:v>FRRES_003</x:v>
      </x:c>
      <x:c r="H202" s="13" t="n">
        <x:v>10</x:v>
      </x:c>
      <x:c r="I202" s="13" t="str">
        <x:v>FRRES_004</x:v>
      </x:c>
      <x:c r="J202" s="13" t="n">
        <x:v>4</x:v>
      </x:c>
      <x:c r="K202" s="13" t="str">
        <x:v>FRRES_006</x:v>
      </x:c>
      <x:c r="L202" s="13" t="n">
        <x:v>1</x:v>
      </x:c>
      <x:c r="M202" s="13" t="n">
        <x:v>160</x:v>
      </x:c>
      <x:c r="N202" s="13" t="n">
        <x:v>353</x:v>
      </x:c>
      <x:c r="O202" s="13" t="str">
        <x:v>100% deterministic; no failure; crafted item uses same raw budget as dropped equivalent.</x:v>
      </x:c>
    </x:row>
    <x:row r="203">
      <x:c r="A203" s="13" t="str">
        <x:v>FROREC_G_0032</x:v>
      </x:c>
      <x:c r="B203" s="13" t="str">
        <x:v>FROGEAR_0032</x:v>
      </x:c>
      <x:c r="C203" s="13" t="str">
        <x:v>Frostmarch</x:v>
      </x:c>
      <x:c r="D203" s="13" t="str">
        <x:v>Ring</x:v>
      </x:c>
      <x:c r="E203" s="13" t="n">
        <x:v>59</x:v>
      </x:c>
      <x:c r="F203" s="13" t="str">
        <x:v>SKL_015</x:v>
      </x:c>
      <x:c r="G203" s="13" t="str">
        <x:v>FRRES_003</x:v>
      </x:c>
      <x:c r="H203" s="13" t="n">
        <x:v>8</x:v>
      </x:c>
      <x:c r="I203" s="13" t="str">
        <x:v>FRRES_004</x:v>
      </x:c>
      <x:c r="J203" s="13" t="n">
        <x:v>3</x:v>
      </x:c>
      <x:c r="K203" s="13" t="str">
        <x:v>FRRES_006</x:v>
      </x:c>
      <x:c r="L203" s="13" t="n">
        <x:v>1</x:v>
      </x:c>
      <x:c r="M203" s="13" t="n">
        <x:v>160</x:v>
      </x:c>
      <x:c r="N203" s="13" t="n">
        <x:v>353</x:v>
      </x:c>
      <x:c r="O203" s="13" t="str">
        <x:v>100% deterministic; no failure; crafted item uses same raw budget as dropped equivalent.</x:v>
      </x:c>
    </x:row>
    <x:row r="204">
      <x:c r="A204" s="13" t="str">
        <x:v>FROREC_G_0033</x:v>
      </x:c>
      <x:c r="B204" s="13" t="str">
        <x:v>FROGEAR_0033</x:v>
      </x:c>
      <x:c r="C204" s="13" t="str">
        <x:v>Frostmarch</x:v>
      </x:c>
      <x:c r="D204" s="13" t="str">
        <x:v>Helmet</x:v>
      </x:c>
      <x:c r="E204" s="13" t="n">
        <x:v>59</x:v>
      </x:c>
      <x:c r="F204" s="13" t="str">
        <x:v>SKL_012</x:v>
      </x:c>
      <x:c r="G204" s="13" t="str">
        <x:v>FRRES_003</x:v>
      </x:c>
      <x:c r="H204" s="13" t="n">
        <x:v>12</x:v>
      </x:c>
      <x:c r="I204" s="13" t="str">
        <x:v>FRRES_004</x:v>
      </x:c>
      <x:c r="J204" s="13" t="n">
        <x:v>5</x:v>
      </x:c>
      <x:c r="K204" s="13" t="str">
        <x:v>FRRES_006</x:v>
      </x:c>
      <x:c r="L204" s="13" t="n">
        <x:v>1</x:v>
      </x:c>
      <x:c r="M204" s="13" t="n">
        <x:v>160</x:v>
      </x:c>
      <x:c r="N204" s="13" t="n">
        <x:v>353</x:v>
      </x:c>
      <x:c r="O204" s="13" t="str">
        <x:v>100% deterministic; no failure; crafted item uses same raw budget as dropped equivalent.</x:v>
      </x:c>
    </x:row>
    <x:row r="205">
      <x:c r="A205" s="13" t="str">
        <x:v>FROREC_G_0034</x:v>
      </x:c>
      <x:c r="B205" s="13" t="str">
        <x:v>FROGEAR_0034</x:v>
      </x:c>
      <x:c r="C205" s="13" t="str">
        <x:v>Frostmarch</x:v>
      </x:c>
      <x:c r="D205" s="13" t="str">
        <x:v>Chest</x:v>
      </x:c>
      <x:c r="E205" s="13" t="n">
        <x:v>59</x:v>
      </x:c>
      <x:c r="F205" s="13" t="str">
        <x:v>SKL_012</x:v>
      </x:c>
      <x:c r="G205" s="13" t="str">
        <x:v>FRRES_003</x:v>
      </x:c>
      <x:c r="H205" s="13" t="n">
        <x:v>20</x:v>
      </x:c>
      <x:c r="I205" s="13" t="str">
        <x:v>FRRES_004</x:v>
      </x:c>
      <x:c r="J205" s="13" t="n">
        <x:v>8</x:v>
      </x:c>
      <x:c r="K205" s="13" t="str">
        <x:v>FRRES_006</x:v>
      </x:c>
      <x:c r="L205" s="13" t="n">
        <x:v>1</x:v>
      </x:c>
      <x:c r="M205" s="13" t="n">
        <x:v>160</x:v>
      </x:c>
      <x:c r="N205" s="13" t="n">
        <x:v>353</x:v>
      </x:c>
      <x:c r="O205" s="13" t="str">
        <x:v>100% deterministic; no failure; crafted item uses same raw budget as dropped equivalent.</x:v>
      </x:c>
    </x:row>
    <x:row r="206">
      <x:c r="A206" s="13" t="str">
        <x:v>FROREC_G_0035</x:v>
      </x:c>
      <x:c r="B206" s="13" t="str">
        <x:v>FROGEAR_0035</x:v>
      </x:c>
      <x:c r="C206" s="13" t="str">
        <x:v>Frostmarch</x:v>
      </x:c>
      <x:c r="D206" s="13" t="str">
        <x:v>Legs</x:v>
      </x:c>
      <x:c r="E206" s="13" t="n">
        <x:v>59</x:v>
      </x:c>
      <x:c r="F206" s="13" t="str">
        <x:v>SKL_012</x:v>
      </x:c>
      <x:c r="G206" s="13" t="str">
        <x:v>FRRES_003</x:v>
      </x:c>
      <x:c r="H206" s="13" t="n">
        <x:v>16</x:v>
      </x:c>
      <x:c r="I206" s="13" t="str">
        <x:v>FRRES_004</x:v>
      </x:c>
      <x:c r="J206" s="13" t="n">
        <x:v>7</x:v>
      </x:c>
      <x:c r="K206" s="13" t="str">
        <x:v>FRRES_006</x:v>
      </x:c>
      <x:c r="L206" s="13" t="n">
        <x:v>1</x:v>
      </x:c>
      <x:c r="M206" s="13" t="n">
        <x:v>160</x:v>
      </x:c>
      <x:c r="N206" s="13" t="n">
        <x:v>353</x:v>
      </x:c>
      <x:c r="O206" s="13" t="str">
        <x:v>100% deterministic; no failure; crafted item uses same raw budget as dropped equivalent.</x:v>
      </x:c>
    </x:row>
    <x:row r="207">
      <x:c r="A207" s="13" t="str">
        <x:v>FROREC_G_0036</x:v>
      </x:c>
      <x:c r="B207" s="13" t="str">
        <x:v>FROGEAR_0036</x:v>
      </x:c>
      <x:c r="C207" s="13" t="str">
        <x:v>Frostmarch</x:v>
      </x:c>
      <x:c r="D207" s="13" t="str">
        <x:v>Boots</x:v>
      </x:c>
      <x:c r="E207" s="13" t="n">
        <x:v>59</x:v>
      </x:c>
      <x:c r="F207" s="13" t="str">
        <x:v>SKL_012</x:v>
      </x:c>
      <x:c r="G207" s="13" t="str">
        <x:v>FRRES_003</x:v>
      </x:c>
      <x:c r="H207" s="13" t="n">
        <x:v>10</x:v>
      </x:c>
      <x:c r="I207" s="13" t="str">
        <x:v>FRRES_004</x:v>
      </x:c>
      <x:c r="J207" s="13" t="n">
        <x:v>4</x:v>
      </x:c>
      <x:c r="K207" s="13" t="str">
        <x:v>FRRES_006</x:v>
      </x:c>
      <x:c r="L207" s="13" t="n">
        <x:v>1</x:v>
      </x:c>
      <x:c r="M207" s="13" t="n">
        <x:v>160</x:v>
      </x:c>
      <x:c r="N207" s="13" t="n">
        <x:v>353</x:v>
      </x:c>
      <x:c r="O207" s="13" t="str">
        <x:v>100% deterministic; no failure; crafted item uses same raw budget as dropped equivalent.</x:v>
      </x:c>
    </x:row>
    <x:row r="208">
      <x:c r="A208" s="13" t="str">
        <x:v>FROREC_G_0037</x:v>
      </x:c>
      <x:c r="B208" s="13" t="str">
        <x:v>FROGEAR_0037</x:v>
      </x:c>
      <x:c r="C208" s="13" t="str">
        <x:v>Frostmarch</x:v>
      </x:c>
      <x:c r="D208" s="13" t="str">
        <x:v>Gloves</x:v>
      </x:c>
      <x:c r="E208" s="13" t="n">
        <x:v>59</x:v>
      </x:c>
      <x:c r="F208" s="13" t="str">
        <x:v>SKL_012</x:v>
      </x:c>
      <x:c r="G208" s="13" t="str">
        <x:v>FRRES_003</x:v>
      </x:c>
      <x:c r="H208" s="13" t="n">
        <x:v>10</x:v>
      </x:c>
      <x:c r="I208" s="13" t="str">
        <x:v>FRRES_004</x:v>
      </x:c>
      <x:c r="J208" s="13" t="n">
        <x:v>4</x:v>
      </x:c>
      <x:c r="K208" s="13" t="str">
        <x:v>FRRES_006</x:v>
      </x:c>
      <x:c r="L208" s="13" t="n">
        <x:v>1</x:v>
      </x:c>
      <x:c r="M208" s="13" t="n">
        <x:v>160</x:v>
      </x:c>
      <x:c r="N208" s="13" t="n">
        <x:v>353</x:v>
      </x:c>
      <x:c r="O208" s="13" t="str">
        <x:v>100% deterministic; no failure; crafted item uses same raw budget as dropped equivalent.</x:v>
      </x:c>
    </x:row>
    <x:row r="209">
      <x:c r="A209" s="13" t="str">
        <x:v>FROREC_G_0038</x:v>
      </x:c>
      <x:c r="B209" s="13" t="str">
        <x:v>FROGEAR_0038</x:v>
      </x:c>
      <x:c r="C209" s="13" t="str">
        <x:v>Frostmarch</x:v>
      </x:c>
      <x:c r="D209" s="13" t="str">
        <x:v>Cape</x:v>
      </x:c>
      <x:c r="E209" s="13" t="n">
        <x:v>59</x:v>
      </x:c>
      <x:c r="F209" s="13" t="str">
        <x:v>SKL_015</x:v>
      </x:c>
      <x:c r="G209" s="13" t="str">
        <x:v>FRRES_003</x:v>
      </x:c>
      <x:c r="H209" s="13" t="n">
        <x:v>12</x:v>
      </x:c>
      <x:c r="I209" s="13" t="str">
        <x:v>FRRES_004</x:v>
      </x:c>
      <x:c r="J209" s="13" t="n">
        <x:v>5</x:v>
      </x:c>
      <x:c r="K209" s="13" t="str">
        <x:v>FRRES_006</x:v>
      </x:c>
      <x:c r="L209" s="13" t="n">
        <x:v>1</x:v>
      </x:c>
      <x:c r="M209" s="13" t="n">
        <x:v>160</x:v>
      </x:c>
      <x:c r="N209" s="13" t="n">
        <x:v>353</x:v>
      </x:c>
      <x:c r="O209" s="13" t="str">
        <x:v>100% deterministic; no failure; crafted item uses same raw budget as dropped equivalent.</x:v>
      </x:c>
    </x:row>
    <x:row r="210">
      <x:c r="A210" s="13" t="str">
        <x:v>FROREC_G_0039</x:v>
      </x:c>
      <x:c r="B210" s="13" t="str">
        <x:v>FROGEAR_0039</x:v>
      </x:c>
      <x:c r="C210" s="13" t="str">
        <x:v>Frostmarch</x:v>
      </x:c>
      <x:c r="D210" s="13" t="str">
        <x:v>Amulet</x:v>
      </x:c>
      <x:c r="E210" s="13" t="n">
        <x:v>59</x:v>
      </x:c>
      <x:c r="F210" s="13" t="str">
        <x:v>SKL_015</x:v>
      </x:c>
      <x:c r="G210" s="13" t="str">
        <x:v>FRRES_003</x:v>
      </x:c>
      <x:c r="H210" s="13" t="n">
        <x:v>10</x:v>
      </x:c>
      <x:c r="I210" s="13" t="str">
        <x:v>FRRES_004</x:v>
      </x:c>
      <x:c r="J210" s="13" t="n">
        <x:v>4</x:v>
      </x:c>
      <x:c r="K210" s="13" t="str">
        <x:v>FRRES_006</x:v>
      </x:c>
      <x:c r="L210" s="13" t="n">
        <x:v>1</x:v>
      </x:c>
      <x:c r="M210" s="13" t="n">
        <x:v>160</x:v>
      </x:c>
      <x:c r="N210" s="13" t="n">
        <x:v>353</x:v>
      </x:c>
      <x:c r="O210" s="13" t="str">
        <x:v>100% deterministic; no failure; crafted item uses same raw budget as dropped equivalent.</x:v>
      </x:c>
    </x:row>
    <x:row r="211">
      <x:c r="A211" s="13" t="str">
        <x:v>FROREC_G_0040</x:v>
      </x:c>
      <x:c r="B211" s="13" t="str">
        <x:v>FROGEAR_0040</x:v>
      </x:c>
      <x:c r="C211" s="13" t="str">
        <x:v>Frostmarch</x:v>
      </x:c>
      <x:c r="D211" s="13" t="str">
        <x:v>Ring</x:v>
      </x:c>
      <x:c r="E211" s="13" t="n">
        <x:v>59</x:v>
      </x:c>
      <x:c r="F211" s="13" t="str">
        <x:v>SKL_015</x:v>
      </x:c>
      <x:c r="G211" s="13" t="str">
        <x:v>FRRES_003</x:v>
      </x:c>
      <x:c r="H211" s="13" t="n">
        <x:v>8</x:v>
      </x:c>
      <x:c r="I211" s="13" t="str">
        <x:v>FRRES_004</x:v>
      </x:c>
      <x:c r="J211" s="13" t="n">
        <x:v>3</x:v>
      </x:c>
      <x:c r="K211" s="13" t="str">
        <x:v>FRRES_006</x:v>
      </x:c>
      <x:c r="L211" s="13" t="n">
        <x:v>1</x:v>
      </x:c>
      <x:c r="M211" s="13" t="n">
        <x:v>160</x:v>
      </x:c>
      <x:c r="N211" s="13" t="n">
        <x:v>353</x:v>
      </x:c>
      <x:c r="O211" s="13" t="str">
        <x:v>100% deterministic; no failure; crafted item uses same raw budget as dropped equivalent.</x:v>
      </x:c>
    </x:row>
    <x:row r="212">
      <x:c r="A212" s="13" t="str">
        <x:v>FROREC_G_0041</x:v>
      </x:c>
      <x:c r="B212" s="13" t="str">
        <x:v>FROGEAR_0041</x:v>
      </x:c>
      <x:c r="C212" s="13" t="str">
        <x:v>Frostmarch</x:v>
      </x:c>
      <x:c r="D212" s="13" t="str">
        <x:v>Helmet</x:v>
      </x:c>
      <x:c r="E212" s="13" t="n">
        <x:v>59</x:v>
      </x:c>
      <x:c r="F212" s="13" t="str">
        <x:v>SKL_012</x:v>
      </x:c>
      <x:c r="G212" s="13" t="str">
        <x:v>FRRES_003</x:v>
      </x:c>
      <x:c r="H212" s="13" t="n">
        <x:v>12</x:v>
      </x:c>
      <x:c r="I212" s="13" t="str">
        <x:v>FRRES_004</x:v>
      </x:c>
      <x:c r="J212" s="13" t="n">
        <x:v>5</x:v>
      </x:c>
      <x:c r="K212" s="13" t="str">
        <x:v>FRRES_006</x:v>
      </x:c>
      <x:c r="L212" s="13" t="n">
        <x:v>1</x:v>
      </x:c>
      <x:c r="M212" s="13" t="n">
        <x:v>160</x:v>
      </x:c>
      <x:c r="N212" s="13" t="n">
        <x:v>353</x:v>
      </x:c>
      <x:c r="O212" s="13" t="str">
        <x:v>100% deterministic; no failure; crafted item uses same raw budget as dropped equivalent.</x:v>
      </x:c>
    </x:row>
    <x:row r="213">
      <x:c r="A213" s="13" t="str">
        <x:v>FROREC_G_0042</x:v>
      </x:c>
      <x:c r="B213" s="13" t="str">
        <x:v>FROGEAR_0042</x:v>
      </x:c>
      <x:c r="C213" s="13" t="str">
        <x:v>Frostmarch</x:v>
      </x:c>
      <x:c r="D213" s="13" t="str">
        <x:v>Chest</x:v>
      </x:c>
      <x:c r="E213" s="13" t="n">
        <x:v>59</x:v>
      </x:c>
      <x:c r="F213" s="13" t="str">
        <x:v>SKL_012</x:v>
      </x:c>
      <x:c r="G213" s="13" t="str">
        <x:v>FRRES_003</x:v>
      </x:c>
      <x:c r="H213" s="13" t="n">
        <x:v>20</x:v>
      </x:c>
      <x:c r="I213" s="13" t="str">
        <x:v>FRRES_004</x:v>
      </x:c>
      <x:c r="J213" s="13" t="n">
        <x:v>8</x:v>
      </x:c>
      <x:c r="K213" s="13" t="str">
        <x:v>FRRES_006</x:v>
      </x:c>
      <x:c r="L213" s="13" t="n">
        <x:v>1</x:v>
      </x:c>
      <x:c r="M213" s="13" t="n">
        <x:v>160</x:v>
      </x:c>
      <x:c r="N213" s="13" t="n">
        <x:v>353</x:v>
      </x:c>
      <x:c r="O213" s="13" t="str">
        <x:v>100% deterministic; no failure; crafted item uses same raw budget as dropped equivalent.</x:v>
      </x:c>
    </x:row>
    <x:row r="214">
      <x:c r="A214" s="13" t="str">
        <x:v>FROREC_G_0043</x:v>
      </x:c>
      <x:c r="B214" s="13" t="str">
        <x:v>FROGEAR_0043</x:v>
      </x:c>
      <x:c r="C214" s="13" t="str">
        <x:v>Frostmarch</x:v>
      </x:c>
      <x:c r="D214" s="13" t="str">
        <x:v>Legs</x:v>
      </x:c>
      <x:c r="E214" s="13" t="n">
        <x:v>59</x:v>
      </x:c>
      <x:c r="F214" s="13" t="str">
        <x:v>SKL_012</x:v>
      </x:c>
      <x:c r="G214" s="13" t="str">
        <x:v>FRRES_003</x:v>
      </x:c>
      <x:c r="H214" s="13" t="n">
        <x:v>16</x:v>
      </x:c>
      <x:c r="I214" s="13" t="str">
        <x:v>FRRES_004</x:v>
      </x:c>
      <x:c r="J214" s="13" t="n">
        <x:v>7</x:v>
      </x:c>
      <x:c r="K214" s="13" t="str">
        <x:v>FRRES_006</x:v>
      </x:c>
      <x:c r="L214" s="13" t="n">
        <x:v>1</x:v>
      </x:c>
      <x:c r="M214" s="13" t="n">
        <x:v>160</x:v>
      </x:c>
      <x:c r="N214" s="13" t="n">
        <x:v>353</x:v>
      </x:c>
      <x:c r="O214" s="13" t="str">
        <x:v>100% deterministic; no failure; crafted item uses same raw budget as dropped equivalent.</x:v>
      </x:c>
    </x:row>
    <x:row r="215">
      <x:c r="A215" s="13" t="str">
        <x:v>FROREC_G_0044</x:v>
      </x:c>
      <x:c r="B215" s="13" t="str">
        <x:v>FROGEAR_0044</x:v>
      </x:c>
      <x:c r="C215" s="13" t="str">
        <x:v>Frostmarch</x:v>
      </x:c>
      <x:c r="D215" s="13" t="str">
        <x:v>Boots</x:v>
      </x:c>
      <x:c r="E215" s="13" t="n">
        <x:v>59</x:v>
      </x:c>
      <x:c r="F215" s="13" t="str">
        <x:v>SKL_012</x:v>
      </x:c>
      <x:c r="G215" s="13" t="str">
        <x:v>FRRES_003</x:v>
      </x:c>
      <x:c r="H215" s="13" t="n">
        <x:v>10</x:v>
      </x:c>
      <x:c r="I215" s="13" t="str">
        <x:v>FRRES_004</x:v>
      </x:c>
      <x:c r="J215" s="13" t="n">
        <x:v>4</x:v>
      </x:c>
      <x:c r="K215" s="13" t="str">
        <x:v>FRRES_006</x:v>
      </x:c>
      <x:c r="L215" s="13" t="n">
        <x:v>1</x:v>
      </x:c>
      <x:c r="M215" s="13" t="n">
        <x:v>160</x:v>
      </x:c>
      <x:c r="N215" s="13" t="n">
        <x:v>353</x:v>
      </x:c>
      <x:c r="O215" s="13" t="str">
        <x:v>100% deterministic; no failure; crafted item uses same raw budget as dropped equivalent.</x:v>
      </x:c>
    </x:row>
    <x:row r="216">
      <x:c r="A216" s="13" t="str">
        <x:v>FROREC_G_0045</x:v>
      </x:c>
      <x:c r="B216" s="13" t="str">
        <x:v>FROGEAR_0045</x:v>
      </x:c>
      <x:c r="C216" s="13" t="str">
        <x:v>Frostmarch</x:v>
      </x:c>
      <x:c r="D216" s="13" t="str">
        <x:v>Gloves</x:v>
      </x:c>
      <x:c r="E216" s="13" t="n">
        <x:v>59</x:v>
      </x:c>
      <x:c r="F216" s="13" t="str">
        <x:v>SKL_012</x:v>
      </x:c>
      <x:c r="G216" s="13" t="str">
        <x:v>FRRES_003</x:v>
      </x:c>
      <x:c r="H216" s="13" t="n">
        <x:v>10</x:v>
      </x:c>
      <x:c r="I216" s="13" t="str">
        <x:v>FRRES_004</x:v>
      </x:c>
      <x:c r="J216" s="13" t="n">
        <x:v>4</x:v>
      </x:c>
      <x:c r="K216" s="13" t="str">
        <x:v>FRRES_006</x:v>
      </x:c>
      <x:c r="L216" s="13" t="n">
        <x:v>1</x:v>
      </x:c>
      <x:c r="M216" s="13" t="n">
        <x:v>160</x:v>
      </x:c>
      <x:c r="N216" s="13" t="n">
        <x:v>353</x:v>
      </x:c>
      <x:c r="O216" s="13" t="str">
        <x:v>100% deterministic; no failure; crafted item uses same raw budget as dropped equivalent.</x:v>
      </x:c>
    </x:row>
    <x:row r="217">
      <x:c r="A217" s="13" t="str">
        <x:v>FROREC_G_0046</x:v>
      </x:c>
      <x:c r="B217" s="13" t="str">
        <x:v>FROGEAR_0046</x:v>
      </x:c>
      <x:c r="C217" s="13" t="str">
        <x:v>Frostmarch</x:v>
      </x:c>
      <x:c r="D217" s="13" t="str">
        <x:v>Cape</x:v>
      </x:c>
      <x:c r="E217" s="13" t="n">
        <x:v>59</x:v>
      </x:c>
      <x:c r="F217" s="13" t="str">
        <x:v>SKL_015</x:v>
      </x:c>
      <x:c r="G217" s="13" t="str">
        <x:v>FRRES_003</x:v>
      </x:c>
      <x:c r="H217" s="13" t="n">
        <x:v>12</x:v>
      </x:c>
      <x:c r="I217" s="13" t="str">
        <x:v>FRRES_004</x:v>
      </x:c>
      <x:c r="J217" s="13" t="n">
        <x:v>5</x:v>
      </x:c>
      <x:c r="K217" s="13" t="str">
        <x:v>FRRES_006</x:v>
      </x:c>
      <x:c r="L217" s="13" t="n">
        <x:v>1</x:v>
      </x:c>
      <x:c r="M217" s="13" t="n">
        <x:v>160</x:v>
      </x:c>
      <x:c r="N217" s="13" t="n">
        <x:v>353</x:v>
      </x:c>
      <x:c r="O217" s="13" t="str">
        <x:v>100% deterministic; no failure; crafted item uses same raw budget as dropped equivalent.</x:v>
      </x:c>
    </x:row>
    <x:row r="218">
      <x:c r="A218" s="13" t="str">
        <x:v>FROREC_G_0047</x:v>
      </x:c>
      <x:c r="B218" s="13" t="str">
        <x:v>FROGEAR_0047</x:v>
      </x:c>
      <x:c r="C218" s="13" t="str">
        <x:v>Frostmarch</x:v>
      </x:c>
      <x:c r="D218" s="13" t="str">
        <x:v>Amulet</x:v>
      </x:c>
      <x:c r="E218" s="13" t="n">
        <x:v>59</x:v>
      </x:c>
      <x:c r="F218" s="13" t="str">
        <x:v>SKL_015</x:v>
      </x:c>
      <x:c r="G218" s="13" t="str">
        <x:v>FRRES_003</x:v>
      </x:c>
      <x:c r="H218" s="13" t="n">
        <x:v>10</x:v>
      </x:c>
      <x:c r="I218" s="13" t="str">
        <x:v>FRRES_004</x:v>
      </x:c>
      <x:c r="J218" s="13" t="n">
        <x:v>4</x:v>
      </x:c>
      <x:c r="K218" s="13" t="str">
        <x:v>FRRES_006</x:v>
      </x:c>
      <x:c r="L218" s="13" t="n">
        <x:v>1</x:v>
      </x:c>
      <x:c r="M218" s="13" t="n">
        <x:v>160</x:v>
      </x:c>
      <x:c r="N218" s="13" t="n">
        <x:v>353</x:v>
      </x:c>
      <x:c r="O218" s="13" t="str">
        <x:v>100% deterministic; no failure; crafted item uses same raw budget as dropped equivalent.</x:v>
      </x:c>
    </x:row>
    <x:row r="219">
      <x:c r="A219" s="13" t="str">
        <x:v>FROREC_G_0048</x:v>
      </x:c>
      <x:c r="B219" s="13" t="str">
        <x:v>FROGEAR_0048</x:v>
      </x:c>
      <x:c r="C219" s="13" t="str">
        <x:v>Frostmarch</x:v>
      </x:c>
      <x:c r="D219" s="13" t="str">
        <x:v>Ring</x:v>
      </x:c>
      <x:c r="E219" s="13" t="n">
        <x:v>59</x:v>
      </x:c>
      <x:c r="F219" s="13" t="str">
        <x:v>SKL_015</x:v>
      </x:c>
      <x:c r="G219" s="13" t="str">
        <x:v>FRRES_003</x:v>
      </x:c>
      <x:c r="H219" s="13" t="n">
        <x:v>8</x:v>
      </x:c>
      <x:c r="I219" s="13" t="str">
        <x:v>FRRES_004</x:v>
      </x:c>
      <x:c r="J219" s="13" t="n">
        <x:v>3</x:v>
      </x:c>
      <x:c r="K219" s="13" t="str">
        <x:v>FRRES_006</x:v>
      </x:c>
      <x:c r="L219" s="13" t="n">
        <x:v>1</x:v>
      </x:c>
      <x:c r="M219" s="13" t="n">
        <x:v>160</x:v>
      </x:c>
      <x:c r="N219" s="13" t="n">
        <x:v>353</x:v>
      </x:c>
      <x:c r="O219" s="13" t="str">
        <x:v>100% deterministic; no failure; crafted item uses same raw budget as dropped equivalent.</x:v>
      </x:c>
    </x:row>
    <x:row r="220">
      <x:c r="A220" s="13" t="str">
        <x:v>FROREC_G_0049</x:v>
      </x:c>
      <x:c r="B220" s="13" t="str">
        <x:v>FROGEAR_0049</x:v>
      </x:c>
      <x:c r="C220" s="13" t="str">
        <x:v>Frostmarch</x:v>
      </x:c>
      <x:c r="D220" s="13" t="str">
        <x:v>Helmet</x:v>
      </x:c>
      <x:c r="E220" s="13" t="n">
        <x:v>59</x:v>
      </x:c>
      <x:c r="F220" s="13" t="str">
        <x:v>SKL_012</x:v>
      </x:c>
      <x:c r="G220" s="13" t="str">
        <x:v>FRRES_003</x:v>
      </x:c>
      <x:c r="H220" s="13" t="n">
        <x:v>12</x:v>
      </x:c>
      <x:c r="I220" s="13" t="str">
        <x:v>FRRES_004</x:v>
      </x:c>
      <x:c r="J220" s="13" t="n">
        <x:v>5</x:v>
      </x:c>
      <x:c r="K220" s="13" t="str">
        <x:v>FRRES_006</x:v>
      </x:c>
      <x:c r="L220" s="13" t="n">
        <x:v>1</x:v>
      </x:c>
      <x:c r="M220" s="13" t="n">
        <x:v>160</x:v>
      </x:c>
      <x:c r="N220" s="13" t="n">
        <x:v>353</x:v>
      </x:c>
      <x:c r="O220" s="13" t="str">
        <x:v>100% deterministic; no failure; crafted item uses same raw budget as dropped equivalent.</x:v>
      </x:c>
    </x:row>
    <x:row r="221">
      <x:c r="A221" s="13" t="str">
        <x:v>FROREC_G_0050</x:v>
      </x:c>
      <x:c r="B221" s="13" t="str">
        <x:v>FROGEAR_0050</x:v>
      </x:c>
      <x:c r="C221" s="13" t="str">
        <x:v>Frostmarch</x:v>
      </x:c>
      <x:c r="D221" s="13" t="str">
        <x:v>Chest</x:v>
      </x:c>
      <x:c r="E221" s="13" t="n">
        <x:v>59</x:v>
      </x:c>
      <x:c r="F221" s="13" t="str">
        <x:v>SKL_012</x:v>
      </x:c>
      <x:c r="G221" s="13" t="str">
        <x:v>FRRES_003</x:v>
      </x:c>
      <x:c r="H221" s="13" t="n">
        <x:v>20</x:v>
      </x:c>
      <x:c r="I221" s="13" t="str">
        <x:v>FRRES_004</x:v>
      </x:c>
      <x:c r="J221" s="13" t="n">
        <x:v>8</x:v>
      </x:c>
      <x:c r="K221" s="13" t="str">
        <x:v>FRRES_006</x:v>
      </x:c>
      <x:c r="L221" s="13" t="n">
        <x:v>1</x:v>
      </x:c>
      <x:c r="M221" s="13" t="n">
        <x:v>160</x:v>
      </x:c>
      <x:c r="N221" s="13" t="n">
        <x:v>353</x:v>
      </x:c>
      <x:c r="O221" s="13" t="str">
        <x:v>100% deterministic; no failure; crafted item uses same raw budget as dropped equivalent.</x:v>
      </x:c>
    </x:row>
    <x:row r="222">
      <x:c r="A222" s="13" t="str">
        <x:v>FROREC_G_0051</x:v>
      </x:c>
      <x:c r="B222" s="13" t="str">
        <x:v>FROGEAR_0051</x:v>
      </x:c>
      <x:c r="C222" s="13" t="str">
        <x:v>Frostmarch</x:v>
      </x:c>
      <x:c r="D222" s="13" t="str">
        <x:v>Legs</x:v>
      </x:c>
      <x:c r="E222" s="13" t="n">
        <x:v>59</x:v>
      </x:c>
      <x:c r="F222" s="13" t="str">
        <x:v>SKL_012</x:v>
      </x:c>
      <x:c r="G222" s="13" t="str">
        <x:v>FRRES_003</x:v>
      </x:c>
      <x:c r="H222" s="13" t="n">
        <x:v>16</x:v>
      </x:c>
      <x:c r="I222" s="13" t="str">
        <x:v>FRRES_004</x:v>
      </x:c>
      <x:c r="J222" s="13" t="n">
        <x:v>7</x:v>
      </x:c>
      <x:c r="K222" s="13" t="str">
        <x:v>FRRES_006</x:v>
      </x:c>
      <x:c r="L222" s="13" t="n">
        <x:v>1</x:v>
      </x:c>
      <x:c r="M222" s="13" t="n">
        <x:v>160</x:v>
      </x:c>
      <x:c r="N222" s="13" t="n">
        <x:v>353</x:v>
      </x:c>
      <x:c r="O222" s="13" t="str">
        <x:v>100% deterministic; no failure; crafted item uses same raw budget as dropped equivalent.</x:v>
      </x:c>
    </x:row>
    <x:row r="223">
      <x:c r="A223" s="13" t="str">
        <x:v>FROREC_G_0052</x:v>
      </x:c>
      <x:c r="B223" s="13" t="str">
        <x:v>FROGEAR_0052</x:v>
      </x:c>
      <x:c r="C223" s="13" t="str">
        <x:v>Frostmarch</x:v>
      </x:c>
      <x:c r="D223" s="13" t="str">
        <x:v>Boots</x:v>
      </x:c>
      <x:c r="E223" s="13" t="n">
        <x:v>59</x:v>
      </x:c>
      <x:c r="F223" s="13" t="str">
        <x:v>SKL_012</x:v>
      </x:c>
      <x:c r="G223" s="13" t="str">
        <x:v>FRRES_003</x:v>
      </x:c>
      <x:c r="H223" s="13" t="n">
        <x:v>10</x:v>
      </x:c>
      <x:c r="I223" s="13" t="str">
        <x:v>FRRES_004</x:v>
      </x:c>
      <x:c r="J223" s="13" t="n">
        <x:v>4</x:v>
      </x:c>
      <x:c r="K223" s="13" t="str">
        <x:v>FRRES_006</x:v>
      </x:c>
      <x:c r="L223" s="13" t="n">
        <x:v>1</x:v>
      </x:c>
      <x:c r="M223" s="13" t="n">
        <x:v>160</x:v>
      </x:c>
      <x:c r="N223" s="13" t="n">
        <x:v>353</x:v>
      </x:c>
      <x:c r="O223" s="13" t="str">
        <x:v>100% deterministic; no failure; crafted item uses same raw budget as dropped equivalent.</x:v>
      </x:c>
    </x:row>
    <x:row r="224">
      <x:c r="A224" s="13" t="str">
        <x:v>FROREC_G_0053</x:v>
      </x:c>
      <x:c r="B224" s="13" t="str">
        <x:v>FROGEAR_0053</x:v>
      </x:c>
      <x:c r="C224" s="13" t="str">
        <x:v>Frostmarch</x:v>
      </x:c>
      <x:c r="D224" s="13" t="str">
        <x:v>Gloves</x:v>
      </x:c>
      <x:c r="E224" s="13" t="n">
        <x:v>59</x:v>
      </x:c>
      <x:c r="F224" s="13" t="str">
        <x:v>SKL_012</x:v>
      </x:c>
      <x:c r="G224" s="13" t="str">
        <x:v>FRRES_003</x:v>
      </x:c>
      <x:c r="H224" s="13" t="n">
        <x:v>10</x:v>
      </x:c>
      <x:c r="I224" s="13" t="str">
        <x:v>FRRES_004</x:v>
      </x:c>
      <x:c r="J224" s="13" t="n">
        <x:v>4</x:v>
      </x:c>
      <x:c r="K224" s="13" t="str">
        <x:v>FRRES_006</x:v>
      </x:c>
      <x:c r="L224" s="13" t="n">
        <x:v>1</x:v>
      </x:c>
      <x:c r="M224" s="13" t="n">
        <x:v>160</x:v>
      </x:c>
      <x:c r="N224" s="13" t="n">
        <x:v>353</x:v>
      </x:c>
      <x:c r="O224" s="13" t="str">
        <x:v>100% deterministic; no failure; crafted item uses same raw budget as dropped equivalent.</x:v>
      </x:c>
    </x:row>
    <x:row r="225">
      <x:c r="A225" s="13" t="str">
        <x:v>FROREC_G_0054</x:v>
      </x:c>
      <x:c r="B225" s="13" t="str">
        <x:v>FROGEAR_0054</x:v>
      </x:c>
      <x:c r="C225" s="13" t="str">
        <x:v>Frostmarch</x:v>
      </x:c>
      <x:c r="D225" s="13" t="str">
        <x:v>Cape</x:v>
      </x:c>
      <x:c r="E225" s="13" t="n">
        <x:v>59</x:v>
      </x:c>
      <x:c r="F225" s="13" t="str">
        <x:v>SKL_015</x:v>
      </x:c>
      <x:c r="G225" s="13" t="str">
        <x:v>FRRES_003</x:v>
      </x:c>
      <x:c r="H225" s="13" t="n">
        <x:v>12</x:v>
      </x:c>
      <x:c r="I225" s="13" t="str">
        <x:v>FRRES_004</x:v>
      </x:c>
      <x:c r="J225" s="13" t="n">
        <x:v>5</x:v>
      </x:c>
      <x:c r="K225" s="13" t="str">
        <x:v>FRRES_006</x:v>
      </x:c>
      <x:c r="L225" s="13" t="n">
        <x:v>1</x:v>
      </x:c>
      <x:c r="M225" s="13" t="n">
        <x:v>160</x:v>
      </x:c>
      <x:c r="N225" s="13" t="n">
        <x:v>353</x:v>
      </x:c>
      <x:c r="O225" s="13" t="str">
        <x:v>100% deterministic; no failure; crafted item uses same raw budget as dropped equivalent.</x:v>
      </x:c>
    </x:row>
    <x:row r="226">
      <x:c r="A226" s="13" t="str">
        <x:v>FROREC_G_0055</x:v>
      </x:c>
      <x:c r="B226" s="13" t="str">
        <x:v>FROGEAR_0055</x:v>
      </x:c>
      <x:c r="C226" s="13" t="str">
        <x:v>Frostmarch</x:v>
      </x:c>
      <x:c r="D226" s="13" t="str">
        <x:v>Amulet</x:v>
      </x:c>
      <x:c r="E226" s="13" t="n">
        <x:v>59</x:v>
      </x:c>
      <x:c r="F226" s="13" t="str">
        <x:v>SKL_015</x:v>
      </x:c>
      <x:c r="G226" s="13" t="str">
        <x:v>FRRES_003</x:v>
      </x:c>
      <x:c r="H226" s="13" t="n">
        <x:v>10</x:v>
      </x:c>
      <x:c r="I226" s="13" t="str">
        <x:v>FRRES_004</x:v>
      </x:c>
      <x:c r="J226" s="13" t="n">
        <x:v>4</x:v>
      </x:c>
      <x:c r="K226" s="13" t="str">
        <x:v>FRRES_006</x:v>
      </x:c>
      <x:c r="L226" s="13" t="n">
        <x:v>1</x:v>
      </x:c>
      <x:c r="M226" s="13" t="n">
        <x:v>160</x:v>
      </x:c>
      <x:c r="N226" s="13" t="n">
        <x:v>353</x:v>
      </x:c>
      <x:c r="O226" s="13" t="str">
        <x:v>100% deterministic; no failure; crafted item uses same raw budget as dropped equivalent.</x:v>
      </x:c>
    </x:row>
    <x:row r="227">
      <x:c r="A227" s="13" t="str">
        <x:v>FROREC_G_0056</x:v>
      </x:c>
      <x:c r="B227" s="13" t="str">
        <x:v>FROGEAR_0056</x:v>
      </x:c>
      <x:c r="C227" s="13" t="str">
        <x:v>Frostmarch</x:v>
      </x:c>
      <x:c r="D227" s="13" t="str">
        <x:v>Ring</x:v>
      </x:c>
      <x:c r="E227" s="13" t="n">
        <x:v>59</x:v>
      </x:c>
      <x:c r="F227" s="13" t="str">
        <x:v>SKL_015</x:v>
      </x:c>
      <x:c r="G227" s="13" t="str">
        <x:v>FRRES_003</x:v>
      </x:c>
      <x:c r="H227" s="13" t="n">
        <x:v>8</x:v>
      </x:c>
      <x:c r="I227" s="13" t="str">
        <x:v>FRRES_004</x:v>
      </x:c>
      <x:c r="J227" s="13" t="n">
        <x:v>3</x:v>
      </x:c>
      <x:c r="K227" s="13" t="str">
        <x:v>FRRES_006</x:v>
      </x:c>
      <x:c r="L227" s="13" t="n">
        <x:v>1</x:v>
      </x:c>
      <x:c r="M227" s="13" t="n">
        <x:v>160</x:v>
      </x:c>
      <x:c r="N227" s="13" t="n">
        <x:v>353</x:v>
      </x:c>
      <x:c r="O227" s="13" t="str">
        <x:v>100% deterministic; no failure; crafted item uses same raw budget as dropped equivalent.</x:v>
      </x:c>
    </x:row>
    <x:row r="228">
      <x:c r="A228" s="13" t="str">
        <x:v>FROREC_G_0057</x:v>
      </x:c>
      <x:c r="B228" s="13" t="str">
        <x:v>FROGEAR_0057</x:v>
      </x:c>
      <x:c r="C228" s="13" t="str">
        <x:v>Frostmarch</x:v>
      </x:c>
      <x:c r="D228" s="13" t="str">
        <x:v>Helmet</x:v>
      </x:c>
      <x:c r="E228" s="13" t="n">
        <x:v>59</x:v>
      </x:c>
      <x:c r="F228" s="13" t="str">
        <x:v>SKL_012</x:v>
      </x:c>
      <x:c r="G228" s="13" t="str">
        <x:v>FRRES_003</x:v>
      </x:c>
      <x:c r="H228" s="13" t="n">
        <x:v>12</x:v>
      </x:c>
      <x:c r="I228" s="13" t="str">
        <x:v>FRRES_004</x:v>
      </x:c>
      <x:c r="J228" s="13" t="n">
        <x:v>5</x:v>
      </x:c>
      <x:c r="K228" s="13" t="str">
        <x:v>FRRES_006</x:v>
      </x:c>
      <x:c r="L228" s="13" t="n">
        <x:v>1</x:v>
      </x:c>
      <x:c r="M228" s="13" t="n">
        <x:v>160</x:v>
      </x:c>
      <x:c r="N228" s="13" t="n">
        <x:v>353</x:v>
      </x:c>
      <x:c r="O228" s="13" t="str">
        <x:v>100% deterministic; no failure; crafted item uses same raw budget as dropped equivalent.</x:v>
      </x:c>
    </x:row>
    <x:row r="229">
      <x:c r="A229" s="13" t="str">
        <x:v>FROREC_G_0058</x:v>
      </x:c>
      <x:c r="B229" s="13" t="str">
        <x:v>FROGEAR_0058</x:v>
      </x:c>
      <x:c r="C229" s="13" t="str">
        <x:v>Frostmarch</x:v>
      </x:c>
      <x:c r="D229" s="13" t="str">
        <x:v>Chest</x:v>
      </x:c>
      <x:c r="E229" s="13" t="n">
        <x:v>59</x:v>
      </x:c>
      <x:c r="F229" s="13" t="str">
        <x:v>SKL_012</x:v>
      </x:c>
      <x:c r="G229" s="13" t="str">
        <x:v>FRRES_003</x:v>
      </x:c>
      <x:c r="H229" s="13" t="n">
        <x:v>20</x:v>
      </x:c>
      <x:c r="I229" s="13" t="str">
        <x:v>FRRES_004</x:v>
      </x:c>
      <x:c r="J229" s="13" t="n">
        <x:v>8</x:v>
      </x:c>
      <x:c r="K229" s="13" t="str">
        <x:v>FRRES_006</x:v>
      </x:c>
      <x:c r="L229" s="13" t="n">
        <x:v>1</x:v>
      </x:c>
      <x:c r="M229" s="13" t="n">
        <x:v>160</x:v>
      </x:c>
      <x:c r="N229" s="13" t="n">
        <x:v>353</x:v>
      </x:c>
      <x:c r="O229" s="13" t="str">
        <x:v>100% deterministic; no failure; crafted item uses same raw budget as dropped equivalent.</x:v>
      </x:c>
    </x:row>
    <x:row r="230">
      <x:c r="A230" s="13" t="str">
        <x:v>FROREC_G_0059</x:v>
      </x:c>
      <x:c r="B230" s="13" t="str">
        <x:v>FROGEAR_0059</x:v>
      </x:c>
      <x:c r="C230" s="13" t="str">
        <x:v>Frostmarch</x:v>
      </x:c>
      <x:c r="D230" s="13" t="str">
        <x:v>Legs</x:v>
      </x:c>
      <x:c r="E230" s="13" t="n">
        <x:v>59</x:v>
      </x:c>
      <x:c r="F230" s="13" t="str">
        <x:v>SKL_012</x:v>
      </x:c>
      <x:c r="G230" s="13" t="str">
        <x:v>FRRES_003</x:v>
      </x:c>
      <x:c r="H230" s="13" t="n">
        <x:v>16</x:v>
      </x:c>
      <x:c r="I230" s="13" t="str">
        <x:v>FRRES_004</x:v>
      </x:c>
      <x:c r="J230" s="13" t="n">
        <x:v>7</x:v>
      </x:c>
      <x:c r="K230" s="13" t="str">
        <x:v>FRRES_006</x:v>
      </x:c>
      <x:c r="L230" s="13" t="n">
        <x:v>1</x:v>
      </x:c>
      <x:c r="M230" s="13" t="n">
        <x:v>160</x:v>
      </x:c>
      <x:c r="N230" s="13" t="n">
        <x:v>353</x:v>
      </x:c>
      <x:c r="O230" s="13" t="str">
        <x:v>100% deterministic; no failure; crafted item uses same raw budget as dropped equivalent.</x:v>
      </x:c>
    </x:row>
    <x:row r="231">
      <x:c r="A231" s="13" t="str">
        <x:v>FROREC_G_0060</x:v>
      </x:c>
      <x:c r="B231" s="13" t="str">
        <x:v>FROGEAR_0060</x:v>
      </x:c>
      <x:c r="C231" s="13" t="str">
        <x:v>Frostmarch</x:v>
      </x:c>
      <x:c r="D231" s="13" t="str">
        <x:v>Boots</x:v>
      </x:c>
      <x:c r="E231" s="13" t="n">
        <x:v>59</x:v>
      </x:c>
      <x:c r="F231" s="13" t="str">
        <x:v>SKL_012</x:v>
      </x:c>
      <x:c r="G231" s="13" t="str">
        <x:v>FRRES_003</x:v>
      </x:c>
      <x:c r="H231" s="13" t="n">
        <x:v>10</x:v>
      </x:c>
      <x:c r="I231" s="13" t="str">
        <x:v>FRRES_004</x:v>
      </x:c>
      <x:c r="J231" s="13" t="n">
        <x:v>4</x:v>
      </x:c>
      <x:c r="K231" s="13" t="str">
        <x:v>FRRES_006</x:v>
      </x:c>
      <x:c r="L231" s="13" t="n">
        <x:v>1</x:v>
      </x:c>
      <x:c r="M231" s="13" t="n">
        <x:v>160</x:v>
      </x:c>
      <x:c r="N231" s="13" t="n">
        <x:v>353</x:v>
      </x:c>
      <x:c r="O231" s="13" t="str">
        <x:v>100% deterministic; no failure; crafted item uses same raw budget as dropped equivalent.</x:v>
      </x:c>
    </x:row>
    <x:row r="232">
      <x:c r="A232" s="13" t="str">
        <x:v>FROREC_G_0061</x:v>
      </x:c>
      <x:c r="B232" s="13" t="str">
        <x:v>FROGEAR_0061</x:v>
      </x:c>
      <x:c r="C232" s="13" t="str">
        <x:v>Frostmarch</x:v>
      </x:c>
      <x:c r="D232" s="13" t="str">
        <x:v>Gloves</x:v>
      </x:c>
      <x:c r="E232" s="13" t="n">
        <x:v>59</x:v>
      </x:c>
      <x:c r="F232" s="13" t="str">
        <x:v>SKL_012</x:v>
      </x:c>
      <x:c r="G232" s="13" t="str">
        <x:v>FRRES_003</x:v>
      </x:c>
      <x:c r="H232" s="13" t="n">
        <x:v>10</x:v>
      </x:c>
      <x:c r="I232" s="13" t="str">
        <x:v>FRRES_004</x:v>
      </x:c>
      <x:c r="J232" s="13" t="n">
        <x:v>4</x:v>
      </x:c>
      <x:c r="K232" s="13" t="str">
        <x:v>FRRES_006</x:v>
      </x:c>
      <x:c r="L232" s="13" t="n">
        <x:v>1</x:v>
      </x:c>
      <x:c r="M232" s="13" t="n">
        <x:v>160</x:v>
      </x:c>
      <x:c r="N232" s="13" t="n">
        <x:v>353</x:v>
      </x:c>
      <x:c r="O232" s="13" t="str">
        <x:v>100% deterministic; no failure; crafted item uses same raw budget as dropped equivalent.</x:v>
      </x:c>
    </x:row>
    <x:row r="233">
      <x:c r="A233" s="13" t="str">
        <x:v>FROREC_G_0062</x:v>
      </x:c>
      <x:c r="B233" s="13" t="str">
        <x:v>FROGEAR_0062</x:v>
      </x:c>
      <x:c r="C233" s="13" t="str">
        <x:v>Frostmarch</x:v>
      </x:c>
      <x:c r="D233" s="13" t="str">
        <x:v>Cape</x:v>
      </x:c>
      <x:c r="E233" s="13" t="n">
        <x:v>59</x:v>
      </x:c>
      <x:c r="F233" s="13" t="str">
        <x:v>SKL_015</x:v>
      </x:c>
      <x:c r="G233" s="13" t="str">
        <x:v>FRRES_003</x:v>
      </x:c>
      <x:c r="H233" s="13" t="n">
        <x:v>12</x:v>
      </x:c>
      <x:c r="I233" s="13" t="str">
        <x:v>FRRES_004</x:v>
      </x:c>
      <x:c r="J233" s="13" t="n">
        <x:v>5</x:v>
      </x:c>
      <x:c r="K233" s="13" t="str">
        <x:v>FRRES_006</x:v>
      </x:c>
      <x:c r="L233" s="13" t="n">
        <x:v>1</x:v>
      </x:c>
      <x:c r="M233" s="13" t="n">
        <x:v>160</x:v>
      </x:c>
      <x:c r="N233" s="13" t="n">
        <x:v>353</x:v>
      </x:c>
      <x:c r="O233" s="13" t="str">
        <x:v>100% deterministic; no failure; crafted item uses same raw budget as dropped equivalent.</x:v>
      </x:c>
    </x:row>
    <x:row r="234">
      <x:c r="A234" s="13" t="str">
        <x:v>FROREC_G_0063</x:v>
      </x:c>
      <x:c r="B234" s="13" t="str">
        <x:v>FROGEAR_0063</x:v>
      </x:c>
      <x:c r="C234" s="13" t="str">
        <x:v>Frostmarch</x:v>
      </x:c>
      <x:c r="D234" s="13" t="str">
        <x:v>Amulet</x:v>
      </x:c>
      <x:c r="E234" s="13" t="n">
        <x:v>59</x:v>
      </x:c>
      <x:c r="F234" s="13" t="str">
        <x:v>SKL_015</x:v>
      </x:c>
      <x:c r="G234" s="13" t="str">
        <x:v>FRRES_003</x:v>
      </x:c>
      <x:c r="H234" s="13" t="n">
        <x:v>10</x:v>
      </x:c>
      <x:c r="I234" s="13" t="str">
        <x:v>FRRES_004</x:v>
      </x:c>
      <x:c r="J234" s="13" t="n">
        <x:v>4</x:v>
      </x:c>
      <x:c r="K234" s="13" t="str">
        <x:v>FRRES_006</x:v>
      </x:c>
      <x:c r="L234" s="13" t="n">
        <x:v>1</x:v>
      </x:c>
      <x:c r="M234" s="13" t="n">
        <x:v>160</x:v>
      </x:c>
      <x:c r="N234" s="13" t="n">
        <x:v>353</x:v>
      </x:c>
      <x:c r="O234" s="13" t="str">
        <x:v>100% deterministic; no failure; crafted item uses same raw budget as dropped equivalent.</x:v>
      </x:c>
    </x:row>
    <x:row r="235">
      <x:c r="A235" s="13" t="str">
        <x:v>FROREC_G_0064</x:v>
      </x:c>
      <x:c r="B235" s="13" t="str">
        <x:v>FROGEAR_0064</x:v>
      </x:c>
      <x:c r="C235" s="13" t="str">
        <x:v>Frostmarch</x:v>
      </x:c>
      <x:c r="D235" s="13" t="str">
        <x:v>Ring</x:v>
      </x:c>
      <x:c r="E235" s="13" t="n">
        <x:v>59</x:v>
      </x:c>
      <x:c r="F235" s="13" t="str">
        <x:v>SKL_015</x:v>
      </x:c>
      <x:c r="G235" s="13" t="str">
        <x:v>FRRES_003</x:v>
      </x:c>
      <x:c r="H235" s="13" t="n">
        <x:v>8</x:v>
      </x:c>
      <x:c r="I235" s="13" t="str">
        <x:v>FRRES_004</x:v>
      </x:c>
      <x:c r="J235" s="13" t="n">
        <x:v>3</x:v>
      </x:c>
      <x:c r="K235" s="13" t="str">
        <x:v>FRRES_006</x:v>
      </x:c>
      <x:c r="L235" s="13" t="n">
        <x:v>1</x:v>
      </x:c>
      <x:c r="M235" s="13" t="n">
        <x:v>160</x:v>
      </x:c>
      <x:c r="N235" s="13" t="n">
        <x:v>353</x:v>
      </x:c>
      <x:c r="O235" s="13" t="str">
        <x:v>100% deterministic; no failure; crafted item uses same raw budget as dropped equivalent.</x:v>
      </x:c>
    </x:row>
    <x:row r="236">
      <x:c r="A236" s="13" t="str">
        <x:v>FROREC_G_0065</x:v>
      </x:c>
      <x:c r="B236" s="13" t="str">
        <x:v>FROGEAR_0065</x:v>
      </x:c>
      <x:c r="C236" s="13" t="str">
        <x:v>Frostmarch</x:v>
      </x:c>
      <x:c r="D236" s="13" t="str">
        <x:v>Helmet</x:v>
      </x:c>
      <x:c r="E236" s="13" t="n">
        <x:v>59</x:v>
      </x:c>
      <x:c r="F236" s="13" t="str">
        <x:v>SKL_012</x:v>
      </x:c>
      <x:c r="G236" s="13" t="str">
        <x:v>FRRES_003</x:v>
      </x:c>
      <x:c r="H236" s="13" t="n">
        <x:v>12</x:v>
      </x:c>
      <x:c r="I236" s="13" t="str">
        <x:v>FRRES_004</x:v>
      </x:c>
      <x:c r="J236" s="13" t="n">
        <x:v>5</x:v>
      </x:c>
      <x:c r="K236" s="13" t="str">
        <x:v>FRRES_006</x:v>
      </x:c>
      <x:c r="L236" s="13" t="n">
        <x:v>1</x:v>
      </x:c>
      <x:c r="M236" s="13" t="n">
        <x:v>160</x:v>
      </x:c>
      <x:c r="N236" s="13" t="n">
        <x:v>353</x:v>
      </x:c>
      <x:c r="O236" s="13" t="str">
        <x:v>100% deterministic; no failure; crafted item uses same raw budget as dropped equivalent.</x:v>
      </x:c>
    </x:row>
    <x:row r="237">
      <x:c r="A237" s="13" t="str">
        <x:v>FROREC_G_0066</x:v>
      </x:c>
      <x:c r="B237" s="13" t="str">
        <x:v>FROGEAR_0066</x:v>
      </x:c>
      <x:c r="C237" s="13" t="str">
        <x:v>Frostmarch</x:v>
      </x:c>
      <x:c r="D237" s="13" t="str">
        <x:v>Chest</x:v>
      </x:c>
      <x:c r="E237" s="13" t="n">
        <x:v>59</x:v>
      </x:c>
      <x:c r="F237" s="13" t="str">
        <x:v>SKL_012</x:v>
      </x:c>
      <x:c r="G237" s="13" t="str">
        <x:v>FRRES_003</x:v>
      </x:c>
      <x:c r="H237" s="13" t="n">
        <x:v>20</x:v>
      </x:c>
      <x:c r="I237" s="13" t="str">
        <x:v>FRRES_004</x:v>
      </x:c>
      <x:c r="J237" s="13" t="n">
        <x:v>8</x:v>
      </x:c>
      <x:c r="K237" s="13" t="str">
        <x:v>FRRES_006</x:v>
      </x:c>
      <x:c r="L237" s="13" t="n">
        <x:v>1</x:v>
      </x:c>
      <x:c r="M237" s="13" t="n">
        <x:v>160</x:v>
      </x:c>
      <x:c r="N237" s="13" t="n">
        <x:v>353</x:v>
      </x:c>
      <x:c r="O237" s="13" t="str">
        <x:v>100% deterministic; no failure; crafted item uses same raw budget as dropped equivalent.</x:v>
      </x:c>
    </x:row>
    <x:row r="238">
      <x:c r="A238" s="13" t="str">
        <x:v>FROREC_G_0067</x:v>
      </x:c>
      <x:c r="B238" s="13" t="str">
        <x:v>FROGEAR_0067</x:v>
      </x:c>
      <x:c r="C238" s="13" t="str">
        <x:v>Frostmarch</x:v>
      </x:c>
      <x:c r="D238" s="13" t="str">
        <x:v>Legs</x:v>
      </x:c>
      <x:c r="E238" s="13" t="n">
        <x:v>59</x:v>
      </x:c>
      <x:c r="F238" s="13" t="str">
        <x:v>SKL_012</x:v>
      </x:c>
      <x:c r="G238" s="13" t="str">
        <x:v>FRRES_003</x:v>
      </x:c>
      <x:c r="H238" s="13" t="n">
        <x:v>16</x:v>
      </x:c>
      <x:c r="I238" s="13" t="str">
        <x:v>FRRES_004</x:v>
      </x:c>
      <x:c r="J238" s="13" t="n">
        <x:v>7</x:v>
      </x:c>
      <x:c r="K238" s="13" t="str">
        <x:v>FRRES_006</x:v>
      </x:c>
      <x:c r="L238" s="13" t="n">
        <x:v>1</x:v>
      </x:c>
      <x:c r="M238" s="13" t="n">
        <x:v>160</x:v>
      </x:c>
      <x:c r="N238" s="13" t="n">
        <x:v>353</x:v>
      </x:c>
      <x:c r="O238" s="13" t="str">
        <x:v>100% deterministic; no failure; crafted item uses same raw budget as dropped equivalent.</x:v>
      </x:c>
    </x:row>
    <x:row r="239">
      <x:c r="A239" s="13" t="str">
        <x:v>FROREC_G_0068</x:v>
      </x:c>
      <x:c r="B239" s="13" t="str">
        <x:v>FROGEAR_0068</x:v>
      </x:c>
      <x:c r="C239" s="13" t="str">
        <x:v>Frostmarch</x:v>
      </x:c>
      <x:c r="D239" s="13" t="str">
        <x:v>Boots</x:v>
      </x:c>
      <x:c r="E239" s="13" t="n">
        <x:v>59</x:v>
      </x:c>
      <x:c r="F239" s="13" t="str">
        <x:v>SKL_012</x:v>
      </x:c>
      <x:c r="G239" s="13" t="str">
        <x:v>FRRES_003</x:v>
      </x:c>
      <x:c r="H239" s="13" t="n">
        <x:v>10</x:v>
      </x:c>
      <x:c r="I239" s="13" t="str">
        <x:v>FRRES_004</x:v>
      </x:c>
      <x:c r="J239" s="13" t="n">
        <x:v>4</x:v>
      </x:c>
      <x:c r="K239" s="13" t="str">
        <x:v>FRRES_006</x:v>
      </x:c>
      <x:c r="L239" s="13" t="n">
        <x:v>1</x:v>
      </x:c>
      <x:c r="M239" s="13" t="n">
        <x:v>160</x:v>
      </x:c>
      <x:c r="N239" s="13" t="n">
        <x:v>353</x:v>
      </x:c>
      <x:c r="O239" s="13" t="str">
        <x:v>100% deterministic; no failure; crafted item uses same raw budget as dropped equivalent.</x:v>
      </x:c>
    </x:row>
    <x:row r="240">
      <x:c r="A240" s="13" t="str">
        <x:v>FROREC_G_0069</x:v>
      </x:c>
      <x:c r="B240" s="13" t="str">
        <x:v>FROGEAR_0069</x:v>
      </x:c>
      <x:c r="C240" s="13" t="str">
        <x:v>Frostmarch</x:v>
      </x:c>
      <x:c r="D240" s="13" t="str">
        <x:v>Gloves</x:v>
      </x:c>
      <x:c r="E240" s="13" t="n">
        <x:v>59</x:v>
      </x:c>
      <x:c r="F240" s="13" t="str">
        <x:v>SKL_012</x:v>
      </x:c>
      <x:c r="G240" s="13" t="str">
        <x:v>FRRES_003</x:v>
      </x:c>
      <x:c r="H240" s="13" t="n">
        <x:v>10</x:v>
      </x:c>
      <x:c r="I240" s="13" t="str">
        <x:v>FRRES_004</x:v>
      </x:c>
      <x:c r="J240" s="13" t="n">
        <x:v>4</x:v>
      </x:c>
      <x:c r="K240" s="13" t="str">
        <x:v>FRRES_006</x:v>
      </x:c>
      <x:c r="L240" s="13" t="n">
        <x:v>1</x:v>
      </x:c>
      <x:c r="M240" s="13" t="n">
        <x:v>160</x:v>
      </x:c>
      <x:c r="N240" s="13" t="n">
        <x:v>353</x:v>
      </x:c>
      <x:c r="O240" s="13" t="str">
        <x:v>100% deterministic; no failure; crafted item uses same raw budget as dropped equivalent.</x:v>
      </x:c>
    </x:row>
    <x:row r="241">
      <x:c r="A241" s="13" t="str">
        <x:v>FROREC_G_0070</x:v>
      </x:c>
      <x:c r="B241" s="13" t="str">
        <x:v>FROGEAR_0070</x:v>
      </x:c>
      <x:c r="C241" s="13" t="str">
        <x:v>Frostmarch</x:v>
      </x:c>
      <x:c r="D241" s="13" t="str">
        <x:v>Cape</x:v>
      </x:c>
      <x:c r="E241" s="13" t="n">
        <x:v>59</x:v>
      </x:c>
      <x:c r="F241" s="13" t="str">
        <x:v>SKL_015</x:v>
      </x:c>
      <x:c r="G241" s="13" t="str">
        <x:v>FRRES_003</x:v>
      </x:c>
      <x:c r="H241" s="13" t="n">
        <x:v>12</x:v>
      </x:c>
      <x:c r="I241" s="13" t="str">
        <x:v>FRRES_004</x:v>
      </x:c>
      <x:c r="J241" s="13" t="n">
        <x:v>5</x:v>
      </x:c>
      <x:c r="K241" s="13" t="str">
        <x:v>FRRES_006</x:v>
      </x:c>
      <x:c r="L241" s="13" t="n">
        <x:v>1</x:v>
      </x:c>
      <x:c r="M241" s="13" t="n">
        <x:v>160</x:v>
      </x:c>
      <x:c r="N241" s="13" t="n">
        <x:v>353</x:v>
      </x:c>
      <x:c r="O241" s="13" t="str">
        <x:v>100% deterministic; no failure; crafted item uses same raw budget as dropped equivalent.</x:v>
      </x:c>
    </x:row>
    <x:row r="242">
      <x:c r="A242" s="13" t="str">
        <x:v>FROREC_G_0071</x:v>
      </x:c>
      <x:c r="B242" s="13" t="str">
        <x:v>FROGEAR_0071</x:v>
      </x:c>
      <x:c r="C242" s="13" t="str">
        <x:v>Frostmarch</x:v>
      </x:c>
      <x:c r="D242" s="13" t="str">
        <x:v>Amulet</x:v>
      </x:c>
      <x:c r="E242" s="13" t="n">
        <x:v>59</x:v>
      </x:c>
      <x:c r="F242" s="13" t="str">
        <x:v>SKL_015</x:v>
      </x:c>
      <x:c r="G242" s="13" t="str">
        <x:v>FRRES_003</x:v>
      </x:c>
      <x:c r="H242" s="13" t="n">
        <x:v>10</x:v>
      </x:c>
      <x:c r="I242" s="13" t="str">
        <x:v>FRRES_004</x:v>
      </x:c>
      <x:c r="J242" s="13" t="n">
        <x:v>4</x:v>
      </x:c>
      <x:c r="K242" s="13" t="str">
        <x:v>FRRES_006</x:v>
      </x:c>
      <x:c r="L242" s="13" t="n">
        <x:v>1</x:v>
      </x:c>
      <x:c r="M242" s="13" t="n">
        <x:v>160</x:v>
      </x:c>
      <x:c r="N242" s="13" t="n">
        <x:v>353</x:v>
      </x:c>
      <x:c r="O242" s="13" t="str">
        <x:v>100% deterministic; no failure; crafted item uses same raw budget as dropped equivalent.</x:v>
      </x:c>
    </x:row>
    <x:row r="243">
      <x:c r="A243" s="13" t="str">
        <x:v>FROREC_G_0072</x:v>
      </x:c>
      <x:c r="B243" s="13" t="str">
        <x:v>FROGEAR_0072</x:v>
      </x:c>
      <x:c r="C243" s="13" t="str">
        <x:v>Frostmarch</x:v>
      </x:c>
      <x:c r="D243" s="13" t="str">
        <x:v>Ring</x:v>
      </x:c>
      <x:c r="E243" s="13" t="n">
        <x:v>59</x:v>
      </x:c>
      <x:c r="F243" s="13" t="str">
        <x:v>SKL_015</x:v>
      </x:c>
      <x:c r="G243" s="13" t="str">
        <x:v>FRRES_003</x:v>
      </x:c>
      <x:c r="H243" s="13" t="n">
        <x:v>8</x:v>
      </x:c>
      <x:c r="I243" s="13" t="str">
        <x:v>FRRES_004</x:v>
      </x:c>
      <x:c r="J243" s="13" t="n">
        <x:v>3</x:v>
      </x:c>
      <x:c r="K243" s="13" t="str">
        <x:v>FRRES_006</x:v>
      </x:c>
      <x:c r="L243" s="13" t="n">
        <x:v>1</x:v>
      </x:c>
      <x:c r="M243" s="13" t="n">
        <x:v>160</x:v>
      </x:c>
      <x:c r="N243" s="13" t="n">
        <x:v>353</x:v>
      </x:c>
      <x:c r="O243" s="13" t="str">
        <x:v>100% deterministic; no failure; crafted item uses same raw budget as dropped equivalent.</x:v>
      </x:c>
    </x:row>
    <x:row r="244">
      <x:c r="A244" s="13" t="str">
        <x:v>FROREC_G_0073</x:v>
      </x:c>
      <x:c r="B244" s="13" t="str">
        <x:v>FROGEAR_0073</x:v>
      </x:c>
      <x:c r="C244" s="13" t="str">
        <x:v>Frostmarch</x:v>
      </x:c>
      <x:c r="D244" s="13" t="str">
        <x:v>Helmet</x:v>
      </x:c>
      <x:c r="E244" s="13" t="n">
        <x:v>59</x:v>
      </x:c>
      <x:c r="F244" s="13" t="str">
        <x:v>SKL_012</x:v>
      </x:c>
      <x:c r="G244" s="13" t="str">
        <x:v>FRRES_003</x:v>
      </x:c>
      <x:c r="H244" s="13" t="n">
        <x:v>12</x:v>
      </x:c>
      <x:c r="I244" s="13" t="str">
        <x:v>FRRES_004</x:v>
      </x:c>
      <x:c r="J244" s="13" t="n">
        <x:v>5</x:v>
      </x:c>
      <x:c r="K244" s="13" t="str">
        <x:v>FRRES_006</x:v>
      </x:c>
      <x:c r="L244" s="13" t="n">
        <x:v>1</x:v>
      </x:c>
      <x:c r="M244" s="13" t="n">
        <x:v>160</x:v>
      </x:c>
      <x:c r="N244" s="13" t="n">
        <x:v>353</x:v>
      </x:c>
      <x:c r="O244" s="13" t="str">
        <x:v>100% deterministic; no failure; crafted item uses same raw budget as dropped equivalent.</x:v>
      </x:c>
    </x:row>
    <x:row r="245">
      <x:c r="A245" s="13" t="str">
        <x:v>FROREC_G_0074</x:v>
      </x:c>
      <x:c r="B245" s="13" t="str">
        <x:v>FROGEAR_0074</x:v>
      </x:c>
      <x:c r="C245" s="13" t="str">
        <x:v>Frostmarch</x:v>
      </x:c>
      <x:c r="D245" s="13" t="str">
        <x:v>Chest</x:v>
      </x:c>
      <x:c r="E245" s="13" t="n">
        <x:v>59</x:v>
      </x:c>
      <x:c r="F245" s="13" t="str">
        <x:v>SKL_012</x:v>
      </x:c>
      <x:c r="G245" s="13" t="str">
        <x:v>FRRES_003</x:v>
      </x:c>
      <x:c r="H245" s="13" t="n">
        <x:v>20</x:v>
      </x:c>
      <x:c r="I245" s="13" t="str">
        <x:v>FRRES_004</x:v>
      </x:c>
      <x:c r="J245" s="13" t="n">
        <x:v>8</x:v>
      </x:c>
      <x:c r="K245" s="13" t="str">
        <x:v>FRRES_006</x:v>
      </x:c>
      <x:c r="L245" s="13" t="n">
        <x:v>1</x:v>
      </x:c>
      <x:c r="M245" s="13" t="n">
        <x:v>160</x:v>
      </x:c>
      <x:c r="N245" s="13" t="n">
        <x:v>353</x:v>
      </x:c>
      <x:c r="O245" s="13" t="str">
        <x:v>100% deterministic; no failure; crafted item uses same raw budget as dropped equivalent.</x:v>
      </x:c>
    </x:row>
    <x:row r="246">
      <x:c r="A246" s="13" t="str">
        <x:v>FROREC_G_0075</x:v>
      </x:c>
      <x:c r="B246" s="13" t="str">
        <x:v>FROGEAR_0075</x:v>
      </x:c>
      <x:c r="C246" s="13" t="str">
        <x:v>Frostmarch</x:v>
      </x:c>
      <x:c r="D246" s="13" t="str">
        <x:v>Legs</x:v>
      </x:c>
      <x:c r="E246" s="13" t="n">
        <x:v>59</x:v>
      </x:c>
      <x:c r="F246" s="13" t="str">
        <x:v>SKL_012</x:v>
      </x:c>
      <x:c r="G246" s="13" t="str">
        <x:v>FRRES_003</x:v>
      </x:c>
      <x:c r="H246" s="13" t="n">
        <x:v>16</x:v>
      </x:c>
      <x:c r="I246" s="13" t="str">
        <x:v>FRRES_004</x:v>
      </x:c>
      <x:c r="J246" s="13" t="n">
        <x:v>7</x:v>
      </x:c>
      <x:c r="K246" s="13" t="str">
        <x:v>FRRES_006</x:v>
      </x:c>
      <x:c r="L246" s="13" t="n">
        <x:v>1</x:v>
      </x:c>
      <x:c r="M246" s="13" t="n">
        <x:v>160</x:v>
      </x:c>
      <x:c r="N246" s="13" t="n">
        <x:v>353</x:v>
      </x:c>
      <x:c r="O246" s="13" t="str">
        <x:v>100% deterministic; no failure; crafted item uses same raw budget as dropped equivalent.</x:v>
      </x:c>
    </x:row>
    <x:row r="247">
      <x:c r="A247" s="13" t="str">
        <x:v>FROREC_G_0076</x:v>
      </x:c>
      <x:c r="B247" s="13" t="str">
        <x:v>FROGEAR_0076</x:v>
      </x:c>
      <x:c r="C247" s="13" t="str">
        <x:v>Frostmarch</x:v>
      </x:c>
      <x:c r="D247" s="13" t="str">
        <x:v>Boots</x:v>
      </x:c>
      <x:c r="E247" s="13" t="n">
        <x:v>59</x:v>
      </x:c>
      <x:c r="F247" s="13" t="str">
        <x:v>SKL_012</x:v>
      </x:c>
      <x:c r="G247" s="13" t="str">
        <x:v>FRRES_003</x:v>
      </x:c>
      <x:c r="H247" s="13" t="n">
        <x:v>10</x:v>
      </x:c>
      <x:c r="I247" s="13" t="str">
        <x:v>FRRES_004</x:v>
      </x:c>
      <x:c r="J247" s="13" t="n">
        <x:v>4</x:v>
      </x:c>
      <x:c r="K247" s="13" t="str">
        <x:v>FRRES_006</x:v>
      </x:c>
      <x:c r="L247" s="13" t="n">
        <x:v>1</x:v>
      </x:c>
      <x:c r="M247" s="13" t="n">
        <x:v>160</x:v>
      </x:c>
      <x:c r="N247" s="13" t="n">
        <x:v>353</x:v>
      </x:c>
      <x:c r="O247" s="13" t="str">
        <x:v>100% deterministic; no failure; crafted item uses same raw budget as dropped equivalent.</x:v>
      </x:c>
    </x:row>
    <x:row r="248">
      <x:c r="A248" s="13" t="str">
        <x:v>FROREC_G_0077</x:v>
      </x:c>
      <x:c r="B248" s="13" t="str">
        <x:v>FROGEAR_0077</x:v>
      </x:c>
      <x:c r="C248" s="13" t="str">
        <x:v>Frostmarch</x:v>
      </x:c>
      <x:c r="D248" s="13" t="str">
        <x:v>Gloves</x:v>
      </x:c>
      <x:c r="E248" s="13" t="n">
        <x:v>59</x:v>
      </x:c>
      <x:c r="F248" s="13" t="str">
        <x:v>SKL_012</x:v>
      </x:c>
      <x:c r="G248" s="13" t="str">
        <x:v>FRRES_003</x:v>
      </x:c>
      <x:c r="H248" s="13" t="n">
        <x:v>10</x:v>
      </x:c>
      <x:c r="I248" s="13" t="str">
        <x:v>FRRES_004</x:v>
      </x:c>
      <x:c r="J248" s="13" t="n">
        <x:v>4</x:v>
      </x:c>
      <x:c r="K248" s="13" t="str">
        <x:v>FRRES_006</x:v>
      </x:c>
      <x:c r="L248" s="13" t="n">
        <x:v>1</x:v>
      </x:c>
      <x:c r="M248" s="13" t="n">
        <x:v>160</x:v>
      </x:c>
      <x:c r="N248" s="13" t="n">
        <x:v>353</x:v>
      </x:c>
      <x:c r="O248" s="13" t="str">
        <x:v>100% deterministic; no failure; crafted item uses same raw budget as dropped equivalent.</x:v>
      </x:c>
    </x:row>
    <x:row r="249">
      <x:c r="A249" s="13" t="str">
        <x:v>FROREC_G_0078</x:v>
      </x:c>
      <x:c r="B249" s="13" t="str">
        <x:v>FROGEAR_0078</x:v>
      </x:c>
      <x:c r="C249" s="13" t="str">
        <x:v>Frostmarch</x:v>
      </x:c>
      <x:c r="D249" s="13" t="str">
        <x:v>Cape</x:v>
      </x:c>
      <x:c r="E249" s="13" t="n">
        <x:v>59</x:v>
      </x:c>
      <x:c r="F249" s="13" t="str">
        <x:v>SKL_015</x:v>
      </x:c>
      <x:c r="G249" s="13" t="str">
        <x:v>FRRES_003</x:v>
      </x:c>
      <x:c r="H249" s="13" t="n">
        <x:v>12</x:v>
      </x:c>
      <x:c r="I249" s="13" t="str">
        <x:v>FRRES_004</x:v>
      </x:c>
      <x:c r="J249" s="13" t="n">
        <x:v>5</x:v>
      </x:c>
      <x:c r="K249" s="13" t="str">
        <x:v>FRRES_006</x:v>
      </x:c>
      <x:c r="L249" s="13" t="n">
        <x:v>1</x:v>
      </x:c>
      <x:c r="M249" s="13" t="n">
        <x:v>160</x:v>
      </x:c>
      <x:c r="N249" s="13" t="n">
        <x:v>353</x:v>
      </x:c>
      <x:c r="O249" s="13" t="str">
        <x:v>100% deterministic; no failure; crafted item uses same raw budget as dropped equivalent.</x:v>
      </x:c>
    </x:row>
    <x:row r="250">
      <x:c r="A250" s="13" t="str">
        <x:v>FROREC_G_0079</x:v>
      </x:c>
      <x:c r="B250" s="13" t="str">
        <x:v>FROGEAR_0079</x:v>
      </x:c>
      <x:c r="C250" s="13" t="str">
        <x:v>Frostmarch</x:v>
      </x:c>
      <x:c r="D250" s="13" t="str">
        <x:v>Amulet</x:v>
      </x:c>
      <x:c r="E250" s="13" t="n">
        <x:v>59</x:v>
      </x:c>
      <x:c r="F250" s="13" t="str">
        <x:v>SKL_015</x:v>
      </x:c>
      <x:c r="G250" s="13" t="str">
        <x:v>FRRES_003</x:v>
      </x:c>
      <x:c r="H250" s="13" t="n">
        <x:v>10</x:v>
      </x:c>
      <x:c r="I250" s="13" t="str">
        <x:v>FRRES_004</x:v>
      </x:c>
      <x:c r="J250" s="13" t="n">
        <x:v>4</x:v>
      </x:c>
      <x:c r="K250" s="13" t="str">
        <x:v>FRRES_006</x:v>
      </x:c>
      <x:c r="L250" s="13" t="n">
        <x:v>1</x:v>
      </x:c>
      <x:c r="M250" s="13" t="n">
        <x:v>160</x:v>
      </x:c>
      <x:c r="N250" s="13" t="n">
        <x:v>353</x:v>
      </x:c>
      <x:c r="O250" s="13" t="str">
        <x:v>100% deterministic; no failure; crafted item uses same raw budget as dropped equivalent.</x:v>
      </x:c>
    </x:row>
    <x:row r="251">
      <x:c r="A251" s="13" t="str">
        <x:v>FROREC_G_0080</x:v>
      </x:c>
      <x:c r="B251" s="13" t="str">
        <x:v>FROGEAR_0080</x:v>
      </x:c>
      <x:c r="C251" s="13" t="str">
        <x:v>Frostmarch</x:v>
      </x:c>
      <x:c r="D251" s="13" t="str">
        <x:v>Ring</x:v>
      </x:c>
      <x:c r="E251" s="13" t="n">
        <x:v>59</x:v>
      </x:c>
      <x:c r="F251" s="13" t="str">
        <x:v>SKL_015</x:v>
      </x:c>
      <x:c r="G251" s="13" t="str">
        <x:v>FRRES_003</x:v>
      </x:c>
      <x:c r="H251" s="13" t="n">
        <x:v>8</x:v>
      </x:c>
      <x:c r="I251" s="13" t="str">
        <x:v>FRRES_004</x:v>
      </x:c>
      <x:c r="J251" s="13" t="n">
        <x:v>3</x:v>
      </x:c>
      <x:c r="K251" s="13" t="str">
        <x:v>FRRES_006</x:v>
      </x:c>
      <x:c r="L251" s="13" t="n">
        <x:v>1</x:v>
      </x:c>
      <x:c r="M251" s="13" t="n">
        <x:v>160</x:v>
      </x:c>
      <x:c r="N251" s="13" t="n">
        <x:v>353</x:v>
      </x:c>
      <x:c r="O251" s="13" t="str">
        <x:v>100% deterministic; no failure; crafted item uses same raw budget as dropped equivalent.</x:v>
      </x:c>
    </x:row>
    <x:row r="252">
      <x:c r="A252" s="13" t="str">
        <x:v>FROREC_G_0081</x:v>
      </x:c>
      <x:c r="B252" s="13" t="str">
        <x:v>FROGEAR_0081</x:v>
      </x:c>
      <x:c r="C252" s="13" t="str">
        <x:v>Frostmarch</x:v>
      </x:c>
      <x:c r="D252" s="13" t="str">
        <x:v>Helmet</x:v>
      </x:c>
      <x:c r="E252" s="13" t="n">
        <x:v>59</x:v>
      </x:c>
      <x:c r="F252" s="13" t="str">
        <x:v>SKL_012</x:v>
      </x:c>
      <x:c r="G252" s="13" t="str">
        <x:v>FRRES_003</x:v>
      </x:c>
      <x:c r="H252" s="13" t="n">
        <x:v>12</x:v>
      </x:c>
      <x:c r="I252" s="13" t="str">
        <x:v>FRRES_004</x:v>
      </x:c>
      <x:c r="J252" s="13" t="n">
        <x:v>5</x:v>
      </x:c>
      <x:c r="K252" s="13" t="str">
        <x:v>FRRES_006</x:v>
      </x:c>
      <x:c r="L252" s="13" t="n">
        <x:v>1</x:v>
      </x:c>
      <x:c r="M252" s="13" t="n">
        <x:v>160</x:v>
      </x:c>
      <x:c r="N252" s="13" t="n">
        <x:v>353</x:v>
      </x:c>
      <x:c r="O252" s="13" t="str">
        <x:v>100% deterministic; no failure; crafted item uses same raw budget as dropped equivalent.</x:v>
      </x:c>
    </x:row>
    <x:row r="253">
      <x:c r="A253" s="13" t="str">
        <x:v>FROREC_G_0082</x:v>
      </x:c>
      <x:c r="B253" s="13" t="str">
        <x:v>FROGEAR_0082</x:v>
      </x:c>
      <x:c r="C253" s="13" t="str">
        <x:v>Frostmarch</x:v>
      </x:c>
      <x:c r="D253" s="13" t="str">
        <x:v>Chest</x:v>
      </x:c>
      <x:c r="E253" s="13" t="n">
        <x:v>59</x:v>
      </x:c>
      <x:c r="F253" s="13" t="str">
        <x:v>SKL_012</x:v>
      </x:c>
      <x:c r="G253" s="13" t="str">
        <x:v>FRRES_003</x:v>
      </x:c>
      <x:c r="H253" s="13" t="n">
        <x:v>20</x:v>
      </x:c>
      <x:c r="I253" s="13" t="str">
        <x:v>FRRES_004</x:v>
      </x:c>
      <x:c r="J253" s="13" t="n">
        <x:v>8</x:v>
      </x:c>
      <x:c r="K253" s="13" t="str">
        <x:v>FRRES_006</x:v>
      </x:c>
      <x:c r="L253" s="13" t="n">
        <x:v>1</x:v>
      </x:c>
      <x:c r="M253" s="13" t="n">
        <x:v>160</x:v>
      </x:c>
      <x:c r="N253" s="13" t="n">
        <x:v>353</x:v>
      </x:c>
      <x:c r="O253" s="13" t="str">
        <x:v>100% deterministic; no failure; crafted item uses same raw budget as dropped equivalent.</x:v>
      </x:c>
    </x:row>
    <x:row r="254">
      <x:c r="A254" s="13" t="str">
        <x:v>FROREC_G_0083</x:v>
      </x:c>
      <x:c r="B254" s="13" t="str">
        <x:v>FROGEAR_0083</x:v>
      </x:c>
      <x:c r="C254" s="13" t="str">
        <x:v>Frostmarch</x:v>
      </x:c>
      <x:c r="D254" s="13" t="str">
        <x:v>Legs</x:v>
      </x:c>
      <x:c r="E254" s="13" t="n">
        <x:v>59</x:v>
      </x:c>
      <x:c r="F254" s="13" t="str">
        <x:v>SKL_012</x:v>
      </x:c>
      <x:c r="G254" s="13" t="str">
        <x:v>FRRES_003</x:v>
      </x:c>
      <x:c r="H254" s="13" t="n">
        <x:v>16</x:v>
      </x:c>
      <x:c r="I254" s="13" t="str">
        <x:v>FRRES_004</x:v>
      </x:c>
      <x:c r="J254" s="13" t="n">
        <x:v>7</x:v>
      </x:c>
      <x:c r="K254" s="13" t="str">
        <x:v>FRRES_006</x:v>
      </x:c>
      <x:c r="L254" s="13" t="n">
        <x:v>1</x:v>
      </x:c>
      <x:c r="M254" s="13" t="n">
        <x:v>160</x:v>
      </x:c>
      <x:c r="N254" s="13" t="n">
        <x:v>353</x:v>
      </x:c>
      <x:c r="O254" s="13" t="str">
        <x:v>100% deterministic; no failure; crafted item uses same raw budget as dropped equivalent.</x:v>
      </x:c>
    </x:row>
    <x:row r="255">
      <x:c r="A255" s="13" t="str">
        <x:v>FROREC_G_0084</x:v>
      </x:c>
      <x:c r="B255" s="13" t="str">
        <x:v>FROGEAR_0084</x:v>
      </x:c>
      <x:c r="C255" s="13" t="str">
        <x:v>Frostmarch</x:v>
      </x:c>
      <x:c r="D255" s="13" t="str">
        <x:v>Boots</x:v>
      </x:c>
      <x:c r="E255" s="13" t="n">
        <x:v>59</x:v>
      </x:c>
      <x:c r="F255" s="13" t="str">
        <x:v>SKL_012</x:v>
      </x:c>
      <x:c r="G255" s="13" t="str">
        <x:v>FRRES_003</x:v>
      </x:c>
      <x:c r="H255" s="13" t="n">
        <x:v>10</x:v>
      </x:c>
      <x:c r="I255" s="13" t="str">
        <x:v>FRRES_004</x:v>
      </x:c>
      <x:c r="J255" s="13" t="n">
        <x:v>4</x:v>
      </x:c>
      <x:c r="K255" s="13" t="str">
        <x:v>FRRES_006</x:v>
      </x:c>
      <x:c r="L255" s="13" t="n">
        <x:v>1</x:v>
      </x:c>
      <x:c r="M255" s="13" t="n">
        <x:v>160</x:v>
      </x:c>
      <x:c r="N255" s="13" t="n">
        <x:v>353</x:v>
      </x:c>
      <x:c r="O255" s="13" t="str">
        <x:v>100% deterministic; no failure; crafted item uses same raw budget as dropped equivalent.</x:v>
      </x:c>
    </x:row>
    <x:row r="256">
      <x:c r="A256" s="13" t="str">
        <x:v>FROREC_G_0085</x:v>
      </x:c>
      <x:c r="B256" s="13" t="str">
        <x:v>FROGEAR_0085</x:v>
      </x:c>
      <x:c r="C256" s="13" t="str">
        <x:v>Frostmarch</x:v>
      </x:c>
      <x:c r="D256" s="13" t="str">
        <x:v>Gloves</x:v>
      </x:c>
      <x:c r="E256" s="13" t="n">
        <x:v>59</x:v>
      </x:c>
      <x:c r="F256" s="13" t="str">
        <x:v>SKL_012</x:v>
      </x:c>
      <x:c r="G256" s="13" t="str">
        <x:v>FRRES_003</x:v>
      </x:c>
      <x:c r="H256" s="13" t="n">
        <x:v>10</x:v>
      </x:c>
      <x:c r="I256" s="13" t="str">
        <x:v>FRRES_004</x:v>
      </x:c>
      <x:c r="J256" s="13" t="n">
        <x:v>4</x:v>
      </x:c>
      <x:c r="K256" s="13" t="str">
        <x:v>FRRES_006</x:v>
      </x:c>
      <x:c r="L256" s="13" t="n">
        <x:v>1</x:v>
      </x:c>
      <x:c r="M256" s="13" t="n">
        <x:v>160</x:v>
      </x:c>
      <x:c r="N256" s="13" t="n">
        <x:v>353</x:v>
      </x:c>
      <x:c r="O256" s="13" t="str">
        <x:v>100% deterministic; no failure; crafted item uses same raw budget as dropped equivalent.</x:v>
      </x:c>
    </x:row>
    <x:row r="257">
      <x:c r="A257" s="13" t="str">
        <x:v>FROREC_G_0086</x:v>
      </x:c>
      <x:c r="B257" s="13" t="str">
        <x:v>FROGEAR_0086</x:v>
      </x:c>
      <x:c r="C257" s="13" t="str">
        <x:v>Frostmarch</x:v>
      </x:c>
      <x:c r="D257" s="13" t="str">
        <x:v>Cape</x:v>
      </x:c>
      <x:c r="E257" s="13" t="n">
        <x:v>59</x:v>
      </x:c>
      <x:c r="F257" s="13" t="str">
        <x:v>SKL_015</x:v>
      </x:c>
      <x:c r="G257" s="13" t="str">
        <x:v>FRRES_003</x:v>
      </x:c>
      <x:c r="H257" s="13" t="n">
        <x:v>12</x:v>
      </x:c>
      <x:c r="I257" s="13" t="str">
        <x:v>FRRES_004</x:v>
      </x:c>
      <x:c r="J257" s="13" t="n">
        <x:v>5</x:v>
      </x:c>
      <x:c r="K257" s="13" t="str">
        <x:v>FRRES_006</x:v>
      </x:c>
      <x:c r="L257" s="13" t="n">
        <x:v>1</x:v>
      </x:c>
      <x:c r="M257" s="13" t="n">
        <x:v>160</x:v>
      </x:c>
      <x:c r="N257" s="13" t="n">
        <x:v>353</x:v>
      </x:c>
      <x:c r="O257" s="13" t="str">
        <x:v>100% deterministic; no failure; crafted item uses same raw budget as dropped equivalent.</x:v>
      </x:c>
    </x:row>
    <x:row r="258">
      <x:c r="A258" s="13" t="str">
        <x:v>FROREC_G_0087</x:v>
      </x:c>
      <x:c r="B258" s="13" t="str">
        <x:v>FROGEAR_0087</x:v>
      </x:c>
      <x:c r="C258" s="13" t="str">
        <x:v>Frostmarch</x:v>
      </x:c>
      <x:c r="D258" s="13" t="str">
        <x:v>Amulet</x:v>
      </x:c>
      <x:c r="E258" s="13" t="n">
        <x:v>59</x:v>
      </x:c>
      <x:c r="F258" s="13" t="str">
        <x:v>SKL_015</x:v>
      </x:c>
      <x:c r="G258" s="13" t="str">
        <x:v>FRRES_003</x:v>
      </x:c>
      <x:c r="H258" s="13" t="n">
        <x:v>10</x:v>
      </x:c>
      <x:c r="I258" s="13" t="str">
        <x:v>FRRES_004</x:v>
      </x:c>
      <x:c r="J258" s="13" t="n">
        <x:v>4</x:v>
      </x:c>
      <x:c r="K258" s="13" t="str">
        <x:v>FRRES_006</x:v>
      </x:c>
      <x:c r="L258" s="13" t="n">
        <x:v>1</x:v>
      </x:c>
      <x:c r="M258" s="13" t="n">
        <x:v>160</x:v>
      </x:c>
      <x:c r="N258" s="13" t="n">
        <x:v>353</x:v>
      </x:c>
      <x:c r="O258" s="13" t="str">
        <x:v>100% deterministic; no failure; crafted item uses same raw budget as dropped equivalent.</x:v>
      </x:c>
    </x:row>
    <x:row r="259">
      <x:c r="A259" s="13" t="str">
        <x:v>FROREC_G_0088</x:v>
      </x:c>
      <x:c r="B259" s="13" t="str">
        <x:v>FROGEAR_0088</x:v>
      </x:c>
      <x:c r="C259" s="13" t="str">
        <x:v>Frostmarch</x:v>
      </x:c>
      <x:c r="D259" s="13" t="str">
        <x:v>Ring</x:v>
      </x:c>
      <x:c r="E259" s="13" t="n">
        <x:v>59</x:v>
      </x:c>
      <x:c r="F259" s="13" t="str">
        <x:v>SKL_015</x:v>
      </x:c>
      <x:c r="G259" s="13" t="str">
        <x:v>FRRES_003</x:v>
      </x:c>
      <x:c r="H259" s="13" t="n">
        <x:v>8</x:v>
      </x:c>
      <x:c r="I259" s="13" t="str">
        <x:v>FRRES_004</x:v>
      </x:c>
      <x:c r="J259" s="13" t="n">
        <x:v>3</x:v>
      </x:c>
      <x:c r="K259" s="13" t="str">
        <x:v>FRRES_006</x:v>
      </x:c>
      <x:c r="L259" s="13" t="n">
        <x:v>1</x:v>
      </x:c>
      <x:c r="M259" s="13" t="n">
        <x:v>160</x:v>
      </x:c>
      <x:c r="N259" s="13" t="n">
        <x:v>353</x:v>
      </x:c>
      <x:c r="O259" s="13" t="str">
        <x:v>100% deterministic; no failure; crafted item uses same raw budget as dropped equivalent.</x:v>
      </x:c>
    </x:row>
    <x:row r="260">
      <x:c r="A260" s="13" t="str">
        <x:v>FROREC_G_0089</x:v>
      </x:c>
      <x:c r="B260" s="13" t="str">
        <x:v>FROGEAR_0089</x:v>
      </x:c>
      <x:c r="C260" s="13" t="str">
        <x:v>Frostmarch</x:v>
      </x:c>
      <x:c r="D260" s="13" t="str">
        <x:v>Helmet</x:v>
      </x:c>
      <x:c r="E260" s="13" t="n">
        <x:v>59</x:v>
      </x:c>
      <x:c r="F260" s="13" t="str">
        <x:v>SKL_012</x:v>
      </x:c>
      <x:c r="G260" s="13" t="str">
        <x:v>FRRES_003</x:v>
      </x:c>
      <x:c r="H260" s="13" t="n">
        <x:v>12</x:v>
      </x:c>
      <x:c r="I260" s="13" t="str">
        <x:v>FRRES_004</x:v>
      </x:c>
      <x:c r="J260" s="13" t="n">
        <x:v>5</x:v>
      </x:c>
      <x:c r="K260" s="13" t="str">
        <x:v>FRRES_006</x:v>
      </x:c>
      <x:c r="L260" s="13" t="n">
        <x:v>1</x:v>
      </x:c>
      <x:c r="M260" s="13" t="n">
        <x:v>160</x:v>
      </x:c>
      <x:c r="N260" s="13" t="n">
        <x:v>353</x:v>
      </x:c>
      <x:c r="O260" s="13" t="str">
        <x:v>100% deterministic; no failure; crafted item uses same raw budget as dropped equivalent.</x:v>
      </x:c>
    </x:row>
    <x:row r="261">
      <x:c r="A261" s="13" t="str">
        <x:v>FROREC_G_0090</x:v>
      </x:c>
      <x:c r="B261" s="13" t="str">
        <x:v>FROGEAR_0090</x:v>
      </x:c>
      <x:c r="C261" s="13" t="str">
        <x:v>Frostmarch</x:v>
      </x:c>
      <x:c r="D261" s="13" t="str">
        <x:v>Chest</x:v>
      </x:c>
      <x:c r="E261" s="13" t="n">
        <x:v>59</x:v>
      </x:c>
      <x:c r="F261" s="13" t="str">
        <x:v>SKL_012</x:v>
      </x:c>
      <x:c r="G261" s="13" t="str">
        <x:v>FRRES_003</x:v>
      </x:c>
      <x:c r="H261" s="13" t="n">
        <x:v>20</x:v>
      </x:c>
      <x:c r="I261" s="13" t="str">
        <x:v>FRRES_004</x:v>
      </x:c>
      <x:c r="J261" s="13" t="n">
        <x:v>8</x:v>
      </x:c>
      <x:c r="K261" s="13" t="str">
        <x:v>FRRES_006</x:v>
      </x:c>
      <x:c r="L261" s="13" t="n">
        <x:v>1</x:v>
      </x:c>
      <x:c r="M261" s="13" t="n">
        <x:v>160</x:v>
      </x:c>
      <x:c r="N261" s="13" t="n">
        <x:v>353</x:v>
      </x:c>
      <x:c r="O261" s="13" t="str">
        <x:v>100% deterministic; no failure; crafted item uses same raw budget as dropped equivalent.</x:v>
      </x:c>
    </x:row>
    <x:row r="262">
      <x:c r="A262" s="13" t="str">
        <x:v>FROREC_G_0091</x:v>
      </x:c>
      <x:c r="B262" s="13" t="str">
        <x:v>FROGEAR_0091</x:v>
      </x:c>
      <x:c r="C262" s="13" t="str">
        <x:v>Frostmarch</x:v>
      </x:c>
      <x:c r="D262" s="13" t="str">
        <x:v>Legs</x:v>
      </x:c>
      <x:c r="E262" s="13" t="n">
        <x:v>59</x:v>
      </x:c>
      <x:c r="F262" s="13" t="str">
        <x:v>SKL_012</x:v>
      </x:c>
      <x:c r="G262" s="13" t="str">
        <x:v>FRRES_003</x:v>
      </x:c>
      <x:c r="H262" s="13" t="n">
        <x:v>16</x:v>
      </x:c>
      <x:c r="I262" s="13" t="str">
        <x:v>FRRES_004</x:v>
      </x:c>
      <x:c r="J262" s="13" t="n">
        <x:v>7</x:v>
      </x:c>
      <x:c r="K262" s="13" t="str">
        <x:v>FRRES_006</x:v>
      </x:c>
      <x:c r="L262" s="13" t="n">
        <x:v>1</x:v>
      </x:c>
      <x:c r="M262" s="13" t="n">
        <x:v>160</x:v>
      </x:c>
      <x:c r="N262" s="13" t="n">
        <x:v>353</x:v>
      </x:c>
      <x:c r="O262" s="13" t="str">
        <x:v>100% deterministic; no failure; crafted item uses same raw budget as dropped equivalent.</x:v>
      </x:c>
    </x:row>
    <x:row r="263">
      <x:c r="A263" s="13" t="str">
        <x:v>FROREC_G_0092</x:v>
      </x:c>
      <x:c r="B263" s="13" t="str">
        <x:v>FROGEAR_0092</x:v>
      </x:c>
      <x:c r="C263" s="13" t="str">
        <x:v>Frostmarch</x:v>
      </x:c>
      <x:c r="D263" s="13" t="str">
        <x:v>Boots</x:v>
      </x:c>
      <x:c r="E263" s="13" t="n">
        <x:v>59</x:v>
      </x:c>
      <x:c r="F263" s="13" t="str">
        <x:v>SKL_012</x:v>
      </x:c>
      <x:c r="G263" s="13" t="str">
        <x:v>FRRES_003</x:v>
      </x:c>
      <x:c r="H263" s="13" t="n">
        <x:v>10</x:v>
      </x:c>
      <x:c r="I263" s="13" t="str">
        <x:v>FRRES_004</x:v>
      </x:c>
      <x:c r="J263" s="13" t="n">
        <x:v>4</x:v>
      </x:c>
      <x:c r="K263" s="13" t="str">
        <x:v>FRRES_006</x:v>
      </x:c>
      <x:c r="L263" s="13" t="n">
        <x:v>1</x:v>
      </x:c>
      <x:c r="M263" s="13" t="n">
        <x:v>160</x:v>
      </x:c>
      <x:c r="N263" s="13" t="n">
        <x:v>353</x:v>
      </x:c>
      <x:c r="O263" s="13" t="str">
        <x:v>100% deterministic; no failure; crafted item uses same raw budget as dropped equivalent.</x:v>
      </x:c>
    </x:row>
    <x:row r="264">
      <x:c r="A264" s="13" t="str">
        <x:v>FROREC_G_0093</x:v>
      </x:c>
      <x:c r="B264" s="13" t="str">
        <x:v>FROGEAR_0093</x:v>
      </x:c>
      <x:c r="C264" s="13" t="str">
        <x:v>Frostmarch</x:v>
      </x:c>
      <x:c r="D264" s="13" t="str">
        <x:v>Gloves</x:v>
      </x:c>
      <x:c r="E264" s="13" t="n">
        <x:v>59</x:v>
      </x:c>
      <x:c r="F264" s="13" t="str">
        <x:v>SKL_012</x:v>
      </x:c>
      <x:c r="G264" s="13" t="str">
        <x:v>FRRES_003</x:v>
      </x:c>
      <x:c r="H264" s="13" t="n">
        <x:v>10</x:v>
      </x:c>
      <x:c r="I264" s="13" t="str">
        <x:v>FRRES_004</x:v>
      </x:c>
      <x:c r="J264" s="13" t="n">
        <x:v>4</x:v>
      </x:c>
      <x:c r="K264" s="13" t="str">
        <x:v>FRRES_006</x:v>
      </x:c>
      <x:c r="L264" s="13" t="n">
        <x:v>1</x:v>
      </x:c>
      <x:c r="M264" s="13" t="n">
        <x:v>160</x:v>
      </x:c>
      <x:c r="N264" s="13" t="n">
        <x:v>353</x:v>
      </x:c>
      <x:c r="O264" s="13" t="str">
        <x:v>100% deterministic; no failure; crafted item uses same raw budget as dropped equivalent.</x:v>
      </x:c>
    </x:row>
    <x:row r="265">
      <x:c r="A265" s="13" t="str">
        <x:v>FROREC_G_0094</x:v>
      </x:c>
      <x:c r="B265" s="13" t="str">
        <x:v>FROGEAR_0094</x:v>
      </x:c>
      <x:c r="C265" s="13" t="str">
        <x:v>Frostmarch</x:v>
      </x:c>
      <x:c r="D265" s="13" t="str">
        <x:v>Cape</x:v>
      </x:c>
      <x:c r="E265" s="13" t="n">
        <x:v>59</x:v>
      </x:c>
      <x:c r="F265" s="13" t="str">
        <x:v>SKL_015</x:v>
      </x:c>
      <x:c r="G265" s="13" t="str">
        <x:v>FRRES_003</x:v>
      </x:c>
      <x:c r="H265" s="13" t="n">
        <x:v>12</x:v>
      </x:c>
      <x:c r="I265" s="13" t="str">
        <x:v>FRRES_004</x:v>
      </x:c>
      <x:c r="J265" s="13" t="n">
        <x:v>5</x:v>
      </x:c>
      <x:c r="K265" s="13" t="str">
        <x:v>FRRES_006</x:v>
      </x:c>
      <x:c r="L265" s="13" t="n">
        <x:v>1</x:v>
      </x:c>
      <x:c r="M265" s="13" t="n">
        <x:v>160</x:v>
      </x:c>
      <x:c r="N265" s="13" t="n">
        <x:v>353</x:v>
      </x:c>
      <x:c r="O265" s="13" t="str">
        <x:v>100% deterministic; no failure; crafted item uses same raw budget as dropped equivalent.</x:v>
      </x:c>
    </x:row>
    <x:row r="266">
      <x:c r="A266" s="13" t="str">
        <x:v>FROREC_G_0095</x:v>
      </x:c>
      <x:c r="B266" s="13" t="str">
        <x:v>FROGEAR_0095</x:v>
      </x:c>
      <x:c r="C266" s="13" t="str">
        <x:v>Frostmarch</x:v>
      </x:c>
      <x:c r="D266" s="13" t="str">
        <x:v>Amulet</x:v>
      </x:c>
      <x:c r="E266" s="13" t="n">
        <x:v>59</x:v>
      </x:c>
      <x:c r="F266" s="13" t="str">
        <x:v>SKL_015</x:v>
      </x:c>
      <x:c r="G266" s="13" t="str">
        <x:v>FRRES_003</x:v>
      </x:c>
      <x:c r="H266" s="13" t="n">
        <x:v>10</x:v>
      </x:c>
      <x:c r="I266" s="13" t="str">
        <x:v>FRRES_004</x:v>
      </x:c>
      <x:c r="J266" s="13" t="n">
        <x:v>4</x:v>
      </x:c>
      <x:c r="K266" s="13" t="str">
        <x:v>FRRES_006</x:v>
      </x:c>
      <x:c r="L266" s="13" t="n">
        <x:v>1</x:v>
      </x:c>
      <x:c r="M266" s="13" t="n">
        <x:v>160</x:v>
      </x:c>
      <x:c r="N266" s="13" t="n">
        <x:v>353</x:v>
      </x:c>
      <x:c r="O266" s="13" t="str">
        <x:v>100% deterministic; no failure; crafted item uses same raw budget as dropped equivalent.</x:v>
      </x:c>
    </x:row>
    <x:row r="267">
      <x:c r="A267" s="13" t="str">
        <x:v>FROREC_G_0096</x:v>
      </x:c>
      <x:c r="B267" s="13" t="str">
        <x:v>FROGEAR_0096</x:v>
      </x:c>
      <x:c r="C267" s="13" t="str">
        <x:v>Frostmarch</x:v>
      </x:c>
      <x:c r="D267" s="13" t="str">
        <x:v>Ring</x:v>
      </x:c>
      <x:c r="E267" s="13" t="n">
        <x:v>59</x:v>
      </x:c>
      <x:c r="F267" s="13" t="str">
        <x:v>SKL_015</x:v>
      </x:c>
      <x:c r="G267" s="13" t="str">
        <x:v>FRRES_003</x:v>
      </x:c>
      <x:c r="H267" s="13" t="n">
        <x:v>8</x:v>
      </x:c>
      <x:c r="I267" s="13" t="str">
        <x:v>FRRES_004</x:v>
      </x:c>
      <x:c r="J267" s="13" t="n">
        <x:v>3</x:v>
      </x:c>
      <x:c r="K267" s="13" t="str">
        <x:v>FRRES_006</x:v>
      </x:c>
      <x:c r="L267" s="13" t="n">
        <x:v>1</x:v>
      </x:c>
      <x:c r="M267" s="13" t="n">
        <x:v>160</x:v>
      </x:c>
      <x:c r="N267" s="13" t="n">
        <x:v>353</x:v>
      </x:c>
      <x:c r="O267" s="13" t="str">
        <x:v>100% deterministic; no failure; crafted item uses same raw budget as dropped equivalent.</x:v>
      </x:c>
    </x:row>
    <x:row r="268">
      <x:c r="A268" s="13" t="str">
        <x:v>FROREC_G_0097</x:v>
      </x:c>
      <x:c r="B268" s="13" t="str">
        <x:v>FROGEAR_0097</x:v>
      </x:c>
      <x:c r="C268" s="13" t="str">
        <x:v>Frostmarch</x:v>
      </x:c>
      <x:c r="D268" s="13" t="str">
        <x:v>Helmet</x:v>
      </x:c>
      <x:c r="E268" s="13" t="n">
        <x:v>59</x:v>
      </x:c>
      <x:c r="F268" s="13" t="str">
        <x:v>SKL_012</x:v>
      </x:c>
      <x:c r="G268" s="13" t="str">
        <x:v>FRRES_003</x:v>
      </x:c>
      <x:c r="H268" s="13" t="n">
        <x:v>12</x:v>
      </x:c>
      <x:c r="I268" s="13" t="str">
        <x:v>FRRES_004</x:v>
      </x:c>
      <x:c r="J268" s="13" t="n">
        <x:v>5</x:v>
      </x:c>
      <x:c r="K268" s="13" t="str">
        <x:v>FRRES_006</x:v>
      </x:c>
      <x:c r="L268" s="13" t="n">
        <x:v>1</x:v>
      </x:c>
      <x:c r="M268" s="13" t="n">
        <x:v>160</x:v>
      </x:c>
      <x:c r="N268" s="13" t="n">
        <x:v>353</x:v>
      </x:c>
      <x:c r="O268" s="13" t="str">
        <x:v>100% deterministic; no failure; crafted item uses same raw budget as dropped equivalent.</x:v>
      </x:c>
    </x:row>
    <x:row r="269">
      <x:c r="A269" s="13" t="str">
        <x:v>FROREC_G_0098</x:v>
      </x:c>
      <x:c r="B269" s="13" t="str">
        <x:v>FROGEAR_0098</x:v>
      </x:c>
      <x:c r="C269" s="13" t="str">
        <x:v>Frostmarch</x:v>
      </x:c>
      <x:c r="D269" s="13" t="str">
        <x:v>Chest</x:v>
      </x:c>
      <x:c r="E269" s="13" t="n">
        <x:v>59</x:v>
      </x:c>
      <x:c r="F269" s="13" t="str">
        <x:v>SKL_012</x:v>
      </x:c>
      <x:c r="G269" s="13" t="str">
        <x:v>FRRES_003</x:v>
      </x:c>
      <x:c r="H269" s="13" t="n">
        <x:v>20</x:v>
      </x:c>
      <x:c r="I269" s="13" t="str">
        <x:v>FRRES_004</x:v>
      </x:c>
      <x:c r="J269" s="13" t="n">
        <x:v>8</x:v>
      </x:c>
      <x:c r="K269" s="13" t="str">
        <x:v>FRRES_006</x:v>
      </x:c>
      <x:c r="L269" s="13" t="n">
        <x:v>1</x:v>
      </x:c>
      <x:c r="M269" s="13" t="n">
        <x:v>160</x:v>
      </x:c>
      <x:c r="N269" s="13" t="n">
        <x:v>353</x:v>
      </x:c>
      <x:c r="O269" s="13" t="str">
        <x:v>100% deterministic; no failure; crafted item uses same raw budget as dropped equivalent.</x:v>
      </x:c>
    </x:row>
    <x:row r="270">
      <x:c r="A270" s="13" t="str">
        <x:v>FROREC_G_0099</x:v>
      </x:c>
      <x:c r="B270" s="13" t="str">
        <x:v>FROGEAR_0099</x:v>
      </x:c>
      <x:c r="C270" s="13" t="str">
        <x:v>Frostmarch</x:v>
      </x:c>
      <x:c r="D270" s="13" t="str">
        <x:v>Legs</x:v>
      </x:c>
      <x:c r="E270" s="13" t="n">
        <x:v>59</x:v>
      </x:c>
      <x:c r="F270" s="13" t="str">
        <x:v>SKL_012</x:v>
      </x:c>
      <x:c r="G270" s="13" t="str">
        <x:v>FRRES_003</x:v>
      </x:c>
      <x:c r="H270" s="13" t="n">
        <x:v>16</x:v>
      </x:c>
      <x:c r="I270" s="13" t="str">
        <x:v>FRRES_004</x:v>
      </x:c>
      <x:c r="J270" s="13" t="n">
        <x:v>7</x:v>
      </x:c>
      <x:c r="K270" s="13" t="str">
        <x:v>FRRES_006</x:v>
      </x:c>
      <x:c r="L270" s="13" t="n">
        <x:v>1</x:v>
      </x:c>
      <x:c r="M270" s="13" t="n">
        <x:v>160</x:v>
      </x:c>
      <x:c r="N270" s="13" t="n">
        <x:v>353</x:v>
      </x:c>
      <x:c r="O270" s="13" t="str">
        <x:v>100% deterministic; no failure; crafted item uses same raw budget as dropped equivalent.</x:v>
      </x:c>
    </x:row>
    <x:row r="271">
      <x:c r="A271" s="13" t="str">
        <x:v>FROREC_G_0100</x:v>
      </x:c>
      <x:c r="B271" s="13" t="str">
        <x:v>FROGEAR_0100</x:v>
      </x:c>
      <x:c r="C271" s="13" t="str">
        <x:v>Frostmarch</x:v>
      </x:c>
      <x:c r="D271" s="13" t="str">
        <x:v>Boots</x:v>
      </x:c>
      <x:c r="E271" s="13" t="n">
        <x:v>59</x:v>
      </x:c>
      <x:c r="F271" s="13" t="str">
        <x:v>SKL_012</x:v>
      </x:c>
      <x:c r="G271" s="13" t="str">
        <x:v>FRRES_003</x:v>
      </x:c>
      <x:c r="H271" s="13" t="n">
        <x:v>10</x:v>
      </x:c>
      <x:c r="I271" s="13" t="str">
        <x:v>FRRES_004</x:v>
      </x:c>
      <x:c r="J271" s="13" t="n">
        <x:v>4</x:v>
      </x:c>
      <x:c r="K271" s="13" t="str">
        <x:v>FRRES_006</x:v>
      </x:c>
      <x:c r="L271" s="13" t="n">
        <x:v>1</x:v>
      </x:c>
      <x:c r="M271" s="13" t="n">
        <x:v>160</x:v>
      </x:c>
      <x:c r="N271" s="13" t="n">
        <x:v>353</x:v>
      </x:c>
      <x:c r="O271" s="13" t="str">
        <x:v>100% deterministic; no failure; crafted item uses same raw budget as dropped equivalent.</x:v>
      </x:c>
    </x:row>
    <x:row r="272">
      <x:c r="A272" s="13" t="str">
        <x:v>FROREC_G_0101</x:v>
      </x:c>
      <x:c r="B272" s="13" t="str">
        <x:v>FROGEAR_0101</x:v>
      </x:c>
      <x:c r="C272" s="13" t="str">
        <x:v>Frostmarch</x:v>
      </x:c>
      <x:c r="D272" s="13" t="str">
        <x:v>Gloves</x:v>
      </x:c>
      <x:c r="E272" s="13" t="n">
        <x:v>59</x:v>
      </x:c>
      <x:c r="F272" s="13" t="str">
        <x:v>SKL_012</x:v>
      </x:c>
      <x:c r="G272" s="13" t="str">
        <x:v>FRRES_003</x:v>
      </x:c>
      <x:c r="H272" s="13" t="n">
        <x:v>10</x:v>
      </x:c>
      <x:c r="I272" s="13" t="str">
        <x:v>FRRES_004</x:v>
      </x:c>
      <x:c r="J272" s="13" t="n">
        <x:v>4</x:v>
      </x:c>
      <x:c r="K272" s="13" t="str">
        <x:v>FRRES_006</x:v>
      </x:c>
      <x:c r="L272" s="13" t="n">
        <x:v>1</x:v>
      </x:c>
      <x:c r="M272" s="13" t="n">
        <x:v>160</x:v>
      </x:c>
      <x:c r="N272" s="13" t="n">
        <x:v>353</x:v>
      </x:c>
      <x:c r="O272" s="13" t="str">
        <x:v>100% deterministic; no failure; crafted item uses same raw budget as dropped equivalent.</x:v>
      </x:c>
    </x:row>
    <x:row r="273">
      <x:c r="A273" s="13" t="str">
        <x:v>FROREC_G_0102</x:v>
      </x:c>
      <x:c r="B273" s="13" t="str">
        <x:v>FROGEAR_0102</x:v>
      </x:c>
      <x:c r="C273" s="13" t="str">
        <x:v>Frostmarch</x:v>
      </x:c>
      <x:c r="D273" s="13" t="str">
        <x:v>Cape</x:v>
      </x:c>
      <x:c r="E273" s="13" t="n">
        <x:v>59</x:v>
      </x:c>
      <x:c r="F273" s="13" t="str">
        <x:v>SKL_015</x:v>
      </x:c>
      <x:c r="G273" s="13" t="str">
        <x:v>FRRES_003</x:v>
      </x:c>
      <x:c r="H273" s="13" t="n">
        <x:v>12</x:v>
      </x:c>
      <x:c r="I273" s="13" t="str">
        <x:v>FRRES_004</x:v>
      </x:c>
      <x:c r="J273" s="13" t="n">
        <x:v>5</x:v>
      </x:c>
      <x:c r="K273" s="13" t="str">
        <x:v>FRRES_006</x:v>
      </x:c>
      <x:c r="L273" s="13" t="n">
        <x:v>1</x:v>
      </x:c>
      <x:c r="M273" s="13" t="n">
        <x:v>160</x:v>
      </x:c>
      <x:c r="N273" s="13" t="n">
        <x:v>353</x:v>
      </x:c>
      <x:c r="O273" s="13" t="str">
        <x:v>100% deterministic; no failure; crafted item uses same raw budget as dropped equivalent.</x:v>
      </x:c>
    </x:row>
    <x:row r="274">
      <x:c r="A274" s="13" t="str">
        <x:v>FROREC_G_0103</x:v>
      </x:c>
      <x:c r="B274" s="13" t="str">
        <x:v>FROGEAR_0103</x:v>
      </x:c>
      <x:c r="C274" s="13" t="str">
        <x:v>Frostmarch</x:v>
      </x:c>
      <x:c r="D274" s="13" t="str">
        <x:v>Amulet</x:v>
      </x:c>
      <x:c r="E274" s="13" t="n">
        <x:v>59</x:v>
      </x:c>
      <x:c r="F274" s="13" t="str">
        <x:v>SKL_015</x:v>
      </x:c>
      <x:c r="G274" s="13" t="str">
        <x:v>FRRES_003</x:v>
      </x:c>
      <x:c r="H274" s="13" t="n">
        <x:v>10</x:v>
      </x:c>
      <x:c r="I274" s="13" t="str">
        <x:v>FRRES_004</x:v>
      </x:c>
      <x:c r="J274" s="13" t="n">
        <x:v>4</x:v>
      </x:c>
      <x:c r="K274" s="13" t="str">
        <x:v>FRRES_006</x:v>
      </x:c>
      <x:c r="L274" s="13" t="n">
        <x:v>1</x:v>
      </x:c>
      <x:c r="M274" s="13" t="n">
        <x:v>160</x:v>
      </x:c>
      <x:c r="N274" s="13" t="n">
        <x:v>353</x:v>
      </x:c>
      <x:c r="O274" s="13" t="str">
        <x:v>100% deterministic; no failure; crafted item uses same raw budget as dropped equivalent.</x:v>
      </x:c>
    </x:row>
    <x:row r="275">
      <x:c r="A275" s="13" t="str">
        <x:v>FROREC_G_0104</x:v>
      </x:c>
      <x:c r="B275" s="13" t="str">
        <x:v>FROGEAR_0104</x:v>
      </x:c>
      <x:c r="C275" s="13" t="str">
        <x:v>Frostmarch</x:v>
      </x:c>
      <x:c r="D275" s="13" t="str">
        <x:v>Ring</x:v>
      </x:c>
      <x:c r="E275" s="13" t="n">
        <x:v>59</x:v>
      </x:c>
      <x:c r="F275" s="13" t="str">
        <x:v>SKL_015</x:v>
      </x:c>
      <x:c r="G275" s="13" t="str">
        <x:v>FRRES_003</x:v>
      </x:c>
      <x:c r="H275" s="13" t="n">
        <x:v>8</x:v>
      </x:c>
      <x:c r="I275" s="13" t="str">
        <x:v>FRRES_004</x:v>
      </x:c>
      <x:c r="J275" s="13" t="n">
        <x:v>3</x:v>
      </x:c>
      <x:c r="K275" s="13" t="str">
        <x:v>FRRES_006</x:v>
      </x:c>
      <x:c r="L275" s="13" t="n">
        <x:v>1</x:v>
      </x:c>
      <x:c r="M275" s="13" t="n">
        <x:v>160</x:v>
      </x:c>
      <x:c r="N275" s="13" t="n">
        <x:v>353</x:v>
      </x:c>
      <x:c r="O275" s="13" t="str">
        <x:v>100% deterministic; no failure; crafted item uses same raw budget as dropped equivalent.</x:v>
      </x:c>
    </x:row>
    <x:row r="276">
      <x:c r="A276" s="13" t="str">
        <x:v>FROREC_G_0105</x:v>
      </x:c>
      <x:c r="B276" s="13" t="str">
        <x:v>FROGEAR_0105</x:v>
      </x:c>
      <x:c r="C276" s="13" t="str">
        <x:v>Frostmarch</x:v>
      </x:c>
      <x:c r="D276" s="13" t="str">
        <x:v>Helmet</x:v>
      </x:c>
      <x:c r="E276" s="13" t="n">
        <x:v>59</x:v>
      </x:c>
      <x:c r="F276" s="13" t="str">
        <x:v>SKL_012</x:v>
      </x:c>
      <x:c r="G276" s="13" t="str">
        <x:v>FRRES_003</x:v>
      </x:c>
      <x:c r="H276" s="13" t="n">
        <x:v>12</x:v>
      </x:c>
      <x:c r="I276" s="13" t="str">
        <x:v>FRRES_004</x:v>
      </x:c>
      <x:c r="J276" s="13" t="n">
        <x:v>5</x:v>
      </x:c>
      <x:c r="K276" s="13" t="str">
        <x:v>FRRES_006</x:v>
      </x:c>
      <x:c r="L276" s="13" t="n">
        <x:v>1</x:v>
      </x:c>
      <x:c r="M276" s="13" t="n">
        <x:v>160</x:v>
      </x:c>
      <x:c r="N276" s="13" t="n">
        <x:v>353</x:v>
      </x:c>
      <x:c r="O276" s="13" t="str">
        <x:v>100% deterministic; no failure; crafted item uses same raw budget as dropped equivalent.</x:v>
      </x:c>
    </x:row>
    <x:row r="277">
      <x:c r="A277" s="13" t="str">
        <x:v>FROREC_G_0106</x:v>
      </x:c>
      <x:c r="B277" s="13" t="str">
        <x:v>FROGEAR_0106</x:v>
      </x:c>
      <x:c r="C277" s="13" t="str">
        <x:v>Frostmarch</x:v>
      </x:c>
      <x:c r="D277" s="13" t="str">
        <x:v>Chest</x:v>
      </x:c>
      <x:c r="E277" s="13" t="n">
        <x:v>59</x:v>
      </x:c>
      <x:c r="F277" s="13" t="str">
        <x:v>SKL_012</x:v>
      </x:c>
      <x:c r="G277" s="13" t="str">
        <x:v>FRRES_003</x:v>
      </x:c>
      <x:c r="H277" s="13" t="n">
        <x:v>20</x:v>
      </x:c>
      <x:c r="I277" s="13" t="str">
        <x:v>FRRES_004</x:v>
      </x:c>
      <x:c r="J277" s="13" t="n">
        <x:v>8</x:v>
      </x:c>
      <x:c r="K277" s="13" t="str">
        <x:v>FRRES_006</x:v>
      </x:c>
      <x:c r="L277" s="13" t="n">
        <x:v>1</x:v>
      </x:c>
      <x:c r="M277" s="13" t="n">
        <x:v>160</x:v>
      </x:c>
      <x:c r="N277" s="13" t="n">
        <x:v>353</x:v>
      </x:c>
      <x:c r="O277" s="13" t="str">
        <x:v>100% deterministic; no failure; crafted item uses same raw budget as dropped equivalent.</x:v>
      </x:c>
    </x:row>
    <x:row r="278">
      <x:c r="A278" s="13" t="str">
        <x:v>FROREC_G_0107</x:v>
      </x:c>
      <x:c r="B278" s="13" t="str">
        <x:v>FROGEAR_0107</x:v>
      </x:c>
      <x:c r="C278" s="13" t="str">
        <x:v>Frostmarch</x:v>
      </x:c>
      <x:c r="D278" s="13" t="str">
        <x:v>Legs</x:v>
      </x:c>
      <x:c r="E278" s="13" t="n">
        <x:v>59</x:v>
      </x:c>
      <x:c r="F278" s="13" t="str">
        <x:v>SKL_012</x:v>
      </x:c>
      <x:c r="G278" s="13" t="str">
        <x:v>FRRES_003</x:v>
      </x:c>
      <x:c r="H278" s="13" t="n">
        <x:v>16</x:v>
      </x:c>
      <x:c r="I278" s="13" t="str">
        <x:v>FRRES_004</x:v>
      </x:c>
      <x:c r="J278" s="13" t="n">
        <x:v>7</x:v>
      </x:c>
      <x:c r="K278" s="13" t="str">
        <x:v>FRRES_006</x:v>
      </x:c>
      <x:c r="L278" s="13" t="n">
        <x:v>1</x:v>
      </x:c>
      <x:c r="M278" s="13" t="n">
        <x:v>160</x:v>
      </x:c>
      <x:c r="N278" s="13" t="n">
        <x:v>353</x:v>
      </x:c>
      <x:c r="O278" s="13" t="str">
        <x:v>100% deterministic; no failure; crafted item uses same raw budget as dropped equivalent.</x:v>
      </x:c>
    </x:row>
    <x:row r="279">
      <x:c r="A279" s="13" t="str">
        <x:v>FROREC_G_0108</x:v>
      </x:c>
      <x:c r="B279" s="13" t="str">
        <x:v>FROGEAR_0108</x:v>
      </x:c>
      <x:c r="C279" s="13" t="str">
        <x:v>Frostmarch</x:v>
      </x:c>
      <x:c r="D279" s="13" t="str">
        <x:v>Boots</x:v>
      </x:c>
      <x:c r="E279" s="13" t="n">
        <x:v>59</x:v>
      </x:c>
      <x:c r="F279" s="13" t="str">
        <x:v>SKL_012</x:v>
      </x:c>
      <x:c r="G279" s="13" t="str">
        <x:v>FRRES_003</x:v>
      </x:c>
      <x:c r="H279" s="13" t="n">
        <x:v>10</x:v>
      </x:c>
      <x:c r="I279" s="13" t="str">
        <x:v>FRRES_004</x:v>
      </x:c>
      <x:c r="J279" s="13" t="n">
        <x:v>4</x:v>
      </x:c>
      <x:c r="K279" s="13" t="str">
        <x:v>FRRES_006</x:v>
      </x:c>
      <x:c r="L279" s="13" t="n">
        <x:v>1</x:v>
      </x:c>
      <x:c r="M279" s="13" t="n">
        <x:v>160</x:v>
      </x:c>
      <x:c r="N279" s="13" t="n">
        <x:v>353</x:v>
      </x:c>
      <x:c r="O279" s="13" t="str">
        <x:v>100% deterministic; no failure; crafted item uses same raw budget as dropped equivalent.</x:v>
      </x:c>
    </x:row>
    <x:row r="280">
      <x:c r="A280" s="13" t="str">
        <x:v>FROREC_G_0109</x:v>
      </x:c>
      <x:c r="B280" s="13" t="str">
        <x:v>FROGEAR_0109</x:v>
      </x:c>
      <x:c r="C280" s="13" t="str">
        <x:v>Frostmarch</x:v>
      </x:c>
      <x:c r="D280" s="13" t="str">
        <x:v>Gloves</x:v>
      </x:c>
      <x:c r="E280" s="13" t="n">
        <x:v>59</x:v>
      </x:c>
      <x:c r="F280" s="13" t="str">
        <x:v>SKL_012</x:v>
      </x:c>
      <x:c r="G280" s="13" t="str">
        <x:v>FRRES_003</x:v>
      </x:c>
      <x:c r="H280" s="13" t="n">
        <x:v>10</x:v>
      </x:c>
      <x:c r="I280" s="13" t="str">
        <x:v>FRRES_004</x:v>
      </x:c>
      <x:c r="J280" s="13" t="n">
        <x:v>4</x:v>
      </x:c>
      <x:c r="K280" s="13" t="str">
        <x:v>FRRES_006</x:v>
      </x:c>
      <x:c r="L280" s="13" t="n">
        <x:v>1</x:v>
      </x:c>
      <x:c r="M280" s="13" t="n">
        <x:v>160</x:v>
      </x:c>
      <x:c r="N280" s="13" t="n">
        <x:v>353</x:v>
      </x:c>
      <x:c r="O280" s="13" t="str">
        <x:v>100% deterministic; no failure; crafted item uses same raw budget as dropped equivalent.</x:v>
      </x:c>
    </x:row>
    <x:row r="281">
      <x:c r="A281" s="13" t="str">
        <x:v>FROREC_G_0110</x:v>
      </x:c>
      <x:c r="B281" s="13" t="str">
        <x:v>FROGEAR_0110</x:v>
      </x:c>
      <x:c r="C281" s="13" t="str">
        <x:v>Frostmarch</x:v>
      </x:c>
      <x:c r="D281" s="13" t="str">
        <x:v>Cape</x:v>
      </x:c>
      <x:c r="E281" s="13" t="n">
        <x:v>59</x:v>
      </x:c>
      <x:c r="F281" s="13" t="str">
        <x:v>SKL_015</x:v>
      </x:c>
      <x:c r="G281" s="13" t="str">
        <x:v>FRRES_003</x:v>
      </x:c>
      <x:c r="H281" s="13" t="n">
        <x:v>12</x:v>
      </x:c>
      <x:c r="I281" s="13" t="str">
        <x:v>FRRES_004</x:v>
      </x:c>
      <x:c r="J281" s="13" t="n">
        <x:v>5</x:v>
      </x:c>
      <x:c r="K281" s="13" t="str">
        <x:v>FRRES_006</x:v>
      </x:c>
      <x:c r="L281" s="13" t="n">
        <x:v>1</x:v>
      </x:c>
      <x:c r="M281" s="13" t="n">
        <x:v>160</x:v>
      </x:c>
      <x:c r="N281" s="13" t="n">
        <x:v>353</x:v>
      </x:c>
      <x:c r="O281" s="13" t="str">
        <x:v>100% deterministic; no failure; crafted item uses same raw budget as dropped equivalent.</x:v>
      </x:c>
    </x:row>
    <x:row r="282">
      <x:c r="A282" s="13" t="str">
        <x:v>FROREC_G_0111</x:v>
      </x:c>
      <x:c r="B282" s="13" t="str">
        <x:v>FROGEAR_0111</x:v>
      </x:c>
      <x:c r="C282" s="13" t="str">
        <x:v>Frostmarch</x:v>
      </x:c>
      <x:c r="D282" s="13" t="str">
        <x:v>Amulet</x:v>
      </x:c>
      <x:c r="E282" s="13" t="n">
        <x:v>59</x:v>
      </x:c>
      <x:c r="F282" s="13" t="str">
        <x:v>SKL_015</x:v>
      </x:c>
      <x:c r="G282" s="13" t="str">
        <x:v>FRRES_003</x:v>
      </x:c>
      <x:c r="H282" s="13" t="n">
        <x:v>10</x:v>
      </x:c>
      <x:c r="I282" s="13" t="str">
        <x:v>FRRES_004</x:v>
      </x:c>
      <x:c r="J282" s="13" t="n">
        <x:v>4</x:v>
      </x:c>
      <x:c r="K282" s="13" t="str">
        <x:v>FRRES_006</x:v>
      </x:c>
      <x:c r="L282" s="13" t="n">
        <x:v>1</x:v>
      </x:c>
      <x:c r="M282" s="13" t="n">
        <x:v>160</x:v>
      </x:c>
      <x:c r="N282" s="13" t="n">
        <x:v>353</x:v>
      </x:c>
      <x:c r="O282" s="13" t="str">
        <x:v>100% deterministic; no failure; crafted item uses same raw budget as dropped equivalent.</x:v>
      </x:c>
    </x:row>
    <x:row r="283">
      <x:c r="A283" s="13" t="str">
        <x:v>FROREC_G_0112</x:v>
      </x:c>
      <x:c r="B283" s="13" t="str">
        <x:v>FROGEAR_0112</x:v>
      </x:c>
      <x:c r="C283" s="13" t="str">
        <x:v>Frostmarch</x:v>
      </x:c>
      <x:c r="D283" s="13" t="str">
        <x:v>Ring</x:v>
      </x:c>
      <x:c r="E283" s="13" t="n">
        <x:v>59</x:v>
      </x:c>
      <x:c r="F283" s="13" t="str">
        <x:v>SKL_015</x:v>
      </x:c>
      <x:c r="G283" s="13" t="str">
        <x:v>FRRES_003</x:v>
      </x:c>
      <x:c r="H283" s="13" t="n">
        <x:v>8</x:v>
      </x:c>
      <x:c r="I283" s="13" t="str">
        <x:v>FRRES_004</x:v>
      </x:c>
      <x:c r="J283" s="13" t="n">
        <x:v>3</x:v>
      </x:c>
      <x:c r="K283" s="13" t="str">
        <x:v>FRRES_006</x:v>
      </x:c>
      <x:c r="L283" s="13" t="n">
        <x:v>1</x:v>
      </x:c>
      <x:c r="M283" s="13" t="n">
        <x:v>160</x:v>
      </x:c>
      <x:c r="N283" s="13" t="n">
        <x:v>353</x:v>
      </x:c>
      <x:c r="O283" s="13" t="str">
        <x:v>100% deterministic; no failure; crafted item uses same raw budget as dropped equivalent.</x:v>
      </x:c>
    </x:row>
    <x:row r="284">
      <x:c r="A284" s="13" t="str">
        <x:v>FROREC_G_0113</x:v>
      </x:c>
      <x:c r="B284" s="13" t="str">
        <x:v>FROGEAR_0113</x:v>
      </x:c>
      <x:c r="C284" s="13" t="str">
        <x:v>Frostmarch</x:v>
      </x:c>
      <x:c r="D284" s="13" t="str">
        <x:v>Helmet</x:v>
      </x:c>
      <x:c r="E284" s="13" t="n">
        <x:v>59</x:v>
      </x:c>
      <x:c r="F284" s="13" t="str">
        <x:v>SKL_012</x:v>
      </x:c>
      <x:c r="G284" s="13" t="str">
        <x:v>FRRES_003</x:v>
      </x:c>
      <x:c r="H284" s="13" t="n">
        <x:v>12</x:v>
      </x:c>
      <x:c r="I284" s="13" t="str">
        <x:v>FRRES_004</x:v>
      </x:c>
      <x:c r="J284" s="13" t="n">
        <x:v>5</x:v>
      </x:c>
      <x:c r="K284" s="13" t="str">
        <x:v>FRRES_006</x:v>
      </x:c>
      <x:c r="L284" s="13" t="n">
        <x:v>1</x:v>
      </x:c>
      <x:c r="M284" s="13" t="n">
        <x:v>160</x:v>
      </x:c>
      <x:c r="N284" s="13" t="n">
        <x:v>353</x:v>
      </x:c>
      <x:c r="O284" s="13" t="str">
        <x:v>100% deterministic; no failure; crafted item uses same raw budget as dropped equivalent.</x:v>
      </x:c>
    </x:row>
    <x:row r="285">
      <x:c r="A285" s="13" t="str">
        <x:v>FROREC_G_0114</x:v>
      </x:c>
      <x:c r="B285" s="13" t="str">
        <x:v>FROGEAR_0114</x:v>
      </x:c>
      <x:c r="C285" s="13" t="str">
        <x:v>Frostmarch</x:v>
      </x:c>
      <x:c r="D285" s="13" t="str">
        <x:v>Chest</x:v>
      </x:c>
      <x:c r="E285" s="13" t="n">
        <x:v>59</x:v>
      </x:c>
      <x:c r="F285" s="13" t="str">
        <x:v>SKL_012</x:v>
      </x:c>
      <x:c r="G285" s="13" t="str">
        <x:v>FRRES_003</x:v>
      </x:c>
      <x:c r="H285" s="13" t="n">
        <x:v>20</x:v>
      </x:c>
      <x:c r="I285" s="13" t="str">
        <x:v>FRRES_004</x:v>
      </x:c>
      <x:c r="J285" s="13" t="n">
        <x:v>8</x:v>
      </x:c>
      <x:c r="K285" s="13" t="str">
        <x:v>FRRES_006</x:v>
      </x:c>
      <x:c r="L285" s="13" t="n">
        <x:v>1</x:v>
      </x:c>
      <x:c r="M285" s="13" t="n">
        <x:v>160</x:v>
      </x:c>
      <x:c r="N285" s="13" t="n">
        <x:v>353</x:v>
      </x:c>
      <x:c r="O285" s="13" t="str">
        <x:v>100% deterministic; no failure; crafted item uses same raw budget as dropped equivalent.</x:v>
      </x:c>
    </x:row>
    <x:row r="286">
      <x:c r="A286" s="13" t="str">
        <x:v>FROREC_G_0115</x:v>
      </x:c>
      <x:c r="B286" s="13" t="str">
        <x:v>FROGEAR_0115</x:v>
      </x:c>
      <x:c r="C286" s="13" t="str">
        <x:v>Frostmarch</x:v>
      </x:c>
      <x:c r="D286" s="13" t="str">
        <x:v>Legs</x:v>
      </x:c>
      <x:c r="E286" s="13" t="n">
        <x:v>59</x:v>
      </x:c>
      <x:c r="F286" s="13" t="str">
        <x:v>SKL_012</x:v>
      </x:c>
      <x:c r="G286" s="13" t="str">
        <x:v>FRRES_003</x:v>
      </x:c>
      <x:c r="H286" s="13" t="n">
        <x:v>16</x:v>
      </x:c>
      <x:c r="I286" s="13" t="str">
        <x:v>FRRES_004</x:v>
      </x:c>
      <x:c r="J286" s="13" t="n">
        <x:v>7</x:v>
      </x:c>
      <x:c r="K286" s="13" t="str">
        <x:v>FRRES_006</x:v>
      </x:c>
      <x:c r="L286" s="13" t="n">
        <x:v>1</x:v>
      </x:c>
      <x:c r="M286" s="13" t="n">
        <x:v>160</x:v>
      </x:c>
      <x:c r="N286" s="13" t="n">
        <x:v>353</x:v>
      </x:c>
      <x:c r="O286" s="13" t="str">
        <x:v>100% deterministic; no failure; crafted item uses same raw budget as dropped equivalent.</x:v>
      </x:c>
    </x:row>
    <x:row r="287">
      <x:c r="A287" s="13" t="str">
        <x:v>FROREC_G_0116</x:v>
      </x:c>
      <x:c r="B287" s="13" t="str">
        <x:v>FROGEAR_0116</x:v>
      </x:c>
      <x:c r="C287" s="13" t="str">
        <x:v>Frostmarch</x:v>
      </x:c>
      <x:c r="D287" s="13" t="str">
        <x:v>Boots</x:v>
      </x:c>
      <x:c r="E287" s="13" t="n">
        <x:v>59</x:v>
      </x:c>
      <x:c r="F287" s="13" t="str">
        <x:v>SKL_012</x:v>
      </x:c>
      <x:c r="G287" s="13" t="str">
        <x:v>FRRES_003</x:v>
      </x:c>
      <x:c r="H287" s="13" t="n">
        <x:v>10</x:v>
      </x:c>
      <x:c r="I287" s="13" t="str">
        <x:v>FRRES_004</x:v>
      </x:c>
      <x:c r="J287" s="13" t="n">
        <x:v>4</x:v>
      </x:c>
      <x:c r="K287" s="13" t="str">
        <x:v>FRRES_006</x:v>
      </x:c>
      <x:c r="L287" s="13" t="n">
        <x:v>1</x:v>
      </x:c>
      <x:c r="M287" s="13" t="n">
        <x:v>160</x:v>
      </x:c>
      <x:c r="N287" s="13" t="n">
        <x:v>353</x:v>
      </x:c>
      <x:c r="O287" s="13" t="str">
        <x:v>100% deterministic; no failure; crafted item uses same raw budget as dropped equivalent.</x:v>
      </x:c>
    </x:row>
    <x:row r="288">
      <x:c r="A288" s="13" t="str">
        <x:v>FROREC_G_0117</x:v>
      </x:c>
      <x:c r="B288" s="13" t="str">
        <x:v>FROGEAR_0117</x:v>
      </x:c>
      <x:c r="C288" s="13" t="str">
        <x:v>Frostmarch</x:v>
      </x:c>
      <x:c r="D288" s="13" t="str">
        <x:v>Gloves</x:v>
      </x:c>
      <x:c r="E288" s="13" t="n">
        <x:v>59</x:v>
      </x:c>
      <x:c r="F288" s="13" t="str">
        <x:v>SKL_012</x:v>
      </x:c>
      <x:c r="G288" s="13" t="str">
        <x:v>FRRES_003</x:v>
      </x:c>
      <x:c r="H288" s="13" t="n">
        <x:v>10</x:v>
      </x:c>
      <x:c r="I288" s="13" t="str">
        <x:v>FRRES_004</x:v>
      </x:c>
      <x:c r="J288" s="13" t="n">
        <x:v>4</x:v>
      </x:c>
      <x:c r="K288" s="13" t="str">
        <x:v>FRRES_006</x:v>
      </x:c>
      <x:c r="L288" s="13" t="n">
        <x:v>1</x:v>
      </x:c>
      <x:c r="M288" s="13" t="n">
        <x:v>160</x:v>
      </x:c>
      <x:c r="N288" s="13" t="n">
        <x:v>353</x:v>
      </x:c>
      <x:c r="O288" s="13" t="str">
        <x:v>100% deterministic; no failure; crafted item uses same raw budget as dropped equivalent.</x:v>
      </x:c>
    </x:row>
    <x:row r="289">
      <x:c r="A289" s="13" t="str">
        <x:v>FROREC_G_0118</x:v>
      </x:c>
      <x:c r="B289" s="13" t="str">
        <x:v>FROGEAR_0118</x:v>
      </x:c>
      <x:c r="C289" s="13" t="str">
        <x:v>Frostmarch</x:v>
      </x:c>
      <x:c r="D289" s="13" t="str">
        <x:v>Cape</x:v>
      </x:c>
      <x:c r="E289" s="13" t="n">
        <x:v>59</x:v>
      </x:c>
      <x:c r="F289" s="13" t="str">
        <x:v>SKL_015</x:v>
      </x:c>
      <x:c r="G289" s="13" t="str">
        <x:v>FRRES_003</x:v>
      </x:c>
      <x:c r="H289" s="13" t="n">
        <x:v>12</x:v>
      </x:c>
      <x:c r="I289" s="13" t="str">
        <x:v>FRRES_004</x:v>
      </x:c>
      <x:c r="J289" s="13" t="n">
        <x:v>5</x:v>
      </x:c>
      <x:c r="K289" s="13" t="str">
        <x:v>FRRES_006</x:v>
      </x:c>
      <x:c r="L289" s="13" t="n">
        <x:v>1</x:v>
      </x:c>
      <x:c r="M289" s="13" t="n">
        <x:v>160</x:v>
      </x:c>
      <x:c r="N289" s="13" t="n">
        <x:v>353</x:v>
      </x:c>
      <x:c r="O289" s="13" t="str">
        <x:v>100% deterministic; no failure; crafted item uses same raw budget as dropped equivalent.</x:v>
      </x:c>
    </x:row>
    <x:row r="290">
      <x:c r="A290" s="13" t="str">
        <x:v>FROREC_G_0119</x:v>
      </x:c>
      <x:c r="B290" s="13" t="str">
        <x:v>FROGEAR_0119</x:v>
      </x:c>
      <x:c r="C290" s="13" t="str">
        <x:v>Frostmarch</x:v>
      </x:c>
      <x:c r="D290" s="13" t="str">
        <x:v>Amulet</x:v>
      </x:c>
      <x:c r="E290" s="13" t="n">
        <x:v>59</x:v>
      </x:c>
      <x:c r="F290" s="13" t="str">
        <x:v>SKL_015</x:v>
      </x:c>
      <x:c r="G290" s="13" t="str">
        <x:v>FRRES_003</x:v>
      </x:c>
      <x:c r="H290" s="13" t="n">
        <x:v>10</x:v>
      </x:c>
      <x:c r="I290" s="13" t="str">
        <x:v>FRRES_004</x:v>
      </x:c>
      <x:c r="J290" s="13" t="n">
        <x:v>4</x:v>
      </x:c>
      <x:c r="K290" s="13" t="str">
        <x:v>FRRES_006</x:v>
      </x:c>
      <x:c r="L290" s="13" t="n">
        <x:v>1</x:v>
      </x:c>
      <x:c r="M290" s="13" t="n">
        <x:v>160</x:v>
      </x:c>
      <x:c r="N290" s="13" t="n">
        <x:v>353</x:v>
      </x:c>
      <x:c r="O290" s="13" t="str">
        <x:v>100% deterministic; no failure; crafted item uses same raw budget as dropped equivalent.</x:v>
      </x:c>
    </x:row>
    <x:row r="291">
      <x:c r="A291" s="13" t="str">
        <x:v>FROREC_G_0120</x:v>
      </x:c>
      <x:c r="B291" s="13" t="str">
        <x:v>FROGEAR_0120</x:v>
      </x:c>
      <x:c r="C291" s="13" t="str">
        <x:v>Frostmarch</x:v>
      </x:c>
      <x:c r="D291" s="13" t="str">
        <x:v>Ring</x:v>
      </x:c>
      <x:c r="E291" s="13" t="n">
        <x:v>59</x:v>
      </x:c>
      <x:c r="F291" s="13" t="str">
        <x:v>SKL_015</x:v>
      </x:c>
      <x:c r="G291" s="13" t="str">
        <x:v>FRRES_003</x:v>
      </x:c>
      <x:c r="H291" s="13" t="n">
        <x:v>8</x:v>
      </x:c>
      <x:c r="I291" s="13" t="str">
        <x:v>FRRES_004</x:v>
      </x:c>
      <x:c r="J291" s="13" t="n">
        <x:v>3</x:v>
      </x:c>
      <x:c r="K291" s="13" t="str">
        <x:v>FRRES_006</x:v>
      </x:c>
      <x:c r="L291" s="13" t="n">
        <x:v>1</x:v>
      </x:c>
      <x:c r="M291" s="13" t="n">
        <x:v>160</x:v>
      </x:c>
      <x:c r="N291" s="13" t="n">
        <x:v>353</x:v>
      </x:c>
      <x:c r="O291" s="13" t="str">
        <x:v>100% deterministic; no failure; crafted item uses same raw budget as dropped equivalent.</x:v>
      </x:c>
    </x:row>
    <x:row r="292">
      <x:c r="A292" s="13" t="str">
        <x:v>FROREC_G_0121</x:v>
      </x:c>
      <x:c r="B292" s="13" t="str">
        <x:v>FROGEAR_0121</x:v>
      </x:c>
      <x:c r="C292" s="13" t="str">
        <x:v>Frostmarch</x:v>
      </x:c>
      <x:c r="D292" s="13" t="str">
        <x:v>Helmet</x:v>
      </x:c>
      <x:c r="E292" s="13" t="n">
        <x:v>59</x:v>
      </x:c>
      <x:c r="F292" s="13" t="str">
        <x:v>SKL_012</x:v>
      </x:c>
      <x:c r="G292" s="13" t="str">
        <x:v>FRRES_003</x:v>
      </x:c>
      <x:c r="H292" s="13" t="n">
        <x:v>12</x:v>
      </x:c>
      <x:c r="I292" s="13" t="str">
        <x:v>FRRES_004</x:v>
      </x:c>
      <x:c r="J292" s="13" t="n">
        <x:v>5</x:v>
      </x:c>
      <x:c r="K292" s="13" t="str">
        <x:v>FRRES_006</x:v>
      </x:c>
      <x:c r="L292" s="13" t="n">
        <x:v>1</x:v>
      </x:c>
      <x:c r="M292" s="13" t="n">
        <x:v>160</x:v>
      </x:c>
      <x:c r="N292" s="13" t="n">
        <x:v>353</x:v>
      </x:c>
      <x:c r="O292" s="13" t="str">
        <x:v>100% deterministic; no failure; crafted item uses same raw budget as dropped equivalent.</x:v>
      </x:c>
    </x:row>
    <x:row r="293">
      <x:c r="A293" s="13" t="str">
        <x:v>FROREC_G_0122</x:v>
      </x:c>
      <x:c r="B293" s="13" t="str">
        <x:v>FROGEAR_0122</x:v>
      </x:c>
      <x:c r="C293" s="13" t="str">
        <x:v>Frostmarch</x:v>
      </x:c>
      <x:c r="D293" s="13" t="str">
        <x:v>Chest</x:v>
      </x:c>
      <x:c r="E293" s="13" t="n">
        <x:v>59</x:v>
      </x:c>
      <x:c r="F293" s="13" t="str">
        <x:v>SKL_012</x:v>
      </x:c>
      <x:c r="G293" s="13" t="str">
        <x:v>FRRES_003</x:v>
      </x:c>
      <x:c r="H293" s="13" t="n">
        <x:v>20</x:v>
      </x:c>
      <x:c r="I293" s="13" t="str">
        <x:v>FRRES_004</x:v>
      </x:c>
      <x:c r="J293" s="13" t="n">
        <x:v>8</x:v>
      </x:c>
      <x:c r="K293" s="13" t="str">
        <x:v>FRRES_006</x:v>
      </x:c>
      <x:c r="L293" s="13" t="n">
        <x:v>1</x:v>
      </x:c>
      <x:c r="M293" s="13" t="n">
        <x:v>160</x:v>
      </x:c>
      <x:c r="N293" s="13" t="n">
        <x:v>353</x:v>
      </x:c>
      <x:c r="O293" s="13" t="str">
        <x:v>100% deterministic; no failure; crafted item uses same raw budget as dropped equivalent.</x:v>
      </x:c>
    </x:row>
    <x:row r="294">
      <x:c r="A294" s="13" t="str">
        <x:v>FROREC_G_0123</x:v>
      </x:c>
      <x:c r="B294" s="13" t="str">
        <x:v>FROGEAR_0123</x:v>
      </x:c>
      <x:c r="C294" s="13" t="str">
        <x:v>Frostmarch</x:v>
      </x:c>
      <x:c r="D294" s="13" t="str">
        <x:v>Legs</x:v>
      </x:c>
      <x:c r="E294" s="13" t="n">
        <x:v>59</x:v>
      </x:c>
      <x:c r="F294" s="13" t="str">
        <x:v>SKL_012</x:v>
      </x:c>
      <x:c r="G294" s="13" t="str">
        <x:v>FRRES_003</x:v>
      </x:c>
      <x:c r="H294" s="13" t="n">
        <x:v>16</x:v>
      </x:c>
      <x:c r="I294" s="13" t="str">
        <x:v>FRRES_004</x:v>
      </x:c>
      <x:c r="J294" s="13" t="n">
        <x:v>7</x:v>
      </x:c>
      <x:c r="K294" s="13" t="str">
        <x:v>FRRES_006</x:v>
      </x:c>
      <x:c r="L294" s="13" t="n">
        <x:v>1</x:v>
      </x:c>
      <x:c r="M294" s="13" t="n">
        <x:v>160</x:v>
      </x:c>
      <x:c r="N294" s="13" t="n">
        <x:v>353</x:v>
      </x:c>
      <x:c r="O294" s="13" t="str">
        <x:v>100% deterministic; no failure; crafted item uses same raw budget as dropped equivalent.</x:v>
      </x:c>
    </x:row>
    <x:row r="295">
      <x:c r="A295" s="13" t="str">
        <x:v>FROREC_G_0124</x:v>
      </x:c>
      <x:c r="B295" s="13" t="str">
        <x:v>FROGEAR_0124</x:v>
      </x:c>
      <x:c r="C295" s="13" t="str">
        <x:v>Frostmarch</x:v>
      </x:c>
      <x:c r="D295" s="13" t="str">
        <x:v>Boots</x:v>
      </x:c>
      <x:c r="E295" s="13" t="n">
        <x:v>59</x:v>
      </x:c>
      <x:c r="F295" s="13" t="str">
        <x:v>SKL_012</x:v>
      </x:c>
      <x:c r="G295" s="13" t="str">
        <x:v>FRRES_003</x:v>
      </x:c>
      <x:c r="H295" s="13" t="n">
        <x:v>10</x:v>
      </x:c>
      <x:c r="I295" s="13" t="str">
        <x:v>FRRES_004</x:v>
      </x:c>
      <x:c r="J295" s="13" t="n">
        <x:v>4</x:v>
      </x:c>
      <x:c r="K295" s="13" t="str">
        <x:v>FRRES_006</x:v>
      </x:c>
      <x:c r="L295" s="13" t="n">
        <x:v>1</x:v>
      </x:c>
      <x:c r="M295" s="13" t="n">
        <x:v>160</x:v>
      </x:c>
      <x:c r="N295" s="13" t="n">
        <x:v>353</x:v>
      </x:c>
      <x:c r="O295" s="13" t="str">
        <x:v>100% deterministic; no failure; crafted item uses same raw budget as dropped equivalent.</x:v>
      </x:c>
    </x:row>
    <x:row r="296">
      <x:c r="A296" s="13" t="str">
        <x:v>FROREC_G_0125</x:v>
      </x:c>
      <x:c r="B296" s="13" t="str">
        <x:v>FROGEAR_0125</x:v>
      </x:c>
      <x:c r="C296" s="13" t="str">
        <x:v>Frostmarch</x:v>
      </x:c>
      <x:c r="D296" s="13" t="str">
        <x:v>Gloves</x:v>
      </x:c>
      <x:c r="E296" s="13" t="n">
        <x:v>59</x:v>
      </x:c>
      <x:c r="F296" s="13" t="str">
        <x:v>SKL_012</x:v>
      </x:c>
      <x:c r="G296" s="13" t="str">
        <x:v>FRRES_003</x:v>
      </x:c>
      <x:c r="H296" s="13" t="n">
        <x:v>10</x:v>
      </x:c>
      <x:c r="I296" s="13" t="str">
        <x:v>FRRES_004</x:v>
      </x:c>
      <x:c r="J296" s="13" t="n">
        <x:v>4</x:v>
      </x:c>
      <x:c r="K296" s="13" t="str">
        <x:v>FRRES_006</x:v>
      </x:c>
      <x:c r="L296" s="13" t="n">
        <x:v>1</x:v>
      </x:c>
      <x:c r="M296" s="13" t="n">
        <x:v>160</x:v>
      </x:c>
      <x:c r="N296" s="13" t="n">
        <x:v>353</x:v>
      </x:c>
      <x:c r="O296" s="13" t="str">
        <x:v>100% deterministic; no failure; crafted item uses same raw budget as dropped equivalent.</x:v>
      </x:c>
    </x:row>
    <x:row r="297">
      <x:c r="A297" s="13" t="str">
        <x:v>FROREC_G_0126</x:v>
      </x:c>
      <x:c r="B297" s="13" t="str">
        <x:v>FROGEAR_0126</x:v>
      </x:c>
      <x:c r="C297" s="13" t="str">
        <x:v>Frostmarch</x:v>
      </x:c>
      <x:c r="D297" s="13" t="str">
        <x:v>Cape</x:v>
      </x:c>
      <x:c r="E297" s="13" t="n">
        <x:v>59</x:v>
      </x:c>
      <x:c r="F297" s="13" t="str">
        <x:v>SKL_015</x:v>
      </x:c>
      <x:c r="G297" s="13" t="str">
        <x:v>FRRES_003</x:v>
      </x:c>
      <x:c r="H297" s="13" t="n">
        <x:v>12</x:v>
      </x:c>
      <x:c r="I297" s="13" t="str">
        <x:v>FRRES_004</x:v>
      </x:c>
      <x:c r="J297" s="13" t="n">
        <x:v>5</x:v>
      </x:c>
      <x:c r="K297" s="13" t="str">
        <x:v>FRRES_006</x:v>
      </x:c>
      <x:c r="L297" s="13" t="n">
        <x:v>1</x:v>
      </x:c>
      <x:c r="M297" s="13" t="n">
        <x:v>160</x:v>
      </x:c>
      <x:c r="N297" s="13" t="n">
        <x:v>353</x:v>
      </x:c>
      <x:c r="O297" s="13" t="str">
        <x:v>100% deterministic; no failure; crafted item uses same raw budget as dropped equivalent.</x:v>
      </x:c>
    </x:row>
    <x:row r="298">
      <x:c r="A298" s="13" t="str">
        <x:v>FROREC_G_0127</x:v>
      </x:c>
      <x:c r="B298" s="13" t="str">
        <x:v>FROGEAR_0127</x:v>
      </x:c>
      <x:c r="C298" s="13" t="str">
        <x:v>Frostmarch</x:v>
      </x:c>
      <x:c r="D298" s="13" t="str">
        <x:v>Amulet</x:v>
      </x:c>
      <x:c r="E298" s="13" t="n">
        <x:v>59</x:v>
      </x:c>
      <x:c r="F298" s="13" t="str">
        <x:v>SKL_015</x:v>
      </x:c>
      <x:c r="G298" s="13" t="str">
        <x:v>FRRES_003</x:v>
      </x:c>
      <x:c r="H298" s="13" t="n">
        <x:v>10</x:v>
      </x:c>
      <x:c r="I298" s="13" t="str">
        <x:v>FRRES_004</x:v>
      </x:c>
      <x:c r="J298" s="13" t="n">
        <x:v>4</x:v>
      </x:c>
      <x:c r="K298" s="13" t="str">
        <x:v>FRRES_006</x:v>
      </x:c>
      <x:c r="L298" s="13" t="n">
        <x:v>1</x:v>
      </x:c>
      <x:c r="M298" s="13" t="n">
        <x:v>160</x:v>
      </x:c>
      <x:c r="N298" s="13" t="n">
        <x:v>353</x:v>
      </x:c>
      <x:c r="O298" s="13" t="str">
        <x:v>100% deterministic; no failure; crafted item uses same raw budget as dropped equivalent.</x:v>
      </x:c>
    </x:row>
    <x:row r="299">
      <x:c r="A299" s="13" t="str">
        <x:v>FROREC_G_0128</x:v>
      </x:c>
      <x:c r="B299" s="13" t="str">
        <x:v>FROGEAR_0128</x:v>
      </x:c>
      <x:c r="C299" s="13" t="str">
        <x:v>Frostmarch</x:v>
      </x:c>
      <x:c r="D299" s="13" t="str">
        <x:v>Ring</x:v>
      </x:c>
      <x:c r="E299" s="13" t="n">
        <x:v>59</x:v>
      </x:c>
      <x:c r="F299" s="13" t="str">
        <x:v>SKL_015</x:v>
      </x:c>
      <x:c r="G299" s="13" t="str">
        <x:v>FRRES_003</x:v>
      </x:c>
      <x:c r="H299" s="13" t="n">
        <x:v>8</x:v>
      </x:c>
      <x:c r="I299" s="13" t="str">
        <x:v>FRRES_004</x:v>
      </x:c>
      <x:c r="J299" s="13" t="n">
        <x:v>3</x:v>
      </x:c>
      <x:c r="K299" s="13" t="str">
        <x:v>FRRES_006</x:v>
      </x:c>
      <x:c r="L299" s="13" t="n">
        <x:v>1</x:v>
      </x:c>
      <x:c r="M299" s="13" t="n">
        <x:v>160</x:v>
      </x:c>
      <x:c r="N299" s="13" t="n">
        <x:v>353</x:v>
      </x:c>
      <x:c r="O299" s="13" t="str">
        <x:v>100% deterministic; no failure; crafted item uses same raw budget as dropped equivalent.</x:v>
      </x:c>
    </x:row>
    <x:row r="300">
      <x:c r="A300" s="13" t="str">
        <x:v>FROREC_G_0129</x:v>
      </x:c>
      <x:c r="B300" s="13" t="str">
        <x:v>FROGEAR_0129</x:v>
      </x:c>
      <x:c r="C300" s="13" t="str">
        <x:v>Frostmarch</x:v>
      </x:c>
      <x:c r="D300" s="13" t="str">
        <x:v>Helmet</x:v>
      </x:c>
      <x:c r="E300" s="13" t="n">
        <x:v>59</x:v>
      </x:c>
      <x:c r="F300" s="13" t="str">
        <x:v>SKL_012</x:v>
      </x:c>
      <x:c r="G300" s="13" t="str">
        <x:v>FRRES_003</x:v>
      </x:c>
      <x:c r="H300" s="13" t="n">
        <x:v>12</x:v>
      </x:c>
      <x:c r="I300" s="13" t="str">
        <x:v>FRRES_004</x:v>
      </x:c>
      <x:c r="J300" s="13" t="n">
        <x:v>5</x:v>
      </x:c>
      <x:c r="K300" s="13" t="str">
        <x:v>FRRES_006</x:v>
      </x:c>
      <x:c r="L300" s="13" t="n">
        <x:v>1</x:v>
      </x:c>
      <x:c r="M300" s="13" t="n">
        <x:v>160</x:v>
      </x:c>
      <x:c r="N300" s="13" t="n">
        <x:v>353</x:v>
      </x:c>
      <x:c r="O300" s="13" t="str">
        <x:v>100% deterministic; no failure; crafted item uses same raw budget as dropped equivalent.</x:v>
      </x:c>
    </x:row>
    <x:row r="301">
      <x:c r="A301" s="13" t="str">
        <x:v>FROREC_G_0130</x:v>
      </x:c>
      <x:c r="B301" s="13" t="str">
        <x:v>FROGEAR_0130</x:v>
      </x:c>
      <x:c r="C301" s="13" t="str">
        <x:v>Frostmarch</x:v>
      </x:c>
      <x:c r="D301" s="13" t="str">
        <x:v>Chest</x:v>
      </x:c>
      <x:c r="E301" s="13" t="n">
        <x:v>59</x:v>
      </x:c>
      <x:c r="F301" s="13" t="str">
        <x:v>SKL_012</x:v>
      </x:c>
      <x:c r="G301" s="13" t="str">
        <x:v>FRRES_003</x:v>
      </x:c>
      <x:c r="H301" s="13" t="n">
        <x:v>20</x:v>
      </x:c>
      <x:c r="I301" s="13" t="str">
        <x:v>FRRES_004</x:v>
      </x:c>
      <x:c r="J301" s="13" t="n">
        <x:v>8</x:v>
      </x:c>
      <x:c r="K301" s="13" t="str">
        <x:v>FRRES_006</x:v>
      </x:c>
      <x:c r="L301" s="13" t="n">
        <x:v>1</x:v>
      </x:c>
      <x:c r="M301" s="13" t="n">
        <x:v>160</x:v>
      </x:c>
      <x:c r="N301" s="13" t="n">
        <x:v>353</x:v>
      </x:c>
      <x:c r="O301" s="13" t="str">
        <x:v>100% deterministic; no failure; crafted item uses same raw budget as dropped equivalent.</x:v>
      </x:c>
    </x:row>
    <x:row r="302">
      <x:c r="A302" s="13" t="str">
        <x:v>FROREC_G_0131</x:v>
      </x:c>
      <x:c r="B302" s="13" t="str">
        <x:v>FROGEAR_0131</x:v>
      </x:c>
      <x:c r="C302" s="13" t="str">
        <x:v>Frostmarch</x:v>
      </x:c>
      <x:c r="D302" s="13" t="str">
        <x:v>Legs</x:v>
      </x:c>
      <x:c r="E302" s="13" t="n">
        <x:v>59</x:v>
      </x:c>
      <x:c r="F302" s="13" t="str">
        <x:v>SKL_012</x:v>
      </x:c>
      <x:c r="G302" s="13" t="str">
        <x:v>FRRES_003</x:v>
      </x:c>
      <x:c r="H302" s="13" t="n">
        <x:v>16</x:v>
      </x:c>
      <x:c r="I302" s="13" t="str">
        <x:v>FRRES_004</x:v>
      </x:c>
      <x:c r="J302" s="13" t="n">
        <x:v>7</x:v>
      </x:c>
      <x:c r="K302" s="13" t="str">
        <x:v>FRRES_006</x:v>
      </x:c>
      <x:c r="L302" s="13" t="n">
        <x:v>1</x:v>
      </x:c>
      <x:c r="M302" s="13" t="n">
        <x:v>160</x:v>
      </x:c>
      <x:c r="N302" s="13" t="n">
        <x:v>353</x:v>
      </x:c>
      <x:c r="O302" s="13" t="str">
        <x:v>100% deterministic; no failure; crafted item uses same raw budget as dropped equivalent.</x:v>
      </x:c>
    </x:row>
    <x:row r="303">
      <x:c r="A303" s="13" t="str">
        <x:v>FROREC_G_0132</x:v>
      </x:c>
      <x:c r="B303" s="13" t="str">
        <x:v>FROGEAR_0132</x:v>
      </x:c>
      <x:c r="C303" s="13" t="str">
        <x:v>Frostmarch</x:v>
      </x:c>
      <x:c r="D303" s="13" t="str">
        <x:v>Boots</x:v>
      </x:c>
      <x:c r="E303" s="13" t="n">
        <x:v>59</x:v>
      </x:c>
      <x:c r="F303" s="13" t="str">
        <x:v>SKL_012</x:v>
      </x:c>
      <x:c r="G303" s="13" t="str">
        <x:v>FRRES_003</x:v>
      </x:c>
      <x:c r="H303" s="13" t="n">
        <x:v>10</x:v>
      </x:c>
      <x:c r="I303" s="13" t="str">
        <x:v>FRRES_004</x:v>
      </x:c>
      <x:c r="J303" s="13" t="n">
        <x:v>4</x:v>
      </x:c>
      <x:c r="K303" s="13" t="str">
        <x:v>FRRES_006</x:v>
      </x:c>
      <x:c r="L303" s="13" t="n">
        <x:v>1</x:v>
      </x:c>
      <x:c r="M303" s="13" t="n">
        <x:v>160</x:v>
      </x:c>
      <x:c r="N303" s="13" t="n">
        <x:v>353</x:v>
      </x:c>
      <x:c r="O303" s="13" t="str">
        <x:v>100% deterministic; no failure; crafted item uses same raw budget as dropped equivalent.</x:v>
      </x:c>
    </x:row>
    <x:row r="304">
      <x:c r="A304" s="13" t="str">
        <x:v>FROREC_G_0133</x:v>
      </x:c>
      <x:c r="B304" s="13" t="str">
        <x:v>FROGEAR_0133</x:v>
      </x:c>
      <x:c r="C304" s="13" t="str">
        <x:v>Frostmarch</x:v>
      </x:c>
      <x:c r="D304" s="13" t="str">
        <x:v>Gloves</x:v>
      </x:c>
      <x:c r="E304" s="13" t="n">
        <x:v>59</x:v>
      </x:c>
      <x:c r="F304" s="13" t="str">
        <x:v>SKL_012</x:v>
      </x:c>
      <x:c r="G304" s="13" t="str">
        <x:v>FRRES_003</x:v>
      </x:c>
      <x:c r="H304" s="13" t="n">
        <x:v>10</x:v>
      </x:c>
      <x:c r="I304" s="13" t="str">
        <x:v>FRRES_004</x:v>
      </x:c>
      <x:c r="J304" s="13" t="n">
        <x:v>4</x:v>
      </x:c>
      <x:c r="K304" s="13" t="str">
        <x:v>FRRES_006</x:v>
      </x:c>
      <x:c r="L304" s="13" t="n">
        <x:v>1</x:v>
      </x:c>
      <x:c r="M304" s="13" t="n">
        <x:v>160</x:v>
      </x:c>
      <x:c r="N304" s="13" t="n">
        <x:v>353</x:v>
      </x:c>
      <x:c r="O304" s="13" t="str">
        <x:v>100% deterministic; no failure; crafted item uses same raw budget as dropped equivalent.</x:v>
      </x:c>
    </x:row>
    <x:row r="305">
      <x:c r="A305" s="13" t="str">
        <x:v>FROREC_G_0134</x:v>
      </x:c>
      <x:c r="B305" s="13" t="str">
        <x:v>FROGEAR_0134</x:v>
      </x:c>
      <x:c r="C305" s="13" t="str">
        <x:v>Frostmarch</x:v>
      </x:c>
      <x:c r="D305" s="13" t="str">
        <x:v>Cape</x:v>
      </x:c>
      <x:c r="E305" s="13" t="n">
        <x:v>59</x:v>
      </x:c>
      <x:c r="F305" s="13" t="str">
        <x:v>SKL_015</x:v>
      </x:c>
      <x:c r="G305" s="13" t="str">
        <x:v>FRRES_003</x:v>
      </x:c>
      <x:c r="H305" s="13" t="n">
        <x:v>12</x:v>
      </x:c>
      <x:c r="I305" s="13" t="str">
        <x:v>FRRES_004</x:v>
      </x:c>
      <x:c r="J305" s="13" t="n">
        <x:v>5</x:v>
      </x:c>
      <x:c r="K305" s="13" t="str">
        <x:v>FRRES_006</x:v>
      </x:c>
      <x:c r="L305" s="13" t="n">
        <x:v>1</x:v>
      </x:c>
      <x:c r="M305" s="13" t="n">
        <x:v>160</x:v>
      </x:c>
      <x:c r="N305" s="13" t="n">
        <x:v>353</x:v>
      </x:c>
      <x:c r="O305" s="13" t="str">
        <x:v>100% deterministic; no failure; crafted item uses same raw budget as dropped equivalent.</x:v>
      </x:c>
    </x:row>
    <x:row r="306">
      <x:c r="A306" s="13" t="str">
        <x:v>FROREC_G_0135</x:v>
      </x:c>
      <x:c r="B306" s="13" t="str">
        <x:v>FROGEAR_0135</x:v>
      </x:c>
      <x:c r="C306" s="13" t="str">
        <x:v>Frostmarch</x:v>
      </x:c>
      <x:c r="D306" s="13" t="str">
        <x:v>Amulet</x:v>
      </x:c>
      <x:c r="E306" s="13" t="n">
        <x:v>59</x:v>
      </x:c>
      <x:c r="F306" s="13" t="str">
        <x:v>SKL_015</x:v>
      </x:c>
      <x:c r="G306" s="13" t="str">
        <x:v>FRRES_003</x:v>
      </x:c>
      <x:c r="H306" s="13" t="n">
        <x:v>10</x:v>
      </x:c>
      <x:c r="I306" s="13" t="str">
        <x:v>FRRES_004</x:v>
      </x:c>
      <x:c r="J306" s="13" t="n">
        <x:v>4</x:v>
      </x:c>
      <x:c r="K306" s="13" t="str">
        <x:v>FRRES_006</x:v>
      </x:c>
      <x:c r="L306" s="13" t="n">
        <x:v>1</x:v>
      </x:c>
      <x:c r="M306" s="13" t="n">
        <x:v>160</x:v>
      </x:c>
      <x:c r="N306" s="13" t="n">
        <x:v>353</x:v>
      </x:c>
      <x:c r="O306" s="13" t="str">
        <x:v>100% deterministic; no failure; crafted item uses same raw budget as dropped equivalent.</x:v>
      </x:c>
    </x:row>
    <x:row r="307">
      <x:c r="A307" s="13" t="str">
        <x:v>FROREC_G_0136</x:v>
      </x:c>
      <x:c r="B307" s="13" t="str">
        <x:v>FROGEAR_0136</x:v>
      </x:c>
      <x:c r="C307" s="13" t="str">
        <x:v>Frostmarch</x:v>
      </x:c>
      <x:c r="D307" s="13" t="str">
        <x:v>Ring</x:v>
      </x:c>
      <x:c r="E307" s="13" t="n">
        <x:v>59</x:v>
      </x:c>
      <x:c r="F307" s="13" t="str">
        <x:v>SKL_015</x:v>
      </x:c>
      <x:c r="G307" s="13" t="str">
        <x:v>FRRES_003</x:v>
      </x:c>
      <x:c r="H307" s="13" t="n">
        <x:v>8</x:v>
      </x:c>
      <x:c r="I307" s="13" t="str">
        <x:v>FRRES_004</x:v>
      </x:c>
      <x:c r="J307" s="13" t="n">
        <x:v>3</x:v>
      </x:c>
      <x:c r="K307" s="13" t="str">
        <x:v>FRRES_006</x:v>
      </x:c>
      <x:c r="L307" s="13" t="n">
        <x:v>1</x:v>
      </x:c>
      <x:c r="M307" s="13" t="n">
        <x:v>160</x:v>
      </x:c>
      <x:c r="N307" s="13" t="n">
        <x:v>353</x:v>
      </x:c>
      <x:c r="O307" s="13" t="str">
        <x:v>100% deterministic; no failure; crafted item uses same raw budget as dropped equivalent.</x:v>
      </x:c>
    </x:row>
    <x:row r="308">
      <x:c r="A308" s="13" t="str">
        <x:v>FROREC_G_0137</x:v>
      </x:c>
      <x:c r="B308" s="13" t="str">
        <x:v>FROGEAR_0137</x:v>
      </x:c>
      <x:c r="C308" s="13" t="str">
        <x:v>Frostmarch</x:v>
      </x:c>
      <x:c r="D308" s="13" t="str">
        <x:v>Helmet</x:v>
      </x:c>
      <x:c r="E308" s="13" t="n">
        <x:v>59</x:v>
      </x:c>
      <x:c r="F308" s="13" t="str">
        <x:v>SKL_012</x:v>
      </x:c>
      <x:c r="G308" s="13" t="str">
        <x:v>FRRES_003</x:v>
      </x:c>
      <x:c r="H308" s="13" t="n">
        <x:v>12</x:v>
      </x:c>
      <x:c r="I308" s="13" t="str">
        <x:v>FRRES_004</x:v>
      </x:c>
      <x:c r="J308" s="13" t="n">
        <x:v>5</x:v>
      </x:c>
      <x:c r="K308" s="13" t="str">
        <x:v>FRRES_006</x:v>
      </x:c>
      <x:c r="L308" s="13" t="n">
        <x:v>1</x:v>
      </x:c>
      <x:c r="M308" s="13" t="n">
        <x:v>160</x:v>
      </x:c>
      <x:c r="N308" s="13" t="n">
        <x:v>353</x:v>
      </x:c>
      <x:c r="O308" s="13" t="str">
        <x:v>100% deterministic; no failure; crafted item uses same raw budget as dropped equivalent.</x:v>
      </x:c>
    </x:row>
    <x:row r="309">
      <x:c r="A309" s="13" t="str">
        <x:v>FROREC_G_0138</x:v>
      </x:c>
      <x:c r="B309" s="13" t="str">
        <x:v>FROGEAR_0138</x:v>
      </x:c>
      <x:c r="C309" s="13" t="str">
        <x:v>Frostmarch</x:v>
      </x:c>
      <x:c r="D309" s="13" t="str">
        <x:v>Chest</x:v>
      </x:c>
      <x:c r="E309" s="13" t="n">
        <x:v>59</x:v>
      </x:c>
      <x:c r="F309" s="13" t="str">
        <x:v>SKL_012</x:v>
      </x:c>
      <x:c r="G309" s="13" t="str">
        <x:v>FRRES_003</x:v>
      </x:c>
      <x:c r="H309" s="13" t="n">
        <x:v>20</x:v>
      </x:c>
      <x:c r="I309" s="13" t="str">
        <x:v>FRRES_004</x:v>
      </x:c>
      <x:c r="J309" s="13" t="n">
        <x:v>8</x:v>
      </x:c>
      <x:c r="K309" s="13" t="str">
        <x:v>FRRES_006</x:v>
      </x:c>
      <x:c r="L309" s="13" t="n">
        <x:v>1</x:v>
      </x:c>
      <x:c r="M309" s="13" t="n">
        <x:v>160</x:v>
      </x:c>
      <x:c r="N309" s="13" t="n">
        <x:v>353</x:v>
      </x:c>
      <x:c r="O309" s="13" t="str">
        <x:v>100% deterministic; no failure; crafted item uses same raw budget as dropped equivalent.</x:v>
      </x:c>
    </x:row>
    <x:row r="310">
      <x:c r="A310" s="13" t="str">
        <x:v>FROREC_G_0139</x:v>
      </x:c>
      <x:c r="B310" s="13" t="str">
        <x:v>FROGEAR_0139</x:v>
      </x:c>
      <x:c r="C310" s="13" t="str">
        <x:v>Frostmarch</x:v>
      </x:c>
      <x:c r="D310" s="13" t="str">
        <x:v>Legs</x:v>
      </x:c>
      <x:c r="E310" s="13" t="n">
        <x:v>59</x:v>
      </x:c>
      <x:c r="F310" s="13" t="str">
        <x:v>SKL_012</x:v>
      </x:c>
      <x:c r="G310" s="13" t="str">
        <x:v>FRRES_003</x:v>
      </x:c>
      <x:c r="H310" s="13" t="n">
        <x:v>16</x:v>
      </x:c>
      <x:c r="I310" s="13" t="str">
        <x:v>FRRES_004</x:v>
      </x:c>
      <x:c r="J310" s="13" t="n">
        <x:v>7</x:v>
      </x:c>
      <x:c r="K310" s="13" t="str">
        <x:v>FRRES_006</x:v>
      </x:c>
      <x:c r="L310" s="13" t="n">
        <x:v>1</x:v>
      </x:c>
      <x:c r="M310" s="13" t="n">
        <x:v>160</x:v>
      </x:c>
      <x:c r="N310" s="13" t="n">
        <x:v>353</x:v>
      </x:c>
      <x:c r="O310" s="13" t="str">
        <x:v>100% deterministic; no failure; crafted item uses same raw budget as dropped equivalent.</x:v>
      </x:c>
    </x:row>
    <x:row r="311">
      <x:c r="A311" s="13" t="str">
        <x:v>FROREC_G_0140</x:v>
      </x:c>
      <x:c r="B311" s="13" t="str">
        <x:v>FROGEAR_0140</x:v>
      </x:c>
      <x:c r="C311" s="13" t="str">
        <x:v>Frostmarch</x:v>
      </x:c>
      <x:c r="D311" s="13" t="str">
        <x:v>Boots</x:v>
      </x:c>
      <x:c r="E311" s="13" t="n">
        <x:v>59</x:v>
      </x:c>
      <x:c r="F311" s="13" t="str">
        <x:v>SKL_012</x:v>
      </x:c>
      <x:c r="G311" s="13" t="str">
        <x:v>FRRES_003</x:v>
      </x:c>
      <x:c r="H311" s="13" t="n">
        <x:v>10</x:v>
      </x:c>
      <x:c r="I311" s="13" t="str">
        <x:v>FRRES_004</x:v>
      </x:c>
      <x:c r="J311" s="13" t="n">
        <x:v>4</x:v>
      </x:c>
      <x:c r="K311" s="13" t="str">
        <x:v>FRRES_006</x:v>
      </x:c>
      <x:c r="L311" s="13" t="n">
        <x:v>1</x:v>
      </x:c>
      <x:c r="M311" s="13" t="n">
        <x:v>160</x:v>
      </x:c>
      <x:c r="N311" s="13" t="n">
        <x:v>353</x:v>
      </x:c>
      <x:c r="O311" s="13" t="str">
        <x:v>100% deterministic; no failure; crafted item uses same raw budget as dropped equivalent.</x:v>
      </x:c>
    </x:row>
    <x:row r="312">
      <x:c r="A312" s="13" t="str">
        <x:v>FROREC_G_0141</x:v>
      </x:c>
      <x:c r="B312" s="13" t="str">
        <x:v>FROGEAR_0141</x:v>
      </x:c>
      <x:c r="C312" s="13" t="str">
        <x:v>Frostmarch</x:v>
      </x:c>
      <x:c r="D312" s="13" t="str">
        <x:v>Gloves</x:v>
      </x:c>
      <x:c r="E312" s="13" t="n">
        <x:v>59</x:v>
      </x:c>
      <x:c r="F312" s="13" t="str">
        <x:v>SKL_012</x:v>
      </x:c>
      <x:c r="G312" s="13" t="str">
        <x:v>FRRES_003</x:v>
      </x:c>
      <x:c r="H312" s="13" t="n">
        <x:v>10</x:v>
      </x:c>
      <x:c r="I312" s="13" t="str">
        <x:v>FRRES_004</x:v>
      </x:c>
      <x:c r="J312" s="13" t="n">
        <x:v>4</x:v>
      </x:c>
      <x:c r="K312" s="13" t="str">
        <x:v>FRRES_006</x:v>
      </x:c>
      <x:c r="L312" s="13" t="n">
        <x:v>1</x:v>
      </x:c>
      <x:c r="M312" s="13" t="n">
        <x:v>160</x:v>
      </x:c>
      <x:c r="N312" s="13" t="n">
        <x:v>353</x:v>
      </x:c>
      <x:c r="O312" s="13" t="str">
        <x:v>100% deterministic; no failure; crafted item uses same raw budget as dropped equivalent.</x:v>
      </x:c>
    </x:row>
    <x:row r="313">
      <x:c r="A313" s="13" t="str">
        <x:v>FROREC_G_0142</x:v>
      </x:c>
      <x:c r="B313" s="13" t="str">
        <x:v>FROGEAR_0142</x:v>
      </x:c>
      <x:c r="C313" s="13" t="str">
        <x:v>Frostmarch</x:v>
      </x:c>
      <x:c r="D313" s="13" t="str">
        <x:v>Cape</x:v>
      </x:c>
      <x:c r="E313" s="13" t="n">
        <x:v>59</x:v>
      </x:c>
      <x:c r="F313" s="13" t="str">
        <x:v>SKL_015</x:v>
      </x:c>
      <x:c r="G313" s="13" t="str">
        <x:v>FRRES_003</x:v>
      </x:c>
      <x:c r="H313" s="13" t="n">
        <x:v>12</x:v>
      </x:c>
      <x:c r="I313" s="13" t="str">
        <x:v>FRRES_004</x:v>
      </x:c>
      <x:c r="J313" s="13" t="n">
        <x:v>5</x:v>
      </x:c>
      <x:c r="K313" s="13" t="str">
        <x:v>FRRES_006</x:v>
      </x:c>
      <x:c r="L313" s="13" t="n">
        <x:v>1</x:v>
      </x:c>
      <x:c r="M313" s="13" t="n">
        <x:v>160</x:v>
      </x:c>
      <x:c r="N313" s="13" t="n">
        <x:v>353</x:v>
      </x:c>
      <x:c r="O313" s="13" t="str">
        <x:v>100% deterministic; no failure; crafted item uses same raw budget as dropped equivalent.</x:v>
      </x:c>
    </x:row>
    <x:row r="314">
      <x:c r="A314" s="13" t="str">
        <x:v>FROREC_G_0143</x:v>
      </x:c>
      <x:c r="B314" s="13" t="str">
        <x:v>FROGEAR_0143</x:v>
      </x:c>
      <x:c r="C314" s="13" t="str">
        <x:v>Frostmarch</x:v>
      </x:c>
      <x:c r="D314" s="13" t="str">
        <x:v>Amulet</x:v>
      </x:c>
      <x:c r="E314" s="13" t="n">
        <x:v>59</x:v>
      </x:c>
      <x:c r="F314" s="13" t="str">
        <x:v>SKL_015</x:v>
      </x:c>
      <x:c r="G314" s="13" t="str">
        <x:v>FRRES_003</x:v>
      </x:c>
      <x:c r="H314" s="13" t="n">
        <x:v>10</x:v>
      </x:c>
      <x:c r="I314" s="13" t="str">
        <x:v>FRRES_004</x:v>
      </x:c>
      <x:c r="J314" s="13" t="n">
        <x:v>4</x:v>
      </x:c>
      <x:c r="K314" s="13" t="str">
        <x:v>FRRES_006</x:v>
      </x:c>
      <x:c r="L314" s="13" t="n">
        <x:v>1</x:v>
      </x:c>
      <x:c r="M314" s="13" t="n">
        <x:v>160</x:v>
      </x:c>
      <x:c r="N314" s="13" t="n">
        <x:v>353</x:v>
      </x:c>
      <x:c r="O314" s="13" t="str">
        <x:v>100% deterministic; no failure; crafted item uses same raw budget as dropped equivalent.</x:v>
      </x:c>
    </x:row>
    <x:row r="315">
      <x:c r="A315" s="13" t="str">
        <x:v>FROREC_G_0144</x:v>
      </x:c>
      <x:c r="B315" s="13" t="str">
        <x:v>FROGEAR_0144</x:v>
      </x:c>
      <x:c r="C315" s="13" t="str">
        <x:v>Frostmarch</x:v>
      </x:c>
      <x:c r="D315" s="13" t="str">
        <x:v>Ring</x:v>
      </x:c>
      <x:c r="E315" s="13" t="n">
        <x:v>59</x:v>
      </x:c>
      <x:c r="F315" s="13" t="str">
        <x:v>SKL_015</x:v>
      </x:c>
      <x:c r="G315" s="13" t="str">
        <x:v>FRRES_003</x:v>
      </x:c>
      <x:c r="H315" s="13" t="n">
        <x:v>8</x:v>
      </x:c>
      <x:c r="I315" s="13" t="str">
        <x:v>FRRES_004</x:v>
      </x:c>
      <x:c r="J315" s="13" t="n">
        <x:v>3</x:v>
      </x:c>
      <x:c r="K315" s="13" t="str">
        <x:v>FRRES_006</x:v>
      </x:c>
      <x:c r="L315" s="13" t="n">
        <x:v>1</x:v>
      </x:c>
      <x:c r="M315" s="13" t="n">
        <x:v>160</x:v>
      </x:c>
      <x:c r="N315" s="13" t="n">
        <x:v>353</x:v>
      </x:c>
      <x:c r="O315" s="13" t="str">
        <x:v>100% deterministic; no failure; crafted item uses same raw budget as dropped equivalent.</x:v>
      </x:c>
    </x:row>
    <x:row r="316">
      <x:c r="A316" s="13" t="str">
        <x:v>FROREC_G_0145</x:v>
      </x:c>
      <x:c r="B316" s="13" t="str">
        <x:v>FROGEAR_0145</x:v>
      </x:c>
      <x:c r="C316" s="13" t="str">
        <x:v>Frostmarch</x:v>
      </x:c>
      <x:c r="D316" s="13" t="str">
        <x:v>Helmet</x:v>
      </x:c>
      <x:c r="E316" s="13" t="n">
        <x:v>59</x:v>
      </x:c>
      <x:c r="F316" s="13" t="str">
        <x:v>SKL_012</x:v>
      </x:c>
      <x:c r="G316" s="13" t="str">
        <x:v>FRRES_003</x:v>
      </x:c>
      <x:c r="H316" s="13" t="n">
        <x:v>12</x:v>
      </x:c>
      <x:c r="I316" s="13" t="str">
        <x:v>FRRES_004</x:v>
      </x:c>
      <x:c r="J316" s="13" t="n">
        <x:v>5</x:v>
      </x:c>
      <x:c r="K316" s="13" t="str">
        <x:v>FRRES_006</x:v>
      </x:c>
      <x:c r="L316" s="13" t="n">
        <x:v>1</x:v>
      </x:c>
      <x:c r="M316" s="13" t="n">
        <x:v>160</x:v>
      </x:c>
      <x:c r="N316" s="13" t="n">
        <x:v>353</x:v>
      </x:c>
      <x:c r="O316" s="13" t="str">
        <x:v>100% deterministic; no failure; crafted item uses same raw budget as dropped equivalent.</x:v>
      </x:c>
    </x:row>
    <x:row r="317">
      <x:c r="A317" s="13" t="str">
        <x:v>FROREC_G_0146</x:v>
      </x:c>
      <x:c r="B317" s="13" t="str">
        <x:v>FROGEAR_0146</x:v>
      </x:c>
      <x:c r="C317" s="13" t="str">
        <x:v>Frostmarch</x:v>
      </x:c>
      <x:c r="D317" s="13" t="str">
        <x:v>Chest</x:v>
      </x:c>
      <x:c r="E317" s="13" t="n">
        <x:v>59</x:v>
      </x:c>
      <x:c r="F317" s="13" t="str">
        <x:v>SKL_012</x:v>
      </x:c>
      <x:c r="G317" s="13" t="str">
        <x:v>FRRES_003</x:v>
      </x:c>
      <x:c r="H317" s="13" t="n">
        <x:v>20</x:v>
      </x:c>
      <x:c r="I317" s="13" t="str">
        <x:v>FRRES_004</x:v>
      </x:c>
      <x:c r="J317" s="13" t="n">
        <x:v>8</x:v>
      </x:c>
      <x:c r="K317" s="13" t="str">
        <x:v>FRRES_006</x:v>
      </x:c>
      <x:c r="L317" s="13" t="n">
        <x:v>1</x:v>
      </x:c>
      <x:c r="M317" s="13" t="n">
        <x:v>160</x:v>
      </x:c>
      <x:c r="N317" s="13" t="n">
        <x:v>353</x:v>
      </x:c>
      <x:c r="O317" s="13" t="str">
        <x:v>100% deterministic; no failure; crafted item uses same raw budget as dropped equivalent.</x:v>
      </x:c>
    </x:row>
    <x:row r="318">
      <x:c r="A318" s="13" t="str">
        <x:v>FROREC_G_0147</x:v>
      </x:c>
      <x:c r="B318" s="13" t="str">
        <x:v>FROGEAR_0147</x:v>
      </x:c>
      <x:c r="C318" s="13" t="str">
        <x:v>Frostmarch</x:v>
      </x:c>
      <x:c r="D318" s="13" t="str">
        <x:v>Legs</x:v>
      </x:c>
      <x:c r="E318" s="13" t="n">
        <x:v>59</x:v>
      </x:c>
      <x:c r="F318" s="13" t="str">
        <x:v>SKL_012</x:v>
      </x:c>
      <x:c r="G318" s="13" t="str">
        <x:v>FRRES_003</x:v>
      </x:c>
      <x:c r="H318" s="13" t="n">
        <x:v>16</x:v>
      </x:c>
      <x:c r="I318" s="13" t="str">
        <x:v>FRRES_004</x:v>
      </x:c>
      <x:c r="J318" s="13" t="n">
        <x:v>7</x:v>
      </x:c>
      <x:c r="K318" s="13" t="str">
        <x:v>FRRES_006</x:v>
      </x:c>
      <x:c r="L318" s="13" t="n">
        <x:v>1</x:v>
      </x:c>
      <x:c r="M318" s="13" t="n">
        <x:v>160</x:v>
      </x:c>
      <x:c r="N318" s="13" t="n">
        <x:v>353</x:v>
      </x:c>
      <x:c r="O318" s="13" t="str">
        <x:v>100% deterministic; no failure; crafted item uses same raw budget as dropped equivalent.</x:v>
      </x:c>
    </x:row>
    <x:row r="319">
      <x:c r="A319" s="13" t="str">
        <x:v>FROREC_G_0148</x:v>
      </x:c>
      <x:c r="B319" s="13" t="str">
        <x:v>FROGEAR_0148</x:v>
      </x:c>
      <x:c r="C319" s="13" t="str">
        <x:v>Frostmarch</x:v>
      </x:c>
      <x:c r="D319" s="13" t="str">
        <x:v>Boots</x:v>
      </x:c>
      <x:c r="E319" s="13" t="n">
        <x:v>59</x:v>
      </x:c>
      <x:c r="F319" s="13" t="str">
        <x:v>SKL_012</x:v>
      </x:c>
      <x:c r="G319" s="13" t="str">
        <x:v>FRRES_003</x:v>
      </x:c>
      <x:c r="H319" s="13" t="n">
        <x:v>10</x:v>
      </x:c>
      <x:c r="I319" s="13" t="str">
        <x:v>FRRES_004</x:v>
      </x:c>
      <x:c r="J319" s="13" t="n">
        <x:v>4</x:v>
      </x:c>
      <x:c r="K319" s="13" t="str">
        <x:v>FRRES_006</x:v>
      </x:c>
      <x:c r="L319" s="13" t="n">
        <x:v>1</x:v>
      </x:c>
      <x:c r="M319" s="13" t="n">
        <x:v>160</x:v>
      </x:c>
      <x:c r="N319" s="13" t="n">
        <x:v>353</x:v>
      </x:c>
      <x:c r="O319" s="13" t="str">
        <x:v>100% deterministic; no failure; crafted item uses same raw budget as dropped equivalent.</x:v>
      </x:c>
    </x:row>
    <x:row r="320">
      <x:c r="A320" s="13" t="str">
        <x:v>FROREC_G_0149</x:v>
      </x:c>
      <x:c r="B320" s="13" t="str">
        <x:v>FROGEAR_0149</x:v>
      </x:c>
      <x:c r="C320" s="13" t="str">
        <x:v>Frostmarch</x:v>
      </x:c>
      <x:c r="D320" s="13" t="str">
        <x:v>Gloves</x:v>
      </x:c>
      <x:c r="E320" s="13" t="n">
        <x:v>59</x:v>
      </x:c>
      <x:c r="F320" s="13" t="str">
        <x:v>SKL_012</x:v>
      </x:c>
      <x:c r="G320" s="13" t="str">
        <x:v>FRRES_003</x:v>
      </x:c>
      <x:c r="H320" s="13" t="n">
        <x:v>10</x:v>
      </x:c>
      <x:c r="I320" s="13" t="str">
        <x:v>FRRES_004</x:v>
      </x:c>
      <x:c r="J320" s="13" t="n">
        <x:v>4</x:v>
      </x:c>
      <x:c r="K320" s="13" t="str">
        <x:v>FRRES_006</x:v>
      </x:c>
      <x:c r="L320" s="13" t="n">
        <x:v>1</x:v>
      </x:c>
      <x:c r="M320" s="13" t="n">
        <x:v>160</x:v>
      </x:c>
      <x:c r="N320" s="13" t="n">
        <x:v>353</x:v>
      </x:c>
      <x:c r="O320" s="13" t="str">
        <x:v>100% deterministic; no failure; crafted item uses same raw budget as dropped equivalent.</x:v>
      </x:c>
    </x:row>
    <x:row r="321">
      <x:c r="A321" s="13" t="str">
        <x:v>FROREC_G_0150</x:v>
      </x:c>
      <x:c r="B321" s="13" t="str">
        <x:v>FROGEAR_0150</x:v>
      </x:c>
      <x:c r="C321" s="13" t="str">
        <x:v>Frostmarch</x:v>
      </x:c>
      <x:c r="D321" s="13" t="str">
        <x:v>Cape</x:v>
      </x:c>
      <x:c r="E321" s="13" t="n">
        <x:v>59</x:v>
      </x:c>
      <x:c r="F321" s="13" t="str">
        <x:v>SKL_015</x:v>
      </x:c>
      <x:c r="G321" s="13" t="str">
        <x:v>FRRES_003</x:v>
      </x:c>
      <x:c r="H321" s="13" t="n">
        <x:v>12</x:v>
      </x:c>
      <x:c r="I321" s="13" t="str">
        <x:v>FRRES_004</x:v>
      </x:c>
      <x:c r="J321" s="13" t="n">
        <x:v>5</x:v>
      </x:c>
      <x:c r="K321" s="13" t="str">
        <x:v>FRRES_006</x:v>
      </x:c>
      <x:c r="L321" s="13" t="n">
        <x:v>1</x:v>
      </x:c>
      <x:c r="M321" s="13" t="n">
        <x:v>160</x:v>
      </x:c>
      <x:c r="N321" s="13" t="n">
        <x:v>353</x:v>
      </x:c>
      <x:c r="O321" s="13" t="str">
        <x:v>100% deterministic; no failure; crafted item uses same raw budget as dropped equivalent.</x:v>
      </x:c>
    </x:row>
    <x:row r="322">
      <x:c r="A322" s="13" t="str">
        <x:v>FROREC_G_0151</x:v>
      </x:c>
      <x:c r="B322" s="13" t="str">
        <x:v>FROGEAR_0151</x:v>
      </x:c>
      <x:c r="C322" s="13" t="str">
        <x:v>Frostmarch</x:v>
      </x:c>
      <x:c r="D322" s="13" t="str">
        <x:v>Amulet</x:v>
      </x:c>
      <x:c r="E322" s="13" t="n">
        <x:v>59</x:v>
      </x:c>
      <x:c r="F322" s="13" t="str">
        <x:v>SKL_015</x:v>
      </x:c>
      <x:c r="G322" s="13" t="str">
        <x:v>FRRES_003</x:v>
      </x:c>
      <x:c r="H322" s="13" t="n">
        <x:v>10</x:v>
      </x:c>
      <x:c r="I322" s="13" t="str">
        <x:v>FRRES_004</x:v>
      </x:c>
      <x:c r="J322" s="13" t="n">
        <x:v>4</x:v>
      </x:c>
      <x:c r="K322" s="13" t="str">
        <x:v>FRRES_006</x:v>
      </x:c>
      <x:c r="L322" s="13" t="n">
        <x:v>1</x:v>
      </x:c>
      <x:c r="M322" s="13" t="n">
        <x:v>160</x:v>
      </x:c>
      <x:c r="N322" s="13" t="n">
        <x:v>353</x:v>
      </x:c>
      <x:c r="O322" s="13" t="str">
        <x:v>100% deterministic; no failure; crafted item uses same raw budget as dropped equivalent.</x:v>
      </x:c>
    </x:row>
    <x:row r="323">
      <x:c r="A323" s="13" t="str">
        <x:v>FROREC_G_0152</x:v>
      </x:c>
      <x:c r="B323" s="13" t="str">
        <x:v>FROGEAR_0152</x:v>
      </x:c>
      <x:c r="C323" s="13" t="str">
        <x:v>Frostmarch</x:v>
      </x:c>
      <x:c r="D323" s="13" t="str">
        <x:v>Ring</x:v>
      </x:c>
      <x:c r="E323" s="13" t="n">
        <x:v>59</x:v>
      </x:c>
      <x:c r="F323" s="13" t="str">
        <x:v>SKL_015</x:v>
      </x:c>
      <x:c r="G323" s="13" t="str">
        <x:v>FRRES_003</x:v>
      </x:c>
      <x:c r="H323" s="13" t="n">
        <x:v>8</x:v>
      </x:c>
      <x:c r="I323" s="13" t="str">
        <x:v>FRRES_004</x:v>
      </x:c>
      <x:c r="J323" s="13" t="n">
        <x:v>3</x:v>
      </x:c>
      <x:c r="K323" s="13" t="str">
        <x:v>FRRES_006</x:v>
      </x:c>
      <x:c r="L323" s="13" t="n">
        <x:v>1</x:v>
      </x:c>
      <x:c r="M323" s="13" t="n">
        <x:v>160</x:v>
      </x:c>
      <x:c r="N323" s="13" t="n">
        <x:v>353</x:v>
      </x:c>
      <x:c r="O323" s="13" t="str">
        <x:v>100% deterministic; no failure; crafted item uses same raw budget as dropped equivalent.</x:v>
      </x:c>
    </x:row>
    <x:row r="324">
      <x:c r="A324" s="13" t="str">
        <x:v>FROREC_G_0153</x:v>
      </x:c>
      <x:c r="B324" s="13" t="str">
        <x:v>FROGEAR_0153</x:v>
      </x:c>
      <x:c r="C324" s="13" t="str">
        <x:v>Frostmarch</x:v>
      </x:c>
      <x:c r="D324" s="13" t="str">
        <x:v>Helmet</x:v>
      </x:c>
      <x:c r="E324" s="13" t="n">
        <x:v>59</x:v>
      </x:c>
      <x:c r="F324" s="13" t="str">
        <x:v>SKL_012</x:v>
      </x:c>
      <x:c r="G324" s="13" t="str">
        <x:v>FRRES_003</x:v>
      </x:c>
      <x:c r="H324" s="13" t="n">
        <x:v>12</x:v>
      </x:c>
      <x:c r="I324" s="13" t="str">
        <x:v>FRRES_004</x:v>
      </x:c>
      <x:c r="J324" s="13" t="n">
        <x:v>5</x:v>
      </x:c>
      <x:c r="K324" s="13" t="str">
        <x:v>FRRES_006</x:v>
      </x:c>
      <x:c r="L324" s="13" t="n">
        <x:v>1</x:v>
      </x:c>
      <x:c r="M324" s="13" t="n">
        <x:v>160</x:v>
      </x:c>
      <x:c r="N324" s="13" t="n">
        <x:v>353</x:v>
      </x:c>
      <x:c r="O324" s="13" t="str">
        <x:v>100% deterministic; no failure; crafted item uses same raw budget as dropped equivalent.</x:v>
      </x:c>
    </x:row>
    <x:row r="325">
      <x:c r="A325" s="13" t="str">
        <x:v>FROREC_G_0154</x:v>
      </x:c>
      <x:c r="B325" s="13" t="str">
        <x:v>FROGEAR_0154</x:v>
      </x:c>
      <x:c r="C325" s="13" t="str">
        <x:v>Frostmarch</x:v>
      </x:c>
      <x:c r="D325" s="13" t="str">
        <x:v>Chest</x:v>
      </x:c>
      <x:c r="E325" s="13" t="n">
        <x:v>59</x:v>
      </x:c>
      <x:c r="F325" s="13" t="str">
        <x:v>SKL_012</x:v>
      </x:c>
      <x:c r="G325" s="13" t="str">
        <x:v>FRRES_003</x:v>
      </x:c>
      <x:c r="H325" s="13" t="n">
        <x:v>20</x:v>
      </x:c>
      <x:c r="I325" s="13" t="str">
        <x:v>FRRES_004</x:v>
      </x:c>
      <x:c r="J325" s="13" t="n">
        <x:v>8</x:v>
      </x:c>
      <x:c r="K325" s="13" t="str">
        <x:v>FRRES_006</x:v>
      </x:c>
      <x:c r="L325" s="13" t="n">
        <x:v>1</x:v>
      </x:c>
      <x:c r="M325" s="13" t="n">
        <x:v>160</x:v>
      </x:c>
      <x:c r="N325" s="13" t="n">
        <x:v>353</x:v>
      </x:c>
      <x:c r="O325" s="13" t="str">
        <x:v>100% deterministic; no failure; crafted item uses same raw budget as dropped equivalent.</x:v>
      </x:c>
    </x:row>
    <x:row r="326">
      <x:c r="A326" s="13" t="str">
        <x:v>FROREC_G_0155</x:v>
      </x:c>
      <x:c r="B326" s="13" t="str">
        <x:v>FROGEAR_0155</x:v>
      </x:c>
      <x:c r="C326" s="13" t="str">
        <x:v>Frostmarch</x:v>
      </x:c>
      <x:c r="D326" s="13" t="str">
        <x:v>Legs</x:v>
      </x:c>
      <x:c r="E326" s="13" t="n">
        <x:v>59</x:v>
      </x:c>
      <x:c r="F326" s="13" t="str">
        <x:v>SKL_012</x:v>
      </x:c>
      <x:c r="G326" s="13" t="str">
        <x:v>FRRES_003</x:v>
      </x:c>
      <x:c r="H326" s="13" t="n">
        <x:v>16</x:v>
      </x:c>
      <x:c r="I326" s="13" t="str">
        <x:v>FRRES_004</x:v>
      </x:c>
      <x:c r="J326" s="13" t="n">
        <x:v>7</x:v>
      </x:c>
      <x:c r="K326" s="13" t="str">
        <x:v>FRRES_006</x:v>
      </x:c>
      <x:c r="L326" s="13" t="n">
        <x:v>1</x:v>
      </x:c>
      <x:c r="M326" s="13" t="n">
        <x:v>160</x:v>
      </x:c>
      <x:c r="N326" s="13" t="n">
        <x:v>353</x:v>
      </x:c>
      <x:c r="O326" s="13" t="str">
        <x:v>100% deterministic; no failure; crafted item uses same raw budget as dropped equivalent.</x:v>
      </x:c>
    </x:row>
    <x:row r="327">
      <x:c r="A327" s="13" t="str">
        <x:v>FROREC_G_0156</x:v>
      </x:c>
      <x:c r="B327" s="13" t="str">
        <x:v>FROGEAR_0156</x:v>
      </x:c>
      <x:c r="C327" s="13" t="str">
        <x:v>Frostmarch</x:v>
      </x:c>
      <x:c r="D327" s="13" t="str">
        <x:v>Boots</x:v>
      </x:c>
      <x:c r="E327" s="13" t="n">
        <x:v>59</x:v>
      </x:c>
      <x:c r="F327" s="13" t="str">
        <x:v>SKL_012</x:v>
      </x:c>
      <x:c r="G327" s="13" t="str">
        <x:v>FRRES_003</x:v>
      </x:c>
      <x:c r="H327" s="13" t="n">
        <x:v>10</x:v>
      </x:c>
      <x:c r="I327" s="13" t="str">
        <x:v>FRRES_004</x:v>
      </x:c>
      <x:c r="J327" s="13" t="n">
        <x:v>4</x:v>
      </x:c>
      <x:c r="K327" s="13" t="str">
        <x:v>FRRES_006</x:v>
      </x:c>
      <x:c r="L327" s="13" t="n">
        <x:v>1</x:v>
      </x:c>
      <x:c r="M327" s="13" t="n">
        <x:v>160</x:v>
      </x:c>
      <x:c r="N327" s="13" t="n">
        <x:v>353</x:v>
      </x:c>
      <x:c r="O327" s="13" t="str">
        <x:v>100% deterministic; no failure; crafted item uses same raw budget as dropped equivalent.</x:v>
      </x:c>
    </x:row>
    <x:row r="328">
      <x:c r="A328" s="13" t="str">
        <x:v>FROREC_G_0157</x:v>
      </x:c>
      <x:c r="B328" s="13" t="str">
        <x:v>FROGEAR_0157</x:v>
      </x:c>
      <x:c r="C328" s="13" t="str">
        <x:v>Frostmarch</x:v>
      </x:c>
      <x:c r="D328" s="13" t="str">
        <x:v>Gloves</x:v>
      </x:c>
      <x:c r="E328" s="13" t="n">
        <x:v>59</x:v>
      </x:c>
      <x:c r="F328" s="13" t="str">
        <x:v>SKL_012</x:v>
      </x:c>
      <x:c r="G328" s="13" t="str">
        <x:v>FRRES_003</x:v>
      </x:c>
      <x:c r="H328" s="13" t="n">
        <x:v>10</x:v>
      </x:c>
      <x:c r="I328" s="13" t="str">
        <x:v>FRRES_004</x:v>
      </x:c>
      <x:c r="J328" s="13" t="n">
        <x:v>4</x:v>
      </x:c>
      <x:c r="K328" s="13" t="str">
        <x:v>FRRES_006</x:v>
      </x:c>
      <x:c r="L328" s="13" t="n">
        <x:v>1</x:v>
      </x:c>
      <x:c r="M328" s="13" t="n">
        <x:v>160</x:v>
      </x:c>
      <x:c r="N328" s="13" t="n">
        <x:v>353</x:v>
      </x:c>
      <x:c r="O328" s="13" t="str">
        <x:v>100% deterministic; no failure; crafted item uses same raw budget as dropped equivalent.</x:v>
      </x:c>
    </x:row>
    <x:row r="329">
      <x:c r="A329" s="13" t="str">
        <x:v>FROREC_G_0158</x:v>
      </x:c>
      <x:c r="B329" s="13" t="str">
        <x:v>FROGEAR_0158</x:v>
      </x:c>
      <x:c r="C329" s="13" t="str">
        <x:v>Frostmarch</x:v>
      </x:c>
      <x:c r="D329" s="13" t="str">
        <x:v>Cape</x:v>
      </x:c>
      <x:c r="E329" s="13" t="n">
        <x:v>59</x:v>
      </x:c>
      <x:c r="F329" s="13" t="str">
        <x:v>SKL_015</x:v>
      </x:c>
      <x:c r="G329" s="13" t="str">
        <x:v>FRRES_003</x:v>
      </x:c>
      <x:c r="H329" s="13" t="n">
        <x:v>12</x:v>
      </x:c>
      <x:c r="I329" s="13" t="str">
        <x:v>FRRES_004</x:v>
      </x:c>
      <x:c r="J329" s="13" t="n">
        <x:v>5</x:v>
      </x:c>
      <x:c r="K329" s="13" t="str">
        <x:v>FRRES_006</x:v>
      </x:c>
      <x:c r="L329" s="13" t="n">
        <x:v>1</x:v>
      </x:c>
      <x:c r="M329" s="13" t="n">
        <x:v>160</x:v>
      </x:c>
      <x:c r="N329" s="13" t="n">
        <x:v>353</x:v>
      </x:c>
      <x:c r="O329" s="13" t="str">
        <x:v>100% deterministic; no failure; crafted item uses same raw budget as dropped equivalent.</x:v>
      </x:c>
    </x:row>
    <x:row r="330">
      <x:c r="A330" s="13" t="str">
        <x:v>FROREC_G_0159</x:v>
      </x:c>
      <x:c r="B330" s="13" t="str">
        <x:v>FROGEAR_0159</x:v>
      </x:c>
      <x:c r="C330" s="13" t="str">
        <x:v>Frostmarch</x:v>
      </x:c>
      <x:c r="D330" s="13" t="str">
        <x:v>Amulet</x:v>
      </x:c>
      <x:c r="E330" s="13" t="n">
        <x:v>59</x:v>
      </x:c>
      <x:c r="F330" s="13" t="str">
        <x:v>SKL_015</x:v>
      </x:c>
      <x:c r="G330" s="13" t="str">
        <x:v>FRRES_003</x:v>
      </x:c>
      <x:c r="H330" s="13" t="n">
        <x:v>10</x:v>
      </x:c>
      <x:c r="I330" s="13" t="str">
        <x:v>FRRES_004</x:v>
      </x:c>
      <x:c r="J330" s="13" t="n">
        <x:v>4</x:v>
      </x:c>
      <x:c r="K330" s="13" t="str">
        <x:v>FRRES_006</x:v>
      </x:c>
      <x:c r="L330" s="13" t="n">
        <x:v>1</x:v>
      </x:c>
      <x:c r="M330" s="13" t="n">
        <x:v>160</x:v>
      </x:c>
      <x:c r="N330" s="13" t="n">
        <x:v>353</x:v>
      </x:c>
      <x:c r="O330" s="13" t="str">
        <x:v>100% deterministic; no failure; crafted item uses same raw budget as dropped equivalent.</x:v>
      </x:c>
    </x:row>
    <x:row r="331">
      <x:c r="A331" s="13" t="str">
        <x:v>FROREC_G_0160</x:v>
      </x:c>
      <x:c r="B331" s="13" t="str">
        <x:v>FROGEAR_0160</x:v>
      </x:c>
      <x:c r="C331" s="13" t="str">
        <x:v>Frostmarch</x:v>
      </x:c>
      <x:c r="D331" s="13" t="str">
        <x:v>Ring</x:v>
      </x:c>
      <x:c r="E331" s="13" t="n">
        <x:v>59</x:v>
      </x:c>
      <x:c r="F331" s="13" t="str">
        <x:v>SKL_015</x:v>
      </x:c>
      <x:c r="G331" s="13" t="str">
        <x:v>FRRES_003</x:v>
      </x:c>
      <x:c r="H331" s="13" t="n">
        <x:v>8</x:v>
      </x:c>
      <x:c r="I331" s="13" t="str">
        <x:v>FRRES_004</x:v>
      </x:c>
      <x:c r="J331" s="13" t="n">
        <x:v>3</x:v>
      </x:c>
      <x:c r="K331" s="13" t="str">
        <x:v>FRRES_006</x:v>
      </x:c>
      <x:c r="L331" s="13" t="n">
        <x:v>1</x:v>
      </x:c>
      <x:c r="M331" s="13" t="n">
        <x:v>160</x:v>
      </x:c>
      <x:c r="N331" s="13" t="n">
        <x:v>353</x:v>
      </x:c>
      <x:c r="O331" s="13" t="str">
        <x:v>100% deterministic; no failure; crafted item uses same raw budget as dropped equivalent.</x:v>
      </x:c>
    </x:row>
    <x:row r="332">
      <x:c r="A332" s="13" t="str">
        <x:v>FROREC_G_0161</x:v>
      </x:c>
      <x:c r="B332" s="13" t="str">
        <x:v>FROGEAR_0161</x:v>
      </x:c>
      <x:c r="C332" s="13" t="str">
        <x:v>Frostmarch</x:v>
      </x:c>
      <x:c r="D332" s="13" t="str">
        <x:v>Helmet</x:v>
      </x:c>
      <x:c r="E332" s="13" t="n">
        <x:v>59</x:v>
      </x:c>
      <x:c r="F332" s="13" t="str">
        <x:v>SKL_012</x:v>
      </x:c>
      <x:c r="G332" s="13" t="str">
        <x:v>FRRES_003</x:v>
      </x:c>
      <x:c r="H332" s="13" t="n">
        <x:v>12</x:v>
      </x:c>
      <x:c r="I332" s="13" t="str">
        <x:v>FRRES_004</x:v>
      </x:c>
      <x:c r="J332" s="13" t="n">
        <x:v>5</x:v>
      </x:c>
      <x:c r="K332" s="13" t="str">
        <x:v>FRRES_006</x:v>
      </x:c>
      <x:c r="L332" s="13" t="n">
        <x:v>1</x:v>
      </x:c>
      <x:c r="M332" s="13" t="n">
        <x:v>160</x:v>
      </x:c>
      <x:c r="N332" s="13" t="n">
        <x:v>353</x:v>
      </x:c>
      <x:c r="O332" s="13" t="str">
        <x:v>100% deterministic; no failure; crafted item uses same raw budget as dropped equivalent.</x:v>
      </x:c>
    </x:row>
    <x:row r="333">
      <x:c r="A333" s="13" t="str">
        <x:v>FROREC_G_0162</x:v>
      </x:c>
      <x:c r="B333" s="13" t="str">
        <x:v>FROGEAR_0162</x:v>
      </x:c>
      <x:c r="C333" s="13" t="str">
        <x:v>Frostmarch</x:v>
      </x:c>
      <x:c r="D333" s="13" t="str">
        <x:v>Chest</x:v>
      </x:c>
      <x:c r="E333" s="13" t="n">
        <x:v>59</x:v>
      </x:c>
      <x:c r="F333" s="13" t="str">
        <x:v>SKL_012</x:v>
      </x:c>
      <x:c r="G333" s="13" t="str">
        <x:v>FRRES_003</x:v>
      </x:c>
      <x:c r="H333" s="13" t="n">
        <x:v>20</x:v>
      </x:c>
      <x:c r="I333" s="13" t="str">
        <x:v>FRRES_004</x:v>
      </x:c>
      <x:c r="J333" s="13" t="n">
        <x:v>8</x:v>
      </x:c>
      <x:c r="K333" s="13" t="str">
        <x:v>FRRES_006</x:v>
      </x:c>
      <x:c r="L333" s="13" t="n">
        <x:v>1</x:v>
      </x:c>
      <x:c r="M333" s="13" t="n">
        <x:v>160</x:v>
      </x:c>
      <x:c r="N333" s="13" t="n">
        <x:v>353</x:v>
      </x:c>
      <x:c r="O333" s="13" t="str">
        <x:v>100% deterministic; no failure; crafted item uses same raw budget as dropped equivalent.</x:v>
      </x:c>
    </x:row>
    <x:row r="334">
      <x:c r="A334" s="13" t="str">
        <x:v>FROREC_G_0163</x:v>
      </x:c>
      <x:c r="B334" s="13" t="str">
        <x:v>FROGEAR_0163</x:v>
      </x:c>
      <x:c r="C334" s="13" t="str">
        <x:v>Frostmarch</x:v>
      </x:c>
      <x:c r="D334" s="13" t="str">
        <x:v>Legs</x:v>
      </x:c>
      <x:c r="E334" s="13" t="n">
        <x:v>59</x:v>
      </x:c>
      <x:c r="F334" s="13" t="str">
        <x:v>SKL_012</x:v>
      </x:c>
      <x:c r="G334" s="13" t="str">
        <x:v>FRRES_003</x:v>
      </x:c>
      <x:c r="H334" s="13" t="n">
        <x:v>16</x:v>
      </x:c>
      <x:c r="I334" s="13" t="str">
        <x:v>FRRES_004</x:v>
      </x:c>
      <x:c r="J334" s="13" t="n">
        <x:v>7</x:v>
      </x:c>
      <x:c r="K334" s="13" t="str">
        <x:v>FRRES_006</x:v>
      </x:c>
      <x:c r="L334" s="13" t="n">
        <x:v>1</x:v>
      </x:c>
      <x:c r="M334" s="13" t="n">
        <x:v>160</x:v>
      </x:c>
      <x:c r="N334" s="13" t="n">
        <x:v>353</x:v>
      </x:c>
      <x:c r="O334" s="13" t="str">
        <x:v>100% deterministic; no failure; crafted item uses same raw budget as dropped equivalent.</x:v>
      </x:c>
    </x:row>
    <x:row r="335">
      <x:c r="A335" s="13" t="str">
        <x:v>FROREC_G_0164</x:v>
      </x:c>
      <x:c r="B335" s="13" t="str">
        <x:v>FROGEAR_0164</x:v>
      </x:c>
      <x:c r="C335" s="13" t="str">
        <x:v>Frostmarch</x:v>
      </x:c>
      <x:c r="D335" s="13" t="str">
        <x:v>Boots</x:v>
      </x:c>
      <x:c r="E335" s="13" t="n">
        <x:v>59</x:v>
      </x:c>
      <x:c r="F335" s="13" t="str">
        <x:v>SKL_012</x:v>
      </x:c>
      <x:c r="G335" s="13" t="str">
        <x:v>FRRES_003</x:v>
      </x:c>
      <x:c r="H335" s="13" t="n">
        <x:v>10</x:v>
      </x:c>
      <x:c r="I335" s="13" t="str">
        <x:v>FRRES_004</x:v>
      </x:c>
      <x:c r="J335" s="13" t="n">
        <x:v>4</x:v>
      </x:c>
      <x:c r="K335" s="13" t="str">
        <x:v>FRRES_006</x:v>
      </x:c>
      <x:c r="L335" s="13" t="n">
        <x:v>1</x:v>
      </x:c>
      <x:c r="M335" s="13" t="n">
        <x:v>160</x:v>
      </x:c>
      <x:c r="N335" s="13" t="n">
        <x:v>353</x:v>
      </x:c>
      <x:c r="O335" s="13" t="str">
        <x:v>100% deterministic; no failure; crafted item uses same raw budget as dropped equivalent.</x:v>
      </x:c>
    </x:row>
    <x:row r="336">
      <x:c r="A336" s="13" t="str">
        <x:v>FROREC_G_0165</x:v>
      </x:c>
      <x:c r="B336" s="13" t="str">
        <x:v>FROGEAR_0165</x:v>
      </x:c>
      <x:c r="C336" s="13" t="str">
        <x:v>Frostmarch</x:v>
      </x:c>
      <x:c r="D336" s="13" t="str">
        <x:v>Gloves</x:v>
      </x:c>
      <x:c r="E336" s="13" t="n">
        <x:v>59</x:v>
      </x:c>
      <x:c r="F336" s="13" t="str">
        <x:v>SKL_012</x:v>
      </x:c>
      <x:c r="G336" s="13" t="str">
        <x:v>FRRES_003</x:v>
      </x:c>
      <x:c r="H336" s="13" t="n">
        <x:v>10</x:v>
      </x:c>
      <x:c r="I336" s="13" t="str">
        <x:v>FRRES_004</x:v>
      </x:c>
      <x:c r="J336" s="13" t="n">
        <x:v>4</x:v>
      </x:c>
      <x:c r="K336" s="13" t="str">
        <x:v>FRRES_006</x:v>
      </x:c>
      <x:c r="L336" s="13" t="n">
        <x:v>1</x:v>
      </x:c>
      <x:c r="M336" s="13" t="n">
        <x:v>160</x:v>
      </x:c>
      <x:c r="N336" s="13" t="n">
        <x:v>353</x:v>
      </x:c>
      <x:c r="O336" s="13" t="str">
        <x:v>100% deterministic; no failure; crafted item uses same raw budget as dropped equivalent.</x:v>
      </x:c>
    </x:row>
    <x:row r="337">
      <x:c r="A337" s="13" t="str">
        <x:v>FROREC_G_0166</x:v>
      </x:c>
      <x:c r="B337" s="13" t="str">
        <x:v>FROGEAR_0166</x:v>
      </x:c>
      <x:c r="C337" s="13" t="str">
        <x:v>Frostmarch</x:v>
      </x:c>
      <x:c r="D337" s="13" t="str">
        <x:v>Cape</x:v>
      </x:c>
      <x:c r="E337" s="13" t="n">
        <x:v>59</x:v>
      </x:c>
      <x:c r="F337" s="13" t="str">
        <x:v>SKL_015</x:v>
      </x:c>
      <x:c r="G337" s="13" t="str">
        <x:v>FRRES_003</x:v>
      </x:c>
      <x:c r="H337" s="13" t="n">
        <x:v>12</x:v>
      </x:c>
      <x:c r="I337" s="13" t="str">
        <x:v>FRRES_004</x:v>
      </x:c>
      <x:c r="J337" s="13" t="n">
        <x:v>5</x:v>
      </x:c>
      <x:c r="K337" s="13" t="str">
        <x:v>FRRES_006</x:v>
      </x:c>
      <x:c r="L337" s="13" t="n">
        <x:v>1</x:v>
      </x:c>
      <x:c r="M337" s="13" t="n">
        <x:v>160</x:v>
      </x:c>
      <x:c r="N337" s="13" t="n">
        <x:v>353</x:v>
      </x:c>
      <x:c r="O337" s="13" t="str">
        <x:v>100% deterministic; no failure; crafted item uses same raw budget as dropped equivalent.</x:v>
      </x:c>
    </x:row>
    <x:row r="338">
      <x:c r="A338" s="13" t="str">
        <x:v>FROREC_G_0167</x:v>
      </x:c>
      <x:c r="B338" s="13" t="str">
        <x:v>FROGEAR_0167</x:v>
      </x:c>
      <x:c r="C338" s="13" t="str">
        <x:v>Frostmarch</x:v>
      </x:c>
      <x:c r="D338" s="13" t="str">
        <x:v>Amulet</x:v>
      </x:c>
      <x:c r="E338" s="13" t="n">
        <x:v>59</x:v>
      </x:c>
      <x:c r="F338" s="13" t="str">
        <x:v>SKL_015</x:v>
      </x:c>
      <x:c r="G338" s="13" t="str">
        <x:v>FRRES_003</x:v>
      </x:c>
      <x:c r="H338" s="13" t="n">
        <x:v>10</x:v>
      </x:c>
      <x:c r="I338" s="13" t="str">
        <x:v>FRRES_004</x:v>
      </x:c>
      <x:c r="J338" s="13" t="n">
        <x:v>4</x:v>
      </x:c>
      <x:c r="K338" s="13" t="str">
        <x:v>FRRES_006</x:v>
      </x:c>
      <x:c r="L338" s="13" t="n">
        <x:v>1</x:v>
      </x:c>
      <x:c r="M338" s="13" t="n">
        <x:v>160</x:v>
      </x:c>
      <x:c r="N338" s="13" t="n">
        <x:v>353</x:v>
      </x:c>
      <x:c r="O338" s="13" t="str">
        <x:v>100% deterministic; no failure; crafted item uses same raw budget as dropped equivalent.</x:v>
      </x:c>
    </x:row>
    <x:row r="339">
      <x:c r="A339" s="13" t="str">
        <x:v>FROREC_G_0168</x:v>
      </x:c>
      <x:c r="B339" s="13" t="str">
        <x:v>FROGEAR_0168</x:v>
      </x:c>
      <x:c r="C339" s="13" t="str">
        <x:v>Frostmarch</x:v>
      </x:c>
      <x:c r="D339" s="13" t="str">
        <x:v>Ring</x:v>
      </x:c>
      <x:c r="E339" s="13" t="n">
        <x:v>59</x:v>
      </x:c>
      <x:c r="F339" s="13" t="str">
        <x:v>SKL_015</x:v>
      </x:c>
      <x:c r="G339" s="13" t="str">
        <x:v>FRRES_003</x:v>
      </x:c>
      <x:c r="H339" s="13" t="n">
        <x:v>8</x:v>
      </x:c>
      <x:c r="I339" s="13" t="str">
        <x:v>FRRES_004</x:v>
      </x:c>
      <x:c r="J339" s="13" t="n">
        <x:v>3</x:v>
      </x:c>
      <x:c r="K339" s="13" t="str">
        <x:v>FRRES_006</x:v>
      </x:c>
      <x:c r="L339" s="13" t="n">
        <x:v>1</x:v>
      </x:c>
      <x:c r="M339" s="13" t="n">
        <x:v>160</x:v>
      </x:c>
      <x:c r="N339" s="13" t="n">
        <x:v>353</x:v>
      </x:c>
      <x:c r="O339" s="13" t="str">
        <x:v>100% deterministic; no failure; crafted item uses same raw budget as dropped equivalent.</x:v>
      </x:c>
    </x:row>
    <x:row r="340">
      <x:c r="A340" s="13" t="str">
        <x:v>ASHREC_G_0001</x:v>
      </x:c>
      <x:c r="B340" s="13" t="str">
        <x:v>ASHGEAR_0001</x:v>
      </x:c>
      <x:c r="C340" s="13" t="str">
        <x:v>Ashlands</x:v>
      </x:c>
      <x:c r="D340" s="13" t="str">
        <x:v>Helmet</x:v>
      </x:c>
      <x:c r="E340" s="13" t="n">
        <x:v>85</x:v>
      </x:c>
      <x:c r="F340" s="13" t="str">
        <x:v>SKL_012</x:v>
      </x:c>
      <x:c r="G340" s="13" t="str">
        <x:v>ASHRES_001</x:v>
      </x:c>
      <x:c r="H340" s="13" t="n">
        <x:v>19</x:v>
      </x:c>
      <x:c r="I340" s="13" t="str">
        <x:v>ASHRES_002</x:v>
      </x:c>
      <x:c r="J340" s="13" t="n">
        <x:v>7</x:v>
      </x:c>
      <x:c r="K340" s="13" t="str">
        <x:v>ASHRES_003</x:v>
      </x:c>
      <x:c r="L340" s="13" t="n">
        <x:v>1</x:v>
      </x:c>
      <x:c r="M340" s="13" t="n">
        <x:v>326</x:v>
      </x:c>
      <x:c r="N340" s="13" t="n">
        <x:v>705</x:v>
      </x:c>
      <x:c r="O340" s="13" t="str">
        <x:v>100% deterministic; no failure; crafted item uses same raw budget as dropped equivalent.</x:v>
      </x:c>
    </x:row>
    <x:row r="341">
      <x:c r="A341" s="13" t="str">
        <x:v>ASHREC_G_0002</x:v>
      </x:c>
      <x:c r="B341" s="13" t="str">
        <x:v>ASHGEAR_0002</x:v>
      </x:c>
      <x:c r="C341" s="13" t="str">
        <x:v>Ashlands</x:v>
      </x:c>
      <x:c r="D341" s="13" t="str">
        <x:v>Chest</x:v>
      </x:c>
      <x:c r="E341" s="13" t="n">
        <x:v>85</x:v>
      </x:c>
      <x:c r="F341" s="13" t="str">
        <x:v>SKL_012</x:v>
      </x:c>
      <x:c r="G341" s="13" t="str">
        <x:v>ASHRES_001</x:v>
      </x:c>
      <x:c r="H341" s="13" t="n">
        <x:v>32</x:v>
      </x:c>
      <x:c r="I341" s="13" t="str">
        <x:v>ASHRES_002</x:v>
      </x:c>
      <x:c r="J341" s="13" t="n">
        <x:v>13</x:v>
      </x:c>
      <x:c r="K341" s="13" t="str">
        <x:v>ASHRES_003</x:v>
      </x:c>
      <x:c r="L341" s="13" t="n">
        <x:v>1</x:v>
      </x:c>
      <x:c r="M341" s="13" t="n">
        <x:v>326</x:v>
      </x:c>
      <x:c r="N341" s="13" t="n">
        <x:v>705</x:v>
      </x:c>
      <x:c r="O341" s="13" t="str">
        <x:v>100% deterministic; no failure; crafted item uses same raw budget as dropped equivalent.</x:v>
      </x:c>
    </x:row>
    <x:row r="342">
      <x:c r="A342" s="13" t="str">
        <x:v>ASHREC_G_0003</x:v>
      </x:c>
      <x:c r="B342" s="13" t="str">
        <x:v>ASHGEAR_0003</x:v>
      </x:c>
      <x:c r="C342" s="13" t="str">
        <x:v>Ashlands</x:v>
      </x:c>
      <x:c r="D342" s="13" t="str">
        <x:v>Legs</x:v>
      </x:c>
      <x:c r="E342" s="13" t="n">
        <x:v>85</x:v>
      </x:c>
      <x:c r="F342" s="13" t="str">
        <x:v>SKL_012</x:v>
      </x:c>
      <x:c r="G342" s="13" t="str">
        <x:v>ASHRES_001</x:v>
      </x:c>
      <x:c r="H342" s="13" t="n">
        <x:v>26</x:v>
      </x:c>
      <x:c r="I342" s="13" t="str">
        <x:v>ASHRES_002</x:v>
      </x:c>
      <x:c r="J342" s="13" t="n">
        <x:v>11</x:v>
      </x:c>
      <x:c r="K342" s="13" t="str">
        <x:v>ASHRES_003</x:v>
      </x:c>
      <x:c r="L342" s="13" t="n">
        <x:v>1</x:v>
      </x:c>
      <x:c r="M342" s="13" t="n">
        <x:v>326</x:v>
      </x:c>
      <x:c r="N342" s="13" t="n">
        <x:v>705</x:v>
      </x:c>
      <x:c r="O342" s="13" t="str">
        <x:v>100% deterministic; no failure; crafted item uses same raw budget as dropped equivalent.</x:v>
      </x:c>
    </x:row>
    <x:row r="343">
      <x:c r="A343" s="13" t="str">
        <x:v>ASHREC_G_0004</x:v>
      </x:c>
      <x:c r="B343" s="13" t="str">
        <x:v>ASHGEAR_0004</x:v>
      </x:c>
      <x:c r="C343" s="13" t="str">
        <x:v>Ashlands</x:v>
      </x:c>
      <x:c r="D343" s="13" t="str">
        <x:v>Boots</x:v>
      </x:c>
      <x:c r="E343" s="13" t="n">
        <x:v>85</x:v>
      </x:c>
      <x:c r="F343" s="13" t="str">
        <x:v>SKL_012</x:v>
      </x:c>
      <x:c r="G343" s="13" t="str">
        <x:v>ASHRES_001</x:v>
      </x:c>
      <x:c r="H343" s="13" t="n">
        <x:v>16</x:v>
      </x:c>
      <x:c r="I343" s="13" t="str">
        <x:v>ASHRES_002</x:v>
      </x:c>
      <x:c r="J343" s="13" t="n">
        <x:v>6</x:v>
      </x:c>
      <x:c r="K343" s="13" t="str">
        <x:v>ASHRES_003</x:v>
      </x:c>
      <x:c r="L343" s="13" t="n">
        <x:v>1</x:v>
      </x:c>
      <x:c r="M343" s="13" t="n">
        <x:v>326</x:v>
      </x:c>
      <x:c r="N343" s="13" t="n">
        <x:v>705</x:v>
      </x:c>
      <x:c r="O343" s="13" t="str">
        <x:v>100% deterministic; no failure; crafted item uses same raw budget as dropped equivalent.</x:v>
      </x:c>
    </x:row>
    <x:row r="344">
      <x:c r="A344" s="13" t="str">
        <x:v>ASHREC_G_0005</x:v>
      </x:c>
      <x:c r="B344" s="13" t="str">
        <x:v>ASHGEAR_0005</x:v>
      </x:c>
      <x:c r="C344" s="13" t="str">
        <x:v>Ashlands</x:v>
      </x:c>
      <x:c r="D344" s="13" t="str">
        <x:v>Gloves</x:v>
      </x:c>
      <x:c r="E344" s="13" t="n">
        <x:v>85</x:v>
      </x:c>
      <x:c r="F344" s="13" t="str">
        <x:v>SKL_012</x:v>
      </x:c>
      <x:c r="G344" s="13" t="str">
        <x:v>ASHRES_001</x:v>
      </x:c>
      <x:c r="H344" s="13" t="n">
        <x:v>16</x:v>
      </x:c>
      <x:c r="I344" s="13" t="str">
        <x:v>ASHRES_002</x:v>
      </x:c>
      <x:c r="J344" s="13" t="n">
        <x:v>6</x:v>
      </x:c>
      <x:c r="K344" s="13" t="str">
        <x:v>ASHRES_003</x:v>
      </x:c>
      <x:c r="L344" s="13" t="n">
        <x:v>1</x:v>
      </x:c>
      <x:c r="M344" s="13" t="n">
        <x:v>326</x:v>
      </x:c>
      <x:c r="N344" s="13" t="n">
        <x:v>705</x:v>
      </x:c>
      <x:c r="O344" s="13" t="str">
        <x:v>100% deterministic; no failure; crafted item uses same raw budget as dropped equivalent.</x:v>
      </x:c>
    </x:row>
    <x:row r="345">
      <x:c r="A345" s="13" t="str">
        <x:v>ASHREC_G_0006</x:v>
      </x:c>
      <x:c r="B345" s="13" t="str">
        <x:v>ASHGEAR_0006</x:v>
      </x:c>
      <x:c r="C345" s="13" t="str">
        <x:v>Ashlands</x:v>
      </x:c>
      <x:c r="D345" s="13" t="str">
        <x:v>Cape</x:v>
      </x:c>
      <x:c r="E345" s="13" t="n">
        <x:v>85</x:v>
      </x:c>
      <x:c r="F345" s="13" t="str">
        <x:v>SKL_015</x:v>
      </x:c>
      <x:c r="G345" s="13" t="str">
        <x:v>ASHRES_001</x:v>
      </x:c>
      <x:c r="H345" s="13" t="n">
        <x:v>19</x:v>
      </x:c>
      <x:c r="I345" s="13" t="str">
        <x:v>ASHRES_002</x:v>
      </x:c>
      <x:c r="J345" s="13" t="n">
        <x:v>7</x:v>
      </x:c>
      <x:c r="K345" s="13" t="str">
        <x:v>ASHRES_003</x:v>
      </x:c>
      <x:c r="L345" s="13" t="n">
        <x:v>1</x:v>
      </x:c>
      <x:c r="M345" s="13" t="n">
        <x:v>326</x:v>
      </x:c>
      <x:c r="N345" s="13" t="n">
        <x:v>705</x:v>
      </x:c>
      <x:c r="O345" s="13" t="str">
        <x:v>100% deterministic; no failure; crafted item uses same raw budget as dropped equivalent.</x:v>
      </x:c>
    </x:row>
    <x:row r="346">
      <x:c r="A346" s="13" t="str">
        <x:v>ASHREC_G_0007</x:v>
      </x:c>
      <x:c r="B346" s="13" t="str">
        <x:v>ASHGEAR_0007</x:v>
      </x:c>
      <x:c r="C346" s="13" t="str">
        <x:v>Ashlands</x:v>
      </x:c>
      <x:c r="D346" s="13" t="str">
        <x:v>Amulet</x:v>
      </x:c>
      <x:c r="E346" s="13" t="n">
        <x:v>85</x:v>
      </x:c>
      <x:c r="F346" s="13" t="str">
        <x:v>SKL_015</x:v>
      </x:c>
      <x:c r="G346" s="13" t="str">
        <x:v>ASHRES_001</x:v>
      </x:c>
      <x:c r="H346" s="13" t="n">
        <x:v>16</x:v>
      </x:c>
      <x:c r="I346" s="13" t="str">
        <x:v>ASHRES_002</x:v>
      </x:c>
      <x:c r="J346" s="13" t="n">
        <x:v>6</x:v>
      </x:c>
      <x:c r="K346" s="13" t="str">
        <x:v>ASHRES_003</x:v>
      </x:c>
      <x:c r="L346" s="13" t="n">
        <x:v>1</x:v>
      </x:c>
      <x:c r="M346" s="13" t="n">
        <x:v>326</x:v>
      </x:c>
      <x:c r="N346" s="13" t="n">
        <x:v>705</x:v>
      </x:c>
      <x:c r="O346" s="13" t="str">
        <x:v>100% deterministic; no failure; crafted item uses same raw budget as dropped equivalent.</x:v>
      </x:c>
    </x:row>
    <x:row r="347">
      <x:c r="A347" s="13" t="str">
        <x:v>ASHREC_G_0008</x:v>
      </x:c>
      <x:c r="B347" s="13" t="str">
        <x:v>ASHGEAR_0008</x:v>
      </x:c>
      <x:c r="C347" s="13" t="str">
        <x:v>Ashlands</x:v>
      </x:c>
      <x:c r="D347" s="13" t="str">
        <x:v>Ring</x:v>
      </x:c>
      <x:c r="E347" s="13" t="n">
        <x:v>85</x:v>
      </x:c>
      <x:c r="F347" s="13" t="str">
        <x:v>SKL_015</x:v>
      </x:c>
      <x:c r="G347" s="13" t="str">
        <x:v>ASHRES_001</x:v>
      </x:c>
      <x:c r="H347" s="13" t="n">
        <x:v>13</x:v>
      </x:c>
      <x:c r="I347" s="13" t="str">
        <x:v>ASHRES_002</x:v>
      </x:c>
      <x:c r="J347" s="13" t="n">
        <x:v>5</x:v>
      </x:c>
      <x:c r="K347" s="13" t="str">
        <x:v>ASHRES_003</x:v>
      </x:c>
      <x:c r="L347" s="13" t="n">
        <x:v>1</x:v>
      </x:c>
      <x:c r="M347" s="13" t="n">
        <x:v>326</x:v>
      </x:c>
      <x:c r="N347" s="13" t="n">
        <x:v>705</x:v>
      </x:c>
      <x:c r="O347" s="13" t="str">
        <x:v>100% deterministic; no failure; crafted item uses same raw budget as dropped equivalent.</x:v>
      </x:c>
    </x:row>
    <x:row r="348">
      <x:c r="A348" s="13" t="str">
        <x:v>ASHREC_G_0009</x:v>
      </x:c>
      <x:c r="B348" s="13" t="str">
        <x:v>ASHGEAR_0009</x:v>
      </x:c>
      <x:c r="C348" s="13" t="str">
        <x:v>Ashlands</x:v>
      </x:c>
      <x:c r="D348" s="13" t="str">
        <x:v>Helmet</x:v>
      </x:c>
      <x:c r="E348" s="13" t="n">
        <x:v>85</x:v>
      </x:c>
      <x:c r="F348" s="13" t="str">
        <x:v>SKL_012</x:v>
      </x:c>
      <x:c r="G348" s="13" t="str">
        <x:v>ASHRES_001</x:v>
      </x:c>
      <x:c r="H348" s="13" t="n">
        <x:v>19</x:v>
      </x:c>
      <x:c r="I348" s="13" t="str">
        <x:v>ASHRES_002</x:v>
      </x:c>
      <x:c r="J348" s="13" t="n">
        <x:v>7</x:v>
      </x:c>
      <x:c r="K348" s="13" t="str">
        <x:v>ASHRES_003</x:v>
      </x:c>
      <x:c r="L348" s="13" t="n">
        <x:v>1</x:v>
      </x:c>
      <x:c r="M348" s="13" t="n">
        <x:v>326</x:v>
      </x:c>
      <x:c r="N348" s="13" t="n">
        <x:v>705</x:v>
      </x:c>
      <x:c r="O348" s="13" t="str">
        <x:v>100% deterministic; no failure; crafted item uses same raw budget as dropped equivalent.</x:v>
      </x:c>
    </x:row>
    <x:row r="349">
      <x:c r="A349" s="13" t="str">
        <x:v>ASHREC_G_0010</x:v>
      </x:c>
      <x:c r="B349" s="13" t="str">
        <x:v>ASHGEAR_0010</x:v>
      </x:c>
      <x:c r="C349" s="13" t="str">
        <x:v>Ashlands</x:v>
      </x:c>
      <x:c r="D349" s="13" t="str">
        <x:v>Chest</x:v>
      </x:c>
      <x:c r="E349" s="13" t="n">
        <x:v>85</x:v>
      </x:c>
      <x:c r="F349" s="13" t="str">
        <x:v>SKL_012</x:v>
      </x:c>
      <x:c r="G349" s="13" t="str">
        <x:v>ASHRES_001</x:v>
      </x:c>
      <x:c r="H349" s="13" t="n">
        <x:v>32</x:v>
      </x:c>
      <x:c r="I349" s="13" t="str">
        <x:v>ASHRES_002</x:v>
      </x:c>
      <x:c r="J349" s="13" t="n">
        <x:v>13</x:v>
      </x:c>
      <x:c r="K349" s="13" t="str">
        <x:v>ASHRES_003</x:v>
      </x:c>
      <x:c r="L349" s="13" t="n">
        <x:v>1</x:v>
      </x:c>
      <x:c r="M349" s="13" t="n">
        <x:v>326</x:v>
      </x:c>
      <x:c r="N349" s="13" t="n">
        <x:v>705</x:v>
      </x:c>
      <x:c r="O349" s="13" t="str">
        <x:v>100% deterministic; no failure; crafted item uses same raw budget as dropped equivalent.</x:v>
      </x:c>
    </x:row>
    <x:row r="350">
      <x:c r="A350" s="13" t="str">
        <x:v>ASHREC_G_0011</x:v>
      </x:c>
      <x:c r="B350" s="13" t="str">
        <x:v>ASHGEAR_0011</x:v>
      </x:c>
      <x:c r="C350" s="13" t="str">
        <x:v>Ashlands</x:v>
      </x:c>
      <x:c r="D350" s="13" t="str">
        <x:v>Legs</x:v>
      </x:c>
      <x:c r="E350" s="13" t="n">
        <x:v>85</x:v>
      </x:c>
      <x:c r="F350" s="13" t="str">
        <x:v>SKL_012</x:v>
      </x:c>
      <x:c r="G350" s="13" t="str">
        <x:v>ASHRES_001</x:v>
      </x:c>
      <x:c r="H350" s="13" t="n">
        <x:v>26</x:v>
      </x:c>
      <x:c r="I350" s="13" t="str">
        <x:v>ASHRES_002</x:v>
      </x:c>
      <x:c r="J350" s="13" t="n">
        <x:v>11</x:v>
      </x:c>
      <x:c r="K350" s="13" t="str">
        <x:v>ASHRES_003</x:v>
      </x:c>
      <x:c r="L350" s="13" t="n">
        <x:v>1</x:v>
      </x:c>
      <x:c r="M350" s="13" t="n">
        <x:v>326</x:v>
      </x:c>
      <x:c r="N350" s="13" t="n">
        <x:v>705</x:v>
      </x:c>
      <x:c r="O350" s="13" t="str">
        <x:v>100% deterministic; no failure; crafted item uses same raw budget as dropped equivalent.</x:v>
      </x:c>
    </x:row>
    <x:row r="351">
      <x:c r="A351" s="13" t="str">
        <x:v>ASHREC_G_0012</x:v>
      </x:c>
      <x:c r="B351" s="13" t="str">
        <x:v>ASHGEAR_0012</x:v>
      </x:c>
      <x:c r="C351" s="13" t="str">
        <x:v>Ashlands</x:v>
      </x:c>
      <x:c r="D351" s="13" t="str">
        <x:v>Boots</x:v>
      </x:c>
      <x:c r="E351" s="13" t="n">
        <x:v>85</x:v>
      </x:c>
      <x:c r="F351" s="13" t="str">
        <x:v>SKL_012</x:v>
      </x:c>
      <x:c r="G351" s="13" t="str">
        <x:v>ASHRES_001</x:v>
      </x:c>
      <x:c r="H351" s="13" t="n">
        <x:v>16</x:v>
      </x:c>
      <x:c r="I351" s="13" t="str">
        <x:v>ASHRES_002</x:v>
      </x:c>
      <x:c r="J351" s="13" t="n">
        <x:v>6</x:v>
      </x:c>
      <x:c r="K351" s="13" t="str">
        <x:v>ASHRES_003</x:v>
      </x:c>
      <x:c r="L351" s="13" t="n">
        <x:v>1</x:v>
      </x:c>
      <x:c r="M351" s="13" t="n">
        <x:v>326</x:v>
      </x:c>
      <x:c r="N351" s="13" t="n">
        <x:v>705</x:v>
      </x:c>
      <x:c r="O351" s="13" t="str">
        <x:v>100% deterministic; no failure; crafted item uses same raw budget as dropped equivalent.</x:v>
      </x:c>
    </x:row>
    <x:row r="352">
      <x:c r="A352" s="13" t="str">
        <x:v>ASHREC_G_0013</x:v>
      </x:c>
      <x:c r="B352" s="13" t="str">
        <x:v>ASHGEAR_0013</x:v>
      </x:c>
      <x:c r="C352" s="13" t="str">
        <x:v>Ashlands</x:v>
      </x:c>
      <x:c r="D352" s="13" t="str">
        <x:v>Gloves</x:v>
      </x:c>
      <x:c r="E352" s="13" t="n">
        <x:v>85</x:v>
      </x:c>
      <x:c r="F352" s="13" t="str">
        <x:v>SKL_012</x:v>
      </x:c>
      <x:c r="G352" s="13" t="str">
        <x:v>ASHRES_001</x:v>
      </x:c>
      <x:c r="H352" s="13" t="n">
        <x:v>16</x:v>
      </x:c>
      <x:c r="I352" s="13" t="str">
        <x:v>ASHRES_002</x:v>
      </x:c>
      <x:c r="J352" s="13" t="n">
        <x:v>6</x:v>
      </x:c>
      <x:c r="K352" s="13" t="str">
        <x:v>ASHRES_003</x:v>
      </x:c>
      <x:c r="L352" s="13" t="n">
        <x:v>1</x:v>
      </x:c>
      <x:c r="M352" s="13" t="n">
        <x:v>326</x:v>
      </x:c>
      <x:c r="N352" s="13" t="n">
        <x:v>705</x:v>
      </x:c>
      <x:c r="O352" s="13" t="str">
        <x:v>100% deterministic; no failure; crafted item uses same raw budget as dropped equivalent.</x:v>
      </x:c>
    </x:row>
    <x:row r="353">
      <x:c r="A353" s="13" t="str">
        <x:v>ASHREC_G_0014</x:v>
      </x:c>
      <x:c r="B353" s="13" t="str">
        <x:v>ASHGEAR_0014</x:v>
      </x:c>
      <x:c r="C353" s="13" t="str">
        <x:v>Ashlands</x:v>
      </x:c>
      <x:c r="D353" s="13" t="str">
        <x:v>Cape</x:v>
      </x:c>
      <x:c r="E353" s="13" t="n">
        <x:v>85</x:v>
      </x:c>
      <x:c r="F353" s="13" t="str">
        <x:v>SKL_015</x:v>
      </x:c>
      <x:c r="G353" s="13" t="str">
        <x:v>ASHRES_001</x:v>
      </x:c>
      <x:c r="H353" s="13" t="n">
        <x:v>19</x:v>
      </x:c>
      <x:c r="I353" s="13" t="str">
        <x:v>ASHRES_002</x:v>
      </x:c>
      <x:c r="J353" s="13" t="n">
        <x:v>7</x:v>
      </x:c>
      <x:c r="K353" s="13" t="str">
        <x:v>ASHRES_003</x:v>
      </x:c>
      <x:c r="L353" s="13" t="n">
        <x:v>1</x:v>
      </x:c>
      <x:c r="M353" s="13" t="n">
        <x:v>326</x:v>
      </x:c>
      <x:c r="N353" s="13" t="n">
        <x:v>705</x:v>
      </x:c>
      <x:c r="O353" s="13" t="str">
        <x:v>100% deterministic; no failure; crafted item uses same raw budget as dropped equivalent.</x:v>
      </x:c>
    </x:row>
    <x:row r="354">
      <x:c r="A354" s="13" t="str">
        <x:v>ASHREC_G_0015</x:v>
      </x:c>
      <x:c r="B354" s="13" t="str">
        <x:v>ASHGEAR_0015</x:v>
      </x:c>
      <x:c r="C354" s="13" t="str">
        <x:v>Ashlands</x:v>
      </x:c>
      <x:c r="D354" s="13" t="str">
        <x:v>Amulet</x:v>
      </x:c>
      <x:c r="E354" s="13" t="n">
        <x:v>85</x:v>
      </x:c>
      <x:c r="F354" s="13" t="str">
        <x:v>SKL_015</x:v>
      </x:c>
      <x:c r="G354" s="13" t="str">
        <x:v>ASHRES_001</x:v>
      </x:c>
      <x:c r="H354" s="13" t="n">
        <x:v>16</x:v>
      </x:c>
      <x:c r="I354" s="13" t="str">
        <x:v>ASHRES_002</x:v>
      </x:c>
      <x:c r="J354" s="13" t="n">
        <x:v>6</x:v>
      </x:c>
      <x:c r="K354" s="13" t="str">
        <x:v>ASHRES_003</x:v>
      </x:c>
      <x:c r="L354" s="13" t="n">
        <x:v>1</x:v>
      </x:c>
      <x:c r="M354" s="13" t="n">
        <x:v>326</x:v>
      </x:c>
      <x:c r="N354" s="13" t="n">
        <x:v>705</x:v>
      </x:c>
      <x:c r="O354" s="13" t="str">
        <x:v>100% deterministic; no failure; crafted item uses same raw budget as dropped equivalent.</x:v>
      </x:c>
    </x:row>
    <x:row r="355">
      <x:c r="A355" s="13" t="str">
        <x:v>ASHREC_G_0016</x:v>
      </x:c>
      <x:c r="B355" s="13" t="str">
        <x:v>ASHGEAR_0016</x:v>
      </x:c>
      <x:c r="C355" s="13" t="str">
        <x:v>Ashlands</x:v>
      </x:c>
      <x:c r="D355" s="13" t="str">
        <x:v>Ring</x:v>
      </x:c>
      <x:c r="E355" s="13" t="n">
        <x:v>85</x:v>
      </x:c>
      <x:c r="F355" s="13" t="str">
        <x:v>SKL_015</x:v>
      </x:c>
      <x:c r="G355" s="13" t="str">
        <x:v>ASHRES_001</x:v>
      </x:c>
      <x:c r="H355" s="13" t="n">
        <x:v>13</x:v>
      </x:c>
      <x:c r="I355" s="13" t="str">
        <x:v>ASHRES_002</x:v>
      </x:c>
      <x:c r="J355" s="13" t="n">
        <x:v>5</x:v>
      </x:c>
      <x:c r="K355" s="13" t="str">
        <x:v>ASHRES_003</x:v>
      </x:c>
      <x:c r="L355" s="13" t="n">
        <x:v>1</x:v>
      </x:c>
      <x:c r="M355" s="13" t="n">
        <x:v>326</x:v>
      </x:c>
      <x:c r="N355" s="13" t="n">
        <x:v>705</x:v>
      </x:c>
      <x:c r="O355" s="13" t="str">
        <x:v>100% deterministic; no failure; crafted item uses same raw budget as dropped equivalent.</x:v>
      </x:c>
    </x:row>
    <x:row r="356">
      <x:c r="A356" s="13" t="str">
        <x:v>ASHREC_G_0017</x:v>
      </x:c>
      <x:c r="B356" s="13" t="str">
        <x:v>ASHGEAR_0017</x:v>
      </x:c>
      <x:c r="C356" s="13" t="str">
        <x:v>Ashlands</x:v>
      </x:c>
      <x:c r="D356" s="13" t="str">
        <x:v>Helmet</x:v>
      </x:c>
      <x:c r="E356" s="13" t="n">
        <x:v>85</x:v>
      </x:c>
      <x:c r="F356" s="13" t="str">
        <x:v>SKL_012</x:v>
      </x:c>
      <x:c r="G356" s="13" t="str">
        <x:v>ASHRES_001</x:v>
      </x:c>
      <x:c r="H356" s="13" t="n">
        <x:v>19</x:v>
      </x:c>
      <x:c r="I356" s="13" t="str">
        <x:v>ASHRES_002</x:v>
      </x:c>
      <x:c r="J356" s="13" t="n">
        <x:v>7</x:v>
      </x:c>
      <x:c r="K356" s="13" t="str">
        <x:v>ASHRES_003</x:v>
      </x:c>
      <x:c r="L356" s="13" t="n">
        <x:v>1</x:v>
      </x:c>
      <x:c r="M356" s="13" t="n">
        <x:v>326</x:v>
      </x:c>
      <x:c r="N356" s="13" t="n">
        <x:v>705</x:v>
      </x:c>
      <x:c r="O356" s="13" t="str">
        <x:v>100% deterministic; no failure; crafted item uses same raw budget as dropped equivalent.</x:v>
      </x:c>
    </x:row>
    <x:row r="357">
      <x:c r="A357" s="13" t="str">
        <x:v>ASHREC_G_0018</x:v>
      </x:c>
      <x:c r="B357" s="13" t="str">
        <x:v>ASHGEAR_0018</x:v>
      </x:c>
      <x:c r="C357" s="13" t="str">
        <x:v>Ashlands</x:v>
      </x:c>
      <x:c r="D357" s="13" t="str">
        <x:v>Chest</x:v>
      </x:c>
      <x:c r="E357" s="13" t="n">
        <x:v>85</x:v>
      </x:c>
      <x:c r="F357" s="13" t="str">
        <x:v>SKL_012</x:v>
      </x:c>
      <x:c r="G357" s="13" t="str">
        <x:v>ASHRES_001</x:v>
      </x:c>
      <x:c r="H357" s="13" t="n">
        <x:v>32</x:v>
      </x:c>
      <x:c r="I357" s="13" t="str">
        <x:v>ASHRES_002</x:v>
      </x:c>
      <x:c r="J357" s="13" t="n">
        <x:v>13</x:v>
      </x:c>
      <x:c r="K357" s="13" t="str">
        <x:v>ASHRES_003</x:v>
      </x:c>
      <x:c r="L357" s="13" t="n">
        <x:v>1</x:v>
      </x:c>
      <x:c r="M357" s="13" t="n">
        <x:v>326</x:v>
      </x:c>
      <x:c r="N357" s="13" t="n">
        <x:v>705</x:v>
      </x:c>
      <x:c r="O357" s="13" t="str">
        <x:v>100% deterministic; no failure; crafted item uses same raw budget as dropped equivalent.</x:v>
      </x:c>
    </x:row>
    <x:row r="358">
      <x:c r="A358" s="13" t="str">
        <x:v>ASHREC_G_0019</x:v>
      </x:c>
      <x:c r="B358" s="13" t="str">
        <x:v>ASHGEAR_0019</x:v>
      </x:c>
      <x:c r="C358" s="13" t="str">
        <x:v>Ashlands</x:v>
      </x:c>
      <x:c r="D358" s="13" t="str">
        <x:v>Legs</x:v>
      </x:c>
      <x:c r="E358" s="13" t="n">
        <x:v>85</x:v>
      </x:c>
      <x:c r="F358" s="13" t="str">
        <x:v>SKL_012</x:v>
      </x:c>
      <x:c r="G358" s="13" t="str">
        <x:v>ASHRES_001</x:v>
      </x:c>
      <x:c r="H358" s="13" t="n">
        <x:v>26</x:v>
      </x:c>
      <x:c r="I358" s="13" t="str">
        <x:v>ASHRES_002</x:v>
      </x:c>
      <x:c r="J358" s="13" t="n">
        <x:v>11</x:v>
      </x:c>
      <x:c r="K358" s="13" t="str">
        <x:v>ASHRES_003</x:v>
      </x:c>
      <x:c r="L358" s="13" t="n">
        <x:v>1</x:v>
      </x:c>
      <x:c r="M358" s="13" t="n">
        <x:v>326</x:v>
      </x:c>
      <x:c r="N358" s="13" t="n">
        <x:v>705</x:v>
      </x:c>
      <x:c r="O358" s="13" t="str">
        <x:v>100% deterministic; no failure; crafted item uses same raw budget as dropped equivalent.</x:v>
      </x:c>
    </x:row>
    <x:row r="359">
      <x:c r="A359" s="13" t="str">
        <x:v>ASHREC_G_0020</x:v>
      </x:c>
      <x:c r="B359" s="13" t="str">
        <x:v>ASHGEAR_0020</x:v>
      </x:c>
      <x:c r="C359" s="13" t="str">
        <x:v>Ashlands</x:v>
      </x:c>
      <x:c r="D359" s="13" t="str">
        <x:v>Boots</x:v>
      </x:c>
      <x:c r="E359" s="13" t="n">
        <x:v>85</x:v>
      </x:c>
      <x:c r="F359" s="13" t="str">
        <x:v>SKL_012</x:v>
      </x:c>
      <x:c r="G359" s="13" t="str">
        <x:v>ASHRES_001</x:v>
      </x:c>
      <x:c r="H359" s="13" t="n">
        <x:v>16</x:v>
      </x:c>
      <x:c r="I359" s="13" t="str">
        <x:v>ASHRES_002</x:v>
      </x:c>
      <x:c r="J359" s="13" t="n">
        <x:v>6</x:v>
      </x:c>
      <x:c r="K359" s="13" t="str">
        <x:v>ASHRES_003</x:v>
      </x:c>
      <x:c r="L359" s="13" t="n">
        <x:v>1</x:v>
      </x:c>
      <x:c r="M359" s="13" t="n">
        <x:v>326</x:v>
      </x:c>
      <x:c r="N359" s="13" t="n">
        <x:v>705</x:v>
      </x:c>
      <x:c r="O359" s="13" t="str">
        <x:v>100% deterministic; no failure; crafted item uses same raw budget as dropped equivalent.</x:v>
      </x:c>
    </x:row>
    <x:row r="360">
      <x:c r="A360" s="13" t="str">
        <x:v>ASHREC_G_0021</x:v>
      </x:c>
      <x:c r="B360" s="13" t="str">
        <x:v>ASHGEAR_0021</x:v>
      </x:c>
      <x:c r="C360" s="13" t="str">
        <x:v>Ashlands</x:v>
      </x:c>
      <x:c r="D360" s="13" t="str">
        <x:v>Gloves</x:v>
      </x:c>
      <x:c r="E360" s="13" t="n">
        <x:v>85</x:v>
      </x:c>
      <x:c r="F360" s="13" t="str">
        <x:v>SKL_012</x:v>
      </x:c>
      <x:c r="G360" s="13" t="str">
        <x:v>ASHRES_001</x:v>
      </x:c>
      <x:c r="H360" s="13" t="n">
        <x:v>16</x:v>
      </x:c>
      <x:c r="I360" s="13" t="str">
        <x:v>ASHRES_002</x:v>
      </x:c>
      <x:c r="J360" s="13" t="n">
        <x:v>6</x:v>
      </x:c>
      <x:c r="K360" s="13" t="str">
        <x:v>ASHRES_003</x:v>
      </x:c>
      <x:c r="L360" s="13" t="n">
        <x:v>1</x:v>
      </x:c>
      <x:c r="M360" s="13" t="n">
        <x:v>326</x:v>
      </x:c>
      <x:c r="N360" s="13" t="n">
        <x:v>705</x:v>
      </x:c>
      <x:c r="O360" s="13" t="str">
        <x:v>100% deterministic; no failure; crafted item uses same raw budget as dropped equivalent.</x:v>
      </x:c>
    </x:row>
    <x:row r="361">
      <x:c r="A361" s="13" t="str">
        <x:v>ASHREC_G_0022</x:v>
      </x:c>
      <x:c r="B361" s="13" t="str">
        <x:v>ASHGEAR_0022</x:v>
      </x:c>
      <x:c r="C361" s="13" t="str">
        <x:v>Ashlands</x:v>
      </x:c>
      <x:c r="D361" s="13" t="str">
        <x:v>Cape</x:v>
      </x:c>
      <x:c r="E361" s="13" t="n">
        <x:v>85</x:v>
      </x:c>
      <x:c r="F361" s="13" t="str">
        <x:v>SKL_015</x:v>
      </x:c>
      <x:c r="G361" s="13" t="str">
        <x:v>ASHRES_001</x:v>
      </x:c>
      <x:c r="H361" s="13" t="n">
        <x:v>19</x:v>
      </x:c>
      <x:c r="I361" s="13" t="str">
        <x:v>ASHRES_002</x:v>
      </x:c>
      <x:c r="J361" s="13" t="n">
        <x:v>7</x:v>
      </x:c>
      <x:c r="K361" s="13" t="str">
        <x:v>ASHRES_003</x:v>
      </x:c>
      <x:c r="L361" s="13" t="n">
        <x:v>1</x:v>
      </x:c>
      <x:c r="M361" s="13" t="n">
        <x:v>326</x:v>
      </x:c>
      <x:c r="N361" s="13" t="n">
        <x:v>705</x:v>
      </x:c>
      <x:c r="O361" s="13" t="str">
        <x:v>100% deterministic; no failure; crafted item uses same raw budget as dropped equivalent.</x:v>
      </x:c>
    </x:row>
    <x:row r="362">
      <x:c r="A362" s="13" t="str">
        <x:v>ASHREC_G_0023</x:v>
      </x:c>
      <x:c r="B362" s="13" t="str">
        <x:v>ASHGEAR_0023</x:v>
      </x:c>
      <x:c r="C362" s="13" t="str">
        <x:v>Ashlands</x:v>
      </x:c>
      <x:c r="D362" s="13" t="str">
        <x:v>Amulet</x:v>
      </x:c>
      <x:c r="E362" s="13" t="n">
        <x:v>85</x:v>
      </x:c>
      <x:c r="F362" s="13" t="str">
        <x:v>SKL_015</x:v>
      </x:c>
      <x:c r="G362" s="13" t="str">
        <x:v>ASHRES_001</x:v>
      </x:c>
      <x:c r="H362" s="13" t="n">
        <x:v>16</x:v>
      </x:c>
      <x:c r="I362" s="13" t="str">
        <x:v>ASHRES_002</x:v>
      </x:c>
      <x:c r="J362" s="13" t="n">
        <x:v>6</x:v>
      </x:c>
      <x:c r="K362" s="13" t="str">
        <x:v>ASHRES_003</x:v>
      </x:c>
      <x:c r="L362" s="13" t="n">
        <x:v>1</x:v>
      </x:c>
      <x:c r="M362" s="13" t="n">
        <x:v>326</x:v>
      </x:c>
      <x:c r="N362" s="13" t="n">
        <x:v>705</x:v>
      </x:c>
      <x:c r="O362" s="13" t="str">
        <x:v>100% deterministic; no failure; crafted item uses same raw budget as dropped equivalent.</x:v>
      </x:c>
    </x:row>
    <x:row r="363">
      <x:c r="A363" s="13" t="str">
        <x:v>ASHREC_G_0024</x:v>
      </x:c>
      <x:c r="B363" s="13" t="str">
        <x:v>ASHGEAR_0024</x:v>
      </x:c>
      <x:c r="C363" s="13" t="str">
        <x:v>Ashlands</x:v>
      </x:c>
      <x:c r="D363" s="13" t="str">
        <x:v>Ring</x:v>
      </x:c>
      <x:c r="E363" s="13" t="n">
        <x:v>85</x:v>
      </x:c>
      <x:c r="F363" s="13" t="str">
        <x:v>SKL_015</x:v>
      </x:c>
      <x:c r="G363" s="13" t="str">
        <x:v>ASHRES_001</x:v>
      </x:c>
      <x:c r="H363" s="13" t="n">
        <x:v>13</x:v>
      </x:c>
      <x:c r="I363" s="13" t="str">
        <x:v>ASHRES_002</x:v>
      </x:c>
      <x:c r="J363" s="13" t="n">
        <x:v>5</x:v>
      </x:c>
      <x:c r="K363" s="13" t="str">
        <x:v>ASHRES_003</x:v>
      </x:c>
      <x:c r="L363" s="13" t="n">
        <x:v>1</x:v>
      </x:c>
      <x:c r="M363" s="13" t="n">
        <x:v>326</x:v>
      </x:c>
      <x:c r="N363" s="13" t="n">
        <x:v>705</x:v>
      </x:c>
      <x:c r="O363" s="13" t="str">
        <x:v>100% deterministic; no failure; crafted item uses same raw budget as dropped equivalent.</x:v>
      </x:c>
    </x:row>
    <x:row r="364">
      <x:c r="A364" s="13" t="str">
        <x:v>ASHREC_G_0025</x:v>
      </x:c>
      <x:c r="B364" s="13" t="str">
        <x:v>ASHGEAR_0025</x:v>
      </x:c>
      <x:c r="C364" s="13" t="str">
        <x:v>Ashlands</x:v>
      </x:c>
      <x:c r="D364" s="13" t="str">
        <x:v>Helmet</x:v>
      </x:c>
      <x:c r="E364" s="13" t="n">
        <x:v>85</x:v>
      </x:c>
      <x:c r="F364" s="13" t="str">
        <x:v>SKL_012</x:v>
      </x:c>
      <x:c r="G364" s="13" t="str">
        <x:v>ASHRES_001</x:v>
      </x:c>
      <x:c r="H364" s="13" t="n">
        <x:v>19</x:v>
      </x:c>
      <x:c r="I364" s="13" t="str">
        <x:v>ASHRES_002</x:v>
      </x:c>
      <x:c r="J364" s="13" t="n">
        <x:v>7</x:v>
      </x:c>
      <x:c r="K364" s="13" t="str">
        <x:v>ASHRES_003</x:v>
      </x:c>
      <x:c r="L364" s="13" t="n">
        <x:v>1</x:v>
      </x:c>
      <x:c r="M364" s="13" t="n">
        <x:v>326</x:v>
      </x:c>
      <x:c r="N364" s="13" t="n">
        <x:v>705</x:v>
      </x:c>
      <x:c r="O364" s="13" t="str">
        <x:v>100% deterministic; no failure; crafted item uses same raw budget as dropped equivalent.</x:v>
      </x:c>
    </x:row>
    <x:row r="365">
      <x:c r="A365" s="13" t="str">
        <x:v>ASHREC_G_0026</x:v>
      </x:c>
      <x:c r="B365" s="13" t="str">
        <x:v>ASHGEAR_0026</x:v>
      </x:c>
      <x:c r="C365" s="13" t="str">
        <x:v>Ashlands</x:v>
      </x:c>
      <x:c r="D365" s="13" t="str">
        <x:v>Chest</x:v>
      </x:c>
      <x:c r="E365" s="13" t="n">
        <x:v>85</x:v>
      </x:c>
      <x:c r="F365" s="13" t="str">
        <x:v>SKL_012</x:v>
      </x:c>
      <x:c r="G365" s="13" t="str">
        <x:v>ASHRES_001</x:v>
      </x:c>
      <x:c r="H365" s="13" t="n">
        <x:v>32</x:v>
      </x:c>
      <x:c r="I365" s="13" t="str">
        <x:v>ASHRES_002</x:v>
      </x:c>
      <x:c r="J365" s="13" t="n">
        <x:v>13</x:v>
      </x:c>
      <x:c r="K365" s="13" t="str">
        <x:v>ASHRES_003</x:v>
      </x:c>
      <x:c r="L365" s="13" t="n">
        <x:v>1</x:v>
      </x:c>
      <x:c r="M365" s="13" t="n">
        <x:v>326</x:v>
      </x:c>
      <x:c r="N365" s="13" t="n">
        <x:v>705</x:v>
      </x:c>
      <x:c r="O365" s="13" t="str">
        <x:v>100% deterministic; no failure; crafted item uses same raw budget as dropped equivalent.</x:v>
      </x:c>
    </x:row>
    <x:row r="366">
      <x:c r="A366" s="13" t="str">
        <x:v>ASHREC_G_0027</x:v>
      </x:c>
      <x:c r="B366" s="13" t="str">
        <x:v>ASHGEAR_0027</x:v>
      </x:c>
      <x:c r="C366" s="13" t="str">
        <x:v>Ashlands</x:v>
      </x:c>
      <x:c r="D366" s="13" t="str">
        <x:v>Legs</x:v>
      </x:c>
      <x:c r="E366" s="13" t="n">
        <x:v>85</x:v>
      </x:c>
      <x:c r="F366" s="13" t="str">
        <x:v>SKL_012</x:v>
      </x:c>
      <x:c r="G366" s="13" t="str">
        <x:v>ASHRES_001</x:v>
      </x:c>
      <x:c r="H366" s="13" t="n">
        <x:v>26</x:v>
      </x:c>
      <x:c r="I366" s="13" t="str">
        <x:v>ASHRES_002</x:v>
      </x:c>
      <x:c r="J366" s="13" t="n">
        <x:v>11</x:v>
      </x:c>
      <x:c r="K366" s="13" t="str">
        <x:v>ASHRES_003</x:v>
      </x:c>
      <x:c r="L366" s="13" t="n">
        <x:v>1</x:v>
      </x:c>
      <x:c r="M366" s="13" t="n">
        <x:v>326</x:v>
      </x:c>
      <x:c r="N366" s="13" t="n">
        <x:v>705</x:v>
      </x:c>
      <x:c r="O366" s="13" t="str">
        <x:v>100% deterministic; no failure; crafted item uses same raw budget as dropped equivalent.</x:v>
      </x:c>
    </x:row>
    <x:row r="367">
      <x:c r="A367" s="13" t="str">
        <x:v>ASHREC_G_0028</x:v>
      </x:c>
      <x:c r="B367" s="13" t="str">
        <x:v>ASHGEAR_0028</x:v>
      </x:c>
      <x:c r="C367" s="13" t="str">
        <x:v>Ashlands</x:v>
      </x:c>
      <x:c r="D367" s="13" t="str">
        <x:v>Boots</x:v>
      </x:c>
      <x:c r="E367" s="13" t="n">
        <x:v>85</x:v>
      </x:c>
      <x:c r="F367" s="13" t="str">
        <x:v>SKL_012</x:v>
      </x:c>
      <x:c r="G367" s="13" t="str">
        <x:v>ASHRES_001</x:v>
      </x:c>
      <x:c r="H367" s="13" t="n">
        <x:v>16</x:v>
      </x:c>
      <x:c r="I367" s="13" t="str">
        <x:v>ASHRES_002</x:v>
      </x:c>
      <x:c r="J367" s="13" t="n">
        <x:v>6</x:v>
      </x:c>
      <x:c r="K367" s="13" t="str">
        <x:v>ASHRES_003</x:v>
      </x:c>
      <x:c r="L367" s="13" t="n">
        <x:v>1</x:v>
      </x:c>
      <x:c r="M367" s="13" t="n">
        <x:v>326</x:v>
      </x:c>
      <x:c r="N367" s="13" t="n">
        <x:v>705</x:v>
      </x:c>
      <x:c r="O367" s="13" t="str">
        <x:v>100% deterministic; no failure; crafted item uses same raw budget as dropped equivalent.</x:v>
      </x:c>
    </x:row>
    <x:row r="368">
      <x:c r="A368" s="13" t="str">
        <x:v>ASHREC_G_0029</x:v>
      </x:c>
      <x:c r="B368" s="13" t="str">
        <x:v>ASHGEAR_0029</x:v>
      </x:c>
      <x:c r="C368" s="13" t="str">
        <x:v>Ashlands</x:v>
      </x:c>
      <x:c r="D368" s="13" t="str">
        <x:v>Gloves</x:v>
      </x:c>
      <x:c r="E368" s="13" t="n">
        <x:v>85</x:v>
      </x:c>
      <x:c r="F368" s="13" t="str">
        <x:v>SKL_012</x:v>
      </x:c>
      <x:c r="G368" s="13" t="str">
        <x:v>ASHRES_001</x:v>
      </x:c>
      <x:c r="H368" s="13" t="n">
        <x:v>16</x:v>
      </x:c>
      <x:c r="I368" s="13" t="str">
        <x:v>ASHRES_002</x:v>
      </x:c>
      <x:c r="J368" s="13" t="n">
        <x:v>6</x:v>
      </x:c>
      <x:c r="K368" s="13" t="str">
        <x:v>ASHRES_003</x:v>
      </x:c>
      <x:c r="L368" s="13" t="n">
        <x:v>1</x:v>
      </x:c>
      <x:c r="M368" s="13" t="n">
        <x:v>326</x:v>
      </x:c>
      <x:c r="N368" s="13" t="n">
        <x:v>705</x:v>
      </x:c>
      <x:c r="O368" s="13" t="str">
        <x:v>100% deterministic; no failure; crafted item uses same raw budget as dropped equivalent.</x:v>
      </x:c>
    </x:row>
    <x:row r="369">
      <x:c r="A369" s="13" t="str">
        <x:v>ASHREC_G_0030</x:v>
      </x:c>
      <x:c r="B369" s="13" t="str">
        <x:v>ASHGEAR_0030</x:v>
      </x:c>
      <x:c r="C369" s="13" t="str">
        <x:v>Ashlands</x:v>
      </x:c>
      <x:c r="D369" s="13" t="str">
        <x:v>Cape</x:v>
      </x:c>
      <x:c r="E369" s="13" t="n">
        <x:v>85</x:v>
      </x:c>
      <x:c r="F369" s="13" t="str">
        <x:v>SKL_015</x:v>
      </x:c>
      <x:c r="G369" s="13" t="str">
        <x:v>ASHRES_001</x:v>
      </x:c>
      <x:c r="H369" s="13" t="n">
        <x:v>19</x:v>
      </x:c>
      <x:c r="I369" s="13" t="str">
        <x:v>ASHRES_002</x:v>
      </x:c>
      <x:c r="J369" s="13" t="n">
        <x:v>7</x:v>
      </x:c>
      <x:c r="K369" s="13" t="str">
        <x:v>ASHRES_003</x:v>
      </x:c>
      <x:c r="L369" s="13" t="n">
        <x:v>1</x:v>
      </x:c>
      <x:c r="M369" s="13" t="n">
        <x:v>326</x:v>
      </x:c>
      <x:c r="N369" s="13" t="n">
        <x:v>705</x:v>
      </x:c>
      <x:c r="O369" s="13" t="str">
        <x:v>100% deterministic; no failure; crafted item uses same raw budget as dropped equivalent.</x:v>
      </x:c>
    </x:row>
    <x:row r="370">
      <x:c r="A370" s="13" t="str">
        <x:v>ASHREC_G_0031</x:v>
      </x:c>
      <x:c r="B370" s="13" t="str">
        <x:v>ASHGEAR_0031</x:v>
      </x:c>
      <x:c r="C370" s="13" t="str">
        <x:v>Ashlands</x:v>
      </x:c>
      <x:c r="D370" s="13" t="str">
        <x:v>Amulet</x:v>
      </x:c>
      <x:c r="E370" s="13" t="n">
        <x:v>85</x:v>
      </x:c>
      <x:c r="F370" s="13" t="str">
        <x:v>SKL_015</x:v>
      </x:c>
      <x:c r="G370" s="13" t="str">
        <x:v>ASHRES_001</x:v>
      </x:c>
      <x:c r="H370" s="13" t="n">
        <x:v>16</x:v>
      </x:c>
      <x:c r="I370" s="13" t="str">
        <x:v>ASHRES_002</x:v>
      </x:c>
      <x:c r="J370" s="13" t="n">
        <x:v>6</x:v>
      </x:c>
      <x:c r="K370" s="13" t="str">
        <x:v>ASHRES_003</x:v>
      </x:c>
      <x:c r="L370" s="13" t="n">
        <x:v>1</x:v>
      </x:c>
      <x:c r="M370" s="13" t="n">
        <x:v>326</x:v>
      </x:c>
      <x:c r="N370" s="13" t="n">
        <x:v>705</x:v>
      </x:c>
      <x:c r="O370" s="13" t="str">
        <x:v>100% deterministic; no failure; crafted item uses same raw budget as dropped equivalent.</x:v>
      </x:c>
    </x:row>
    <x:row r="371">
      <x:c r="A371" s="13" t="str">
        <x:v>ASHREC_G_0032</x:v>
      </x:c>
      <x:c r="B371" s="13" t="str">
        <x:v>ASHGEAR_0032</x:v>
      </x:c>
      <x:c r="C371" s="13" t="str">
        <x:v>Ashlands</x:v>
      </x:c>
      <x:c r="D371" s="13" t="str">
        <x:v>Ring</x:v>
      </x:c>
      <x:c r="E371" s="13" t="n">
        <x:v>85</x:v>
      </x:c>
      <x:c r="F371" s="13" t="str">
        <x:v>SKL_015</x:v>
      </x:c>
      <x:c r="G371" s="13" t="str">
        <x:v>ASHRES_001</x:v>
      </x:c>
      <x:c r="H371" s="13" t="n">
        <x:v>13</x:v>
      </x:c>
      <x:c r="I371" s="13" t="str">
        <x:v>ASHRES_002</x:v>
      </x:c>
      <x:c r="J371" s="13" t="n">
        <x:v>5</x:v>
      </x:c>
      <x:c r="K371" s="13" t="str">
        <x:v>ASHRES_003</x:v>
      </x:c>
      <x:c r="L371" s="13" t="n">
        <x:v>1</x:v>
      </x:c>
      <x:c r="M371" s="13" t="n">
        <x:v>326</x:v>
      </x:c>
      <x:c r="N371" s="13" t="n">
        <x:v>705</x:v>
      </x:c>
      <x:c r="O371" s="13" t="str">
        <x:v>100% deterministic; no failure; crafted item uses same raw budget as dropped equivalent.</x:v>
      </x:c>
    </x:row>
    <x:row r="372">
      <x:c r="A372" s="13" t="str">
        <x:v>ASHREC_G_0033</x:v>
      </x:c>
      <x:c r="B372" s="13" t="str">
        <x:v>ASHGEAR_0033</x:v>
      </x:c>
      <x:c r="C372" s="13" t="str">
        <x:v>Ashlands</x:v>
      </x:c>
      <x:c r="D372" s="13" t="str">
        <x:v>Helmet</x:v>
      </x:c>
      <x:c r="E372" s="13" t="n">
        <x:v>85</x:v>
      </x:c>
      <x:c r="F372" s="13" t="str">
        <x:v>SKL_012</x:v>
      </x:c>
      <x:c r="G372" s="13" t="str">
        <x:v>ASHRES_001</x:v>
      </x:c>
      <x:c r="H372" s="13" t="n">
        <x:v>19</x:v>
      </x:c>
      <x:c r="I372" s="13" t="str">
        <x:v>ASHRES_002</x:v>
      </x:c>
      <x:c r="J372" s="13" t="n">
        <x:v>7</x:v>
      </x:c>
      <x:c r="K372" s="13" t="str">
        <x:v>ASHRES_003</x:v>
      </x:c>
      <x:c r="L372" s="13" t="n">
        <x:v>1</x:v>
      </x:c>
      <x:c r="M372" s="13" t="n">
        <x:v>326</x:v>
      </x:c>
      <x:c r="N372" s="13" t="n">
        <x:v>705</x:v>
      </x:c>
      <x:c r="O372" s="13" t="str">
        <x:v>100% deterministic; no failure; crafted item uses same raw budget as dropped equivalent.</x:v>
      </x:c>
    </x:row>
    <x:row r="373">
      <x:c r="A373" s="13" t="str">
        <x:v>ASHREC_G_0034</x:v>
      </x:c>
      <x:c r="B373" s="13" t="str">
        <x:v>ASHGEAR_0034</x:v>
      </x:c>
      <x:c r="C373" s="13" t="str">
        <x:v>Ashlands</x:v>
      </x:c>
      <x:c r="D373" s="13" t="str">
        <x:v>Chest</x:v>
      </x:c>
      <x:c r="E373" s="13" t="n">
        <x:v>85</x:v>
      </x:c>
      <x:c r="F373" s="13" t="str">
        <x:v>SKL_012</x:v>
      </x:c>
      <x:c r="G373" s="13" t="str">
        <x:v>ASHRES_001</x:v>
      </x:c>
      <x:c r="H373" s="13" t="n">
        <x:v>32</x:v>
      </x:c>
      <x:c r="I373" s="13" t="str">
        <x:v>ASHRES_002</x:v>
      </x:c>
      <x:c r="J373" s="13" t="n">
        <x:v>13</x:v>
      </x:c>
      <x:c r="K373" s="13" t="str">
        <x:v>ASHRES_003</x:v>
      </x:c>
      <x:c r="L373" s="13" t="n">
        <x:v>1</x:v>
      </x:c>
      <x:c r="M373" s="13" t="n">
        <x:v>326</x:v>
      </x:c>
      <x:c r="N373" s="13" t="n">
        <x:v>705</x:v>
      </x:c>
      <x:c r="O373" s="13" t="str">
        <x:v>100% deterministic; no failure; crafted item uses same raw budget as dropped equivalent.</x:v>
      </x:c>
    </x:row>
    <x:row r="374">
      <x:c r="A374" s="13" t="str">
        <x:v>ASHREC_G_0035</x:v>
      </x:c>
      <x:c r="B374" s="13" t="str">
        <x:v>ASHGEAR_0035</x:v>
      </x:c>
      <x:c r="C374" s="13" t="str">
        <x:v>Ashlands</x:v>
      </x:c>
      <x:c r="D374" s="13" t="str">
        <x:v>Legs</x:v>
      </x:c>
      <x:c r="E374" s="13" t="n">
        <x:v>85</x:v>
      </x:c>
      <x:c r="F374" s="13" t="str">
        <x:v>SKL_012</x:v>
      </x:c>
      <x:c r="G374" s="13" t="str">
        <x:v>ASHRES_001</x:v>
      </x:c>
      <x:c r="H374" s="13" t="n">
        <x:v>26</x:v>
      </x:c>
      <x:c r="I374" s="13" t="str">
        <x:v>ASHRES_002</x:v>
      </x:c>
      <x:c r="J374" s="13" t="n">
        <x:v>11</x:v>
      </x:c>
      <x:c r="K374" s="13" t="str">
        <x:v>ASHRES_003</x:v>
      </x:c>
      <x:c r="L374" s="13" t="n">
        <x:v>1</x:v>
      </x:c>
      <x:c r="M374" s="13" t="n">
        <x:v>326</x:v>
      </x:c>
      <x:c r="N374" s="13" t="n">
        <x:v>705</x:v>
      </x:c>
      <x:c r="O374" s="13" t="str">
        <x:v>100% deterministic; no failure; crafted item uses same raw budget as dropped equivalent.</x:v>
      </x:c>
    </x:row>
    <x:row r="375">
      <x:c r="A375" s="13" t="str">
        <x:v>ASHREC_G_0036</x:v>
      </x:c>
      <x:c r="B375" s="13" t="str">
        <x:v>ASHGEAR_0036</x:v>
      </x:c>
      <x:c r="C375" s="13" t="str">
        <x:v>Ashlands</x:v>
      </x:c>
      <x:c r="D375" s="13" t="str">
        <x:v>Boots</x:v>
      </x:c>
      <x:c r="E375" s="13" t="n">
        <x:v>85</x:v>
      </x:c>
      <x:c r="F375" s="13" t="str">
        <x:v>SKL_012</x:v>
      </x:c>
      <x:c r="G375" s="13" t="str">
        <x:v>ASHRES_001</x:v>
      </x:c>
      <x:c r="H375" s="13" t="n">
        <x:v>16</x:v>
      </x:c>
      <x:c r="I375" s="13" t="str">
        <x:v>ASHRES_002</x:v>
      </x:c>
      <x:c r="J375" s="13" t="n">
        <x:v>6</x:v>
      </x:c>
      <x:c r="K375" s="13" t="str">
        <x:v>ASHRES_003</x:v>
      </x:c>
      <x:c r="L375" s="13" t="n">
        <x:v>1</x:v>
      </x:c>
      <x:c r="M375" s="13" t="n">
        <x:v>326</x:v>
      </x:c>
      <x:c r="N375" s="13" t="n">
        <x:v>705</x:v>
      </x:c>
      <x:c r="O375" s="13" t="str">
        <x:v>100% deterministic; no failure; crafted item uses same raw budget as dropped equivalent.</x:v>
      </x:c>
    </x:row>
    <x:row r="376">
      <x:c r="A376" s="13" t="str">
        <x:v>ASHREC_G_0037</x:v>
      </x:c>
      <x:c r="B376" s="13" t="str">
        <x:v>ASHGEAR_0037</x:v>
      </x:c>
      <x:c r="C376" s="13" t="str">
        <x:v>Ashlands</x:v>
      </x:c>
      <x:c r="D376" s="13" t="str">
        <x:v>Gloves</x:v>
      </x:c>
      <x:c r="E376" s="13" t="n">
        <x:v>85</x:v>
      </x:c>
      <x:c r="F376" s="13" t="str">
        <x:v>SKL_012</x:v>
      </x:c>
      <x:c r="G376" s="13" t="str">
        <x:v>ASHRES_001</x:v>
      </x:c>
      <x:c r="H376" s="13" t="n">
        <x:v>16</x:v>
      </x:c>
      <x:c r="I376" s="13" t="str">
        <x:v>ASHRES_002</x:v>
      </x:c>
      <x:c r="J376" s="13" t="n">
        <x:v>6</x:v>
      </x:c>
      <x:c r="K376" s="13" t="str">
        <x:v>ASHRES_003</x:v>
      </x:c>
      <x:c r="L376" s="13" t="n">
        <x:v>1</x:v>
      </x:c>
      <x:c r="M376" s="13" t="n">
        <x:v>326</x:v>
      </x:c>
      <x:c r="N376" s="13" t="n">
        <x:v>705</x:v>
      </x:c>
      <x:c r="O376" s="13" t="str">
        <x:v>100% deterministic; no failure; crafted item uses same raw budget as dropped equivalent.</x:v>
      </x:c>
    </x:row>
    <x:row r="377">
      <x:c r="A377" s="13" t="str">
        <x:v>ASHREC_G_0038</x:v>
      </x:c>
      <x:c r="B377" s="13" t="str">
        <x:v>ASHGEAR_0038</x:v>
      </x:c>
      <x:c r="C377" s="13" t="str">
        <x:v>Ashlands</x:v>
      </x:c>
      <x:c r="D377" s="13" t="str">
        <x:v>Cape</x:v>
      </x:c>
      <x:c r="E377" s="13" t="n">
        <x:v>85</x:v>
      </x:c>
      <x:c r="F377" s="13" t="str">
        <x:v>SKL_015</x:v>
      </x:c>
      <x:c r="G377" s="13" t="str">
        <x:v>ASHRES_001</x:v>
      </x:c>
      <x:c r="H377" s="13" t="n">
        <x:v>19</x:v>
      </x:c>
      <x:c r="I377" s="13" t="str">
        <x:v>ASHRES_002</x:v>
      </x:c>
      <x:c r="J377" s="13" t="n">
        <x:v>7</x:v>
      </x:c>
      <x:c r="K377" s="13" t="str">
        <x:v>ASHRES_003</x:v>
      </x:c>
      <x:c r="L377" s="13" t="n">
        <x:v>1</x:v>
      </x:c>
      <x:c r="M377" s="13" t="n">
        <x:v>326</x:v>
      </x:c>
      <x:c r="N377" s="13" t="n">
        <x:v>705</x:v>
      </x:c>
      <x:c r="O377" s="13" t="str">
        <x:v>100% deterministic; no failure; crafted item uses same raw budget as dropped equivalent.</x:v>
      </x:c>
    </x:row>
    <x:row r="378">
      <x:c r="A378" s="13" t="str">
        <x:v>ASHREC_G_0039</x:v>
      </x:c>
      <x:c r="B378" s="13" t="str">
        <x:v>ASHGEAR_0039</x:v>
      </x:c>
      <x:c r="C378" s="13" t="str">
        <x:v>Ashlands</x:v>
      </x:c>
      <x:c r="D378" s="13" t="str">
        <x:v>Amulet</x:v>
      </x:c>
      <x:c r="E378" s="13" t="n">
        <x:v>85</x:v>
      </x:c>
      <x:c r="F378" s="13" t="str">
        <x:v>SKL_015</x:v>
      </x:c>
      <x:c r="G378" s="13" t="str">
        <x:v>ASHRES_001</x:v>
      </x:c>
      <x:c r="H378" s="13" t="n">
        <x:v>16</x:v>
      </x:c>
      <x:c r="I378" s="13" t="str">
        <x:v>ASHRES_002</x:v>
      </x:c>
      <x:c r="J378" s="13" t="n">
        <x:v>6</x:v>
      </x:c>
      <x:c r="K378" s="13" t="str">
        <x:v>ASHRES_003</x:v>
      </x:c>
      <x:c r="L378" s="13" t="n">
        <x:v>1</x:v>
      </x:c>
      <x:c r="M378" s="13" t="n">
        <x:v>326</x:v>
      </x:c>
      <x:c r="N378" s="13" t="n">
        <x:v>705</x:v>
      </x:c>
      <x:c r="O378" s="13" t="str">
        <x:v>100% deterministic; no failure; crafted item uses same raw budget as dropped equivalent.</x:v>
      </x:c>
    </x:row>
    <x:row r="379">
      <x:c r="A379" s="13" t="str">
        <x:v>ASHREC_G_0040</x:v>
      </x:c>
      <x:c r="B379" s="13" t="str">
        <x:v>ASHGEAR_0040</x:v>
      </x:c>
      <x:c r="C379" s="13" t="str">
        <x:v>Ashlands</x:v>
      </x:c>
      <x:c r="D379" s="13" t="str">
        <x:v>Ring</x:v>
      </x:c>
      <x:c r="E379" s="13" t="n">
        <x:v>85</x:v>
      </x:c>
      <x:c r="F379" s="13" t="str">
        <x:v>SKL_015</x:v>
      </x:c>
      <x:c r="G379" s="13" t="str">
        <x:v>ASHRES_001</x:v>
      </x:c>
      <x:c r="H379" s="13" t="n">
        <x:v>13</x:v>
      </x:c>
      <x:c r="I379" s="13" t="str">
        <x:v>ASHRES_002</x:v>
      </x:c>
      <x:c r="J379" s="13" t="n">
        <x:v>5</x:v>
      </x:c>
      <x:c r="K379" s="13" t="str">
        <x:v>ASHRES_003</x:v>
      </x:c>
      <x:c r="L379" s="13" t="n">
        <x:v>1</x:v>
      </x:c>
      <x:c r="M379" s="13" t="n">
        <x:v>326</x:v>
      </x:c>
      <x:c r="N379" s="13" t="n">
        <x:v>705</x:v>
      </x:c>
      <x:c r="O379" s="13" t="str">
        <x:v>100% deterministic; no failure; crafted item uses same raw budget as dropped equivalent.</x:v>
      </x:c>
    </x:row>
    <x:row r="380">
      <x:c r="A380" s="13" t="str">
        <x:v>ASHREC_G_0041</x:v>
      </x:c>
      <x:c r="B380" s="13" t="str">
        <x:v>ASHGEAR_0041</x:v>
      </x:c>
      <x:c r="C380" s="13" t="str">
        <x:v>Ashlands</x:v>
      </x:c>
      <x:c r="D380" s="13" t="str">
        <x:v>Helmet</x:v>
      </x:c>
      <x:c r="E380" s="13" t="n">
        <x:v>85</x:v>
      </x:c>
      <x:c r="F380" s="13" t="str">
        <x:v>SKL_012</x:v>
      </x:c>
      <x:c r="G380" s="13" t="str">
        <x:v>ASHRES_001</x:v>
      </x:c>
      <x:c r="H380" s="13" t="n">
        <x:v>19</x:v>
      </x:c>
      <x:c r="I380" s="13" t="str">
        <x:v>ASHRES_002</x:v>
      </x:c>
      <x:c r="J380" s="13" t="n">
        <x:v>7</x:v>
      </x:c>
      <x:c r="K380" s="13" t="str">
        <x:v>ASHRES_003</x:v>
      </x:c>
      <x:c r="L380" s="13" t="n">
        <x:v>1</x:v>
      </x:c>
      <x:c r="M380" s="13" t="n">
        <x:v>326</x:v>
      </x:c>
      <x:c r="N380" s="13" t="n">
        <x:v>705</x:v>
      </x:c>
      <x:c r="O380" s="13" t="str">
        <x:v>100% deterministic; no failure; crafted item uses same raw budget as dropped equivalent.</x:v>
      </x:c>
    </x:row>
    <x:row r="381">
      <x:c r="A381" s="13" t="str">
        <x:v>ASHREC_G_0042</x:v>
      </x:c>
      <x:c r="B381" s="13" t="str">
        <x:v>ASHGEAR_0042</x:v>
      </x:c>
      <x:c r="C381" s="13" t="str">
        <x:v>Ashlands</x:v>
      </x:c>
      <x:c r="D381" s="13" t="str">
        <x:v>Chest</x:v>
      </x:c>
      <x:c r="E381" s="13" t="n">
        <x:v>85</x:v>
      </x:c>
      <x:c r="F381" s="13" t="str">
        <x:v>SKL_012</x:v>
      </x:c>
      <x:c r="G381" s="13" t="str">
        <x:v>ASHRES_001</x:v>
      </x:c>
      <x:c r="H381" s="13" t="n">
        <x:v>32</x:v>
      </x:c>
      <x:c r="I381" s="13" t="str">
        <x:v>ASHRES_002</x:v>
      </x:c>
      <x:c r="J381" s="13" t="n">
        <x:v>13</x:v>
      </x:c>
      <x:c r="K381" s="13" t="str">
        <x:v>ASHRES_003</x:v>
      </x:c>
      <x:c r="L381" s="13" t="n">
        <x:v>1</x:v>
      </x:c>
      <x:c r="M381" s="13" t="n">
        <x:v>326</x:v>
      </x:c>
      <x:c r="N381" s="13" t="n">
        <x:v>705</x:v>
      </x:c>
      <x:c r="O381" s="13" t="str">
        <x:v>100% deterministic; no failure; crafted item uses same raw budget as dropped equivalent.</x:v>
      </x:c>
    </x:row>
    <x:row r="382">
      <x:c r="A382" s="13" t="str">
        <x:v>ASHREC_G_0043</x:v>
      </x:c>
      <x:c r="B382" s="13" t="str">
        <x:v>ASHGEAR_0043</x:v>
      </x:c>
      <x:c r="C382" s="13" t="str">
        <x:v>Ashlands</x:v>
      </x:c>
      <x:c r="D382" s="13" t="str">
        <x:v>Legs</x:v>
      </x:c>
      <x:c r="E382" s="13" t="n">
        <x:v>85</x:v>
      </x:c>
      <x:c r="F382" s="13" t="str">
        <x:v>SKL_012</x:v>
      </x:c>
      <x:c r="G382" s="13" t="str">
        <x:v>ASHRES_001</x:v>
      </x:c>
      <x:c r="H382" s="13" t="n">
        <x:v>26</x:v>
      </x:c>
      <x:c r="I382" s="13" t="str">
        <x:v>ASHRES_002</x:v>
      </x:c>
      <x:c r="J382" s="13" t="n">
        <x:v>11</x:v>
      </x:c>
      <x:c r="K382" s="13" t="str">
        <x:v>ASHRES_003</x:v>
      </x:c>
      <x:c r="L382" s="13" t="n">
        <x:v>1</x:v>
      </x:c>
      <x:c r="M382" s="13" t="n">
        <x:v>326</x:v>
      </x:c>
      <x:c r="N382" s="13" t="n">
        <x:v>705</x:v>
      </x:c>
      <x:c r="O382" s="13" t="str">
        <x:v>100% deterministic; no failure; crafted item uses same raw budget as dropped equivalent.</x:v>
      </x:c>
    </x:row>
    <x:row r="383">
      <x:c r="A383" s="13" t="str">
        <x:v>ASHREC_G_0044</x:v>
      </x:c>
      <x:c r="B383" s="13" t="str">
        <x:v>ASHGEAR_0044</x:v>
      </x:c>
      <x:c r="C383" s="13" t="str">
        <x:v>Ashlands</x:v>
      </x:c>
      <x:c r="D383" s="13" t="str">
        <x:v>Boots</x:v>
      </x:c>
      <x:c r="E383" s="13" t="n">
        <x:v>85</x:v>
      </x:c>
      <x:c r="F383" s="13" t="str">
        <x:v>SKL_012</x:v>
      </x:c>
      <x:c r="G383" s="13" t="str">
        <x:v>ASHRES_001</x:v>
      </x:c>
      <x:c r="H383" s="13" t="n">
        <x:v>16</x:v>
      </x:c>
      <x:c r="I383" s="13" t="str">
        <x:v>ASHRES_002</x:v>
      </x:c>
      <x:c r="J383" s="13" t="n">
        <x:v>6</x:v>
      </x:c>
      <x:c r="K383" s="13" t="str">
        <x:v>ASHRES_003</x:v>
      </x:c>
      <x:c r="L383" s="13" t="n">
        <x:v>1</x:v>
      </x:c>
      <x:c r="M383" s="13" t="n">
        <x:v>326</x:v>
      </x:c>
      <x:c r="N383" s="13" t="n">
        <x:v>705</x:v>
      </x:c>
      <x:c r="O383" s="13" t="str">
        <x:v>100% deterministic; no failure; crafted item uses same raw budget as dropped equivalent.</x:v>
      </x:c>
    </x:row>
    <x:row r="384">
      <x:c r="A384" s="13" t="str">
        <x:v>ASHREC_G_0045</x:v>
      </x:c>
      <x:c r="B384" s="13" t="str">
        <x:v>ASHGEAR_0045</x:v>
      </x:c>
      <x:c r="C384" s="13" t="str">
        <x:v>Ashlands</x:v>
      </x:c>
      <x:c r="D384" s="13" t="str">
        <x:v>Gloves</x:v>
      </x:c>
      <x:c r="E384" s="13" t="n">
        <x:v>85</x:v>
      </x:c>
      <x:c r="F384" s="13" t="str">
        <x:v>SKL_012</x:v>
      </x:c>
      <x:c r="G384" s="13" t="str">
        <x:v>ASHRES_001</x:v>
      </x:c>
      <x:c r="H384" s="13" t="n">
        <x:v>16</x:v>
      </x:c>
      <x:c r="I384" s="13" t="str">
        <x:v>ASHRES_002</x:v>
      </x:c>
      <x:c r="J384" s="13" t="n">
        <x:v>6</x:v>
      </x:c>
      <x:c r="K384" s="13" t="str">
        <x:v>ASHRES_003</x:v>
      </x:c>
      <x:c r="L384" s="13" t="n">
        <x:v>1</x:v>
      </x:c>
      <x:c r="M384" s="13" t="n">
        <x:v>326</x:v>
      </x:c>
      <x:c r="N384" s="13" t="n">
        <x:v>705</x:v>
      </x:c>
      <x:c r="O384" s="13" t="str">
        <x:v>100% deterministic; no failure; crafted item uses same raw budget as dropped equivalent.</x:v>
      </x:c>
    </x:row>
    <x:row r="385">
      <x:c r="A385" s="13" t="str">
        <x:v>ASHREC_G_0046</x:v>
      </x:c>
      <x:c r="B385" s="13" t="str">
        <x:v>ASHGEAR_0046</x:v>
      </x:c>
      <x:c r="C385" s="13" t="str">
        <x:v>Ashlands</x:v>
      </x:c>
      <x:c r="D385" s="13" t="str">
        <x:v>Cape</x:v>
      </x:c>
      <x:c r="E385" s="13" t="n">
        <x:v>85</x:v>
      </x:c>
      <x:c r="F385" s="13" t="str">
        <x:v>SKL_015</x:v>
      </x:c>
      <x:c r="G385" s="13" t="str">
        <x:v>ASHRES_001</x:v>
      </x:c>
      <x:c r="H385" s="13" t="n">
        <x:v>19</x:v>
      </x:c>
      <x:c r="I385" s="13" t="str">
        <x:v>ASHRES_002</x:v>
      </x:c>
      <x:c r="J385" s="13" t="n">
        <x:v>7</x:v>
      </x:c>
      <x:c r="K385" s="13" t="str">
        <x:v>ASHRES_003</x:v>
      </x:c>
      <x:c r="L385" s="13" t="n">
        <x:v>1</x:v>
      </x:c>
      <x:c r="M385" s="13" t="n">
        <x:v>326</x:v>
      </x:c>
      <x:c r="N385" s="13" t="n">
        <x:v>705</x:v>
      </x:c>
      <x:c r="O385" s="13" t="str">
        <x:v>100% deterministic; no failure; crafted item uses same raw budget as dropped equivalent.</x:v>
      </x:c>
    </x:row>
    <x:row r="386">
      <x:c r="A386" s="13" t="str">
        <x:v>ASHREC_G_0047</x:v>
      </x:c>
      <x:c r="B386" s="13" t="str">
        <x:v>ASHGEAR_0047</x:v>
      </x:c>
      <x:c r="C386" s="13" t="str">
        <x:v>Ashlands</x:v>
      </x:c>
      <x:c r="D386" s="13" t="str">
        <x:v>Amulet</x:v>
      </x:c>
      <x:c r="E386" s="13" t="n">
        <x:v>85</x:v>
      </x:c>
      <x:c r="F386" s="13" t="str">
        <x:v>SKL_015</x:v>
      </x:c>
      <x:c r="G386" s="13" t="str">
        <x:v>ASHRES_001</x:v>
      </x:c>
      <x:c r="H386" s="13" t="n">
        <x:v>16</x:v>
      </x:c>
      <x:c r="I386" s="13" t="str">
        <x:v>ASHRES_002</x:v>
      </x:c>
      <x:c r="J386" s="13" t="n">
        <x:v>6</x:v>
      </x:c>
      <x:c r="K386" s="13" t="str">
        <x:v>ASHRES_003</x:v>
      </x:c>
      <x:c r="L386" s="13" t="n">
        <x:v>1</x:v>
      </x:c>
      <x:c r="M386" s="13" t="n">
        <x:v>326</x:v>
      </x:c>
      <x:c r="N386" s="13" t="n">
        <x:v>705</x:v>
      </x:c>
      <x:c r="O386" s="13" t="str">
        <x:v>100% deterministic; no failure; crafted item uses same raw budget as dropped equivalent.</x:v>
      </x:c>
    </x:row>
    <x:row r="387">
      <x:c r="A387" s="13" t="str">
        <x:v>ASHREC_G_0048</x:v>
      </x:c>
      <x:c r="B387" s="13" t="str">
        <x:v>ASHGEAR_0048</x:v>
      </x:c>
      <x:c r="C387" s="13" t="str">
        <x:v>Ashlands</x:v>
      </x:c>
      <x:c r="D387" s="13" t="str">
        <x:v>Ring</x:v>
      </x:c>
      <x:c r="E387" s="13" t="n">
        <x:v>85</x:v>
      </x:c>
      <x:c r="F387" s="13" t="str">
        <x:v>SKL_015</x:v>
      </x:c>
      <x:c r="G387" s="13" t="str">
        <x:v>ASHRES_001</x:v>
      </x:c>
      <x:c r="H387" s="13" t="n">
        <x:v>13</x:v>
      </x:c>
      <x:c r="I387" s="13" t="str">
        <x:v>ASHRES_002</x:v>
      </x:c>
      <x:c r="J387" s="13" t="n">
        <x:v>5</x:v>
      </x:c>
      <x:c r="K387" s="13" t="str">
        <x:v>ASHRES_003</x:v>
      </x:c>
      <x:c r="L387" s="13" t="n">
        <x:v>1</x:v>
      </x:c>
      <x:c r="M387" s="13" t="n">
        <x:v>326</x:v>
      </x:c>
      <x:c r="N387" s="13" t="n">
        <x:v>705</x:v>
      </x:c>
      <x:c r="O387" s="13" t="str">
        <x:v>100% deterministic; no failure; crafted item uses same raw budget as dropped equivalent.</x:v>
      </x:c>
    </x:row>
    <x:row r="388">
      <x:c r="A388" s="13" t="str">
        <x:v>ASHREC_G_0049</x:v>
      </x:c>
      <x:c r="B388" s="13" t="str">
        <x:v>ASHGEAR_0049</x:v>
      </x:c>
      <x:c r="C388" s="13" t="str">
        <x:v>Ashlands</x:v>
      </x:c>
      <x:c r="D388" s="13" t="str">
        <x:v>Helmet</x:v>
      </x:c>
      <x:c r="E388" s="13" t="n">
        <x:v>85</x:v>
      </x:c>
      <x:c r="F388" s="13" t="str">
        <x:v>SKL_012</x:v>
      </x:c>
      <x:c r="G388" s="13" t="str">
        <x:v>ASHRES_001</x:v>
      </x:c>
      <x:c r="H388" s="13" t="n">
        <x:v>19</x:v>
      </x:c>
      <x:c r="I388" s="13" t="str">
        <x:v>ASHRES_002</x:v>
      </x:c>
      <x:c r="J388" s="13" t="n">
        <x:v>7</x:v>
      </x:c>
      <x:c r="K388" s="13" t="str">
        <x:v>ASHRES_003</x:v>
      </x:c>
      <x:c r="L388" s="13" t="n">
        <x:v>1</x:v>
      </x:c>
      <x:c r="M388" s="13" t="n">
        <x:v>326</x:v>
      </x:c>
      <x:c r="N388" s="13" t="n">
        <x:v>705</x:v>
      </x:c>
      <x:c r="O388" s="13" t="str">
        <x:v>100% deterministic; no failure; crafted item uses same raw budget as dropped equivalent.</x:v>
      </x:c>
    </x:row>
    <x:row r="389">
      <x:c r="A389" s="13" t="str">
        <x:v>ASHREC_G_0050</x:v>
      </x:c>
      <x:c r="B389" s="13" t="str">
        <x:v>ASHGEAR_0050</x:v>
      </x:c>
      <x:c r="C389" s="13" t="str">
        <x:v>Ashlands</x:v>
      </x:c>
      <x:c r="D389" s="13" t="str">
        <x:v>Chest</x:v>
      </x:c>
      <x:c r="E389" s="13" t="n">
        <x:v>85</x:v>
      </x:c>
      <x:c r="F389" s="13" t="str">
        <x:v>SKL_012</x:v>
      </x:c>
      <x:c r="G389" s="13" t="str">
        <x:v>ASHRES_001</x:v>
      </x:c>
      <x:c r="H389" s="13" t="n">
        <x:v>32</x:v>
      </x:c>
      <x:c r="I389" s="13" t="str">
        <x:v>ASHRES_002</x:v>
      </x:c>
      <x:c r="J389" s="13" t="n">
        <x:v>13</x:v>
      </x:c>
      <x:c r="K389" s="13" t="str">
        <x:v>ASHRES_003</x:v>
      </x:c>
      <x:c r="L389" s="13" t="n">
        <x:v>1</x:v>
      </x:c>
      <x:c r="M389" s="13" t="n">
        <x:v>326</x:v>
      </x:c>
      <x:c r="N389" s="13" t="n">
        <x:v>705</x:v>
      </x:c>
      <x:c r="O389" s="13" t="str">
        <x:v>100% deterministic; no failure; crafted item uses same raw budget as dropped equivalent.</x:v>
      </x:c>
    </x:row>
    <x:row r="390">
      <x:c r="A390" s="13" t="str">
        <x:v>ASHREC_G_0051</x:v>
      </x:c>
      <x:c r="B390" s="13" t="str">
        <x:v>ASHGEAR_0051</x:v>
      </x:c>
      <x:c r="C390" s="13" t="str">
        <x:v>Ashlands</x:v>
      </x:c>
      <x:c r="D390" s="13" t="str">
        <x:v>Legs</x:v>
      </x:c>
      <x:c r="E390" s="13" t="n">
        <x:v>85</x:v>
      </x:c>
      <x:c r="F390" s="13" t="str">
        <x:v>SKL_012</x:v>
      </x:c>
      <x:c r="G390" s="13" t="str">
        <x:v>ASHRES_001</x:v>
      </x:c>
      <x:c r="H390" s="13" t="n">
        <x:v>26</x:v>
      </x:c>
      <x:c r="I390" s="13" t="str">
        <x:v>ASHRES_002</x:v>
      </x:c>
      <x:c r="J390" s="13" t="n">
        <x:v>11</x:v>
      </x:c>
      <x:c r="K390" s="13" t="str">
        <x:v>ASHRES_003</x:v>
      </x:c>
      <x:c r="L390" s="13" t="n">
        <x:v>1</x:v>
      </x:c>
      <x:c r="M390" s="13" t="n">
        <x:v>326</x:v>
      </x:c>
      <x:c r="N390" s="13" t="n">
        <x:v>705</x:v>
      </x:c>
      <x:c r="O390" s="13" t="str">
        <x:v>100% deterministic; no failure; crafted item uses same raw budget as dropped equivalent.</x:v>
      </x:c>
    </x:row>
    <x:row r="391">
      <x:c r="A391" s="13" t="str">
        <x:v>ASHREC_G_0052</x:v>
      </x:c>
      <x:c r="B391" s="13" t="str">
        <x:v>ASHGEAR_0052</x:v>
      </x:c>
      <x:c r="C391" s="13" t="str">
        <x:v>Ashlands</x:v>
      </x:c>
      <x:c r="D391" s="13" t="str">
        <x:v>Boots</x:v>
      </x:c>
      <x:c r="E391" s="13" t="n">
        <x:v>85</x:v>
      </x:c>
      <x:c r="F391" s="13" t="str">
        <x:v>SKL_012</x:v>
      </x:c>
      <x:c r="G391" s="13" t="str">
        <x:v>ASHRES_001</x:v>
      </x:c>
      <x:c r="H391" s="13" t="n">
        <x:v>16</x:v>
      </x:c>
      <x:c r="I391" s="13" t="str">
        <x:v>ASHRES_002</x:v>
      </x:c>
      <x:c r="J391" s="13" t="n">
        <x:v>6</x:v>
      </x:c>
      <x:c r="K391" s="13" t="str">
        <x:v>ASHRES_003</x:v>
      </x:c>
      <x:c r="L391" s="13" t="n">
        <x:v>1</x:v>
      </x:c>
      <x:c r="M391" s="13" t="n">
        <x:v>326</x:v>
      </x:c>
      <x:c r="N391" s="13" t="n">
        <x:v>705</x:v>
      </x:c>
      <x:c r="O391" s="13" t="str">
        <x:v>100% deterministic; no failure; crafted item uses same raw budget as dropped equivalent.</x:v>
      </x:c>
    </x:row>
    <x:row r="392">
      <x:c r="A392" s="13" t="str">
        <x:v>ASHREC_G_0053</x:v>
      </x:c>
      <x:c r="B392" s="13" t="str">
        <x:v>ASHGEAR_0053</x:v>
      </x:c>
      <x:c r="C392" s="13" t="str">
        <x:v>Ashlands</x:v>
      </x:c>
      <x:c r="D392" s="13" t="str">
        <x:v>Gloves</x:v>
      </x:c>
      <x:c r="E392" s="13" t="n">
        <x:v>85</x:v>
      </x:c>
      <x:c r="F392" s="13" t="str">
        <x:v>SKL_012</x:v>
      </x:c>
      <x:c r="G392" s="13" t="str">
        <x:v>ASHRES_001</x:v>
      </x:c>
      <x:c r="H392" s="13" t="n">
        <x:v>16</x:v>
      </x:c>
      <x:c r="I392" s="13" t="str">
        <x:v>ASHRES_002</x:v>
      </x:c>
      <x:c r="J392" s="13" t="n">
        <x:v>6</x:v>
      </x:c>
      <x:c r="K392" s="13" t="str">
        <x:v>ASHRES_003</x:v>
      </x:c>
      <x:c r="L392" s="13" t="n">
        <x:v>1</x:v>
      </x:c>
      <x:c r="M392" s="13" t="n">
        <x:v>326</x:v>
      </x:c>
      <x:c r="N392" s="13" t="n">
        <x:v>705</x:v>
      </x:c>
      <x:c r="O392" s="13" t="str">
        <x:v>100% deterministic; no failure; crafted item uses same raw budget as dropped equivalent.</x:v>
      </x:c>
    </x:row>
    <x:row r="393">
      <x:c r="A393" s="13" t="str">
        <x:v>ASHREC_G_0054</x:v>
      </x:c>
      <x:c r="B393" s="13" t="str">
        <x:v>ASHGEAR_0054</x:v>
      </x:c>
      <x:c r="C393" s="13" t="str">
        <x:v>Ashlands</x:v>
      </x:c>
      <x:c r="D393" s="13" t="str">
        <x:v>Cape</x:v>
      </x:c>
      <x:c r="E393" s="13" t="n">
        <x:v>85</x:v>
      </x:c>
      <x:c r="F393" s="13" t="str">
        <x:v>SKL_015</x:v>
      </x:c>
      <x:c r="G393" s="13" t="str">
        <x:v>ASHRES_001</x:v>
      </x:c>
      <x:c r="H393" s="13" t="n">
        <x:v>19</x:v>
      </x:c>
      <x:c r="I393" s="13" t="str">
        <x:v>ASHRES_002</x:v>
      </x:c>
      <x:c r="J393" s="13" t="n">
        <x:v>7</x:v>
      </x:c>
      <x:c r="K393" s="13" t="str">
        <x:v>ASHRES_003</x:v>
      </x:c>
      <x:c r="L393" s="13" t="n">
        <x:v>1</x:v>
      </x:c>
      <x:c r="M393" s="13" t="n">
        <x:v>326</x:v>
      </x:c>
      <x:c r="N393" s="13" t="n">
        <x:v>705</x:v>
      </x:c>
      <x:c r="O393" s="13" t="str">
        <x:v>100% deterministic; no failure; crafted item uses same raw budget as dropped equivalent.</x:v>
      </x:c>
    </x:row>
    <x:row r="394">
      <x:c r="A394" s="13" t="str">
        <x:v>ASHREC_G_0055</x:v>
      </x:c>
      <x:c r="B394" s="13" t="str">
        <x:v>ASHGEAR_0055</x:v>
      </x:c>
      <x:c r="C394" s="13" t="str">
        <x:v>Ashlands</x:v>
      </x:c>
      <x:c r="D394" s="13" t="str">
        <x:v>Amulet</x:v>
      </x:c>
      <x:c r="E394" s="13" t="n">
        <x:v>85</x:v>
      </x:c>
      <x:c r="F394" s="13" t="str">
        <x:v>SKL_015</x:v>
      </x:c>
      <x:c r="G394" s="13" t="str">
        <x:v>ASHRES_001</x:v>
      </x:c>
      <x:c r="H394" s="13" t="n">
        <x:v>16</x:v>
      </x:c>
      <x:c r="I394" s="13" t="str">
        <x:v>ASHRES_002</x:v>
      </x:c>
      <x:c r="J394" s="13" t="n">
        <x:v>6</x:v>
      </x:c>
      <x:c r="K394" s="13" t="str">
        <x:v>ASHRES_003</x:v>
      </x:c>
      <x:c r="L394" s="13" t="n">
        <x:v>1</x:v>
      </x:c>
      <x:c r="M394" s="13" t="n">
        <x:v>326</x:v>
      </x:c>
      <x:c r="N394" s="13" t="n">
        <x:v>705</x:v>
      </x:c>
      <x:c r="O394" s="13" t="str">
        <x:v>100% deterministic; no failure; crafted item uses same raw budget as dropped equivalent.</x:v>
      </x:c>
    </x:row>
    <x:row r="395">
      <x:c r="A395" s="13" t="str">
        <x:v>ASHREC_G_0056</x:v>
      </x:c>
      <x:c r="B395" s="13" t="str">
        <x:v>ASHGEAR_0056</x:v>
      </x:c>
      <x:c r="C395" s="13" t="str">
        <x:v>Ashlands</x:v>
      </x:c>
      <x:c r="D395" s="13" t="str">
        <x:v>Ring</x:v>
      </x:c>
      <x:c r="E395" s="13" t="n">
        <x:v>85</x:v>
      </x:c>
      <x:c r="F395" s="13" t="str">
        <x:v>SKL_015</x:v>
      </x:c>
      <x:c r="G395" s="13" t="str">
        <x:v>ASHRES_001</x:v>
      </x:c>
      <x:c r="H395" s="13" t="n">
        <x:v>13</x:v>
      </x:c>
      <x:c r="I395" s="13" t="str">
        <x:v>ASHRES_002</x:v>
      </x:c>
      <x:c r="J395" s="13" t="n">
        <x:v>5</x:v>
      </x:c>
      <x:c r="K395" s="13" t="str">
        <x:v>ASHRES_003</x:v>
      </x:c>
      <x:c r="L395" s="13" t="n">
        <x:v>1</x:v>
      </x:c>
      <x:c r="M395" s="13" t="n">
        <x:v>326</x:v>
      </x:c>
      <x:c r="N395" s="13" t="n">
        <x:v>705</x:v>
      </x:c>
      <x:c r="O395" s="13" t="str">
        <x:v>100% deterministic; no failure; crafted item uses same raw budget as dropped equivalent.</x:v>
      </x:c>
    </x:row>
    <x:row r="396">
      <x:c r="A396" s="13" t="str">
        <x:v>ASHREC_G_0057</x:v>
      </x:c>
      <x:c r="B396" s="13" t="str">
        <x:v>ASHGEAR_0057</x:v>
      </x:c>
      <x:c r="C396" s="13" t="str">
        <x:v>Ashlands</x:v>
      </x:c>
      <x:c r="D396" s="13" t="str">
        <x:v>Helmet</x:v>
      </x:c>
      <x:c r="E396" s="13" t="n">
        <x:v>85</x:v>
      </x:c>
      <x:c r="F396" s="13" t="str">
        <x:v>SKL_012</x:v>
      </x:c>
      <x:c r="G396" s="13" t="str">
        <x:v>ASHRES_001</x:v>
      </x:c>
      <x:c r="H396" s="13" t="n">
        <x:v>19</x:v>
      </x:c>
      <x:c r="I396" s="13" t="str">
        <x:v>ASHRES_002</x:v>
      </x:c>
      <x:c r="J396" s="13" t="n">
        <x:v>7</x:v>
      </x:c>
      <x:c r="K396" s="13" t="str">
        <x:v>ASHRES_003</x:v>
      </x:c>
      <x:c r="L396" s="13" t="n">
        <x:v>1</x:v>
      </x:c>
      <x:c r="M396" s="13" t="n">
        <x:v>326</x:v>
      </x:c>
      <x:c r="N396" s="13" t="n">
        <x:v>705</x:v>
      </x:c>
      <x:c r="O396" s="13" t="str">
        <x:v>100% deterministic; no failure; crafted item uses same raw budget as dropped equivalent.</x:v>
      </x:c>
    </x:row>
    <x:row r="397">
      <x:c r="A397" s="13" t="str">
        <x:v>ASHREC_G_0058</x:v>
      </x:c>
      <x:c r="B397" s="13" t="str">
        <x:v>ASHGEAR_0058</x:v>
      </x:c>
      <x:c r="C397" s="13" t="str">
        <x:v>Ashlands</x:v>
      </x:c>
      <x:c r="D397" s="13" t="str">
        <x:v>Chest</x:v>
      </x:c>
      <x:c r="E397" s="13" t="n">
        <x:v>85</x:v>
      </x:c>
      <x:c r="F397" s="13" t="str">
        <x:v>SKL_012</x:v>
      </x:c>
      <x:c r="G397" s="13" t="str">
        <x:v>ASHRES_001</x:v>
      </x:c>
      <x:c r="H397" s="13" t="n">
        <x:v>32</x:v>
      </x:c>
      <x:c r="I397" s="13" t="str">
        <x:v>ASHRES_002</x:v>
      </x:c>
      <x:c r="J397" s="13" t="n">
        <x:v>13</x:v>
      </x:c>
      <x:c r="K397" s="13" t="str">
        <x:v>ASHRES_003</x:v>
      </x:c>
      <x:c r="L397" s="13" t="n">
        <x:v>1</x:v>
      </x:c>
      <x:c r="M397" s="13" t="n">
        <x:v>326</x:v>
      </x:c>
      <x:c r="N397" s="13" t="n">
        <x:v>705</x:v>
      </x:c>
      <x:c r="O397" s="13" t="str">
        <x:v>100% deterministic; no failure; crafted item uses same raw budget as dropped equivalent.</x:v>
      </x:c>
    </x:row>
    <x:row r="398">
      <x:c r="A398" s="13" t="str">
        <x:v>ASHREC_G_0059</x:v>
      </x:c>
      <x:c r="B398" s="13" t="str">
        <x:v>ASHGEAR_0059</x:v>
      </x:c>
      <x:c r="C398" s="13" t="str">
        <x:v>Ashlands</x:v>
      </x:c>
      <x:c r="D398" s="13" t="str">
        <x:v>Legs</x:v>
      </x:c>
      <x:c r="E398" s="13" t="n">
        <x:v>85</x:v>
      </x:c>
      <x:c r="F398" s="13" t="str">
        <x:v>SKL_012</x:v>
      </x:c>
      <x:c r="G398" s="13" t="str">
        <x:v>ASHRES_001</x:v>
      </x:c>
      <x:c r="H398" s="13" t="n">
        <x:v>26</x:v>
      </x:c>
      <x:c r="I398" s="13" t="str">
        <x:v>ASHRES_002</x:v>
      </x:c>
      <x:c r="J398" s="13" t="n">
        <x:v>11</x:v>
      </x:c>
      <x:c r="K398" s="13" t="str">
        <x:v>ASHRES_003</x:v>
      </x:c>
      <x:c r="L398" s="13" t="n">
        <x:v>1</x:v>
      </x:c>
      <x:c r="M398" s="13" t="n">
        <x:v>326</x:v>
      </x:c>
      <x:c r="N398" s="13" t="n">
        <x:v>705</x:v>
      </x:c>
      <x:c r="O398" s="13" t="str">
        <x:v>100% deterministic; no failure; crafted item uses same raw budget as dropped equivalent.</x:v>
      </x:c>
    </x:row>
    <x:row r="399">
      <x:c r="A399" s="13" t="str">
        <x:v>ASHREC_G_0060</x:v>
      </x:c>
      <x:c r="B399" s="13" t="str">
        <x:v>ASHGEAR_0060</x:v>
      </x:c>
      <x:c r="C399" s="13" t="str">
        <x:v>Ashlands</x:v>
      </x:c>
      <x:c r="D399" s="13" t="str">
        <x:v>Boots</x:v>
      </x:c>
      <x:c r="E399" s="13" t="n">
        <x:v>85</x:v>
      </x:c>
      <x:c r="F399" s="13" t="str">
        <x:v>SKL_012</x:v>
      </x:c>
      <x:c r="G399" s="13" t="str">
        <x:v>ASHRES_001</x:v>
      </x:c>
      <x:c r="H399" s="13" t="n">
        <x:v>16</x:v>
      </x:c>
      <x:c r="I399" s="13" t="str">
        <x:v>ASHRES_002</x:v>
      </x:c>
      <x:c r="J399" s="13" t="n">
        <x:v>6</x:v>
      </x:c>
      <x:c r="K399" s="13" t="str">
        <x:v>ASHRES_003</x:v>
      </x:c>
      <x:c r="L399" s="13" t="n">
        <x:v>1</x:v>
      </x:c>
      <x:c r="M399" s="13" t="n">
        <x:v>326</x:v>
      </x:c>
      <x:c r="N399" s="13" t="n">
        <x:v>705</x:v>
      </x:c>
      <x:c r="O399" s="13" t="str">
        <x:v>100% deterministic; no failure; crafted item uses same raw budget as dropped equivalent.</x:v>
      </x:c>
    </x:row>
    <x:row r="400">
      <x:c r="A400" s="13" t="str">
        <x:v>ASHREC_G_0061</x:v>
      </x:c>
      <x:c r="B400" s="13" t="str">
        <x:v>ASHGEAR_0061</x:v>
      </x:c>
      <x:c r="C400" s="13" t="str">
        <x:v>Ashlands</x:v>
      </x:c>
      <x:c r="D400" s="13" t="str">
        <x:v>Gloves</x:v>
      </x:c>
      <x:c r="E400" s="13" t="n">
        <x:v>85</x:v>
      </x:c>
      <x:c r="F400" s="13" t="str">
        <x:v>SKL_012</x:v>
      </x:c>
      <x:c r="G400" s="13" t="str">
        <x:v>ASHRES_001</x:v>
      </x:c>
      <x:c r="H400" s="13" t="n">
        <x:v>16</x:v>
      </x:c>
      <x:c r="I400" s="13" t="str">
        <x:v>ASHRES_002</x:v>
      </x:c>
      <x:c r="J400" s="13" t="n">
        <x:v>6</x:v>
      </x:c>
      <x:c r="K400" s="13" t="str">
        <x:v>ASHRES_003</x:v>
      </x:c>
      <x:c r="L400" s="13" t="n">
        <x:v>1</x:v>
      </x:c>
      <x:c r="M400" s="13" t="n">
        <x:v>326</x:v>
      </x:c>
      <x:c r="N400" s="13" t="n">
        <x:v>705</x:v>
      </x:c>
      <x:c r="O400" s="13" t="str">
        <x:v>100% deterministic; no failure; crafted item uses same raw budget as dropped equivalent.</x:v>
      </x:c>
    </x:row>
    <x:row r="401">
      <x:c r="A401" s="13" t="str">
        <x:v>ASHREC_G_0062</x:v>
      </x:c>
      <x:c r="B401" s="13" t="str">
        <x:v>ASHGEAR_0062</x:v>
      </x:c>
      <x:c r="C401" s="13" t="str">
        <x:v>Ashlands</x:v>
      </x:c>
      <x:c r="D401" s="13" t="str">
        <x:v>Cape</x:v>
      </x:c>
      <x:c r="E401" s="13" t="n">
        <x:v>85</x:v>
      </x:c>
      <x:c r="F401" s="13" t="str">
        <x:v>SKL_015</x:v>
      </x:c>
      <x:c r="G401" s="13" t="str">
        <x:v>ASHRES_001</x:v>
      </x:c>
      <x:c r="H401" s="13" t="n">
        <x:v>19</x:v>
      </x:c>
      <x:c r="I401" s="13" t="str">
        <x:v>ASHRES_002</x:v>
      </x:c>
      <x:c r="J401" s="13" t="n">
        <x:v>7</x:v>
      </x:c>
      <x:c r="K401" s="13" t="str">
        <x:v>ASHRES_003</x:v>
      </x:c>
      <x:c r="L401" s="13" t="n">
        <x:v>1</x:v>
      </x:c>
      <x:c r="M401" s="13" t="n">
        <x:v>326</x:v>
      </x:c>
      <x:c r="N401" s="13" t="n">
        <x:v>705</x:v>
      </x:c>
      <x:c r="O401" s="13" t="str">
        <x:v>100% deterministic; no failure; crafted item uses same raw budget as dropped equivalent.</x:v>
      </x:c>
    </x:row>
    <x:row r="402">
      <x:c r="A402" s="13" t="str">
        <x:v>ASHREC_G_0063</x:v>
      </x:c>
      <x:c r="B402" s="13" t="str">
        <x:v>ASHGEAR_0063</x:v>
      </x:c>
      <x:c r="C402" s="13" t="str">
        <x:v>Ashlands</x:v>
      </x:c>
      <x:c r="D402" s="13" t="str">
        <x:v>Amulet</x:v>
      </x:c>
      <x:c r="E402" s="13" t="n">
        <x:v>85</x:v>
      </x:c>
      <x:c r="F402" s="13" t="str">
        <x:v>SKL_015</x:v>
      </x:c>
      <x:c r="G402" s="13" t="str">
        <x:v>ASHRES_001</x:v>
      </x:c>
      <x:c r="H402" s="13" t="n">
        <x:v>16</x:v>
      </x:c>
      <x:c r="I402" s="13" t="str">
        <x:v>ASHRES_002</x:v>
      </x:c>
      <x:c r="J402" s="13" t="n">
        <x:v>6</x:v>
      </x:c>
      <x:c r="K402" s="13" t="str">
        <x:v>ASHRES_003</x:v>
      </x:c>
      <x:c r="L402" s="13" t="n">
        <x:v>1</x:v>
      </x:c>
      <x:c r="M402" s="13" t="n">
        <x:v>326</x:v>
      </x:c>
      <x:c r="N402" s="13" t="n">
        <x:v>705</x:v>
      </x:c>
      <x:c r="O402" s="13" t="str">
        <x:v>100% deterministic; no failure; crafted item uses same raw budget as dropped equivalent.</x:v>
      </x:c>
    </x:row>
    <x:row r="403">
      <x:c r="A403" s="13" t="str">
        <x:v>ASHREC_G_0064</x:v>
      </x:c>
      <x:c r="B403" s="13" t="str">
        <x:v>ASHGEAR_0064</x:v>
      </x:c>
      <x:c r="C403" s="13" t="str">
        <x:v>Ashlands</x:v>
      </x:c>
      <x:c r="D403" s="13" t="str">
        <x:v>Ring</x:v>
      </x:c>
      <x:c r="E403" s="13" t="n">
        <x:v>85</x:v>
      </x:c>
      <x:c r="F403" s="13" t="str">
        <x:v>SKL_015</x:v>
      </x:c>
      <x:c r="G403" s="13" t="str">
        <x:v>ASHRES_001</x:v>
      </x:c>
      <x:c r="H403" s="13" t="n">
        <x:v>13</x:v>
      </x:c>
      <x:c r="I403" s="13" t="str">
        <x:v>ASHRES_002</x:v>
      </x:c>
      <x:c r="J403" s="13" t="n">
        <x:v>5</x:v>
      </x:c>
      <x:c r="K403" s="13" t="str">
        <x:v>ASHRES_003</x:v>
      </x:c>
      <x:c r="L403" s="13" t="n">
        <x:v>1</x:v>
      </x:c>
      <x:c r="M403" s="13" t="n">
        <x:v>326</x:v>
      </x:c>
      <x:c r="N403" s="13" t="n">
        <x:v>705</x:v>
      </x:c>
      <x:c r="O403" s="13" t="str">
        <x:v>100% deterministic; no failure; crafted item uses same raw budget as dropped equivalent.</x:v>
      </x:c>
    </x:row>
    <x:row r="404">
      <x:c r="A404" s="13" t="str">
        <x:v>ASHREC_G_0065</x:v>
      </x:c>
      <x:c r="B404" s="13" t="str">
        <x:v>ASHGEAR_0065</x:v>
      </x:c>
      <x:c r="C404" s="13" t="str">
        <x:v>Ashlands</x:v>
      </x:c>
      <x:c r="D404" s="13" t="str">
        <x:v>Helmet</x:v>
      </x:c>
      <x:c r="E404" s="13" t="n">
        <x:v>85</x:v>
      </x:c>
      <x:c r="F404" s="13" t="str">
        <x:v>SKL_012</x:v>
      </x:c>
      <x:c r="G404" s="13" t="str">
        <x:v>ASHRES_001</x:v>
      </x:c>
      <x:c r="H404" s="13" t="n">
        <x:v>19</x:v>
      </x:c>
      <x:c r="I404" s="13" t="str">
        <x:v>ASHRES_002</x:v>
      </x:c>
      <x:c r="J404" s="13" t="n">
        <x:v>7</x:v>
      </x:c>
      <x:c r="K404" s="13" t="str">
        <x:v>ASHRES_003</x:v>
      </x:c>
      <x:c r="L404" s="13" t="n">
        <x:v>1</x:v>
      </x:c>
      <x:c r="M404" s="13" t="n">
        <x:v>326</x:v>
      </x:c>
      <x:c r="N404" s="13" t="n">
        <x:v>705</x:v>
      </x:c>
      <x:c r="O404" s="13" t="str">
        <x:v>100% deterministic; no failure; crafted item uses same raw budget as dropped equivalent.</x:v>
      </x:c>
    </x:row>
    <x:row r="405">
      <x:c r="A405" s="13" t="str">
        <x:v>ASHREC_G_0066</x:v>
      </x:c>
      <x:c r="B405" s="13" t="str">
        <x:v>ASHGEAR_0066</x:v>
      </x:c>
      <x:c r="C405" s="13" t="str">
        <x:v>Ashlands</x:v>
      </x:c>
      <x:c r="D405" s="13" t="str">
        <x:v>Chest</x:v>
      </x:c>
      <x:c r="E405" s="13" t="n">
        <x:v>85</x:v>
      </x:c>
      <x:c r="F405" s="13" t="str">
        <x:v>SKL_012</x:v>
      </x:c>
      <x:c r="G405" s="13" t="str">
        <x:v>ASHRES_001</x:v>
      </x:c>
      <x:c r="H405" s="13" t="n">
        <x:v>32</x:v>
      </x:c>
      <x:c r="I405" s="13" t="str">
        <x:v>ASHRES_002</x:v>
      </x:c>
      <x:c r="J405" s="13" t="n">
        <x:v>13</x:v>
      </x:c>
      <x:c r="K405" s="13" t="str">
        <x:v>ASHRES_003</x:v>
      </x:c>
      <x:c r="L405" s="13" t="n">
        <x:v>1</x:v>
      </x:c>
      <x:c r="M405" s="13" t="n">
        <x:v>326</x:v>
      </x:c>
      <x:c r="N405" s="13" t="n">
        <x:v>705</x:v>
      </x:c>
      <x:c r="O405" s="13" t="str">
        <x:v>100% deterministic; no failure; crafted item uses same raw budget as dropped equivalent.</x:v>
      </x:c>
    </x:row>
    <x:row r="406">
      <x:c r="A406" s="13" t="str">
        <x:v>ASHREC_G_0067</x:v>
      </x:c>
      <x:c r="B406" s="13" t="str">
        <x:v>ASHGEAR_0067</x:v>
      </x:c>
      <x:c r="C406" s="13" t="str">
        <x:v>Ashlands</x:v>
      </x:c>
      <x:c r="D406" s="13" t="str">
        <x:v>Legs</x:v>
      </x:c>
      <x:c r="E406" s="13" t="n">
        <x:v>85</x:v>
      </x:c>
      <x:c r="F406" s="13" t="str">
        <x:v>SKL_012</x:v>
      </x:c>
      <x:c r="G406" s="13" t="str">
        <x:v>ASHRES_001</x:v>
      </x:c>
      <x:c r="H406" s="13" t="n">
        <x:v>26</x:v>
      </x:c>
      <x:c r="I406" s="13" t="str">
        <x:v>ASHRES_002</x:v>
      </x:c>
      <x:c r="J406" s="13" t="n">
        <x:v>11</x:v>
      </x:c>
      <x:c r="K406" s="13" t="str">
        <x:v>ASHRES_003</x:v>
      </x:c>
      <x:c r="L406" s="13" t="n">
        <x:v>1</x:v>
      </x:c>
      <x:c r="M406" s="13" t="n">
        <x:v>326</x:v>
      </x:c>
      <x:c r="N406" s="13" t="n">
        <x:v>705</x:v>
      </x:c>
      <x:c r="O406" s="13" t="str">
        <x:v>100% deterministic; no failure; crafted item uses same raw budget as dropped equivalent.</x:v>
      </x:c>
    </x:row>
    <x:row r="407">
      <x:c r="A407" s="13" t="str">
        <x:v>ASHREC_G_0068</x:v>
      </x:c>
      <x:c r="B407" s="13" t="str">
        <x:v>ASHGEAR_0068</x:v>
      </x:c>
      <x:c r="C407" s="13" t="str">
        <x:v>Ashlands</x:v>
      </x:c>
      <x:c r="D407" s="13" t="str">
        <x:v>Boots</x:v>
      </x:c>
      <x:c r="E407" s="13" t="n">
        <x:v>85</x:v>
      </x:c>
      <x:c r="F407" s="13" t="str">
        <x:v>SKL_012</x:v>
      </x:c>
      <x:c r="G407" s="13" t="str">
        <x:v>ASHRES_001</x:v>
      </x:c>
      <x:c r="H407" s="13" t="n">
        <x:v>16</x:v>
      </x:c>
      <x:c r="I407" s="13" t="str">
        <x:v>ASHRES_002</x:v>
      </x:c>
      <x:c r="J407" s="13" t="n">
        <x:v>6</x:v>
      </x:c>
      <x:c r="K407" s="13" t="str">
        <x:v>ASHRES_003</x:v>
      </x:c>
      <x:c r="L407" s="13" t="n">
        <x:v>1</x:v>
      </x:c>
      <x:c r="M407" s="13" t="n">
        <x:v>326</x:v>
      </x:c>
      <x:c r="N407" s="13" t="n">
        <x:v>705</x:v>
      </x:c>
      <x:c r="O407" s="13" t="str">
        <x:v>100% deterministic; no failure; crafted item uses same raw budget as dropped equivalent.</x:v>
      </x:c>
    </x:row>
    <x:row r="408">
      <x:c r="A408" s="13" t="str">
        <x:v>ASHREC_G_0069</x:v>
      </x:c>
      <x:c r="B408" s="13" t="str">
        <x:v>ASHGEAR_0069</x:v>
      </x:c>
      <x:c r="C408" s="13" t="str">
        <x:v>Ashlands</x:v>
      </x:c>
      <x:c r="D408" s="13" t="str">
        <x:v>Gloves</x:v>
      </x:c>
      <x:c r="E408" s="13" t="n">
        <x:v>85</x:v>
      </x:c>
      <x:c r="F408" s="13" t="str">
        <x:v>SKL_012</x:v>
      </x:c>
      <x:c r="G408" s="13" t="str">
        <x:v>ASHRES_001</x:v>
      </x:c>
      <x:c r="H408" s="13" t="n">
        <x:v>16</x:v>
      </x:c>
      <x:c r="I408" s="13" t="str">
        <x:v>ASHRES_002</x:v>
      </x:c>
      <x:c r="J408" s="13" t="n">
        <x:v>6</x:v>
      </x:c>
      <x:c r="K408" s="13" t="str">
        <x:v>ASHRES_003</x:v>
      </x:c>
      <x:c r="L408" s="13" t="n">
        <x:v>1</x:v>
      </x:c>
      <x:c r="M408" s="13" t="n">
        <x:v>326</x:v>
      </x:c>
      <x:c r="N408" s="13" t="n">
        <x:v>705</x:v>
      </x:c>
      <x:c r="O408" s="13" t="str">
        <x:v>100% deterministic; no failure; crafted item uses same raw budget as dropped equivalent.</x:v>
      </x:c>
    </x:row>
    <x:row r="409">
      <x:c r="A409" s="13" t="str">
        <x:v>ASHREC_G_0070</x:v>
      </x:c>
      <x:c r="B409" s="13" t="str">
        <x:v>ASHGEAR_0070</x:v>
      </x:c>
      <x:c r="C409" s="13" t="str">
        <x:v>Ashlands</x:v>
      </x:c>
      <x:c r="D409" s="13" t="str">
        <x:v>Cape</x:v>
      </x:c>
      <x:c r="E409" s="13" t="n">
        <x:v>85</x:v>
      </x:c>
      <x:c r="F409" s="13" t="str">
        <x:v>SKL_015</x:v>
      </x:c>
      <x:c r="G409" s="13" t="str">
        <x:v>ASHRES_001</x:v>
      </x:c>
      <x:c r="H409" s="13" t="n">
        <x:v>19</x:v>
      </x:c>
      <x:c r="I409" s="13" t="str">
        <x:v>ASHRES_002</x:v>
      </x:c>
      <x:c r="J409" s="13" t="n">
        <x:v>7</x:v>
      </x:c>
      <x:c r="K409" s="13" t="str">
        <x:v>ASHRES_003</x:v>
      </x:c>
      <x:c r="L409" s="13" t="n">
        <x:v>1</x:v>
      </x:c>
      <x:c r="M409" s="13" t="n">
        <x:v>326</x:v>
      </x:c>
      <x:c r="N409" s="13" t="n">
        <x:v>705</x:v>
      </x:c>
      <x:c r="O409" s="13" t="str">
        <x:v>100% deterministic; no failure; crafted item uses same raw budget as dropped equivalent.</x:v>
      </x:c>
    </x:row>
    <x:row r="410">
      <x:c r="A410" s="13" t="str">
        <x:v>ASHREC_G_0071</x:v>
      </x:c>
      <x:c r="B410" s="13" t="str">
        <x:v>ASHGEAR_0071</x:v>
      </x:c>
      <x:c r="C410" s="13" t="str">
        <x:v>Ashlands</x:v>
      </x:c>
      <x:c r="D410" s="13" t="str">
        <x:v>Amulet</x:v>
      </x:c>
      <x:c r="E410" s="13" t="n">
        <x:v>85</x:v>
      </x:c>
      <x:c r="F410" s="13" t="str">
        <x:v>SKL_015</x:v>
      </x:c>
      <x:c r="G410" s="13" t="str">
        <x:v>ASHRES_001</x:v>
      </x:c>
      <x:c r="H410" s="13" t="n">
        <x:v>16</x:v>
      </x:c>
      <x:c r="I410" s="13" t="str">
        <x:v>ASHRES_002</x:v>
      </x:c>
      <x:c r="J410" s="13" t="n">
        <x:v>6</x:v>
      </x:c>
      <x:c r="K410" s="13" t="str">
        <x:v>ASHRES_003</x:v>
      </x:c>
      <x:c r="L410" s="13" t="n">
        <x:v>1</x:v>
      </x:c>
      <x:c r="M410" s="13" t="n">
        <x:v>326</x:v>
      </x:c>
      <x:c r="N410" s="13" t="n">
        <x:v>705</x:v>
      </x:c>
      <x:c r="O410" s="13" t="str">
        <x:v>100% deterministic; no failure; crafted item uses same raw budget as dropped equivalent.</x:v>
      </x:c>
    </x:row>
    <x:row r="411">
      <x:c r="A411" s="13" t="str">
        <x:v>ASHREC_G_0072</x:v>
      </x:c>
      <x:c r="B411" s="13" t="str">
        <x:v>ASHGEAR_0072</x:v>
      </x:c>
      <x:c r="C411" s="13" t="str">
        <x:v>Ashlands</x:v>
      </x:c>
      <x:c r="D411" s="13" t="str">
        <x:v>Ring</x:v>
      </x:c>
      <x:c r="E411" s="13" t="n">
        <x:v>85</x:v>
      </x:c>
      <x:c r="F411" s="13" t="str">
        <x:v>SKL_015</x:v>
      </x:c>
      <x:c r="G411" s="13" t="str">
        <x:v>ASHRES_001</x:v>
      </x:c>
      <x:c r="H411" s="13" t="n">
        <x:v>13</x:v>
      </x:c>
      <x:c r="I411" s="13" t="str">
        <x:v>ASHRES_002</x:v>
      </x:c>
      <x:c r="J411" s="13" t="n">
        <x:v>5</x:v>
      </x:c>
      <x:c r="K411" s="13" t="str">
        <x:v>ASHRES_003</x:v>
      </x:c>
      <x:c r="L411" s="13" t="n">
        <x:v>1</x:v>
      </x:c>
      <x:c r="M411" s="13" t="n">
        <x:v>326</x:v>
      </x:c>
      <x:c r="N411" s="13" t="n">
        <x:v>705</x:v>
      </x:c>
      <x:c r="O411" s="13" t="str">
        <x:v>100% deterministic; no failure; crafted item uses same raw budget as dropped equivalent.</x:v>
      </x:c>
    </x:row>
    <x:row r="412">
      <x:c r="A412" s="13" t="str">
        <x:v>ASHREC_G_0073</x:v>
      </x:c>
      <x:c r="B412" s="13" t="str">
        <x:v>ASHGEAR_0073</x:v>
      </x:c>
      <x:c r="C412" s="13" t="str">
        <x:v>Ashlands</x:v>
      </x:c>
      <x:c r="D412" s="13" t="str">
        <x:v>Helmet</x:v>
      </x:c>
      <x:c r="E412" s="13" t="n">
        <x:v>85</x:v>
      </x:c>
      <x:c r="F412" s="13" t="str">
        <x:v>SKL_012</x:v>
      </x:c>
      <x:c r="G412" s="13" t="str">
        <x:v>ASHRES_001</x:v>
      </x:c>
      <x:c r="H412" s="13" t="n">
        <x:v>19</x:v>
      </x:c>
      <x:c r="I412" s="13" t="str">
        <x:v>ASHRES_002</x:v>
      </x:c>
      <x:c r="J412" s="13" t="n">
        <x:v>7</x:v>
      </x:c>
      <x:c r="K412" s="13" t="str">
        <x:v>ASHRES_003</x:v>
      </x:c>
      <x:c r="L412" s="13" t="n">
        <x:v>1</x:v>
      </x:c>
      <x:c r="M412" s="13" t="n">
        <x:v>326</x:v>
      </x:c>
      <x:c r="N412" s="13" t="n">
        <x:v>705</x:v>
      </x:c>
      <x:c r="O412" s="13" t="str">
        <x:v>100% deterministic; no failure; crafted item uses same raw budget as dropped equivalent.</x:v>
      </x:c>
    </x:row>
    <x:row r="413">
      <x:c r="A413" s="13" t="str">
        <x:v>ASHREC_G_0074</x:v>
      </x:c>
      <x:c r="B413" s="13" t="str">
        <x:v>ASHGEAR_0074</x:v>
      </x:c>
      <x:c r="C413" s="13" t="str">
        <x:v>Ashlands</x:v>
      </x:c>
      <x:c r="D413" s="13" t="str">
        <x:v>Chest</x:v>
      </x:c>
      <x:c r="E413" s="13" t="n">
        <x:v>85</x:v>
      </x:c>
      <x:c r="F413" s="13" t="str">
        <x:v>SKL_012</x:v>
      </x:c>
      <x:c r="G413" s="13" t="str">
        <x:v>ASHRES_001</x:v>
      </x:c>
      <x:c r="H413" s="13" t="n">
        <x:v>32</x:v>
      </x:c>
      <x:c r="I413" s="13" t="str">
        <x:v>ASHRES_002</x:v>
      </x:c>
      <x:c r="J413" s="13" t="n">
        <x:v>13</x:v>
      </x:c>
      <x:c r="K413" s="13" t="str">
        <x:v>ASHRES_003</x:v>
      </x:c>
      <x:c r="L413" s="13" t="n">
        <x:v>1</x:v>
      </x:c>
      <x:c r="M413" s="13" t="n">
        <x:v>326</x:v>
      </x:c>
      <x:c r="N413" s="13" t="n">
        <x:v>705</x:v>
      </x:c>
      <x:c r="O413" s="13" t="str">
        <x:v>100% deterministic; no failure; crafted item uses same raw budget as dropped equivalent.</x:v>
      </x:c>
    </x:row>
    <x:row r="414">
      <x:c r="A414" s="13" t="str">
        <x:v>ASHREC_G_0075</x:v>
      </x:c>
      <x:c r="B414" s="13" t="str">
        <x:v>ASHGEAR_0075</x:v>
      </x:c>
      <x:c r="C414" s="13" t="str">
        <x:v>Ashlands</x:v>
      </x:c>
      <x:c r="D414" s="13" t="str">
        <x:v>Legs</x:v>
      </x:c>
      <x:c r="E414" s="13" t="n">
        <x:v>85</x:v>
      </x:c>
      <x:c r="F414" s="13" t="str">
        <x:v>SKL_012</x:v>
      </x:c>
      <x:c r="G414" s="13" t="str">
        <x:v>ASHRES_001</x:v>
      </x:c>
      <x:c r="H414" s="13" t="n">
        <x:v>26</x:v>
      </x:c>
      <x:c r="I414" s="13" t="str">
        <x:v>ASHRES_002</x:v>
      </x:c>
      <x:c r="J414" s="13" t="n">
        <x:v>11</x:v>
      </x:c>
      <x:c r="K414" s="13" t="str">
        <x:v>ASHRES_003</x:v>
      </x:c>
      <x:c r="L414" s="13" t="n">
        <x:v>1</x:v>
      </x:c>
      <x:c r="M414" s="13" t="n">
        <x:v>326</x:v>
      </x:c>
      <x:c r="N414" s="13" t="n">
        <x:v>705</x:v>
      </x:c>
      <x:c r="O414" s="13" t="str">
        <x:v>100% deterministic; no failure; crafted item uses same raw budget as dropped equivalent.</x:v>
      </x:c>
    </x:row>
    <x:row r="415">
      <x:c r="A415" s="13" t="str">
        <x:v>ASHREC_G_0076</x:v>
      </x:c>
      <x:c r="B415" s="13" t="str">
        <x:v>ASHGEAR_0076</x:v>
      </x:c>
      <x:c r="C415" s="13" t="str">
        <x:v>Ashlands</x:v>
      </x:c>
      <x:c r="D415" s="13" t="str">
        <x:v>Boots</x:v>
      </x:c>
      <x:c r="E415" s="13" t="n">
        <x:v>85</x:v>
      </x:c>
      <x:c r="F415" s="13" t="str">
        <x:v>SKL_012</x:v>
      </x:c>
      <x:c r="G415" s="13" t="str">
        <x:v>ASHRES_001</x:v>
      </x:c>
      <x:c r="H415" s="13" t="n">
        <x:v>16</x:v>
      </x:c>
      <x:c r="I415" s="13" t="str">
        <x:v>ASHRES_002</x:v>
      </x:c>
      <x:c r="J415" s="13" t="n">
        <x:v>6</x:v>
      </x:c>
      <x:c r="K415" s="13" t="str">
        <x:v>ASHRES_003</x:v>
      </x:c>
      <x:c r="L415" s="13" t="n">
        <x:v>1</x:v>
      </x:c>
      <x:c r="M415" s="13" t="n">
        <x:v>326</x:v>
      </x:c>
      <x:c r="N415" s="13" t="n">
        <x:v>705</x:v>
      </x:c>
      <x:c r="O415" s="13" t="str">
        <x:v>100% deterministic; no failure; crafted item uses same raw budget as dropped equivalent.</x:v>
      </x:c>
    </x:row>
    <x:row r="416">
      <x:c r="A416" s="13" t="str">
        <x:v>ASHREC_G_0077</x:v>
      </x:c>
      <x:c r="B416" s="13" t="str">
        <x:v>ASHGEAR_0077</x:v>
      </x:c>
      <x:c r="C416" s="13" t="str">
        <x:v>Ashlands</x:v>
      </x:c>
      <x:c r="D416" s="13" t="str">
        <x:v>Gloves</x:v>
      </x:c>
      <x:c r="E416" s="13" t="n">
        <x:v>85</x:v>
      </x:c>
      <x:c r="F416" s="13" t="str">
        <x:v>SKL_012</x:v>
      </x:c>
      <x:c r="G416" s="13" t="str">
        <x:v>ASHRES_001</x:v>
      </x:c>
      <x:c r="H416" s="13" t="n">
        <x:v>16</x:v>
      </x:c>
      <x:c r="I416" s="13" t="str">
        <x:v>ASHRES_002</x:v>
      </x:c>
      <x:c r="J416" s="13" t="n">
        <x:v>6</x:v>
      </x:c>
      <x:c r="K416" s="13" t="str">
        <x:v>ASHRES_003</x:v>
      </x:c>
      <x:c r="L416" s="13" t="n">
        <x:v>1</x:v>
      </x:c>
      <x:c r="M416" s="13" t="n">
        <x:v>326</x:v>
      </x:c>
      <x:c r="N416" s="13" t="n">
        <x:v>705</x:v>
      </x:c>
      <x:c r="O416" s="13" t="str">
        <x:v>100% deterministic; no failure; crafted item uses same raw budget as dropped equivalent.</x:v>
      </x:c>
    </x:row>
    <x:row r="417">
      <x:c r="A417" s="13" t="str">
        <x:v>ASHREC_G_0078</x:v>
      </x:c>
      <x:c r="B417" s="13" t="str">
        <x:v>ASHGEAR_0078</x:v>
      </x:c>
      <x:c r="C417" s="13" t="str">
        <x:v>Ashlands</x:v>
      </x:c>
      <x:c r="D417" s="13" t="str">
        <x:v>Cape</x:v>
      </x:c>
      <x:c r="E417" s="13" t="n">
        <x:v>85</x:v>
      </x:c>
      <x:c r="F417" s="13" t="str">
        <x:v>SKL_015</x:v>
      </x:c>
      <x:c r="G417" s="13" t="str">
        <x:v>ASHRES_001</x:v>
      </x:c>
      <x:c r="H417" s="13" t="n">
        <x:v>19</x:v>
      </x:c>
      <x:c r="I417" s="13" t="str">
        <x:v>ASHRES_002</x:v>
      </x:c>
      <x:c r="J417" s="13" t="n">
        <x:v>7</x:v>
      </x:c>
      <x:c r="K417" s="13" t="str">
        <x:v>ASHRES_003</x:v>
      </x:c>
      <x:c r="L417" s="13" t="n">
        <x:v>1</x:v>
      </x:c>
      <x:c r="M417" s="13" t="n">
        <x:v>326</x:v>
      </x:c>
      <x:c r="N417" s="13" t="n">
        <x:v>705</x:v>
      </x:c>
      <x:c r="O417" s="13" t="str">
        <x:v>100% deterministic; no failure; crafted item uses same raw budget as dropped equivalent.</x:v>
      </x:c>
    </x:row>
    <x:row r="418">
      <x:c r="A418" s="13" t="str">
        <x:v>ASHREC_G_0079</x:v>
      </x:c>
      <x:c r="B418" s="13" t="str">
        <x:v>ASHGEAR_0079</x:v>
      </x:c>
      <x:c r="C418" s="13" t="str">
        <x:v>Ashlands</x:v>
      </x:c>
      <x:c r="D418" s="13" t="str">
        <x:v>Amulet</x:v>
      </x:c>
      <x:c r="E418" s="13" t="n">
        <x:v>85</x:v>
      </x:c>
      <x:c r="F418" s="13" t="str">
        <x:v>SKL_015</x:v>
      </x:c>
      <x:c r="G418" s="13" t="str">
        <x:v>ASHRES_001</x:v>
      </x:c>
      <x:c r="H418" s="13" t="n">
        <x:v>16</x:v>
      </x:c>
      <x:c r="I418" s="13" t="str">
        <x:v>ASHRES_002</x:v>
      </x:c>
      <x:c r="J418" s="13" t="n">
        <x:v>6</x:v>
      </x:c>
      <x:c r="K418" s="13" t="str">
        <x:v>ASHRES_003</x:v>
      </x:c>
      <x:c r="L418" s="13" t="n">
        <x:v>1</x:v>
      </x:c>
      <x:c r="M418" s="13" t="n">
        <x:v>326</x:v>
      </x:c>
      <x:c r="N418" s="13" t="n">
        <x:v>705</x:v>
      </x:c>
      <x:c r="O418" s="13" t="str">
        <x:v>100% deterministic; no failure; crafted item uses same raw budget as dropped equivalent.</x:v>
      </x:c>
    </x:row>
    <x:row r="419">
      <x:c r="A419" s="13" t="str">
        <x:v>ASHREC_G_0080</x:v>
      </x:c>
      <x:c r="B419" s="13" t="str">
        <x:v>ASHGEAR_0080</x:v>
      </x:c>
      <x:c r="C419" s="13" t="str">
        <x:v>Ashlands</x:v>
      </x:c>
      <x:c r="D419" s="13" t="str">
        <x:v>Ring</x:v>
      </x:c>
      <x:c r="E419" s="13" t="n">
        <x:v>85</x:v>
      </x:c>
      <x:c r="F419" s="13" t="str">
        <x:v>SKL_015</x:v>
      </x:c>
      <x:c r="G419" s="13" t="str">
        <x:v>ASHRES_001</x:v>
      </x:c>
      <x:c r="H419" s="13" t="n">
        <x:v>13</x:v>
      </x:c>
      <x:c r="I419" s="13" t="str">
        <x:v>ASHRES_002</x:v>
      </x:c>
      <x:c r="J419" s="13" t="n">
        <x:v>5</x:v>
      </x:c>
      <x:c r="K419" s="13" t="str">
        <x:v>ASHRES_003</x:v>
      </x:c>
      <x:c r="L419" s="13" t="n">
        <x:v>1</x:v>
      </x:c>
      <x:c r="M419" s="13" t="n">
        <x:v>326</x:v>
      </x:c>
      <x:c r="N419" s="13" t="n">
        <x:v>705</x:v>
      </x:c>
      <x:c r="O419" s="13" t="str">
        <x:v>100% deterministic; no failure; crafted item uses same raw budget as dropped equivalent.</x:v>
      </x:c>
    </x:row>
    <x:row r="420">
      <x:c r="A420" s="13" t="str">
        <x:v>ASHREC_G_0081</x:v>
      </x:c>
      <x:c r="B420" s="13" t="str">
        <x:v>ASHGEAR_0081</x:v>
      </x:c>
      <x:c r="C420" s="13" t="str">
        <x:v>Ashlands</x:v>
      </x:c>
      <x:c r="D420" s="13" t="str">
        <x:v>Helmet</x:v>
      </x:c>
      <x:c r="E420" s="13" t="n">
        <x:v>85</x:v>
      </x:c>
      <x:c r="F420" s="13" t="str">
        <x:v>SKL_012</x:v>
      </x:c>
      <x:c r="G420" s="13" t="str">
        <x:v>ASHRES_001</x:v>
      </x:c>
      <x:c r="H420" s="13" t="n">
        <x:v>19</x:v>
      </x:c>
      <x:c r="I420" s="13" t="str">
        <x:v>ASHRES_002</x:v>
      </x:c>
      <x:c r="J420" s="13" t="n">
        <x:v>7</x:v>
      </x:c>
      <x:c r="K420" s="13" t="str">
        <x:v>ASHRES_003</x:v>
      </x:c>
      <x:c r="L420" s="13" t="n">
        <x:v>1</x:v>
      </x:c>
      <x:c r="M420" s="13" t="n">
        <x:v>326</x:v>
      </x:c>
      <x:c r="N420" s="13" t="n">
        <x:v>705</x:v>
      </x:c>
      <x:c r="O420" s="13" t="str">
        <x:v>100% deterministic; no failure; crafted item uses same raw budget as dropped equivalent.</x:v>
      </x:c>
    </x:row>
    <x:row r="421">
      <x:c r="A421" s="13" t="str">
        <x:v>ASHREC_G_0082</x:v>
      </x:c>
      <x:c r="B421" s="13" t="str">
        <x:v>ASHGEAR_0082</x:v>
      </x:c>
      <x:c r="C421" s="13" t="str">
        <x:v>Ashlands</x:v>
      </x:c>
      <x:c r="D421" s="13" t="str">
        <x:v>Chest</x:v>
      </x:c>
      <x:c r="E421" s="13" t="n">
        <x:v>85</x:v>
      </x:c>
      <x:c r="F421" s="13" t="str">
        <x:v>SKL_012</x:v>
      </x:c>
      <x:c r="G421" s="13" t="str">
        <x:v>ASHRES_001</x:v>
      </x:c>
      <x:c r="H421" s="13" t="n">
        <x:v>32</x:v>
      </x:c>
      <x:c r="I421" s="13" t="str">
        <x:v>ASHRES_002</x:v>
      </x:c>
      <x:c r="J421" s="13" t="n">
        <x:v>13</x:v>
      </x:c>
      <x:c r="K421" s="13" t="str">
        <x:v>ASHRES_003</x:v>
      </x:c>
      <x:c r="L421" s="13" t="n">
        <x:v>1</x:v>
      </x:c>
      <x:c r="M421" s="13" t="n">
        <x:v>326</x:v>
      </x:c>
      <x:c r="N421" s="13" t="n">
        <x:v>705</x:v>
      </x:c>
      <x:c r="O421" s="13" t="str">
        <x:v>100% deterministic; no failure; crafted item uses same raw budget as dropped equivalent.</x:v>
      </x:c>
    </x:row>
    <x:row r="422">
      <x:c r="A422" s="13" t="str">
        <x:v>ASHREC_G_0083</x:v>
      </x:c>
      <x:c r="B422" s="13" t="str">
        <x:v>ASHGEAR_0083</x:v>
      </x:c>
      <x:c r="C422" s="13" t="str">
        <x:v>Ashlands</x:v>
      </x:c>
      <x:c r="D422" s="13" t="str">
        <x:v>Legs</x:v>
      </x:c>
      <x:c r="E422" s="13" t="n">
        <x:v>85</x:v>
      </x:c>
      <x:c r="F422" s="13" t="str">
        <x:v>SKL_012</x:v>
      </x:c>
      <x:c r="G422" s="13" t="str">
        <x:v>ASHRES_001</x:v>
      </x:c>
      <x:c r="H422" s="13" t="n">
        <x:v>26</x:v>
      </x:c>
      <x:c r="I422" s="13" t="str">
        <x:v>ASHRES_002</x:v>
      </x:c>
      <x:c r="J422" s="13" t="n">
        <x:v>11</x:v>
      </x:c>
      <x:c r="K422" s="13" t="str">
        <x:v>ASHRES_003</x:v>
      </x:c>
      <x:c r="L422" s="13" t="n">
        <x:v>1</x:v>
      </x:c>
      <x:c r="M422" s="13" t="n">
        <x:v>326</x:v>
      </x:c>
      <x:c r="N422" s="13" t="n">
        <x:v>705</x:v>
      </x:c>
      <x:c r="O422" s="13" t="str">
        <x:v>100% deterministic; no failure; crafted item uses same raw budget as dropped equivalent.</x:v>
      </x:c>
    </x:row>
    <x:row r="423">
      <x:c r="A423" s="13" t="str">
        <x:v>ASHREC_G_0084</x:v>
      </x:c>
      <x:c r="B423" s="13" t="str">
        <x:v>ASHGEAR_0084</x:v>
      </x:c>
      <x:c r="C423" s="13" t="str">
        <x:v>Ashlands</x:v>
      </x:c>
      <x:c r="D423" s="13" t="str">
        <x:v>Boots</x:v>
      </x:c>
      <x:c r="E423" s="13" t="n">
        <x:v>85</x:v>
      </x:c>
      <x:c r="F423" s="13" t="str">
        <x:v>SKL_012</x:v>
      </x:c>
      <x:c r="G423" s="13" t="str">
        <x:v>ASHRES_001</x:v>
      </x:c>
      <x:c r="H423" s="13" t="n">
        <x:v>16</x:v>
      </x:c>
      <x:c r="I423" s="13" t="str">
        <x:v>ASHRES_002</x:v>
      </x:c>
      <x:c r="J423" s="13" t="n">
        <x:v>6</x:v>
      </x:c>
      <x:c r="K423" s="13" t="str">
        <x:v>ASHRES_003</x:v>
      </x:c>
      <x:c r="L423" s="13" t="n">
        <x:v>1</x:v>
      </x:c>
      <x:c r="M423" s="13" t="n">
        <x:v>326</x:v>
      </x:c>
      <x:c r="N423" s="13" t="n">
        <x:v>705</x:v>
      </x:c>
      <x:c r="O423" s="13" t="str">
        <x:v>100% deterministic; no failure; crafted item uses same raw budget as dropped equivalent.</x:v>
      </x:c>
    </x:row>
    <x:row r="424">
      <x:c r="A424" s="13" t="str">
        <x:v>ASHREC_G_0085</x:v>
      </x:c>
      <x:c r="B424" s="13" t="str">
        <x:v>ASHGEAR_0085</x:v>
      </x:c>
      <x:c r="C424" s="13" t="str">
        <x:v>Ashlands</x:v>
      </x:c>
      <x:c r="D424" s="13" t="str">
        <x:v>Gloves</x:v>
      </x:c>
      <x:c r="E424" s="13" t="n">
        <x:v>85</x:v>
      </x:c>
      <x:c r="F424" s="13" t="str">
        <x:v>SKL_012</x:v>
      </x:c>
      <x:c r="G424" s="13" t="str">
        <x:v>ASHRES_001</x:v>
      </x:c>
      <x:c r="H424" s="13" t="n">
        <x:v>16</x:v>
      </x:c>
      <x:c r="I424" s="13" t="str">
        <x:v>ASHRES_002</x:v>
      </x:c>
      <x:c r="J424" s="13" t="n">
        <x:v>6</x:v>
      </x:c>
      <x:c r="K424" s="13" t="str">
        <x:v>ASHRES_003</x:v>
      </x:c>
      <x:c r="L424" s="13" t="n">
        <x:v>1</x:v>
      </x:c>
      <x:c r="M424" s="13" t="n">
        <x:v>326</x:v>
      </x:c>
      <x:c r="N424" s="13" t="n">
        <x:v>705</x:v>
      </x:c>
      <x:c r="O424" s="13" t="str">
        <x:v>100% deterministic; no failure; crafted item uses same raw budget as dropped equivalent.</x:v>
      </x:c>
    </x:row>
    <x:row r="425">
      <x:c r="A425" s="13" t="str">
        <x:v>ASHREC_G_0086</x:v>
      </x:c>
      <x:c r="B425" s="13" t="str">
        <x:v>ASHGEAR_0086</x:v>
      </x:c>
      <x:c r="C425" s="13" t="str">
        <x:v>Ashlands</x:v>
      </x:c>
      <x:c r="D425" s="13" t="str">
        <x:v>Cape</x:v>
      </x:c>
      <x:c r="E425" s="13" t="n">
        <x:v>85</x:v>
      </x:c>
      <x:c r="F425" s="13" t="str">
        <x:v>SKL_015</x:v>
      </x:c>
      <x:c r="G425" s="13" t="str">
        <x:v>ASHRES_001</x:v>
      </x:c>
      <x:c r="H425" s="13" t="n">
        <x:v>19</x:v>
      </x:c>
      <x:c r="I425" s="13" t="str">
        <x:v>ASHRES_002</x:v>
      </x:c>
      <x:c r="J425" s="13" t="n">
        <x:v>7</x:v>
      </x:c>
      <x:c r="K425" s="13" t="str">
        <x:v>ASHRES_003</x:v>
      </x:c>
      <x:c r="L425" s="13" t="n">
        <x:v>1</x:v>
      </x:c>
      <x:c r="M425" s="13" t="n">
        <x:v>326</x:v>
      </x:c>
      <x:c r="N425" s="13" t="n">
        <x:v>705</x:v>
      </x:c>
      <x:c r="O425" s="13" t="str">
        <x:v>100% deterministic; no failure; crafted item uses same raw budget as dropped equivalent.</x:v>
      </x:c>
    </x:row>
    <x:row r="426">
      <x:c r="A426" s="13" t="str">
        <x:v>ASHREC_G_0087</x:v>
      </x:c>
      <x:c r="B426" s="13" t="str">
        <x:v>ASHGEAR_0087</x:v>
      </x:c>
      <x:c r="C426" s="13" t="str">
        <x:v>Ashlands</x:v>
      </x:c>
      <x:c r="D426" s="13" t="str">
        <x:v>Amulet</x:v>
      </x:c>
      <x:c r="E426" s="13" t="n">
        <x:v>85</x:v>
      </x:c>
      <x:c r="F426" s="13" t="str">
        <x:v>SKL_015</x:v>
      </x:c>
      <x:c r="G426" s="13" t="str">
        <x:v>ASHRES_001</x:v>
      </x:c>
      <x:c r="H426" s="13" t="n">
        <x:v>16</x:v>
      </x:c>
      <x:c r="I426" s="13" t="str">
        <x:v>ASHRES_002</x:v>
      </x:c>
      <x:c r="J426" s="13" t="n">
        <x:v>6</x:v>
      </x:c>
      <x:c r="K426" s="13" t="str">
        <x:v>ASHRES_003</x:v>
      </x:c>
      <x:c r="L426" s="13" t="n">
        <x:v>1</x:v>
      </x:c>
      <x:c r="M426" s="13" t="n">
        <x:v>326</x:v>
      </x:c>
      <x:c r="N426" s="13" t="n">
        <x:v>705</x:v>
      </x:c>
      <x:c r="O426" s="13" t="str">
        <x:v>100% deterministic; no failure; crafted item uses same raw budget as dropped equivalent.</x:v>
      </x:c>
    </x:row>
    <x:row r="427">
      <x:c r="A427" s="13" t="str">
        <x:v>ASHREC_G_0088</x:v>
      </x:c>
      <x:c r="B427" s="13" t="str">
        <x:v>ASHGEAR_0088</x:v>
      </x:c>
      <x:c r="C427" s="13" t="str">
        <x:v>Ashlands</x:v>
      </x:c>
      <x:c r="D427" s="13" t="str">
        <x:v>Ring</x:v>
      </x:c>
      <x:c r="E427" s="13" t="n">
        <x:v>85</x:v>
      </x:c>
      <x:c r="F427" s="13" t="str">
        <x:v>SKL_015</x:v>
      </x:c>
      <x:c r="G427" s="13" t="str">
        <x:v>ASHRES_001</x:v>
      </x:c>
      <x:c r="H427" s="13" t="n">
        <x:v>13</x:v>
      </x:c>
      <x:c r="I427" s="13" t="str">
        <x:v>ASHRES_002</x:v>
      </x:c>
      <x:c r="J427" s="13" t="n">
        <x:v>5</x:v>
      </x:c>
      <x:c r="K427" s="13" t="str">
        <x:v>ASHRES_003</x:v>
      </x:c>
      <x:c r="L427" s="13" t="n">
        <x:v>1</x:v>
      </x:c>
      <x:c r="M427" s="13" t="n">
        <x:v>326</x:v>
      </x:c>
      <x:c r="N427" s="13" t="n">
        <x:v>705</x:v>
      </x:c>
      <x:c r="O427" s="13" t="str">
        <x:v>100% deterministic; no failure; crafted item uses same raw budget as dropped equivalent.</x:v>
      </x:c>
    </x:row>
    <x:row r="428">
      <x:c r="A428" s="13" t="str">
        <x:v>ASHREC_G_0089</x:v>
      </x:c>
      <x:c r="B428" s="13" t="str">
        <x:v>ASHGEAR_0089</x:v>
      </x:c>
      <x:c r="C428" s="13" t="str">
        <x:v>Ashlands</x:v>
      </x:c>
      <x:c r="D428" s="13" t="str">
        <x:v>Helmet</x:v>
      </x:c>
      <x:c r="E428" s="13" t="n">
        <x:v>85</x:v>
      </x:c>
      <x:c r="F428" s="13" t="str">
        <x:v>SKL_012</x:v>
      </x:c>
      <x:c r="G428" s="13" t="str">
        <x:v>ASHRES_001</x:v>
      </x:c>
      <x:c r="H428" s="13" t="n">
        <x:v>19</x:v>
      </x:c>
      <x:c r="I428" s="13" t="str">
        <x:v>ASHRES_002</x:v>
      </x:c>
      <x:c r="J428" s="13" t="n">
        <x:v>7</x:v>
      </x:c>
      <x:c r="K428" s="13" t="str">
        <x:v>ASHRES_003</x:v>
      </x:c>
      <x:c r="L428" s="13" t="n">
        <x:v>1</x:v>
      </x:c>
      <x:c r="M428" s="13" t="n">
        <x:v>326</x:v>
      </x:c>
      <x:c r="N428" s="13" t="n">
        <x:v>705</x:v>
      </x:c>
      <x:c r="O428" s="13" t="str">
        <x:v>100% deterministic; no failure; crafted item uses same raw budget as dropped equivalent.</x:v>
      </x:c>
    </x:row>
    <x:row r="429">
      <x:c r="A429" s="13" t="str">
        <x:v>ASHREC_G_0090</x:v>
      </x:c>
      <x:c r="B429" s="13" t="str">
        <x:v>ASHGEAR_0090</x:v>
      </x:c>
      <x:c r="C429" s="13" t="str">
        <x:v>Ashlands</x:v>
      </x:c>
      <x:c r="D429" s="13" t="str">
        <x:v>Chest</x:v>
      </x:c>
      <x:c r="E429" s="13" t="n">
        <x:v>85</x:v>
      </x:c>
      <x:c r="F429" s="13" t="str">
        <x:v>SKL_012</x:v>
      </x:c>
      <x:c r="G429" s="13" t="str">
        <x:v>ASHRES_001</x:v>
      </x:c>
      <x:c r="H429" s="13" t="n">
        <x:v>32</x:v>
      </x:c>
      <x:c r="I429" s="13" t="str">
        <x:v>ASHRES_002</x:v>
      </x:c>
      <x:c r="J429" s="13" t="n">
        <x:v>13</x:v>
      </x:c>
      <x:c r="K429" s="13" t="str">
        <x:v>ASHRES_003</x:v>
      </x:c>
      <x:c r="L429" s="13" t="n">
        <x:v>1</x:v>
      </x:c>
      <x:c r="M429" s="13" t="n">
        <x:v>326</x:v>
      </x:c>
      <x:c r="N429" s="13" t="n">
        <x:v>705</x:v>
      </x:c>
      <x:c r="O429" s="13" t="str">
        <x:v>100% deterministic; no failure; crafted item uses same raw budget as dropped equivalent.</x:v>
      </x:c>
    </x:row>
    <x:row r="430">
      <x:c r="A430" s="13" t="str">
        <x:v>ASHREC_G_0091</x:v>
      </x:c>
      <x:c r="B430" s="13" t="str">
        <x:v>ASHGEAR_0091</x:v>
      </x:c>
      <x:c r="C430" s="13" t="str">
        <x:v>Ashlands</x:v>
      </x:c>
      <x:c r="D430" s="13" t="str">
        <x:v>Legs</x:v>
      </x:c>
      <x:c r="E430" s="13" t="n">
        <x:v>85</x:v>
      </x:c>
      <x:c r="F430" s="13" t="str">
        <x:v>SKL_012</x:v>
      </x:c>
      <x:c r="G430" s="13" t="str">
        <x:v>ASHRES_001</x:v>
      </x:c>
      <x:c r="H430" s="13" t="n">
        <x:v>26</x:v>
      </x:c>
      <x:c r="I430" s="13" t="str">
        <x:v>ASHRES_002</x:v>
      </x:c>
      <x:c r="J430" s="13" t="n">
        <x:v>11</x:v>
      </x:c>
      <x:c r="K430" s="13" t="str">
        <x:v>ASHRES_003</x:v>
      </x:c>
      <x:c r="L430" s="13" t="n">
        <x:v>1</x:v>
      </x:c>
      <x:c r="M430" s="13" t="n">
        <x:v>326</x:v>
      </x:c>
      <x:c r="N430" s="13" t="n">
        <x:v>705</x:v>
      </x:c>
      <x:c r="O430" s="13" t="str">
        <x:v>100% deterministic; no failure; crafted item uses same raw budget as dropped equivalent.</x:v>
      </x:c>
    </x:row>
    <x:row r="431">
      <x:c r="A431" s="13" t="str">
        <x:v>ASHREC_G_0092</x:v>
      </x:c>
      <x:c r="B431" s="13" t="str">
        <x:v>ASHGEAR_0092</x:v>
      </x:c>
      <x:c r="C431" s="13" t="str">
        <x:v>Ashlands</x:v>
      </x:c>
      <x:c r="D431" s="13" t="str">
        <x:v>Boots</x:v>
      </x:c>
      <x:c r="E431" s="13" t="n">
        <x:v>85</x:v>
      </x:c>
      <x:c r="F431" s="13" t="str">
        <x:v>SKL_012</x:v>
      </x:c>
      <x:c r="G431" s="13" t="str">
        <x:v>ASHRES_001</x:v>
      </x:c>
      <x:c r="H431" s="13" t="n">
        <x:v>16</x:v>
      </x:c>
      <x:c r="I431" s="13" t="str">
        <x:v>ASHRES_002</x:v>
      </x:c>
      <x:c r="J431" s="13" t="n">
        <x:v>6</x:v>
      </x:c>
      <x:c r="K431" s="13" t="str">
        <x:v>ASHRES_003</x:v>
      </x:c>
      <x:c r="L431" s="13" t="n">
        <x:v>1</x:v>
      </x:c>
      <x:c r="M431" s="13" t="n">
        <x:v>326</x:v>
      </x:c>
      <x:c r="N431" s="13" t="n">
        <x:v>705</x:v>
      </x:c>
      <x:c r="O431" s="13" t="str">
        <x:v>100% deterministic; no failure; crafted item uses same raw budget as dropped equivalent.</x:v>
      </x:c>
    </x:row>
    <x:row r="432">
      <x:c r="A432" s="13" t="str">
        <x:v>ASHREC_G_0093</x:v>
      </x:c>
      <x:c r="B432" s="13" t="str">
        <x:v>ASHGEAR_0093</x:v>
      </x:c>
      <x:c r="C432" s="13" t="str">
        <x:v>Ashlands</x:v>
      </x:c>
      <x:c r="D432" s="13" t="str">
        <x:v>Gloves</x:v>
      </x:c>
      <x:c r="E432" s="13" t="n">
        <x:v>85</x:v>
      </x:c>
      <x:c r="F432" s="13" t="str">
        <x:v>SKL_012</x:v>
      </x:c>
      <x:c r="G432" s="13" t="str">
        <x:v>ASHRES_001</x:v>
      </x:c>
      <x:c r="H432" s="13" t="n">
        <x:v>16</x:v>
      </x:c>
      <x:c r="I432" s="13" t="str">
        <x:v>ASHRES_002</x:v>
      </x:c>
      <x:c r="J432" s="13" t="n">
        <x:v>6</x:v>
      </x:c>
      <x:c r="K432" s="13" t="str">
        <x:v>ASHRES_003</x:v>
      </x:c>
      <x:c r="L432" s="13" t="n">
        <x:v>1</x:v>
      </x:c>
      <x:c r="M432" s="13" t="n">
        <x:v>326</x:v>
      </x:c>
      <x:c r="N432" s="13" t="n">
        <x:v>705</x:v>
      </x:c>
      <x:c r="O432" s="13" t="str">
        <x:v>100% deterministic; no failure; crafted item uses same raw budget as dropped equivalent.</x:v>
      </x:c>
    </x:row>
    <x:row r="433">
      <x:c r="A433" s="13" t="str">
        <x:v>ASHREC_G_0094</x:v>
      </x:c>
      <x:c r="B433" s="13" t="str">
        <x:v>ASHGEAR_0094</x:v>
      </x:c>
      <x:c r="C433" s="13" t="str">
        <x:v>Ashlands</x:v>
      </x:c>
      <x:c r="D433" s="13" t="str">
        <x:v>Cape</x:v>
      </x:c>
      <x:c r="E433" s="13" t="n">
        <x:v>85</x:v>
      </x:c>
      <x:c r="F433" s="13" t="str">
        <x:v>SKL_015</x:v>
      </x:c>
      <x:c r="G433" s="13" t="str">
        <x:v>ASHRES_001</x:v>
      </x:c>
      <x:c r="H433" s="13" t="n">
        <x:v>19</x:v>
      </x:c>
      <x:c r="I433" s="13" t="str">
        <x:v>ASHRES_002</x:v>
      </x:c>
      <x:c r="J433" s="13" t="n">
        <x:v>7</x:v>
      </x:c>
      <x:c r="K433" s="13" t="str">
        <x:v>ASHRES_003</x:v>
      </x:c>
      <x:c r="L433" s="13" t="n">
        <x:v>1</x:v>
      </x:c>
      <x:c r="M433" s="13" t="n">
        <x:v>326</x:v>
      </x:c>
      <x:c r="N433" s="13" t="n">
        <x:v>705</x:v>
      </x:c>
      <x:c r="O433" s="13" t="str">
        <x:v>100% deterministic; no failure; crafted item uses same raw budget as dropped equivalent.</x:v>
      </x:c>
    </x:row>
    <x:row r="434">
      <x:c r="A434" s="13" t="str">
        <x:v>ASHREC_G_0095</x:v>
      </x:c>
      <x:c r="B434" s="13" t="str">
        <x:v>ASHGEAR_0095</x:v>
      </x:c>
      <x:c r="C434" s="13" t="str">
        <x:v>Ashlands</x:v>
      </x:c>
      <x:c r="D434" s="13" t="str">
        <x:v>Amulet</x:v>
      </x:c>
      <x:c r="E434" s="13" t="n">
        <x:v>85</x:v>
      </x:c>
      <x:c r="F434" s="13" t="str">
        <x:v>SKL_015</x:v>
      </x:c>
      <x:c r="G434" s="13" t="str">
        <x:v>ASHRES_001</x:v>
      </x:c>
      <x:c r="H434" s="13" t="n">
        <x:v>16</x:v>
      </x:c>
      <x:c r="I434" s="13" t="str">
        <x:v>ASHRES_002</x:v>
      </x:c>
      <x:c r="J434" s="13" t="n">
        <x:v>6</x:v>
      </x:c>
      <x:c r="K434" s="13" t="str">
        <x:v>ASHRES_003</x:v>
      </x:c>
      <x:c r="L434" s="13" t="n">
        <x:v>1</x:v>
      </x:c>
      <x:c r="M434" s="13" t="n">
        <x:v>326</x:v>
      </x:c>
      <x:c r="N434" s="13" t="n">
        <x:v>705</x:v>
      </x:c>
      <x:c r="O434" s="13" t="str">
        <x:v>100% deterministic; no failure; crafted item uses same raw budget as dropped equivalent.</x:v>
      </x:c>
    </x:row>
    <x:row r="435">
      <x:c r="A435" s="13" t="str">
        <x:v>ASHREC_G_0096</x:v>
      </x:c>
      <x:c r="B435" s="13" t="str">
        <x:v>ASHGEAR_0096</x:v>
      </x:c>
      <x:c r="C435" s="13" t="str">
        <x:v>Ashlands</x:v>
      </x:c>
      <x:c r="D435" s="13" t="str">
        <x:v>Ring</x:v>
      </x:c>
      <x:c r="E435" s="13" t="n">
        <x:v>85</x:v>
      </x:c>
      <x:c r="F435" s="13" t="str">
        <x:v>SKL_015</x:v>
      </x:c>
      <x:c r="G435" s="13" t="str">
        <x:v>ASHRES_001</x:v>
      </x:c>
      <x:c r="H435" s="13" t="n">
        <x:v>13</x:v>
      </x:c>
      <x:c r="I435" s="13" t="str">
        <x:v>ASHRES_002</x:v>
      </x:c>
      <x:c r="J435" s="13" t="n">
        <x:v>5</x:v>
      </x:c>
      <x:c r="K435" s="13" t="str">
        <x:v>ASHRES_003</x:v>
      </x:c>
      <x:c r="L435" s="13" t="n">
        <x:v>1</x:v>
      </x:c>
      <x:c r="M435" s="13" t="n">
        <x:v>326</x:v>
      </x:c>
      <x:c r="N435" s="13" t="n">
        <x:v>705</x:v>
      </x:c>
      <x:c r="O435" s="13" t="str">
        <x:v>100% deterministic; no failure; crafted item uses same raw budget as dropped equivalent.</x:v>
      </x:c>
    </x:row>
    <x:row r="436">
      <x:c r="A436" s="13" t="str">
        <x:v>ASHREC_G_0097</x:v>
      </x:c>
      <x:c r="B436" s="13" t="str">
        <x:v>ASHGEAR_0097</x:v>
      </x:c>
      <x:c r="C436" s="13" t="str">
        <x:v>Ashlands</x:v>
      </x:c>
      <x:c r="D436" s="13" t="str">
        <x:v>Helmet</x:v>
      </x:c>
      <x:c r="E436" s="13" t="n">
        <x:v>85</x:v>
      </x:c>
      <x:c r="F436" s="13" t="str">
        <x:v>SKL_012</x:v>
      </x:c>
      <x:c r="G436" s="13" t="str">
        <x:v>ASHRES_001</x:v>
      </x:c>
      <x:c r="H436" s="13" t="n">
        <x:v>19</x:v>
      </x:c>
      <x:c r="I436" s="13" t="str">
        <x:v>ASHRES_002</x:v>
      </x:c>
      <x:c r="J436" s="13" t="n">
        <x:v>7</x:v>
      </x:c>
      <x:c r="K436" s="13" t="str">
        <x:v>ASHRES_003</x:v>
      </x:c>
      <x:c r="L436" s="13" t="n">
        <x:v>1</x:v>
      </x:c>
      <x:c r="M436" s="13" t="n">
        <x:v>326</x:v>
      </x:c>
      <x:c r="N436" s="13" t="n">
        <x:v>705</x:v>
      </x:c>
      <x:c r="O436" s="13" t="str">
        <x:v>100% deterministic; no failure; crafted item uses same raw budget as dropped equivalent.</x:v>
      </x:c>
    </x:row>
    <x:row r="437">
      <x:c r="A437" s="13" t="str">
        <x:v>ASHREC_G_0098</x:v>
      </x:c>
      <x:c r="B437" s="13" t="str">
        <x:v>ASHGEAR_0098</x:v>
      </x:c>
      <x:c r="C437" s="13" t="str">
        <x:v>Ashlands</x:v>
      </x:c>
      <x:c r="D437" s="13" t="str">
        <x:v>Chest</x:v>
      </x:c>
      <x:c r="E437" s="13" t="n">
        <x:v>85</x:v>
      </x:c>
      <x:c r="F437" s="13" t="str">
        <x:v>SKL_012</x:v>
      </x:c>
      <x:c r="G437" s="13" t="str">
        <x:v>ASHRES_001</x:v>
      </x:c>
      <x:c r="H437" s="13" t="n">
        <x:v>32</x:v>
      </x:c>
      <x:c r="I437" s="13" t="str">
        <x:v>ASHRES_002</x:v>
      </x:c>
      <x:c r="J437" s="13" t="n">
        <x:v>13</x:v>
      </x:c>
      <x:c r="K437" s="13" t="str">
        <x:v>ASHRES_003</x:v>
      </x:c>
      <x:c r="L437" s="13" t="n">
        <x:v>1</x:v>
      </x:c>
      <x:c r="M437" s="13" t="n">
        <x:v>326</x:v>
      </x:c>
      <x:c r="N437" s="13" t="n">
        <x:v>705</x:v>
      </x:c>
      <x:c r="O437" s="13" t="str">
        <x:v>100% deterministic; no failure; crafted item uses same raw budget as dropped equivalent.</x:v>
      </x:c>
    </x:row>
    <x:row r="438">
      <x:c r="A438" s="13" t="str">
        <x:v>ASHREC_G_0099</x:v>
      </x:c>
      <x:c r="B438" s="13" t="str">
        <x:v>ASHGEAR_0099</x:v>
      </x:c>
      <x:c r="C438" s="13" t="str">
        <x:v>Ashlands</x:v>
      </x:c>
      <x:c r="D438" s="13" t="str">
        <x:v>Legs</x:v>
      </x:c>
      <x:c r="E438" s="13" t="n">
        <x:v>85</x:v>
      </x:c>
      <x:c r="F438" s="13" t="str">
        <x:v>SKL_012</x:v>
      </x:c>
      <x:c r="G438" s="13" t="str">
        <x:v>ASHRES_001</x:v>
      </x:c>
      <x:c r="H438" s="13" t="n">
        <x:v>26</x:v>
      </x:c>
      <x:c r="I438" s="13" t="str">
        <x:v>ASHRES_002</x:v>
      </x:c>
      <x:c r="J438" s="13" t="n">
        <x:v>11</x:v>
      </x:c>
      <x:c r="K438" s="13" t="str">
        <x:v>ASHRES_003</x:v>
      </x:c>
      <x:c r="L438" s="13" t="n">
        <x:v>1</x:v>
      </x:c>
      <x:c r="M438" s="13" t="n">
        <x:v>326</x:v>
      </x:c>
      <x:c r="N438" s="13" t="n">
        <x:v>705</x:v>
      </x:c>
      <x:c r="O438" s="13" t="str">
        <x:v>100% deterministic; no failure; crafted item uses same raw budget as dropped equivalent.</x:v>
      </x:c>
    </x:row>
    <x:row r="439">
      <x:c r="A439" s="13" t="str">
        <x:v>ASHREC_G_0100</x:v>
      </x:c>
      <x:c r="B439" s="13" t="str">
        <x:v>ASHGEAR_0100</x:v>
      </x:c>
      <x:c r="C439" s="13" t="str">
        <x:v>Ashlands</x:v>
      </x:c>
      <x:c r="D439" s="13" t="str">
        <x:v>Boots</x:v>
      </x:c>
      <x:c r="E439" s="13" t="n">
        <x:v>85</x:v>
      </x:c>
      <x:c r="F439" s="13" t="str">
        <x:v>SKL_012</x:v>
      </x:c>
      <x:c r="G439" s="13" t="str">
        <x:v>ASHRES_001</x:v>
      </x:c>
      <x:c r="H439" s="13" t="n">
        <x:v>16</x:v>
      </x:c>
      <x:c r="I439" s="13" t="str">
        <x:v>ASHRES_002</x:v>
      </x:c>
      <x:c r="J439" s="13" t="n">
        <x:v>6</x:v>
      </x:c>
      <x:c r="K439" s="13" t="str">
        <x:v>ASHRES_003</x:v>
      </x:c>
      <x:c r="L439" s="13" t="n">
        <x:v>1</x:v>
      </x:c>
      <x:c r="M439" s="13" t="n">
        <x:v>326</x:v>
      </x:c>
      <x:c r="N439" s="13" t="n">
        <x:v>705</x:v>
      </x:c>
      <x:c r="O439" s="13" t="str">
        <x:v>100% deterministic; no failure; crafted item uses same raw budget as dropped equivalent.</x:v>
      </x:c>
    </x:row>
    <x:row r="440">
      <x:c r="A440" s="13" t="str">
        <x:v>ASHREC_G_0101</x:v>
      </x:c>
      <x:c r="B440" s="13" t="str">
        <x:v>ASHGEAR_0101</x:v>
      </x:c>
      <x:c r="C440" s="13" t="str">
        <x:v>Ashlands</x:v>
      </x:c>
      <x:c r="D440" s="13" t="str">
        <x:v>Gloves</x:v>
      </x:c>
      <x:c r="E440" s="13" t="n">
        <x:v>85</x:v>
      </x:c>
      <x:c r="F440" s="13" t="str">
        <x:v>SKL_012</x:v>
      </x:c>
      <x:c r="G440" s="13" t="str">
        <x:v>ASHRES_001</x:v>
      </x:c>
      <x:c r="H440" s="13" t="n">
        <x:v>16</x:v>
      </x:c>
      <x:c r="I440" s="13" t="str">
        <x:v>ASHRES_002</x:v>
      </x:c>
      <x:c r="J440" s="13" t="n">
        <x:v>6</x:v>
      </x:c>
      <x:c r="K440" s="13" t="str">
        <x:v>ASHRES_003</x:v>
      </x:c>
      <x:c r="L440" s="13" t="n">
        <x:v>1</x:v>
      </x:c>
      <x:c r="M440" s="13" t="n">
        <x:v>326</x:v>
      </x:c>
      <x:c r="N440" s="13" t="n">
        <x:v>705</x:v>
      </x:c>
      <x:c r="O440" s="13" t="str">
        <x:v>100% deterministic; no failure; crafted item uses same raw budget as dropped equivalent.</x:v>
      </x:c>
    </x:row>
    <x:row r="441">
      <x:c r="A441" s="13" t="str">
        <x:v>ASHREC_G_0102</x:v>
      </x:c>
      <x:c r="B441" s="13" t="str">
        <x:v>ASHGEAR_0102</x:v>
      </x:c>
      <x:c r="C441" s="13" t="str">
        <x:v>Ashlands</x:v>
      </x:c>
      <x:c r="D441" s="13" t="str">
        <x:v>Cape</x:v>
      </x:c>
      <x:c r="E441" s="13" t="n">
        <x:v>85</x:v>
      </x:c>
      <x:c r="F441" s="13" t="str">
        <x:v>SKL_015</x:v>
      </x:c>
      <x:c r="G441" s="13" t="str">
        <x:v>ASHRES_001</x:v>
      </x:c>
      <x:c r="H441" s="13" t="n">
        <x:v>19</x:v>
      </x:c>
      <x:c r="I441" s="13" t="str">
        <x:v>ASHRES_002</x:v>
      </x:c>
      <x:c r="J441" s="13" t="n">
        <x:v>7</x:v>
      </x:c>
      <x:c r="K441" s="13" t="str">
        <x:v>ASHRES_003</x:v>
      </x:c>
      <x:c r="L441" s="13" t="n">
        <x:v>1</x:v>
      </x:c>
      <x:c r="M441" s="13" t="n">
        <x:v>326</x:v>
      </x:c>
      <x:c r="N441" s="13" t="n">
        <x:v>705</x:v>
      </x:c>
      <x:c r="O441" s="13" t="str">
        <x:v>100% deterministic; no failure; crafted item uses same raw budget as dropped equivalent.</x:v>
      </x:c>
    </x:row>
    <x:row r="442">
      <x:c r="A442" s="13" t="str">
        <x:v>ASHREC_G_0103</x:v>
      </x:c>
      <x:c r="B442" s="13" t="str">
        <x:v>ASHGEAR_0103</x:v>
      </x:c>
      <x:c r="C442" s="13" t="str">
        <x:v>Ashlands</x:v>
      </x:c>
      <x:c r="D442" s="13" t="str">
        <x:v>Amulet</x:v>
      </x:c>
      <x:c r="E442" s="13" t="n">
        <x:v>85</x:v>
      </x:c>
      <x:c r="F442" s="13" t="str">
        <x:v>SKL_015</x:v>
      </x:c>
      <x:c r="G442" s="13" t="str">
        <x:v>ASHRES_001</x:v>
      </x:c>
      <x:c r="H442" s="13" t="n">
        <x:v>16</x:v>
      </x:c>
      <x:c r="I442" s="13" t="str">
        <x:v>ASHRES_002</x:v>
      </x:c>
      <x:c r="J442" s="13" t="n">
        <x:v>6</x:v>
      </x:c>
      <x:c r="K442" s="13" t="str">
        <x:v>ASHRES_003</x:v>
      </x:c>
      <x:c r="L442" s="13" t="n">
        <x:v>1</x:v>
      </x:c>
      <x:c r="M442" s="13" t="n">
        <x:v>326</x:v>
      </x:c>
      <x:c r="N442" s="13" t="n">
        <x:v>705</x:v>
      </x:c>
      <x:c r="O442" s="13" t="str">
        <x:v>100% deterministic; no failure; crafted item uses same raw budget as dropped equivalent.</x:v>
      </x:c>
    </x:row>
    <x:row r="443">
      <x:c r="A443" s="13" t="str">
        <x:v>ASHREC_G_0104</x:v>
      </x:c>
      <x:c r="B443" s="13" t="str">
        <x:v>ASHGEAR_0104</x:v>
      </x:c>
      <x:c r="C443" s="13" t="str">
        <x:v>Ashlands</x:v>
      </x:c>
      <x:c r="D443" s="13" t="str">
        <x:v>Ring</x:v>
      </x:c>
      <x:c r="E443" s="13" t="n">
        <x:v>85</x:v>
      </x:c>
      <x:c r="F443" s="13" t="str">
        <x:v>SKL_015</x:v>
      </x:c>
      <x:c r="G443" s="13" t="str">
        <x:v>ASHRES_001</x:v>
      </x:c>
      <x:c r="H443" s="13" t="n">
        <x:v>13</x:v>
      </x:c>
      <x:c r="I443" s="13" t="str">
        <x:v>ASHRES_002</x:v>
      </x:c>
      <x:c r="J443" s="13" t="n">
        <x:v>5</x:v>
      </x:c>
      <x:c r="K443" s="13" t="str">
        <x:v>ASHRES_003</x:v>
      </x:c>
      <x:c r="L443" s="13" t="n">
        <x:v>1</x:v>
      </x:c>
      <x:c r="M443" s="13" t="n">
        <x:v>326</x:v>
      </x:c>
      <x:c r="N443" s="13" t="n">
        <x:v>705</x:v>
      </x:c>
      <x:c r="O443" s="13" t="str">
        <x:v>100% deterministic; no failure; crafted item uses same raw budget as dropped equivalent.</x:v>
      </x:c>
    </x:row>
    <x:row r="444">
      <x:c r="A444" s="13" t="str">
        <x:v>ASHREC_G_0105</x:v>
      </x:c>
      <x:c r="B444" s="13" t="str">
        <x:v>ASHGEAR_0105</x:v>
      </x:c>
      <x:c r="C444" s="13" t="str">
        <x:v>Ashlands</x:v>
      </x:c>
      <x:c r="D444" s="13" t="str">
        <x:v>Helmet</x:v>
      </x:c>
      <x:c r="E444" s="13" t="n">
        <x:v>85</x:v>
      </x:c>
      <x:c r="F444" s="13" t="str">
        <x:v>SKL_012</x:v>
      </x:c>
      <x:c r="G444" s="13" t="str">
        <x:v>ASHRES_001</x:v>
      </x:c>
      <x:c r="H444" s="13" t="n">
        <x:v>19</x:v>
      </x:c>
      <x:c r="I444" s="13" t="str">
        <x:v>ASHRES_002</x:v>
      </x:c>
      <x:c r="J444" s="13" t="n">
        <x:v>7</x:v>
      </x:c>
      <x:c r="K444" s="13" t="str">
        <x:v>ASHRES_003</x:v>
      </x:c>
      <x:c r="L444" s="13" t="n">
        <x:v>1</x:v>
      </x:c>
      <x:c r="M444" s="13" t="n">
        <x:v>326</x:v>
      </x:c>
      <x:c r="N444" s="13" t="n">
        <x:v>705</x:v>
      </x:c>
      <x:c r="O444" s="13" t="str">
        <x:v>100% deterministic; no failure; crafted item uses same raw budget as dropped equivalent.</x:v>
      </x:c>
    </x:row>
    <x:row r="445">
      <x:c r="A445" s="13" t="str">
        <x:v>ASHREC_G_0106</x:v>
      </x:c>
      <x:c r="B445" s="13" t="str">
        <x:v>ASHGEAR_0106</x:v>
      </x:c>
      <x:c r="C445" s="13" t="str">
        <x:v>Ashlands</x:v>
      </x:c>
      <x:c r="D445" s="13" t="str">
        <x:v>Chest</x:v>
      </x:c>
      <x:c r="E445" s="13" t="n">
        <x:v>85</x:v>
      </x:c>
      <x:c r="F445" s="13" t="str">
        <x:v>SKL_012</x:v>
      </x:c>
      <x:c r="G445" s="13" t="str">
        <x:v>ASHRES_001</x:v>
      </x:c>
      <x:c r="H445" s="13" t="n">
        <x:v>32</x:v>
      </x:c>
      <x:c r="I445" s="13" t="str">
        <x:v>ASHRES_002</x:v>
      </x:c>
      <x:c r="J445" s="13" t="n">
        <x:v>13</x:v>
      </x:c>
      <x:c r="K445" s="13" t="str">
        <x:v>ASHRES_003</x:v>
      </x:c>
      <x:c r="L445" s="13" t="n">
        <x:v>1</x:v>
      </x:c>
      <x:c r="M445" s="13" t="n">
        <x:v>326</x:v>
      </x:c>
      <x:c r="N445" s="13" t="n">
        <x:v>705</x:v>
      </x:c>
      <x:c r="O445" s="13" t="str">
        <x:v>100% deterministic; no failure; crafted item uses same raw budget as dropped equivalent.</x:v>
      </x:c>
    </x:row>
    <x:row r="446">
      <x:c r="A446" s="13" t="str">
        <x:v>ASHREC_G_0107</x:v>
      </x:c>
      <x:c r="B446" s="13" t="str">
        <x:v>ASHGEAR_0107</x:v>
      </x:c>
      <x:c r="C446" s="13" t="str">
        <x:v>Ashlands</x:v>
      </x:c>
      <x:c r="D446" s="13" t="str">
        <x:v>Legs</x:v>
      </x:c>
      <x:c r="E446" s="13" t="n">
        <x:v>85</x:v>
      </x:c>
      <x:c r="F446" s="13" t="str">
        <x:v>SKL_012</x:v>
      </x:c>
      <x:c r="G446" s="13" t="str">
        <x:v>ASHRES_001</x:v>
      </x:c>
      <x:c r="H446" s="13" t="n">
        <x:v>26</x:v>
      </x:c>
      <x:c r="I446" s="13" t="str">
        <x:v>ASHRES_002</x:v>
      </x:c>
      <x:c r="J446" s="13" t="n">
        <x:v>11</x:v>
      </x:c>
      <x:c r="K446" s="13" t="str">
        <x:v>ASHRES_003</x:v>
      </x:c>
      <x:c r="L446" s="13" t="n">
        <x:v>1</x:v>
      </x:c>
      <x:c r="M446" s="13" t="n">
        <x:v>326</x:v>
      </x:c>
      <x:c r="N446" s="13" t="n">
        <x:v>705</x:v>
      </x:c>
      <x:c r="O446" s="13" t="str">
        <x:v>100% deterministic; no failure; crafted item uses same raw budget as dropped equivalent.</x:v>
      </x:c>
    </x:row>
    <x:row r="447">
      <x:c r="A447" s="13" t="str">
        <x:v>ASHREC_G_0108</x:v>
      </x:c>
      <x:c r="B447" s="13" t="str">
        <x:v>ASHGEAR_0108</x:v>
      </x:c>
      <x:c r="C447" s="13" t="str">
        <x:v>Ashlands</x:v>
      </x:c>
      <x:c r="D447" s="13" t="str">
        <x:v>Boots</x:v>
      </x:c>
      <x:c r="E447" s="13" t="n">
        <x:v>85</x:v>
      </x:c>
      <x:c r="F447" s="13" t="str">
        <x:v>SKL_012</x:v>
      </x:c>
      <x:c r="G447" s="13" t="str">
        <x:v>ASHRES_001</x:v>
      </x:c>
      <x:c r="H447" s="13" t="n">
        <x:v>16</x:v>
      </x:c>
      <x:c r="I447" s="13" t="str">
        <x:v>ASHRES_002</x:v>
      </x:c>
      <x:c r="J447" s="13" t="n">
        <x:v>6</x:v>
      </x:c>
      <x:c r="K447" s="13" t="str">
        <x:v>ASHRES_003</x:v>
      </x:c>
      <x:c r="L447" s="13" t="n">
        <x:v>1</x:v>
      </x:c>
      <x:c r="M447" s="13" t="n">
        <x:v>326</x:v>
      </x:c>
      <x:c r="N447" s="13" t="n">
        <x:v>705</x:v>
      </x:c>
      <x:c r="O447" s="13" t="str">
        <x:v>100% deterministic; no failure; crafted item uses same raw budget as dropped equivalent.</x:v>
      </x:c>
    </x:row>
    <x:row r="448">
      <x:c r="A448" s="13" t="str">
        <x:v>ASHREC_G_0109</x:v>
      </x:c>
      <x:c r="B448" s="13" t="str">
        <x:v>ASHGEAR_0109</x:v>
      </x:c>
      <x:c r="C448" s="13" t="str">
        <x:v>Ashlands</x:v>
      </x:c>
      <x:c r="D448" s="13" t="str">
        <x:v>Gloves</x:v>
      </x:c>
      <x:c r="E448" s="13" t="n">
        <x:v>85</x:v>
      </x:c>
      <x:c r="F448" s="13" t="str">
        <x:v>SKL_012</x:v>
      </x:c>
      <x:c r="G448" s="13" t="str">
        <x:v>ASHRES_001</x:v>
      </x:c>
      <x:c r="H448" s="13" t="n">
        <x:v>16</x:v>
      </x:c>
      <x:c r="I448" s="13" t="str">
        <x:v>ASHRES_002</x:v>
      </x:c>
      <x:c r="J448" s="13" t="n">
        <x:v>6</x:v>
      </x:c>
      <x:c r="K448" s="13" t="str">
        <x:v>ASHRES_003</x:v>
      </x:c>
      <x:c r="L448" s="13" t="n">
        <x:v>1</x:v>
      </x:c>
      <x:c r="M448" s="13" t="n">
        <x:v>326</x:v>
      </x:c>
      <x:c r="N448" s="13" t="n">
        <x:v>705</x:v>
      </x:c>
      <x:c r="O448" s="13" t="str">
        <x:v>100% deterministic; no failure; crafted item uses same raw budget as dropped equivalent.</x:v>
      </x:c>
    </x:row>
    <x:row r="449">
      <x:c r="A449" s="13" t="str">
        <x:v>ASHREC_G_0110</x:v>
      </x:c>
      <x:c r="B449" s="13" t="str">
        <x:v>ASHGEAR_0110</x:v>
      </x:c>
      <x:c r="C449" s="13" t="str">
        <x:v>Ashlands</x:v>
      </x:c>
      <x:c r="D449" s="13" t="str">
        <x:v>Cape</x:v>
      </x:c>
      <x:c r="E449" s="13" t="n">
        <x:v>85</x:v>
      </x:c>
      <x:c r="F449" s="13" t="str">
        <x:v>SKL_015</x:v>
      </x:c>
      <x:c r="G449" s="13" t="str">
        <x:v>ASHRES_001</x:v>
      </x:c>
      <x:c r="H449" s="13" t="n">
        <x:v>19</x:v>
      </x:c>
      <x:c r="I449" s="13" t="str">
        <x:v>ASHRES_002</x:v>
      </x:c>
      <x:c r="J449" s="13" t="n">
        <x:v>7</x:v>
      </x:c>
      <x:c r="K449" s="13" t="str">
        <x:v>ASHRES_003</x:v>
      </x:c>
      <x:c r="L449" s="13" t="n">
        <x:v>1</x:v>
      </x:c>
      <x:c r="M449" s="13" t="n">
        <x:v>326</x:v>
      </x:c>
      <x:c r="N449" s="13" t="n">
        <x:v>705</x:v>
      </x:c>
      <x:c r="O449" s="13" t="str">
        <x:v>100% deterministic; no failure; crafted item uses same raw budget as dropped equivalent.</x:v>
      </x:c>
    </x:row>
    <x:row r="450">
      <x:c r="A450" s="13" t="str">
        <x:v>ASHREC_G_0111</x:v>
      </x:c>
      <x:c r="B450" s="13" t="str">
        <x:v>ASHGEAR_0111</x:v>
      </x:c>
      <x:c r="C450" s="13" t="str">
        <x:v>Ashlands</x:v>
      </x:c>
      <x:c r="D450" s="13" t="str">
        <x:v>Amulet</x:v>
      </x:c>
      <x:c r="E450" s="13" t="n">
        <x:v>85</x:v>
      </x:c>
      <x:c r="F450" s="13" t="str">
        <x:v>SKL_015</x:v>
      </x:c>
      <x:c r="G450" s="13" t="str">
        <x:v>ASHRES_001</x:v>
      </x:c>
      <x:c r="H450" s="13" t="n">
        <x:v>16</x:v>
      </x:c>
      <x:c r="I450" s="13" t="str">
        <x:v>ASHRES_002</x:v>
      </x:c>
      <x:c r="J450" s="13" t="n">
        <x:v>6</x:v>
      </x:c>
      <x:c r="K450" s="13" t="str">
        <x:v>ASHRES_003</x:v>
      </x:c>
      <x:c r="L450" s="13" t="n">
        <x:v>1</x:v>
      </x:c>
      <x:c r="M450" s="13" t="n">
        <x:v>326</x:v>
      </x:c>
      <x:c r="N450" s="13" t="n">
        <x:v>705</x:v>
      </x:c>
      <x:c r="O450" s="13" t="str">
        <x:v>100% deterministic; no failure; crafted item uses same raw budget as dropped equivalent.</x:v>
      </x:c>
    </x:row>
    <x:row r="451">
      <x:c r="A451" s="13" t="str">
        <x:v>ASHREC_G_0112</x:v>
      </x:c>
      <x:c r="B451" s="13" t="str">
        <x:v>ASHGEAR_0112</x:v>
      </x:c>
      <x:c r="C451" s="13" t="str">
        <x:v>Ashlands</x:v>
      </x:c>
      <x:c r="D451" s="13" t="str">
        <x:v>Ring</x:v>
      </x:c>
      <x:c r="E451" s="13" t="n">
        <x:v>85</x:v>
      </x:c>
      <x:c r="F451" s="13" t="str">
        <x:v>SKL_015</x:v>
      </x:c>
      <x:c r="G451" s="13" t="str">
        <x:v>ASHRES_001</x:v>
      </x:c>
      <x:c r="H451" s="13" t="n">
        <x:v>13</x:v>
      </x:c>
      <x:c r="I451" s="13" t="str">
        <x:v>ASHRES_002</x:v>
      </x:c>
      <x:c r="J451" s="13" t="n">
        <x:v>5</x:v>
      </x:c>
      <x:c r="K451" s="13" t="str">
        <x:v>ASHRES_003</x:v>
      </x:c>
      <x:c r="L451" s="13" t="n">
        <x:v>1</x:v>
      </x:c>
      <x:c r="M451" s="13" t="n">
        <x:v>326</x:v>
      </x:c>
      <x:c r="N451" s="13" t="n">
        <x:v>705</x:v>
      </x:c>
      <x:c r="O451" s="13" t="str">
        <x:v>100% deterministic; no failure; crafted item uses same raw budget as dropped equivalent.</x:v>
      </x:c>
    </x:row>
    <x:row r="452">
      <x:c r="A452" s="13" t="str">
        <x:v>ASHREC_G_0113</x:v>
      </x:c>
      <x:c r="B452" s="13" t="str">
        <x:v>ASHGEAR_0113</x:v>
      </x:c>
      <x:c r="C452" s="13" t="str">
        <x:v>Ashlands</x:v>
      </x:c>
      <x:c r="D452" s="13" t="str">
        <x:v>Helmet</x:v>
      </x:c>
      <x:c r="E452" s="13" t="n">
        <x:v>85</x:v>
      </x:c>
      <x:c r="F452" s="13" t="str">
        <x:v>SKL_012</x:v>
      </x:c>
      <x:c r="G452" s="13" t="str">
        <x:v>ASHRES_001</x:v>
      </x:c>
      <x:c r="H452" s="13" t="n">
        <x:v>19</x:v>
      </x:c>
      <x:c r="I452" s="13" t="str">
        <x:v>ASHRES_002</x:v>
      </x:c>
      <x:c r="J452" s="13" t="n">
        <x:v>7</x:v>
      </x:c>
      <x:c r="K452" s="13" t="str">
        <x:v>ASHRES_003</x:v>
      </x:c>
      <x:c r="L452" s="13" t="n">
        <x:v>1</x:v>
      </x:c>
      <x:c r="M452" s="13" t="n">
        <x:v>326</x:v>
      </x:c>
      <x:c r="N452" s="13" t="n">
        <x:v>705</x:v>
      </x:c>
      <x:c r="O452" s="13" t="str">
        <x:v>100% deterministic; no failure; crafted item uses same raw budget as dropped equivalent.</x:v>
      </x:c>
    </x:row>
    <x:row r="453">
      <x:c r="A453" s="13" t="str">
        <x:v>ASHREC_G_0114</x:v>
      </x:c>
      <x:c r="B453" s="13" t="str">
        <x:v>ASHGEAR_0114</x:v>
      </x:c>
      <x:c r="C453" s="13" t="str">
        <x:v>Ashlands</x:v>
      </x:c>
      <x:c r="D453" s="13" t="str">
        <x:v>Chest</x:v>
      </x:c>
      <x:c r="E453" s="13" t="n">
        <x:v>85</x:v>
      </x:c>
      <x:c r="F453" s="13" t="str">
        <x:v>SKL_012</x:v>
      </x:c>
      <x:c r="G453" s="13" t="str">
        <x:v>ASHRES_001</x:v>
      </x:c>
      <x:c r="H453" s="13" t="n">
        <x:v>32</x:v>
      </x:c>
      <x:c r="I453" s="13" t="str">
        <x:v>ASHRES_002</x:v>
      </x:c>
      <x:c r="J453" s="13" t="n">
        <x:v>13</x:v>
      </x:c>
      <x:c r="K453" s="13" t="str">
        <x:v>ASHRES_003</x:v>
      </x:c>
      <x:c r="L453" s="13" t="n">
        <x:v>1</x:v>
      </x:c>
      <x:c r="M453" s="13" t="n">
        <x:v>326</x:v>
      </x:c>
      <x:c r="N453" s="13" t="n">
        <x:v>705</x:v>
      </x:c>
      <x:c r="O453" s="13" t="str">
        <x:v>100% deterministic; no failure; crafted item uses same raw budget as dropped equivalent.</x:v>
      </x:c>
    </x:row>
    <x:row r="454">
      <x:c r="A454" s="13" t="str">
        <x:v>ASHREC_G_0115</x:v>
      </x:c>
      <x:c r="B454" s="13" t="str">
        <x:v>ASHGEAR_0115</x:v>
      </x:c>
      <x:c r="C454" s="13" t="str">
        <x:v>Ashlands</x:v>
      </x:c>
      <x:c r="D454" s="13" t="str">
        <x:v>Legs</x:v>
      </x:c>
      <x:c r="E454" s="13" t="n">
        <x:v>85</x:v>
      </x:c>
      <x:c r="F454" s="13" t="str">
        <x:v>SKL_012</x:v>
      </x:c>
      <x:c r="G454" s="13" t="str">
        <x:v>ASHRES_001</x:v>
      </x:c>
      <x:c r="H454" s="13" t="n">
        <x:v>26</x:v>
      </x:c>
      <x:c r="I454" s="13" t="str">
        <x:v>ASHRES_002</x:v>
      </x:c>
      <x:c r="J454" s="13" t="n">
        <x:v>11</x:v>
      </x:c>
      <x:c r="K454" s="13" t="str">
        <x:v>ASHRES_003</x:v>
      </x:c>
      <x:c r="L454" s="13" t="n">
        <x:v>1</x:v>
      </x:c>
      <x:c r="M454" s="13" t="n">
        <x:v>326</x:v>
      </x:c>
      <x:c r="N454" s="13" t="n">
        <x:v>705</x:v>
      </x:c>
      <x:c r="O454" s="13" t="str">
        <x:v>100% deterministic; no failure; crafted item uses same raw budget as dropped equivalent.</x:v>
      </x:c>
    </x:row>
    <x:row r="455">
      <x:c r="A455" s="13" t="str">
        <x:v>ASHREC_G_0116</x:v>
      </x:c>
      <x:c r="B455" s="13" t="str">
        <x:v>ASHGEAR_0116</x:v>
      </x:c>
      <x:c r="C455" s="13" t="str">
        <x:v>Ashlands</x:v>
      </x:c>
      <x:c r="D455" s="13" t="str">
        <x:v>Boots</x:v>
      </x:c>
      <x:c r="E455" s="13" t="n">
        <x:v>85</x:v>
      </x:c>
      <x:c r="F455" s="13" t="str">
        <x:v>SKL_012</x:v>
      </x:c>
      <x:c r="G455" s="13" t="str">
        <x:v>ASHRES_001</x:v>
      </x:c>
      <x:c r="H455" s="13" t="n">
        <x:v>16</x:v>
      </x:c>
      <x:c r="I455" s="13" t="str">
        <x:v>ASHRES_002</x:v>
      </x:c>
      <x:c r="J455" s="13" t="n">
        <x:v>6</x:v>
      </x:c>
      <x:c r="K455" s="13" t="str">
        <x:v>ASHRES_003</x:v>
      </x:c>
      <x:c r="L455" s="13" t="n">
        <x:v>1</x:v>
      </x:c>
      <x:c r="M455" s="13" t="n">
        <x:v>326</x:v>
      </x:c>
      <x:c r="N455" s="13" t="n">
        <x:v>705</x:v>
      </x:c>
      <x:c r="O455" s="13" t="str">
        <x:v>100% deterministic; no failure; crafted item uses same raw budget as dropped equivalent.</x:v>
      </x:c>
    </x:row>
    <x:row r="456">
      <x:c r="A456" s="13" t="str">
        <x:v>ASHREC_G_0117</x:v>
      </x:c>
      <x:c r="B456" s="13" t="str">
        <x:v>ASHGEAR_0117</x:v>
      </x:c>
      <x:c r="C456" s="13" t="str">
        <x:v>Ashlands</x:v>
      </x:c>
      <x:c r="D456" s="13" t="str">
        <x:v>Gloves</x:v>
      </x:c>
      <x:c r="E456" s="13" t="n">
        <x:v>85</x:v>
      </x:c>
      <x:c r="F456" s="13" t="str">
        <x:v>SKL_012</x:v>
      </x:c>
      <x:c r="G456" s="13" t="str">
        <x:v>ASHRES_001</x:v>
      </x:c>
      <x:c r="H456" s="13" t="n">
        <x:v>16</x:v>
      </x:c>
      <x:c r="I456" s="13" t="str">
        <x:v>ASHRES_002</x:v>
      </x:c>
      <x:c r="J456" s="13" t="n">
        <x:v>6</x:v>
      </x:c>
      <x:c r="K456" s="13" t="str">
        <x:v>ASHRES_003</x:v>
      </x:c>
      <x:c r="L456" s="13" t="n">
        <x:v>1</x:v>
      </x:c>
      <x:c r="M456" s="13" t="n">
        <x:v>326</x:v>
      </x:c>
      <x:c r="N456" s="13" t="n">
        <x:v>705</x:v>
      </x:c>
      <x:c r="O456" s="13" t="str">
        <x:v>100% deterministic; no failure; crafted item uses same raw budget as dropped equivalent.</x:v>
      </x:c>
    </x:row>
    <x:row r="457">
      <x:c r="A457" s="13" t="str">
        <x:v>ASHREC_G_0118</x:v>
      </x:c>
      <x:c r="B457" s="13" t="str">
        <x:v>ASHGEAR_0118</x:v>
      </x:c>
      <x:c r="C457" s="13" t="str">
        <x:v>Ashlands</x:v>
      </x:c>
      <x:c r="D457" s="13" t="str">
        <x:v>Cape</x:v>
      </x:c>
      <x:c r="E457" s="13" t="n">
        <x:v>85</x:v>
      </x:c>
      <x:c r="F457" s="13" t="str">
        <x:v>SKL_015</x:v>
      </x:c>
      <x:c r="G457" s="13" t="str">
        <x:v>ASHRES_001</x:v>
      </x:c>
      <x:c r="H457" s="13" t="n">
        <x:v>19</x:v>
      </x:c>
      <x:c r="I457" s="13" t="str">
        <x:v>ASHRES_002</x:v>
      </x:c>
      <x:c r="J457" s="13" t="n">
        <x:v>7</x:v>
      </x:c>
      <x:c r="K457" s="13" t="str">
        <x:v>ASHRES_003</x:v>
      </x:c>
      <x:c r="L457" s="13" t="n">
        <x:v>1</x:v>
      </x:c>
      <x:c r="M457" s="13" t="n">
        <x:v>326</x:v>
      </x:c>
      <x:c r="N457" s="13" t="n">
        <x:v>705</x:v>
      </x:c>
      <x:c r="O457" s="13" t="str">
        <x:v>100% deterministic; no failure; crafted item uses same raw budget as dropped equivalent.</x:v>
      </x:c>
    </x:row>
    <x:row r="458">
      <x:c r="A458" s="13" t="str">
        <x:v>ASHREC_G_0119</x:v>
      </x:c>
      <x:c r="B458" s="13" t="str">
        <x:v>ASHGEAR_0119</x:v>
      </x:c>
      <x:c r="C458" s="13" t="str">
        <x:v>Ashlands</x:v>
      </x:c>
      <x:c r="D458" s="13" t="str">
        <x:v>Amulet</x:v>
      </x:c>
      <x:c r="E458" s="13" t="n">
        <x:v>85</x:v>
      </x:c>
      <x:c r="F458" s="13" t="str">
        <x:v>SKL_015</x:v>
      </x:c>
      <x:c r="G458" s="13" t="str">
        <x:v>ASHRES_001</x:v>
      </x:c>
      <x:c r="H458" s="13" t="n">
        <x:v>16</x:v>
      </x:c>
      <x:c r="I458" s="13" t="str">
        <x:v>ASHRES_002</x:v>
      </x:c>
      <x:c r="J458" s="13" t="n">
        <x:v>6</x:v>
      </x:c>
      <x:c r="K458" s="13" t="str">
        <x:v>ASHRES_003</x:v>
      </x:c>
      <x:c r="L458" s="13" t="n">
        <x:v>1</x:v>
      </x:c>
      <x:c r="M458" s="13" t="n">
        <x:v>326</x:v>
      </x:c>
      <x:c r="N458" s="13" t="n">
        <x:v>705</x:v>
      </x:c>
      <x:c r="O458" s="13" t="str">
        <x:v>100% deterministic; no failure; crafted item uses same raw budget as dropped equivalent.</x:v>
      </x:c>
    </x:row>
    <x:row r="459">
      <x:c r="A459" s="13" t="str">
        <x:v>ASHREC_G_0120</x:v>
      </x:c>
      <x:c r="B459" s="13" t="str">
        <x:v>ASHGEAR_0120</x:v>
      </x:c>
      <x:c r="C459" s="13" t="str">
        <x:v>Ashlands</x:v>
      </x:c>
      <x:c r="D459" s="13" t="str">
        <x:v>Ring</x:v>
      </x:c>
      <x:c r="E459" s="13" t="n">
        <x:v>85</x:v>
      </x:c>
      <x:c r="F459" s="13" t="str">
        <x:v>SKL_015</x:v>
      </x:c>
      <x:c r="G459" s="13" t="str">
        <x:v>ASHRES_001</x:v>
      </x:c>
      <x:c r="H459" s="13" t="n">
        <x:v>13</x:v>
      </x:c>
      <x:c r="I459" s="13" t="str">
        <x:v>ASHRES_002</x:v>
      </x:c>
      <x:c r="J459" s="13" t="n">
        <x:v>5</x:v>
      </x:c>
      <x:c r="K459" s="13" t="str">
        <x:v>ASHRES_003</x:v>
      </x:c>
      <x:c r="L459" s="13" t="n">
        <x:v>1</x:v>
      </x:c>
      <x:c r="M459" s="13" t="n">
        <x:v>326</x:v>
      </x:c>
      <x:c r="N459" s="13" t="n">
        <x:v>705</x:v>
      </x:c>
      <x:c r="O459" s="13" t="str">
        <x:v>100% deterministic; no failure; crafted item uses same raw budget as dropped equivalent.</x:v>
      </x:c>
    </x:row>
    <x:row r="460">
      <x:c r="A460" s="13" t="str">
        <x:v>ASHREC_G_0121</x:v>
      </x:c>
      <x:c r="B460" s="13" t="str">
        <x:v>ASHGEAR_0121</x:v>
      </x:c>
      <x:c r="C460" s="13" t="str">
        <x:v>Ashlands</x:v>
      </x:c>
      <x:c r="D460" s="13" t="str">
        <x:v>Helmet</x:v>
      </x:c>
      <x:c r="E460" s="13" t="n">
        <x:v>85</x:v>
      </x:c>
      <x:c r="F460" s="13" t="str">
        <x:v>SKL_012</x:v>
      </x:c>
      <x:c r="G460" s="13" t="str">
        <x:v>ASHRES_001</x:v>
      </x:c>
      <x:c r="H460" s="13" t="n">
        <x:v>19</x:v>
      </x:c>
      <x:c r="I460" s="13" t="str">
        <x:v>ASHRES_002</x:v>
      </x:c>
      <x:c r="J460" s="13" t="n">
        <x:v>7</x:v>
      </x:c>
      <x:c r="K460" s="13" t="str">
        <x:v>ASHRES_003</x:v>
      </x:c>
      <x:c r="L460" s="13" t="n">
        <x:v>1</x:v>
      </x:c>
      <x:c r="M460" s="13" t="n">
        <x:v>326</x:v>
      </x:c>
      <x:c r="N460" s="13" t="n">
        <x:v>705</x:v>
      </x:c>
      <x:c r="O460" s="13" t="str">
        <x:v>100% deterministic; no failure; crafted item uses same raw budget as dropped equivalent.</x:v>
      </x:c>
    </x:row>
    <x:row r="461">
      <x:c r="A461" s="13" t="str">
        <x:v>ASHREC_G_0122</x:v>
      </x:c>
      <x:c r="B461" s="13" t="str">
        <x:v>ASHGEAR_0122</x:v>
      </x:c>
      <x:c r="C461" s="13" t="str">
        <x:v>Ashlands</x:v>
      </x:c>
      <x:c r="D461" s="13" t="str">
        <x:v>Chest</x:v>
      </x:c>
      <x:c r="E461" s="13" t="n">
        <x:v>85</x:v>
      </x:c>
      <x:c r="F461" s="13" t="str">
        <x:v>SKL_012</x:v>
      </x:c>
      <x:c r="G461" s="13" t="str">
        <x:v>ASHRES_001</x:v>
      </x:c>
      <x:c r="H461" s="13" t="n">
        <x:v>32</x:v>
      </x:c>
      <x:c r="I461" s="13" t="str">
        <x:v>ASHRES_002</x:v>
      </x:c>
      <x:c r="J461" s="13" t="n">
        <x:v>13</x:v>
      </x:c>
      <x:c r="K461" s="13" t="str">
        <x:v>ASHRES_003</x:v>
      </x:c>
      <x:c r="L461" s="13" t="n">
        <x:v>1</x:v>
      </x:c>
      <x:c r="M461" s="13" t="n">
        <x:v>326</x:v>
      </x:c>
      <x:c r="N461" s="13" t="n">
        <x:v>705</x:v>
      </x:c>
      <x:c r="O461" s="13" t="str">
        <x:v>100% deterministic; no failure; crafted item uses same raw budget as dropped equivalent.</x:v>
      </x:c>
    </x:row>
    <x:row r="462">
      <x:c r="A462" s="13" t="str">
        <x:v>ASHREC_G_0123</x:v>
      </x:c>
      <x:c r="B462" s="13" t="str">
        <x:v>ASHGEAR_0123</x:v>
      </x:c>
      <x:c r="C462" s="13" t="str">
        <x:v>Ashlands</x:v>
      </x:c>
      <x:c r="D462" s="13" t="str">
        <x:v>Legs</x:v>
      </x:c>
      <x:c r="E462" s="13" t="n">
        <x:v>85</x:v>
      </x:c>
      <x:c r="F462" s="13" t="str">
        <x:v>SKL_012</x:v>
      </x:c>
      <x:c r="G462" s="13" t="str">
        <x:v>ASHRES_001</x:v>
      </x:c>
      <x:c r="H462" s="13" t="n">
        <x:v>26</x:v>
      </x:c>
      <x:c r="I462" s="13" t="str">
        <x:v>ASHRES_002</x:v>
      </x:c>
      <x:c r="J462" s="13" t="n">
        <x:v>11</x:v>
      </x:c>
      <x:c r="K462" s="13" t="str">
        <x:v>ASHRES_003</x:v>
      </x:c>
      <x:c r="L462" s="13" t="n">
        <x:v>1</x:v>
      </x:c>
      <x:c r="M462" s="13" t="n">
        <x:v>326</x:v>
      </x:c>
      <x:c r="N462" s="13" t="n">
        <x:v>705</x:v>
      </x:c>
      <x:c r="O462" s="13" t="str">
        <x:v>100% deterministic; no failure; crafted item uses same raw budget as dropped equivalent.</x:v>
      </x:c>
    </x:row>
    <x:row r="463">
      <x:c r="A463" s="13" t="str">
        <x:v>ASHREC_G_0124</x:v>
      </x:c>
      <x:c r="B463" s="13" t="str">
        <x:v>ASHGEAR_0124</x:v>
      </x:c>
      <x:c r="C463" s="13" t="str">
        <x:v>Ashlands</x:v>
      </x:c>
      <x:c r="D463" s="13" t="str">
        <x:v>Boots</x:v>
      </x:c>
      <x:c r="E463" s="13" t="n">
        <x:v>85</x:v>
      </x:c>
      <x:c r="F463" s="13" t="str">
        <x:v>SKL_012</x:v>
      </x:c>
      <x:c r="G463" s="13" t="str">
        <x:v>ASHRES_001</x:v>
      </x:c>
      <x:c r="H463" s="13" t="n">
        <x:v>16</x:v>
      </x:c>
      <x:c r="I463" s="13" t="str">
        <x:v>ASHRES_002</x:v>
      </x:c>
      <x:c r="J463" s="13" t="n">
        <x:v>6</x:v>
      </x:c>
      <x:c r="K463" s="13" t="str">
        <x:v>ASHRES_003</x:v>
      </x:c>
      <x:c r="L463" s="13" t="n">
        <x:v>1</x:v>
      </x:c>
      <x:c r="M463" s="13" t="n">
        <x:v>326</x:v>
      </x:c>
      <x:c r="N463" s="13" t="n">
        <x:v>705</x:v>
      </x:c>
      <x:c r="O463" s="13" t="str">
        <x:v>100% deterministic; no failure; crafted item uses same raw budget as dropped equivalent.</x:v>
      </x:c>
    </x:row>
    <x:row r="464">
      <x:c r="A464" s="13" t="str">
        <x:v>ASHREC_G_0125</x:v>
      </x:c>
      <x:c r="B464" s="13" t="str">
        <x:v>ASHGEAR_0125</x:v>
      </x:c>
      <x:c r="C464" s="13" t="str">
        <x:v>Ashlands</x:v>
      </x:c>
      <x:c r="D464" s="13" t="str">
        <x:v>Gloves</x:v>
      </x:c>
      <x:c r="E464" s="13" t="n">
        <x:v>85</x:v>
      </x:c>
      <x:c r="F464" s="13" t="str">
        <x:v>SKL_012</x:v>
      </x:c>
      <x:c r="G464" s="13" t="str">
        <x:v>ASHRES_001</x:v>
      </x:c>
      <x:c r="H464" s="13" t="n">
        <x:v>16</x:v>
      </x:c>
      <x:c r="I464" s="13" t="str">
        <x:v>ASHRES_002</x:v>
      </x:c>
      <x:c r="J464" s="13" t="n">
        <x:v>6</x:v>
      </x:c>
      <x:c r="K464" s="13" t="str">
        <x:v>ASHRES_003</x:v>
      </x:c>
      <x:c r="L464" s="13" t="n">
        <x:v>1</x:v>
      </x:c>
      <x:c r="M464" s="13" t="n">
        <x:v>326</x:v>
      </x:c>
      <x:c r="N464" s="13" t="n">
        <x:v>705</x:v>
      </x:c>
      <x:c r="O464" s="13" t="str">
        <x:v>100% deterministic; no failure; crafted item uses same raw budget as dropped equivalent.</x:v>
      </x:c>
    </x:row>
    <x:row r="465">
      <x:c r="A465" s="13" t="str">
        <x:v>ASHREC_G_0126</x:v>
      </x:c>
      <x:c r="B465" s="13" t="str">
        <x:v>ASHGEAR_0126</x:v>
      </x:c>
      <x:c r="C465" s="13" t="str">
        <x:v>Ashlands</x:v>
      </x:c>
      <x:c r="D465" s="13" t="str">
        <x:v>Cape</x:v>
      </x:c>
      <x:c r="E465" s="13" t="n">
        <x:v>85</x:v>
      </x:c>
      <x:c r="F465" s="13" t="str">
        <x:v>SKL_015</x:v>
      </x:c>
      <x:c r="G465" s="13" t="str">
        <x:v>ASHRES_001</x:v>
      </x:c>
      <x:c r="H465" s="13" t="n">
        <x:v>19</x:v>
      </x:c>
      <x:c r="I465" s="13" t="str">
        <x:v>ASHRES_002</x:v>
      </x:c>
      <x:c r="J465" s="13" t="n">
        <x:v>7</x:v>
      </x:c>
      <x:c r="K465" s="13" t="str">
        <x:v>ASHRES_003</x:v>
      </x:c>
      <x:c r="L465" s="13" t="n">
        <x:v>1</x:v>
      </x:c>
      <x:c r="M465" s="13" t="n">
        <x:v>326</x:v>
      </x:c>
      <x:c r="N465" s="13" t="n">
        <x:v>705</x:v>
      </x:c>
      <x:c r="O465" s="13" t="str">
        <x:v>100% deterministic; no failure; crafted item uses same raw budget as dropped equivalent.</x:v>
      </x:c>
    </x:row>
    <x:row r="466">
      <x:c r="A466" s="13" t="str">
        <x:v>ASHREC_G_0127</x:v>
      </x:c>
      <x:c r="B466" s="13" t="str">
        <x:v>ASHGEAR_0127</x:v>
      </x:c>
      <x:c r="C466" s="13" t="str">
        <x:v>Ashlands</x:v>
      </x:c>
      <x:c r="D466" s="13" t="str">
        <x:v>Amulet</x:v>
      </x:c>
      <x:c r="E466" s="13" t="n">
        <x:v>85</x:v>
      </x:c>
      <x:c r="F466" s="13" t="str">
        <x:v>SKL_015</x:v>
      </x:c>
      <x:c r="G466" s="13" t="str">
        <x:v>ASHRES_001</x:v>
      </x:c>
      <x:c r="H466" s="13" t="n">
        <x:v>16</x:v>
      </x:c>
      <x:c r="I466" s="13" t="str">
        <x:v>ASHRES_002</x:v>
      </x:c>
      <x:c r="J466" s="13" t="n">
        <x:v>6</x:v>
      </x:c>
      <x:c r="K466" s="13" t="str">
        <x:v>ASHRES_003</x:v>
      </x:c>
      <x:c r="L466" s="13" t="n">
        <x:v>1</x:v>
      </x:c>
      <x:c r="M466" s="13" t="n">
        <x:v>326</x:v>
      </x:c>
      <x:c r="N466" s="13" t="n">
        <x:v>705</x:v>
      </x:c>
      <x:c r="O466" s="13" t="str">
        <x:v>100% deterministic; no failure; crafted item uses same raw budget as dropped equivalent.</x:v>
      </x:c>
    </x:row>
    <x:row r="467">
      <x:c r="A467" s="13" t="str">
        <x:v>ASHREC_G_0128</x:v>
      </x:c>
      <x:c r="B467" s="13" t="str">
        <x:v>ASHGEAR_0128</x:v>
      </x:c>
      <x:c r="C467" s="13" t="str">
        <x:v>Ashlands</x:v>
      </x:c>
      <x:c r="D467" s="13" t="str">
        <x:v>Ring</x:v>
      </x:c>
      <x:c r="E467" s="13" t="n">
        <x:v>85</x:v>
      </x:c>
      <x:c r="F467" s="13" t="str">
        <x:v>SKL_015</x:v>
      </x:c>
      <x:c r="G467" s="13" t="str">
        <x:v>ASHRES_001</x:v>
      </x:c>
      <x:c r="H467" s="13" t="n">
        <x:v>13</x:v>
      </x:c>
      <x:c r="I467" s="13" t="str">
        <x:v>ASHRES_002</x:v>
      </x:c>
      <x:c r="J467" s="13" t="n">
        <x:v>5</x:v>
      </x:c>
      <x:c r="K467" s="13" t="str">
        <x:v>ASHRES_003</x:v>
      </x:c>
      <x:c r="L467" s="13" t="n">
        <x:v>1</x:v>
      </x:c>
      <x:c r="M467" s="13" t="n">
        <x:v>326</x:v>
      </x:c>
      <x:c r="N467" s="13" t="n">
        <x:v>705</x:v>
      </x:c>
      <x:c r="O467" s="13" t="str">
        <x:v>100% deterministic; no failure; crafted item uses same raw budget as dropped equivalent.</x:v>
      </x:c>
    </x:row>
    <x:row r="468">
      <x:c r="A468" s="13" t="str">
        <x:v>ASHREC_G_0129</x:v>
      </x:c>
      <x:c r="B468" s="13" t="str">
        <x:v>ASHGEAR_0129</x:v>
      </x:c>
      <x:c r="C468" s="13" t="str">
        <x:v>Ashlands</x:v>
      </x:c>
      <x:c r="D468" s="13" t="str">
        <x:v>Helmet</x:v>
      </x:c>
      <x:c r="E468" s="13" t="n">
        <x:v>85</x:v>
      </x:c>
      <x:c r="F468" s="13" t="str">
        <x:v>SKL_012</x:v>
      </x:c>
      <x:c r="G468" s="13" t="str">
        <x:v>ASHRES_001</x:v>
      </x:c>
      <x:c r="H468" s="13" t="n">
        <x:v>19</x:v>
      </x:c>
      <x:c r="I468" s="13" t="str">
        <x:v>ASHRES_002</x:v>
      </x:c>
      <x:c r="J468" s="13" t="n">
        <x:v>7</x:v>
      </x:c>
      <x:c r="K468" s="13" t="str">
        <x:v>ASHRES_003</x:v>
      </x:c>
      <x:c r="L468" s="13" t="n">
        <x:v>1</x:v>
      </x:c>
      <x:c r="M468" s="13" t="n">
        <x:v>326</x:v>
      </x:c>
      <x:c r="N468" s="13" t="n">
        <x:v>705</x:v>
      </x:c>
      <x:c r="O468" s="13" t="str">
        <x:v>100% deterministic; no failure; crafted item uses same raw budget as dropped equivalent.</x:v>
      </x:c>
    </x:row>
    <x:row r="469">
      <x:c r="A469" s="13" t="str">
        <x:v>ASHREC_G_0130</x:v>
      </x:c>
      <x:c r="B469" s="13" t="str">
        <x:v>ASHGEAR_0130</x:v>
      </x:c>
      <x:c r="C469" s="13" t="str">
        <x:v>Ashlands</x:v>
      </x:c>
      <x:c r="D469" s="13" t="str">
        <x:v>Chest</x:v>
      </x:c>
      <x:c r="E469" s="13" t="n">
        <x:v>85</x:v>
      </x:c>
      <x:c r="F469" s="13" t="str">
        <x:v>SKL_012</x:v>
      </x:c>
      <x:c r="G469" s="13" t="str">
        <x:v>ASHRES_001</x:v>
      </x:c>
      <x:c r="H469" s="13" t="n">
        <x:v>32</x:v>
      </x:c>
      <x:c r="I469" s="13" t="str">
        <x:v>ASHRES_002</x:v>
      </x:c>
      <x:c r="J469" s="13" t="n">
        <x:v>13</x:v>
      </x:c>
      <x:c r="K469" s="13" t="str">
        <x:v>ASHRES_003</x:v>
      </x:c>
      <x:c r="L469" s="13" t="n">
        <x:v>1</x:v>
      </x:c>
      <x:c r="M469" s="13" t="n">
        <x:v>326</x:v>
      </x:c>
      <x:c r="N469" s="13" t="n">
        <x:v>705</x:v>
      </x:c>
      <x:c r="O469" s="13" t="str">
        <x:v>100% deterministic; no failure; crafted item uses same raw budget as dropped equivalent.</x:v>
      </x:c>
    </x:row>
    <x:row r="470">
      <x:c r="A470" s="13" t="str">
        <x:v>ASHREC_G_0131</x:v>
      </x:c>
      <x:c r="B470" s="13" t="str">
        <x:v>ASHGEAR_0131</x:v>
      </x:c>
      <x:c r="C470" s="13" t="str">
        <x:v>Ashlands</x:v>
      </x:c>
      <x:c r="D470" s="13" t="str">
        <x:v>Legs</x:v>
      </x:c>
      <x:c r="E470" s="13" t="n">
        <x:v>85</x:v>
      </x:c>
      <x:c r="F470" s="13" t="str">
        <x:v>SKL_012</x:v>
      </x:c>
      <x:c r="G470" s="13" t="str">
        <x:v>ASHRES_001</x:v>
      </x:c>
      <x:c r="H470" s="13" t="n">
        <x:v>26</x:v>
      </x:c>
      <x:c r="I470" s="13" t="str">
        <x:v>ASHRES_002</x:v>
      </x:c>
      <x:c r="J470" s="13" t="n">
        <x:v>11</x:v>
      </x:c>
      <x:c r="K470" s="13" t="str">
        <x:v>ASHRES_003</x:v>
      </x:c>
      <x:c r="L470" s="13" t="n">
        <x:v>1</x:v>
      </x:c>
      <x:c r="M470" s="13" t="n">
        <x:v>326</x:v>
      </x:c>
      <x:c r="N470" s="13" t="n">
        <x:v>705</x:v>
      </x:c>
      <x:c r="O470" s="13" t="str">
        <x:v>100% deterministic; no failure; crafted item uses same raw budget as dropped equivalent.</x:v>
      </x:c>
    </x:row>
    <x:row r="471">
      <x:c r="A471" s="13" t="str">
        <x:v>ASHREC_G_0132</x:v>
      </x:c>
      <x:c r="B471" s="13" t="str">
        <x:v>ASHGEAR_0132</x:v>
      </x:c>
      <x:c r="C471" s="13" t="str">
        <x:v>Ashlands</x:v>
      </x:c>
      <x:c r="D471" s="13" t="str">
        <x:v>Boots</x:v>
      </x:c>
      <x:c r="E471" s="13" t="n">
        <x:v>85</x:v>
      </x:c>
      <x:c r="F471" s="13" t="str">
        <x:v>SKL_012</x:v>
      </x:c>
      <x:c r="G471" s="13" t="str">
        <x:v>ASHRES_001</x:v>
      </x:c>
      <x:c r="H471" s="13" t="n">
        <x:v>16</x:v>
      </x:c>
      <x:c r="I471" s="13" t="str">
        <x:v>ASHRES_002</x:v>
      </x:c>
      <x:c r="J471" s="13" t="n">
        <x:v>6</x:v>
      </x:c>
      <x:c r="K471" s="13" t="str">
        <x:v>ASHRES_003</x:v>
      </x:c>
      <x:c r="L471" s="13" t="n">
        <x:v>1</x:v>
      </x:c>
      <x:c r="M471" s="13" t="n">
        <x:v>326</x:v>
      </x:c>
      <x:c r="N471" s="13" t="n">
        <x:v>705</x:v>
      </x:c>
      <x:c r="O471" s="13" t="str">
        <x:v>100% deterministic; no failure; crafted item uses same raw budget as dropped equivalent.</x:v>
      </x:c>
    </x:row>
    <x:row r="472">
      <x:c r="A472" s="13" t="str">
        <x:v>ASHREC_G_0133</x:v>
      </x:c>
      <x:c r="B472" s="13" t="str">
        <x:v>ASHGEAR_0133</x:v>
      </x:c>
      <x:c r="C472" s="13" t="str">
        <x:v>Ashlands</x:v>
      </x:c>
      <x:c r="D472" s="13" t="str">
        <x:v>Gloves</x:v>
      </x:c>
      <x:c r="E472" s="13" t="n">
        <x:v>85</x:v>
      </x:c>
      <x:c r="F472" s="13" t="str">
        <x:v>SKL_012</x:v>
      </x:c>
      <x:c r="G472" s="13" t="str">
        <x:v>ASHRES_001</x:v>
      </x:c>
      <x:c r="H472" s="13" t="n">
        <x:v>16</x:v>
      </x:c>
      <x:c r="I472" s="13" t="str">
        <x:v>ASHRES_002</x:v>
      </x:c>
      <x:c r="J472" s="13" t="n">
        <x:v>6</x:v>
      </x:c>
      <x:c r="K472" s="13" t="str">
        <x:v>ASHRES_003</x:v>
      </x:c>
      <x:c r="L472" s="13" t="n">
        <x:v>1</x:v>
      </x:c>
      <x:c r="M472" s="13" t="n">
        <x:v>326</x:v>
      </x:c>
      <x:c r="N472" s="13" t="n">
        <x:v>705</x:v>
      </x:c>
      <x:c r="O472" s="13" t="str">
        <x:v>100% deterministic; no failure; crafted item uses same raw budget as dropped equivalent.</x:v>
      </x:c>
    </x:row>
    <x:row r="473">
      <x:c r="A473" s="13" t="str">
        <x:v>ASHREC_G_0134</x:v>
      </x:c>
      <x:c r="B473" s="13" t="str">
        <x:v>ASHGEAR_0134</x:v>
      </x:c>
      <x:c r="C473" s="13" t="str">
        <x:v>Ashlands</x:v>
      </x:c>
      <x:c r="D473" s="13" t="str">
        <x:v>Cape</x:v>
      </x:c>
      <x:c r="E473" s="13" t="n">
        <x:v>85</x:v>
      </x:c>
      <x:c r="F473" s="13" t="str">
        <x:v>SKL_015</x:v>
      </x:c>
      <x:c r="G473" s="13" t="str">
        <x:v>ASHRES_001</x:v>
      </x:c>
      <x:c r="H473" s="13" t="n">
        <x:v>19</x:v>
      </x:c>
      <x:c r="I473" s="13" t="str">
        <x:v>ASHRES_002</x:v>
      </x:c>
      <x:c r="J473" s="13" t="n">
        <x:v>7</x:v>
      </x:c>
      <x:c r="K473" s="13" t="str">
        <x:v>ASHRES_003</x:v>
      </x:c>
      <x:c r="L473" s="13" t="n">
        <x:v>1</x:v>
      </x:c>
      <x:c r="M473" s="13" t="n">
        <x:v>326</x:v>
      </x:c>
      <x:c r="N473" s="13" t="n">
        <x:v>705</x:v>
      </x:c>
      <x:c r="O473" s="13" t="str">
        <x:v>100% deterministic; no failure; crafted item uses same raw budget as dropped equivalent.</x:v>
      </x:c>
    </x:row>
    <x:row r="474">
      <x:c r="A474" s="13" t="str">
        <x:v>ASHREC_G_0135</x:v>
      </x:c>
      <x:c r="B474" s="13" t="str">
        <x:v>ASHGEAR_0135</x:v>
      </x:c>
      <x:c r="C474" s="13" t="str">
        <x:v>Ashlands</x:v>
      </x:c>
      <x:c r="D474" s="13" t="str">
        <x:v>Amulet</x:v>
      </x:c>
      <x:c r="E474" s="13" t="n">
        <x:v>85</x:v>
      </x:c>
      <x:c r="F474" s="13" t="str">
        <x:v>SKL_015</x:v>
      </x:c>
      <x:c r="G474" s="13" t="str">
        <x:v>ASHRES_001</x:v>
      </x:c>
      <x:c r="H474" s="13" t="n">
        <x:v>16</x:v>
      </x:c>
      <x:c r="I474" s="13" t="str">
        <x:v>ASHRES_002</x:v>
      </x:c>
      <x:c r="J474" s="13" t="n">
        <x:v>6</x:v>
      </x:c>
      <x:c r="K474" s="13" t="str">
        <x:v>ASHRES_003</x:v>
      </x:c>
      <x:c r="L474" s="13" t="n">
        <x:v>1</x:v>
      </x:c>
      <x:c r="M474" s="13" t="n">
        <x:v>326</x:v>
      </x:c>
      <x:c r="N474" s="13" t="n">
        <x:v>705</x:v>
      </x:c>
      <x:c r="O474" s="13" t="str">
        <x:v>100% deterministic; no failure; crafted item uses same raw budget as dropped equivalent.</x:v>
      </x:c>
    </x:row>
    <x:row r="475">
      <x:c r="A475" s="13" t="str">
        <x:v>ASHREC_G_0136</x:v>
      </x:c>
      <x:c r="B475" s="13" t="str">
        <x:v>ASHGEAR_0136</x:v>
      </x:c>
      <x:c r="C475" s="13" t="str">
        <x:v>Ashlands</x:v>
      </x:c>
      <x:c r="D475" s="13" t="str">
        <x:v>Ring</x:v>
      </x:c>
      <x:c r="E475" s="13" t="n">
        <x:v>85</x:v>
      </x:c>
      <x:c r="F475" s="13" t="str">
        <x:v>SKL_015</x:v>
      </x:c>
      <x:c r="G475" s="13" t="str">
        <x:v>ASHRES_001</x:v>
      </x:c>
      <x:c r="H475" s="13" t="n">
        <x:v>13</x:v>
      </x:c>
      <x:c r="I475" s="13" t="str">
        <x:v>ASHRES_002</x:v>
      </x:c>
      <x:c r="J475" s="13" t="n">
        <x:v>5</x:v>
      </x:c>
      <x:c r="K475" s="13" t="str">
        <x:v>ASHRES_003</x:v>
      </x:c>
      <x:c r="L475" s="13" t="n">
        <x:v>1</x:v>
      </x:c>
      <x:c r="M475" s="13" t="n">
        <x:v>326</x:v>
      </x:c>
      <x:c r="N475" s="13" t="n">
        <x:v>705</x:v>
      </x:c>
      <x:c r="O475" s="13" t="str">
        <x:v>100% deterministic; no failure; crafted item uses same raw budget as dropped equivalent.</x:v>
      </x:c>
    </x:row>
    <x:row r="476">
      <x:c r="A476" s="13" t="str">
        <x:v>ASHREC_G_0137</x:v>
      </x:c>
      <x:c r="B476" s="13" t="str">
        <x:v>ASHGEAR_0137</x:v>
      </x:c>
      <x:c r="C476" s="13" t="str">
        <x:v>Ashlands</x:v>
      </x:c>
      <x:c r="D476" s="13" t="str">
        <x:v>Helmet</x:v>
      </x:c>
      <x:c r="E476" s="13" t="n">
        <x:v>85</x:v>
      </x:c>
      <x:c r="F476" s="13" t="str">
        <x:v>SKL_012</x:v>
      </x:c>
      <x:c r="G476" s="13" t="str">
        <x:v>ASHRES_001</x:v>
      </x:c>
      <x:c r="H476" s="13" t="n">
        <x:v>19</x:v>
      </x:c>
      <x:c r="I476" s="13" t="str">
        <x:v>ASHRES_002</x:v>
      </x:c>
      <x:c r="J476" s="13" t="n">
        <x:v>7</x:v>
      </x:c>
      <x:c r="K476" s="13" t="str">
        <x:v>ASHRES_003</x:v>
      </x:c>
      <x:c r="L476" s="13" t="n">
        <x:v>1</x:v>
      </x:c>
      <x:c r="M476" s="13" t="n">
        <x:v>326</x:v>
      </x:c>
      <x:c r="N476" s="13" t="n">
        <x:v>705</x:v>
      </x:c>
      <x:c r="O476" s="13" t="str">
        <x:v>100% deterministic; no failure; crafted item uses same raw budget as dropped equivalent.</x:v>
      </x:c>
    </x:row>
    <x:row r="477">
      <x:c r="A477" s="13" t="str">
        <x:v>ASHREC_G_0138</x:v>
      </x:c>
      <x:c r="B477" s="13" t="str">
        <x:v>ASHGEAR_0138</x:v>
      </x:c>
      <x:c r="C477" s="13" t="str">
        <x:v>Ashlands</x:v>
      </x:c>
      <x:c r="D477" s="13" t="str">
        <x:v>Chest</x:v>
      </x:c>
      <x:c r="E477" s="13" t="n">
        <x:v>85</x:v>
      </x:c>
      <x:c r="F477" s="13" t="str">
        <x:v>SKL_012</x:v>
      </x:c>
      <x:c r="G477" s="13" t="str">
        <x:v>ASHRES_001</x:v>
      </x:c>
      <x:c r="H477" s="13" t="n">
        <x:v>32</x:v>
      </x:c>
      <x:c r="I477" s="13" t="str">
        <x:v>ASHRES_002</x:v>
      </x:c>
      <x:c r="J477" s="13" t="n">
        <x:v>13</x:v>
      </x:c>
      <x:c r="K477" s="13" t="str">
        <x:v>ASHRES_003</x:v>
      </x:c>
      <x:c r="L477" s="13" t="n">
        <x:v>1</x:v>
      </x:c>
      <x:c r="M477" s="13" t="n">
        <x:v>326</x:v>
      </x:c>
      <x:c r="N477" s="13" t="n">
        <x:v>705</x:v>
      </x:c>
      <x:c r="O477" s="13" t="str">
        <x:v>100% deterministic; no failure; crafted item uses same raw budget as dropped equivalent.</x:v>
      </x:c>
    </x:row>
    <x:row r="478">
      <x:c r="A478" s="13" t="str">
        <x:v>ASHREC_G_0139</x:v>
      </x:c>
      <x:c r="B478" s="13" t="str">
        <x:v>ASHGEAR_0139</x:v>
      </x:c>
      <x:c r="C478" s="13" t="str">
        <x:v>Ashlands</x:v>
      </x:c>
      <x:c r="D478" s="13" t="str">
        <x:v>Legs</x:v>
      </x:c>
      <x:c r="E478" s="13" t="n">
        <x:v>85</x:v>
      </x:c>
      <x:c r="F478" s="13" t="str">
        <x:v>SKL_012</x:v>
      </x:c>
      <x:c r="G478" s="13" t="str">
        <x:v>ASHRES_001</x:v>
      </x:c>
      <x:c r="H478" s="13" t="n">
        <x:v>26</x:v>
      </x:c>
      <x:c r="I478" s="13" t="str">
        <x:v>ASHRES_002</x:v>
      </x:c>
      <x:c r="J478" s="13" t="n">
        <x:v>11</x:v>
      </x:c>
      <x:c r="K478" s="13" t="str">
        <x:v>ASHRES_003</x:v>
      </x:c>
      <x:c r="L478" s="13" t="n">
        <x:v>1</x:v>
      </x:c>
      <x:c r="M478" s="13" t="n">
        <x:v>326</x:v>
      </x:c>
      <x:c r="N478" s="13" t="n">
        <x:v>705</x:v>
      </x:c>
      <x:c r="O478" s="13" t="str">
        <x:v>100% deterministic; no failure; crafted item uses same raw budget as dropped equivalent.</x:v>
      </x:c>
    </x:row>
    <x:row r="479">
      <x:c r="A479" s="13" t="str">
        <x:v>ASHREC_G_0140</x:v>
      </x:c>
      <x:c r="B479" s="13" t="str">
        <x:v>ASHGEAR_0140</x:v>
      </x:c>
      <x:c r="C479" s="13" t="str">
        <x:v>Ashlands</x:v>
      </x:c>
      <x:c r="D479" s="13" t="str">
        <x:v>Boots</x:v>
      </x:c>
      <x:c r="E479" s="13" t="n">
        <x:v>85</x:v>
      </x:c>
      <x:c r="F479" s="13" t="str">
        <x:v>SKL_012</x:v>
      </x:c>
      <x:c r="G479" s="13" t="str">
        <x:v>ASHRES_001</x:v>
      </x:c>
      <x:c r="H479" s="13" t="n">
        <x:v>16</x:v>
      </x:c>
      <x:c r="I479" s="13" t="str">
        <x:v>ASHRES_002</x:v>
      </x:c>
      <x:c r="J479" s="13" t="n">
        <x:v>6</x:v>
      </x:c>
      <x:c r="K479" s="13" t="str">
        <x:v>ASHRES_003</x:v>
      </x:c>
      <x:c r="L479" s="13" t="n">
        <x:v>1</x:v>
      </x:c>
      <x:c r="M479" s="13" t="n">
        <x:v>326</x:v>
      </x:c>
      <x:c r="N479" s="13" t="n">
        <x:v>705</x:v>
      </x:c>
      <x:c r="O479" s="13" t="str">
        <x:v>100% deterministic; no failure; crafted item uses same raw budget as dropped equivalent.</x:v>
      </x:c>
    </x:row>
    <x:row r="480">
      <x:c r="A480" s="13" t="str">
        <x:v>ASHREC_G_0141</x:v>
      </x:c>
      <x:c r="B480" s="13" t="str">
        <x:v>ASHGEAR_0141</x:v>
      </x:c>
      <x:c r="C480" s="13" t="str">
        <x:v>Ashlands</x:v>
      </x:c>
      <x:c r="D480" s="13" t="str">
        <x:v>Gloves</x:v>
      </x:c>
      <x:c r="E480" s="13" t="n">
        <x:v>85</x:v>
      </x:c>
      <x:c r="F480" s="13" t="str">
        <x:v>SKL_012</x:v>
      </x:c>
      <x:c r="G480" s="13" t="str">
        <x:v>ASHRES_001</x:v>
      </x:c>
      <x:c r="H480" s="13" t="n">
        <x:v>16</x:v>
      </x:c>
      <x:c r="I480" s="13" t="str">
        <x:v>ASHRES_002</x:v>
      </x:c>
      <x:c r="J480" s="13" t="n">
        <x:v>6</x:v>
      </x:c>
      <x:c r="K480" s="13" t="str">
        <x:v>ASHRES_003</x:v>
      </x:c>
      <x:c r="L480" s="13" t="n">
        <x:v>1</x:v>
      </x:c>
      <x:c r="M480" s="13" t="n">
        <x:v>326</x:v>
      </x:c>
      <x:c r="N480" s="13" t="n">
        <x:v>705</x:v>
      </x:c>
      <x:c r="O480" s="13" t="str">
        <x:v>100% deterministic; no failure; crafted item uses same raw budget as dropped equivalent.</x:v>
      </x:c>
    </x:row>
    <x:row r="481">
      <x:c r="A481" s="13" t="str">
        <x:v>ASHREC_G_0142</x:v>
      </x:c>
      <x:c r="B481" s="13" t="str">
        <x:v>ASHGEAR_0142</x:v>
      </x:c>
      <x:c r="C481" s="13" t="str">
        <x:v>Ashlands</x:v>
      </x:c>
      <x:c r="D481" s="13" t="str">
        <x:v>Cape</x:v>
      </x:c>
      <x:c r="E481" s="13" t="n">
        <x:v>85</x:v>
      </x:c>
      <x:c r="F481" s="13" t="str">
        <x:v>SKL_015</x:v>
      </x:c>
      <x:c r="G481" s="13" t="str">
        <x:v>ASHRES_001</x:v>
      </x:c>
      <x:c r="H481" s="13" t="n">
        <x:v>19</x:v>
      </x:c>
      <x:c r="I481" s="13" t="str">
        <x:v>ASHRES_002</x:v>
      </x:c>
      <x:c r="J481" s="13" t="n">
        <x:v>7</x:v>
      </x:c>
      <x:c r="K481" s="13" t="str">
        <x:v>ASHRES_003</x:v>
      </x:c>
      <x:c r="L481" s="13" t="n">
        <x:v>1</x:v>
      </x:c>
      <x:c r="M481" s="13" t="n">
        <x:v>326</x:v>
      </x:c>
      <x:c r="N481" s="13" t="n">
        <x:v>705</x:v>
      </x:c>
      <x:c r="O481" s="13" t="str">
        <x:v>100% deterministic; no failure; crafted item uses same raw budget as dropped equivalent.</x:v>
      </x:c>
    </x:row>
    <x:row r="482">
      <x:c r="A482" s="13" t="str">
        <x:v>ASHREC_G_0143</x:v>
      </x:c>
      <x:c r="B482" s="13" t="str">
        <x:v>ASHGEAR_0143</x:v>
      </x:c>
      <x:c r="C482" s="13" t="str">
        <x:v>Ashlands</x:v>
      </x:c>
      <x:c r="D482" s="13" t="str">
        <x:v>Amulet</x:v>
      </x:c>
      <x:c r="E482" s="13" t="n">
        <x:v>85</x:v>
      </x:c>
      <x:c r="F482" s="13" t="str">
        <x:v>SKL_015</x:v>
      </x:c>
      <x:c r="G482" s="13" t="str">
        <x:v>ASHRES_001</x:v>
      </x:c>
      <x:c r="H482" s="13" t="n">
        <x:v>16</x:v>
      </x:c>
      <x:c r="I482" s="13" t="str">
        <x:v>ASHRES_002</x:v>
      </x:c>
      <x:c r="J482" s="13" t="n">
        <x:v>6</x:v>
      </x:c>
      <x:c r="K482" s="13" t="str">
        <x:v>ASHRES_003</x:v>
      </x:c>
      <x:c r="L482" s="13" t="n">
        <x:v>1</x:v>
      </x:c>
      <x:c r="M482" s="13" t="n">
        <x:v>326</x:v>
      </x:c>
      <x:c r="N482" s="13" t="n">
        <x:v>705</x:v>
      </x:c>
      <x:c r="O482" s="13" t="str">
        <x:v>100% deterministic; no failure; crafted item uses same raw budget as dropped equivalent.</x:v>
      </x:c>
    </x:row>
    <x:row r="483">
      <x:c r="A483" s="13" t="str">
        <x:v>ASHREC_G_0144</x:v>
      </x:c>
      <x:c r="B483" s="13" t="str">
        <x:v>ASHGEAR_0144</x:v>
      </x:c>
      <x:c r="C483" s="13" t="str">
        <x:v>Ashlands</x:v>
      </x:c>
      <x:c r="D483" s="13" t="str">
        <x:v>Ring</x:v>
      </x:c>
      <x:c r="E483" s="13" t="n">
        <x:v>85</x:v>
      </x:c>
      <x:c r="F483" s="13" t="str">
        <x:v>SKL_015</x:v>
      </x:c>
      <x:c r="G483" s="13" t="str">
        <x:v>ASHRES_001</x:v>
      </x:c>
      <x:c r="H483" s="13" t="n">
        <x:v>13</x:v>
      </x:c>
      <x:c r="I483" s="13" t="str">
        <x:v>ASHRES_002</x:v>
      </x:c>
      <x:c r="J483" s="13" t="n">
        <x:v>5</x:v>
      </x:c>
      <x:c r="K483" s="13" t="str">
        <x:v>ASHRES_003</x:v>
      </x:c>
      <x:c r="L483" s="13" t="n">
        <x:v>1</x:v>
      </x:c>
      <x:c r="M483" s="13" t="n">
        <x:v>326</x:v>
      </x:c>
      <x:c r="N483" s="13" t="n">
        <x:v>705</x:v>
      </x:c>
      <x:c r="O483" s="13" t="str">
        <x:v>100% deterministic; no failure; crafted item uses same raw budget as dropped equivalent.</x:v>
      </x:c>
    </x:row>
    <x:row r="484">
      <x:c r="A484" s="13" t="str">
        <x:v>ASHREC_G_0145</x:v>
      </x:c>
      <x:c r="B484" s="13" t="str">
        <x:v>ASHGEAR_0145</x:v>
      </x:c>
      <x:c r="C484" s="13" t="str">
        <x:v>Ashlands</x:v>
      </x:c>
      <x:c r="D484" s="13" t="str">
        <x:v>Helmet</x:v>
      </x:c>
      <x:c r="E484" s="13" t="n">
        <x:v>85</x:v>
      </x:c>
      <x:c r="F484" s="13" t="str">
        <x:v>SKL_012</x:v>
      </x:c>
      <x:c r="G484" s="13" t="str">
        <x:v>ASHRES_001</x:v>
      </x:c>
      <x:c r="H484" s="13" t="n">
        <x:v>19</x:v>
      </x:c>
      <x:c r="I484" s="13" t="str">
        <x:v>ASHRES_002</x:v>
      </x:c>
      <x:c r="J484" s="13" t="n">
        <x:v>7</x:v>
      </x:c>
      <x:c r="K484" s="13" t="str">
        <x:v>ASHRES_003</x:v>
      </x:c>
      <x:c r="L484" s="13" t="n">
        <x:v>1</x:v>
      </x:c>
      <x:c r="M484" s="13" t="n">
        <x:v>326</x:v>
      </x:c>
      <x:c r="N484" s="13" t="n">
        <x:v>705</x:v>
      </x:c>
      <x:c r="O484" s="13" t="str">
        <x:v>100% deterministic; no failure; crafted item uses same raw budget as dropped equivalent.</x:v>
      </x:c>
    </x:row>
    <x:row r="485">
      <x:c r="A485" s="13" t="str">
        <x:v>ASHREC_G_0146</x:v>
      </x:c>
      <x:c r="B485" s="13" t="str">
        <x:v>ASHGEAR_0146</x:v>
      </x:c>
      <x:c r="C485" s="13" t="str">
        <x:v>Ashlands</x:v>
      </x:c>
      <x:c r="D485" s="13" t="str">
        <x:v>Chest</x:v>
      </x:c>
      <x:c r="E485" s="13" t="n">
        <x:v>85</x:v>
      </x:c>
      <x:c r="F485" s="13" t="str">
        <x:v>SKL_012</x:v>
      </x:c>
      <x:c r="G485" s="13" t="str">
        <x:v>ASHRES_001</x:v>
      </x:c>
      <x:c r="H485" s="13" t="n">
        <x:v>32</x:v>
      </x:c>
      <x:c r="I485" s="13" t="str">
        <x:v>ASHRES_002</x:v>
      </x:c>
      <x:c r="J485" s="13" t="n">
        <x:v>13</x:v>
      </x:c>
      <x:c r="K485" s="13" t="str">
        <x:v>ASHRES_003</x:v>
      </x:c>
      <x:c r="L485" s="13" t="n">
        <x:v>1</x:v>
      </x:c>
      <x:c r="M485" s="13" t="n">
        <x:v>326</x:v>
      </x:c>
      <x:c r="N485" s="13" t="n">
        <x:v>705</x:v>
      </x:c>
      <x:c r="O485" s="13" t="str">
        <x:v>100% deterministic; no failure; crafted item uses same raw budget as dropped equivalent.</x:v>
      </x:c>
    </x:row>
    <x:row r="486">
      <x:c r="A486" s="13" t="str">
        <x:v>ASHREC_G_0147</x:v>
      </x:c>
      <x:c r="B486" s="13" t="str">
        <x:v>ASHGEAR_0147</x:v>
      </x:c>
      <x:c r="C486" s="13" t="str">
        <x:v>Ashlands</x:v>
      </x:c>
      <x:c r="D486" s="13" t="str">
        <x:v>Legs</x:v>
      </x:c>
      <x:c r="E486" s="13" t="n">
        <x:v>85</x:v>
      </x:c>
      <x:c r="F486" s="13" t="str">
        <x:v>SKL_012</x:v>
      </x:c>
      <x:c r="G486" s="13" t="str">
        <x:v>ASHRES_001</x:v>
      </x:c>
      <x:c r="H486" s="13" t="n">
        <x:v>26</x:v>
      </x:c>
      <x:c r="I486" s="13" t="str">
        <x:v>ASHRES_002</x:v>
      </x:c>
      <x:c r="J486" s="13" t="n">
        <x:v>11</x:v>
      </x:c>
      <x:c r="K486" s="13" t="str">
        <x:v>ASHRES_003</x:v>
      </x:c>
      <x:c r="L486" s="13" t="n">
        <x:v>1</x:v>
      </x:c>
      <x:c r="M486" s="13" t="n">
        <x:v>326</x:v>
      </x:c>
      <x:c r="N486" s="13" t="n">
        <x:v>705</x:v>
      </x:c>
      <x:c r="O486" s="13" t="str">
        <x:v>100% deterministic; no failure; crafted item uses same raw budget as dropped equivalent.</x:v>
      </x:c>
    </x:row>
    <x:row r="487">
      <x:c r="A487" s="13" t="str">
        <x:v>ASHREC_G_0148</x:v>
      </x:c>
      <x:c r="B487" s="13" t="str">
        <x:v>ASHGEAR_0148</x:v>
      </x:c>
      <x:c r="C487" s="13" t="str">
        <x:v>Ashlands</x:v>
      </x:c>
      <x:c r="D487" s="13" t="str">
        <x:v>Boots</x:v>
      </x:c>
      <x:c r="E487" s="13" t="n">
        <x:v>85</x:v>
      </x:c>
      <x:c r="F487" s="13" t="str">
        <x:v>SKL_012</x:v>
      </x:c>
      <x:c r="G487" s="13" t="str">
        <x:v>ASHRES_001</x:v>
      </x:c>
      <x:c r="H487" s="13" t="n">
        <x:v>16</x:v>
      </x:c>
      <x:c r="I487" s="13" t="str">
        <x:v>ASHRES_002</x:v>
      </x:c>
      <x:c r="J487" s="13" t="n">
        <x:v>6</x:v>
      </x:c>
      <x:c r="K487" s="13" t="str">
        <x:v>ASHRES_003</x:v>
      </x:c>
      <x:c r="L487" s="13" t="n">
        <x:v>1</x:v>
      </x:c>
      <x:c r="M487" s="13" t="n">
        <x:v>326</x:v>
      </x:c>
      <x:c r="N487" s="13" t="n">
        <x:v>705</x:v>
      </x:c>
      <x:c r="O487" s="13" t="str">
        <x:v>100% deterministic; no failure; crafted item uses same raw budget as dropped equivalent.</x:v>
      </x:c>
    </x:row>
    <x:row r="488">
      <x:c r="A488" s="13" t="str">
        <x:v>ASHREC_G_0149</x:v>
      </x:c>
      <x:c r="B488" s="13" t="str">
        <x:v>ASHGEAR_0149</x:v>
      </x:c>
      <x:c r="C488" s="13" t="str">
        <x:v>Ashlands</x:v>
      </x:c>
      <x:c r="D488" s="13" t="str">
        <x:v>Gloves</x:v>
      </x:c>
      <x:c r="E488" s="13" t="n">
        <x:v>85</x:v>
      </x:c>
      <x:c r="F488" s="13" t="str">
        <x:v>SKL_012</x:v>
      </x:c>
      <x:c r="G488" s="13" t="str">
        <x:v>ASHRES_001</x:v>
      </x:c>
      <x:c r="H488" s="13" t="n">
        <x:v>16</x:v>
      </x:c>
      <x:c r="I488" s="13" t="str">
        <x:v>ASHRES_002</x:v>
      </x:c>
      <x:c r="J488" s="13" t="n">
        <x:v>6</x:v>
      </x:c>
      <x:c r="K488" s="13" t="str">
        <x:v>ASHRES_003</x:v>
      </x:c>
      <x:c r="L488" s="13" t="n">
        <x:v>1</x:v>
      </x:c>
      <x:c r="M488" s="13" t="n">
        <x:v>326</x:v>
      </x:c>
      <x:c r="N488" s="13" t="n">
        <x:v>705</x:v>
      </x:c>
      <x:c r="O488" s="13" t="str">
        <x:v>100% deterministic; no failure; crafted item uses same raw budget as dropped equivalent.</x:v>
      </x:c>
    </x:row>
    <x:row r="489">
      <x:c r="A489" s="13" t="str">
        <x:v>ASHREC_G_0150</x:v>
      </x:c>
      <x:c r="B489" s="13" t="str">
        <x:v>ASHGEAR_0150</x:v>
      </x:c>
      <x:c r="C489" s="13" t="str">
        <x:v>Ashlands</x:v>
      </x:c>
      <x:c r="D489" s="13" t="str">
        <x:v>Cape</x:v>
      </x:c>
      <x:c r="E489" s="13" t="n">
        <x:v>85</x:v>
      </x:c>
      <x:c r="F489" s="13" t="str">
        <x:v>SKL_015</x:v>
      </x:c>
      <x:c r="G489" s="13" t="str">
        <x:v>ASHRES_001</x:v>
      </x:c>
      <x:c r="H489" s="13" t="n">
        <x:v>19</x:v>
      </x:c>
      <x:c r="I489" s="13" t="str">
        <x:v>ASHRES_002</x:v>
      </x:c>
      <x:c r="J489" s="13" t="n">
        <x:v>7</x:v>
      </x:c>
      <x:c r="K489" s="13" t="str">
        <x:v>ASHRES_003</x:v>
      </x:c>
      <x:c r="L489" s="13" t="n">
        <x:v>1</x:v>
      </x:c>
      <x:c r="M489" s="13" t="n">
        <x:v>326</x:v>
      </x:c>
      <x:c r="N489" s="13" t="n">
        <x:v>705</x:v>
      </x:c>
      <x:c r="O489" s="13" t="str">
        <x:v>100% deterministic; no failure; crafted item uses same raw budget as dropped equivalent.</x:v>
      </x:c>
    </x:row>
    <x:row r="490">
      <x:c r="A490" s="13" t="str">
        <x:v>ASHREC_G_0151</x:v>
      </x:c>
      <x:c r="B490" s="13" t="str">
        <x:v>ASHGEAR_0151</x:v>
      </x:c>
      <x:c r="C490" s="13" t="str">
        <x:v>Ashlands</x:v>
      </x:c>
      <x:c r="D490" s="13" t="str">
        <x:v>Amulet</x:v>
      </x:c>
      <x:c r="E490" s="13" t="n">
        <x:v>85</x:v>
      </x:c>
      <x:c r="F490" s="13" t="str">
        <x:v>SKL_015</x:v>
      </x:c>
      <x:c r="G490" s="13" t="str">
        <x:v>ASHRES_001</x:v>
      </x:c>
      <x:c r="H490" s="13" t="n">
        <x:v>16</x:v>
      </x:c>
      <x:c r="I490" s="13" t="str">
        <x:v>ASHRES_002</x:v>
      </x:c>
      <x:c r="J490" s="13" t="n">
        <x:v>6</x:v>
      </x:c>
      <x:c r="K490" s="13" t="str">
        <x:v>ASHRES_003</x:v>
      </x:c>
      <x:c r="L490" s="13" t="n">
        <x:v>1</x:v>
      </x:c>
      <x:c r="M490" s="13" t="n">
        <x:v>326</x:v>
      </x:c>
      <x:c r="N490" s="13" t="n">
        <x:v>705</x:v>
      </x:c>
      <x:c r="O490" s="13" t="str">
        <x:v>100% deterministic; no failure; crafted item uses same raw budget as dropped equivalent.</x:v>
      </x:c>
    </x:row>
    <x:row r="491">
      <x:c r="A491" s="13" t="str">
        <x:v>ASHREC_G_0152</x:v>
      </x:c>
      <x:c r="B491" s="13" t="str">
        <x:v>ASHGEAR_0152</x:v>
      </x:c>
      <x:c r="C491" s="13" t="str">
        <x:v>Ashlands</x:v>
      </x:c>
      <x:c r="D491" s="13" t="str">
        <x:v>Ring</x:v>
      </x:c>
      <x:c r="E491" s="13" t="n">
        <x:v>85</x:v>
      </x:c>
      <x:c r="F491" s="13" t="str">
        <x:v>SKL_015</x:v>
      </x:c>
      <x:c r="G491" s="13" t="str">
        <x:v>ASHRES_001</x:v>
      </x:c>
      <x:c r="H491" s="13" t="n">
        <x:v>13</x:v>
      </x:c>
      <x:c r="I491" s="13" t="str">
        <x:v>ASHRES_002</x:v>
      </x:c>
      <x:c r="J491" s="13" t="n">
        <x:v>5</x:v>
      </x:c>
      <x:c r="K491" s="13" t="str">
        <x:v>ASHRES_003</x:v>
      </x:c>
      <x:c r="L491" s="13" t="n">
        <x:v>1</x:v>
      </x:c>
      <x:c r="M491" s="13" t="n">
        <x:v>326</x:v>
      </x:c>
      <x:c r="N491" s="13" t="n">
        <x:v>705</x:v>
      </x:c>
      <x:c r="O491" s="13" t="str">
        <x:v>100% deterministic; no failure; crafted item uses same raw budget as dropped equivalent.</x:v>
      </x:c>
    </x:row>
    <x:row r="492">
      <x:c r="A492" s="13" t="str">
        <x:v>ASHREC_G_0153</x:v>
      </x:c>
      <x:c r="B492" s="13" t="str">
        <x:v>ASHGEAR_0153</x:v>
      </x:c>
      <x:c r="C492" s="13" t="str">
        <x:v>Ashlands</x:v>
      </x:c>
      <x:c r="D492" s="13" t="str">
        <x:v>Helmet</x:v>
      </x:c>
      <x:c r="E492" s="13" t="n">
        <x:v>85</x:v>
      </x:c>
      <x:c r="F492" s="13" t="str">
        <x:v>SKL_012</x:v>
      </x:c>
      <x:c r="G492" s="13" t="str">
        <x:v>ASHRES_001</x:v>
      </x:c>
      <x:c r="H492" s="13" t="n">
        <x:v>19</x:v>
      </x:c>
      <x:c r="I492" s="13" t="str">
        <x:v>ASHRES_002</x:v>
      </x:c>
      <x:c r="J492" s="13" t="n">
        <x:v>7</x:v>
      </x:c>
      <x:c r="K492" s="13" t="str">
        <x:v>ASHRES_003</x:v>
      </x:c>
      <x:c r="L492" s="13" t="n">
        <x:v>1</x:v>
      </x:c>
      <x:c r="M492" s="13" t="n">
        <x:v>326</x:v>
      </x:c>
      <x:c r="N492" s="13" t="n">
        <x:v>705</x:v>
      </x:c>
      <x:c r="O492" s="13" t="str">
        <x:v>100% deterministic; no failure; crafted item uses same raw budget as dropped equivalent.</x:v>
      </x:c>
    </x:row>
    <x:row r="493">
      <x:c r="A493" s="13" t="str">
        <x:v>ASHREC_G_0154</x:v>
      </x:c>
      <x:c r="B493" s="13" t="str">
        <x:v>ASHGEAR_0154</x:v>
      </x:c>
      <x:c r="C493" s="13" t="str">
        <x:v>Ashlands</x:v>
      </x:c>
      <x:c r="D493" s="13" t="str">
        <x:v>Chest</x:v>
      </x:c>
      <x:c r="E493" s="13" t="n">
        <x:v>85</x:v>
      </x:c>
      <x:c r="F493" s="13" t="str">
        <x:v>SKL_012</x:v>
      </x:c>
      <x:c r="G493" s="13" t="str">
        <x:v>ASHRES_001</x:v>
      </x:c>
      <x:c r="H493" s="13" t="n">
        <x:v>32</x:v>
      </x:c>
      <x:c r="I493" s="13" t="str">
        <x:v>ASHRES_002</x:v>
      </x:c>
      <x:c r="J493" s="13" t="n">
        <x:v>13</x:v>
      </x:c>
      <x:c r="K493" s="13" t="str">
        <x:v>ASHRES_003</x:v>
      </x:c>
      <x:c r="L493" s="13" t="n">
        <x:v>1</x:v>
      </x:c>
      <x:c r="M493" s="13" t="n">
        <x:v>326</x:v>
      </x:c>
      <x:c r="N493" s="13" t="n">
        <x:v>705</x:v>
      </x:c>
      <x:c r="O493" s="13" t="str">
        <x:v>100% deterministic; no failure; crafted item uses same raw budget as dropped equivalent.</x:v>
      </x:c>
    </x:row>
    <x:row r="494">
      <x:c r="A494" s="13" t="str">
        <x:v>ASHREC_G_0155</x:v>
      </x:c>
      <x:c r="B494" s="13" t="str">
        <x:v>ASHGEAR_0155</x:v>
      </x:c>
      <x:c r="C494" s="13" t="str">
        <x:v>Ashlands</x:v>
      </x:c>
      <x:c r="D494" s="13" t="str">
        <x:v>Legs</x:v>
      </x:c>
      <x:c r="E494" s="13" t="n">
        <x:v>85</x:v>
      </x:c>
      <x:c r="F494" s="13" t="str">
        <x:v>SKL_012</x:v>
      </x:c>
      <x:c r="G494" s="13" t="str">
        <x:v>ASHRES_001</x:v>
      </x:c>
      <x:c r="H494" s="13" t="n">
        <x:v>26</x:v>
      </x:c>
      <x:c r="I494" s="13" t="str">
        <x:v>ASHRES_002</x:v>
      </x:c>
      <x:c r="J494" s="13" t="n">
        <x:v>11</x:v>
      </x:c>
      <x:c r="K494" s="13" t="str">
        <x:v>ASHRES_003</x:v>
      </x:c>
      <x:c r="L494" s="13" t="n">
        <x:v>1</x:v>
      </x:c>
      <x:c r="M494" s="13" t="n">
        <x:v>326</x:v>
      </x:c>
      <x:c r="N494" s="13" t="n">
        <x:v>705</x:v>
      </x:c>
      <x:c r="O494" s="13" t="str">
        <x:v>100% deterministic; no failure; crafted item uses same raw budget as dropped equivalent.</x:v>
      </x:c>
    </x:row>
    <x:row r="495">
      <x:c r="A495" s="13" t="str">
        <x:v>ASHREC_G_0156</x:v>
      </x:c>
      <x:c r="B495" s="13" t="str">
        <x:v>ASHGEAR_0156</x:v>
      </x:c>
      <x:c r="C495" s="13" t="str">
        <x:v>Ashlands</x:v>
      </x:c>
      <x:c r="D495" s="13" t="str">
        <x:v>Boots</x:v>
      </x:c>
      <x:c r="E495" s="13" t="n">
        <x:v>85</x:v>
      </x:c>
      <x:c r="F495" s="13" t="str">
        <x:v>SKL_012</x:v>
      </x:c>
      <x:c r="G495" s="13" t="str">
        <x:v>ASHRES_001</x:v>
      </x:c>
      <x:c r="H495" s="13" t="n">
        <x:v>16</x:v>
      </x:c>
      <x:c r="I495" s="13" t="str">
        <x:v>ASHRES_002</x:v>
      </x:c>
      <x:c r="J495" s="13" t="n">
        <x:v>6</x:v>
      </x:c>
      <x:c r="K495" s="13" t="str">
        <x:v>ASHRES_003</x:v>
      </x:c>
      <x:c r="L495" s="13" t="n">
        <x:v>1</x:v>
      </x:c>
      <x:c r="M495" s="13" t="n">
        <x:v>326</x:v>
      </x:c>
      <x:c r="N495" s="13" t="n">
        <x:v>705</x:v>
      </x:c>
      <x:c r="O495" s="13" t="str">
        <x:v>100% deterministic; no failure; crafted item uses same raw budget as dropped equivalent.</x:v>
      </x:c>
    </x:row>
    <x:row r="496">
      <x:c r="A496" s="13" t="str">
        <x:v>ASHREC_G_0157</x:v>
      </x:c>
      <x:c r="B496" s="13" t="str">
        <x:v>ASHGEAR_0157</x:v>
      </x:c>
      <x:c r="C496" s="13" t="str">
        <x:v>Ashlands</x:v>
      </x:c>
      <x:c r="D496" s="13" t="str">
        <x:v>Gloves</x:v>
      </x:c>
      <x:c r="E496" s="13" t="n">
        <x:v>85</x:v>
      </x:c>
      <x:c r="F496" s="13" t="str">
        <x:v>SKL_012</x:v>
      </x:c>
      <x:c r="G496" s="13" t="str">
        <x:v>ASHRES_001</x:v>
      </x:c>
      <x:c r="H496" s="13" t="n">
        <x:v>16</x:v>
      </x:c>
      <x:c r="I496" s="13" t="str">
        <x:v>ASHRES_002</x:v>
      </x:c>
      <x:c r="J496" s="13" t="n">
        <x:v>6</x:v>
      </x:c>
      <x:c r="K496" s="13" t="str">
        <x:v>ASHRES_003</x:v>
      </x:c>
      <x:c r="L496" s="13" t="n">
        <x:v>1</x:v>
      </x:c>
      <x:c r="M496" s="13" t="n">
        <x:v>326</x:v>
      </x:c>
      <x:c r="N496" s="13" t="n">
        <x:v>705</x:v>
      </x:c>
      <x:c r="O496" s="13" t="str">
        <x:v>100% deterministic; no failure; crafted item uses same raw budget as dropped equivalent.</x:v>
      </x:c>
    </x:row>
    <x:row r="497">
      <x:c r="A497" s="13" t="str">
        <x:v>ASHREC_G_0158</x:v>
      </x:c>
      <x:c r="B497" s="13" t="str">
        <x:v>ASHGEAR_0158</x:v>
      </x:c>
      <x:c r="C497" s="13" t="str">
        <x:v>Ashlands</x:v>
      </x:c>
      <x:c r="D497" s="13" t="str">
        <x:v>Cape</x:v>
      </x:c>
      <x:c r="E497" s="13" t="n">
        <x:v>85</x:v>
      </x:c>
      <x:c r="F497" s="13" t="str">
        <x:v>SKL_015</x:v>
      </x:c>
      <x:c r="G497" s="13" t="str">
        <x:v>ASHRES_001</x:v>
      </x:c>
      <x:c r="H497" s="13" t="n">
        <x:v>19</x:v>
      </x:c>
      <x:c r="I497" s="13" t="str">
        <x:v>ASHRES_002</x:v>
      </x:c>
      <x:c r="J497" s="13" t="n">
        <x:v>7</x:v>
      </x:c>
      <x:c r="K497" s="13" t="str">
        <x:v>ASHRES_003</x:v>
      </x:c>
      <x:c r="L497" s="13" t="n">
        <x:v>1</x:v>
      </x:c>
      <x:c r="M497" s="13" t="n">
        <x:v>326</x:v>
      </x:c>
      <x:c r="N497" s="13" t="n">
        <x:v>705</x:v>
      </x:c>
      <x:c r="O497" s="13" t="str">
        <x:v>100% deterministic; no failure; crafted item uses same raw budget as dropped equivalent.</x:v>
      </x:c>
    </x:row>
    <x:row r="498">
      <x:c r="A498" s="13" t="str">
        <x:v>ASHREC_G_0159</x:v>
      </x:c>
      <x:c r="B498" s="13" t="str">
        <x:v>ASHGEAR_0159</x:v>
      </x:c>
      <x:c r="C498" s="13" t="str">
        <x:v>Ashlands</x:v>
      </x:c>
      <x:c r="D498" s="13" t="str">
        <x:v>Amulet</x:v>
      </x:c>
      <x:c r="E498" s="13" t="n">
        <x:v>85</x:v>
      </x:c>
      <x:c r="F498" s="13" t="str">
        <x:v>SKL_015</x:v>
      </x:c>
      <x:c r="G498" s="13" t="str">
        <x:v>ASHRES_001</x:v>
      </x:c>
      <x:c r="H498" s="13" t="n">
        <x:v>16</x:v>
      </x:c>
      <x:c r="I498" s="13" t="str">
        <x:v>ASHRES_002</x:v>
      </x:c>
      <x:c r="J498" s="13" t="n">
        <x:v>6</x:v>
      </x:c>
      <x:c r="K498" s="13" t="str">
        <x:v>ASHRES_003</x:v>
      </x:c>
      <x:c r="L498" s="13" t="n">
        <x:v>1</x:v>
      </x:c>
      <x:c r="M498" s="13" t="n">
        <x:v>326</x:v>
      </x:c>
      <x:c r="N498" s="13" t="n">
        <x:v>705</x:v>
      </x:c>
      <x:c r="O498" s="13" t="str">
        <x:v>100% deterministic; no failure; crafted item uses same raw budget as dropped equivalent.</x:v>
      </x:c>
    </x:row>
    <x:row r="499">
      <x:c r="A499" s="13" t="str">
        <x:v>ASHREC_G_0160</x:v>
      </x:c>
      <x:c r="B499" s="13" t="str">
        <x:v>ASHGEAR_0160</x:v>
      </x:c>
      <x:c r="C499" s="13" t="str">
        <x:v>Ashlands</x:v>
      </x:c>
      <x:c r="D499" s="13" t="str">
        <x:v>Ring</x:v>
      </x:c>
      <x:c r="E499" s="13" t="n">
        <x:v>85</x:v>
      </x:c>
      <x:c r="F499" s="13" t="str">
        <x:v>SKL_015</x:v>
      </x:c>
      <x:c r="G499" s="13" t="str">
        <x:v>ASHRES_001</x:v>
      </x:c>
      <x:c r="H499" s="13" t="n">
        <x:v>13</x:v>
      </x:c>
      <x:c r="I499" s="13" t="str">
        <x:v>ASHRES_002</x:v>
      </x:c>
      <x:c r="J499" s="13" t="n">
        <x:v>5</x:v>
      </x:c>
      <x:c r="K499" s="13" t="str">
        <x:v>ASHRES_003</x:v>
      </x:c>
      <x:c r="L499" s="13" t="n">
        <x:v>1</x:v>
      </x:c>
      <x:c r="M499" s="13" t="n">
        <x:v>326</x:v>
      </x:c>
      <x:c r="N499" s="13" t="n">
        <x:v>705</x:v>
      </x:c>
      <x:c r="O499" s="13" t="str">
        <x:v>100% deterministic; no failure; crafted item uses same raw budget as dropped equivalent.</x:v>
      </x:c>
    </x:row>
    <x:row r="500">
      <x:c r="A500" s="13" t="str">
        <x:v>ASHREC_G_0161</x:v>
      </x:c>
      <x:c r="B500" s="13" t="str">
        <x:v>ASHGEAR_0161</x:v>
      </x:c>
      <x:c r="C500" s="13" t="str">
        <x:v>Ashlands</x:v>
      </x:c>
      <x:c r="D500" s="13" t="str">
        <x:v>Helmet</x:v>
      </x:c>
      <x:c r="E500" s="13" t="n">
        <x:v>85</x:v>
      </x:c>
      <x:c r="F500" s="13" t="str">
        <x:v>SKL_012</x:v>
      </x:c>
      <x:c r="G500" s="13" t="str">
        <x:v>ASHRES_001</x:v>
      </x:c>
      <x:c r="H500" s="13" t="n">
        <x:v>19</x:v>
      </x:c>
      <x:c r="I500" s="13" t="str">
        <x:v>ASHRES_002</x:v>
      </x:c>
      <x:c r="J500" s="13" t="n">
        <x:v>7</x:v>
      </x:c>
      <x:c r="K500" s="13" t="str">
        <x:v>ASHRES_003</x:v>
      </x:c>
      <x:c r="L500" s="13" t="n">
        <x:v>1</x:v>
      </x:c>
      <x:c r="M500" s="13" t="n">
        <x:v>326</x:v>
      </x:c>
      <x:c r="N500" s="13" t="n">
        <x:v>705</x:v>
      </x:c>
      <x:c r="O500" s="13" t="str">
        <x:v>100% deterministic; no failure; crafted item uses same raw budget as dropped equivalent.</x:v>
      </x:c>
    </x:row>
    <x:row r="501">
      <x:c r="A501" s="13" t="str">
        <x:v>ASHREC_G_0162</x:v>
      </x:c>
      <x:c r="B501" s="13" t="str">
        <x:v>ASHGEAR_0162</x:v>
      </x:c>
      <x:c r="C501" s="13" t="str">
        <x:v>Ashlands</x:v>
      </x:c>
      <x:c r="D501" s="13" t="str">
        <x:v>Chest</x:v>
      </x:c>
      <x:c r="E501" s="13" t="n">
        <x:v>85</x:v>
      </x:c>
      <x:c r="F501" s="13" t="str">
        <x:v>SKL_012</x:v>
      </x:c>
      <x:c r="G501" s="13" t="str">
        <x:v>ASHRES_001</x:v>
      </x:c>
      <x:c r="H501" s="13" t="n">
        <x:v>32</x:v>
      </x:c>
      <x:c r="I501" s="13" t="str">
        <x:v>ASHRES_002</x:v>
      </x:c>
      <x:c r="J501" s="13" t="n">
        <x:v>13</x:v>
      </x:c>
      <x:c r="K501" s="13" t="str">
        <x:v>ASHRES_003</x:v>
      </x:c>
      <x:c r="L501" s="13" t="n">
        <x:v>1</x:v>
      </x:c>
      <x:c r="M501" s="13" t="n">
        <x:v>326</x:v>
      </x:c>
      <x:c r="N501" s="13" t="n">
        <x:v>705</x:v>
      </x:c>
      <x:c r="O501" s="13" t="str">
        <x:v>100% deterministic; no failure; crafted item uses same raw budget as dropped equivalent.</x:v>
      </x:c>
    </x:row>
    <x:row r="502">
      <x:c r="A502" s="13" t="str">
        <x:v>ASHREC_G_0163</x:v>
      </x:c>
      <x:c r="B502" s="13" t="str">
        <x:v>ASHGEAR_0163</x:v>
      </x:c>
      <x:c r="C502" s="13" t="str">
        <x:v>Ashlands</x:v>
      </x:c>
      <x:c r="D502" s="13" t="str">
        <x:v>Legs</x:v>
      </x:c>
      <x:c r="E502" s="13" t="n">
        <x:v>85</x:v>
      </x:c>
      <x:c r="F502" s="13" t="str">
        <x:v>SKL_012</x:v>
      </x:c>
      <x:c r="G502" s="13" t="str">
        <x:v>ASHRES_001</x:v>
      </x:c>
      <x:c r="H502" s="13" t="n">
        <x:v>26</x:v>
      </x:c>
      <x:c r="I502" s="13" t="str">
        <x:v>ASHRES_002</x:v>
      </x:c>
      <x:c r="J502" s="13" t="n">
        <x:v>11</x:v>
      </x:c>
      <x:c r="K502" s="13" t="str">
        <x:v>ASHRES_003</x:v>
      </x:c>
      <x:c r="L502" s="13" t="n">
        <x:v>1</x:v>
      </x:c>
      <x:c r="M502" s="13" t="n">
        <x:v>326</x:v>
      </x:c>
      <x:c r="N502" s="13" t="n">
        <x:v>705</x:v>
      </x:c>
      <x:c r="O502" s="13" t="str">
        <x:v>100% deterministic; no failure; crafted item uses same raw budget as dropped equivalent.</x:v>
      </x:c>
    </x:row>
    <x:row r="503">
      <x:c r="A503" s="13" t="str">
        <x:v>ASHREC_G_0164</x:v>
      </x:c>
      <x:c r="B503" s="13" t="str">
        <x:v>ASHGEAR_0164</x:v>
      </x:c>
      <x:c r="C503" s="13" t="str">
        <x:v>Ashlands</x:v>
      </x:c>
      <x:c r="D503" s="13" t="str">
        <x:v>Boots</x:v>
      </x:c>
      <x:c r="E503" s="13" t="n">
        <x:v>85</x:v>
      </x:c>
      <x:c r="F503" s="13" t="str">
        <x:v>SKL_012</x:v>
      </x:c>
      <x:c r="G503" s="13" t="str">
        <x:v>ASHRES_001</x:v>
      </x:c>
      <x:c r="H503" s="13" t="n">
        <x:v>16</x:v>
      </x:c>
      <x:c r="I503" s="13" t="str">
        <x:v>ASHRES_002</x:v>
      </x:c>
      <x:c r="J503" s="13" t="n">
        <x:v>6</x:v>
      </x:c>
      <x:c r="K503" s="13" t="str">
        <x:v>ASHRES_003</x:v>
      </x:c>
      <x:c r="L503" s="13" t="n">
        <x:v>1</x:v>
      </x:c>
      <x:c r="M503" s="13" t="n">
        <x:v>326</x:v>
      </x:c>
      <x:c r="N503" s="13" t="n">
        <x:v>705</x:v>
      </x:c>
      <x:c r="O503" s="13" t="str">
        <x:v>100% deterministic; no failure; crafted item uses same raw budget as dropped equivalent.</x:v>
      </x:c>
    </x:row>
    <x:row r="504">
      <x:c r="A504" s="13" t="str">
        <x:v>ASHREC_G_0165</x:v>
      </x:c>
      <x:c r="B504" s="13" t="str">
        <x:v>ASHGEAR_0165</x:v>
      </x:c>
      <x:c r="C504" s="13" t="str">
        <x:v>Ashlands</x:v>
      </x:c>
      <x:c r="D504" s="13" t="str">
        <x:v>Gloves</x:v>
      </x:c>
      <x:c r="E504" s="13" t="n">
        <x:v>85</x:v>
      </x:c>
      <x:c r="F504" s="13" t="str">
        <x:v>SKL_012</x:v>
      </x:c>
      <x:c r="G504" s="13" t="str">
        <x:v>ASHRES_001</x:v>
      </x:c>
      <x:c r="H504" s="13" t="n">
        <x:v>16</x:v>
      </x:c>
      <x:c r="I504" s="13" t="str">
        <x:v>ASHRES_002</x:v>
      </x:c>
      <x:c r="J504" s="13" t="n">
        <x:v>6</x:v>
      </x:c>
      <x:c r="K504" s="13" t="str">
        <x:v>ASHRES_003</x:v>
      </x:c>
      <x:c r="L504" s="13" t="n">
        <x:v>1</x:v>
      </x:c>
      <x:c r="M504" s="13" t="n">
        <x:v>326</x:v>
      </x:c>
      <x:c r="N504" s="13" t="n">
        <x:v>705</x:v>
      </x:c>
      <x:c r="O504" s="13" t="str">
        <x:v>100% deterministic; no failure; crafted item uses same raw budget as dropped equivalent.</x:v>
      </x:c>
    </x:row>
    <x:row r="505">
      <x:c r="A505" s="13" t="str">
        <x:v>ASHREC_G_0166</x:v>
      </x:c>
      <x:c r="B505" s="13" t="str">
        <x:v>ASHGEAR_0166</x:v>
      </x:c>
      <x:c r="C505" s="13" t="str">
        <x:v>Ashlands</x:v>
      </x:c>
      <x:c r="D505" s="13" t="str">
        <x:v>Cape</x:v>
      </x:c>
      <x:c r="E505" s="13" t="n">
        <x:v>85</x:v>
      </x:c>
      <x:c r="F505" s="13" t="str">
        <x:v>SKL_015</x:v>
      </x:c>
      <x:c r="G505" s="13" t="str">
        <x:v>ASHRES_001</x:v>
      </x:c>
      <x:c r="H505" s="13" t="n">
        <x:v>19</x:v>
      </x:c>
      <x:c r="I505" s="13" t="str">
        <x:v>ASHRES_002</x:v>
      </x:c>
      <x:c r="J505" s="13" t="n">
        <x:v>7</x:v>
      </x:c>
      <x:c r="K505" s="13" t="str">
        <x:v>ASHRES_003</x:v>
      </x:c>
      <x:c r="L505" s="13" t="n">
        <x:v>1</x:v>
      </x:c>
      <x:c r="M505" s="13" t="n">
        <x:v>326</x:v>
      </x:c>
      <x:c r="N505" s="13" t="n">
        <x:v>705</x:v>
      </x:c>
      <x:c r="O505" s="13" t="str">
        <x:v>100% deterministic; no failure; crafted item uses same raw budget as dropped equivalent.</x:v>
      </x:c>
    </x:row>
    <x:row r="506">
      <x:c r="A506" s="13" t="str">
        <x:v>ASHREC_G_0167</x:v>
      </x:c>
      <x:c r="B506" s="13" t="str">
        <x:v>ASHGEAR_0167</x:v>
      </x:c>
      <x:c r="C506" s="13" t="str">
        <x:v>Ashlands</x:v>
      </x:c>
      <x:c r="D506" s="13" t="str">
        <x:v>Amulet</x:v>
      </x:c>
      <x:c r="E506" s="13" t="n">
        <x:v>85</x:v>
      </x:c>
      <x:c r="F506" s="13" t="str">
        <x:v>SKL_015</x:v>
      </x:c>
      <x:c r="G506" s="13" t="str">
        <x:v>ASHRES_001</x:v>
      </x:c>
      <x:c r="H506" s="13" t="n">
        <x:v>16</x:v>
      </x:c>
      <x:c r="I506" s="13" t="str">
        <x:v>ASHRES_002</x:v>
      </x:c>
      <x:c r="J506" s="13" t="n">
        <x:v>6</x:v>
      </x:c>
      <x:c r="K506" s="13" t="str">
        <x:v>ASHRES_003</x:v>
      </x:c>
      <x:c r="L506" s="13" t="n">
        <x:v>1</x:v>
      </x:c>
      <x:c r="M506" s="13" t="n">
        <x:v>326</x:v>
      </x:c>
      <x:c r="N506" s="13" t="n">
        <x:v>705</x:v>
      </x:c>
      <x:c r="O506" s="13" t="str">
        <x:v>100% deterministic; no failure; crafted item uses same raw budget as dropped equivalent.</x:v>
      </x:c>
    </x:row>
    <x:row r="507">
      <x:c r="A507" s="13" t="str">
        <x:v>ASHREC_G_0168</x:v>
      </x:c>
      <x:c r="B507" s="13" t="str">
        <x:v>ASHGEAR_0168</x:v>
      </x:c>
      <x:c r="C507" s="13" t="str">
        <x:v>Ashlands</x:v>
      </x:c>
      <x:c r="D507" s="13" t="str">
        <x:v>Ring</x:v>
      </x:c>
      <x:c r="E507" s="13" t="n">
        <x:v>85</x:v>
      </x:c>
      <x:c r="F507" s="13" t="str">
        <x:v>SKL_015</x:v>
      </x:c>
      <x:c r="G507" s="13" t="str">
        <x:v>ASHRES_001</x:v>
      </x:c>
      <x:c r="H507" s="13" t="n">
        <x:v>13</x:v>
      </x:c>
      <x:c r="I507" s="13" t="str">
        <x:v>ASHRES_002</x:v>
      </x:c>
      <x:c r="J507" s="13" t="n">
        <x:v>5</x:v>
      </x:c>
      <x:c r="K507" s="13" t="str">
        <x:v>ASHRES_003</x:v>
      </x:c>
      <x:c r="L507" s="13" t="n">
        <x:v>1</x:v>
      </x:c>
      <x:c r="M507" s="13" t="n">
        <x:v>326</x:v>
      </x:c>
      <x:c r="N507" s="13" t="n">
        <x:v>705</x:v>
      </x:c>
      <x:c r="O507" s="13" t="str">
        <x:v>100% deterministic; no failure; crafted item uses same raw budget as dropped equivalent.</x:v>
      </x:c>
    </x:row>
  </x:sheetData>
  <x:mergeCells>
    <x:mergeCell ref="A1:O1"/>
  </x:mergeCells>
  <x:pageMargins left="0.7" right="0.7" top="0.75" bottom="0.75" header="0.3" footer="0.3"/>
</x:worksheet>
</file>

<file path=xl/worksheets/sheet242.xml><?xml version="1.0" encoding="utf-8"?>
<x:worksheet xmlns:x="http://schemas.openxmlformats.org/spreadsheetml/2006/main">
  <x:sheetFormatPr defaultRowHeight="15"/>
  <x:sheetData>
    <x:row r="1">
      <x:c r="A1" s="261" t="str">
        <x:v>REGIONAL GEAR SALVAGE OUTPUTS</x:v>
      </x:c>
    </x:row>
    <x:row r="3">
      <x:c r="A3" s="264" t="str">
        <x:v>Gear_ID</x:v>
      </x:c>
      <x:c r="B3" s="264" t="str">
        <x:v>Region</x:v>
      </x:c>
      <x:c r="C3" s="264" t="str">
        <x:v>Slot</x:v>
      </x:c>
      <x:c r="D3" s="264" t="str">
        <x:v>Common_Qty</x:v>
      </x:c>
      <x:c r="E3" s="264" t="str">
        <x:v>Common_Material</x:v>
      </x:c>
      <x:c r="F3" s="264" t="str">
        <x:v>Rare_Qty</x:v>
      </x:c>
      <x:c r="G3" s="264" t="str">
        <x:v>Rare_Material</x:v>
      </x:c>
      <x:c r="H3" s="264" t="str">
        <x:v>Reagent_Chance</x:v>
      </x:c>
      <x:c r="I3" s="264" t="str">
        <x:v>Rule</x:v>
      </x:c>
    </x:row>
    <x:row r="4">
      <x:c r="A4" s="13" t="str">
        <x:v>SUNGEAR_0001</x:v>
      </x:c>
      <x:c r="B4" s="13" t="str">
        <x:v>Sunscar</x:v>
      </x:c>
      <x:c r="C4" s="13" t="str">
        <x:v>Helmet</x:v>
      </x:c>
      <x:c r="D4" s="13" t="n">
        <x:v>2</x:v>
      </x:c>
      <x:c r="E4" s="13" t="str">
        <x:v>SUNRES_001</x:v>
      </x:c>
      <x:c r="F4" s="13" t="n">
        <x:v>1</x:v>
      </x:c>
      <x:c r="G4" s="13" t="str">
        <x:v>SUNRES_002</x:v>
      </x:c>
      <x:c r="H4" s="13" t="n">
        <x:v>0.08</x:v>
      </x:c>
      <x:c r="I4" s="13" t="str">
        <x:v>No gold from salvage; prevents circular gold faucet.</x:v>
      </x:c>
    </x:row>
    <x:row r="5">
      <x:c r="A5" s="13" t="str">
        <x:v>SUNGEAR_0002</x:v>
      </x:c>
      <x:c r="B5" s="13" t="str">
        <x:v>Sunscar</x:v>
      </x:c>
      <x:c r="C5" s="13" t="str">
        <x:v>Chest</x:v>
      </x:c>
      <x:c r="D5" s="13" t="n">
        <x:v>4</x:v>
      </x:c>
      <x:c r="E5" s="13" t="str">
        <x:v>SUNRES_001</x:v>
      </x:c>
      <x:c r="F5" s="13" t="n">
        <x:v>1</x:v>
      </x:c>
      <x:c r="G5" s="13" t="str">
        <x:v>SUNRES_002</x:v>
      </x:c>
      <x:c r="H5" s="13" t="n">
        <x:v>0.08</x:v>
      </x:c>
      <x:c r="I5" s="13" t="str">
        <x:v>No gold from salvage; prevents circular gold faucet.</x:v>
      </x:c>
    </x:row>
    <x:row r="6">
      <x:c r="A6" s="13" t="str">
        <x:v>SUNGEAR_0003</x:v>
      </x:c>
      <x:c r="B6" s="13" t="str">
        <x:v>Sunscar</x:v>
      </x:c>
      <x:c r="C6" s="13" t="str">
        <x:v>Legs</x:v>
      </x:c>
      <x:c r="D6" s="13" t="n">
        <x:v>4</x:v>
      </x:c>
      <x:c r="E6" s="13" t="str">
        <x:v>SUNRES_001</x:v>
      </x:c>
      <x:c r="F6" s="13" t="n">
        <x:v>1</x:v>
      </x:c>
      <x:c r="G6" s="13" t="str">
        <x:v>SUNRES_002</x:v>
      </x:c>
      <x:c r="H6" s="13" t="n">
        <x:v>0.08</x:v>
      </x:c>
      <x:c r="I6" s="13" t="str">
        <x:v>No gold from salvage; prevents circular gold faucet.</x:v>
      </x:c>
    </x:row>
    <x:row r="7">
      <x:c r="A7" s="13" t="str">
        <x:v>SUNGEAR_0004</x:v>
      </x:c>
      <x:c r="B7" s="13" t="str">
        <x:v>Sunscar</x:v>
      </x:c>
      <x:c r="C7" s="13" t="str">
        <x:v>Boots</x:v>
      </x:c>
      <x:c r="D7" s="13" t="n">
        <x:v>2</x:v>
      </x:c>
      <x:c r="E7" s="13" t="str">
        <x:v>SUNRES_001</x:v>
      </x:c>
      <x:c r="F7" s="13" t="n">
        <x:v>1</x:v>
      </x:c>
      <x:c r="G7" s="13" t="str">
        <x:v>SUNRES_002</x:v>
      </x:c>
      <x:c r="H7" s="13" t="n">
        <x:v>0.08</x:v>
      </x:c>
      <x:c r="I7" s="13" t="str">
        <x:v>No gold from salvage; prevents circular gold faucet.</x:v>
      </x:c>
    </x:row>
    <x:row r="8">
      <x:c r="A8" s="13" t="str">
        <x:v>SUNGEAR_0005</x:v>
      </x:c>
      <x:c r="B8" s="13" t="str">
        <x:v>Sunscar</x:v>
      </x:c>
      <x:c r="C8" s="13" t="str">
        <x:v>Gloves</x:v>
      </x:c>
      <x:c r="D8" s="13" t="n">
        <x:v>2</x:v>
      </x:c>
      <x:c r="E8" s="13" t="str">
        <x:v>SUNRES_001</x:v>
      </x:c>
      <x:c r="F8" s="13" t="n">
        <x:v>1</x:v>
      </x:c>
      <x:c r="G8" s="13" t="str">
        <x:v>SUNRES_002</x:v>
      </x:c>
      <x:c r="H8" s="13" t="n">
        <x:v>0.08</x:v>
      </x:c>
      <x:c r="I8" s="13" t="str">
        <x:v>No gold from salvage; prevents circular gold faucet.</x:v>
      </x:c>
    </x:row>
    <x:row r="9">
      <x:c r="A9" s="13" t="str">
        <x:v>SUNGEAR_0006</x:v>
      </x:c>
      <x:c r="B9" s="13" t="str">
        <x:v>Sunscar</x:v>
      </x:c>
      <x:c r="C9" s="13" t="str">
        <x:v>Cape</x:v>
      </x:c>
      <x:c r="D9" s="13" t="n">
        <x:v>2</x:v>
      </x:c>
      <x:c r="E9" s="13" t="str">
        <x:v>SUNRES_001</x:v>
      </x:c>
      <x:c r="F9" s="13" t="n">
        <x:v>1</x:v>
      </x:c>
      <x:c r="G9" s="13" t="str">
        <x:v>SUNRES_002</x:v>
      </x:c>
      <x:c r="H9" s="13" t="n">
        <x:v>0.15</x:v>
      </x:c>
      <x:c r="I9" s="13" t="str">
        <x:v>No gold from salvage; prevents circular gold faucet.</x:v>
      </x:c>
    </x:row>
    <x:row r="10">
      <x:c r="A10" s="13" t="str">
        <x:v>SUNGEAR_0007</x:v>
      </x:c>
      <x:c r="B10" s="13" t="str">
        <x:v>Sunscar</x:v>
      </x:c>
      <x:c r="C10" s="13" t="str">
        <x:v>Amulet</x:v>
      </x:c>
      <x:c r="D10" s="13" t="n">
        <x:v>2</x:v>
      </x:c>
      <x:c r="E10" s="13" t="str">
        <x:v>SUNRES_001</x:v>
      </x:c>
      <x:c r="F10" s="13" t="n">
        <x:v>1</x:v>
      </x:c>
      <x:c r="G10" s="13" t="str">
        <x:v>SUNRES_002</x:v>
      </x:c>
      <x:c r="H10" s="13" t="n">
        <x:v>0.08</x:v>
      </x:c>
      <x:c r="I10" s="13" t="str">
        <x:v>No gold from salvage; prevents circular gold faucet.</x:v>
      </x:c>
    </x:row>
    <x:row r="11">
      <x:c r="A11" s="13" t="str">
        <x:v>SUNGEAR_0008</x:v>
      </x:c>
      <x:c r="B11" s="13" t="str">
        <x:v>Sunscar</x:v>
      </x:c>
      <x:c r="C11" s="13" t="str">
        <x:v>Ring</x:v>
      </x:c>
      <x:c r="D11" s="13" t="n">
        <x:v>2</x:v>
      </x:c>
      <x:c r="E11" s="13" t="str">
        <x:v>SUNRES_001</x:v>
      </x:c>
      <x:c r="F11" s="13" t="n">
        <x:v>1</x:v>
      </x:c>
      <x:c r="G11" s="13" t="str">
        <x:v>SUNRES_002</x:v>
      </x:c>
      <x:c r="H11" s="13" t="n">
        <x:v>0.15</x:v>
      </x:c>
      <x:c r="I11" s="13" t="str">
        <x:v>No gold from salvage; prevents circular gold faucet.</x:v>
      </x:c>
    </x:row>
    <x:row r="12">
      <x:c r="A12" s="13" t="str">
        <x:v>SUNGEAR_0009</x:v>
      </x:c>
      <x:c r="B12" s="13" t="str">
        <x:v>Sunscar</x:v>
      </x:c>
      <x:c r="C12" s="13" t="str">
        <x:v>Helmet</x:v>
      </x:c>
      <x:c r="D12" s="13" t="n">
        <x:v>2</x:v>
      </x:c>
      <x:c r="E12" s="13" t="str">
        <x:v>SUNRES_001</x:v>
      </x:c>
      <x:c r="F12" s="13" t="n">
        <x:v>1</x:v>
      </x:c>
      <x:c r="G12" s="13" t="str">
        <x:v>SUNRES_002</x:v>
      </x:c>
      <x:c r="H12" s="13" t="n">
        <x:v>0.08</x:v>
      </x:c>
      <x:c r="I12" s="13" t="str">
        <x:v>No gold from salvage; prevents circular gold faucet.</x:v>
      </x:c>
    </x:row>
    <x:row r="13">
      <x:c r="A13" s="13" t="str">
        <x:v>SUNGEAR_0010</x:v>
      </x:c>
      <x:c r="B13" s="13" t="str">
        <x:v>Sunscar</x:v>
      </x:c>
      <x:c r="C13" s="13" t="str">
        <x:v>Chest</x:v>
      </x:c>
      <x:c r="D13" s="13" t="n">
        <x:v>4</x:v>
      </x:c>
      <x:c r="E13" s="13" t="str">
        <x:v>SUNRES_001</x:v>
      </x:c>
      <x:c r="F13" s="13" t="n">
        <x:v>1</x:v>
      </x:c>
      <x:c r="G13" s="13" t="str">
        <x:v>SUNRES_002</x:v>
      </x:c>
      <x:c r="H13" s="13" t="n">
        <x:v>0.08</x:v>
      </x:c>
      <x:c r="I13" s="13" t="str">
        <x:v>No gold from salvage; prevents circular gold faucet.</x:v>
      </x:c>
    </x:row>
    <x:row r="14">
      <x:c r="A14" s="13" t="str">
        <x:v>SUNGEAR_0011</x:v>
      </x:c>
      <x:c r="B14" s="13" t="str">
        <x:v>Sunscar</x:v>
      </x:c>
      <x:c r="C14" s="13" t="str">
        <x:v>Legs</x:v>
      </x:c>
      <x:c r="D14" s="13" t="n">
        <x:v>4</x:v>
      </x:c>
      <x:c r="E14" s="13" t="str">
        <x:v>SUNRES_001</x:v>
      </x:c>
      <x:c r="F14" s="13" t="n">
        <x:v>1</x:v>
      </x:c>
      <x:c r="G14" s="13" t="str">
        <x:v>SUNRES_002</x:v>
      </x:c>
      <x:c r="H14" s="13" t="n">
        <x:v>0.08</x:v>
      </x:c>
      <x:c r="I14" s="13" t="str">
        <x:v>No gold from salvage; prevents circular gold faucet.</x:v>
      </x:c>
    </x:row>
    <x:row r="15">
      <x:c r="A15" s="13" t="str">
        <x:v>SUNGEAR_0012</x:v>
      </x:c>
      <x:c r="B15" s="13" t="str">
        <x:v>Sunscar</x:v>
      </x:c>
      <x:c r="C15" s="13" t="str">
        <x:v>Boots</x:v>
      </x:c>
      <x:c r="D15" s="13" t="n">
        <x:v>2</x:v>
      </x:c>
      <x:c r="E15" s="13" t="str">
        <x:v>SUNRES_001</x:v>
      </x:c>
      <x:c r="F15" s="13" t="n">
        <x:v>1</x:v>
      </x:c>
      <x:c r="G15" s="13" t="str">
        <x:v>SUNRES_002</x:v>
      </x:c>
      <x:c r="H15" s="13" t="n">
        <x:v>0.08</x:v>
      </x:c>
      <x:c r="I15" s="13" t="str">
        <x:v>No gold from salvage; prevents circular gold faucet.</x:v>
      </x:c>
    </x:row>
    <x:row r="16">
      <x:c r="A16" s="13" t="str">
        <x:v>SUNGEAR_0013</x:v>
      </x:c>
      <x:c r="B16" s="13" t="str">
        <x:v>Sunscar</x:v>
      </x:c>
      <x:c r="C16" s="13" t="str">
        <x:v>Gloves</x:v>
      </x:c>
      <x:c r="D16" s="13" t="n">
        <x:v>2</x:v>
      </x:c>
      <x:c r="E16" s="13" t="str">
        <x:v>SUNRES_001</x:v>
      </x:c>
      <x:c r="F16" s="13" t="n">
        <x:v>1</x:v>
      </x:c>
      <x:c r="G16" s="13" t="str">
        <x:v>SUNRES_002</x:v>
      </x:c>
      <x:c r="H16" s="13" t="n">
        <x:v>0.08</x:v>
      </x:c>
      <x:c r="I16" s="13" t="str">
        <x:v>No gold from salvage; prevents circular gold faucet.</x:v>
      </x:c>
    </x:row>
    <x:row r="17">
      <x:c r="A17" s="13" t="str">
        <x:v>SUNGEAR_0014</x:v>
      </x:c>
      <x:c r="B17" s="13" t="str">
        <x:v>Sunscar</x:v>
      </x:c>
      <x:c r="C17" s="13" t="str">
        <x:v>Cape</x:v>
      </x:c>
      <x:c r="D17" s="13" t="n">
        <x:v>2</x:v>
      </x:c>
      <x:c r="E17" s="13" t="str">
        <x:v>SUNRES_001</x:v>
      </x:c>
      <x:c r="F17" s="13" t="n">
        <x:v>1</x:v>
      </x:c>
      <x:c r="G17" s="13" t="str">
        <x:v>SUNRES_002</x:v>
      </x:c>
      <x:c r="H17" s="13" t="n">
        <x:v>0.15</x:v>
      </x:c>
      <x:c r="I17" s="13" t="str">
        <x:v>No gold from salvage; prevents circular gold faucet.</x:v>
      </x:c>
    </x:row>
    <x:row r="18">
      <x:c r="A18" s="13" t="str">
        <x:v>SUNGEAR_0015</x:v>
      </x:c>
      <x:c r="B18" s="13" t="str">
        <x:v>Sunscar</x:v>
      </x:c>
      <x:c r="C18" s="13" t="str">
        <x:v>Amulet</x:v>
      </x:c>
      <x:c r="D18" s="13" t="n">
        <x:v>2</x:v>
      </x:c>
      <x:c r="E18" s="13" t="str">
        <x:v>SUNRES_001</x:v>
      </x:c>
      <x:c r="F18" s="13" t="n">
        <x:v>1</x:v>
      </x:c>
      <x:c r="G18" s="13" t="str">
        <x:v>SUNRES_002</x:v>
      </x:c>
      <x:c r="H18" s="13" t="n">
        <x:v>0.08</x:v>
      </x:c>
      <x:c r="I18" s="13" t="str">
        <x:v>No gold from salvage; prevents circular gold faucet.</x:v>
      </x:c>
    </x:row>
    <x:row r="19">
      <x:c r="A19" s="13" t="str">
        <x:v>SUNGEAR_0016</x:v>
      </x:c>
      <x:c r="B19" s="13" t="str">
        <x:v>Sunscar</x:v>
      </x:c>
      <x:c r="C19" s="13" t="str">
        <x:v>Ring</x:v>
      </x:c>
      <x:c r="D19" s="13" t="n">
        <x:v>2</x:v>
      </x:c>
      <x:c r="E19" s="13" t="str">
        <x:v>SUNRES_001</x:v>
      </x:c>
      <x:c r="F19" s="13" t="n">
        <x:v>1</x:v>
      </x:c>
      <x:c r="G19" s="13" t="str">
        <x:v>SUNRES_002</x:v>
      </x:c>
      <x:c r="H19" s="13" t="n">
        <x:v>0.15</x:v>
      </x:c>
      <x:c r="I19" s="13" t="str">
        <x:v>No gold from salvage; prevents circular gold faucet.</x:v>
      </x:c>
    </x:row>
    <x:row r="20">
      <x:c r="A20" s="13" t="str">
        <x:v>SUNGEAR_0017</x:v>
      </x:c>
      <x:c r="B20" s="13" t="str">
        <x:v>Sunscar</x:v>
      </x:c>
      <x:c r="C20" s="13" t="str">
        <x:v>Helmet</x:v>
      </x:c>
      <x:c r="D20" s="13" t="n">
        <x:v>2</x:v>
      </x:c>
      <x:c r="E20" s="13" t="str">
        <x:v>SUNRES_001</x:v>
      </x:c>
      <x:c r="F20" s="13" t="n">
        <x:v>1</x:v>
      </x:c>
      <x:c r="G20" s="13" t="str">
        <x:v>SUNRES_002</x:v>
      </x:c>
      <x:c r="H20" s="13" t="n">
        <x:v>0.08</x:v>
      </x:c>
      <x:c r="I20" s="13" t="str">
        <x:v>No gold from salvage; prevents circular gold faucet.</x:v>
      </x:c>
    </x:row>
    <x:row r="21">
      <x:c r="A21" s="13" t="str">
        <x:v>SUNGEAR_0018</x:v>
      </x:c>
      <x:c r="B21" s="13" t="str">
        <x:v>Sunscar</x:v>
      </x:c>
      <x:c r="C21" s="13" t="str">
        <x:v>Chest</x:v>
      </x:c>
      <x:c r="D21" s="13" t="n">
        <x:v>4</x:v>
      </x:c>
      <x:c r="E21" s="13" t="str">
        <x:v>SUNRES_001</x:v>
      </x:c>
      <x:c r="F21" s="13" t="n">
        <x:v>1</x:v>
      </x:c>
      <x:c r="G21" s="13" t="str">
        <x:v>SUNRES_002</x:v>
      </x:c>
      <x:c r="H21" s="13" t="n">
        <x:v>0.08</x:v>
      </x:c>
      <x:c r="I21" s="13" t="str">
        <x:v>No gold from salvage; prevents circular gold faucet.</x:v>
      </x:c>
    </x:row>
    <x:row r="22">
      <x:c r="A22" s="13" t="str">
        <x:v>SUNGEAR_0019</x:v>
      </x:c>
      <x:c r="B22" s="13" t="str">
        <x:v>Sunscar</x:v>
      </x:c>
      <x:c r="C22" s="13" t="str">
        <x:v>Legs</x:v>
      </x:c>
      <x:c r="D22" s="13" t="n">
        <x:v>4</x:v>
      </x:c>
      <x:c r="E22" s="13" t="str">
        <x:v>SUNRES_001</x:v>
      </x:c>
      <x:c r="F22" s="13" t="n">
        <x:v>1</x:v>
      </x:c>
      <x:c r="G22" s="13" t="str">
        <x:v>SUNRES_002</x:v>
      </x:c>
      <x:c r="H22" s="13" t="n">
        <x:v>0.08</x:v>
      </x:c>
      <x:c r="I22" s="13" t="str">
        <x:v>No gold from salvage; prevents circular gold faucet.</x:v>
      </x:c>
    </x:row>
    <x:row r="23">
      <x:c r="A23" s="13" t="str">
        <x:v>SUNGEAR_0020</x:v>
      </x:c>
      <x:c r="B23" s="13" t="str">
        <x:v>Sunscar</x:v>
      </x:c>
      <x:c r="C23" s="13" t="str">
        <x:v>Boots</x:v>
      </x:c>
      <x:c r="D23" s="13" t="n">
        <x:v>2</x:v>
      </x:c>
      <x:c r="E23" s="13" t="str">
        <x:v>SUNRES_001</x:v>
      </x:c>
      <x:c r="F23" s="13" t="n">
        <x:v>1</x:v>
      </x:c>
      <x:c r="G23" s="13" t="str">
        <x:v>SUNRES_002</x:v>
      </x:c>
      <x:c r="H23" s="13" t="n">
        <x:v>0.08</x:v>
      </x:c>
      <x:c r="I23" s="13" t="str">
        <x:v>No gold from salvage; prevents circular gold faucet.</x:v>
      </x:c>
    </x:row>
    <x:row r="24">
      <x:c r="A24" s="13" t="str">
        <x:v>SUNGEAR_0021</x:v>
      </x:c>
      <x:c r="B24" s="13" t="str">
        <x:v>Sunscar</x:v>
      </x:c>
      <x:c r="C24" s="13" t="str">
        <x:v>Gloves</x:v>
      </x:c>
      <x:c r="D24" s="13" t="n">
        <x:v>2</x:v>
      </x:c>
      <x:c r="E24" s="13" t="str">
        <x:v>SUNRES_001</x:v>
      </x:c>
      <x:c r="F24" s="13" t="n">
        <x:v>1</x:v>
      </x:c>
      <x:c r="G24" s="13" t="str">
        <x:v>SUNRES_002</x:v>
      </x:c>
      <x:c r="H24" s="13" t="n">
        <x:v>0.08</x:v>
      </x:c>
      <x:c r="I24" s="13" t="str">
        <x:v>No gold from salvage; prevents circular gold faucet.</x:v>
      </x:c>
    </x:row>
    <x:row r="25">
      <x:c r="A25" s="13" t="str">
        <x:v>SUNGEAR_0022</x:v>
      </x:c>
      <x:c r="B25" s="13" t="str">
        <x:v>Sunscar</x:v>
      </x:c>
      <x:c r="C25" s="13" t="str">
        <x:v>Cape</x:v>
      </x:c>
      <x:c r="D25" s="13" t="n">
        <x:v>2</x:v>
      </x:c>
      <x:c r="E25" s="13" t="str">
        <x:v>SUNRES_001</x:v>
      </x:c>
      <x:c r="F25" s="13" t="n">
        <x:v>1</x:v>
      </x:c>
      <x:c r="G25" s="13" t="str">
        <x:v>SUNRES_002</x:v>
      </x:c>
      <x:c r="H25" s="13" t="n">
        <x:v>0.15</x:v>
      </x:c>
      <x:c r="I25" s="13" t="str">
        <x:v>No gold from salvage; prevents circular gold faucet.</x:v>
      </x:c>
    </x:row>
    <x:row r="26">
      <x:c r="A26" s="13" t="str">
        <x:v>SUNGEAR_0023</x:v>
      </x:c>
      <x:c r="B26" s="13" t="str">
        <x:v>Sunscar</x:v>
      </x:c>
      <x:c r="C26" s="13" t="str">
        <x:v>Amulet</x:v>
      </x:c>
      <x:c r="D26" s="13" t="n">
        <x:v>2</x:v>
      </x:c>
      <x:c r="E26" s="13" t="str">
        <x:v>SUNRES_001</x:v>
      </x:c>
      <x:c r="F26" s="13" t="n">
        <x:v>1</x:v>
      </x:c>
      <x:c r="G26" s="13" t="str">
        <x:v>SUNRES_002</x:v>
      </x:c>
      <x:c r="H26" s="13" t="n">
        <x:v>0.08</x:v>
      </x:c>
      <x:c r="I26" s="13" t="str">
        <x:v>No gold from salvage; prevents circular gold faucet.</x:v>
      </x:c>
    </x:row>
    <x:row r="27">
      <x:c r="A27" s="13" t="str">
        <x:v>SUNGEAR_0024</x:v>
      </x:c>
      <x:c r="B27" s="13" t="str">
        <x:v>Sunscar</x:v>
      </x:c>
      <x:c r="C27" s="13" t="str">
        <x:v>Ring</x:v>
      </x:c>
      <x:c r="D27" s="13" t="n">
        <x:v>2</x:v>
      </x:c>
      <x:c r="E27" s="13" t="str">
        <x:v>SUNRES_001</x:v>
      </x:c>
      <x:c r="F27" s="13" t="n">
        <x:v>1</x:v>
      </x:c>
      <x:c r="G27" s="13" t="str">
        <x:v>SUNRES_002</x:v>
      </x:c>
      <x:c r="H27" s="13" t="n">
        <x:v>0.15</x:v>
      </x:c>
      <x:c r="I27" s="13" t="str">
        <x:v>No gold from salvage; prevents circular gold faucet.</x:v>
      </x:c>
    </x:row>
    <x:row r="28">
      <x:c r="A28" s="13" t="str">
        <x:v>SUNGEAR_0025</x:v>
      </x:c>
      <x:c r="B28" s="13" t="str">
        <x:v>Sunscar</x:v>
      </x:c>
      <x:c r="C28" s="13" t="str">
        <x:v>Helmet</x:v>
      </x:c>
      <x:c r="D28" s="13" t="n">
        <x:v>2</x:v>
      </x:c>
      <x:c r="E28" s="13" t="str">
        <x:v>SUNRES_001</x:v>
      </x:c>
      <x:c r="F28" s="13" t="n">
        <x:v>1</x:v>
      </x:c>
      <x:c r="G28" s="13" t="str">
        <x:v>SUNRES_002</x:v>
      </x:c>
      <x:c r="H28" s="13" t="n">
        <x:v>0.08</x:v>
      </x:c>
      <x:c r="I28" s="13" t="str">
        <x:v>No gold from salvage; prevents circular gold faucet.</x:v>
      </x:c>
    </x:row>
    <x:row r="29">
      <x:c r="A29" s="13" t="str">
        <x:v>SUNGEAR_0026</x:v>
      </x:c>
      <x:c r="B29" s="13" t="str">
        <x:v>Sunscar</x:v>
      </x:c>
      <x:c r="C29" s="13" t="str">
        <x:v>Chest</x:v>
      </x:c>
      <x:c r="D29" s="13" t="n">
        <x:v>4</x:v>
      </x:c>
      <x:c r="E29" s="13" t="str">
        <x:v>SUNRES_001</x:v>
      </x:c>
      <x:c r="F29" s="13" t="n">
        <x:v>1</x:v>
      </x:c>
      <x:c r="G29" s="13" t="str">
        <x:v>SUNRES_002</x:v>
      </x:c>
      <x:c r="H29" s="13" t="n">
        <x:v>0.08</x:v>
      </x:c>
      <x:c r="I29" s="13" t="str">
        <x:v>No gold from salvage; prevents circular gold faucet.</x:v>
      </x:c>
    </x:row>
    <x:row r="30">
      <x:c r="A30" s="13" t="str">
        <x:v>SUNGEAR_0027</x:v>
      </x:c>
      <x:c r="B30" s="13" t="str">
        <x:v>Sunscar</x:v>
      </x:c>
      <x:c r="C30" s="13" t="str">
        <x:v>Legs</x:v>
      </x:c>
      <x:c r="D30" s="13" t="n">
        <x:v>4</x:v>
      </x:c>
      <x:c r="E30" s="13" t="str">
        <x:v>SUNRES_001</x:v>
      </x:c>
      <x:c r="F30" s="13" t="n">
        <x:v>1</x:v>
      </x:c>
      <x:c r="G30" s="13" t="str">
        <x:v>SUNRES_002</x:v>
      </x:c>
      <x:c r="H30" s="13" t="n">
        <x:v>0.08</x:v>
      </x:c>
      <x:c r="I30" s="13" t="str">
        <x:v>No gold from salvage; prevents circular gold faucet.</x:v>
      </x:c>
    </x:row>
    <x:row r="31">
      <x:c r="A31" s="13" t="str">
        <x:v>SUNGEAR_0028</x:v>
      </x:c>
      <x:c r="B31" s="13" t="str">
        <x:v>Sunscar</x:v>
      </x:c>
      <x:c r="C31" s="13" t="str">
        <x:v>Boots</x:v>
      </x:c>
      <x:c r="D31" s="13" t="n">
        <x:v>2</x:v>
      </x:c>
      <x:c r="E31" s="13" t="str">
        <x:v>SUNRES_001</x:v>
      </x:c>
      <x:c r="F31" s="13" t="n">
        <x:v>1</x:v>
      </x:c>
      <x:c r="G31" s="13" t="str">
        <x:v>SUNRES_002</x:v>
      </x:c>
      <x:c r="H31" s="13" t="n">
        <x:v>0.08</x:v>
      </x:c>
      <x:c r="I31" s="13" t="str">
        <x:v>No gold from salvage; prevents circular gold faucet.</x:v>
      </x:c>
    </x:row>
    <x:row r="32">
      <x:c r="A32" s="13" t="str">
        <x:v>SUNGEAR_0029</x:v>
      </x:c>
      <x:c r="B32" s="13" t="str">
        <x:v>Sunscar</x:v>
      </x:c>
      <x:c r="C32" s="13" t="str">
        <x:v>Gloves</x:v>
      </x:c>
      <x:c r="D32" s="13" t="n">
        <x:v>2</x:v>
      </x:c>
      <x:c r="E32" s="13" t="str">
        <x:v>SUNRES_001</x:v>
      </x:c>
      <x:c r="F32" s="13" t="n">
        <x:v>1</x:v>
      </x:c>
      <x:c r="G32" s="13" t="str">
        <x:v>SUNRES_002</x:v>
      </x:c>
      <x:c r="H32" s="13" t="n">
        <x:v>0.08</x:v>
      </x:c>
      <x:c r="I32" s="13" t="str">
        <x:v>No gold from salvage; prevents circular gold faucet.</x:v>
      </x:c>
    </x:row>
    <x:row r="33">
      <x:c r="A33" s="13" t="str">
        <x:v>SUNGEAR_0030</x:v>
      </x:c>
      <x:c r="B33" s="13" t="str">
        <x:v>Sunscar</x:v>
      </x:c>
      <x:c r="C33" s="13" t="str">
        <x:v>Cape</x:v>
      </x:c>
      <x:c r="D33" s="13" t="n">
        <x:v>2</x:v>
      </x:c>
      <x:c r="E33" s="13" t="str">
        <x:v>SUNRES_001</x:v>
      </x:c>
      <x:c r="F33" s="13" t="n">
        <x:v>1</x:v>
      </x:c>
      <x:c r="G33" s="13" t="str">
        <x:v>SUNRES_002</x:v>
      </x:c>
      <x:c r="H33" s="13" t="n">
        <x:v>0.15</x:v>
      </x:c>
      <x:c r="I33" s="13" t="str">
        <x:v>No gold from salvage; prevents circular gold faucet.</x:v>
      </x:c>
    </x:row>
    <x:row r="34">
      <x:c r="A34" s="13" t="str">
        <x:v>SUNGEAR_0031</x:v>
      </x:c>
      <x:c r="B34" s="13" t="str">
        <x:v>Sunscar</x:v>
      </x:c>
      <x:c r="C34" s="13" t="str">
        <x:v>Amulet</x:v>
      </x:c>
      <x:c r="D34" s="13" t="n">
        <x:v>2</x:v>
      </x:c>
      <x:c r="E34" s="13" t="str">
        <x:v>SUNRES_001</x:v>
      </x:c>
      <x:c r="F34" s="13" t="n">
        <x:v>1</x:v>
      </x:c>
      <x:c r="G34" s="13" t="str">
        <x:v>SUNRES_002</x:v>
      </x:c>
      <x:c r="H34" s="13" t="n">
        <x:v>0.08</x:v>
      </x:c>
      <x:c r="I34" s="13" t="str">
        <x:v>No gold from salvage; prevents circular gold faucet.</x:v>
      </x:c>
    </x:row>
    <x:row r="35">
      <x:c r="A35" s="13" t="str">
        <x:v>SUNGEAR_0032</x:v>
      </x:c>
      <x:c r="B35" s="13" t="str">
        <x:v>Sunscar</x:v>
      </x:c>
      <x:c r="C35" s="13" t="str">
        <x:v>Ring</x:v>
      </x:c>
      <x:c r="D35" s="13" t="n">
        <x:v>2</x:v>
      </x:c>
      <x:c r="E35" s="13" t="str">
        <x:v>SUNRES_001</x:v>
      </x:c>
      <x:c r="F35" s="13" t="n">
        <x:v>1</x:v>
      </x:c>
      <x:c r="G35" s="13" t="str">
        <x:v>SUNRES_002</x:v>
      </x:c>
      <x:c r="H35" s="13" t="n">
        <x:v>0.15</x:v>
      </x:c>
      <x:c r="I35" s="13" t="str">
        <x:v>No gold from salvage; prevents circular gold faucet.</x:v>
      </x:c>
    </x:row>
    <x:row r="36">
      <x:c r="A36" s="13" t="str">
        <x:v>SUNGEAR_0033</x:v>
      </x:c>
      <x:c r="B36" s="13" t="str">
        <x:v>Sunscar</x:v>
      </x:c>
      <x:c r="C36" s="13" t="str">
        <x:v>Helmet</x:v>
      </x:c>
      <x:c r="D36" s="13" t="n">
        <x:v>2</x:v>
      </x:c>
      <x:c r="E36" s="13" t="str">
        <x:v>SUNRES_001</x:v>
      </x:c>
      <x:c r="F36" s="13" t="n">
        <x:v>1</x:v>
      </x:c>
      <x:c r="G36" s="13" t="str">
        <x:v>SUNRES_002</x:v>
      </x:c>
      <x:c r="H36" s="13" t="n">
        <x:v>0.08</x:v>
      </x:c>
      <x:c r="I36" s="13" t="str">
        <x:v>No gold from salvage; prevents circular gold faucet.</x:v>
      </x:c>
    </x:row>
    <x:row r="37">
      <x:c r="A37" s="13" t="str">
        <x:v>SUNGEAR_0034</x:v>
      </x:c>
      <x:c r="B37" s="13" t="str">
        <x:v>Sunscar</x:v>
      </x:c>
      <x:c r="C37" s="13" t="str">
        <x:v>Chest</x:v>
      </x:c>
      <x:c r="D37" s="13" t="n">
        <x:v>4</x:v>
      </x:c>
      <x:c r="E37" s="13" t="str">
        <x:v>SUNRES_001</x:v>
      </x:c>
      <x:c r="F37" s="13" t="n">
        <x:v>1</x:v>
      </x:c>
      <x:c r="G37" s="13" t="str">
        <x:v>SUNRES_002</x:v>
      </x:c>
      <x:c r="H37" s="13" t="n">
        <x:v>0.08</x:v>
      </x:c>
      <x:c r="I37" s="13" t="str">
        <x:v>No gold from salvage; prevents circular gold faucet.</x:v>
      </x:c>
    </x:row>
    <x:row r="38">
      <x:c r="A38" s="13" t="str">
        <x:v>SUNGEAR_0035</x:v>
      </x:c>
      <x:c r="B38" s="13" t="str">
        <x:v>Sunscar</x:v>
      </x:c>
      <x:c r="C38" s="13" t="str">
        <x:v>Legs</x:v>
      </x:c>
      <x:c r="D38" s="13" t="n">
        <x:v>4</x:v>
      </x:c>
      <x:c r="E38" s="13" t="str">
        <x:v>SUNRES_001</x:v>
      </x:c>
      <x:c r="F38" s="13" t="n">
        <x:v>1</x:v>
      </x:c>
      <x:c r="G38" s="13" t="str">
        <x:v>SUNRES_002</x:v>
      </x:c>
      <x:c r="H38" s="13" t="n">
        <x:v>0.08</x:v>
      </x:c>
      <x:c r="I38" s="13" t="str">
        <x:v>No gold from salvage; prevents circular gold faucet.</x:v>
      </x:c>
    </x:row>
    <x:row r="39">
      <x:c r="A39" s="13" t="str">
        <x:v>SUNGEAR_0036</x:v>
      </x:c>
      <x:c r="B39" s="13" t="str">
        <x:v>Sunscar</x:v>
      </x:c>
      <x:c r="C39" s="13" t="str">
        <x:v>Boots</x:v>
      </x:c>
      <x:c r="D39" s="13" t="n">
        <x:v>2</x:v>
      </x:c>
      <x:c r="E39" s="13" t="str">
        <x:v>SUNRES_001</x:v>
      </x:c>
      <x:c r="F39" s="13" t="n">
        <x:v>1</x:v>
      </x:c>
      <x:c r="G39" s="13" t="str">
        <x:v>SUNRES_002</x:v>
      </x:c>
      <x:c r="H39" s="13" t="n">
        <x:v>0.08</x:v>
      </x:c>
      <x:c r="I39" s="13" t="str">
        <x:v>No gold from salvage; prevents circular gold faucet.</x:v>
      </x:c>
    </x:row>
    <x:row r="40">
      <x:c r="A40" s="13" t="str">
        <x:v>SUNGEAR_0037</x:v>
      </x:c>
      <x:c r="B40" s="13" t="str">
        <x:v>Sunscar</x:v>
      </x:c>
      <x:c r="C40" s="13" t="str">
        <x:v>Gloves</x:v>
      </x:c>
      <x:c r="D40" s="13" t="n">
        <x:v>2</x:v>
      </x:c>
      <x:c r="E40" s="13" t="str">
        <x:v>SUNRES_001</x:v>
      </x:c>
      <x:c r="F40" s="13" t="n">
        <x:v>1</x:v>
      </x:c>
      <x:c r="G40" s="13" t="str">
        <x:v>SUNRES_002</x:v>
      </x:c>
      <x:c r="H40" s="13" t="n">
        <x:v>0.08</x:v>
      </x:c>
      <x:c r="I40" s="13" t="str">
        <x:v>No gold from salvage; prevents circular gold faucet.</x:v>
      </x:c>
    </x:row>
    <x:row r="41">
      <x:c r="A41" s="13" t="str">
        <x:v>SUNGEAR_0038</x:v>
      </x:c>
      <x:c r="B41" s="13" t="str">
        <x:v>Sunscar</x:v>
      </x:c>
      <x:c r="C41" s="13" t="str">
        <x:v>Cape</x:v>
      </x:c>
      <x:c r="D41" s="13" t="n">
        <x:v>2</x:v>
      </x:c>
      <x:c r="E41" s="13" t="str">
        <x:v>SUNRES_001</x:v>
      </x:c>
      <x:c r="F41" s="13" t="n">
        <x:v>1</x:v>
      </x:c>
      <x:c r="G41" s="13" t="str">
        <x:v>SUNRES_002</x:v>
      </x:c>
      <x:c r="H41" s="13" t="n">
        <x:v>0.15</x:v>
      </x:c>
      <x:c r="I41" s="13" t="str">
        <x:v>No gold from salvage; prevents circular gold faucet.</x:v>
      </x:c>
    </x:row>
    <x:row r="42">
      <x:c r="A42" s="13" t="str">
        <x:v>SUNGEAR_0039</x:v>
      </x:c>
      <x:c r="B42" s="13" t="str">
        <x:v>Sunscar</x:v>
      </x:c>
      <x:c r="C42" s="13" t="str">
        <x:v>Amulet</x:v>
      </x:c>
      <x:c r="D42" s="13" t="n">
        <x:v>2</x:v>
      </x:c>
      <x:c r="E42" s="13" t="str">
        <x:v>SUNRES_001</x:v>
      </x:c>
      <x:c r="F42" s="13" t="n">
        <x:v>1</x:v>
      </x:c>
      <x:c r="G42" s="13" t="str">
        <x:v>SUNRES_002</x:v>
      </x:c>
      <x:c r="H42" s="13" t="n">
        <x:v>0.08</x:v>
      </x:c>
      <x:c r="I42" s="13" t="str">
        <x:v>No gold from salvage; prevents circular gold faucet.</x:v>
      </x:c>
    </x:row>
    <x:row r="43">
      <x:c r="A43" s="13" t="str">
        <x:v>SUNGEAR_0040</x:v>
      </x:c>
      <x:c r="B43" s="13" t="str">
        <x:v>Sunscar</x:v>
      </x:c>
      <x:c r="C43" s="13" t="str">
        <x:v>Ring</x:v>
      </x:c>
      <x:c r="D43" s="13" t="n">
        <x:v>2</x:v>
      </x:c>
      <x:c r="E43" s="13" t="str">
        <x:v>SUNRES_001</x:v>
      </x:c>
      <x:c r="F43" s="13" t="n">
        <x:v>1</x:v>
      </x:c>
      <x:c r="G43" s="13" t="str">
        <x:v>SUNRES_002</x:v>
      </x:c>
      <x:c r="H43" s="13" t="n">
        <x:v>0.15</x:v>
      </x:c>
      <x:c r="I43" s="13" t="str">
        <x:v>No gold from salvage; prevents circular gold faucet.</x:v>
      </x:c>
    </x:row>
    <x:row r="44">
      <x:c r="A44" s="13" t="str">
        <x:v>SUNGEAR_0041</x:v>
      </x:c>
      <x:c r="B44" s="13" t="str">
        <x:v>Sunscar</x:v>
      </x:c>
      <x:c r="C44" s="13" t="str">
        <x:v>Helmet</x:v>
      </x:c>
      <x:c r="D44" s="13" t="n">
        <x:v>2</x:v>
      </x:c>
      <x:c r="E44" s="13" t="str">
        <x:v>SUNRES_001</x:v>
      </x:c>
      <x:c r="F44" s="13" t="n">
        <x:v>1</x:v>
      </x:c>
      <x:c r="G44" s="13" t="str">
        <x:v>SUNRES_002</x:v>
      </x:c>
      <x:c r="H44" s="13" t="n">
        <x:v>0.08</x:v>
      </x:c>
      <x:c r="I44" s="13" t="str">
        <x:v>No gold from salvage; prevents circular gold faucet.</x:v>
      </x:c>
    </x:row>
    <x:row r="45">
      <x:c r="A45" s="13" t="str">
        <x:v>SUNGEAR_0042</x:v>
      </x:c>
      <x:c r="B45" s="13" t="str">
        <x:v>Sunscar</x:v>
      </x:c>
      <x:c r="C45" s="13" t="str">
        <x:v>Chest</x:v>
      </x:c>
      <x:c r="D45" s="13" t="n">
        <x:v>4</x:v>
      </x:c>
      <x:c r="E45" s="13" t="str">
        <x:v>SUNRES_001</x:v>
      </x:c>
      <x:c r="F45" s="13" t="n">
        <x:v>1</x:v>
      </x:c>
      <x:c r="G45" s="13" t="str">
        <x:v>SUNRES_002</x:v>
      </x:c>
      <x:c r="H45" s="13" t="n">
        <x:v>0.08</x:v>
      </x:c>
      <x:c r="I45" s="13" t="str">
        <x:v>No gold from salvage; prevents circular gold faucet.</x:v>
      </x:c>
    </x:row>
    <x:row r="46">
      <x:c r="A46" s="13" t="str">
        <x:v>SUNGEAR_0043</x:v>
      </x:c>
      <x:c r="B46" s="13" t="str">
        <x:v>Sunscar</x:v>
      </x:c>
      <x:c r="C46" s="13" t="str">
        <x:v>Legs</x:v>
      </x:c>
      <x:c r="D46" s="13" t="n">
        <x:v>4</x:v>
      </x:c>
      <x:c r="E46" s="13" t="str">
        <x:v>SUNRES_001</x:v>
      </x:c>
      <x:c r="F46" s="13" t="n">
        <x:v>1</x:v>
      </x:c>
      <x:c r="G46" s="13" t="str">
        <x:v>SUNRES_002</x:v>
      </x:c>
      <x:c r="H46" s="13" t="n">
        <x:v>0.08</x:v>
      </x:c>
      <x:c r="I46" s="13" t="str">
        <x:v>No gold from salvage; prevents circular gold faucet.</x:v>
      </x:c>
    </x:row>
    <x:row r="47">
      <x:c r="A47" s="13" t="str">
        <x:v>SUNGEAR_0044</x:v>
      </x:c>
      <x:c r="B47" s="13" t="str">
        <x:v>Sunscar</x:v>
      </x:c>
      <x:c r="C47" s="13" t="str">
        <x:v>Boots</x:v>
      </x:c>
      <x:c r="D47" s="13" t="n">
        <x:v>2</x:v>
      </x:c>
      <x:c r="E47" s="13" t="str">
        <x:v>SUNRES_001</x:v>
      </x:c>
      <x:c r="F47" s="13" t="n">
        <x:v>1</x:v>
      </x:c>
      <x:c r="G47" s="13" t="str">
        <x:v>SUNRES_002</x:v>
      </x:c>
      <x:c r="H47" s="13" t="n">
        <x:v>0.08</x:v>
      </x:c>
      <x:c r="I47" s="13" t="str">
        <x:v>No gold from salvage; prevents circular gold faucet.</x:v>
      </x:c>
    </x:row>
    <x:row r="48">
      <x:c r="A48" s="13" t="str">
        <x:v>SUNGEAR_0045</x:v>
      </x:c>
      <x:c r="B48" s="13" t="str">
        <x:v>Sunscar</x:v>
      </x:c>
      <x:c r="C48" s="13" t="str">
        <x:v>Gloves</x:v>
      </x:c>
      <x:c r="D48" s="13" t="n">
        <x:v>2</x:v>
      </x:c>
      <x:c r="E48" s="13" t="str">
        <x:v>SUNRES_001</x:v>
      </x:c>
      <x:c r="F48" s="13" t="n">
        <x:v>1</x:v>
      </x:c>
      <x:c r="G48" s="13" t="str">
        <x:v>SUNRES_002</x:v>
      </x:c>
      <x:c r="H48" s="13" t="n">
        <x:v>0.08</x:v>
      </x:c>
      <x:c r="I48" s="13" t="str">
        <x:v>No gold from salvage; prevents circular gold faucet.</x:v>
      </x:c>
    </x:row>
    <x:row r="49">
      <x:c r="A49" s="13" t="str">
        <x:v>SUNGEAR_0046</x:v>
      </x:c>
      <x:c r="B49" s="13" t="str">
        <x:v>Sunscar</x:v>
      </x:c>
      <x:c r="C49" s="13" t="str">
        <x:v>Cape</x:v>
      </x:c>
      <x:c r="D49" s="13" t="n">
        <x:v>2</x:v>
      </x:c>
      <x:c r="E49" s="13" t="str">
        <x:v>SUNRES_001</x:v>
      </x:c>
      <x:c r="F49" s="13" t="n">
        <x:v>1</x:v>
      </x:c>
      <x:c r="G49" s="13" t="str">
        <x:v>SUNRES_002</x:v>
      </x:c>
      <x:c r="H49" s="13" t="n">
        <x:v>0.15</x:v>
      </x:c>
      <x:c r="I49" s="13" t="str">
        <x:v>No gold from salvage; prevents circular gold faucet.</x:v>
      </x:c>
    </x:row>
    <x:row r="50">
      <x:c r="A50" s="13" t="str">
        <x:v>SUNGEAR_0047</x:v>
      </x:c>
      <x:c r="B50" s="13" t="str">
        <x:v>Sunscar</x:v>
      </x:c>
      <x:c r="C50" s="13" t="str">
        <x:v>Amulet</x:v>
      </x:c>
      <x:c r="D50" s="13" t="n">
        <x:v>2</x:v>
      </x:c>
      <x:c r="E50" s="13" t="str">
        <x:v>SUNRES_001</x:v>
      </x:c>
      <x:c r="F50" s="13" t="n">
        <x:v>1</x:v>
      </x:c>
      <x:c r="G50" s="13" t="str">
        <x:v>SUNRES_002</x:v>
      </x:c>
      <x:c r="H50" s="13" t="n">
        <x:v>0.08</x:v>
      </x:c>
      <x:c r="I50" s="13" t="str">
        <x:v>No gold from salvage; prevents circular gold faucet.</x:v>
      </x:c>
    </x:row>
    <x:row r="51">
      <x:c r="A51" s="13" t="str">
        <x:v>SUNGEAR_0048</x:v>
      </x:c>
      <x:c r="B51" s="13" t="str">
        <x:v>Sunscar</x:v>
      </x:c>
      <x:c r="C51" s="13" t="str">
        <x:v>Ring</x:v>
      </x:c>
      <x:c r="D51" s="13" t="n">
        <x:v>2</x:v>
      </x:c>
      <x:c r="E51" s="13" t="str">
        <x:v>SUNRES_001</x:v>
      </x:c>
      <x:c r="F51" s="13" t="n">
        <x:v>1</x:v>
      </x:c>
      <x:c r="G51" s="13" t="str">
        <x:v>SUNRES_002</x:v>
      </x:c>
      <x:c r="H51" s="13" t="n">
        <x:v>0.15</x:v>
      </x:c>
      <x:c r="I51" s="13" t="str">
        <x:v>No gold from salvage; prevents circular gold faucet.</x:v>
      </x:c>
    </x:row>
    <x:row r="52">
      <x:c r="A52" s="13" t="str">
        <x:v>SUNGEAR_0049</x:v>
      </x:c>
      <x:c r="B52" s="13" t="str">
        <x:v>Sunscar</x:v>
      </x:c>
      <x:c r="C52" s="13" t="str">
        <x:v>Helmet</x:v>
      </x:c>
      <x:c r="D52" s="13" t="n">
        <x:v>2</x:v>
      </x:c>
      <x:c r="E52" s="13" t="str">
        <x:v>SUNRES_001</x:v>
      </x:c>
      <x:c r="F52" s="13" t="n">
        <x:v>1</x:v>
      </x:c>
      <x:c r="G52" s="13" t="str">
        <x:v>SUNRES_002</x:v>
      </x:c>
      <x:c r="H52" s="13" t="n">
        <x:v>0.08</x:v>
      </x:c>
      <x:c r="I52" s="13" t="str">
        <x:v>No gold from salvage; prevents circular gold faucet.</x:v>
      </x:c>
    </x:row>
    <x:row r="53">
      <x:c r="A53" s="13" t="str">
        <x:v>SUNGEAR_0050</x:v>
      </x:c>
      <x:c r="B53" s="13" t="str">
        <x:v>Sunscar</x:v>
      </x:c>
      <x:c r="C53" s="13" t="str">
        <x:v>Chest</x:v>
      </x:c>
      <x:c r="D53" s="13" t="n">
        <x:v>4</x:v>
      </x:c>
      <x:c r="E53" s="13" t="str">
        <x:v>SUNRES_001</x:v>
      </x:c>
      <x:c r="F53" s="13" t="n">
        <x:v>1</x:v>
      </x:c>
      <x:c r="G53" s="13" t="str">
        <x:v>SUNRES_002</x:v>
      </x:c>
      <x:c r="H53" s="13" t="n">
        <x:v>0.08</x:v>
      </x:c>
      <x:c r="I53" s="13" t="str">
        <x:v>No gold from salvage; prevents circular gold faucet.</x:v>
      </x:c>
    </x:row>
    <x:row r="54">
      <x:c r="A54" s="13" t="str">
        <x:v>SUNGEAR_0051</x:v>
      </x:c>
      <x:c r="B54" s="13" t="str">
        <x:v>Sunscar</x:v>
      </x:c>
      <x:c r="C54" s="13" t="str">
        <x:v>Legs</x:v>
      </x:c>
      <x:c r="D54" s="13" t="n">
        <x:v>4</x:v>
      </x:c>
      <x:c r="E54" s="13" t="str">
        <x:v>SUNRES_001</x:v>
      </x:c>
      <x:c r="F54" s="13" t="n">
        <x:v>1</x:v>
      </x:c>
      <x:c r="G54" s="13" t="str">
        <x:v>SUNRES_002</x:v>
      </x:c>
      <x:c r="H54" s="13" t="n">
        <x:v>0.08</x:v>
      </x:c>
      <x:c r="I54" s="13" t="str">
        <x:v>No gold from salvage; prevents circular gold faucet.</x:v>
      </x:c>
    </x:row>
    <x:row r="55">
      <x:c r="A55" s="13" t="str">
        <x:v>SUNGEAR_0052</x:v>
      </x:c>
      <x:c r="B55" s="13" t="str">
        <x:v>Sunscar</x:v>
      </x:c>
      <x:c r="C55" s="13" t="str">
        <x:v>Boots</x:v>
      </x:c>
      <x:c r="D55" s="13" t="n">
        <x:v>2</x:v>
      </x:c>
      <x:c r="E55" s="13" t="str">
        <x:v>SUNRES_001</x:v>
      </x:c>
      <x:c r="F55" s="13" t="n">
        <x:v>1</x:v>
      </x:c>
      <x:c r="G55" s="13" t="str">
        <x:v>SUNRES_002</x:v>
      </x:c>
      <x:c r="H55" s="13" t="n">
        <x:v>0.08</x:v>
      </x:c>
      <x:c r="I55" s="13" t="str">
        <x:v>No gold from salvage; prevents circular gold faucet.</x:v>
      </x:c>
    </x:row>
    <x:row r="56">
      <x:c r="A56" s="13" t="str">
        <x:v>SUNGEAR_0053</x:v>
      </x:c>
      <x:c r="B56" s="13" t="str">
        <x:v>Sunscar</x:v>
      </x:c>
      <x:c r="C56" s="13" t="str">
        <x:v>Gloves</x:v>
      </x:c>
      <x:c r="D56" s="13" t="n">
        <x:v>2</x:v>
      </x:c>
      <x:c r="E56" s="13" t="str">
        <x:v>SUNRES_001</x:v>
      </x:c>
      <x:c r="F56" s="13" t="n">
        <x:v>1</x:v>
      </x:c>
      <x:c r="G56" s="13" t="str">
        <x:v>SUNRES_002</x:v>
      </x:c>
      <x:c r="H56" s="13" t="n">
        <x:v>0.08</x:v>
      </x:c>
      <x:c r="I56" s="13" t="str">
        <x:v>No gold from salvage; prevents circular gold faucet.</x:v>
      </x:c>
    </x:row>
    <x:row r="57">
      <x:c r="A57" s="13" t="str">
        <x:v>SUNGEAR_0054</x:v>
      </x:c>
      <x:c r="B57" s="13" t="str">
        <x:v>Sunscar</x:v>
      </x:c>
      <x:c r="C57" s="13" t="str">
        <x:v>Cape</x:v>
      </x:c>
      <x:c r="D57" s="13" t="n">
        <x:v>2</x:v>
      </x:c>
      <x:c r="E57" s="13" t="str">
        <x:v>SUNRES_001</x:v>
      </x:c>
      <x:c r="F57" s="13" t="n">
        <x:v>1</x:v>
      </x:c>
      <x:c r="G57" s="13" t="str">
        <x:v>SUNRES_002</x:v>
      </x:c>
      <x:c r="H57" s="13" t="n">
        <x:v>0.15</x:v>
      </x:c>
      <x:c r="I57" s="13" t="str">
        <x:v>No gold from salvage; prevents circular gold faucet.</x:v>
      </x:c>
    </x:row>
    <x:row r="58">
      <x:c r="A58" s="13" t="str">
        <x:v>SUNGEAR_0055</x:v>
      </x:c>
      <x:c r="B58" s="13" t="str">
        <x:v>Sunscar</x:v>
      </x:c>
      <x:c r="C58" s="13" t="str">
        <x:v>Amulet</x:v>
      </x:c>
      <x:c r="D58" s="13" t="n">
        <x:v>2</x:v>
      </x:c>
      <x:c r="E58" s="13" t="str">
        <x:v>SUNRES_001</x:v>
      </x:c>
      <x:c r="F58" s="13" t="n">
        <x:v>1</x:v>
      </x:c>
      <x:c r="G58" s="13" t="str">
        <x:v>SUNRES_002</x:v>
      </x:c>
      <x:c r="H58" s="13" t="n">
        <x:v>0.08</x:v>
      </x:c>
      <x:c r="I58" s="13" t="str">
        <x:v>No gold from salvage; prevents circular gold faucet.</x:v>
      </x:c>
    </x:row>
    <x:row r="59">
      <x:c r="A59" s="13" t="str">
        <x:v>SUNGEAR_0056</x:v>
      </x:c>
      <x:c r="B59" s="13" t="str">
        <x:v>Sunscar</x:v>
      </x:c>
      <x:c r="C59" s="13" t="str">
        <x:v>Ring</x:v>
      </x:c>
      <x:c r="D59" s="13" t="n">
        <x:v>2</x:v>
      </x:c>
      <x:c r="E59" s="13" t="str">
        <x:v>SUNRES_001</x:v>
      </x:c>
      <x:c r="F59" s="13" t="n">
        <x:v>1</x:v>
      </x:c>
      <x:c r="G59" s="13" t="str">
        <x:v>SUNRES_002</x:v>
      </x:c>
      <x:c r="H59" s="13" t="n">
        <x:v>0.15</x:v>
      </x:c>
      <x:c r="I59" s="13" t="str">
        <x:v>No gold from salvage; prevents circular gold faucet.</x:v>
      </x:c>
    </x:row>
    <x:row r="60">
      <x:c r="A60" s="13" t="str">
        <x:v>SUNGEAR_0057</x:v>
      </x:c>
      <x:c r="B60" s="13" t="str">
        <x:v>Sunscar</x:v>
      </x:c>
      <x:c r="C60" s="13" t="str">
        <x:v>Helmet</x:v>
      </x:c>
      <x:c r="D60" s="13" t="n">
        <x:v>2</x:v>
      </x:c>
      <x:c r="E60" s="13" t="str">
        <x:v>SUNRES_001</x:v>
      </x:c>
      <x:c r="F60" s="13" t="n">
        <x:v>1</x:v>
      </x:c>
      <x:c r="G60" s="13" t="str">
        <x:v>SUNRES_002</x:v>
      </x:c>
      <x:c r="H60" s="13" t="n">
        <x:v>0.08</x:v>
      </x:c>
      <x:c r="I60" s="13" t="str">
        <x:v>No gold from salvage; prevents circular gold faucet.</x:v>
      </x:c>
    </x:row>
    <x:row r="61">
      <x:c r="A61" s="13" t="str">
        <x:v>SUNGEAR_0058</x:v>
      </x:c>
      <x:c r="B61" s="13" t="str">
        <x:v>Sunscar</x:v>
      </x:c>
      <x:c r="C61" s="13" t="str">
        <x:v>Chest</x:v>
      </x:c>
      <x:c r="D61" s="13" t="n">
        <x:v>4</x:v>
      </x:c>
      <x:c r="E61" s="13" t="str">
        <x:v>SUNRES_001</x:v>
      </x:c>
      <x:c r="F61" s="13" t="n">
        <x:v>1</x:v>
      </x:c>
      <x:c r="G61" s="13" t="str">
        <x:v>SUNRES_002</x:v>
      </x:c>
      <x:c r="H61" s="13" t="n">
        <x:v>0.08</x:v>
      </x:c>
      <x:c r="I61" s="13" t="str">
        <x:v>No gold from salvage; prevents circular gold faucet.</x:v>
      </x:c>
    </x:row>
    <x:row r="62">
      <x:c r="A62" s="13" t="str">
        <x:v>SUNGEAR_0059</x:v>
      </x:c>
      <x:c r="B62" s="13" t="str">
        <x:v>Sunscar</x:v>
      </x:c>
      <x:c r="C62" s="13" t="str">
        <x:v>Legs</x:v>
      </x:c>
      <x:c r="D62" s="13" t="n">
        <x:v>4</x:v>
      </x:c>
      <x:c r="E62" s="13" t="str">
        <x:v>SUNRES_001</x:v>
      </x:c>
      <x:c r="F62" s="13" t="n">
        <x:v>1</x:v>
      </x:c>
      <x:c r="G62" s="13" t="str">
        <x:v>SUNRES_002</x:v>
      </x:c>
      <x:c r="H62" s="13" t="n">
        <x:v>0.08</x:v>
      </x:c>
      <x:c r="I62" s="13" t="str">
        <x:v>No gold from salvage; prevents circular gold faucet.</x:v>
      </x:c>
    </x:row>
    <x:row r="63">
      <x:c r="A63" s="13" t="str">
        <x:v>SUNGEAR_0060</x:v>
      </x:c>
      <x:c r="B63" s="13" t="str">
        <x:v>Sunscar</x:v>
      </x:c>
      <x:c r="C63" s="13" t="str">
        <x:v>Boots</x:v>
      </x:c>
      <x:c r="D63" s="13" t="n">
        <x:v>2</x:v>
      </x:c>
      <x:c r="E63" s="13" t="str">
        <x:v>SUNRES_001</x:v>
      </x:c>
      <x:c r="F63" s="13" t="n">
        <x:v>1</x:v>
      </x:c>
      <x:c r="G63" s="13" t="str">
        <x:v>SUNRES_002</x:v>
      </x:c>
      <x:c r="H63" s="13" t="n">
        <x:v>0.08</x:v>
      </x:c>
      <x:c r="I63" s="13" t="str">
        <x:v>No gold from salvage; prevents circular gold faucet.</x:v>
      </x:c>
    </x:row>
    <x:row r="64">
      <x:c r="A64" s="13" t="str">
        <x:v>SUNGEAR_0061</x:v>
      </x:c>
      <x:c r="B64" s="13" t="str">
        <x:v>Sunscar</x:v>
      </x:c>
      <x:c r="C64" s="13" t="str">
        <x:v>Gloves</x:v>
      </x:c>
      <x:c r="D64" s="13" t="n">
        <x:v>2</x:v>
      </x:c>
      <x:c r="E64" s="13" t="str">
        <x:v>SUNRES_001</x:v>
      </x:c>
      <x:c r="F64" s="13" t="n">
        <x:v>1</x:v>
      </x:c>
      <x:c r="G64" s="13" t="str">
        <x:v>SUNRES_002</x:v>
      </x:c>
      <x:c r="H64" s="13" t="n">
        <x:v>0.08</x:v>
      </x:c>
      <x:c r="I64" s="13" t="str">
        <x:v>No gold from salvage; prevents circular gold faucet.</x:v>
      </x:c>
    </x:row>
    <x:row r="65">
      <x:c r="A65" s="13" t="str">
        <x:v>SUNGEAR_0062</x:v>
      </x:c>
      <x:c r="B65" s="13" t="str">
        <x:v>Sunscar</x:v>
      </x:c>
      <x:c r="C65" s="13" t="str">
        <x:v>Cape</x:v>
      </x:c>
      <x:c r="D65" s="13" t="n">
        <x:v>2</x:v>
      </x:c>
      <x:c r="E65" s="13" t="str">
        <x:v>SUNRES_001</x:v>
      </x:c>
      <x:c r="F65" s="13" t="n">
        <x:v>1</x:v>
      </x:c>
      <x:c r="G65" s="13" t="str">
        <x:v>SUNRES_002</x:v>
      </x:c>
      <x:c r="H65" s="13" t="n">
        <x:v>0.15</x:v>
      </x:c>
      <x:c r="I65" s="13" t="str">
        <x:v>No gold from salvage; prevents circular gold faucet.</x:v>
      </x:c>
    </x:row>
    <x:row r="66">
      <x:c r="A66" s="13" t="str">
        <x:v>SUNGEAR_0063</x:v>
      </x:c>
      <x:c r="B66" s="13" t="str">
        <x:v>Sunscar</x:v>
      </x:c>
      <x:c r="C66" s="13" t="str">
        <x:v>Amulet</x:v>
      </x:c>
      <x:c r="D66" s="13" t="n">
        <x:v>2</x:v>
      </x:c>
      <x:c r="E66" s="13" t="str">
        <x:v>SUNRES_001</x:v>
      </x:c>
      <x:c r="F66" s="13" t="n">
        <x:v>1</x:v>
      </x:c>
      <x:c r="G66" s="13" t="str">
        <x:v>SUNRES_002</x:v>
      </x:c>
      <x:c r="H66" s="13" t="n">
        <x:v>0.08</x:v>
      </x:c>
      <x:c r="I66" s="13" t="str">
        <x:v>No gold from salvage; prevents circular gold faucet.</x:v>
      </x:c>
    </x:row>
    <x:row r="67">
      <x:c r="A67" s="13" t="str">
        <x:v>SUNGEAR_0064</x:v>
      </x:c>
      <x:c r="B67" s="13" t="str">
        <x:v>Sunscar</x:v>
      </x:c>
      <x:c r="C67" s="13" t="str">
        <x:v>Ring</x:v>
      </x:c>
      <x:c r="D67" s="13" t="n">
        <x:v>2</x:v>
      </x:c>
      <x:c r="E67" s="13" t="str">
        <x:v>SUNRES_001</x:v>
      </x:c>
      <x:c r="F67" s="13" t="n">
        <x:v>1</x:v>
      </x:c>
      <x:c r="G67" s="13" t="str">
        <x:v>SUNRES_002</x:v>
      </x:c>
      <x:c r="H67" s="13" t="n">
        <x:v>0.15</x:v>
      </x:c>
      <x:c r="I67" s="13" t="str">
        <x:v>No gold from salvage; prevents circular gold faucet.</x:v>
      </x:c>
    </x:row>
    <x:row r="68">
      <x:c r="A68" s="13" t="str">
        <x:v>SUNGEAR_0065</x:v>
      </x:c>
      <x:c r="B68" s="13" t="str">
        <x:v>Sunscar</x:v>
      </x:c>
      <x:c r="C68" s="13" t="str">
        <x:v>Helmet</x:v>
      </x:c>
      <x:c r="D68" s="13" t="n">
        <x:v>2</x:v>
      </x:c>
      <x:c r="E68" s="13" t="str">
        <x:v>SUNRES_001</x:v>
      </x:c>
      <x:c r="F68" s="13" t="n">
        <x:v>1</x:v>
      </x:c>
      <x:c r="G68" s="13" t="str">
        <x:v>SUNRES_002</x:v>
      </x:c>
      <x:c r="H68" s="13" t="n">
        <x:v>0.08</x:v>
      </x:c>
      <x:c r="I68" s="13" t="str">
        <x:v>No gold from salvage; prevents circular gold faucet.</x:v>
      </x:c>
    </x:row>
    <x:row r="69">
      <x:c r="A69" s="13" t="str">
        <x:v>SUNGEAR_0066</x:v>
      </x:c>
      <x:c r="B69" s="13" t="str">
        <x:v>Sunscar</x:v>
      </x:c>
      <x:c r="C69" s="13" t="str">
        <x:v>Chest</x:v>
      </x:c>
      <x:c r="D69" s="13" t="n">
        <x:v>4</x:v>
      </x:c>
      <x:c r="E69" s="13" t="str">
        <x:v>SUNRES_001</x:v>
      </x:c>
      <x:c r="F69" s="13" t="n">
        <x:v>1</x:v>
      </x:c>
      <x:c r="G69" s="13" t="str">
        <x:v>SUNRES_002</x:v>
      </x:c>
      <x:c r="H69" s="13" t="n">
        <x:v>0.08</x:v>
      </x:c>
      <x:c r="I69" s="13" t="str">
        <x:v>No gold from salvage; prevents circular gold faucet.</x:v>
      </x:c>
    </x:row>
    <x:row r="70">
      <x:c r="A70" s="13" t="str">
        <x:v>SUNGEAR_0067</x:v>
      </x:c>
      <x:c r="B70" s="13" t="str">
        <x:v>Sunscar</x:v>
      </x:c>
      <x:c r="C70" s="13" t="str">
        <x:v>Legs</x:v>
      </x:c>
      <x:c r="D70" s="13" t="n">
        <x:v>4</x:v>
      </x:c>
      <x:c r="E70" s="13" t="str">
        <x:v>SUNRES_001</x:v>
      </x:c>
      <x:c r="F70" s="13" t="n">
        <x:v>1</x:v>
      </x:c>
      <x:c r="G70" s="13" t="str">
        <x:v>SUNRES_002</x:v>
      </x:c>
      <x:c r="H70" s="13" t="n">
        <x:v>0.08</x:v>
      </x:c>
      <x:c r="I70" s="13" t="str">
        <x:v>No gold from salvage; prevents circular gold faucet.</x:v>
      </x:c>
    </x:row>
    <x:row r="71">
      <x:c r="A71" s="13" t="str">
        <x:v>SUNGEAR_0068</x:v>
      </x:c>
      <x:c r="B71" s="13" t="str">
        <x:v>Sunscar</x:v>
      </x:c>
      <x:c r="C71" s="13" t="str">
        <x:v>Boots</x:v>
      </x:c>
      <x:c r="D71" s="13" t="n">
        <x:v>2</x:v>
      </x:c>
      <x:c r="E71" s="13" t="str">
        <x:v>SUNRES_001</x:v>
      </x:c>
      <x:c r="F71" s="13" t="n">
        <x:v>1</x:v>
      </x:c>
      <x:c r="G71" s="13" t="str">
        <x:v>SUNRES_002</x:v>
      </x:c>
      <x:c r="H71" s="13" t="n">
        <x:v>0.08</x:v>
      </x:c>
      <x:c r="I71" s="13" t="str">
        <x:v>No gold from salvage; prevents circular gold faucet.</x:v>
      </x:c>
    </x:row>
    <x:row r="72">
      <x:c r="A72" s="13" t="str">
        <x:v>SUNGEAR_0069</x:v>
      </x:c>
      <x:c r="B72" s="13" t="str">
        <x:v>Sunscar</x:v>
      </x:c>
      <x:c r="C72" s="13" t="str">
        <x:v>Gloves</x:v>
      </x:c>
      <x:c r="D72" s="13" t="n">
        <x:v>2</x:v>
      </x:c>
      <x:c r="E72" s="13" t="str">
        <x:v>SUNRES_001</x:v>
      </x:c>
      <x:c r="F72" s="13" t="n">
        <x:v>1</x:v>
      </x:c>
      <x:c r="G72" s="13" t="str">
        <x:v>SUNRES_002</x:v>
      </x:c>
      <x:c r="H72" s="13" t="n">
        <x:v>0.08</x:v>
      </x:c>
      <x:c r="I72" s="13" t="str">
        <x:v>No gold from salvage; prevents circular gold faucet.</x:v>
      </x:c>
    </x:row>
    <x:row r="73">
      <x:c r="A73" s="13" t="str">
        <x:v>SUNGEAR_0070</x:v>
      </x:c>
      <x:c r="B73" s="13" t="str">
        <x:v>Sunscar</x:v>
      </x:c>
      <x:c r="C73" s="13" t="str">
        <x:v>Cape</x:v>
      </x:c>
      <x:c r="D73" s="13" t="n">
        <x:v>2</x:v>
      </x:c>
      <x:c r="E73" s="13" t="str">
        <x:v>SUNRES_001</x:v>
      </x:c>
      <x:c r="F73" s="13" t="n">
        <x:v>1</x:v>
      </x:c>
      <x:c r="G73" s="13" t="str">
        <x:v>SUNRES_002</x:v>
      </x:c>
      <x:c r="H73" s="13" t="n">
        <x:v>0.15</x:v>
      </x:c>
      <x:c r="I73" s="13" t="str">
        <x:v>No gold from salvage; prevents circular gold faucet.</x:v>
      </x:c>
    </x:row>
    <x:row r="74">
      <x:c r="A74" s="13" t="str">
        <x:v>SUNGEAR_0071</x:v>
      </x:c>
      <x:c r="B74" s="13" t="str">
        <x:v>Sunscar</x:v>
      </x:c>
      <x:c r="C74" s="13" t="str">
        <x:v>Amulet</x:v>
      </x:c>
      <x:c r="D74" s="13" t="n">
        <x:v>2</x:v>
      </x:c>
      <x:c r="E74" s="13" t="str">
        <x:v>SUNRES_001</x:v>
      </x:c>
      <x:c r="F74" s="13" t="n">
        <x:v>1</x:v>
      </x:c>
      <x:c r="G74" s="13" t="str">
        <x:v>SUNRES_002</x:v>
      </x:c>
      <x:c r="H74" s="13" t="n">
        <x:v>0.08</x:v>
      </x:c>
      <x:c r="I74" s="13" t="str">
        <x:v>No gold from salvage; prevents circular gold faucet.</x:v>
      </x:c>
    </x:row>
    <x:row r="75">
      <x:c r="A75" s="13" t="str">
        <x:v>SUNGEAR_0072</x:v>
      </x:c>
      <x:c r="B75" s="13" t="str">
        <x:v>Sunscar</x:v>
      </x:c>
      <x:c r="C75" s="13" t="str">
        <x:v>Ring</x:v>
      </x:c>
      <x:c r="D75" s="13" t="n">
        <x:v>2</x:v>
      </x:c>
      <x:c r="E75" s="13" t="str">
        <x:v>SUNRES_001</x:v>
      </x:c>
      <x:c r="F75" s="13" t="n">
        <x:v>1</x:v>
      </x:c>
      <x:c r="G75" s="13" t="str">
        <x:v>SUNRES_002</x:v>
      </x:c>
      <x:c r="H75" s="13" t="n">
        <x:v>0.15</x:v>
      </x:c>
      <x:c r="I75" s="13" t="str">
        <x:v>No gold from salvage; prevents circular gold faucet.</x:v>
      </x:c>
    </x:row>
    <x:row r="76">
      <x:c r="A76" s="13" t="str">
        <x:v>SUNGEAR_0073</x:v>
      </x:c>
      <x:c r="B76" s="13" t="str">
        <x:v>Sunscar</x:v>
      </x:c>
      <x:c r="C76" s="13" t="str">
        <x:v>Helmet</x:v>
      </x:c>
      <x:c r="D76" s="13" t="n">
        <x:v>2</x:v>
      </x:c>
      <x:c r="E76" s="13" t="str">
        <x:v>SUNRES_001</x:v>
      </x:c>
      <x:c r="F76" s="13" t="n">
        <x:v>1</x:v>
      </x:c>
      <x:c r="G76" s="13" t="str">
        <x:v>SUNRES_002</x:v>
      </x:c>
      <x:c r="H76" s="13" t="n">
        <x:v>0.08</x:v>
      </x:c>
      <x:c r="I76" s="13" t="str">
        <x:v>No gold from salvage; prevents circular gold faucet.</x:v>
      </x:c>
    </x:row>
    <x:row r="77">
      <x:c r="A77" s="13" t="str">
        <x:v>SUNGEAR_0074</x:v>
      </x:c>
      <x:c r="B77" s="13" t="str">
        <x:v>Sunscar</x:v>
      </x:c>
      <x:c r="C77" s="13" t="str">
        <x:v>Chest</x:v>
      </x:c>
      <x:c r="D77" s="13" t="n">
        <x:v>4</x:v>
      </x:c>
      <x:c r="E77" s="13" t="str">
        <x:v>SUNRES_001</x:v>
      </x:c>
      <x:c r="F77" s="13" t="n">
        <x:v>1</x:v>
      </x:c>
      <x:c r="G77" s="13" t="str">
        <x:v>SUNRES_002</x:v>
      </x:c>
      <x:c r="H77" s="13" t="n">
        <x:v>0.08</x:v>
      </x:c>
      <x:c r="I77" s="13" t="str">
        <x:v>No gold from salvage; prevents circular gold faucet.</x:v>
      </x:c>
    </x:row>
    <x:row r="78">
      <x:c r="A78" s="13" t="str">
        <x:v>SUNGEAR_0075</x:v>
      </x:c>
      <x:c r="B78" s="13" t="str">
        <x:v>Sunscar</x:v>
      </x:c>
      <x:c r="C78" s="13" t="str">
        <x:v>Legs</x:v>
      </x:c>
      <x:c r="D78" s="13" t="n">
        <x:v>4</x:v>
      </x:c>
      <x:c r="E78" s="13" t="str">
        <x:v>SUNRES_001</x:v>
      </x:c>
      <x:c r="F78" s="13" t="n">
        <x:v>1</x:v>
      </x:c>
      <x:c r="G78" s="13" t="str">
        <x:v>SUNRES_002</x:v>
      </x:c>
      <x:c r="H78" s="13" t="n">
        <x:v>0.08</x:v>
      </x:c>
      <x:c r="I78" s="13" t="str">
        <x:v>No gold from salvage; prevents circular gold faucet.</x:v>
      </x:c>
    </x:row>
    <x:row r="79">
      <x:c r="A79" s="13" t="str">
        <x:v>SUNGEAR_0076</x:v>
      </x:c>
      <x:c r="B79" s="13" t="str">
        <x:v>Sunscar</x:v>
      </x:c>
      <x:c r="C79" s="13" t="str">
        <x:v>Boots</x:v>
      </x:c>
      <x:c r="D79" s="13" t="n">
        <x:v>2</x:v>
      </x:c>
      <x:c r="E79" s="13" t="str">
        <x:v>SUNRES_001</x:v>
      </x:c>
      <x:c r="F79" s="13" t="n">
        <x:v>1</x:v>
      </x:c>
      <x:c r="G79" s="13" t="str">
        <x:v>SUNRES_002</x:v>
      </x:c>
      <x:c r="H79" s="13" t="n">
        <x:v>0.08</x:v>
      </x:c>
      <x:c r="I79" s="13" t="str">
        <x:v>No gold from salvage; prevents circular gold faucet.</x:v>
      </x:c>
    </x:row>
    <x:row r="80">
      <x:c r="A80" s="13" t="str">
        <x:v>SUNGEAR_0077</x:v>
      </x:c>
      <x:c r="B80" s="13" t="str">
        <x:v>Sunscar</x:v>
      </x:c>
      <x:c r="C80" s="13" t="str">
        <x:v>Gloves</x:v>
      </x:c>
      <x:c r="D80" s="13" t="n">
        <x:v>2</x:v>
      </x:c>
      <x:c r="E80" s="13" t="str">
        <x:v>SUNRES_001</x:v>
      </x:c>
      <x:c r="F80" s="13" t="n">
        <x:v>1</x:v>
      </x:c>
      <x:c r="G80" s="13" t="str">
        <x:v>SUNRES_002</x:v>
      </x:c>
      <x:c r="H80" s="13" t="n">
        <x:v>0.08</x:v>
      </x:c>
      <x:c r="I80" s="13" t="str">
        <x:v>No gold from salvage; prevents circular gold faucet.</x:v>
      </x:c>
    </x:row>
    <x:row r="81">
      <x:c r="A81" s="13" t="str">
        <x:v>SUNGEAR_0078</x:v>
      </x:c>
      <x:c r="B81" s="13" t="str">
        <x:v>Sunscar</x:v>
      </x:c>
      <x:c r="C81" s="13" t="str">
        <x:v>Cape</x:v>
      </x:c>
      <x:c r="D81" s="13" t="n">
        <x:v>2</x:v>
      </x:c>
      <x:c r="E81" s="13" t="str">
        <x:v>SUNRES_001</x:v>
      </x:c>
      <x:c r="F81" s="13" t="n">
        <x:v>1</x:v>
      </x:c>
      <x:c r="G81" s="13" t="str">
        <x:v>SUNRES_002</x:v>
      </x:c>
      <x:c r="H81" s="13" t="n">
        <x:v>0.15</x:v>
      </x:c>
      <x:c r="I81" s="13" t="str">
        <x:v>No gold from salvage; prevents circular gold faucet.</x:v>
      </x:c>
    </x:row>
    <x:row r="82">
      <x:c r="A82" s="13" t="str">
        <x:v>SUNGEAR_0079</x:v>
      </x:c>
      <x:c r="B82" s="13" t="str">
        <x:v>Sunscar</x:v>
      </x:c>
      <x:c r="C82" s="13" t="str">
        <x:v>Amulet</x:v>
      </x:c>
      <x:c r="D82" s="13" t="n">
        <x:v>2</x:v>
      </x:c>
      <x:c r="E82" s="13" t="str">
        <x:v>SUNRES_001</x:v>
      </x:c>
      <x:c r="F82" s="13" t="n">
        <x:v>1</x:v>
      </x:c>
      <x:c r="G82" s="13" t="str">
        <x:v>SUNRES_002</x:v>
      </x:c>
      <x:c r="H82" s="13" t="n">
        <x:v>0.08</x:v>
      </x:c>
      <x:c r="I82" s="13" t="str">
        <x:v>No gold from salvage; prevents circular gold faucet.</x:v>
      </x:c>
    </x:row>
    <x:row r="83">
      <x:c r="A83" s="13" t="str">
        <x:v>SUNGEAR_0080</x:v>
      </x:c>
      <x:c r="B83" s="13" t="str">
        <x:v>Sunscar</x:v>
      </x:c>
      <x:c r="C83" s="13" t="str">
        <x:v>Ring</x:v>
      </x:c>
      <x:c r="D83" s="13" t="n">
        <x:v>2</x:v>
      </x:c>
      <x:c r="E83" s="13" t="str">
        <x:v>SUNRES_001</x:v>
      </x:c>
      <x:c r="F83" s="13" t="n">
        <x:v>1</x:v>
      </x:c>
      <x:c r="G83" s="13" t="str">
        <x:v>SUNRES_002</x:v>
      </x:c>
      <x:c r="H83" s="13" t="n">
        <x:v>0.15</x:v>
      </x:c>
      <x:c r="I83" s="13" t="str">
        <x:v>No gold from salvage; prevents circular gold faucet.</x:v>
      </x:c>
    </x:row>
    <x:row r="84">
      <x:c r="A84" s="13" t="str">
        <x:v>SUNGEAR_0081</x:v>
      </x:c>
      <x:c r="B84" s="13" t="str">
        <x:v>Sunscar</x:v>
      </x:c>
      <x:c r="C84" s="13" t="str">
        <x:v>Helmet</x:v>
      </x:c>
      <x:c r="D84" s="13" t="n">
        <x:v>2</x:v>
      </x:c>
      <x:c r="E84" s="13" t="str">
        <x:v>SUNRES_001</x:v>
      </x:c>
      <x:c r="F84" s="13" t="n">
        <x:v>1</x:v>
      </x:c>
      <x:c r="G84" s="13" t="str">
        <x:v>SUNRES_002</x:v>
      </x:c>
      <x:c r="H84" s="13" t="n">
        <x:v>0.08</x:v>
      </x:c>
      <x:c r="I84" s="13" t="str">
        <x:v>No gold from salvage; prevents circular gold faucet.</x:v>
      </x:c>
    </x:row>
    <x:row r="85">
      <x:c r="A85" s="13" t="str">
        <x:v>SUNGEAR_0082</x:v>
      </x:c>
      <x:c r="B85" s="13" t="str">
        <x:v>Sunscar</x:v>
      </x:c>
      <x:c r="C85" s="13" t="str">
        <x:v>Chest</x:v>
      </x:c>
      <x:c r="D85" s="13" t="n">
        <x:v>4</x:v>
      </x:c>
      <x:c r="E85" s="13" t="str">
        <x:v>SUNRES_001</x:v>
      </x:c>
      <x:c r="F85" s="13" t="n">
        <x:v>1</x:v>
      </x:c>
      <x:c r="G85" s="13" t="str">
        <x:v>SUNRES_002</x:v>
      </x:c>
      <x:c r="H85" s="13" t="n">
        <x:v>0.08</x:v>
      </x:c>
      <x:c r="I85" s="13" t="str">
        <x:v>No gold from salvage; prevents circular gold faucet.</x:v>
      </x:c>
    </x:row>
    <x:row r="86">
      <x:c r="A86" s="13" t="str">
        <x:v>SUNGEAR_0083</x:v>
      </x:c>
      <x:c r="B86" s="13" t="str">
        <x:v>Sunscar</x:v>
      </x:c>
      <x:c r="C86" s="13" t="str">
        <x:v>Legs</x:v>
      </x:c>
      <x:c r="D86" s="13" t="n">
        <x:v>4</x:v>
      </x:c>
      <x:c r="E86" s="13" t="str">
        <x:v>SUNRES_001</x:v>
      </x:c>
      <x:c r="F86" s="13" t="n">
        <x:v>1</x:v>
      </x:c>
      <x:c r="G86" s="13" t="str">
        <x:v>SUNRES_002</x:v>
      </x:c>
      <x:c r="H86" s="13" t="n">
        <x:v>0.08</x:v>
      </x:c>
      <x:c r="I86" s="13" t="str">
        <x:v>No gold from salvage; prevents circular gold faucet.</x:v>
      </x:c>
    </x:row>
    <x:row r="87">
      <x:c r="A87" s="13" t="str">
        <x:v>SUNGEAR_0084</x:v>
      </x:c>
      <x:c r="B87" s="13" t="str">
        <x:v>Sunscar</x:v>
      </x:c>
      <x:c r="C87" s="13" t="str">
        <x:v>Boots</x:v>
      </x:c>
      <x:c r="D87" s="13" t="n">
        <x:v>2</x:v>
      </x:c>
      <x:c r="E87" s="13" t="str">
        <x:v>SUNRES_001</x:v>
      </x:c>
      <x:c r="F87" s="13" t="n">
        <x:v>1</x:v>
      </x:c>
      <x:c r="G87" s="13" t="str">
        <x:v>SUNRES_002</x:v>
      </x:c>
      <x:c r="H87" s="13" t="n">
        <x:v>0.08</x:v>
      </x:c>
      <x:c r="I87" s="13" t="str">
        <x:v>No gold from salvage; prevents circular gold faucet.</x:v>
      </x:c>
    </x:row>
    <x:row r="88">
      <x:c r="A88" s="13" t="str">
        <x:v>SUNGEAR_0085</x:v>
      </x:c>
      <x:c r="B88" s="13" t="str">
        <x:v>Sunscar</x:v>
      </x:c>
      <x:c r="C88" s="13" t="str">
        <x:v>Gloves</x:v>
      </x:c>
      <x:c r="D88" s="13" t="n">
        <x:v>2</x:v>
      </x:c>
      <x:c r="E88" s="13" t="str">
        <x:v>SUNRES_001</x:v>
      </x:c>
      <x:c r="F88" s="13" t="n">
        <x:v>1</x:v>
      </x:c>
      <x:c r="G88" s="13" t="str">
        <x:v>SUNRES_002</x:v>
      </x:c>
      <x:c r="H88" s="13" t="n">
        <x:v>0.08</x:v>
      </x:c>
      <x:c r="I88" s="13" t="str">
        <x:v>No gold from salvage; prevents circular gold faucet.</x:v>
      </x:c>
    </x:row>
    <x:row r="89">
      <x:c r="A89" s="13" t="str">
        <x:v>SUNGEAR_0086</x:v>
      </x:c>
      <x:c r="B89" s="13" t="str">
        <x:v>Sunscar</x:v>
      </x:c>
      <x:c r="C89" s="13" t="str">
        <x:v>Cape</x:v>
      </x:c>
      <x:c r="D89" s="13" t="n">
        <x:v>2</x:v>
      </x:c>
      <x:c r="E89" s="13" t="str">
        <x:v>SUNRES_001</x:v>
      </x:c>
      <x:c r="F89" s="13" t="n">
        <x:v>1</x:v>
      </x:c>
      <x:c r="G89" s="13" t="str">
        <x:v>SUNRES_002</x:v>
      </x:c>
      <x:c r="H89" s="13" t="n">
        <x:v>0.15</x:v>
      </x:c>
      <x:c r="I89" s="13" t="str">
        <x:v>No gold from salvage; prevents circular gold faucet.</x:v>
      </x:c>
    </x:row>
    <x:row r="90">
      <x:c r="A90" s="13" t="str">
        <x:v>SUNGEAR_0087</x:v>
      </x:c>
      <x:c r="B90" s="13" t="str">
        <x:v>Sunscar</x:v>
      </x:c>
      <x:c r="C90" s="13" t="str">
        <x:v>Amulet</x:v>
      </x:c>
      <x:c r="D90" s="13" t="n">
        <x:v>2</x:v>
      </x:c>
      <x:c r="E90" s="13" t="str">
        <x:v>SUNRES_001</x:v>
      </x:c>
      <x:c r="F90" s="13" t="n">
        <x:v>1</x:v>
      </x:c>
      <x:c r="G90" s="13" t="str">
        <x:v>SUNRES_002</x:v>
      </x:c>
      <x:c r="H90" s="13" t="n">
        <x:v>0.08</x:v>
      </x:c>
      <x:c r="I90" s="13" t="str">
        <x:v>No gold from salvage; prevents circular gold faucet.</x:v>
      </x:c>
    </x:row>
    <x:row r="91">
      <x:c r="A91" s="13" t="str">
        <x:v>SUNGEAR_0088</x:v>
      </x:c>
      <x:c r="B91" s="13" t="str">
        <x:v>Sunscar</x:v>
      </x:c>
      <x:c r="C91" s="13" t="str">
        <x:v>Ring</x:v>
      </x:c>
      <x:c r="D91" s="13" t="n">
        <x:v>2</x:v>
      </x:c>
      <x:c r="E91" s="13" t="str">
        <x:v>SUNRES_001</x:v>
      </x:c>
      <x:c r="F91" s="13" t="n">
        <x:v>1</x:v>
      </x:c>
      <x:c r="G91" s="13" t="str">
        <x:v>SUNRES_002</x:v>
      </x:c>
      <x:c r="H91" s="13" t="n">
        <x:v>0.15</x:v>
      </x:c>
      <x:c r="I91" s="13" t="str">
        <x:v>No gold from salvage; prevents circular gold faucet.</x:v>
      </x:c>
    </x:row>
    <x:row r="92">
      <x:c r="A92" s="13" t="str">
        <x:v>SUNGEAR_0089</x:v>
      </x:c>
      <x:c r="B92" s="13" t="str">
        <x:v>Sunscar</x:v>
      </x:c>
      <x:c r="C92" s="13" t="str">
        <x:v>Helmet</x:v>
      </x:c>
      <x:c r="D92" s="13" t="n">
        <x:v>2</x:v>
      </x:c>
      <x:c r="E92" s="13" t="str">
        <x:v>SUNRES_001</x:v>
      </x:c>
      <x:c r="F92" s="13" t="n">
        <x:v>1</x:v>
      </x:c>
      <x:c r="G92" s="13" t="str">
        <x:v>SUNRES_002</x:v>
      </x:c>
      <x:c r="H92" s="13" t="n">
        <x:v>0.08</x:v>
      </x:c>
      <x:c r="I92" s="13" t="str">
        <x:v>No gold from salvage; prevents circular gold faucet.</x:v>
      </x:c>
    </x:row>
    <x:row r="93">
      <x:c r="A93" s="13" t="str">
        <x:v>SUNGEAR_0090</x:v>
      </x:c>
      <x:c r="B93" s="13" t="str">
        <x:v>Sunscar</x:v>
      </x:c>
      <x:c r="C93" s="13" t="str">
        <x:v>Chest</x:v>
      </x:c>
      <x:c r="D93" s="13" t="n">
        <x:v>4</x:v>
      </x:c>
      <x:c r="E93" s="13" t="str">
        <x:v>SUNRES_001</x:v>
      </x:c>
      <x:c r="F93" s="13" t="n">
        <x:v>1</x:v>
      </x:c>
      <x:c r="G93" s="13" t="str">
        <x:v>SUNRES_002</x:v>
      </x:c>
      <x:c r="H93" s="13" t="n">
        <x:v>0.08</x:v>
      </x:c>
      <x:c r="I93" s="13" t="str">
        <x:v>No gold from salvage; prevents circular gold faucet.</x:v>
      </x:c>
    </x:row>
    <x:row r="94">
      <x:c r="A94" s="13" t="str">
        <x:v>SUNGEAR_0091</x:v>
      </x:c>
      <x:c r="B94" s="13" t="str">
        <x:v>Sunscar</x:v>
      </x:c>
      <x:c r="C94" s="13" t="str">
        <x:v>Legs</x:v>
      </x:c>
      <x:c r="D94" s="13" t="n">
        <x:v>4</x:v>
      </x:c>
      <x:c r="E94" s="13" t="str">
        <x:v>SUNRES_001</x:v>
      </x:c>
      <x:c r="F94" s="13" t="n">
        <x:v>1</x:v>
      </x:c>
      <x:c r="G94" s="13" t="str">
        <x:v>SUNRES_002</x:v>
      </x:c>
      <x:c r="H94" s="13" t="n">
        <x:v>0.08</x:v>
      </x:c>
      <x:c r="I94" s="13" t="str">
        <x:v>No gold from salvage; prevents circular gold faucet.</x:v>
      </x:c>
    </x:row>
    <x:row r="95">
      <x:c r="A95" s="13" t="str">
        <x:v>SUNGEAR_0092</x:v>
      </x:c>
      <x:c r="B95" s="13" t="str">
        <x:v>Sunscar</x:v>
      </x:c>
      <x:c r="C95" s="13" t="str">
        <x:v>Boots</x:v>
      </x:c>
      <x:c r="D95" s="13" t="n">
        <x:v>2</x:v>
      </x:c>
      <x:c r="E95" s="13" t="str">
        <x:v>SUNRES_001</x:v>
      </x:c>
      <x:c r="F95" s="13" t="n">
        <x:v>1</x:v>
      </x:c>
      <x:c r="G95" s="13" t="str">
        <x:v>SUNRES_002</x:v>
      </x:c>
      <x:c r="H95" s="13" t="n">
        <x:v>0.08</x:v>
      </x:c>
      <x:c r="I95" s="13" t="str">
        <x:v>No gold from salvage; prevents circular gold faucet.</x:v>
      </x:c>
    </x:row>
    <x:row r="96">
      <x:c r="A96" s="13" t="str">
        <x:v>SUNGEAR_0093</x:v>
      </x:c>
      <x:c r="B96" s="13" t="str">
        <x:v>Sunscar</x:v>
      </x:c>
      <x:c r="C96" s="13" t="str">
        <x:v>Gloves</x:v>
      </x:c>
      <x:c r="D96" s="13" t="n">
        <x:v>2</x:v>
      </x:c>
      <x:c r="E96" s="13" t="str">
        <x:v>SUNRES_001</x:v>
      </x:c>
      <x:c r="F96" s="13" t="n">
        <x:v>1</x:v>
      </x:c>
      <x:c r="G96" s="13" t="str">
        <x:v>SUNRES_002</x:v>
      </x:c>
      <x:c r="H96" s="13" t="n">
        <x:v>0.08</x:v>
      </x:c>
      <x:c r="I96" s="13" t="str">
        <x:v>No gold from salvage; prevents circular gold faucet.</x:v>
      </x:c>
    </x:row>
    <x:row r="97">
      <x:c r="A97" s="13" t="str">
        <x:v>SUNGEAR_0094</x:v>
      </x:c>
      <x:c r="B97" s="13" t="str">
        <x:v>Sunscar</x:v>
      </x:c>
      <x:c r="C97" s="13" t="str">
        <x:v>Cape</x:v>
      </x:c>
      <x:c r="D97" s="13" t="n">
        <x:v>2</x:v>
      </x:c>
      <x:c r="E97" s="13" t="str">
        <x:v>SUNRES_001</x:v>
      </x:c>
      <x:c r="F97" s="13" t="n">
        <x:v>1</x:v>
      </x:c>
      <x:c r="G97" s="13" t="str">
        <x:v>SUNRES_002</x:v>
      </x:c>
      <x:c r="H97" s="13" t="n">
        <x:v>0.15</x:v>
      </x:c>
      <x:c r="I97" s="13" t="str">
        <x:v>No gold from salvage; prevents circular gold faucet.</x:v>
      </x:c>
    </x:row>
    <x:row r="98">
      <x:c r="A98" s="13" t="str">
        <x:v>SUNGEAR_0095</x:v>
      </x:c>
      <x:c r="B98" s="13" t="str">
        <x:v>Sunscar</x:v>
      </x:c>
      <x:c r="C98" s="13" t="str">
        <x:v>Amulet</x:v>
      </x:c>
      <x:c r="D98" s="13" t="n">
        <x:v>2</x:v>
      </x:c>
      <x:c r="E98" s="13" t="str">
        <x:v>SUNRES_001</x:v>
      </x:c>
      <x:c r="F98" s="13" t="n">
        <x:v>1</x:v>
      </x:c>
      <x:c r="G98" s="13" t="str">
        <x:v>SUNRES_002</x:v>
      </x:c>
      <x:c r="H98" s="13" t="n">
        <x:v>0.08</x:v>
      </x:c>
      <x:c r="I98" s="13" t="str">
        <x:v>No gold from salvage; prevents circular gold faucet.</x:v>
      </x:c>
    </x:row>
    <x:row r="99">
      <x:c r="A99" s="13" t="str">
        <x:v>SUNGEAR_0096</x:v>
      </x:c>
      <x:c r="B99" s="13" t="str">
        <x:v>Sunscar</x:v>
      </x:c>
      <x:c r="C99" s="13" t="str">
        <x:v>Ring</x:v>
      </x:c>
      <x:c r="D99" s="13" t="n">
        <x:v>2</x:v>
      </x:c>
      <x:c r="E99" s="13" t="str">
        <x:v>SUNRES_001</x:v>
      </x:c>
      <x:c r="F99" s="13" t="n">
        <x:v>1</x:v>
      </x:c>
      <x:c r="G99" s="13" t="str">
        <x:v>SUNRES_002</x:v>
      </x:c>
      <x:c r="H99" s="13" t="n">
        <x:v>0.15</x:v>
      </x:c>
      <x:c r="I99" s="13" t="str">
        <x:v>No gold from salvage; prevents circular gold faucet.</x:v>
      </x:c>
    </x:row>
    <x:row r="100">
      <x:c r="A100" s="13" t="str">
        <x:v>SUNGEAR_0097</x:v>
      </x:c>
      <x:c r="B100" s="13" t="str">
        <x:v>Sunscar</x:v>
      </x:c>
      <x:c r="C100" s="13" t="str">
        <x:v>Helmet</x:v>
      </x:c>
      <x:c r="D100" s="13" t="n">
        <x:v>2</x:v>
      </x:c>
      <x:c r="E100" s="13" t="str">
        <x:v>SUNRES_001</x:v>
      </x:c>
      <x:c r="F100" s="13" t="n">
        <x:v>1</x:v>
      </x:c>
      <x:c r="G100" s="13" t="str">
        <x:v>SUNRES_002</x:v>
      </x:c>
      <x:c r="H100" s="13" t="n">
        <x:v>0.08</x:v>
      </x:c>
      <x:c r="I100" s="13" t="str">
        <x:v>No gold from salvage; prevents circular gold faucet.</x:v>
      </x:c>
    </x:row>
    <x:row r="101">
      <x:c r="A101" s="13" t="str">
        <x:v>SUNGEAR_0098</x:v>
      </x:c>
      <x:c r="B101" s="13" t="str">
        <x:v>Sunscar</x:v>
      </x:c>
      <x:c r="C101" s="13" t="str">
        <x:v>Chest</x:v>
      </x:c>
      <x:c r="D101" s="13" t="n">
        <x:v>4</x:v>
      </x:c>
      <x:c r="E101" s="13" t="str">
        <x:v>SUNRES_001</x:v>
      </x:c>
      <x:c r="F101" s="13" t="n">
        <x:v>1</x:v>
      </x:c>
      <x:c r="G101" s="13" t="str">
        <x:v>SUNRES_002</x:v>
      </x:c>
      <x:c r="H101" s="13" t="n">
        <x:v>0.08</x:v>
      </x:c>
      <x:c r="I101" s="13" t="str">
        <x:v>No gold from salvage; prevents circular gold faucet.</x:v>
      </x:c>
    </x:row>
    <x:row r="102">
      <x:c r="A102" s="13" t="str">
        <x:v>SUNGEAR_0099</x:v>
      </x:c>
      <x:c r="B102" s="13" t="str">
        <x:v>Sunscar</x:v>
      </x:c>
      <x:c r="C102" s="13" t="str">
        <x:v>Legs</x:v>
      </x:c>
      <x:c r="D102" s="13" t="n">
        <x:v>4</x:v>
      </x:c>
      <x:c r="E102" s="13" t="str">
        <x:v>SUNRES_001</x:v>
      </x:c>
      <x:c r="F102" s="13" t="n">
        <x:v>1</x:v>
      </x:c>
      <x:c r="G102" s="13" t="str">
        <x:v>SUNRES_002</x:v>
      </x:c>
      <x:c r="H102" s="13" t="n">
        <x:v>0.08</x:v>
      </x:c>
      <x:c r="I102" s="13" t="str">
        <x:v>No gold from salvage; prevents circular gold faucet.</x:v>
      </x:c>
    </x:row>
    <x:row r="103">
      <x:c r="A103" s="13" t="str">
        <x:v>SUNGEAR_0100</x:v>
      </x:c>
      <x:c r="B103" s="13" t="str">
        <x:v>Sunscar</x:v>
      </x:c>
      <x:c r="C103" s="13" t="str">
        <x:v>Boots</x:v>
      </x:c>
      <x:c r="D103" s="13" t="n">
        <x:v>2</x:v>
      </x:c>
      <x:c r="E103" s="13" t="str">
        <x:v>SUNRES_001</x:v>
      </x:c>
      <x:c r="F103" s="13" t="n">
        <x:v>1</x:v>
      </x:c>
      <x:c r="G103" s="13" t="str">
        <x:v>SUNRES_002</x:v>
      </x:c>
      <x:c r="H103" s="13" t="n">
        <x:v>0.08</x:v>
      </x:c>
      <x:c r="I103" s="13" t="str">
        <x:v>No gold from salvage; prevents circular gold faucet.</x:v>
      </x:c>
    </x:row>
    <x:row r="104">
      <x:c r="A104" s="13" t="str">
        <x:v>SUNGEAR_0101</x:v>
      </x:c>
      <x:c r="B104" s="13" t="str">
        <x:v>Sunscar</x:v>
      </x:c>
      <x:c r="C104" s="13" t="str">
        <x:v>Gloves</x:v>
      </x:c>
      <x:c r="D104" s="13" t="n">
        <x:v>2</x:v>
      </x:c>
      <x:c r="E104" s="13" t="str">
        <x:v>SUNRES_001</x:v>
      </x:c>
      <x:c r="F104" s="13" t="n">
        <x:v>1</x:v>
      </x:c>
      <x:c r="G104" s="13" t="str">
        <x:v>SUNRES_002</x:v>
      </x:c>
      <x:c r="H104" s="13" t="n">
        <x:v>0.08</x:v>
      </x:c>
      <x:c r="I104" s="13" t="str">
        <x:v>No gold from salvage; prevents circular gold faucet.</x:v>
      </x:c>
    </x:row>
    <x:row r="105">
      <x:c r="A105" s="13" t="str">
        <x:v>SUNGEAR_0102</x:v>
      </x:c>
      <x:c r="B105" s="13" t="str">
        <x:v>Sunscar</x:v>
      </x:c>
      <x:c r="C105" s="13" t="str">
        <x:v>Cape</x:v>
      </x:c>
      <x:c r="D105" s="13" t="n">
        <x:v>2</x:v>
      </x:c>
      <x:c r="E105" s="13" t="str">
        <x:v>SUNRES_001</x:v>
      </x:c>
      <x:c r="F105" s="13" t="n">
        <x:v>1</x:v>
      </x:c>
      <x:c r="G105" s="13" t="str">
        <x:v>SUNRES_002</x:v>
      </x:c>
      <x:c r="H105" s="13" t="n">
        <x:v>0.15</x:v>
      </x:c>
      <x:c r="I105" s="13" t="str">
        <x:v>No gold from salvage; prevents circular gold faucet.</x:v>
      </x:c>
    </x:row>
    <x:row r="106">
      <x:c r="A106" s="13" t="str">
        <x:v>SUNGEAR_0103</x:v>
      </x:c>
      <x:c r="B106" s="13" t="str">
        <x:v>Sunscar</x:v>
      </x:c>
      <x:c r="C106" s="13" t="str">
        <x:v>Amulet</x:v>
      </x:c>
      <x:c r="D106" s="13" t="n">
        <x:v>2</x:v>
      </x:c>
      <x:c r="E106" s="13" t="str">
        <x:v>SUNRES_001</x:v>
      </x:c>
      <x:c r="F106" s="13" t="n">
        <x:v>1</x:v>
      </x:c>
      <x:c r="G106" s="13" t="str">
        <x:v>SUNRES_002</x:v>
      </x:c>
      <x:c r="H106" s="13" t="n">
        <x:v>0.08</x:v>
      </x:c>
      <x:c r="I106" s="13" t="str">
        <x:v>No gold from salvage; prevents circular gold faucet.</x:v>
      </x:c>
    </x:row>
    <x:row r="107">
      <x:c r="A107" s="13" t="str">
        <x:v>SUNGEAR_0104</x:v>
      </x:c>
      <x:c r="B107" s="13" t="str">
        <x:v>Sunscar</x:v>
      </x:c>
      <x:c r="C107" s="13" t="str">
        <x:v>Ring</x:v>
      </x:c>
      <x:c r="D107" s="13" t="n">
        <x:v>2</x:v>
      </x:c>
      <x:c r="E107" s="13" t="str">
        <x:v>SUNRES_001</x:v>
      </x:c>
      <x:c r="F107" s="13" t="n">
        <x:v>1</x:v>
      </x:c>
      <x:c r="G107" s="13" t="str">
        <x:v>SUNRES_002</x:v>
      </x:c>
      <x:c r="H107" s="13" t="n">
        <x:v>0.15</x:v>
      </x:c>
      <x:c r="I107" s="13" t="str">
        <x:v>No gold from salvage; prevents circular gold faucet.</x:v>
      </x:c>
    </x:row>
    <x:row r="108">
      <x:c r="A108" s="13" t="str">
        <x:v>SUNGEAR_0105</x:v>
      </x:c>
      <x:c r="B108" s="13" t="str">
        <x:v>Sunscar</x:v>
      </x:c>
      <x:c r="C108" s="13" t="str">
        <x:v>Helmet</x:v>
      </x:c>
      <x:c r="D108" s="13" t="n">
        <x:v>2</x:v>
      </x:c>
      <x:c r="E108" s="13" t="str">
        <x:v>SUNRES_001</x:v>
      </x:c>
      <x:c r="F108" s="13" t="n">
        <x:v>1</x:v>
      </x:c>
      <x:c r="G108" s="13" t="str">
        <x:v>SUNRES_002</x:v>
      </x:c>
      <x:c r="H108" s="13" t="n">
        <x:v>0.08</x:v>
      </x:c>
      <x:c r="I108" s="13" t="str">
        <x:v>No gold from salvage; prevents circular gold faucet.</x:v>
      </x:c>
    </x:row>
    <x:row r="109">
      <x:c r="A109" s="13" t="str">
        <x:v>SUNGEAR_0106</x:v>
      </x:c>
      <x:c r="B109" s="13" t="str">
        <x:v>Sunscar</x:v>
      </x:c>
      <x:c r="C109" s="13" t="str">
        <x:v>Chest</x:v>
      </x:c>
      <x:c r="D109" s="13" t="n">
        <x:v>4</x:v>
      </x:c>
      <x:c r="E109" s="13" t="str">
        <x:v>SUNRES_001</x:v>
      </x:c>
      <x:c r="F109" s="13" t="n">
        <x:v>1</x:v>
      </x:c>
      <x:c r="G109" s="13" t="str">
        <x:v>SUNRES_002</x:v>
      </x:c>
      <x:c r="H109" s="13" t="n">
        <x:v>0.08</x:v>
      </x:c>
      <x:c r="I109" s="13" t="str">
        <x:v>No gold from salvage; prevents circular gold faucet.</x:v>
      </x:c>
    </x:row>
    <x:row r="110">
      <x:c r="A110" s="13" t="str">
        <x:v>SUNGEAR_0107</x:v>
      </x:c>
      <x:c r="B110" s="13" t="str">
        <x:v>Sunscar</x:v>
      </x:c>
      <x:c r="C110" s="13" t="str">
        <x:v>Legs</x:v>
      </x:c>
      <x:c r="D110" s="13" t="n">
        <x:v>4</x:v>
      </x:c>
      <x:c r="E110" s="13" t="str">
        <x:v>SUNRES_001</x:v>
      </x:c>
      <x:c r="F110" s="13" t="n">
        <x:v>1</x:v>
      </x:c>
      <x:c r="G110" s="13" t="str">
        <x:v>SUNRES_002</x:v>
      </x:c>
      <x:c r="H110" s="13" t="n">
        <x:v>0.08</x:v>
      </x:c>
      <x:c r="I110" s="13" t="str">
        <x:v>No gold from salvage; prevents circular gold faucet.</x:v>
      </x:c>
    </x:row>
    <x:row r="111">
      <x:c r="A111" s="13" t="str">
        <x:v>SUNGEAR_0108</x:v>
      </x:c>
      <x:c r="B111" s="13" t="str">
        <x:v>Sunscar</x:v>
      </x:c>
      <x:c r="C111" s="13" t="str">
        <x:v>Boots</x:v>
      </x:c>
      <x:c r="D111" s="13" t="n">
        <x:v>2</x:v>
      </x:c>
      <x:c r="E111" s="13" t="str">
        <x:v>SUNRES_001</x:v>
      </x:c>
      <x:c r="F111" s="13" t="n">
        <x:v>1</x:v>
      </x:c>
      <x:c r="G111" s="13" t="str">
        <x:v>SUNRES_002</x:v>
      </x:c>
      <x:c r="H111" s="13" t="n">
        <x:v>0.08</x:v>
      </x:c>
      <x:c r="I111" s="13" t="str">
        <x:v>No gold from salvage; prevents circular gold faucet.</x:v>
      </x:c>
    </x:row>
    <x:row r="112">
      <x:c r="A112" s="13" t="str">
        <x:v>SUNGEAR_0109</x:v>
      </x:c>
      <x:c r="B112" s="13" t="str">
        <x:v>Sunscar</x:v>
      </x:c>
      <x:c r="C112" s="13" t="str">
        <x:v>Gloves</x:v>
      </x:c>
      <x:c r="D112" s="13" t="n">
        <x:v>2</x:v>
      </x:c>
      <x:c r="E112" s="13" t="str">
        <x:v>SUNRES_001</x:v>
      </x:c>
      <x:c r="F112" s="13" t="n">
        <x:v>1</x:v>
      </x:c>
      <x:c r="G112" s="13" t="str">
        <x:v>SUNRES_002</x:v>
      </x:c>
      <x:c r="H112" s="13" t="n">
        <x:v>0.08</x:v>
      </x:c>
      <x:c r="I112" s="13" t="str">
        <x:v>No gold from salvage; prevents circular gold faucet.</x:v>
      </x:c>
    </x:row>
    <x:row r="113">
      <x:c r="A113" s="13" t="str">
        <x:v>SUNGEAR_0110</x:v>
      </x:c>
      <x:c r="B113" s="13" t="str">
        <x:v>Sunscar</x:v>
      </x:c>
      <x:c r="C113" s="13" t="str">
        <x:v>Cape</x:v>
      </x:c>
      <x:c r="D113" s="13" t="n">
        <x:v>2</x:v>
      </x:c>
      <x:c r="E113" s="13" t="str">
        <x:v>SUNRES_001</x:v>
      </x:c>
      <x:c r="F113" s="13" t="n">
        <x:v>1</x:v>
      </x:c>
      <x:c r="G113" s="13" t="str">
        <x:v>SUNRES_002</x:v>
      </x:c>
      <x:c r="H113" s="13" t="n">
        <x:v>0.15</x:v>
      </x:c>
      <x:c r="I113" s="13" t="str">
        <x:v>No gold from salvage; prevents circular gold faucet.</x:v>
      </x:c>
    </x:row>
    <x:row r="114">
      <x:c r="A114" s="13" t="str">
        <x:v>SUNGEAR_0111</x:v>
      </x:c>
      <x:c r="B114" s="13" t="str">
        <x:v>Sunscar</x:v>
      </x:c>
      <x:c r="C114" s="13" t="str">
        <x:v>Amulet</x:v>
      </x:c>
      <x:c r="D114" s="13" t="n">
        <x:v>2</x:v>
      </x:c>
      <x:c r="E114" s="13" t="str">
        <x:v>SUNRES_001</x:v>
      </x:c>
      <x:c r="F114" s="13" t="n">
        <x:v>1</x:v>
      </x:c>
      <x:c r="G114" s="13" t="str">
        <x:v>SUNRES_002</x:v>
      </x:c>
      <x:c r="H114" s="13" t="n">
        <x:v>0.08</x:v>
      </x:c>
      <x:c r="I114" s="13" t="str">
        <x:v>No gold from salvage; prevents circular gold faucet.</x:v>
      </x:c>
    </x:row>
    <x:row r="115">
      <x:c r="A115" s="13" t="str">
        <x:v>SUNGEAR_0112</x:v>
      </x:c>
      <x:c r="B115" s="13" t="str">
        <x:v>Sunscar</x:v>
      </x:c>
      <x:c r="C115" s="13" t="str">
        <x:v>Ring</x:v>
      </x:c>
      <x:c r="D115" s="13" t="n">
        <x:v>2</x:v>
      </x:c>
      <x:c r="E115" s="13" t="str">
        <x:v>SUNRES_001</x:v>
      </x:c>
      <x:c r="F115" s="13" t="n">
        <x:v>1</x:v>
      </x:c>
      <x:c r="G115" s="13" t="str">
        <x:v>SUNRES_002</x:v>
      </x:c>
      <x:c r="H115" s="13" t="n">
        <x:v>0.15</x:v>
      </x:c>
      <x:c r="I115" s="13" t="str">
        <x:v>No gold from salvage; prevents circular gold faucet.</x:v>
      </x:c>
    </x:row>
    <x:row r="116">
      <x:c r="A116" s="13" t="str">
        <x:v>SUNGEAR_0113</x:v>
      </x:c>
      <x:c r="B116" s="13" t="str">
        <x:v>Sunscar</x:v>
      </x:c>
      <x:c r="C116" s="13" t="str">
        <x:v>Helmet</x:v>
      </x:c>
      <x:c r="D116" s="13" t="n">
        <x:v>2</x:v>
      </x:c>
      <x:c r="E116" s="13" t="str">
        <x:v>SUNRES_001</x:v>
      </x:c>
      <x:c r="F116" s="13" t="n">
        <x:v>1</x:v>
      </x:c>
      <x:c r="G116" s="13" t="str">
        <x:v>SUNRES_002</x:v>
      </x:c>
      <x:c r="H116" s="13" t="n">
        <x:v>0.08</x:v>
      </x:c>
      <x:c r="I116" s="13" t="str">
        <x:v>No gold from salvage; prevents circular gold faucet.</x:v>
      </x:c>
    </x:row>
    <x:row r="117">
      <x:c r="A117" s="13" t="str">
        <x:v>SUNGEAR_0114</x:v>
      </x:c>
      <x:c r="B117" s="13" t="str">
        <x:v>Sunscar</x:v>
      </x:c>
      <x:c r="C117" s="13" t="str">
        <x:v>Chest</x:v>
      </x:c>
      <x:c r="D117" s="13" t="n">
        <x:v>4</x:v>
      </x:c>
      <x:c r="E117" s="13" t="str">
        <x:v>SUNRES_001</x:v>
      </x:c>
      <x:c r="F117" s="13" t="n">
        <x:v>1</x:v>
      </x:c>
      <x:c r="G117" s="13" t="str">
        <x:v>SUNRES_002</x:v>
      </x:c>
      <x:c r="H117" s="13" t="n">
        <x:v>0.08</x:v>
      </x:c>
      <x:c r="I117" s="13" t="str">
        <x:v>No gold from salvage; prevents circular gold faucet.</x:v>
      </x:c>
    </x:row>
    <x:row r="118">
      <x:c r="A118" s="13" t="str">
        <x:v>SUNGEAR_0115</x:v>
      </x:c>
      <x:c r="B118" s="13" t="str">
        <x:v>Sunscar</x:v>
      </x:c>
      <x:c r="C118" s="13" t="str">
        <x:v>Legs</x:v>
      </x:c>
      <x:c r="D118" s="13" t="n">
        <x:v>4</x:v>
      </x:c>
      <x:c r="E118" s="13" t="str">
        <x:v>SUNRES_001</x:v>
      </x:c>
      <x:c r="F118" s="13" t="n">
        <x:v>1</x:v>
      </x:c>
      <x:c r="G118" s="13" t="str">
        <x:v>SUNRES_002</x:v>
      </x:c>
      <x:c r="H118" s="13" t="n">
        <x:v>0.08</x:v>
      </x:c>
      <x:c r="I118" s="13" t="str">
        <x:v>No gold from salvage; prevents circular gold faucet.</x:v>
      </x:c>
    </x:row>
    <x:row r="119">
      <x:c r="A119" s="13" t="str">
        <x:v>SUNGEAR_0116</x:v>
      </x:c>
      <x:c r="B119" s="13" t="str">
        <x:v>Sunscar</x:v>
      </x:c>
      <x:c r="C119" s="13" t="str">
        <x:v>Boots</x:v>
      </x:c>
      <x:c r="D119" s="13" t="n">
        <x:v>2</x:v>
      </x:c>
      <x:c r="E119" s="13" t="str">
        <x:v>SUNRES_001</x:v>
      </x:c>
      <x:c r="F119" s="13" t="n">
        <x:v>1</x:v>
      </x:c>
      <x:c r="G119" s="13" t="str">
        <x:v>SUNRES_002</x:v>
      </x:c>
      <x:c r="H119" s="13" t="n">
        <x:v>0.08</x:v>
      </x:c>
      <x:c r="I119" s="13" t="str">
        <x:v>No gold from salvage; prevents circular gold faucet.</x:v>
      </x:c>
    </x:row>
    <x:row r="120">
      <x:c r="A120" s="13" t="str">
        <x:v>SUNGEAR_0117</x:v>
      </x:c>
      <x:c r="B120" s="13" t="str">
        <x:v>Sunscar</x:v>
      </x:c>
      <x:c r="C120" s="13" t="str">
        <x:v>Gloves</x:v>
      </x:c>
      <x:c r="D120" s="13" t="n">
        <x:v>2</x:v>
      </x:c>
      <x:c r="E120" s="13" t="str">
        <x:v>SUNRES_001</x:v>
      </x:c>
      <x:c r="F120" s="13" t="n">
        <x:v>1</x:v>
      </x:c>
      <x:c r="G120" s="13" t="str">
        <x:v>SUNRES_002</x:v>
      </x:c>
      <x:c r="H120" s="13" t="n">
        <x:v>0.08</x:v>
      </x:c>
      <x:c r="I120" s="13" t="str">
        <x:v>No gold from salvage; prevents circular gold faucet.</x:v>
      </x:c>
    </x:row>
    <x:row r="121">
      <x:c r="A121" s="13" t="str">
        <x:v>SUNGEAR_0118</x:v>
      </x:c>
      <x:c r="B121" s="13" t="str">
        <x:v>Sunscar</x:v>
      </x:c>
      <x:c r="C121" s="13" t="str">
        <x:v>Cape</x:v>
      </x:c>
      <x:c r="D121" s="13" t="n">
        <x:v>2</x:v>
      </x:c>
      <x:c r="E121" s="13" t="str">
        <x:v>SUNRES_001</x:v>
      </x:c>
      <x:c r="F121" s="13" t="n">
        <x:v>1</x:v>
      </x:c>
      <x:c r="G121" s="13" t="str">
        <x:v>SUNRES_002</x:v>
      </x:c>
      <x:c r="H121" s="13" t="n">
        <x:v>0.15</x:v>
      </x:c>
      <x:c r="I121" s="13" t="str">
        <x:v>No gold from salvage; prevents circular gold faucet.</x:v>
      </x:c>
    </x:row>
    <x:row r="122">
      <x:c r="A122" s="13" t="str">
        <x:v>SUNGEAR_0119</x:v>
      </x:c>
      <x:c r="B122" s="13" t="str">
        <x:v>Sunscar</x:v>
      </x:c>
      <x:c r="C122" s="13" t="str">
        <x:v>Amulet</x:v>
      </x:c>
      <x:c r="D122" s="13" t="n">
        <x:v>2</x:v>
      </x:c>
      <x:c r="E122" s="13" t="str">
        <x:v>SUNRES_001</x:v>
      </x:c>
      <x:c r="F122" s="13" t="n">
        <x:v>1</x:v>
      </x:c>
      <x:c r="G122" s="13" t="str">
        <x:v>SUNRES_002</x:v>
      </x:c>
      <x:c r="H122" s="13" t="n">
        <x:v>0.08</x:v>
      </x:c>
      <x:c r="I122" s="13" t="str">
        <x:v>No gold from salvage; prevents circular gold faucet.</x:v>
      </x:c>
    </x:row>
    <x:row r="123">
      <x:c r="A123" s="13" t="str">
        <x:v>SUNGEAR_0120</x:v>
      </x:c>
      <x:c r="B123" s="13" t="str">
        <x:v>Sunscar</x:v>
      </x:c>
      <x:c r="C123" s="13" t="str">
        <x:v>Ring</x:v>
      </x:c>
      <x:c r="D123" s="13" t="n">
        <x:v>2</x:v>
      </x:c>
      <x:c r="E123" s="13" t="str">
        <x:v>SUNRES_001</x:v>
      </x:c>
      <x:c r="F123" s="13" t="n">
        <x:v>1</x:v>
      </x:c>
      <x:c r="G123" s="13" t="str">
        <x:v>SUNRES_002</x:v>
      </x:c>
      <x:c r="H123" s="13" t="n">
        <x:v>0.15</x:v>
      </x:c>
      <x:c r="I123" s="13" t="str">
        <x:v>No gold from salvage; prevents circular gold faucet.</x:v>
      </x:c>
    </x:row>
    <x:row r="124">
      <x:c r="A124" s="13" t="str">
        <x:v>SUNGEAR_0121</x:v>
      </x:c>
      <x:c r="B124" s="13" t="str">
        <x:v>Sunscar</x:v>
      </x:c>
      <x:c r="C124" s="13" t="str">
        <x:v>Helmet</x:v>
      </x:c>
      <x:c r="D124" s="13" t="n">
        <x:v>2</x:v>
      </x:c>
      <x:c r="E124" s="13" t="str">
        <x:v>SUNRES_001</x:v>
      </x:c>
      <x:c r="F124" s="13" t="n">
        <x:v>1</x:v>
      </x:c>
      <x:c r="G124" s="13" t="str">
        <x:v>SUNRES_002</x:v>
      </x:c>
      <x:c r="H124" s="13" t="n">
        <x:v>0.08</x:v>
      </x:c>
      <x:c r="I124" s="13" t="str">
        <x:v>No gold from salvage; prevents circular gold faucet.</x:v>
      </x:c>
    </x:row>
    <x:row r="125">
      <x:c r="A125" s="13" t="str">
        <x:v>SUNGEAR_0122</x:v>
      </x:c>
      <x:c r="B125" s="13" t="str">
        <x:v>Sunscar</x:v>
      </x:c>
      <x:c r="C125" s="13" t="str">
        <x:v>Chest</x:v>
      </x:c>
      <x:c r="D125" s="13" t="n">
        <x:v>4</x:v>
      </x:c>
      <x:c r="E125" s="13" t="str">
        <x:v>SUNRES_001</x:v>
      </x:c>
      <x:c r="F125" s="13" t="n">
        <x:v>1</x:v>
      </x:c>
      <x:c r="G125" s="13" t="str">
        <x:v>SUNRES_002</x:v>
      </x:c>
      <x:c r="H125" s="13" t="n">
        <x:v>0.08</x:v>
      </x:c>
      <x:c r="I125" s="13" t="str">
        <x:v>No gold from salvage; prevents circular gold faucet.</x:v>
      </x:c>
    </x:row>
    <x:row r="126">
      <x:c r="A126" s="13" t="str">
        <x:v>SUNGEAR_0123</x:v>
      </x:c>
      <x:c r="B126" s="13" t="str">
        <x:v>Sunscar</x:v>
      </x:c>
      <x:c r="C126" s="13" t="str">
        <x:v>Legs</x:v>
      </x:c>
      <x:c r="D126" s="13" t="n">
        <x:v>4</x:v>
      </x:c>
      <x:c r="E126" s="13" t="str">
        <x:v>SUNRES_001</x:v>
      </x:c>
      <x:c r="F126" s="13" t="n">
        <x:v>1</x:v>
      </x:c>
      <x:c r="G126" s="13" t="str">
        <x:v>SUNRES_002</x:v>
      </x:c>
      <x:c r="H126" s="13" t="n">
        <x:v>0.08</x:v>
      </x:c>
      <x:c r="I126" s="13" t="str">
        <x:v>No gold from salvage; prevents circular gold faucet.</x:v>
      </x:c>
    </x:row>
    <x:row r="127">
      <x:c r="A127" s="13" t="str">
        <x:v>SUNGEAR_0124</x:v>
      </x:c>
      <x:c r="B127" s="13" t="str">
        <x:v>Sunscar</x:v>
      </x:c>
      <x:c r="C127" s="13" t="str">
        <x:v>Boots</x:v>
      </x:c>
      <x:c r="D127" s="13" t="n">
        <x:v>2</x:v>
      </x:c>
      <x:c r="E127" s="13" t="str">
        <x:v>SUNRES_001</x:v>
      </x:c>
      <x:c r="F127" s="13" t="n">
        <x:v>1</x:v>
      </x:c>
      <x:c r="G127" s="13" t="str">
        <x:v>SUNRES_002</x:v>
      </x:c>
      <x:c r="H127" s="13" t="n">
        <x:v>0.08</x:v>
      </x:c>
      <x:c r="I127" s="13" t="str">
        <x:v>No gold from salvage; prevents circular gold faucet.</x:v>
      </x:c>
    </x:row>
    <x:row r="128">
      <x:c r="A128" s="13" t="str">
        <x:v>SUNGEAR_0125</x:v>
      </x:c>
      <x:c r="B128" s="13" t="str">
        <x:v>Sunscar</x:v>
      </x:c>
      <x:c r="C128" s="13" t="str">
        <x:v>Gloves</x:v>
      </x:c>
      <x:c r="D128" s="13" t="n">
        <x:v>2</x:v>
      </x:c>
      <x:c r="E128" s="13" t="str">
        <x:v>SUNRES_001</x:v>
      </x:c>
      <x:c r="F128" s="13" t="n">
        <x:v>1</x:v>
      </x:c>
      <x:c r="G128" s="13" t="str">
        <x:v>SUNRES_002</x:v>
      </x:c>
      <x:c r="H128" s="13" t="n">
        <x:v>0.08</x:v>
      </x:c>
      <x:c r="I128" s="13" t="str">
        <x:v>No gold from salvage; prevents circular gold faucet.</x:v>
      </x:c>
    </x:row>
    <x:row r="129">
      <x:c r="A129" s="13" t="str">
        <x:v>SUNGEAR_0126</x:v>
      </x:c>
      <x:c r="B129" s="13" t="str">
        <x:v>Sunscar</x:v>
      </x:c>
      <x:c r="C129" s="13" t="str">
        <x:v>Cape</x:v>
      </x:c>
      <x:c r="D129" s="13" t="n">
        <x:v>2</x:v>
      </x:c>
      <x:c r="E129" s="13" t="str">
        <x:v>SUNRES_001</x:v>
      </x:c>
      <x:c r="F129" s="13" t="n">
        <x:v>1</x:v>
      </x:c>
      <x:c r="G129" s="13" t="str">
        <x:v>SUNRES_002</x:v>
      </x:c>
      <x:c r="H129" s="13" t="n">
        <x:v>0.15</x:v>
      </x:c>
      <x:c r="I129" s="13" t="str">
        <x:v>No gold from salvage; prevents circular gold faucet.</x:v>
      </x:c>
    </x:row>
    <x:row r="130">
      <x:c r="A130" s="13" t="str">
        <x:v>SUNGEAR_0127</x:v>
      </x:c>
      <x:c r="B130" s="13" t="str">
        <x:v>Sunscar</x:v>
      </x:c>
      <x:c r="C130" s="13" t="str">
        <x:v>Amulet</x:v>
      </x:c>
      <x:c r="D130" s="13" t="n">
        <x:v>2</x:v>
      </x:c>
      <x:c r="E130" s="13" t="str">
        <x:v>SUNRES_001</x:v>
      </x:c>
      <x:c r="F130" s="13" t="n">
        <x:v>1</x:v>
      </x:c>
      <x:c r="G130" s="13" t="str">
        <x:v>SUNRES_002</x:v>
      </x:c>
      <x:c r="H130" s="13" t="n">
        <x:v>0.08</x:v>
      </x:c>
      <x:c r="I130" s="13" t="str">
        <x:v>No gold from salvage; prevents circular gold faucet.</x:v>
      </x:c>
    </x:row>
    <x:row r="131">
      <x:c r="A131" s="13" t="str">
        <x:v>SUNGEAR_0128</x:v>
      </x:c>
      <x:c r="B131" s="13" t="str">
        <x:v>Sunscar</x:v>
      </x:c>
      <x:c r="C131" s="13" t="str">
        <x:v>Ring</x:v>
      </x:c>
      <x:c r="D131" s="13" t="n">
        <x:v>2</x:v>
      </x:c>
      <x:c r="E131" s="13" t="str">
        <x:v>SUNRES_001</x:v>
      </x:c>
      <x:c r="F131" s="13" t="n">
        <x:v>1</x:v>
      </x:c>
      <x:c r="G131" s="13" t="str">
        <x:v>SUNRES_002</x:v>
      </x:c>
      <x:c r="H131" s="13" t="n">
        <x:v>0.15</x:v>
      </x:c>
      <x:c r="I131" s="13" t="str">
        <x:v>No gold from salvage; prevents circular gold faucet.</x:v>
      </x:c>
    </x:row>
    <x:row r="132">
      <x:c r="A132" s="13" t="str">
        <x:v>SUNGEAR_0129</x:v>
      </x:c>
      <x:c r="B132" s="13" t="str">
        <x:v>Sunscar</x:v>
      </x:c>
      <x:c r="C132" s="13" t="str">
        <x:v>Helmet</x:v>
      </x:c>
      <x:c r="D132" s="13" t="n">
        <x:v>2</x:v>
      </x:c>
      <x:c r="E132" s="13" t="str">
        <x:v>SUNRES_001</x:v>
      </x:c>
      <x:c r="F132" s="13" t="n">
        <x:v>1</x:v>
      </x:c>
      <x:c r="G132" s="13" t="str">
        <x:v>SUNRES_002</x:v>
      </x:c>
      <x:c r="H132" s="13" t="n">
        <x:v>0.08</x:v>
      </x:c>
      <x:c r="I132" s="13" t="str">
        <x:v>No gold from salvage; prevents circular gold faucet.</x:v>
      </x:c>
    </x:row>
    <x:row r="133">
      <x:c r="A133" s="13" t="str">
        <x:v>SUNGEAR_0130</x:v>
      </x:c>
      <x:c r="B133" s="13" t="str">
        <x:v>Sunscar</x:v>
      </x:c>
      <x:c r="C133" s="13" t="str">
        <x:v>Chest</x:v>
      </x:c>
      <x:c r="D133" s="13" t="n">
        <x:v>4</x:v>
      </x:c>
      <x:c r="E133" s="13" t="str">
        <x:v>SUNRES_001</x:v>
      </x:c>
      <x:c r="F133" s="13" t="n">
        <x:v>1</x:v>
      </x:c>
      <x:c r="G133" s="13" t="str">
        <x:v>SUNRES_002</x:v>
      </x:c>
      <x:c r="H133" s="13" t="n">
        <x:v>0.08</x:v>
      </x:c>
      <x:c r="I133" s="13" t="str">
        <x:v>No gold from salvage; prevents circular gold faucet.</x:v>
      </x:c>
    </x:row>
    <x:row r="134">
      <x:c r="A134" s="13" t="str">
        <x:v>SUNGEAR_0131</x:v>
      </x:c>
      <x:c r="B134" s="13" t="str">
        <x:v>Sunscar</x:v>
      </x:c>
      <x:c r="C134" s="13" t="str">
        <x:v>Legs</x:v>
      </x:c>
      <x:c r="D134" s="13" t="n">
        <x:v>4</x:v>
      </x:c>
      <x:c r="E134" s="13" t="str">
        <x:v>SUNRES_001</x:v>
      </x:c>
      <x:c r="F134" s="13" t="n">
        <x:v>1</x:v>
      </x:c>
      <x:c r="G134" s="13" t="str">
        <x:v>SUNRES_002</x:v>
      </x:c>
      <x:c r="H134" s="13" t="n">
        <x:v>0.08</x:v>
      </x:c>
      <x:c r="I134" s="13" t="str">
        <x:v>No gold from salvage; prevents circular gold faucet.</x:v>
      </x:c>
    </x:row>
    <x:row r="135">
      <x:c r="A135" s="13" t="str">
        <x:v>SUNGEAR_0132</x:v>
      </x:c>
      <x:c r="B135" s="13" t="str">
        <x:v>Sunscar</x:v>
      </x:c>
      <x:c r="C135" s="13" t="str">
        <x:v>Boots</x:v>
      </x:c>
      <x:c r="D135" s="13" t="n">
        <x:v>2</x:v>
      </x:c>
      <x:c r="E135" s="13" t="str">
        <x:v>SUNRES_001</x:v>
      </x:c>
      <x:c r="F135" s="13" t="n">
        <x:v>1</x:v>
      </x:c>
      <x:c r="G135" s="13" t="str">
        <x:v>SUNRES_002</x:v>
      </x:c>
      <x:c r="H135" s="13" t="n">
        <x:v>0.08</x:v>
      </x:c>
      <x:c r="I135" s="13" t="str">
        <x:v>No gold from salvage; prevents circular gold faucet.</x:v>
      </x:c>
    </x:row>
    <x:row r="136">
      <x:c r="A136" s="13" t="str">
        <x:v>SUNGEAR_0133</x:v>
      </x:c>
      <x:c r="B136" s="13" t="str">
        <x:v>Sunscar</x:v>
      </x:c>
      <x:c r="C136" s="13" t="str">
        <x:v>Gloves</x:v>
      </x:c>
      <x:c r="D136" s="13" t="n">
        <x:v>2</x:v>
      </x:c>
      <x:c r="E136" s="13" t="str">
        <x:v>SUNRES_001</x:v>
      </x:c>
      <x:c r="F136" s="13" t="n">
        <x:v>1</x:v>
      </x:c>
      <x:c r="G136" s="13" t="str">
        <x:v>SUNRES_002</x:v>
      </x:c>
      <x:c r="H136" s="13" t="n">
        <x:v>0.08</x:v>
      </x:c>
      <x:c r="I136" s="13" t="str">
        <x:v>No gold from salvage; prevents circular gold faucet.</x:v>
      </x:c>
    </x:row>
    <x:row r="137">
      <x:c r="A137" s="13" t="str">
        <x:v>SUNGEAR_0134</x:v>
      </x:c>
      <x:c r="B137" s="13" t="str">
        <x:v>Sunscar</x:v>
      </x:c>
      <x:c r="C137" s="13" t="str">
        <x:v>Cape</x:v>
      </x:c>
      <x:c r="D137" s="13" t="n">
        <x:v>2</x:v>
      </x:c>
      <x:c r="E137" s="13" t="str">
        <x:v>SUNRES_001</x:v>
      </x:c>
      <x:c r="F137" s="13" t="n">
        <x:v>1</x:v>
      </x:c>
      <x:c r="G137" s="13" t="str">
        <x:v>SUNRES_002</x:v>
      </x:c>
      <x:c r="H137" s="13" t="n">
        <x:v>0.15</x:v>
      </x:c>
      <x:c r="I137" s="13" t="str">
        <x:v>No gold from salvage; prevents circular gold faucet.</x:v>
      </x:c>
    </x:row>
    <x:row r="138">
      <x:c r="A138" s="13" t="str">
        <x:v>SUNGEAR_0135</x:v>
      </x:c>
      <x:c r="B138" s="13" t="str">
        <x:v>Sunscar</x:v>
      </x:c>
      <x:c r="C138" s="13" t="str">
        <x:v>Amulet</x:v>
      </x:c>
      <x:c r="D138" s="13" t="n">
        <x:v>2</x:v>
      </x:c>
      <x:c r="E138" s="13" t="str">
        <x:v>SUNRES_001</x:v>
      </x:c>
      <x:c r="F138" s="13" t="n">
        <x:v>1</x:v>
      </x:c>
      <x:c r="G138" s="13" t="str">
        <x:v>SUNRES_002</x:v>
      </x:c>
      <x:c r="H138" s="13" t="n">
        <x:v>0.08</x:v>
      </x:c>
      <x:c r="I138" s="13" t="str">
        <x:v>No gold from salvage; prevents circular gold faucet.</x:v>
      </x:c>
    </x:row>
    <x:row r="139">
      <x:c r="A139" s="13" t="str">
        <x:v>SUNGEAR_0136</x:v>
      </x:c>
      <x:c r="B139" s="13" t="str">
        <x:v>Sunscar</x:v>
      </x:c>
      <x:c r="C139" s="13" t="str">
        <x:v>Ring</x:v>
      </x:c>
      <x:c r="D139" s="13" t="n">
        <x:v>2</x:v>
      </x:c>
      <x:c r="E139" s="13" t="str">
        <x:v>SUNRES_001</x:v>
      </x:c>
      <x:c r="F139" s="13" t="n">
        <x:v>1</x:v>
      </x:c>
      <x:c r="G139" s="13" t="str">
        <x:v>SUNRES_002</x:v>
      </x:c>
      <x:c r="H139" s="13" t="n">
        <x:v>0.15</x:v>
      </x:c>
      <x:c r="I139" s="13" t="str">
        <x:v>No gold from salvage; prevents circular gold faucet.</x:v>
      </x:c>
    </x:row>
    <x:row r="140">
      <x:c r="A140" s="13" t="str">
        <x:v>SUNGEAR_0137</x:v>
      </x:c>
      <x:c r="B140" s="13" t="str">
        <x:v>Sunscar</x:v>
      </x:c>
      <x:c r="C140" s="13" t="str">
        <x:v>Helmet</x:v>
      </x:c>
      <x:c r="D140" s="13" t="n">
        <x:v>2</x:v>
      </x:c>
      <x:c r="E140" s="13" t="str">
        <x:v>SUNRES_001</x:v>
      </x:c>
      <x:c r="F140" s="13" t="n">
        <x:v>1</x:v>
      </x:c>
      <x:c r="G140" s="13" t="str">
        <x:v>SUNRES_002</x:v>
      </x:c>
      <x:c r="H140" s="13" t="n">
        <x:v>0.08</x:v>
      </x:c>
      <x:c r="I140" s="13" t="str">
        <x:v>No gold from salvage; prevents circular gold faucet.</x:v>
      </x:c>
    </x:row>
    <x:row r="141">
      <x:c r="A141" s="13" t="str">
        <x:v>SUNGEAR_0138</x:v>
      </x:c>
      <x:c r="B141" s="13" t="str">
        <x:v>Sunscar</x:v>
      </x:c>
      <x:c r="C141" s="13" t="str">
        <x:v>Chest</x:v>
      </x:c>
      <x:c r="D141" s="13" t="n">
        <x:v>4</x:v>
      </x:c>
      <x:c r="E141" s="13" t="str">
        <x:v>SUNRES_001</x:v>
      </x:c>
      <x:c r="F141" s="13" t="n">
        <x:v>1</x:v>
      </x:c>
      <x:c r="G141" s="13" t="str">
        <x:v>SUNRES_002</x:v>
      </x:c>
      <x:c r="H141" s="13" t="n">
        <x:v>0.08</x:v>
      </x:c>
      <x:c r="I141" s="13" t="str">
        <x:v>No gold from salvage; prevents circular gold faucet.</x:v>
      </x:c>
    </x:row>
    <x:row r="142">
      <x:c r="A142" s="13" t="str">
        <x:v>SUNGEAR_0139</x:v>
      </x:c>
      <x:c r="B142" s="13" t="str">
        <x:v>Sunscar</x:v>
      </x:c>
      <x:c r="C142" s="13" t="str">
        <x:v>Legs</x:v>
      </x:c>
      <x:c r="D142" s="13" t="n">
        <x:v>4</x:v>
      </x:c>
      <x:c r="E142" s="13" t="str">
        <x:v>SUNRES_001</x:v>
      </x:c>
      <x:c r="F142" s="13" t="n">
        <x:v>1</x:v>
      </x:c>
      <x:c r="G142" s="13" t="str">
        <x:v>SUNRES_002</x:v>
      </x:c>
      <x:c r="H142" s="13" t="n">
        <x:v>0.08</x:v>
      </x:c>
      <x:c r="I142" s="13" t="str">
        <x:v>No gold from salvage; prevents circular gold faucet.</x:v>
      </x:c>
    </x:row>
    <x:row r="143">
      <x:c r="A143" s="13" t="str">
        <x:v>SUNGEAR_0140</x:v>
      </x:c>
      <x:c r="B143" s="13" t="str">
        <x:v>Sunscar</x:v>
      </x:c>
      <x:c r="C143" s="13" t="str">
        <x:v>Boots</x:v>
      </x:c>
      <x:c r="D143" s="13" t="n">
        <x:v>2</x:v>
      </x:c>
      <x:c r="E143" s="13" t="str">
        <x:v>SUNRES_001</x:v>
      </x:c>
      <x:c r="F143" s="13" t="n">
        <x:v>1</x:v>
      </x:c>
      <x:c r="G143" s="13" t="str">
        <x:v>SUNRES_002</x:v>
      </x:c>
      <x:c r="H143" s="13" t="n">
        <x:v>0.08</x:v>
      </x:c>
      <x:c r="I143" s="13" t="str">
        <x:v>No gold from salvage; prevents circular gold faucet.</x:v>
      </x:c>
    </x:row>
    <x:row r="144">
      <x:c r="A144" s="13" t="str">
        <x:v>SUNGEAR_0141</x:v>
      </x:c>
      <x:c r="B144" s="13" t="str">
        <x:v>Sunscar</x:v>
      </x:c>
      <x:c r="C144" s="13" t="str">
        <x:v>Gloves</x:v>
      </x:c>
      <x:c r="D144" s="13" t="n">
        <x:v>2</x:v>
      </x:c>
      <x:c r="E144" s="13" t="str">
        <x:v>SUNRES_001</x:v>
      </x:c>
      <x:c r="F144" s="13" t="n">
        <x:v>1</x:v>
      </x:c>
      <x:c r="G144" s="13" t="str">
        <x:v>SUNRES_002</x:v>
      </x:c>
      <x:c r="H144" s="13" t="n">
        <x:v>0.08</x:v>
      </x:c>
      <x:c r="I144" s="13" t="str">
        <x:v>No gold from salvage; prevents circular gold faucet.</x:v>
      </x:c>
    </x:row>
    <x:row r="145">
      <x:c r="A145" s="13" t="str">
        <x:v>SUNGEAR_0142</x:v>
      </x:c>
      <x:c r="B145" s="13" t="str">
        <x:v>Sunscar</x:v>
      </x:c>
      <x:c r="C145" s="13" t="str">
        <x:v>Cape</x:v>
      </x:c>
      <x:c r="D145" s="13" t="n">
        <x:v>2</x:v>
      </x:c>
      <x:c r="E145" s="13" t="str">
        <x:v>SUNRES_001</x:v>
      </x:c>
      <x:c r="F145" s="13" t="n">
        <x:v>1</x:v>
      </x:c>
      <x:c r="G145" s="13" t="str">
        <x:v>SUNRES_002</x:v>
      </x:c>
      <x:c r="H145" s="13" t="n">
        <x:v>0.15</x:v>
      </x:c>
      <x:c r="I145" s="13" t="str">
        <x:v>No gold from salvage; prevents circular gold faucet.</x:v>
      </x:c>
    </x:row>
    <x:row r="146">
      <x:c r="A146" s="13" t="str">
        <x:v>SUNGEAR_0143</x:v>
      </x:c>
      <x:c r="B146" s="13" t="str">
        <x:v>Sunscar</x:v>
      </x:c>
      <x:c r="C146" s="13" t="str">
        <x:v>Amulet</x:v>
      </x:c>
      <x:c r="D146" s="13" t="n">
        <x:v>2</x:v>
      </x:c>
      <x:c r="E146" s="13" t="str">
        <x:v>SUNRES_001</x:v>
      </x:c>
      <x:c r="F146" s="13" t="n">
        <x:v>1</x:v>
      </x:c>
      <x:c r="G146" s="13" t="str">
        <x:v>SUNRES_002</x:v>
      </x:c>
      <x:c r="H146" s="13" t="n">
        <x:v>0.08</x:v>
      </x:c>
      <x:c r="I146" s="13" t="str">
        <x:v>No gold from salvage; prevents circular gold faucet.</x:v>
      </x:c>
    </x:row>
    <x:row r="147">
      <x:c r="A147" s="13" t="str">
        <x:v>SUNGEAR_0144</x:v>
      </x:c>
      <x:c r="B147" s="13" t="str">
        <x:v>Sunscar</x:v>
      </x:c>
      <x:c r="C147" s="13" t="str">
        <x:v>Ring</x:v>
      </x:c>
      <x:c r="D147" s="13" t="n">
        <x:v>2</x:v>
      </x:c>
      <x:c r="E147" s="13" t="str">
        <x:v>SUNRES_001</x:v>
      </x:c>
      <x:c r="F147" s="13" t="n">
        <x:v>1</x:v>
      </x:c>
      <x:c r="G147" s="13" t="str">
        <x:v>SUNRES_002</x:v>
      </x:c>
      <x:c r="H147" s="13" t="n">
        <x:v>0.15</x:v>
      </x:c>
      <x:c r="I147" s="13" t="str">
        <x:v>No gold from salvage; prevents circular gold faucet.</x:v>
      </x:c>
    </x:row>
    <x:row r="148">
      <x:c r="A148" s="13" t="str">
        <x:v>SUNGEAR_0145</x:v>
      </x:c>
      <x:c r="B148" s="13" t="str">
        <x:v>Sunscar</x:v>
      </x:c>
      <x:c r="C148" s="13" t="str">
        <x:v>Helmet</x:v>
      </x:c>
      <x:c r="D148" s="13" t="n">
        <x:v>2</x:v>
      </x:c>
      <x:c r="E148" s="13" t="str">
        <x:v>SUNRES_001</x:v>
      </x:c>
      <x:c r="F148" s="13" t="n">
        <x:v>1</x:v>
      </x:c>
      <x:c r="G148" s="13" t="str">
        <x:v>SUNRES_002</x:v>
      </x:c>
      <x:c r="H148" s="13" t="n">
        <x:v>0.08</x:v>
      </x:c>
      <x:c r="I148" s="13" t="str">
        <x:v>No gold from salvage; prevents circular gold faucet.</x:v>
      </x:c>
    </x:row>
    <x:row r="149">
      <x:c r="A149" s="13" t="str">
        <x:v>SUNGEAR_0146</x:v>
      </x:c>
      <x:c r="B149" s="13" t="str">
        <x:v>Sunscar</x:v>
      </x:c>
      <x:c r="C149" s="13" t="str">
        <x:v>Chest</x:v>
      </x:c>
      <x:c r="D149" s="13" t="n">
        <x:v>4</x:v>
      </x:c>
      <x:c r="E149" s="13" t="str">
        <x:v>SUNRES_001</x:v>
      </x:c>
      <x:c r="F149" s="13" t="n">
        <x:v>1</x:v>
      </x:c>
      <x:c r="G149" s="13" t="str">
        <x:v>SUNRES_002</x:v>
      </x:c>
      <x:c r="H149" s="13" t="n">
        <x:v>0.08</x:v>
      </x:c>
      <x:c r="I149" s="13" t="str">
        <x:v>No gold from salvage; prevents circular gold faucet.</x:v>
      </x:c>
    </x:row>
    <x:row r="150">
      <x:c r="A150" s="13" t="str">
        <x:v>SUNGEAR_0147</x:v>
      </x:c>
      <x:c r="B150" s="13" t="str">
        <x:v>Sunscar</x:v>
      </x:c>
      <x:c r="C150" s="13" t="str">
        <x:v>Legs</x:v>
      </x:c>
      <x:c r="D150" s="13" t="n">
        <x:v>4</x:v>
      </x:c>
      <x:c r="E150" s="13" t="str">
        <x:v>SUNRES_001</x:v>
      </x:c>
      <x:c r="F150" s="13" t="n">
        <x:v>1</x:v>
      </x:c>
      <x:c r="G150" s="13" t="str">
        <x:v>SUNRES_002</x:v>
      </x:c>
      <x:c r="H150" s="13" t="n">
        <x:v>0.08</x:v>
      </x:c>
      <x:c r="I150" s="13" t="str">
        <x:v>No gold from salvage; prevents circular gold faucet.</x:v>
      </x:c>
    </x:row>
    <x:row r="151">
      <x:c r="A151" s="13" t="str">
        <x:v>SUNGEAR_0148</x:v>
      </x:c>
      <x:c r="B151" s="13" t="str">
        <x:v>Sunscar</x:v>
      </x:c>
      <x:c r="C151" s="13" t="str">
        <x:v>Boots</x:v>
      </x:c>
      <x:c r="D151" s="13" t="n">
        <x:v>2</x:v>
      </x:c>
      <x:c r="E151" s="13" t="str">
        <x:v>SUNRES_001</x:v>
      </x:c>
      <x:c r="F151" s="13" t="n">
        <x:v>1</x:v>
      </x:c>
      <x:c r="G151" s="13" t="str">
        <x:v>SUNRES_002</x:v>
      </x:c>
      <x:c r="H151" s="13" t="n">
        <x:v>0.08</x:v>
      </x:c>
      <x:c r="I151" s="13" t="str">
        <x:v>No gold from salvage; prevents circular gold faucet.</x:v>
      </x:c>
    </x:row>
    <x:row r="152">
      <x:c r="A152" s="13" t="str">
        <x:v>SUNGEAR_0149</x:v>
      </x:c>
      <x:c r="B152" s="13" t="str">
        <x:v>Sunscar</x:v>
      </x:c>
      <x:c r="C152" s="13" t="str">
        <x:v>Gloves</x:v>
      </x:c>
      <x:c r="D152" s="13" t="n">
        <x:v>2</x:v>
      </x:c>
      <x:c r="E152" s="13" t="str">
        <x:v>SUNRES_001</x:v>
      </x:c>
      <x:c r="F152" s="13" t="n">
        <x:v>1</x:v>
      </x:c>
      <x:c r="G152" s="13" t="str">
        <x:v>SUNRES_002</x:v>
      </x:c>
      <x:c r="H152" s="13" t="n">
        <x:v>0.08</x:v>
      </x:c>
      <x:c r="I152" s="13" t="str">
        <x:v>No gold from salvage; prevents circular gold faucet.</x:v>
      </x:c>
    </x:row>
    <x:row r="153">
      <x:c r="A153" s="13" t="str">
        <x:v>SUNGEAR_0150</x:v>
      </x:c>
      <x:c r="B153" s="13" t="str">
        <x:v>Sunscar</x:v>
      </x:c>
      <x:c r="C153" s="13" t="str">
        <x:v>Cape</x:v>
      </x:c>
      <x:c r="D153" s="13" t="n">
        <x:v>2</x:v>
      </x:c>
      <x:c r="E153" s="13" t="str">
        <x:v>SUNRES_001</x:v>
      </x:c>
      <x:c r="F153" s="13" t="n">
        <x:v>1</x:v>
      </x:c>
      <x:c r="G153" s="13" t="str">
        <x:v>SUNRES_002</x:v>
      </x:c>
      <x:c r="H153" s="13" t="n">
        <x:v>0.15</x:v>
      </x:c>
      <x:c r="I153" s="13" t="str">
        <x:v>No gold from salvage; prevents circular gold faucet.</x:v>
      </x:c>
    </x:row>
    <x:row r="154">
      <x:c r="A154" s="13" t="str">
        <x:v>SUNGEAR_0151</x:v>
      </x:c>
      <x:c r="B154" s="13" t="str">
        <x:v>Sunscar</x:v>
      </x:c>
      <x:c r="C154" s="13" t="str">
        <x:v>Amulet</x:v>
      </x:c>
      <x:c r="D154" s="13" t="n">
        <x:v>2</x:v>
      </x:c>
      <x:c r="E154" s="13" t="str">
        <x:v>SUNRES_001</x:v>
      </x:c>
      <x:c r="F154" s="13" t="n">
        <x:v>1</x:v>
      </x:c>
      <x:c r="G154" s="13" t="str">
        <x:v>SUNRES_002</x:v>
      </x:c>
      <x:c r="H154" s="13" t="n">
        <x:v>0.08</x:v>
      </x:c>
      <x:c r="I154" s="13" t="str">
        <x:v>No gold from salvage; prevents circular gold faucet.</x:v>
      </x:c>
    </x:row>
    <x:row r="155">
      <x:c r="A155" s="13" t="str">
        <x:v>SUNGEAR_0152</x:v>
      </x:c>
      <x:c r="B155" s="13" t="str">
        <x:v>Sunscar</x:v>
      </x:c>
      <x:c r="C155" s="13" t="str">
        <x:v>Ring</x:v>
      </x:c>
      <x:c r="D155" s="13" t="n">
        <x:v>2</x:v>
      </x:c>
      <x:c r="E155" s="13" t="str">
        <x:v>SUNRES_001</x:v>
      </x:c>
      <x:c r="F155" s="13" t="n">
        <x:v>1</x:v>
      </x:c>
      <x:c r="G155" s="13" t="str">
        <x:v>SUNRES_002</x:v>
      </x:c>
      <x:c r="H155" s="13" t="n">
        <x:v>0.15</x:v>
      </x:c>
      <x:c r="I155" s="13" t="str">
        <x:v>No gold from salvage; prevents circular gold faucet.</x:v>
      </x:c>
    </x:row>
    <x:row r="156">
      <x:c r="A156" s="13" t="str">
        <x:v>SUNGEAR_0153</x:v>
      </x:c>
      <x:c r="B156" s="13" t="str">
        <x:v>Sunscar</x:v>
      </x:c>
      <x:c r="C156" s="13" t="str">
        <x:v>Helmet</x:v>
      </x:c>
      <x:c r="D156" s="13" t="n">
        <x:v>2</x:v>
      </x:c>
      <x:c r="E156" s="13" t="str">
        <x:v>SUNRES_001</x:v>
      </x:c>
      <x:c r="F156" s="13" t="n">
        <x:v>1</x:v>
      </x:c>
      <x:c r="G156" s="13" t="str">
        <x:v>SUNRES_002</x:v>
      </x:c>
      <x:c r="H156" s="13" t="n">
        <x:v>0.08</x:v>
      </x:c>
      <x:c r="I156" s="13" t="str">
        <x:v>No gold from salvage; prevents circular gold faucet.</x:v>
      </x:c>
    </x:row>
    <x:row r="157">
      <x:c r="A157" s="13" t="str">
        <x:v>SUNGEAR_0154</x:v>
      </x:c>
      <x:c r="B157" s="13" t="str">
        <x:v>Sunscar</x:v>
      </x:c>
      <x:c r="C157" s="13" t="str">
        <x:v>Chest</x:v>
      </x:c>
      <x:c r="D157" s="13" t="n">
        <x:v>4</x:v>
      </x:c>
      <x:c r="E157" s="13" t="str">
        <x:v>SUNRES_001</x:v>
      </x:c>
      <x:c r="F157" s="13" t="n">
        <x:v>1</x:v>
      </x:c>
      <x:c r="G157" s="13" t="str">
        <x:v>SUNRES_002</x:v>
      </x:c>
      <x:c r="H157" s="13" t="n">
        <x:v>0.08</x:v>
      </x:c>
      <x:c r="I157" s="13" t="str">
        <x:v>No gold from salvage; prevents circular gold faucet.</x:v>
      </x:c>
    </x:row>
    <x:row r="158">
      <x:c r="A158" s="13" t="str">
        <x:v>SUNGEAR_0155</x:v>
      </x:c>
      <x:c r="B158" s="13" t="str">
        <x:v>Sunscar</x:v>
      </x:c>
      <x:c r="C158" s="13" t="str">
        <x:v>Legs</x:v>
      </x:c>
      <x:c r="D158" s="13" t="n">
        <x:v>4</x:v>
      </x:c>
      <x:c r="E158" s="13" t="str">
        <x:v>SUNRES_001</x:v>
      </x:c>
      <x:c r="F158" s="13" t="n">
        <x:v>1</x:v>
      </x:c>
      <x:c r="G158" s="13" t="str">
        <x:v>SUNRES_002</x:v>
      </x:c>
      <x:c r="H158" s="13" t="n">
        <x:v>0.08</x:v>
      </x:c>
      <x:c r="I158" s="13" t="str">
        <x:v>No gold from salvage; prevents circular gold faucet.</x:v>
      </x:c>
    </x:row>
    <x:row r="159">
      <x:c r="A159" s="13" t="str">
        <x:v>SUNGEAR_0156</x:v>
      </x:c>
      <x:c r="B159" s="13" t="str">
        <x:v>Sunscar</x:v>
      </x:c>
      <x:c r="C159" s="13" t="str">
        <x:v>Boots</x:v>
      </x:c>
      <x:c r="D159" s="13" t="n">
        <x:v>2</x:v>
      </x:c>
      <x:c r="E159" s="13" t="str">
        <x:v>SUNRES_001</x:v>
      </x:c>
      <x:c r="F159" s="13" t="n">
        <x:v>1</x:v>
      </x:c>
      <x:c r="G159" s="13" t="str">
        <x:v>SUNRES_002</x:v>
      </x:c>
      <x:c r="H159" s="13" t="n">
        <x:v>0.08</x:v>
      </x:c>
      <x:c r="I159" s="13" t="str">
        <x:v>No gold from salvage; prevents circular gold faucet.</x:v>
      </x:c>
    </x:row>
    <x:row r="160">
      <x:c r="A160" s="13" t="str">
        <x:v>SUNGEAR_0157</x:v>
      </x:c>
      <x:c r="B160" s="13" t="str">
        <x:v>Sunscar</x:v>
      </x:c>
      <x:c r="C160" s="13" t="str">
        <x:v>Gloves</x:v>
      </x:c>
      <x:c r="D160" s="13" t="n">
        <x:v>2</x:v>
      </x:c>
      <x:c r="E160" s="13" t="str">
        <x:v>SUNRES_001</x:v>
      </x:c>
      <x:c r="F160" s="13" t="n">
        <x:v>1</x:v>
      </x:c>
      <x:c r="G160" s="13" t="str">
        <x:v>SUNRES_002</x:v>
      </x:c>
      <x:c r="H160" s="13" t="n">
        <x:v>0.08</x:v>
      </x:c>
      <x:c r="I160" s="13" t="str">
        <x:v>No gold from salvage; prevents circular gold faucet.</x:v>
      </x:c>
    </x:row>
    <x:row r="161">
      <x:c r="A161" s="13" t="str">
        <x:v>SUNGEAR_0158</x:v>
      </x:c>
      <x:c r="B161" s="13" t="str">
        <x:v>Sunscar</x:v>
      </x:c>
      <x:c r="C161" s="13" t="str">
        <x:v>Cape</x:v>
      </x:c>
      <x:c r="D161" s="13" t="n">
        <x:v>2</x:v>
      </x:c>
      <x:c r="E161" s="13" t="str">
        <x:v>SUNRES_001</x:v>
      </x:c>
      <x:c r="F161" s="13" t="n">
        <x:v>1</x:v>
      </x:c>
      <x:c r="G161" s="13" t="str">
        <x:v>SUNRES_002</x:v>
      </x:c>
      <x:c r="H161" s="13" t="n">
        <x:v>0.15</x:v>
      </x:c>
      <x:c r="I161" s="13" t="str">
        <x:v>No gold from salvage; prevents circular gold faucet.</x:v>
      </x:c>
    </x:row>
    <x:row r="162">
      <x:c r="A162" s="13" t="str">
        <x:v>SUNGEAR_0159</x:v>
      </x:c>
      <x:c r="B162" s="13" t="str">
        <x:v>Sunscar</x:v>
      </x:c>
      <x:c r="C162" s="13" t="str">
        <x:v>Amulet</x:v>
      </x:c>
      <x:c r="D162" s="13" t="n">
        <x:v>2</x:v>
      </x:c>
      <x:c r="E162" s="13" t="str">
        <x:v>SUNRES_001</x:v>
      </x:c>
      <x:c r="F162" s="13" t="n">
        <x:v>1</x:v>
      </x:c>
      <x:c r="G162" s="13" t="str">
        <x:v>SUNRES_002</x:v>
      </x:c>
      <x:c r="H162" s="13" t="n">
        <x:v>0.08</x:v>
      </x:c>
      <x:c r="I162" s="13" t="str">
        <x:v>No gold from salvage; prevents circular gold faucet.</x:v>
      </x:c>
    </x:row>
    <x:row r="163">
      <x:c r="A163" s="13" t="str">
        <x:v>SUNGEAR_0160</x:v>
      </x:c>
      <x:c r="B163" s="13" t="str">
        <x:v>Sunscar</x:v>
      </x:c>
      <x:c r="C163" s="13" t="str">
        <x:v>Ring</x:v>
      </x:c>
      <x:c r="D163" s="13" t="n">
        <x:v>2</x:v>
      </x:c>
      <x:c r="E163" s="13" t="str">
        <x:v>SUNRES_001</x:v>
      </x:c>
      <x:c r="F163" s="13" t="n">
        <x:v>1</x:v>
      </x:c>
      <x:c r="G163" s="13" t="str">
        <x:v>SUNRES_002</x:v>
      </x:c>
      <x:c r="H163" s="13" t="n">
        <x:v>0.15</x:v>
      </x:c>
      <x:c r="I163" s="13" t="str">
        <x:v>No gold from salvage; prevents circular gold faucet.</x:v>
      </x:c>
    </x:row>
    <x:row r="164">
      <x:c r="A164" s="13" t="str">
        <x:v>SUNGEAR_0161</x:v>
      </x:c>
      <x:c r="B164" s="13" t="str">
        <x:v>Sunscar</x:v>
      </x:c>
      <x:c r="C164" s="13" t="str">
        <x:v>Helmet</x:v>
      </x:c>
      <x:c r="D164" s="13" t="n">
        <x:v>2</x:v>
      </x:c>
      <x:c r="E164" s="13" t="str">
        <x:v>SUNRES_001</x:v>
      </x:c>
      <x:c r="F164" s="13" t="n">
        <x:v>1</x:v>
      </x:c>
      <x:c r="G164" s="13" t="str">
        <x:v>SUNRES_002</x:v>
      </x:c>
      <x:c r="H164" s="13" t="n">
        <x:v>0.08</x:v>
      </x:c>
      <x:c r="I164" s="13" t="str">
        <x:v>No gold from salvage; prevents circular gold faucet.</x:v>
      </x:c>
    </x:row>
    <x:row r="165">
      <x:c r="A165" s="13" t="str">
        <x:v>SUNGEAR_0162</x:v>
      </x:c>
      <x:c r="B165" s="13" t="str">
        <x:v>Sunscar</x:v>
      </x:c>
      <x:c r="C165" s="13" t="str">
        <x:v>Chest</x:v>
      </x:c>
      <x:c r="D165" s="13" t="n">
        <x:v>4</x:v>
      </x:c>
      <x:c r="E165" s="13" t="str">
        <x:v>SUNRES_001</x:v>
      </x:c>
      <x:c r="F165" s="13" t="n">
        <x:v>1</x:v>
      </x:c>
      <x:c r="G165" s="13" t="str">
        <x:v>SUNRES_002</x:v>
      </x:c>
      <x:c r="H165" s="13" t="n">
        <x:v>0.08</x:v>
      </x:c>
      <x:c r="I165" s="13" t="str">
        <x:v>No gold from salvage; prevents circular gold faucet.</x:v>
      </x:c>
    </x:row>
    <x:row r="166">
      <x:c r="A166" s="13" t="str">
        <x:v>SUNGEAR_0163</x:v>
      </x:c>
      <x:c r="B166" s="13" t="str">
        <x:v>Sunscar</x:v>
      </x:c>
      <x:c r="C166" s="13" t="str">
        <x:v>Legs</x:v>
      </x:c>
      <x:c r="D166" s="13" t="n">
        <x:v>4</x:v>
      </x:c>
      <x:c r="E166" s="13" t="str">
        <x:v>SUNRES_001</x:v>
      </x:c>
      <x:c r="F166" s="13" t="n">
        <x:v>1</x:v>
      </x:c>
      <x:c r="G166" s="13" t="str">
        <x:v>SUNRES_002</x:v>
      </x:c>
      <x:c r="H166" s="13" t="n">
        <x:v>0.08</x:v>
      </x:c>
      <x:c r="I166" s="13" t="str">
        <x:v>No gold from salvage; prevents circular gold faucet.</x:v>
      </x:c>
    </x:row>
    <x:row r="167">
      <x:c r="A167" s="13" t="str">
        <x:v>SUNGEAR_0164</x:v>
      </x:c>
      <x:c r="B167" s="13" t="str">
        <x:v>Sunscar</x:v>
      </x:c>
      <x:c r="C167" s="13" t="str">
        <x:v>Boots</x:v>
      </x:c>
      <x:c r="D167" s="13" t="n">
        <x:v>2</x:v>
      </x:c>
      <x:c r="E167" s="13" t="str">
        <x:v>SUNRES_001</x:v>
      </x:c>
      <x:c r="F167" s="13" t="n">
        <x:v>1</x:v>
      </x:c>
      <x:c r="G167" s="13" t="str">
        <x:v>SUNRES_002</x:v>
      </x:c>
      <x:c r="H167" s="13" t="n">
        <x:v>0.08</x:v>
      </x:c>
      <x:c r="I167" s="13" t="str">
        <x:v>No gold from salvage; prevents circular gold faucet.</x:v>
      </x:c>
    </x:row>
    <x:row r="168">
      <x:c r="A168" s="13" t="str">
        <x:v>SUNGEAR_0165</x:v>
      </x:c>
      <x:c r="B168" s="13" t="str">
        <x:v>Sunscar</x:v>
      </x:c>
      <x:c r="C168" s="13" t="str">
        <x:v>Gloves</x:v>
      </x:c>
      <x:c r="D168" s="13" t="n">
        <x:v>2</x:v>
      </x:c>
      <x:c r="E168" s="13" t="str">
        <x:v>SUNRES_001</x:v>
      </x:c>
      <x:c r="F168" s="13" t="n">
        <x:v>1</x:v>
      </x:c>
      <x:c r="G168" s="13" t="str">
        <x:v>SUNRES_002</x:v>
      </x:c>
      <x:c r="H168" s="13" t="n">
        <x:v>0.08</x:v>
      </x:c>
      <x:c r="I168" s="13" t="str">
        <x:v>No gold from salvage; prevents circular gold faucet.</x:v>
      </x:c>
    </x:row>
    <x:row r="169">
      <x:c r="A169" s="13" t="str">
        <x:v>SUNGEAR_0166</x:v>
      </x:c>
      <x:c r="B169" s="13" t="str">
        <x:v>Sunscar</x:v>
      </x:c>
      <x:c r="C169" s="13" t="str">
        <x:v>Cape</x:v>
      </x:c>
      <x:c r="D169" s="13" t="n">
        <x:v>2</x:v>
      </x:c>
      <x:c r="E169" s="13" t="str">
        <x:v>SUNRES_001</x:v>
      </x:c>
      <x:c r="F169" s="13" t="n">
        <x:v>1</x:v>
      </x:c>
      <x:c r="G169" s="13" t="str">
        <x:v>SUNRES_002</x:v>
      </x:c>
      <x:c r="H169" s="13" t="n">
        <x:v>0.15</x:v>
      </x:c>
      <x:c r="I169" s="13" t="str">
        <x:v>No gold from salvage; prevents circular gold faucet.</x:v>
      </x:c>
    </x:row>
    <x:row r="170">
      <x:c r="A170" s="13" t="str">
        <x:v>SUNGEAR_0167</x:v>
      </x:c>
      <x:c r="B170" s="13" t="str">
        <x:v>Sunscar</x:v>
      </x:c>
      <x:c r="C170" s="13" t="str">
        <x:v>Amulet</x:v>
      </x:c>
      <x:c r="D170" s="13" t="n">
        <x:v>2</x:v>
      </x:c>
      <x:c r="E170" s="13" t="str">
        <x:v>SUNRES_001</x:v>
      </x:c>
      <x:c r="F170" s="13" t="n">
        <x:v>1</x:v>
      </x:c>
      <x:c r="G170" s="13" t="str">
        <x:v>SUNRES_002</x:v>
      </x:c>
      <x:c r="H170" s="13" t="n">
        <x:v>0.08</x:v>
      </x:c>
      <x:c r="I170" s="13" t="str">
        <x:v>No gold from salvage; prevents circular gold faucet.</x:v>
      </x:c>
    </x:row>
    <x:row r="171">
      <x:c r="A171" s="13" t="str">
        <x:v>SUNGEAR_0168</x:v>
      </x:c>
      <x:c r="B171" s="13" t="str">
        <x:v>Sunscar</x:v>
      </x:c>
      <x:c r="C171" s="13" t="str">
        <x:v>Ring</x:v>
      </x:c>
      <x:c r="D171" s="13" t="n">
        <x:v>2</x:v>
      </x:c>
      <x:c r="E171" s="13" t="str">
        <x:v>SUNRES_001</x:v>
      </x:c>
      <x:c r="F171" s="13" t="n">
        <x:v>1</x:v>
      </x:c>
      <x:c r="G171" s="13" t="str">
        <x:v>SUNRES_002</x:v>
      </x:c>
      <x:c r="H171" s="13" t="n">
        <x:v>0.15</x:v>
      </x:c>
      <x:c r="I171" s="13" t="str">
        <x:v>No gold from salvage; prevents circular gold faucet.</x:v>
      </x:c>
    </x:row>
    <x:row r="172">
      <x:c r="A172" s="13" t="str">
        <x:v>FROGEAR_0001</x:v>
      </x:c>
      <x:c r="B172" s="13" t="str">
        <x:v>Frostmarch</x:v>
      </x:c>
      <x:c r="C172" s="13" t="str">
        <x:v>Helmet</x:v>
      </x:c>
      <x:c r="D172" s="13" t="n">
        <x:v>4</x:v>
      </x:c>
      <x:c r="E172" s="13" t="str">
        <x:v>FRRES_003</x:v>
      </x:c>
      <x:c r="F172" s="13" t="n">
        <x:v>1</x:v>
      </x:c>
      <x:c r="G172" s="13" t="str">
        <x:v>FRRES_004</x:v>
      </x:c>
      <x:c r="H172" s="13" t="n">
        <x:v>0.08</x:v>
      </x:c>
      <x:c r="I172" s="13" t="str">
        <x:v>No gold from salvage; prevents circular gold faucet.</x:v>
      </x:c>
    </x:row>
    <x:row r="173">
      <x:c r="A173" s="13" t="str">
        <x:v>FROGEAR_0002</x:v>
      </x:c>
      <x:c r="B173" s="13" t="str">
        <x:v>Frostmarch</x:v>
      </x:c>
      <x:c r="C173" s="13" t="str">
        <x:v>Chest</x:v>
      </x:c>
      <x:c r="D173" s="13" t="n">
        <x:v>7</x:v>
      </x:c>
      <x:c r="E173" s="13" t="str">
        <x:v>FRRES_003</x:v>
      </x:c>
      <x:c r="F173" s="13" t="n">
        <x:v>2</x:v>
      </x:c>
      <x:c r="G173" s="13" t="str">
        <x:v>FRRES_004</x:v>
      </x:c>
      <x:c r="H173" s="13" t="n">
        <x:v>0.08</x:v>
      </x:c>
      <x:c r="I173" s="13" t="str">
        <x:v>No gold from salvage; prevents circular gold faucet.</x:v>
      </x:c>
    </x:row>
    <x:row r="174">
      <x:c r="A174" s="13" t="str">
        <x:v>FROGEAR_0003</x:v>
      </x:c>
      <x:c r="B174" s="13" t="str">
        <x:v>Frostmarch</x:v>
      </x:c>
      <x:c r="C174" s="13" t="str">
        <x:v>Legs</x:v>
      </x:c>
      <x:c r="D174" s="13" t="n">
        <x:v>6</x:v>
      </x:c>
      <x:c r="E174" s="13" t="str">
        <x:v>FRRES_003</x:v>
      </x:c>
      <x:c r="F174" s="13" t="n">
        <x:v>2</x:v>
      </x:c>
      <x:c r="G174" s="13" t="str">
        <x:v>FRRES_004</x:v>
      </x:c>
      <x:c r="H174" s="13" t="n">
        <x:v>0.08</x:v>
      </x:c>
      <x:c r="I174" s="13" t="str">
        <x:v>No gold from salvage; prevents circular gold faucet.</x:v>
      </x:c>
    </x:row>
    <x:row r="175">
      <x:c r="A175" s="13" t="str">
        <x:v>FROGEAR_0004</x:v>
      </x:c>
      <x:c r="B175" s="13" t="str">
        <x:v>Frostmarch</x:v>
      </x:c>
      <x:c r="C175" s="13" t="str">
        <x:v>Boots</x:v>
      </x:c>
      <x:c r="D175" s="13" t="n">
        <x:v>3</x:v>
      </x:c>
      <x:c r="E175" s="13" t="str">
        <x:v>FRRES_003</x:v>
      </x:c>
      <x:c r="F175" s="13" t="n">
        <x:v>1</x:v>
      </x:c>
      <x:c r="G175" s="13" t="str">
        <x:v>FRRES_004</x:v>
      </x:c>
      <x:c r="H175" s="13" t="n">
        <x:v>0.08</x:v>
      </x:c>
      <x:c r="I175" s="13" t="str">
        <x:v>No gold from salvage; prevents circular gold faucet.</x:v>
      </x:c>
    </x:row>
    <x:row r="176">
      <x:c r="A176" s="13" t="str">
        <x:v>FROGEAR_0005</x:v>
      </x:c>
      <x:c r="B176" s="13" t="str">
        <x:v>Frostmarch</x:v>
      </x:c>
      <x:c r="C176" s="13" t="str">
        <x:v>Gloves</x:v>
      </x:c>
      <x:c r="D176" s="13" t="n">
        <x:v>3</x:v>
      </x:c>
      <x:c r="E176" s="13" t="str">
        <x:v>FRRES_003</x:v>
      </x:c>
      <x:c r="F176" s="13" t="n">
        <x:v>1</x:v>
      </x:c>
      <x:c r="G176" s="13" t="str">
        <x:v>FRRES_004</x:v>
      </x:c>
      <x:c r="H176" s="13" t="n">
        <x:v>0.08</x:v>
      </x:c>
      <x:c r="I176" s="13" t="str">
        <x:v>No gold from salvage; prevents circular gold faucet.</x:v>
      </x:c>
    </x:row>
    <x:row r="177">
      <x:c r="A177" s="13" t="str">
        <x:v>FROGEAR_0006</x:v>
      </x:c>
      <x:c r="B177" s="13" t="str">
        <x:v>Frostmarch</x:v>
      </x:c>
      <x:c r="C177" s="13" t="str">
        <x:v>Cape</x:v>
      </x:c>
      <x:c r="D177" s="13" t="n">
        <x:v>4</x:v>
      </x:c>
      <x:c r="E177" s="13" t="str">
        <x:v>FRRES_003</x:v>
      </x:c>
      <x:c r="F177" s="13" t="n">
        <x:v>1</x:v>
      </x:c>
      <x:c r="G177" s="13" t="str">
        <x:v>FRRES_004</x:v>
      </x:c>
      <x:c r="H177" s="13" t="n">
        <x:v>0.15</x:v>
      </x:c>
      <x:c r="I177" s="13" t="str">
        <x:v>No gold from salvage; prevents circular gold faucet.</x:v>
      </x:c>
    </x:row>
    <x:row r="178">
      <x:c r="A178" s="13" t="str">
        <x:v>FROGEAR_0007</x:v>
      </x:c>
      <x:c r="B178" s="13" t="str">
        <x:v>Frostmarch</x:v>
      </x:c>
      <x:c r="C178" s="13" t="str">
        <x:v>Amulet</x:v>
      </x:c>
      <x:c r="D178" s="13" t="n">
        <x:v>3</x:v>
      </x:c>
      <x:c r="E178" s="13" t="str">
        <x:v>FRRES_003</x:v>
      </x:c>
      <x:c r="F178" s="13" t="n">
        <x:v>1</x:v>
      </x:c>
      <x:c r="G178" s="13" t="str">
        <x:v>FRRES_004</x:v>
      </x:c>
      <x:c r="H178" s="13" t="n">
        <x:v>0.08</x:v>
      </x:c>
      <x:c r="I178" s="13" t="str">
        <x:v>No gold from salvage; prevents circular gold faucet.</x:v>
      </x:c>
    </x:row>
    <x:row r="179">
      <x:c r="A179" s="13" t="str">
        <x:v>FROGEAR_0008</x:v>
      </x:c>
      <x:c r="B179" s="13" t="str">
        <x:v>Frostmarch</x:v>
      </x:c>
      <x:c r="C179" s="13" t="str">
        <x:v>Ring</x:v>
      </x:c>
      <x:c r="D179" s="13" t="n">
        <x:v>3</x:v>
      </x:c>
      <x:c r="E179" s="13" t="str">
        <x:v>FRRES_003</x:v>
      </x:c>
      <x:c r="F179" s="13" t="n">
        <x:v>1</x:v>
      </x:c>
      <x:c r="G179" s="13" t="str">
        <x:v>FRRES_004</x:v>
      </x:c>
      <x:c r="H179" s="13" t="n">
        <x:v>0.15</x:v>
      </x:c>
      <x:c r="I179" s="13" t="str">
        <x:v>No gold from salvage; prevents circular gold faucet.</x:v>
      </x:c>
    </x:row>
    <x:row r="180">
      <x:c r="A180" s="13" t="str">
        <x:v>FROGEAR_0009</x:v>
      </x:c>
      <x:c r="B180" s="13" t="str">
        <x:v>Frostmarch</x:v>
      </x:c>
      <x:c r="C180" s="13" t="str">
        <x:v>Helmet</x:v>
      </x:c>
      <x:c r="D180" s="13" t="n">
        <x:v>4</x:v>
      </x:c>
      <x:c r="E180" s="13" t="str">
        <x:v>FRRES_003</x:v>
      </x:c>
      <x:c r="F180" s="13" t="n">
        <x:v>1</x:v>
      </x:c>
      <x:c r="G180" s="13" t="str">
        <x:v>FRRES_004</x:v>
      </x:c>
      <x:c r="H180" s="13" t="n">
        <x:v>0.08</x:v>
      </x:c>
      <x:c r="I180" s="13" t="str">
        <x:v>No gold from salvage; prevents circular gold faucet.</x:v>
      </x:c>
    </x:row>
    <x:row r="181">
      <x:c r="A181" s="13" t="str">
        <x:v>FROGEAR_0010</x:v>
      </x:c>
      <x:c r="B181" s="13" t="str">
        <x:v>Frostmarch</x:v>
      </x:c>
      <x:c r="C181" s="13" t="str">
        <x:v>Chest</x:v>
      </x:c>
      <x:c r="D181" s="13" t="n">
        <x:v>7</x:v>
      </x:c>
      <x:c r="E181" s="13" t="str">
        <x:v>FRRES_003</x:v>
      </x:c>
      <x:c r="F181" s="13" t="n">
        <x:v>2</x:v>
      </x:c>
      <x:c r="G181" s="13" t="str">
        <x:v>FRRES_004</x:v>
      </x:c>
      <x:c r="H181" s="13" t="n">
        <x:v>0.08</x:v>
      </x:c>
      <x:c r="I181" s="13" t="str">
        <x:v>No gold from salvage; prevents circular gold faucet.</x:v>
      </x:c>
    </x:row>
    <x:row r="182">
      <x:c r="A182" s="13" t="str">
        <x:v>FROGEAR_0011</x:v>
      </x:c>
      <x:c r="B182" s="13" t="str">
        <x:v>Frostmarch</x:v>
      </x:c>
      <x:c r="C182" s="13" t="str">
        <x:v>Legs</x:v>
      </x:c>
      <x:c r="D182" s="13" t="n">
        <x:v>6</x:v>
      </x:c>
      <x:c r="E182" s="13" t="str">
        <x:v>FRRES_003</x:v>
      </x:c>
      <x:c r="F182" s="13" t="n">
        <x:v>2</x:v>
      </x:c>
      <x:c r="G182" s="13" t="str">
        <x:v>FRRES_004</x:v>
      </x:c>
      <x:c r="H182" s="13" t="n">
        <x:v>0.08</x:v>
      </x:c>
      <x:c r="I182" s="13" t="str">
        <x:v>No gold from salvage; prevents circular gold faucet.</x:v>
      </x:c>
    </x:row>
    <x:row r="183">
      <x:c r="A183" s="13" t="str">
        <x:v>FROGEAR_0012</x:v>
      </x:c>
      <x:c r="B183" s="13" t="str">
        <x:v>Frostmarch</x:v>
      </x:c>
      <x:c r="C183" s="13" t="str">
        <x:v>Boots</x:v>
      </x:c>
      <x:c r="D183" s="13" t="n">
        <x:v>3</x:v>
      </x:c>
      <x:c r="E183" s="13" t="str">
        <x:v>FRRES_003</x:v>
      </x:c>
      <x:c r="F183" s="13" t="n">
        <x:v>1</x:v>
      </x:c>
      <x:c r="G183" s="13" t="str">
        <x:v>FRRES_004</x:v>
      </x:c>
      <x:c r="H183" s="13" t="n">
        <x:v>0.08</x:v>
      </x:c>
      <x:c r="I183" s="13" t="str">
        <x:v>No gold from salvage; prevents circular gold faucet.</x:v>
      </x:c>
    </x:row>
    <x:row r="184">
      <x:c r="A184" s="13" t="str">
        <x:v>FROGEAR_0013</x:v>
      </x:c>
      <x:c r="B184" s="13" t="str">
        <x:v>Frostmarch</x:v>
      </x:c>
      <x:c r="C184" s="13" t="str">
        <x:v>Gloves</x:v>
      </x:c>
      <x:c r="D184" s="13" t="n">
        <x:v>3</x:v>
      </x:c>
      <x:c r="E184" s="13" t="str">
        <x:v>FRRES_003</x:v>
      </x:c>
      <x:c r="F184" s="13" t="n">
        <x:v>1</x:v>
      </x:c>
      <x:c r="G184" s="13" t="str">
        <x:v>FRRES_004</x:v>
      </x:c>
      <x:c r="H184" s="13" t="n">
        <x:v>0.08</x:v>
      </x:c>
      <x:c r="I184" s="13" t="str">
        <x:v>No gold from salvage; prevents circular gold faucet.</x:v>
      </x:c>
    </x:row>
    <x:row r="185">
      <x:c r="A185" s="13" t="str">
        <x:v>FROGEAR_0014</x:v>
      </x:c>
      <x:c r="B185" s="13" t="str">
        <x:v>Frostmarch</x:v>
      </x:c>
      <x:c r="C185" s="13" t="str">
        <x:v>Cape</x:v>
      </x:c>
      <x:c r="D185" s="13" t="n">
        <x:v>4</x:v>
      </x:c>
      <x:c r="E185" s="13" t="str">
        <x:v>FRRES_003</x:v>
      </x:c>
      <x:c r="F185" s="13" t="n">
        <x:v>1</x:v>
      </x:c>
      <x:c r="G185" s="13" t="str">
        <x:v>FRRES_004</x:v>
      </x:c>
      <x:c r="H185" s="13" t="n">
        <x:v>0.15</x:v>
      </x:c>
      <x:c r="I185" s="13" t="str">
        <x:v>No gold from salvage; prevents circular gold faucet.</x:v>
      </x:c>
    </x:row>
    <x:row r="186">
      <x:c r="A186" s="13" t="str">
        <x:v>FROGEAR_0015</x:v>
      </x:c>
      <x:c r="B186" s="13" t="str">
        <x:v>Frostmarch</x:v>
      </x:c>
      <x:c r="C186" s="13" t="str">
        <x:v>Amulet</x:v>
      </x:c>
      <x:c r="D186" s="13" t="n">
        <x:v>3</x:v>
      </x:c>
      <x:c r="E186" s="13" t="str">
        <x:v>FRRES_003</x:v>
      </x:c>
      <x:c r="F186" s="13" t="n">
        <x:v>1</x:v>
      </x:c>
      <x:c r="G186" s="13" t="str">
        <x:v>FRRES_004</x:v>
      </x:c>
      <x:c r="H186" s="13" t="n">
        <x:v>0.08</x:v>
      </x:c>
      <x:c r="I186" s="13" t="str">
        <x:v>No gold from salvage; prevents circular gold faucet.</x:v>
      </x:c>
    </x:row>
    <x:row r="187">
      <x:c r="A187" s="13" t="str">
        <x:v>FROGEAR_0016</x:v>
      </x:c>
      <x:c r="B187" s="13" t="str">
        <x:v>Frostmarch</x:v>
      </x:c>
      <x:c r="C187" s="13" t="str">
        <x:v>Ring</x:v>
      </x:c>
      <x:c r="D187" s="13" t="n">
        <x:v>3</x:v>
      </x:c>
      <x:c r="E187" s="13" t="str">
        <x:v>FRRES_003</x:v>
      </x:c>
      <x:c r="F187" s="13" t="n">
        <x:v>1</x:v>
      </x:c>
      <x:c r="G187" s="13" t="str">
        <x:v>FRRES_004</x:v>
      </x:c>
      <x:c r="H187" s="13" t="n">
        <x:v>0.15</x:v>
      </x:c>
      <x:c r="I187" s="13" t="str">
        <x:v>No gold from salvage; prevents circular gold faucet.</x:v>
      </x:c>
    </x:row>
    <x:row r="188">
      <x:c r="A188" s="13" t="str">
        <x:v>FROGEAR_0017</x:v>
      </x:c>
      <x:c r="B188" s="13" t="str">
        <x:v>Frostmarch</x:v>
      </x:c>
      <x:c r="C188" s="13" t="str">
        <x:v>Helmet</x:v>
      </x:c>
      <x:c r="D188" s="13" t="n">
        <x:v>4</x:v>
      </x:c>
      <x:c r="E188" s="13" t="str">
        <x:v>FRRES_003</x:v>
      </x:c>
      <x:c r="F188" s="13" t="n">
        <x:v>1</x:v>
      </x:c>
      <x:c r="G188" s="13" t="str">
        <x:v>FRRES_004</x:v>
      </x:c>
      <x:c r="H188" s="13" t="n">
        <x:v>0.08</x:v>
      </x:c>
      <x:c r="I188" s="13" t="str">
        <x:v>No gold from salvage; prevents circular gold faucet.</x:v>
      </x:c>
    </x:row>
    <x:row r="189">
      <x:c r="A189" s="13" t="str">
        <x:v>FROGEAR_0018</x:v>
      </x:c>
      <x:c r="B189" s="13" t="str">
        <x:v>Frostmarch</x:v>
      </x:c>
      <x:c r="C189" s="13" t="str">
        <x:v>Chest</x:v>
      </x:c>
      <x:c r="D189" s="13" t="n">
        <x:v>7</x:v>
      </x:c>
      <x:c r="E189" s="13" t="str">
        <x:v>FRRES_003</x:v>
      </x:c>
      <x:c r="F189" s="13" t="n">
        <x:v>2</x:v>
      </x:c>
      <x:c r="G189" s="13" t="str">
        <x:v>FRRES_004</x:v>
      </x:c>
      <x:c r="H189" s="13" t="n">
        <x:v>0.08</x:v>
      </x:c>
      <x:c r="I189" s="13" t="str">
        <x:v>No gold from salvage; prevents circular gold faucet.</x:v>
      </x:c>
    </x:row>
    <x:row r="190">
      <x:c r="A190" s="13" t="str">
        <x:v>FROGEAR_0019</x:v>
      </x:c>
      <x:c r="B190" s="13" t="str">
        <x:v>Frostmarch</x:v>
      </x:c>
      <x:c r="C190" s="13" t="str">
        <x:v>Legs</x:v>
      </x:c>
      <x:c r="D190" s="13" t="n">
        <x:v>6</x:v>
      </x:c>
      <x:c r="E190" s="13" t="str">
        <x:v>FRRES_003</x:v>
      </x:c>
      <x:c r="F190" s="13" t="n">
        <x:v>2</x:v>
      </x:c>
      <x:c r="G190" s="13" t="str">
        <x:v>FRRES_004</x:v>
      </x:c>
      <x:c r="H190" s="13" t="n">
        <x:v>0.08</x:v>
      </x:c>
      <x:c r="I190" s="13" t="str">
        <x:v>No gold from salvage; prevents circular gold faucet.</x:v>
      </x:c>
    </x:row>
    <x:row r="191">
      <x:c r="A191" s="13" t="str">
        <x:v>FROGEAR_0020</x:v>
      </x:c>
      <x:c r="B191" s="13" t="str">
        <x:v>Frostmarch</x:v>
      </x:c>
      <x:c r="C191" s="13" t="str">
        <x:v>Boots</x:v>
      </x:c>
      <x:c r="D191" s="13" t="n">
        <x:v>3</x:v>
      </x:c>
      <x:c r="E191" s="13" t="str">
        <x:v>FRRES_003</x:v>
      </x:c>
      <x:c r="F191" s="13" t="n">
        <x:v>1</x:v>
      </x:c>
      <x:c r="G191" s="13" t="str">
        <x:v>FRRES_004</x:v>
      </x:c>
      <x:c r="H191" s="13" t="n">
        <x:v>0.08</x:v>
      </x:c>
      <x:c r="I191" s="13" t="str">
        <x:v>No gold from salvage; prevents circular gold faucet.</x:v>
      </x:c>
    </x:row>
    <x:row r="192">
      <x:c r="A192" s="13" t="str">
        <x:v>FROGEAR_0021</x:v>
      </x:c>
      <x:c r="B192" s="13" t="str">
        <x:v>Frostmarch</x:v>
      </x:c>
      <x:c r="C192" s="13" t="str">
        <x:v>Gloves</x:v>
      </x:c>
      <x:c r="D192" s="13" t="n">
        <x:v>3</x:v>
      </x:c>
      <x:c r="E192" s="13" t="str">
        <x:v>FRRES_003</x:v>
      </x:c>
      <x:c r="F192" s="13" t="n">
        <x:v>1</x:v>
      </x:c>
      <x:c r="G192" s="13" t="str">
        <x:v>FRRES_004</x:v>
      </x:c>
      <x:c r="H192" s="13" t="n">
        <x:v>0.08</x:v>
      </x:c>
      <x:c r="I192" s="13" t="str">
        <x:v>No gold from salvage; prevents circular gold faucet.</x:v>
      </x:c>
    </x:row>
    <x:row r="193">
      <x:c r="A193" s="13" t="str">
        <x:v>FROGEAR_0022</x:v>
      </x:c>
      <x:c r="B193" s="13" t="str">
        <x:v>Frostmarch</x:v>
      </x:c>
      <x:c r="C193" s="13" t="str">
        <x:v>Cape</x:v>
      </x:c>
      <x:c r="D193" s="13" t="n">
        <x:v>4</x:v>
      </x:c>
      <x:c r="E193" s="13" t="str">
        <x:v>FRRES_003</x:v>
      </x:c>
      <x:c r="F193" s="13" t="n">
        <x:v>1</x:v>
      </x:c>
      <x:c r="G193" s="13" t="str">
        <x:v>FRRES_004</x:v>
      </x:c>
      <x:c r="H193" s="13" t="n">
        <x:v>0.15</x:v>
      </x:c>
      <x:c r="I193" s="13" t="str">
        <x:v>No gold from salvage; prevents circular gold faucet.</x:v>
      </x:c>
    </x:row>
    <x:row r="194">
      <x:c r="A194" s="13" t="str">
        <x:v>FROGEAR_0023</x:v>
      </x:c>
      <x:c r="B194" s="13" t="str">
        <x:v>Frostmarch</x:v>
      </x:c>
      <x:c r="C194" s="13" t="str">
        <x:v>Amulet</x:v>
      </x:c>
      <x:c r="D194" s="13" t="n">
        <x:v>3</x:v>
      </x:c>
      <x:c r="E194" s="13" t="str">
        <x:v>FRRES_003</x:v>
      </x:c>
      <x:c r="F194" s="13" t="n">
        <x:v>1</x:v>
      </x:c>
      <x:c r="G194" s="13" t="str">
        <x:v>FRRES_004</x:v>
      </x:c>
      <x:c r="H194" s="13" t="n">
        <x:v>0.08</x:v>
      </x:c>
      <x:c r="I194" s="13" t="str">
        <x:v>No gold from salvage; prevents circular gold faucet.</x:v>
      </x:c>
    </x:row>
    <x:row r="195">
      <x:c r="A195" s="13" t="str">
        <x:v>FROGEAR_0024</x:v>
      </x:c>
      <x:c r="B195" s="13" t="str">
        <x:v>Frostmarch</x:v>
      </x:c>
      <x:c r="C195" s="13" t="str">
        <x:v>Ring</x:v>
      </x:c>
      <x:c r="D195" s="13" t="n">
        <x:v>3</x:v>
      </x:c>
      <x:c r="E195" s="13" t="str">
        <x:v>FRRES_003</x:v>
      </x:c>
      <x:c r="F195" s="13" t="n">
        <x:v>1</x:v>
      </x:c>
      <x:c r="G195" s="13" t="str">
        <x:v>FRRES_004</x:v>
      </x:c>
      <x:c r="H195" s="13" t="n">
        <x:v>0.15</x:v>
      </x:c>
      <x:c r="I195" s="13" t="str">
        <x:v>No gold from salvage; prevents circular gold faucet.</x:v>
      </x:c>
    </x:row>
    <x:row r="196">
      <x:c r="A196" s="13" t="str">
        <x:v>FROGEAR_0025</x:v>
      </x:c>
      <x:c r="B196" s="13" t="str">
        <x:v>Frostmarch</x:v>
      </x:c>
      <x:c r="C196" s="13" t="str">
        <x:v>Helmet</x:v>
      </x:c>
      <x:c r="D196" s="13" t="n">
        <x:v>4</x:v>
      </x:c>
      <x:c r="E196" s="13" t="str">
        <x:v>FRRES_003</x:v>
      </x:c>
      <x:c r="F196" s="13" t="n">
        <x:v>1</x:v>
      </x:c>
      <x:c r="G196" s="13" t="str">
        <x:v>FRRES_004</x:v>
      </x:c>
      <x:c r="H196" s="13" t="n">
        <x:v>0.08</x:v>
      </x:c>
      <x:c r="I196" s="13" t="str">
        <x:v>No gold from salvage; prevents circular gold faucet.</x:v>
      </x:c>
    </x:row>
    <x:row r="197">
      <x:c r="A197" s="13" t="str">
        <x:v>FROGEAR_0026</x:v>
      </x:c>
      <x:c r="B197" s="13" t="str">
        <x:v>Frostmarch</x:v>
      </x:c>
      <x:c r="C197" s="13" t="str">
        <x:v>Chest</x:v>
      </x:c>
      <x:c r="D197" s="13" t="n">
        <x:v>7</x:v>
      </x:c>
      <x:c r="E197" s="13" t="str">
        <x:v>FRRES_003</x:v>
      </x:c>
      <x:c r="F197" s="13" t="n">
        <x:v>2</x:v>
      </x:c>
      <x:c r="G197" s="13" t="str">
        <x:v>FRRES_004</x:v>
      </x:c>
      <x:c r="H197" s="13" t="n">
        <x:v>0.08</x:v>
      </x:c>
      <x:c r="I197" s="13" t="str">
        <x:v>No gold from salvage; prevents circular gold faucet.</x:v>
      </x:c>
    </x:row>
    <x:row r="198">
      <x:c r="A198" s="13" t="str">
        <x:v>FROGEAR_0027</x:v>
      </x:c>
      <x:c r="B198" s="13" t="str">
        <x:v>Frostmarch</x:v>
      </x:c>
      <x:c r="C198" s="13" t="str">
        <x:v>Legs</x:v>
      </x:c>
      <x:c r="D198" s="13" t="n">
        <x:v>6</x:v>
      </x:c>
      <x:c r="E198" s="13" t="str">
        <x:v>FRRES_003</x:v>
      </x:c>
      <x:c r="F198" s="13" t="n">
        <x:v>2</x:v>
      </x:c>
      <x:c r="G198" s="13" t="str">
        <x:v>FRRES_004</x:v>
      </x:c>
      <x:c r="H198" s="13" t="n">
        <x:v>0.08</x:v>
      </x:c>
      <x:c r="I198" s="13" t="str">
        <x:v>No gold from salvage; prevents circular gold faucet.</x:v>
      </x:c>
    </x:row>
    <x:row r="199">
      <x:c r="A199" s="13" t="str">
        <x:v>FROGEAR_0028</x:v>
      </x:c>
      <x:c r="B199" s="13" t="str">
        <x:v>Frostmarch</x:v>
      </x:c>
      <x:c r="C199" s="13" t="str">
        <x:v>Boots</x:v>
      </x:c>
      <x:c r="D199" s="13" t="n">
        <x:v>3</x:v>
      </x:c>
      <x:c r="E199" s="13" t="str">
        <x:v>FRRES_003</x:v>
      </x:c>
      <x:c r="F199" s="13" t="n">
        <x:v>1</x:v>
      </x:c>
      <x:c r="G199" s="13" t="str">
        <x:v>FRRES_004</x:v>
      </x:c>
      <x:c r="H199" s="13" t="n">
        <x:v>0.08</x:v>
      </x:c>
      <x:c r="I199" s="13" t="str">
        <x:v>No gold from salvage; prevents circular gold faucet.</x:v>
      </x:c>
    </x:row>
    <x:row r="200">
      <x:c r="A200" s="13" t="str">
        <x:v>FROGEAR_0029</x:v>
      </x:c>
      <x:c r="B200" s="13" t="str">
        <x:v>Frostmarch</x:v>
      </x:c>
      <x:c r="C200" s="13" t="str">
        <x:v>Gloves</x:v>
      </x:c>
      <x:c r="D200" s="13" t="n">
        <x:v>3</x:v>
      </x:c>
      <x:c r="E200" s="13" t="str">
        <x:v>FRRES_003</x:v>
      </x:c>
      <x:c r="F200" s="13" t="n">
        <x:v>1</x:v>
      </x:c>
      <x:c r="G200" s="13" t="str">
        <x:v>FRRES_004</x:v>
      </x:c>
      <x:c r="H200" s="13" t="n">
        <x:v>0.08</x:v>
      </x:c>
      <x:c r="I200" s="13" t="str">
        <x:v>No gold from salvage; prevents circular gold faucet.</x:v>
      </x:c>
    </x:row>
    <x:row r="201">
      <x:c r="A201" s="13" t="str">
        <x:v>FROGEAR_0030</x:v>
      </x:c>
      <x:c r="B201" s="13" t="str">
        <x:v>Frostmarch</x:v>
      </x:c>
      <x:c r="C201" s="13" t="str">
        <x:v>Cape</x:v>
      </x:c>
      <x:c r="D201" s="13" t="n">
        <x:v>4</x:v>
      </x:c>
      <x:c r="E201" s="13" t="str">
        <x:v>FRRES_003</x:v>
      </x:c>
      <x:c r="F201" s="13" t="n">
        <x:v>1</x:v>
      </x:c>
      <x:c r="G201" s="13" t="str">
        <x:v>FRRES_004</x:v>
      </x:c>
      <x:c r="H201" s="13" t="n">
        <x:v>0.15</x:v>
      </x:c>
      <x:c r="I201" s="13" t="str">
        <x:v>No gold from salvage; prevents circular gold faucet.</x:v>
      </x:c>
    </x:row>
    <x:row r="202">
      <x:c r="A202" s="13" t="str">
        <x:v>FROGEAR_0031</x:v>
      </x:c>
      <x:c r="B202" s="13" t="str">
        <x:v>Frostmarch</x:v>
      </x:c>
      <x:c r="C202" s="13" t="str">
        <x:v>Amulet</x:v>
      </x:c>
      <x:c r="D202" s="13" t="n">
        <x:v>3</x:v>
      </x:c>
      <x:c r="E202" s="13" t="str">
        <x:v>FRRES_003</x:v>
      </x:c>
      <x:c r="F202" s="13" t="n">
        <x:v>1</x:v>
      </x:c>
      <x:c r="G202" s="13" t="str">
        <x:v>FRRES_004</x:v>
      </x:c>
      <x:c r="H202" s="13" t="n">
        <x:v>0.08</x:v>
      </x:c>
      <x:c r="I202" s="13" t="str">
        <x:v>No gold from salvage; prevents circular gold faucet.</x:v>
      </x:c>
    </x:row>
    <x:row r="203">
      <x:c r="A203" s="13" t="str">
        <x:v>FROGEAR_0032</x:v>
      </x:c>
      <x:c r="B203" s="13" t="str">
        <x:v>Frostmarch</x:v>
      </x:c>
      <x:c r="C203" s="13" t="str">
        <x:v>Ring</x:v>
      </x:c>
      <x:c r="D203" s="13" t="n">
        <x:v>3</x:v>
      </x:c>
      <x:c r="E203" s="13" t="str">
        <x:v>FRRES_003</x:v>
      </x:c>
      <x:c r="F203" s="13" t="n">
        <x:v>1</x:v>
      </x:c>
      <x:c r="G203" s="13" t="str">
        <x:v>FRRES_004</x:v>
      </x:c>
      <x:c r="H203" s="13" t="n">
        <x:v>0.15</x:v>
      </x:c>
      <x:c r="I203" s="13" t="str">
        <x:v>No gold from salvage; prevents circular gold faucet.</x:v>
      </x:c>
    </x:row>
    <x:row r="204">
      <x:c r="A204" s="13" t="str">
        <x:v>FROGEAR_0033</x:v>
      </x:c>
      <x:c r="B204" s="13" t="str">
        <x:v>Frostmarch</x:v>
      </x:c>
      <x:c r="C204" s="13" t="str">
        <x:v>Helmet</x:v>
      </x:c>
      <x:c r="D204" s="13" t="n">
        <x:v>4</x:v>
      </x:c>
      <x:c r="E204" s="13" t="str">
        <x:v>FRRES_003</x:v>
      </x:c>
      <x:c r="F204" s="13" t="n">
        <x:v>1</x:v>
      </x:c>
      <x:c r="G204" s="13" t="str">
        <x:v>FRRES_004</x:v>
      </x:c>
      <x:c r="H204" s="13" t="n">
        <x:v>0.08</x:v>
      </x:c>
      <x:c r="I204" s="13" t="str">
        <x:v>No gold from salvage; prevents circular gold faucet.</x:v>
      </x:c>
    </x:row>
    <x:row r="205">
      <x:c r="A205" s="13" t="str">
        <x:v>FROGEAR_0034</x:v>
      </x:c>
      <x:c r="B205" s="13" t="str">
        <x:v>Frostmarch</x:v>
      </x:c>
      <x:c r="C205" s="13" t="str">
        <x:v>Chest</x:v>
      </x:c>
      <x:c r="D205" s="13" t="n">
        <x:v>7</x:v>
      </x:c>
      <x:c r="E205" s="13" t="str">
        <x:v>FRRES_003</x:v>
      </x:c>
      <x:c r="F205" s="13" t="n">
        <x:v>2</x:v>
      </x:c>
      <x:c r="G205" s="13" t="str">
        <x:v>FRRES_004</x:v>
      </x:c>
      <x:c r="H205" s="13" t="n">
        <x:v>0.08</x:v>
      </x:c>
      <x:c r="I205" s="13" t="str">
        <x:v>No gold from salvage; prevents circular gold faucet.</x:v>
      </x:c>
    </x:row>
    <x:row r="206">
      <x:c r="A206" s="13" t="str">
        <x:v>FROGEAR_0035</x:v>
      </x:c>
      <x:c r="B206" s="13" t="str">
        <x:v>Frostmarch</x:v>
      </x:c>
      <x:c r="C206" s="13" t="str">
        <x:v>Legs</x:v>
      </x:c>
      <x:c r="D206" s="13" t="n">
        <x:v>6</x:v>
      </x:c>
      <x:c r="E206" s="13" t="str">
        <x:v>FRRES_003</x:v>
      </x:c>
      <x:c r="F206" s="13" t="n">
        <x:v>2</x:v>
      </x:c>
      <x:c r="G206" s="13" t="str">
        <x:v>FRRES_004</x:v>
      </x:c>
      <x:c r="H206" s="13" t="n">
        <x:v>0.08</x:v>
      </x:c>
      <x:c r="I206" s="13" t="str">
        <x:v>No gold from salvage; prevents circular gold faucet.</x:v>
      </x:c>
    </x:row>
    <x:row r="207">
      <x:c r="A207" s="13" t="str">
        <x:v>FROGEAR_0036</x:v>
      </x:c>
      <x:c r="B207" s="13" t="str">
        <x:v>Frostmarch</x:v>
      </x:c>
      <x:c r="C207" s="13" t="str">
        <x:v>Boots</x:v>
      </x:c>
      <x:c r="D207" s="13" t="n">
        <x:v>3</x:v>
      </x:c>
      <x:c r="E207" s="13" t="str">
        <x:v>FRRES_003</x:v>
      </x:c>
      <x:c r="F207" s="13" t="n">
        <x:v>1</x:v>
      </x:c>
      <x:c r="G207" s="13" t="str">
        <x:v>FRRES_004</x:v>
      </x:c>
      <x:c r="H207" s="13" t="n">
        <x:v>0.08</x:v>
      </x:c>
      <x:c r="I207" s="13" t="str">
        <x:v>No gold from salvage; prevents circular gold faucet.</x:v>
      </x:c>
    </x:row>
    <x:row r="208">
      <x:c r="A208" s="13" t="str">
        <x:v>FROGEAR_0037</x:v>
      </x:c>
      <x:c r="B208" s="13" t="str">
        <x:v>Frostmarch</x:v>
      </x:c>
      <x:c r="C208" s="13" t="str">
        <x:v>Gloves</x:v>
      </x:c>
      <x:c r="D208" s="13" t="n">
        <x:v>3</x:v>
      </x:c>
      <x:c r="E208" s="13" t="str">
        <x:v>FRRES_003</x:v>
      </x:c>
      <x:c r="F208" s="13" t="n">
        <x:v>1</x:v>
      </x:c>
      <x:c r="G208" s="13" t="str">
        <x:v>FRRES_004</x:v>
      </x:c>
      <x:c r="H208" s="13" t="n">
        <x:v>0.08</x:v>
      </x:c>
      <x:c r="I208" s="13" t="str">
        <x:v>No gold from salvage; prevents circular gold faucet.</x:v>
      </x:c>
    </x:row>
    <x:row r="209">
      <x:c r="A209" s="13" t="str">
        <x:v>FROGEAR_0038</x:v>
      </x:c>
      <x:c r="B209" s="13" t="str">
        <x:v>Frostmarch</x:v>
      </x:c>
      <x:c r="C209" s="13" t="str">
        <x:v>Cape</x:v>
      </x:c>
      <x:c r="D209" s="13" t="n">
        <x:v>4</x:v>
      </x:c>
      <x:c r="E209" s="13" t="str">
        <x:v>FRRES_003</x:v>
      </x:c>
      <x:c r="F209" s="13" t="n">
        <x:v>1</x:v>
      </x:c>
      <x:c r="G209" s="13" t="str">
        <x:v>FRRES_004</x:v>
      </x:c>
      <x:c r="H209" s="13" t="n">
        <x:v>0.15</x:v>
      </x:c>
      <x:c r="I209" s="13" t="str">
        <x:v>No gold from salvage; prevents circular gold faucet.</x:v>
      </x:c>
    </x:row>
    <x:row r="210">
      <x:c r="A210" s="13" t="str">
        <x:v>FROGEAR_0039</x:v>
      </x:c>
      <x:c r="B210" s="13" t="str">
        <x:v>Frostmarch</x:v>
      </x:c>
      <x:c r="C210" s="13" t="str">
        <x:v>Amulet</x:v>
      </x:c>
      <x:c r="D210" s="13" t="n">
        <x:v>3</x:v>
      </x:c>
      <x:c r="E210" s="13" t="str">
        <x:v>FRRES_003</x:v>
      </x:c>
      <x:c r="F210" s="13" t="n">
        <x:v>1</x:v>
      </x:c>
      <x:c r="G210" s="13" t="str">
        <x:v>FRRES_004</x:v>
      </x:c>
      <x:c r="H210" s="13" t="n">
        <x:v>0.08</x:v>
      </x:c>
      <x:c r="I210" s="13" t="str">
        <x:v>No gold from salvage; prevents circular gold faucet.</x:v>
      </x:c>
    </x:row>
    <x:row r="211">
      <x:c r="A211" s="13" t="str">
        <x:v>FROGEAR_0040</x:v>
      </x:c>
      <x:c r="B211" s="13" t="str">
        <x:v>Frostmarch</x:v>
      </x:c>
      <x:c r="C211" s="13" t="str">
        <x:v>Ring</x:v>
      </x:c>
      <x:c r="D211" s="13" t="n">
        <x:v>3</x:v>
      </x:c>
      <x:c r="E211" s="13" t="str">
        <x:v>FRRES_003</x:v>
      </x:c>
      <x:c r="F211" s="13" t="n">
        <x:v>1</x:v>
      </x:c>
      <x:c r="G211" s="13" t="str">
        <x:v>FRRES_004</x:v>
      </x:c>
      <x:c r="H211" s="13" t="n">
        <x:v>0.15</x:v>
      </x:c>
      <x:c r="I211" s="13" t="str">
        <x:v>No gold from salvage; prevents circular gold faucet.</x:v>
      </x:c>
    </x:row>
    <x:row r="212">
      <x:c r="A212" s="13" t="str">
        <x:v>FROGEAR_0041</x:v>
      </x:c>
      <x:c r="B212" s="13" t="str">
        <x:v>Frostmarch</x:v>
      </x:c>
      <x:c r="C212" s="13" t="str">
        <x:v>Helmet</x:v>
      </x:c>
      <x:c r="D212" s="13" t="n">
        <x:v>4</x:v>
      </x:c>
      <x:c r="E212" s="13" t="str">
        <x:v>FRRES_003</x:v>
      </x:c>
      <x:c r="F212" s="13" t="n">
        <x:v>1</x:v>
      </x:c>
      <x:c r="G212" s="13" t="str">
        <x:v>FRRES_004</x:v>
      </x:c>
      <x:c r="H212" s="13" t="n">
        <x:v>0.08</x:v>
      </x:c>
      <x:c r="I212" s="13" t="str">
        <x:v>No gold from salvage; prevents circular gold faucet.</x:v>
      </x:c>
    </x:row>
    <x:row r="213">
      <x:c r="A213" s="13" t="str">
        <x:v>FROGEAR_0042</x:v>
      </x:c>
      <x:c r="B213" s="13" t="str">
        <x:v>Frostmarch</x:v>
      </x:c>
      <x:c r="C213" s="13" t="str">
        <x:v>Chest</x:v>
      </x:c>
      <x:c r="D213" s="13" t="n">
        <x:v>7</x:v>
      </x:c>
      <x:c r="E213" s="13" t="str">
        <x:v>FRRES_003</x:v>
      </x:c>
      <x:c r="F213" s="13" t="n">
        <x:v>2</x:v>
      </x:c>
      <x:c r="G213" s="13" t="str">
        <x:v>FRRES_004</x:v>
      </x:c>
      <x:c r="H213" s="13" t="n">
        <x:v>0.08</x:v>
      </x:c>
      <x:c r="I213" s="13" t="str">
        <x:v>No gold from salvage; prevents circular gold faucet.</x:v>
      </x:c>
    </x:row>
    <x:row r="214">
      <x:c r="A214" s="13" t="str">
        <x:v>FROGEAR_0043</x:v>
      </x:c>
      <x:c r="B214" s="13" t="str">
        <x:v>Frostmarch</x:v>
      </x:c>
      <x:c r="C214" s="13" t="str">
        <x:v>Legs</x:v>
      </x:c>
      <x:c r="D214" s="13" t="n">
        <x:v>6</x:v>
      </x:c>
      <x:c r="E214" s="13" t="str">
        <x:v>FRRES_003</x:v>
      </x:c>
      <x:c r="F214" s="13" t="n">
        <x:v>2</x:v>
      </x:c>
      <x:c r="G214" s="13" t="str">
        <x:v>FRRES_004</x:v>
      </x:c>
      <x:c r="H214" s="13" t="n">
        <x:v>0.08</x:v>
      </x:c>
      <x:c r="I214" s="13" t="str">
        <x:v>No gold from salvage; prevents circular gold faucet.</x:v>
      </x:c>
    </x:row>
    <x:row r="215">
      <x:c r="A215" s="13" t="str">
        <x:v>FROGEAR_0044</x:v>
      </x:c>
      <x:c r="B215" s="13" t="str">
        <x:v>Frostmarch</x:v>
      </x:c>
      <x:c r="C215" s="13" t="str">
        <x:v>Boots</x:v>
      </x:c>
      <x:c r="D215" s="13" t="n">
        <x:v>3</x:v>
      </x:c>
      <x:c r="E215" s="13" t="str">
        <x:v>FRRES_003</x:v>
      </x:c>
      <x:c r="F215" s="13" t="n">
        <x:v>1</x:v>
      </x:c>
      <x:c r="G215" s="13" t="str">
        <x:v>FRRES_004</x:v>
      </x:c>
      <x:c r="H215" s="13" t="n">
        <x:v>0.08</x:v>
      </x:c>
      <x:c r="I215" s="13" t="str">
        <x:v>No gold from salvage; prevents circular gold faucet.</x:v>
      </x:c>
    </x:row>
    <x:row r="216">
      <x:c r="A216" s="13" t="str">
        <x:v>FROGEAR_0045</x:v>
      </x:c>
      <x:c r="B216" s="13" t="str">
        <x:v>Frostmarch</x:v>
      </x:c>
      <x:c r="C216" s="13" t="str">
        <x:v>Gloves</x:v>
      </x:c>
      <x:c r="D216" s="13" t="n">
        <x:v>3</x:v>
      </x:c>
      <x:c r="E216" s="13" t="str">
        <x:v>FRRES_003</x:v>
      </x:c>
      <x:c r="F216" s="13" t="n">
        <x:v>1</x:v>
      </x:c>
      <x:c r="G216" s="13" t="str">
        <x:v>FRRES_004</x:v>
      </x:c>
      <x:c r="H216" s="13" t="n">
        <x:v>0.08</x:v>
      </x:c>
      <x:c r="I216" s="13" t="str">
        <x:v>No gold from salvage; prevents circular gold faucet.</x:v>
      </x:c>
    </x:row>
    <x:row r="217">
      <x:c r="A217" s="13" t="str">
        <x:v>FROGEAR_0046</x:v>
      </x:c>
      <x:c r="B217" s="13" t="str">
        <x:v>Frostmarch</x:v>
      </x:c>
      <x:c r="C217" s="13" t="str">
        <x:v>Cape</x:v>
      </x:c>
      <x:c r="D217" s="13" t="n">
        <x:v>4</x:v>
      </x:c>
      <x:c r="E217" s="13" t="str">
        <x:v>FRRES_003</x:v>
      </x:c>
      <x:c r="F217" s="13" t="n">
        <x:v>1</x:v>
      </x:c>
      <x:c r="G217" s="13" t="str">
        <x:v>FRRES_004</x:v>
      </x:c>
      <x:c r="H217" s="13" t="n">
        <x:v>0.15</x:v>
      </x:c>
      <x:c r="I217" s="13" t="str">
        <x:v>No gold from salvage; prevents circular gold faucet.</x:v>
      </x:c>
    </x:row>
    <x:row r="218">
      <x:c r="A218" s="13" t="str">
        <x:v>FROGEAR_0047</x:v>
      </x:c>
      <x:c r="B218" s="13" t="str">
        <x:v>Frostmarch</x:v>
      </x:c>
      <x:c r="C218" s="13" t="str">
        <x:v>Amulet</x:v>
      </x:c>
      <x:c r="D218" s="13" t="n">
        <x:v>3</x:v>
      </x:c>
      <x:c r="E218" s="13" t="str">
        <x:v>FRRES_003</x:v>
      </x:c>
      <x:c r="F218" s="13" t="n">
        <x:v>1</x:v>
      </x:c>
      <x:c r="G218" s="13" t="str">
        <x:v>FRRES_004</x:v>
      </x:c>
      <x:c r="H218" s="13" t="n">
        <x:v>0.08</x:v>
      </x:c>
      <x:c r="I218" s="13" t="str">
        <x:v>No gold from salvage; prevents circular gold faucet.</x:v>
      </x:c>
    </x:row>
    <x:row r="219">
      <x:c r="A219" s="13" t="str">
        <x:v>FROGEAR_0048</x:v>
      </x:c>
      <x:c r="B219" s="13" t="str">
        <x:v>Frostmarch</x:v>
      </x:c>
      <x:c r="C219" s="13" t="str">
        <x:v>Ring</x:v>
      </x:c>
      <x:c r="D219" s="13" t="n">
        <x:v>3</x:v>
      </x:c>
      <x:c r="E219" s="13" t="str">
        <x:v>FRRES_003</x:v>
      </x:c>
      <x:c r="F219" s="13" t="n">
        <x:v>1</x:v>
      </x:c>
      <x:c r="G219" s="13" t="str">
        <x:v>FRRES_004</x:v>
      </x:c>
      <x:c r="H219" s="13" t="n">
        <x:v>0.15</x:v>
      </x:c>
      <x:c r="I219" s="13" t="str">
        <x:v>No gold from salvage; prevents circular gold faucet.</x:v>
      </x:c>
    </x:row>
    <x:row r="220">
      <x:c r="A220" s="13" t="str">
        <x:v>FROGEAR_0049</x:v>
      </x:c>
      <x:c r="B220" s="13" t="str">
        <x:v>Frostmarch</x:v>
      </x:c>
      <x:c r="C220" s="13" t="str">
        <x:v>Helmet</x:v>
      </x:c>
      <x:c r="D220" s="13" t="n">
        <x:v>4</x:v>
      </x:c>
      <x:c r="E220" s="13" t="str">
        <x:v>FRRES_003</x:v>
      </x:c>
      <x:c r="F220" s="13" t="n">
        <x:v>1</x:v>
      </x:c>
      <x:c r="G220" s="13" t="str">
        <x:v>FRRES_004</x:v>
      </x:c>
      <x:c r="H220" s="13" t="n">
        <x:v>0.08</x:v>
      </x:c>
      <x:c r="I220" s="13" t="str">
        <x:v>No gold from salvage; prevents circular gold faucet.</x:v>
      </x:c>
    </x:row>
    <x:row r="221">
      <x:c r="A221" s="13" t="str">
        <x:v>FROGEAR_0050</x:v>
      </x:c>
      <x:c r="B221" s="13" t="str">
        <x:v>Frostmarch</x:v>
      </x:c>
      <x:c r="C221" s="13" t="str">
        <x:v>Chest</x:v>
      </x:c>
      <x:c r="D221" s="13" t="n">
        <x:v>7</x:v>
      </x:c>
      <x:c r="E221" s="13" t="str">
        <x:v>FRRES_003</x:v>
      </x:c>
      <x:c r="F221" s="13" t="n">
        <x:v>2</x:v>
      </x:c>
      <x:c r="G221" s="13" t="str">
        <x:v>FRRES_004</x:v>
      </x:c>
      <x:c r="H221" s="13" t="n">
        <x:v>0.08</x:v>
      </x:c>
      <x:c r="I221" s="13" t="str">
        <x:v>No gold from salvage; prevents circular gold faucet.</x:v>
      </x:c>
    </x:row>
    <x:row r="222">
      <x:c r="A222" s="13" t="str">
        <x:v>FROGEAR_0051</x:v>
      </x:c>
      <x:c r="B222" s="13" t="str">
        <x:v>Frostmarch</x:v>
      </x:c>
      <x:c r="C222" s="13" t="str">
        <x:v>Legs</x:v>
      </x:c>
      <x:c r="D222" s="13" t="n">
        <x:v>6</x:v>
      </x:c>
      <x:c r="E222" s="13" t="str">
        <x:v>FRRES_003</x:v>
      </x:c>
      <x:c r="F222" s="13" t="n">
        <x:v>2</x:v>
      </x:c>
      <x:c r="G222" s="13" t="str">
        <x:v>FRRES_004</x:v>
      </x:c>
      <x:c r="H222" s="13" t="n">
        <x:v>0.08</x:v>
      </x:c>
      <x:c r="I222" s="13" t="str">
        <x:v>No gold from salvage; prevents circular gold faucet.</x:v>
      </x:c>
    </x:row>
    <x:row r="223">
      <x:c r="A223" s="13" t="str">
        <x:v>FROGEAR_0052</x:v>
      </x:c>
      <x:c r="B223" s="13" t="str">
        <x:v>Frostmarch</x:v>
      </x:c>
      <x:c r="C223" s="13" t="str">
        <x:v>Boots</x:v>
      </x:c>
      <x:c r="D223" s="13" t="n">
        <x:v>3</x:v>
      </x:c>
      <x:c r="E223" s="13" t="str">
        <x:v>FRRES_003</x:v>
      </x:c>
      <x:c r="F223" s="13" t="n">
        <x:v>1</x:v>
      </x:c>
      <x:c r="G223" s="13" t="str">
        <x:v>FRRES_004</x:v>
      </x:c>
      <x:c r="H223" s="13" t="n">
        <x:v>0.08</x:v>
      </x:c>
      <x:c r="I223" s="13" t="str">
        <x:v>No gold from salvage; prevents circular gold faucet.</x:v>
      </x:c>
    </x:row>
    <x:row r="224">
      <x:c r="A224" s="13" t="str">
        <x:v>FROGEAR_0053</x:v>
      </x:c>
      <x:c r="B224" s="13" t="str">
        <x:v>Frostmarch</x:v>
      </x:c>
      <x:c r="C224" s="13" t="str">
        <x:v>Gloves</x:v>
      </x:c>
      <x:c r="D224" s="13" t="n">
        <x:v>3</x:v>
      </x:c>
      <x:c r="E224" s="13" t="str">
        <x:v>FRRES_003</x:v>
      </x:c>
      <x:c r="F224" s="13" t="n">
        <x:v>1</x:v>
      </x:c>
      <x:c r="G224" s="13" t="str">
        <x:v>FRRES_004</x:v>
      </x:c>
      <x:c r="H224" s="13" t="n">
        <x:v>0.08</x:v>
      </x:c>
      <x:c r="I224" s="13" t="str">
        <x:v>No gold from salvage; prevents circular gold faucet.</x:v>
      </x:c>
    </x:row>
    <x:row r="225">
      <x:c r="A225" s="13" t="str">
        <x:v>FROGEAR_0054</x:v>
      </x:c>
      <x:c r="B225" s="13" t="str">
        <x:v>Frostmarch</x:v>
      </x:c>
      <x:c r="C225" s="13" t="str">
        <x:v>Cape</x:v>
      </x:c>
      <x:c r="D225" s="13" t="n">
        <x:v>4</x:v>
      </x:c>
      <x:c r="E225" s="13" t="str">
        <x:v>FRRES_003</x:v>
      </x:c>
      <x:c r="F225" s="13" t="n">
        <x:v>1</x:v>
      </x:c>
      <x:c r="G225" s="13" t="str">
        <x:v>FRRES_004</x:v>
      </x:c>
      <x:c r="H225" s="13" t="n">
        <x:v>0.15</x:v>
      </x:c>
      <x:c r="I225" s="13" t="str">
        <x:v>No gold from salvage; prevents circular gold faucet.</x:v>
      </x:c>
    </x:row>
    <x:row r="226">
      <x:c r="A226" s="13" t="str">
        <x:v>FROGEAR_0055</x:v>
      </x:c>
      <x:c r="B226" s="13" t="str">
        <x:v>Frostmarch</x:v>
      </x:c>
      <x:c r="C226" s="13" t="str">
        <x:v>Amulet</x:v>
      </x:c>
      <x:c r="D226" s="13" t="n">
        <x:v>3</x:v>
      </x:c>
      <x:c r="E226" s="13" t="str">
        <x:v>FRRES_003</x:v>
      </x:c>
      <x:c r="F226" s="13" t="n">
        <x:v>1</x:v>
      </x:c>
      <x:c r="G226" s="13" t="str">
        <x:v>FRRES_004</x:v>
      </x:c>
      <x:c r="H226" s="13" t="n">
        <x:v>0.08</x:v>
      </x:c>
      <x:c r="I226" s="13" t="str">
        <x:v>No gold from salvage; prevents circular gold faucet.</x:v>
      </x:c>
    </x:row>
    <x:row r="227">
      <x:c r="A227" s="13" t="str">
        <x:v>FROGEAR_0056</x:v>
      </x:c>
      <x:c r="B227" s="13" t="str">
        <x:v>Frostmarch</x:v>
      </x:c>
      <x:c r="C227" s="13" t="str">
        <x:v>Ring</x:v>
      </x:c>
      <x:c r="D227" s="13" t="n">
        <x:v>3</x:v>
      </x:c>
      <x:c r="E227" s="13" t="str">
        <x:v>FRRES_003</x:v>
      </x:c>
      <x:c r="F227" s="13" t="n">
        <x:v>1</x:v>
      </x:c>
      <x:c r="G227" s="13" t="str">
        <x:v>FRRES_004</x:v>
      </x:c>
      <x:c r="H227" s="13" t="n">
        <x:v>0.15</x:v>
      </x:c>
      <x:c r="I227" s="13" t="str">
        <x:v>No gold from salvage; prevents circular gold faucet.</x:v>
      </x:c>
    </x:row>
    <x:row r="228">
      <x:c r="A228" s="13" t="str">
        <x:v>FROGEAR_0057</x:v>
      </x:c>
      <x:c r="B228" s="13" t="str">
        <x:v>Frostmarch</x:v>
      </x:c>
      <x:c r="C228" s="13" t="str">
        <x:v>Helmet</x:v>
      </x:c>
      <x:c r="D228" s="13" t="n">
        <x:v>4</x:v>
      </x:c>
      <x:c r="E228" s="13" t="str">
        <x:v>FRRES_003</x:v>
      </x:c>
      <x:c r="F228" s="13" t="n">
        <x:v>1</x:v>
      </x:c>
      <x:c r="G228" s="13" t="str">
        <x:v>FRRES_004</x:v>
      </x:c>
      <x:c r="H228" s="13" t="n">
        <x:v>0.08</x:v>
      </x:c>
      <x:c r="I228" s="13" t="str">
        <x:v>No gold from salvage; prevents circular gold faucet.</x:v>
      </x:c>
    </x:row>
    <x:row r="229">
      <x:c r="A229" s="13" t="str">
        <x:v>FROGEAR_0058</x:v>
      </x:c>
      <x:c r="B229" s="13" t="str">
        <x:v>Frostmarch</x:v>
      </x:c>
      <x:c r="C229" s="13" t="str">
        <x:v>Chest</x:v>
      </x:c>
      <x:c r="D229" s="13" t="n">
        <x:v>7</x:v>
      </x:c>
      <x:c r="E229" s="13" t="str">
        <x:v>FRRES_003</x:v>
      </x:c>
      <x:c r="F229" s="13" t="n">
        <x:v>2</x:v>
      </x:c>
      <x:c r="G229" s="13" t="str">
        <x:v>FRRES_004</x:v>
      </x:c>
      <x:c r="H229" s="13" t="n">
        <x:v>0.08</x:v>
      </x:c>
      <x:c r="I229" s="13" t="str">
        <x:v>No gold from salvage; prevents circular gold faucet.</x:v>
      </x:c>
    </x:row>
    <x:row r="230">
      <x:c r="A230" s="13" t="str">
        <x:v>FROGEAR_0059</x:v>
      </x:c>
      <x:c r="B230" s="13" t="str">
        <x:v>Frostmarch</x:v>
      </x:c>
      <x:c r="C230" s="13" t="str">
        <x:v>Legs</x:v>
      </x:c>
      <x:c r="D230" s="13" t="n">
        <x:v>6</x:v>
      </x:c>
      <x:c r="E230" s="13" t="str">
        <x:v>FRRES_003</x:v>
      </x:c>
      <x:c r="F230" s="13" t="n">
        <x:v>2</x:v>
      </x:c>
      <x:c r="G230" s="13" t="str">
        <x:v>FRRES_004</x:v>
      </x:c>
      <x:c r="H230" s="13" t="n">
        <x:v>0.08</x:v>
      </x:c>
      <x:c r="I230" s="13" t="str">
        <x:v>No gold from salvage; prevents circular gold faucet.</x:v>
      </x:c>
    </x:row>
    <x:row r="231">
      <x:c r="A231" s="13" t="str">
        <x:v>FROGEAR_0060</x:v>
      </x:c>
      <x:c r="B231" s="13" t="str">
        <x:v>Frostmarch</x:v>
      </x:c>
      <x:c r="C231" s="13" t="str">
        <x:v>Boots</x:v>
      </x:c>
      <x:c r="D231" s="13" t="n">
        <x:v>3</x:v>
      </x:c>
      <x:c r="E231" s="13" t="str">
        <x:v>FRRES_003</x:v>
      </x:c>
      <x:c r="F231" s="13" t="n">
        <x:v>1</x:v>
      </x:c>
      <x:c r="G231" s="13" t="str">
        <x:v>FRRES_004</x:v>
      </x:c>
      <x:c r="H231" s="13" t="n">
        <x:v>0.08</x:v>
      </x:c>
      <x:c r="I231" s="13" t="str">
        <x:v>No gold from salvage; prevents circular gold faucet.</x:v>
      </x:c>
    </x:row>
    <x:row r="232">
      <x:c r="A232" s="13" t="str">
        <x:v>FROGEAR_0061</x:v>
      </x:c>
      <x:c r="B232" s="13" t="str">
        <x:v>Frostmarch</x:v>
      </x:c>
      <x:c r="C232" s="13" t="str">
        <x:v>Gloves</x:v>
      </x:c>
      <x:c r="D232" s="13" t="n">
        <x:v>3</x:v>
      </x:c>
      <x:c r="E232" s="13" t="str">
        <x:v>FRRES_003</x:v>
      </x:c>
      <x:c r="F232" s="13" t="n">
        <x:v>1</x:v>
      </x:c>
      <x:c r="G232" s="13" t="str">
        <x:v>FRRES_004</x:v>
      </x:c>
      <x:c r="H232" s="13" t="n">
        <x:v>0.08</x:v>
      </x:c>
      <x:c r="I232" s="13" t="str">
        <x:v>No gold from salvage; prevents circular gold faucet.</x:v>
      </x:c>
    </x:row>
    <x:row r="233">
      <x:c r="A233" s="13" t="str">
        <x:v>FROGEAR_0062</x:v>
      </x:c>
      <x:c r="B233" s="13" t="str">
        <x:v>Frostmarch</x:v>
      </x:c>
      <x:c r="C233" s="13" t="str">
        <x:v>Cape</x:v>
      </x:c>
      <x:c r="D233" s="13" t="n">
        <x:v>4</x:v>
      </x:c>
      <x:c r="E233" s="13" t="str">
        <x:v>FRRES_003</x:v>
      </x:c>
      <x:c r="F233" s="13" t="n">
        <x:v>1</x:v>
      </x:c>
      <x:c r="G233" s="13" t="str">
        <x:v>FRRES_004</x:v>
      </x:c>
      <x:c r="H233" s="13" t="n">
        <x:v>0.15</x:v>
      </x:c>
      <x:c r="I233" s="13" t="str">
        <x:v>No gold from salvage; prevents circular gold faucet.</x:v>
      </x:c>
    </x:row>
    <x:row r="234">
      <x:c r="A234" s="13" t="str">
        <x:v>FROGEAR_0063</x:v>
      </x:c>
      <x:c r="B234" s="13" t="str">
        <x:v>Frostmarch</x:v>
      </x:c>
      <x:c r="C234" s="13" t="str">
        <x:v>Amulet</x:v>
      </x:c>
      <x:c r="D234" s="13" t="n">
        <x:v>3</x:v>
      </x:c>
      <x:c r="E234" s="13" t="str">
        <x:v>FRRES_003</x:v>
      </x:c>
      <x:c r="F234" s="13" t="n">
        <x:v>1</x:v>
      </x:c>
      <x:c r="G234" s="13" t="str">
        <x:v>FRRES_004</x:v>
      </x:c>
      <x:c r="H234" s="13" t="n">
        <x:v>0.08</x:v>
      </x:c>
      <x:c r="I234" s="13" t="str">
        <x:v>No gold from salvage; prevents circular gold faucet.</x:v>
      </x:c>
    </x:row>
    <x:row r="235">
      <x:c r="A235" s="13" t="str">
        <x:v>FROGEAR_0064</x:v>
      </x:c>
      <x:c r="B235" s="13" t="str">
        <x:v>Frostmarch</x:v>
      </x:c>
      <x:c r="C235" s="13" t="str">
        <x:v>Ring</x:v>
      </x:c>
      <x:c r="D235" s="13" t="n">
        <x:v>3</x:v>
      </x:c>
      <x:c r="E235" s="13" t="str">
        <x:v>FRRES_003</x:v>
      </x:c>
      <x:c r="F235" s="13" t="n">
        <x:v>1</x:v>
      </x:c>
      <x:c r="G235" s="13" t="str">
        <x:v>FRRES_004</x:v>
      </x:c>
      <x:c r="H235" s="13" t="n">
        <x:v>0.15</x:v>
      </x:c>
      <x:c r="I235" s="13" t="str">
        <x:v>No gold from salvage; prevents circular gold faucet.</x:v>
      </x:c>
    </x:row>
    <x:row r="236">
      <x:c r="A236" s="13" t="str">
        <x:v>FROGEAR_0065</x:v>
      </x:c>
      <x:c r="B236" s="13" t="str">
        <x:v>Frostmarch</x:v>
      </x:c>
      <x:c r="C236" s="13" t="str">
        <x:v>Helmet</x:v>
      </x:c>
      <x:c r="D236" s="13" t="n">
        <x:v>4</x:v>
      </x:c>
      <x:c r="E236" s="13" t="str">
        <x:v>FRRES_003</x:v>
      </x:c>
      <x:c r="F236" s="13" t="n">
        <x:v>1</x:v>
      </x:c>
      <x:c r="G236" s="13" t="str">
        <x:v>FRRES_004</x:v>
      </x:c>
      <x:c r="H236" s="13" t="n">
        <x:v>0.08</x:v>
      </x:c>
      <x:c r="I236" s="13" t="str">
        <x:v>No gold from salvage; prevents circular gold faucet.</x:v>
      </x:c>
    </x:row>
    <x:row r="237">
      <x:c r="A237" s="13" t="str">
        <x:v>FROGEAR_0066</x:v>
      </x:c>
      <x:c r="B237" s="13" t="str">
        <x:v>Frostmarch</x:v>
      </x:c>
      <x:c r="C237" s="13" t="str">
        <x:v>Chest</x:v>
      </x:c>
      <x:c r="D237" s="13" t="n">
        <x:v>7</x:v>
      </x:c>
      <x:c r="E237" s="13" t="str">
        <x:v>FRRES_003</x:v>
      </x:c>
      <x:c r="F237" s="13" t="n">
        <x:v>2</x:v>
      </x:c>
      <x:c r="G237" s="13" t="str">
        <x:v>FRRES_004</x:v>
      </x:c>
      <x:c r="H237" s="13" t="n">
        <x:v>0.08</x:v>
      </x:c>
      <x:c r="I237" s="13" t="str">
        <x:v>No gold from salvage; prevents circular gold faucet.</x:v>
      </x:c>
    </x:row>
    <x:row r="238">
      <x:c r="A238" s="13" t="str">
        <x:v>FROGEAR_0067</x:v>
      </x:c>
      <x:c r="B238" s="13" t="str">
        <x:v>Frostmarch</x:v>
      </x:c>
      <x:c r="C238" s="13" t="str">
        <x:v>Legs</x:v>
      </x:c>
      <x:c r="D238" s="13" t="n">
        <x:v>6</x:v>
      </x:c>
      <x:c r="E238" s="13" t="str">
        <x:v>FRRES_003</x:v>
      </x:c>
      <x:c r="F238" s="13" t="n">
        <x:v>2</x:v>
      </x:c>
      <x:c r="G238" s="13" t="str">
        <x:v>FRRES_004</x:v>
      </x:c>
      <x:c r="H238" s="13" t="n">
        <x:v>0.08</x:v>
      </x:c>
      <x:c r="I238" s="13" t="str">
        <x:v>No gold from salvage; prevents circular gold faucet.</x:v>
      </x:c>
    </x:row>
    <x:row r="239">
      <x:c r="A239" s="13" t="str">
        <x:v>FROGEAR_0068</x:v>
      </x:c>
      <x:c r="B239" s="13" t="str">
        <x:v>Frostmarch</x:v>
      </x:c>
      <x:c r="C239" s="13" t="str">
        <x:v>Boots</x:v>
      </x:c>
      <x:c r="D239" s="13" t="n">
        <x:v>3</x:v>
      </x:c>
      <x:c r="E239" s="13" t="str">
        <x:v>FRRES_003</x:v>
      </x:c>
      <x:c r="F239" s="13" t="n">
        <x:v>1</x:v>
      </x:c>
      <x:c r="G239" s="13" t="str">
        <x:v>FRRES_004</x:v>
      </x:c>
      <x:c r="H239" s="13" t="n">
        <x:v>0.08</x:v>
      </x:c>
      <x:c r="I239" s="13" t="str">
        <x:v>No gold from salvage; prevents circular gold faucet.</x:v>
      </x:c>
    </x:row>
    <x:row r="240">
      <x:c r="A240" s="13" t="str">
        <x:v>FROGEAR_0069</x:v>
      </x:c>
      <x:c r="B240" s="13" t="str">
        <x:v>Frostmarch</x:v>
      </x:c>
      <x:c r="C240" s="13" t="str">
        <x:v>Gloves</x:v>
      </x:c>
      <x:c r="D240" s="13" t="n">
        <x:v>3</x:v>
      </x:c>
      <x:c r="E240" s="13" t="str">
        <x:v>FRRES_003</x:v>
      </x:c>
      <x:c r="F240" s="13" t="n">
        <x:v>1</x:v>
      </x:c>
      <x:c r="G240" s="13" t="str">
        <x:v>FRRES_004</x:v>
      </x:c>
      <x:c r="H240" s="13" t="n">
        <x:v>0.08</x:v>
      </x:c>
      <x:c r="I240" s="13" t="str">
        <x:v>No gold from salvage; prevents circular gold faucet.</x:v>
      </x:c>
    </x:row>
    <x:row r="241">
      <x:c r="A241" s="13" t="str">
        <x:v>FROGEAR_0070</x:v>
      </x:c>
      <x:c r="B241" s="13" t="str">
        <x:v>Frostmarch</x:v>
      </x:c>
      <x:c r="C241" s="13" t="str">
        <x:v>Cape</x:v>
      </x:c>
      <x:c r="D241" s="13" t="n">
        <x:v>4</x:v>
      </x:c>
      <x:c r="E241" s="13" t="str">
        <x:v>FRRES_003</x:v>
      </x:c>
      <x:c r="F241" s="13" t="n">
        <x:v>1</x:v>
      </x:c>
      <x:c r="G241" s="13" t="str">
        <x:v>FRRES_004</x:v>
      </x:c>
      <x:c r="H241" s="13" t="n">
        <x:v>0.15</x:v>
      </x:c>
      <x:c r="I241" s="13" t="str">
        <x:v>No gold from salvage; prevents circular gold faucet.</x:v>
      </x:c>
    </x:row>
    <x:row r="242">
      <x:c r="A242" s="13" t="str">
        <x:v>FROGEAR_0071</x:v>
      </x:c>
      <x:c r="B242" s="13" t="str">
        <x:v>Frostmarch</x:v>
      </x:c>
      <x:c r="C242" s="13" t="str">
        <x:v>Amulet</x:v>
      </x:c>
      <x:c r="D242" s="13" t="n">
        <x:v>3</x:v>
      </x:c>
      <x:c r="E242" s="13" t="str">
        <x:v>FRRES_003</x:v>
      </x:c>
      <x:c r="F242" s="13" t="n">
        <x:v>1</x:v>
      </x:c>
      <x:c r="G242" s="13" t="str">
        <x:v>FRRES_004</x:v>
      </x:c>
      <x:c r="H242" s="13" t="n">
        <x:v>0.08</x:v>
      </x:c>
      <x:c r="I242" s="13" t="str">
        <x:v>No gold from salvage; prevents circular gold faucet.</x:v>
      </x:c>
    </x:row>
    <x:row r="243">
      <x:c r="A243" s="13" t="str">
        <x:v>FROGEAR_0072</x:v>
      </x:c>
      <x:c r="B243" s="13" t="str">
        <x:v>Frostmarch</x:v>
      </x:c>
      <x:c r="C243" s="13" t="str">
        <x:v>Ring</x:v>
      </x:c>
      <x:c r="D243" s="13" t="n">
        <x:v>3</x:v>
      </x:c>
      <x:c r="E243" s="13" t="str">
        <x:v>FRRES_003</x:v>
      </x:c>
      <x:c r="F243" s="13" t="n">
        <x:v>1</x:v>
      </x:c>
      <x:c r="G243" s="13" t="str">
        <x:v>FRRES_004</x:v>
      </x:c>
      <x:c r="H243" s="13" t="n">
        <x:v>0.15</x:v>
      </x:c>
      <x:c r="I243" s="13" t="str">
        <x:v>No gold from salvage; prevents circular gold faucet.</x:v>
      </x:c>
    </x:row>
    <x:row r="244">
      <x:c r="A244" s="13" t="str">
        <x:v>FROGEAR_0073</x:v>
      </x:c>
      <x:c r="B244" s="13" t="str">
        <x:v>Frostmarch</x:v>
      </x:c>
      <x:c r="C244" s="13" t="str">
        <x:v>Helmet</x:v>
      </x:c>
      <x:c r="D244" s="13" t="n">
        <x:v>4</x:v>
      </x:c>
      <x:c r="E244" s="13" t="str">
        <x:v>FRRES_003</x:v>
      </x:c>
      <x:c r="F244" s="13" t="n">
        <x:v>1</x:v>
      </x:c>
      <x:c r="G244" s="13" t="str">
        <x:v>FRRES_004</x:v>
      </x:c>
      <x:c r="H244" s="13" t="n">
        <x:v>0.08</x:v>
      </x:c>
      <x:c r="I244" s="13" t="str">
        <x:v>No gold from salvage; prevents circular gold faucet.</x:v>
      </x:c>
    </x:row>
    <x:row r="245">
      <x:c r="A245" s="13" t="str">
        <x:v>FROGEAR_0074</x:v>
      </x:c>
      <x:c r="B245" s="13" t="str">
        <x:v>Frostmarch</x:v>
      </x:c>
      <x:c r="C245" s="13" t="str">
        <x:v>Chest</x:v>
      </x:c>
      <x:c r="D245" s="13" t="n">
        <x:v>7</x:v>
      </x:c>
      <x:c r="E245" s="13" t="str">
        <x:v>FRRES_003</x:v>
      </x:c>
      <x:c r="F245" s="13" t="n">
        <x:v>2</x:v>
      </x:c>
      <x:c r="G245" s="13" t="str">
        <x:v>FRRES_004</x:v>
      </x:c>
      <x:c r="H245" s="13" t="n">
        <x:v>0.08</x:v>
      </x:c>
      <x:c r="I245" s="13" t="str">
        <x:v>No gold from salvage; prevents circular gold faucet.</x:v>
      </x:c>
    </x:row>
    <x:row r="246">
      <x:c r="A246" s="13" t="str">
        <x:v>FROGEAR_0075</x:v>
      </x:c>
      <x:c r="B246" s="13" t="str">
        <x:v>Frostmarch</x:v>
      </x:c>
      <x:c r="C246" s="13" t="str">
        <x:v>Legs</x:v>
      </x:c>
      <x:c r="D246" s="13" t="n">
        <x:v>6</x:v>
      </x:c>
      <x:c r="E246" s="13" t="str">
        <x:v>FRRES_003</x:v>
      </x:c>
      <x:c r="F246" s="13" t="n">
        <x:v>2</x:v>
      </x:c>
      <x:c r="G246" s="13" t="str">
        <x:v>FRRES_004</x:v>
      </x:c>
      <x:c r="H246" s="13" t="n">
        <x:v>0.08</x:v>
      </x:c>
      <x:c r="I246" s="13" t="str">
        <x:v>No gold from salvage; prevents circular gold faucet.</x:v>
      </x:c>
    </x:row>
    <x:row r="247">
      <x:c r="A247" s="13" t="str">
        <x:v>FROGEAR_0076</x:v>
      </x:c>
      <x:c r="B247" s="13" t="str">
        <x:v>Frostmarch</x:v>
      </x:c>
      <x:c r="C247" s="13" t="str">
        <x:v>Boots</x:v>
      </x:c>
      <x:c r="D247" s="13" t="n">
        <x:v>3</x:v>
      </x:c>
      <x:c r="E247" s="13" t="str">
        <x:v>FRRES_003</x:v>
      </x:c>
      <x:c r="F247" s="13" t="n">
        <x:v>1</x:v>
      </x:c>
      <x:c r="G247" s="13" t="str">
        <x:v>FRRES_004</x:v>
      </x:c>
      <x:c r="H247" s="13" t="n">
        <x:v>0.08</x:v>
      </x:c>
      <x:c r="I247" s="13" t="str">
        <x:v>No gold from salvage; prevents circular gold faucet.</x:v>
      </x:c>
    </x:row>
    <x:row r="248">
      <x:c r="A248" s="13" t="str">
        <x:v>FROGEAR_0077</x:v>
      </x:c>
      <x:c r="B248" s="13" t="str">
        <x:v>Frostmarch</x:v>
      </x:c>
      <x:c r="C248" s="13" t="str">
        <x:v>Gloves</x:v>
      </x:c>
      <x:c r="D248" s="13" t="n">
        <x:v>3</x:v>
      </x:c>
      <x:c r="E248" s="13" t="str">
        <x:v>FRRES_003</x:v>
      </x:c>
      <x:c r="F248" s="13" t="n">
        <x:v>1</x:v>
      </x:c>
      <x:c r="G248" s="13" t="str">
        <x:v>FRRES_004</x:v>
      </x:c>
      <x:c r="H248" s="13" t="n">
        <x:v>0.08</x:v>
      </x:c>
      <x:c r="I248" s="13" t="str">
        <x:v>No gold from salvage; prevents circular gold faucet.</x:v>
      </x:c>
    </x:row>
    <x:row r="249">
      <x:c r="A249" s="13" t="str">
        <x:v>FROGEAR_0078</x:v>
      </x:c>
      <x:c r="B249" s="13" t="str">
        <x:v>Frostmarch</x:v>
      </x:c>
      <x:c r="C249" s="13" t="str">
        <x:v>Cape</x:v>
      </x:c>
      <x:c r="D249" s="13" t="n">
        <x:v>4</x:v>
      </x:c>
      <x:c r="E249" s="13" t="str">
        <x:v>FRRES_003</x:v>
      </x:c>
      <x:c r="F249" s="13" t="n">
        <x:v>1</x:v>
      </x:c>
      <x:c r="G249" s="13" t="str">
        <x:v>FRRES_004</x:v>
      </x:c>
      <x:c r="H249" s="13" t="n">
        <x:v>0.15</x:v>
      </x:c>
      <x:c r="I249" s="13" t="str">
        <x:v>No gold from salvage; prevents circular gold faucet.</x:v>
      </x:c>
    </x:row>
    <x:row r="250">
      <x:c r="A250" s="13" t="str">
        <x:v>FROGEAR_0079</x:v>
      </x:c>
      <x:c r="B250" s="13" t="str">
        <x:v>Frostmarch</x:v>
      </x:c>
      <x:c r="C250" s="13" t="str">
        <x:v>Amulet</x:v>
      </x:c>
      <x:c r="D250" s="13" t="n">
        <x:v>3</x:v>
      </x:c>
      <x:c r="E250" s="13" t="str">
        <x:v>FRRES_003</x:v>
      </x:c>
      <x:c r="F250" s="13" t="n">
        <x:v>1</x:v>
      </x:c>
      <x:c r="G250" s="13" t="str">
        <x:v>FRRES_004</x:v>
      </x:c>
      <x:c r="H250" s="13" t="n">
        <x:v>0.08</x:v>
      </x:c>
      <x:c r="I250" s="13" t="str">
        <x:v>No gold from salvage; prevents circular gold faucet.</x:v>
      </x:c>
    </x:row>
    <x:row r="251">
      <x:c r="A251" s="13" t="str">
        <x:v>FROGEAR_0080</x:v>
      </x:c>
      <x:c r="B251" s="13" t="str">
        <x:v>Frostmarch</x:v>
      </x:c>
      <x:c r="C251" s="13" t="str">
        <x:v>Ring</x:v>
      </x:c>
      <x:c r="D251" s="13" t="n">
        <x:v>3</x:v>
      </x:c>
      <x:c r="E251" s="13" t="str">
        <x:v>FRRES_003</x:v>
      </x:c>
      <x:c r="F251" s="13" t="n">
        <x:v>1</x:v>
      </x:c>
      <x:c r="G251" s="13" t="str">
        <x:v>FRRES_004</x:v>
      </x:c>
      <x:c r="H251" s="13" t="n">
        <x:v>0.15</x:v>
      </x:c>
      <x:c r="I251" s="13" t="str">
        <x:v>No gold from salvage; prevents circular gold faucet.</x:v>
      </x:c>
    </x:row>
    <x:row r="252">
      <x:c r="A252" s="13" t="str">
        <x:v>FROGEAR_0081</x:v>
      </x:c>
      <x:c r="B252" s="13" t="str">
        <x:v>Frostmarch</x:v>
      </x:c>
      <x:c r="C252" s="13" t="str">
        <x:v>Helmet</x:v>
      </x:c>
      <x:c r="D252" s="13" t="n">
        <x:v>4</x:v>
      </x:c>
      <x:c r="E252" s="13" t="str">
        <x:v>FRRES_003</x:v>
      </x:c>
      <x:c r="F252" s="13" t="n">
        <x:v>1</x:v>
      </x:c>
      <x:c r="G252" s="13" t="str">
        <x:v>FRRES_004</x:v>
      </x:c>
      <x:c r="H252" s="13" t="n">
        <x:v>0.08</x:v>
      </x:c>
      <x:c r="I252" s="13" t="str">
        <x:v>No gold from salvage; prevents circular gold faucet.</x:v>
      </x:c>
    </x:row>
    <x:row r="253">
      <x:c r="A253" s="13" t="str">
        <x:v>FROGEAR_0082</x:v>
      </x:c>
      <x:c r="B253" s="13" t="str">
        <x:v>Frostmarch</x:v>
      </x:c>
      <x:c r="C253" s="13" t="str">
        <x:v>Chest</x:v>
      </x:c>
      <x:c r="D253" s="13" t="n">
        <x:v>7</x:v>
      </x:c>
      <x:c r="E253" s="13" t="str">
        <x:v>FRRES_003</x:v>
      </x:c>
      <x:c r="F253" s="13" t="n">
        <x:v>2</x:v>
      </x:c>
      <x:c r="G253" s="13" t="str">
        <x:v>FRRES_004</x:v>
      </x:c>
      <x:c r="H253" s="13" t="n">
        <x:v>0.08</x:v>
      </x:c>
      <x:c r="I253" s="13" t="str">
        <x:v>No gold from salvage; prevents circular gold faucet.</x:v>
      </x:c>
    </x:row>
    <x:row r="254">
      <x:c r="A254" s="13" t="str">
        <x:v>FROGEAR_0083</x:v>
      </x:c>
      <x:c r="B254" s="13" t="str">
        <x:v>Frostmarch</x:v>
      </x:c>
      <x:c r="C254" s="13" t="str">
        <x:v>Legs</x:v>
      </x:c>
      <x:c r="D254" s="13" t="n">
        <x:v>6</x:v>
      </x:c>
      <x:c r="E254" s="13" t="str">
        <x:v>FRRES_003</x:v>
      </x:c>
      <x:c r="F254" s="13" t="n">
        <x:v>2</x:v>
      </x:c>
      <x:c r="G254" s="13" t="str">
        <x:v>FRRES_004</x:v>
      </x:c>
      <x:c r="H254" s="13" t="n">
        <x:v>0.08</x:v>
      </x:c>
      <x:c r="I254" s="13" t="str">
        <x:v>No gold from salvage; prevents circular gold faucet.</x:v>
      </x:c>
    </x:row>
    <x:row r="255">
      <x:c r="A255" s="13" t="str">
        <x:v>FROGEAR_0084</x:v>
      </x:c>
      <x:c r="B255" s="13" t="str">
        <x:v>Frostmarch</x:v>
      </x:c>
      <x:c r="C255" s="13" t="str">
        <x:v>Boots</x:v>
      </x:c>
      <x:c r="D255" s="13" t="n">
        <x:v>3</x:v>
      </x:c>
      <x:c r="E255" s="13" t="str">
        <x:v>FRRES_003</x:v>
      </x:c>
      <x:c r="F255" s="13" t="n">
        <x:v>1</x:v>
      </x:c>
      <x:c r="G255" s="13" t="str">
        <x:v>FRRES_004</x:v>
      </x:c>
      <x:c r="H255" s="13" t="n">
        <x:v>0.08</x:v>
      </x:c>
      <x:c r="I255" s="13" t="str">
        <x:v>No gold from salvage; prevents circular gold faucet.</x:v>
      </x:c>
    </x:row>
    <x:row r="256">
      <x:c r="A256" s="13" t="str">
        <x:v>FROGEAR_0085</x:v>
      </x:c>
      <x:c r="B256" s="13" t="str">
        <x:v>Frostmarch</x:v>
      </x:c>
      <x:c r="C256" s="13" t="str">
        <x:v>Gloves</x:v>
      </x:c>
      <x:c r="D256" s="13" t="n">
        <x:v>3</x:v>
      </x:c>
      <x:c r="E256" s="13" t="str">
        <x:v>FRRES_003</x:v>
      </x:c>
      <x:c r="F256" s="13" t="n">
        <x:v>1</x:v>
      </x:c>
      <x:c r="G256" s="13" t="str">
        <x:v>FRRES_004</x:v>
      </x:c>
      <x:c r="H256" s="13" t="n">
        <x:v>0.08</x:v>
      </x:c>
      <x:c r="I256" s="13" t="str">
        <x:v>No gold from salvage; prevents circular gold faucet.</x:v>
      </x:c>
    </x:row>
    <x:row r="257">
      <x:c r="A257" s="13" t="str">
        <x:v>FROGEAR_0086</x:v>
      </x:c>
      <x:c r="B257" s="13" t="str">
        <x:v>Frostmarch</x:v>
      </x:c>
      <x:c r="C257" s="13" t="str">
        <x:v>Cape</x:v>
      </x:c>
      <x:c r="D257" s="13" t="n">
        <x:v>4</x:v>
      </x:c>
      <x:c r="E257" s="13" t="str">
        <x:v>FRRES_003</x:v>
      </x:c>
      <x:c r="F257" s="13" t="n">
        <x:v>1</x:v>
      </x:c>
      <x:c r="G257" s="13" t="str">
        <x:v>FRRES_004</x:v>
      </x:c>
      <x:c r="H257" s="13" t="n">
        <x:v>0.15</x:v>
      </x:c>
      <x:c r="I257" s="13" t="str">
        <x:v>No gold from salvage; prevents circular gold faucet.</x:v>
      </x:c>
    </x:row>
    <x:row r="258">
      <x:c r="A258" s="13" t="str">
        <x:v>FROGEAR_0087</x:v>
      </x:c>
      <x:c r="B258" s="13" t="str">
        <x:v>Frostmarch</x:v>
      </x:c>
      <x:c r="C258" s="13" t="str">
        <x:v>Amulet</x:v>
      </x:c>
      <x:c r="D258" s="13" t="n">
        <x:v>3</x:v>
      </x:c>
      <x:c r="E258" s="13" t="str">
        <x:v>FRRES_003</x:v>
      </x:c>
      <x:c r="F258" s="13" t="n">
        <x:v>1</x:v>
      </x:c>
      <x:c r="G258" s="13" t="str">
        <x:v>FRRES_004</x:v>
      </x:c>
      <x:c r="H258" s="13" t="n">
        <x:v>0.08</x:v>
      </x:c>
      <x:c r="I258" s="13" t="str">
        <x:v>No gold from salvage; prevents circular gold faucet.</x:v>
      </x:c>
    </x:row>
    <x:row r="259">
      <x:c r="A259" s="13" t="str">
        <x:v>FROGEAR_0088</x:v>
      </x:c>
      <x:c r="B259" s="13" t="str">
        <x:v>Frostmarch</x:v>
      </x:c>
      <x:c r="C259" s="13" t="str">
        <x:v>Ring</x:v>
      </x:c>
      <x:c r="D259" s="13" t="n">
        <x:v>3</x:v>
      </x:c>
      <x:c r="E259" s="13" t="str">
        <x:v>FRRES_003</x:v>
      </x:c>
      <x:c r="F259" s="13" t="n">
        <x:v>1</x:v>
      </x:c>
      <x:c r="G259" s="13" t="str">
        <x:v>FRRES_004</x:v>
      </x:c>
      <x:c r="H259" s="13" t="n">
        <x:v>0.15</x:v>
      </x:c>
      <x:c r="I259" s="13" t="str">
        <x:v>No gold from salvage; prevents circular gold faucet.</x:v>
      </x:c>
    </x:row>
    <x:row r="260">
      <x:c r="A260" s="13" t="str">
        <x:v>FROGEAR_0089</x:v>
      </x:c>
      <x:c r="B260" s="13" t="str">
        <x:v>Frostmarch</x:v>
      </x:c>
      <x:c r="C260" s="13" t="str">
        <x:v>Helmet</x:v>
      </x:c>
      <x:c r="D260" s="13" t="n">
        <x:v>4</x:v>
      </x:c>
      <x:c r="E260" s="13" t="str">
        <x:v>FRRES_003</x:v>
      </x:c>
      <x:c r="F260" s="13" t="n">
        <x:v>1</x:v>
      </x:c>
      <x:c r="G260" s="13" t="str">
        <x:v>FRRES_004</x:v>
      </x:c>
      <x:c r="H260" s="13" t="n">
        <x:v>0.08</x:v>
      </x:c>
      <x:c r="I260" s="13" t="str">
        <x:v>No gold from salvage; prevents circular gold faucet.</x:v>
      </x:c>
    </x:row>
    <x:row r="261">
      <x:c r="A261" s="13" t="str">
        <x:v>FROGEAR_0090</x:v>
      </x:c>
      <x:c r="B261" s="13" t="str">
        <x:v>Frostmarch</x:v>
      </x:c>
      <x:c r="C261" s="13" t="str">
        <x:v>Chest</x:v>
      </x:c>
      <x:c r="D261" s="13" t="n">
        <x:v>7</x:v>
      </x:c>
      <x:c r="E261" s="13" t="str">
        <x:v>FRRES_003</x:v>
      </x:c>
      <x:c r="F261" s="13" t="n">
        <x:v>2</x:v>
      </x:c>
      <x:c r="G261" s="13" t="str">
        <x:v>FRRES_004</x:v>
      </x:c>
      <x:c r="H261" s="13" t="n">
        <x:v>0.08</x:v>
      </x:c>
      <x:c r="I261" s="13" t="str">
        <x:v>No gold from salvage; prevents circular gold faucet.</x:v>
      </x:c>
    </x:row>
    <x:row r="262">
      <x:c r="A262" s="13" t="str">
        <x:v>FROGEAR_0091</x:v>
      </x:c>
      <x:c r="B262" s="13" t="str">
        <x:v>Frostmarch</x:v>
      </x:c>
      <x:c r="C262" s="13" t="str">
        <x:v>Legs</x:v>
      </x:c>
      <x:c r="D262" s="13" t="n">
        <x:v>6</x:v>
      </x:c>
      <x:c r="E262" s="13" t="str">
        <x:v>FRRES_003</x:v>
      </x:c>
      <x:c r="F262" s="13" t="n">
        <x:v>2</x:v>
      </x:c>
      <x:c r="G262" s="13" t="str">
        <x:v>FRRES_004</x:v>
      </x:c>
      <x:c r="H262" s="13" t="n">
        <x:v>0.08</x:v>
      </x:c>
      <x:c r="I262" s="13" t="str">
        <x:v>No gold from salvage; prevents circular gold faucet.</x:v>
      </x:c>
    </x:row>
    <x:row r="263">
      <x:c r="A263" s="13" t="str">
        <x:v>FROGEAR_0092</x:v>
      </x:c>
      <x:c r="B263" s="13" t="str">
        <x:v>Frostmarch</x:v>
      </x:c>
      <x:c r="C263" s="13" t="str">
        <x:v>Boots</x:v>
      </x:c>
      <x:c r="D263" s="13" t="n">
        <x:v>3</x:v>
      </x:c>
      <x:c r="E263" s="13" t="str">
        <x:v>FRRES_003</x:v>
      </x:c>
      <x:c r="F263" s="13" t="n">
        <x:v>1</x:v>
      </x:c>
      <x:c r="G263" s="13" t="str">
        <x:v>FRRES_004</x:v>
      </x:c>
      <x:c r="H263" s="13" t="n">
        <x:v>0.08</x:v>
      </x:c>
      <x:c r="I263" s="13" t="str">
        <x:v>No gold from salvage; prevents circular gold faucet.</x:v>
      </x:c>
    </x:row>
    <x:row r="264">
      <x:c r="A264" s="13" t="str">
        <x:v>FROGEAR_0093</x:v>
      </x:c>
      <x:c r="B264" s="13" t="str">
        <x:v>Frostmarch</x:v>
      </x:c>
      <x:c r="C264" s="13" t="str">
        <x:v>Gloves</x:v>
      </x:c>
      <x:c r="D264" s="13" t="n">
        <x:v>3</x:v>
      </x:c>
      <x:c r="E264" s="13" t="str">
        <x:v>FRRES_003</x:v>
      </x:c>
      <x:c r="F264" s="13" t="n">
        <x:v>1</x:v>
      </x:c>
      <x:c r="G264" s="13" t="str">
        <x:v>FRRES_004</x:v>
      </x:c>
      <x:c r="H264" s="13" t="n">
        <x:v>0.08</x:v>
      </x:c>
      <x:c r="I264" s="13" t="str">
        <x:v>No gold from salvage; prevents circular gold faucet.</x:v>
      </x:c>
    </x:row>
    <x:row r="265">
      <x:c r="A265" s="13" t="str">
        <x:v>FROGEAR_0094</x:v>
      </x:c>
      <x:c r="B265" s="13" t="str">
        <x:v>Frostmarch</x:v>
      </x:c>
      <x:c r="C265" s="13" t="str">
        <x:v>Cape</x:v>
      </x:c>
      <x:c r="D265" s="13" t="n">
        <x:v>4</x:v>
      </x:c>
      <x:c r="E265" s="13" t="str">
        <x:v>FRRES_003</x:v>
      </x:c>
      <x:c r="F265" s="13" t="n">
        <x:v>1</x:v>
      </x:c>
      <x:c r="G265" s="13" t="str">
        <x:v>FRRES_004</x:v>
      </x:c>
      <x:c r="H265" s="13" t="n">
        <x:v>0.15</x:v>
      </x:c>
      <x:c r="I265" s="13" t="str">
        <x:v>No gold from salvage; prevents circular gold faucet.</x:v>
      </x:c>
    </x:row>
    <x:row r="266">
      <x:c r="A266" s="13" t="str">
        <x:v>FROGEAR_0095</x:v>
      </x:c>
      <x:c r="B266" s="13" t="str">
        <x:v>Frostmarch</x:v>
      </x:c>
      <x:c r="C266" s="13" t="str">
        <x:v>Amulet</x:v>
      </x:c>
      <x:c r="D266" s="13" t="n">
        <x:v>3</x:v>
      </x:c>
      <x:c r="E266" s="13" t="str">
        <x:v>FRRES_003</x:v>
      </x:c>
      <x:c r="F266" s="13" t="n">
        <x:v>1</x:v>
      </x:c>
      <x:c r="G266" s="13" t="str">
        <x:v>FRRES_004</x:v>
      </x:c>
      <x:c r="H266" s="13" t="n">
        <x:v>0.08</x:v>
      </x:c>
      <x:c r="I266" s="13" t="str">
        <x:v>No gold from salvage; prevents circular gold faucet.</x:v>
      </x:c>
    </x:row>
    <x:row r="267">
      <x:c r="A267" s="13" t="str">
        <x:v>FROGEAR_0096</x:v>
      </x:c>
      <x:c r="B267" s="13" t="str">
        <x:v>Frostmarch</x:v>
      </x:c>
      <x:c r="C267" s="13" t="str">
        <x:v>Ring</x:v>
      </x:c>
      <x:c r="D267" s="13" t="n">
        <x:v>3</x:v>
      </x:c>
      <x:c r="E267" s="13" t="str">
        <x:v>FRRES_003</x:v>
      </x:c>
      <x:c r="F267" s="13" t="n">
        <x:v>1</x:v>
      </x:c>
      <x:c r="G267" s="13" t="str">
        <x:v>FRRES_004</x:v>
      </x:c>
      <x:c r="H267" s="13" t="n">
        <x:v>0.15</x:v>
      </x:c>
      <x:c r="I267" s="13" t="str">
        <x:v>No gold from salvage; prevents circular gold faucet.</x:v>
      </x:c>
    </x:row>
    <x:row r="268">
      <x:c r="A268" s="13" t="str">
        <x:v>FROGEAR_0097</x:v>
      </x:c>
      <x:c r="B268" s="13" t="str">
        <x:v>Frostmarch</x:v>
      </x:c>
      <x:c r="C268" s="13" t="str">
        <x:v>Helmet</x:v>
      </x:c>
      <x:c r="D268" s="13" t="n">
        <x:v>4</x:v>
      </x:c>
      <x:c r="E268" s="13" t="str">
        <x:v>FRRES_003</x:v>
      </x:c>
      <x:c r="F268" s="13" t="n">
        <x:v>1</x:v>
      </x:c>
      <x:c r="G268" s="13" t="str">
        <x:v>FRRES_004</x:v>
      </x:c>
      <x:c r="H268" s="13" t="n">
        <x:v>0.08</x:v>
      </x:c>
      <x:c r="I268" s="13" t="str">
        <x:v>No gold from salvage; prevents circular gold faucet.</x:v>
      </x:c>
    </x:row>
    <x:row r="269">
      <x:c r="A269" s="13" t="str">
        <x:v>FROGEAR_0098</x:v>
      </x:c>
      <x:c r="B269" s="13" t="str">
        <x:v>Frostmarch</x:v>
      </x:c>
      <x:c r="C269" s="13" t="str">
        <x:v>Chest</x:v>
      </x:c>
      <x:c r="D269" s="13" t="n">
        <x:v>7</x:v>
      </x:c>
      <x:c r="E269" s="13" t="str">
        <x:v>FRRES_003</x:v>
      </x:c>
      <x:c r="F269" s="13" t="n">
        <x:v>2</x:v>
      </x:c>
      <x:c r="G269" s="13" t="str">
        <x:v>FRRES_004</x:v>
      </x:c>
      <x:c r="H269" s="13" t="n">
        <x:v>0.08</x:v>
      </x:c>
      <x:c r="I269" s="13" t="str">
        <x:v>No gold from salvage; prevents circular gold faucet.</x:v>
      </x:c>
    </x:row>
    <x:row r="270">
      <x:c r="A270" s="13" t="str">
        <x:v>FROGEAR_0099</x:v>
      </x:c>
      <x:c r="B270" s="13" t="str">
        <x:v>Frostmarch</x:v>
      </x:c>
      <x:c r="C270" s="13" t="str">
        <x:v>Legs</x:v>
      </x:c>
      <x:c r="D270" s="13" t="n">
        <x:v>6</x:v>
      </x:c>
      <x:c r="E270" s="13" t="str">
        <x:v>FRRES_003</x:v>
      </x:c>
      <x:c r="F270" s="13" t="n">
        <x:v>2</x:v>
      </x:c>
      <x:c r="G270" s="13" t="str">
        <x:v>FRRES_004</x:v>
      </x:c>
      <x:c r="H270" s="13" t="n">
        <x:v>0.08</x:v>
      </x:c>
      <x:c r="I270" s="13" t="str">
        <x:v>No gold from salvage; prevents circular gold faucet.</x:v>
      </x:c>
    </x:row>
    <x:row r="271">
      <x:c r="A271" s="13" t="str">
        <x:v>FROGEAR_0100</x:v>
      </x:c>
      <x:c r="B271" s="13" t="str">
        <x:v>Frostmarch</x:v>
      </x:c>
      <x:c r="C271" s="13" t="str">
        <x:v>Boots</x:v>
      </x:c>
      <x:c r="D271" s="13" t="n">
        <x:v>3</x:v>
      </x:c>
      <x:c r="E271" s="13" t="str">
        <x:v>FRRES_003</x:v>
      </x:c>
      <x:c r="F271" s="13" t="n">
        <x:v>1</x:v>
      </x:c>
      <x:c r="G271" s="13" t="str">
        <x:v>FRRES_004</x:v>
      </x:c>
      <x:c r="H271" s="13" t="n">
        <x:v>0.08</x:v>
      </x:c>
      <x:c r="I271" s="13" t="str">
        <x:v>No gold from salvage; prevents circular gold faucet.</x:v>
      </x:c>
    </x:row>
    <x:row r="272">
      <x:c r="A272" s="13" t="str">
        <x:v>FROGEAR_0101</x:v>
      </x:c>
      <x:c r="B272" s="13" t="str">
        <x:v>Frostmarch</x:v>
      </x:c>
      <x:c r="C272" s="13" t="str">
        <x:v>Gloves</x:v>
      </x:c>
      <x:c r="D272" s="13" t="n">
        <x:v>3</x:v>
      </x:c>
      <x:c r="E272" s="13" t="str">
        <x:v>FRRES_003</x:v>
      </x:c>
      <x:c r="F272" s="13" t="n">
        <x:v>1</x:v>
      </x:c>
      <x:c r="G272" s="13" t="str">
        <x:v>FRRES_004</x:v>
      </x:c>
      <x:c r="H272" s="13" t="n">
        <x:v>0.08</x:v>
      </x:c>
      <x:c r="I272" s="13" t="str">
        <x:v>No gold from salvage; prevents circular gold faucet.</x:v>
      </x:c>
    </x:row>
    <x:row r="273">
      <x:c r="A273" s="13" t="str">
        <x:v>FROGEAR_0102</x:v>
      </x:c>
      <x:c r="B273" s="13" t="str">
        <x:v>Frostmarch</x:v>
      </x:c>
      <x:c r="C273" s="13" t="str">
        <x:v>Cape</x:v>
      </x:c>
      <x:c r="D273" s="13" t="n">
        <x:v>4</x:v>
      </x:c>
      <x:c r="E273" s="13" t="str">
        <x:v>FRRES_003</x:v>
      </x:c>
      <x:c r="F273" s="13" t="n">
        <x:v>1</x:v>
      </x:c>
      <x:c r="G273" s="13" t="str">
        <x:v>FRRES_004</x:v>
      </x:c>
      <x:c r="H273" s="13" t="n">
        <x:v>0.15</x:v>
      </x:c>
      <x:c r="I273" s="13" t="str">
        <x:v>No gold from salvage; prevents circular gold faucet.</x:v>
      </x:c>
    </x:row>
    <x:row r="274">
      <x:c r="A274" s="13" t="str">
        <x:v>FROGEAR_0103</x:v>
      </x:c>
      <x:c r="B274" s="13" t="str">
        <x:v>Frostmarch</x:v>
      </x:c>
      <x:c r="C274" s="13" t="str">
        <x:v>Amulet</x:v>
      </x:c>
      <x:c r="D274" s="13" t="n">
        <x:v>3</x:v>
      </x:c>
      <x:c r="E274" s="13" t="str">
        <x:v>FRRES_003</x:v>
      </x:c>
      <x:c r="F274" s="13" t="n">
        <x:v>1</x:v>
      </x:c>
      <x:c r="G274" s="13" t="str">
        <x:v>FRRES_004</x:v>
      </x:c>
      <x:c r="H274" s="13" t="n">
        <x:v>0.08</x:v>
      </x:c>
      <x:c r="I274" s="13" t="str">
        <x:v>No gold from salvage; prevents circular gold faucet.</x:v>
      </x:c>
    </x:row>
    <x:row r="275">
      <x:c r="A275" s="13" t="str">
        <x:v>FROGEAR_0104</x:v>
      </x:c>
      <x:c r="B275" s="13" t="str">
        <x:v>Frostmarch</x:v>
      </x:c>
      <x:c r="C275" s="13" t="str">
        <x:v>Ring</x:v>
      </x:c>
      <x:c r="D275" s="13" t="n">
        <x:v>3</x:v>
      </x:c>
      <x:c r="E275" s="13" t="str">
        <x:v>FRRES_003</x:v>
      </x:c>
      <x:c r="F275" s="13" t="n">
        <x:v>1</x:v>
      </x:c>
      <x:c r="G275" s="13" t="str">
        <x:v>FRRES_004</x:v>
      </x:c>
      <x:c r="H275" s="13" t="n">
        <x:v>0.15</x:v>
      </x:c>
      <x:c r="I275" s="13" t="str">
        <x:v>No gold from salvage; prevents circular gold faucet.</x:v>
      </x:c>
    </x:row>
    <x:row r="276">
      <x:c r="A276" s="13" t="str">
        <x:v>FROGEAR_0105</x:v>
      </x:c>
      <x:c r="B276" s="13" t="str">
        <x:v>Frostmarch</x:v>
      </x:c>
      <x:c r="C276" s="13" t="str">
        <x:v>Helmet</x:v>
      </x:c>
      <x:c r="D276" s="13" t="n">
        <x:v>4</x:v>
      </x:c>
      <x:c r="E276" s="13" t="str">
        <x:v>FRRES_003</x:v>
      </x:c>
      <x:c r="F276" s="13" t="n">
        <x:v>1</x:v>
      </x:c>
      <x:c r="G276" s="13" t="str">
        <x:v>FRRES_004</x:v>
      </x:c>
      <x:c r="H276" s="13" t="n">
        <x:v>0.08</x:v>
      </x:c>
      <x:c r="I276" s="13" t="str">
        <x:v>No gold from salvage; prevents circular gold faucet.</x:v>
      </x:c>
    </x:row>
    <x:row r="277">
      <x:c r="A277" s="13" t="str">
        <x:v>FROGEAR_0106</x:v>
      </x:c>
      <x:c r="B277" s="13" t="str">
        <x:v>Frostmarch</x:v>
      </x:c>
      <x:c r="C277" s="13" t="str">
        <x:v>Chest</x:v>
      </x:c>
      <x:c r="D277" s="13" t="n">
        <x:v>7</x:v>
      </x:c>
      <x:c r="E277" s="13" t="str">
        <x:v>FRRES_003</x:v>
      </x:c>
      <x:c r="F277" s="13" t="n">
        <x:v>2</x:v>
      </x:c>
      <x:c r="G277" s="13" t="str">
        <x:v>FRRES_004</x:v>
      </x:c>
      <x:c r="H277" s="13" t="n">
        <x:v>0.08</x:v>
      </x:c>
      <x:c r="I277" s="13" t="str">
        <x:v>No gold from salvage; prevents circular gold faucet.</x:v>
      </x:c>
    </x:row>
    <x:row r="278">
      <x:c r="A278" s="13" t="str">
        <x:v>FROGEAR_0107</x:v>
      </x:c>
      <x:c r="B278" s="13" t="str">
        <x:v>Frostmarch</x:v>
      </x:c>
      <x:c r="C278" s="13" t="str">
        <x:v>Legs</x:v>
      </x:c>
      <x:c r="D278" s="13" t="n">
        <x:v>6</x:v>
      </x:c>
      <x:c r="E278" s="13" t="str">
        <x:v>FRRES_003</x:v>
      </x:c>
      <x:c r="F278" s="13" t="n">
        <x:v>2</x:v>
      </x:c>
      <x:c r="G278" s="13" t="str">
        <x:v>FRRES_004</x:v>
      </x:c>
      <x:c r="H278" s="13" t="n">
        <x:v>0.08</x:v>
      </x:c>
      <x:c r="I278" s="13" t="str">
        <x:v>No gold from salvage; prevents circular gold faucet.</x:v>
      </x:c>
    </x:row>
    <x:row r="279">
      <x:c r="A279" s="13" t="str">
        <x:v>FROGEAR_0108</x:v>
      </x:c>
      <x:c r="B279" s="13" t="str">
        <x:v>Frostmarch</x:v>
      </x:c>
      <x:c r="C279" s="13" t="str">
        <x:v>Boots</x:v>
      </x:c>
      <x:c r="D279" s="13" t="n">
        <x:v>3</x:v>
      </x:c>
      <x:c r="E279" s="13" t="str">
        <x:v>FRRES_003</x:v>
      </x:c>
      <x:c r="F279" s="13" t="n">
        <x:v>1</x:v>
      </x:c>
      <x:c r="G279" s="13" t="str">
        <x:v>FRRES_004</x:v>
      </x:c>
      <x:c r="H279" s="13" t="n">
        <x:v>0.08</x:v>
      </x:c>
      <x:c r="I279" s="13" t="str">
        <x:v>No gold from salvage; prevents circular gold faucet.</x:v>
      </x:c>
    </x:row>
    <x:row r="280">
      <x:c r="A280" s="13" t="str">
        <x:v>FROGEAR_0109</x:v>
      </x:c>
      <x:c r="B280" s="13" t="str">
        <x:v>Frostmarch</x:v>
      </x:c>
      <x:c r="C280" s="13" t="str">
        <x:v>Gloves</x:v>
      </x:c>
      <x:c r="D280" s="13" t="n">
        <x:v>3</x:v>
      </x:c>
      <x:c r="E280" s="13" t="str">
        <x:v>FRRES_003</x:v>
      </x:c>
      <x:c r="F280" s="13" t="n">
        <x:v>1</x:v>
      </x:c>
      <x:c r="G280" s="13" t="str">
        <x:v>FRRES_004</x:v>
      </x:c>
      <x:c r="H280" s="13" t="n">
        <x:v>0.08</x:v>
      </x:c>
      <x:c r="I280" s="13" t="str">
        <x:v>No gold from salvage; prevents circular gold faucet.</x:v>
      </x:c>
    </x:row>
    <x:row r="281">
      <x:c r="A281" s="13" t="str">
        <x:v>FROGEAR_0110</x:v>
      </x:c>
      <x:c r="B281" s="13" t="str">
        <x:v>Frostmarch</x:v>
      </x:c>
      <x:c r="C281" s="13" t="str">
        <x:v>Cape</x:v>
      </x:c>
      <x:c r="D281" s="13" t="n">
        <x:v>4</x:v>
      </x:c>
      <x:c r="E281" s="13" t="str">
        <x:v>FRRES_003</x:v>
      </x:c>
      <x:c r="F281" s="13" t="n">
        <x:v>1</x:v>
      </x:c>
      <x:c r="G281" s="13" t="str">
        <x:v>FRRES_004</x:v>
      </x:c>
      <x:c r="H281" s="13" t="n">
        <x:v>0.15</x:v>
      </x:c>
      <x:c r="I281" s="13" t="str">
        <x:v>No gold from salvage; prevents circular gold faucet.</x:v>
      </x:c>
    </x:row>
    <x:row r="282">
      <x:c r="A282" s="13" t="str">
        <x:v>FROGEAR_0111</x:v>
      </x:c>
      <x:c r="B282" s="13" t="str">
        <x:v>Frostmarch</x:v>
      </x:c>
      <x:c r="C282" s="13" t="str">
        <x:v>Amulet</x:v>
      </x:c>
      <x:c r="D282" s="13" t="n">
        <x:v>3</x:v>
      </x:c>
      <x:c r="E282" s="13" t="str">
        <x:v>FRRES_003</x:v>
      </x:c>
      <x:c r="F282" s="13" t="n">
        <x:v>1</x:v>
      </x:c>
      <x:c r="G282" s="13" t="str">
        <x:v>FRRES_004</x:v>
      </x:c>
      <x:c r="H282" s="13" t="n">
        <x:v>0.08</x:v>
      </x:c>
      <x:c r="I282" s="13" t="str">
        <x:v>No gold from salvage; prevents circular gold faucet.</x:v>
      </x:c>
    </x:row>
    <x:row r="283">
      <x:c r="A283" s="13" t="str">
        <x:v>FROGEAR_0112</x:v>
      </x:c>
      <x:c r="B283" s="13" t="str">
        <x:v>Frostmarch</x:v>
      </x:c>
      <x:c r="C283" s="13" t="str">
        <x:v>Ring</x:v>
      </x:c>
      <x:c r="D283" s="13" t="n">
        <x:v>3</x:v>
      </x:c>
      <x:c r="E283" s="13" t="str">
        <x:v>FRRES_003</x:v>
      </x:c>
      <x:c r="F283" s="13" t="n">
        <x:v>1</x:v>
      </x:c>
      <x:c r="G283" s="13" t="str">
        <x:v>FRRES_004</x:v>
      </x:c>
      <x:c r="H283" s="13" t="n">
        <x:v>0.15</x:v>
      </x:c>
      <x:c r="I283" s="13" t="str">
        <x:v>No gold from salvage; prevents circular gold faucet.</x:v>
      </x:c>
    </x:row>
    <x:row r="284">
      <x:c r="A284" s="13" t="str">
        <x:v>FROGEAR_0113</x:v>
      </x:c>
      <x:c r="B284" s="13" t="str">
        <x:v>Frostmarch</x:v>
      </x:c>
      <x:c r="C284" s="13" t="str">
        <x:v>Helmet</x:v>
      </x:c>
      <x:c r="D284" s="13" t="n">
        <x:v>4</x:v>
      </x:c>
      <x:c r="E284" s="13" t="str">
        <x:v>FRRES_003</x:v>
      </x:c>
      <x:c r="F284" s="13" t="n">
        <x:v>1</x:v>
      </x:c>
      <x:c r="G284" s="13" t="str">
        <x:v>FRRES_004</x:v>
      </x:c>
      <x:c r="H284" s="13" t="n">
        <x:v>0.08</x:v>
      </x:c>
      <x:c r="I284" s="13" t="str">
        <x:v>No gold from salvage; prevents circular gold faucet.</x:v>
      </x:c>
    </x:row>
    <x:row r="285">
      <x:c r="A285" s="13" t="str">
        <x:v>FROGEAR_0114</x:v>
      </x:c>
      <x:c r="B285" s="13" t="str">
        <x:v>Frostmarch</x:v>
      </x:c>
      <x:c r="C285" s="13" t="str">
        <x:v>Chest</x:v>
      </x:c>
      <x:c r="D285" s="13" t="n">
        <x:v>7</x:v>
      </x:c>
      <x:c r="E285" s="13" t="str">
        <x:v>FRRES_003</x:v>
      </x:c>
      <x:c r="F285" s="13" t="n">
        <x:v>2</x:v>
      </x:c>
      <x:c r="G285" s="13" t="str">
        <x:v>FRRES_004</x:v>
      </x:c>
      <x:c r="H285" s="13" t="n">
        <x:v>0.08</x:v>
      </x:c>
      <x:c r="I285" s="13" t="str">
        <x:v>No gold from salvage; prevents circular gold faucet.</x:v>
      </x:c>
    </x:row>
    <x:row r="286">
      <x:c r="A286" s="13" t="str">
        <x:v>FROGEAR_0115</x:v>
      </x:c>
      <x:c r="B286" s="13" t="str">
        <x:v>Frostmarch</x:v>
      </x:c>
      <x:c r="C286" s="13" t="str">
        <x:v>Legs</x:v>
      </x:c>
      <x:c r="D286" s="13" t="n">
        <x:v>6</x:v>
      </x:c>
      <x:c r="E286" s="13" t="str">
        <x:v>FRRES_003</x:v>
      </x:c>
      <x:c r="F286" s="13" t="n">
        <x:v>2</x:v>
      </x:c>
      <x:c r="G286" s="13" t="str">
        <x:v>FRRES_004</x:v>
      </x:c>
      <x:c r="H286" s="13" t="n">
        <x:v>0.08</x:v>
      </x:c>
      <x:c r="I286" s="13" t="str">
        <x:v>No gold from salvage; prevents circular gold faucet.</x:v>
      </x:c>
    </x:row>
    <x:row r="287">
      <x:c r="A287" s="13" t="str">
        <x:v>FROGEAR_0116</x:v>
      </x:c>
      <x:c r="B287" s="13" t="str">
        <x:v>Frostmarch</x:v>
      </x:c>
      <x:c r="C287" s="13" t="str">
        <x:v>Boots</x:v>
      </x:c>
      <x:c r="D287" s="13" t="n">
        <x:v>3</x:v>
      </x:c>
      <x:c r="E287" s="13" t="str">
        <x:v>FRRES_003</x:v>
      </x:c>
      <x:c r="F287" s="13" t="n">
        <x:v>1</x:v>
      </x:c>
      <x:c r="G287" s="13" t="str">
        <x:v>FRRES_004</x:v>
      </x:c>
      <x:c r="H287" s="13" t="n">
        <x:v>0.08</x:v>
      </x:c>
      <x:c r="I287" s="13" t="str">
        <x:v>No gold from salvage; prevents circular gold faucet.</x:v>
      </x:c>
    </x:row>
    <x:row r="288">
      <x:c r="A288" s="13" t="str">
        <x:v>FROGEAR_0117</x:v>
      </x:c>
      <x:c r="B288" s="13" t="str">
        <x:v>Frostmarch</x:v>
      </x:c>
      <x:c r="C288" s="13" t="str">
        <x:v>Gloves</x:v>
      </x:c>
      <x:c r="D288" s="13" t="n">
        <x:v>3</x:v>
      </x:c>
      <x:c r="E288" s="13" t="str">
        <x:v>FRRES_003</x:v>
      </x:c>
      <x:c r="F288" s="13" t="n">
        <x:v>1</x:v>
      </x:c>
      <x:c r="G288" s="13" t="str">
        <x:v>FRRES_004</x:v>
      </x:c>
      <x:c r="H288" s="13" t="n">
        <x:v>0.08</x:v>
      </x:c>
      <x:c r="I288" s="13" t="str">
        <x:v>No gold from salvage; prevents circular gold faucet.</x:v>
      </x:c>
    </x:row>
    <x:row r="289">
      <x:c r="A289" s="13" t="str">
        <x:v>FROGEAR_0118</x:v>
      </x:c>
      <x:c r="B289" s="13" t="str">
        <x:v>Frostmarch</x:v>
      </x:c>
      <x:c r="C289" s="13" t="str">
        <x:v>Cape</x:v>
      </x:c>
      <x:c r="D289" s="13" t="n">
        <x:v>4</x:v>
      </x:c>
      <x:c r="E289" s="13" t="str">
        <x:v>FRRES_003</x:v>
      </x:c>
      <x:c r="F289" s="13" t="n">
        <x:v>1</x:v>
      </x:c>
      <x:c r="G289" s="13" t="str">
        <x:v>FRRES_004</x:v>
      </x:c>
      <x:c r="H289" s="13" t="n">
        <x:v>0.15</x:v>
      </x:c>
      <x:c r="I289" s="13" t="str">
        <x:v>No gold from salvage; prevents circular gold faucet.</x:v>
      </x:c>
    </x:row>
    <x:row r="290">
      <x:c r="A290" s="13" t="str">
        <x:v>FROGEAR_0119</x:v>
      </x:c>
      <x:c r="B290" s="13" t="str">
        <x:v>Frostmarch</x:v>
      </x:c>
      <x:c r="C290" s="13" t="str">
        <x:v>Amulet</x:v>
      </x:c>
      <x:c r="D290" s="13" t="n">
        <x:v>3</x:v>
      </x:c>
      <x:c r="E290" s="13" t="str">
        <x:v>FRRES_003</x:v>
      </x:c>
      <x:c r="F290" s="13" t="n">
        <x:v>1</x:v>
      </x:c>
      <x:c r="G290" s="13" t="str">
        <x:v>FRRES_004</x:v>
      </x:c>
      <x:c r="H290" s="13" t="n">
        <x:v>0.08</x:v>
      </x:c>
      <x:c r="I290" s="13" t="str">
        <x:v>No gold from salvage; prevents circular gold faucet.</x:v>
      </x:c>
    </x:row>
    <x:row r="291">
      <x:c r="A291" s="13" t="str">
        <x:v>FROGEAR_0120</x:v>
      </x:c>
      <x:c r="B291" s="13" t="str">
        <x:v>Frostmarch</x:v>
      </x:c>
      <x:c r="C291" s="13" t="str">
        <x:v>Ring</x:v>
      </x:c>
      <x:c r="D291" s="13" t="n">
        <x:v>3</x:v>
      </x:c>
      <x:c r="E291" s="13" t="str">
        <x:v>FRRES_003</x:v>
      </x:c>
      <x:c r="F291" s="13" t="n">
        <x:v>1</x:v>
      </x:c>
      <x:c r="G291" s="13" t="str">
        <x:v>FRRES_004</x:v>
      </x:c>
      <x:c r="H291" s="13" t="n">
        <x:v>0.15</x:v>
      </x:c>
      <x:c r="I291" s="13" t="str">
        <x:v>No gold from salvage; prevents circular gold faucet.</x:v>
      </x:c>
    </x:row>
    <x:row r="292">
      <x:c r="A292" s="13" t="str">
        <x:v>FROGEAR_0121</x:v>
      </x:c>
      <x:c r="B292" s="13" t="str">
        <x:v>Frostmarch</x:v>
      </x:c>
      <x:c r="C292" s="13" t="str">
        <x:v>Helmet</x:v>
      </x:c>
      <x:c r="D292" s="13" t="n">
        <x:v>4</x:v>
      </x:c>
      <x:c r="E292" s="13" t="str">
        <x:v>FRRES_003</x:v>
      </x:c>
      <x:c r="F292" s="13" t="n">
        <x:v>1</x:v>
      </x:c>
      <x:c r="G292" s="13" t="str">
        <x:v>FRRES_004</x:v>
      </x:c>
      <x:c r="H292" s="13" t="n">
        <x:v>0.08</x:v>
      </x:c>
      <x:c r="I292" s="13" t="str">
        <x:v>No gold from salvage; prevents circular gold faucet.</x:v>
      </x:c>
    </x:row>
    <x:row r="293">
      <x:c r="A293" s="13" t="str">
        <x:v>FROGEAR_0122</x:v>
      </x:c>
      <x:c r="B293" s="13" t="str">
        <x:v>Frostmarch</x:v>
      </x:c>
      <x:c r="C293" s="13" t="str">
        <x:v>Chest</x:v>
      </x:c>
      <x:c r="D293" s="13" t="n">
        <x:v>7</x:v>
      </x:c>
      <x:c r="E293" s="13" t="str">
        <x:v>FRRES_003</x:v>
      </x:c>
      <x:c r="F293" s="13" t="n">
        <x:v>2</x:v>
      </x:c>
      <x:c r="G293" s="13" t="str">
        <x:v>FRRES_004</x:v>
      </x:c>
      <x:c r="H293" s="13" t="n">
        <x:v>0.08</x:v>
      </x:c>
      <x:c r="I293" s="13" t="str">
        <x:v>No gold from salvage; prevents circular gold faucet.</x:v>
      </x:c>
    </x:row>
    <x:row r="294">
      <x:c r="A294" s="13" t="str">
        <x:v>FROGEAR_0123</x:v>
      </x:c>
      <x:c r="B294" s="13" t="str">
        <x:v>Frostmarch</x:v>
      </x:c>
      <x:c r="C294" s="13" t="str">
        <x:v>Legs</x:v>
      </x:c>
      <x:c r="D294" s="13" t="n">
        <x:v>6</x:v>
      </x:c>
      <x:c r="E294" s="13" t="str">
        <x:v>FRRES_003</x:v>
      </x:c>
      <x:c r="F294" s="13" t="n">
        <x:v>2</x:v>
      </x:c>
      <x:c r="G294" s="13" t="str">
        <x:v>FRRES_004</x:v>
      </x:c>
      <x:c r="H294" s="13" t="n">
        <x:v>0.08</x:v>
      </x:c>
      <x:c r="I294" s="13" t="str">
        <x:v>No gold from salvage; prevents circular gold faucet.</x:v>
      </x:c>
    </x:row>
    <x:row r="295">
      <x:c r="A295" s="13" t="str">
        <x:v>FROGEAR_0124</x:v>
      </x:c>
      <x:c r="B295" s="13" t="str">
        <x:v>Frostmarch</x:v>
      </x:c>
      <x:c r="C295" s="13" t="str">
        <x:v>Boots</x:v>
      </x:c>
      <x:c r="D295" s="13" t="n">
        <x:v>3</x:v>
      </x:c>
      <x:c r="E295" s="13" t="str">
        <x:v>FRRES_003</x:v>
      </x:c>
      <x:c r="F295" s="13" t="n">
        <x:v>1</x:v>
      </x:c>
      <x:c r="G295" s="13" t="str">
        <x:v>FRRES_004</x:v>
      </x:c>
      <x:c r="H295" s="13" t="n">
        <x:v>0.08</x:v>
      </x:c>
      <x:c r="I295" s="13" t="str">
        <x:v>No gold from salvage; prevents circular gold faucet.</x:v>
      </x:c>
    </x:row>
    <x:row r="296">
      <x:c r="A296" s="13" t="str">
        <x:v>FROGEAR_0125</x:v>
      </x:c>
      <x:c r="B296" s="13" t="str">
        <x:v>Frostmarch</x:v>
      </x:c>
      <x:c r="C296" s="13" t="str">
        <x:v>Gloves</x:v>
      </x:c>
      <x:c r="D296" s="13" t="n">
        <x:v>3</x:v>
      </x:c>
      <x:c r="E296" s="13" t="str">
        <x:v>FRRES_003</x:v>
      </x:c>
      <x:c r="F296" s="13" t="n">
        <x:v>1</x:v>
      </x:c>
      <x:c r="G296" s="13" t="str">
        <x:v>FRRES_004</x:v>
      </x:c>
      <x:c r="H296" s="13" t="n">
        <x:v>0.08</x:v>
      </x:c>
      <x:c r="I296" s="13" t="str">
        <x:v>No gold from salvage; prevents circular gold faucet.</x:v>
      </x:c>
    </x:row>
    <x:row r="297">
      <x:c r="A297" s="13" t="str">
        <x:v>FROGEAR_0126</x:v>
      </x:c>
      <x:c r="B297" s="13" t="str">
        <x:v>Frostmarch</x:v>
      </x:c>
      <x:c r="C297" s="13" t="str">
        <x:v>Cape</x:v>
      </x:c>
      <x:c r="D297" s="13" t="n">
        <x:v>4</x:v>
      </x:c>
      <x:c r="E297" s="13" t="str">
        <x:v>FRRES_003</x:v>
      </x:c>
      <x:c r="F297" s="13" t="n">
        <x:v>1</x:v>
      </x:c>
      <x:c r="G297" s="13" t="str">
        <x:v>FRRES_004</x:v>
      </x:c>
      <x:c r="H297" s="13" t="n">
        <x:v>0.15</x:v>
      </x:c>
      <x:c r="I297" s="13" t="str">
        <x:v>No gold from salvage; prevents circular gold faucet.</x:v>
      </x:c>
    </x:row>
    <x:row r="298">
      <x:c r="A298" s="13" t="str">
        <x:v>FROGEAR_0127</x:v>
      </x:c>
      <x:c r="B298" s="13" t="str">
        <x:v>Frostmarch</x:v>
      </x:c>
      <x:c r="C298" s="13" t="str">
        <x:v>Amulet</x:v>
      </x:c>
      <x:c r="D298" s="13" t="n">
        <x:v>3</x:v>
      </x:c>
      <x:c r="E298" s="13" t="str">
        <x:v>FRRES_003</x:v>
      </x:c>
      <x:c r="F298" s="13" t="n">
        <x:v>1</x:v>
      </x:c>
      <x:c r="G298" s="13" t="str">
        <x:v>FRRES_004</x:v>
      </x:c>
      <x:c r="H298" s="13" t="n">
        <x:v>0.08</x:v>
      </x:c>
      <x:c r="I298" s="13" t="str">
        <x:v>No gold from salvage; prevents circular gold faucet.</x:v>
      </x:c>
    </x:row>
    <x:row r="299">
      <x:c r="A299" s="13" t="str">
        <x:v>FROGEAR_0128</x:v>
      </x:c>
      <x:c r="B299" s="13" t="str">
        <x:v>Frostmarch</x:v>
      </x:c>
      <x:c r="C299" s="13" t="str">
        <x:v>Ring</x:v>
      </x:c>
      <x:c r="D299" s="13" t="n">
        <x:v>3</x:v>
      </x:c>
      <x:c r="E299" s="13" t="str">
        <x:v>FRRES_003</x:v>
      </x:c>
      <x:c r="F299" s="13" t="n">
        <x:v>1</x:v>
      </x:c>
      <x:c r="G299" s="13" t="str">
        <x:v>FRRES_004</x:v>
      </x:c>
      <x:c r="H299" s="13" t="n">
        <x:v>0.15</x:v>
      </x:c>
      <x:c r="I299" s="13" t="str">
        <x:v>No gold from salvage; prevents circular gold faucet.</x:v>
      </x:c>
    </x:row>
    <x:row r="300">
      <x:c r="A300" s="13" t="str">
        <x:v>FROGEAR_0129</x:v>
      </x:c>
      <x:c r="B300" s="13" t="str">
        <x:v>Frostmarch</x:v>
      </x:c>
      <x:c r="C300" s="13" t="str">
        <x:v>Helmet</x:v>
      </x:c>
      <x:c r="D300" s="13" t="n">
        <x:v>4</x:v>
      </x:c>
      <x:c r="E300" s="13" t="str">
        <x:v>FRRES_003</x:v>
      </x:c>
      <x:c r="F300" s="13" t="n">
        <x:v>1</x:v>
      </x:c>
      <x:c r="G300" s="13" t="str">
        <x:v>FRRES_004</x:v>
      </x:c>
      <x:c r="H300" s="13" t="n">
        <x:v>0.08</x:v>
      </x:c>
      <x:c r="I300" s="13" t="str">
        <x:v>No gold from salvage; prevents circular gold faucet.</x:v>
      </x:c>
    </x:row>
    <x:row r="301">
      <x:c r="A301" s="13" t="str">
        <x:v>FROGEAR_0130</x:v>
      </x:c>
      <x:c r="B301" s="13" t="str">
        <x:v>Frostmarch</x:v>
      </x:c>
      <x:c r="C301" s="13" t="str">
        <x:v>Chest</x:v>
      </x:c>
      <x:c r="D301" s="13" t="n">
        <x:v>7</x:v>
      </x:c>
      <x:c r="E301" s="13" t="str">
        <x:v>FRRES_003</x:v>
      </x:c>
      <x:c r="F301" s="13" t="n">
        <x:v>2</x:v>
      </x:c>
      <x:c r="G301" s="13" t="str">
        <x:v>FRRES_004</x:v>
      </x:c>
      <x:c r="H301" s="13" t="n">
        <x:v>0.08</x:v>
      </x:c>
      <x:c r="I301" s="13" t="str">
        <x:v>No gold from salvage; prevents circular gold faucet.</x:v>
      </x:c>
    </x:row>
    <x:row r="302">
      <x:c r="A302" s="13" t="str">
        <x:v>FROGEAR_0131</x:v>
      </x:c>
      <x:c r="B302" s="13" t="str">
        <x:v>Frostmarch</x:v>
      </x:c>
      <x:c r="C302" s="13" t="str">
        <x:v>Legs</x:v>
      </x:c>
      <x:c r="D302" s="13" t="n">
        <x:v>6</x:v>
      </x:c>
      <x:c r="E302" s="13" t="str">
        <x:v>FRRES_003</x:v>
      </x:c>
      <x:c r="F302" s="13" t="n">
        <x:v>2</x:v>
      </x:c>
      <x:c r="G302" s="13" t="str">
        <x:v>FRRES_004</x:v>
      </x:c>
      <x:c r="H302" s="13" t="n">
        <x:v>0.08</x:v>
      </x:c>
      <x:c r="I302" s="13" t="str">
        <x:v>No gold from salvage; prevents circular gold faucet.</x:v>
      </x:c>
    </x:row>
    <x:row r="303">
      <x:c r="A303" s="13" t="str">
        <x:v>FROGEAR_0132</x:v>
      </x:c>
      <x:c r="B303" s="13" t="str">
        <x:v>Frostmarch</x:v>
      </x:c>
      <x:c r="C303" s="13" t="str">
        <x:v>Boots</x:v>
      </x:c>
      <x:c r="D303" s="13" t="n">
        <x:v>3</x:v>
      </x:c>
      <x:c r="E303" s="13" t="str">
        <x:v>FRRES_003</x:v>
      </x:c>
      <x:c r="F303" s="13" t="n">
        <x:v>1</x:v>
      </x:c>
      <x:c r="G303" s="13" t="str">
        <x:v>FRRES_004</x:v>
      </x:c>
      <x:c r="H303" s="13" t="n">
        <x:v>0.08</x:v>
      </x:c>
      <x:c r="I303" s="13" t="str">
        <x:v>No gold from salvage; prevents circular gold faucet.</x:v>
      </x:c>
    </x:row>
    <x:row r="304">
      <x:c r="A304" s="13" t="str">
        <x:v>FROGEAR_0133</x:v>
      </x:c>
      <x:c r="B304" s="13" t="str">
        <x:v>Frostmarch</x:v>
      </x:c>
      <x:c r="C304" s="13" t="str">
        <x:v>Gloves</x:v>
      </x:c>
      <x:c r="D304" s="13" t="n">
        <x:v>3</x:v>
      </x:c>
      <x:c r="E304" s="13" t="str">
        <x:v>FRRES_003</x:v>
      </x:c>
      <x:c r="F304" s="13" t="n">
        <x:v>1</x:v>
      </x:c>
      <x:c r="G304" s="13" t="str">
        <x:v>FRRES_004</x:v>
      </x:c>
      <x:c r="H304" s="13" t="n">
        <x:v>0.08</x:v>
      </x:c>
      <x:c r="I304" s="13" t="str">
        <x:v>No gold from salvage; prevents circular gold faucet.</x:v>
      </x:c>
    </x:row>
    <x:row r="305">
      <x:c r="A305" s="13" t="str">
        <x:v>FROGEAR_0134</x:v>
      </x:c>
      <x:c r="B305" s="13" t="str">
        <x:v>Frostmarch</x:v>
      </x:c>
      <x:c r="C305" s="13" t="str">
        <x:v>Cape</x:v>
      </x:c>
      <x:c r="D305" s="13" t="n">
        <x:v>4</x:v>
      </x:c>
      <x:c r="E305" s="13" t="str">
        <x:v>FRRES_003</x:v>
      </x:c>
      <x:c r="F305" s="13" t="n">
        <x:v>1</x:v>
      </x:c>
      <x:c r="G305" s="13" t="str">
        <x:v>FRRES_004</x:v>
      </x:c>
      <x:c r="H305" s="13" t="n">
        <x:v>0.15</x:v>
      </x:c>
      <x:c r="I305" s="13" t="str">
        <x:v>No gold from salvage; prevents circular gold faucet.</x:v>
      </x:c>
    </x:row>
    <x:row r="306">
      <x:c r="A306" s="13" t="str">
        <x:v>FROGEAR_0135</x:v>
      </x:c>
      <x:c r="B306" s="13" t="str">
        <x:v>Frostmarch</x:v>
      </x:c>
      <x:c r="C306" s="13" t="str">
        <x:v>Amulet</x:v>
      </x:c>
      <x:c r="D306" s="13" t="n">
        <x:v>3</x:v>
      </x:c>
      <x:c r="E306" s="13" t="str">
        <x:v>FRRES_003</x:v>
      </x:c>
      <x:c r="F306" s="13" t="n">
        <x:v>1</x:v>
      </x:c>
      <x:c r="G306" s="13" t="str">
        <x:v>FRRES_004</x:v>
      </x:c>
      <x:c r="H306" s="13" t="n">
        <x:v>0.08</x:v>
      </x:c>
      <x:c r="I306" s="13" t="str">
        <x:v>No gold from salvage; prevents circular gold faucet.</x:v>
      </x:c>
    </x:row>
    <x:row r="307">
      <x:c r="A307" s="13" t="str">
        <x:v>FROGEAR_0136</x:v>
      </x:c>
      <x:c r="B307" s="13" t="str">
        <x:v>Frostmarch</x:v>
      </x:c>
      <x:c r="C307" s="13" t="str">
        <x:v>Ring</x:v>
      </x:c>
      <x:c r="D307" s="13" t="n">
        <x:v>3</x:v>
      </x:c>
      <x:c r="E307" s="13" t="str">
        <x:v>FRRES_003</x:v>
      </x:c>
      <x:c r="F307" s="13" t="n">
        <x:v>1</x:v>
      </x:c>
      <x:c r="G307" s="13" t="str">
        <x:v>FRRES_004</x:v>
      </x:c>
      <x:c r="H307" s="13" t="n">
        <x:v>0.15</x:v>
      </x:c>
      <x:c r="I307" s="13" t="str">
        <x:v>No gold from salvage; prevents circular gold faucet.</x:v>
      </x:c>
    </x:row>
    <x:row r="308">
      <x:c r="A308" s="13" t="str">
        <x:v>FROGEAR_0137</x:v>
      </x:c>
      <x:c r="B308" s="13" t="str">
        <x:v>Frostmarch</x:v>
      </x:c>
      <x:c r="C308" s="13" t="str">
        <x:v>Helmet</x:v>
      </x:c>
      <x:c r="D308" s="13" t="n">
        <x:v>4</x:v>
      </x:c>
      <x:c r="E308" s="13" t="str">
        <x:v>FRRES_003</x:v>
      </x:c>
      <x:c r="F308" s="13" t="n">
        <x:v>1</x:v>
      </x:c>
      <x:c r="G308" s="13" t="str">
        <x:v>FRRES_004</x:v>
      </x:c>
      <x:c r="H308" s="13" t="n">
        <x:v>0.08</x:v>
      </x:c>
      <x:c r="I308" s="13" t="str">
        <x:v>No gold from salvage; prevents circular gold faucet.</x:v>
      </x:c>
    </x:row>
    <x:row r="309">
      <x:c r="A309" s="13" t="str">
        <x:v>FROGEAR_0138</x:v>
      </x:c>
      <x:c r="B309" s="13" t="str">
        <x:v>Frostmarch</x:v>
      </x:c>
      <x:c r="C309" s="13" t="str">
        <x:v>Chest</x:v>
      </x:c>
      <x:c r="D309" s="13" t="n">
        <x:v>7</x:v>
      </x:c>
      <x:c r="E309" s="13" t="str">
        <x:v>FRRES_003</x:v>
      </x:c>
      <x:c r="F309" s="13" t="n">
        <x:v>2</x:v>
      </x:c>
      <x:c r="G309" s="13" t="str">
        <x:v>FRRES_004</x:v>
      </x:c>
      <x:c r="H309" s="13" t="n">
        <x:v>0.08</x:v>
      </x:c>
      <x:c r="I309" s="13" t="str">
        <x:v>No gold from salvage; prevents circular gold faucet.</x:v>
      </x:c>
    </x:row>
    <x:row r="310">
      <x:c r="A310" s="13" t="str">
        <x:v>FROGEAR_0139</x:v>
      </x:c>
      <x:c r="B310" s="13" t="str">
        <x:v>Frostmarch</x:v>
      </x:c>
      <x:c r="C310" s="13" t="str">
        <x:v>Legs</x:v>
      </x:c>
      <x:c r="D310" s="13" t="n">
        <x:v>6</x:v>
      </x:c>
      <x:c r="E310" s="13" t="str">
        <x:v>FRRES_003</x:v>
      </x:c>
      <x:c r="F310" s="13" t="n">
        <x:v>2</x:v>
      </x:c>
      <x:c r="G310" s="13" t="str">
        <x:v>FRRES_004</x:v>
      </x:c>
      <x:c r="H310" s="13" t="n">
        <x:v>0.08</x:v>
      </x:c>
      <x:c r="I310" s="13" t="str">
        <x:v>No gold from salvage; prevents circular gold faucet.</x:v>
      </x:c>
    </x:row>
    <x:row r="311">
      <x:c r="A311" s="13" t="str">
        <x:v>FROGEAR_0140</x:v>
      </x:c>
      <x:c r="B311" s="13" t="str">
        <x:v>Frostmarch</x:v>
      </x:c>
      <x:c r="C311" s="13" t="str">
        <x:v>Boots</x:v>
      </x:c>
      <x:c r="D311" s="13" t="n">
        <x:v>3</x:v>
      </x:c>
      <x:c r="E311" s="13" t="str">
        <x:v>FRRES_003</x:v>
      </x:c>
      <x:c r="F311" s="13" t="n">
        <x:v>1</x:v>
      </x:c>
      <x:c r="G311" s="13" t="str">
        <x:v>FRRES_004</x:v>
      </x:c>
      <x:c r="H311" s="13" t="n">
        <x:v>0.08</x:v>
      </x:c>
      <x:c r="I311" s="13" t="str">
        <x:v>No gold from salvage; prevents circular gold faucet.</x:v>
      </x:c>
    </x:row>
    <x:row r="312">
      <x:c r="A312" s="13" t="str">
        <x:v>FROGEAR_0141</x:v>
      </x:c>
      <x:c r="B312" s="13" t="str">
        <x:v>Frostmarch</x:v>
      </x:c>
      <x:c r="C312" s="13" t="str">
        <x:v>Gloves</x:v>
      </x:c>
      <x:c r="D312" s="13" t="n">
        <x:v>3</x:v>
      </x:c>
      <x:c r="E312" s="13" t="str">
        <x:v>FRRES_003</x:v>
      </x:c>
      <x:c r="F312" s="13" t="n">
        <x:v>1</x:v>
      </x:c>
      <x:c r="G312" s="13" t="str">
        <x:v>FRRES_004</x:v>
      </x:c>
      <x:c r="H312" s="13" t="n">
        <x:v>0.08</x:v>
      </x:c>
      <x:c r="I312" s="13" t="str">
        <x:v>No gold from salvage; prevents circular gold faucet.</x:v>
      </x:c>
    </x:row>
    <x:row r="313">
      <x:c r="A313" s="13" t="str">
        <x:v>FROGEAR_0142</x:v>
      </x:c>
      <x:c r="B313" s="13" t="str">
        <x:v>Frostmarch</x:v>
      </x:c>
      <x:c r="C313" s="13" t="str">
        <x:v>Cape</x:v>
      </x:c>
      <x:c r="D313" s="13" t="n">
        <x:v>4</x:v>
      </x:c>
      <x:c r="E313" s="13" t="str">
        <x:v>FRRES_003</x:v>
      </x:c>
      <x:c r="F313" s="13" t="n">
        <x:v>1</x:v>
      </x:c>
      <x:c r="G313" s="13" t="str">
        <x:v>FRRES_004</x:v>
      </x:c>
      <x:c r="H313" s="13" t="n">
        <x:v>0.15</x:v>
      </x:c>
      <x:c r="I313" s="13" t="str">
        <x:v>No gold from salvage; prevents circular gold faucet.</x:v>
      </x:c>
    </x:row>
    <x:row r="314">
      <x:c r="A314" s="13" t="str">
        <x:v>FROGEAR_0143</x:v>
      </x:c>
      <x:c r="B314" s="13" t="str">
        <x:v>Frostmarch</x:v>
      </x:c>
      <x:c r="C314" s="13" t="str">
        <x:v>Amulet</x:v>
      </x:c>
      <x:c r="D314" s="13" t="n">
        <x:v>3</x:v>
      </x:c>
      <x:c r="E314" s="13" t="str">
        <x:v>FRRES_003</x:v>
      </x:c>
      <x:c r="F314" s="13" t="n">
        <x:v>1</x:v>
      </x:c>
      <x:c r="G314" s="13" t="str">
        <x:v>FRRES_004</x:v>
      </x:c>
      <x:c r="H314" s="13" t="n">
        <x:v>0.08</x:v>
      </x:c>
      <x:c r="I314" s="13" t="str">
        <x:v>No gold from salvage; prevents circular gold faucet.</x:v>
      </x:c>
    </x:row>
    <x:row r="315">
      <x:c r="A315" s="13" t="str">
        <x:v>FROGEAR_0144</x:v>
      </x:c>
      <x:c r="B315" s="13" t="str">
        <x:v>Frostmarch</x:v>
      </x:c>
      <x:c r="C315" s="13" t="str">
        <x:v>Ring</x:v>
      </x:c>
      <x:c r="D315" s="13" t="n">
        <x:v>3</x:v>
      </x:c>
      <x:c r="E315" s="13" t="str">
        <x:v>FRRES_003</x:v>
      </x:c>
      <x:c r="F315" s="13" t="n">
        <x:v>1</x:v>
      </x:c>
      <x:c r="G315" s="13" t="str">
        <x:v>FRRES_004</x:v>
      </x:c>
      <x:c r="H315" s="13" t="n">
        <x:v>0.15</x:v>
      </x:c>
      <x:c r="I315" s="13" t="str">
        <x:v>No gold from salvage; prevents circular gold faucet.</x:v>
      </x:c>
    </x:row>
    <x:row r="316">
      <x:c r="A316" s="13" t="str">
        <x:v>FROGEAR_0145</x:v>
      </x:c>
      <x:c r="B316" s="13" t="str">
        <x:v>Frostmarch</x:v>
      </x:c>
      <x:c r="C316" s="13" t="str">
        <x:v>Helmet</x:v>
      </x:c>
      <x:c r="D316" s="13" t="n">
        <x:v>4</x:v>
      </x:c>
      <x:c r="E316" s="13" t="str">
        <x:v>FRRES_003</x:v>
      </x:c>
      <x:c r="F316" s="13" t="n">
        <x:v>1</x:v>
      </x:c>
      <x:c r="G316" s="13" t="str">
        <x:v>FRRES_004</x:v>
      </x:c>
      <x:c r="H316" s="13" t="n">
        <x:v>0.08</x:v>
      </x:c>
      <x:c r="I316" s="13" t="str">
        <x:v>No gold from salvage; prevents circular gold faucet.</x:v>
      </x:c>
    </x:row>
    <x:row r="317">
      <x:c r="A317" s="13" t="str">
        <x:v>FROGEAR_0146</x:v>
      </x:c>
      <x:c r="B317" s="13" t="str">
        <x:v>Frostmarch</x:v>
      </x:c>
      <x:c r="C317" s="13" t="str">
        <x:v>Chest</x:v>
      </x:c>
      <x:c r="D317" s="13" t="n">
        <x:v>7</x:v>
      </x:c>
      <x:c r="E317" s="13" t="str">
        <x:v>FRRES_003</x:v>
      </x:c>
      <x:c r="F317" s="13" t="n">
        <x:v>2</x:v>
      </x:c>
      <x:c r="G317" s="13" t="str">
        <x:v>FRRES_004</x:v>
      </x:c>
      <x:c r="H317" s="13" t="n">
        <x:v>0.08</x:v>
      </x:c>
      <x:c r="I317" s="13" t="str">
        <x:v>No gold from salvage; prevents circular gold faucet.</x:v>
      </x:c>
    </x:row>
    <x:row r="318">
      <x:c r="A318" s="13" t="str">
        <x:v>FROGEAR_0147</x:v>
      </x:c>
      <x:c r="B318" s="13" t="str">
        <x:v>Frostmarch</x:v>
      </x:c>
      <x:c r="C318" s="13" t="str">
        <x:v>Legs</x:v>
      </x:c>
      <x:c r="D318" s="13" t="n">
        <x:v>6</x:v>
      </x:c>
      <x:c r="E318" s="13" t="str">
        <x:v>FRRES_003</x:v>
      </x:c>
      <x:c r="F318" s="13" t="n">
        <x:v>2</x:v>
      </x:c>
      <x:c r="G318" s="13" t="str">
        <x:v>FRRES_004</x:v>
      </x:c>
      <x:c r="H318" s="13" t="n">
        <x:v>0.08</x:v>
      </x:c>
      <x:c r="I318" s="13" t="str">
        <x:v>No gold from salvage; prevents circular gold faucet.</x:v>
      </x:c>
    </x:row>
    <x:row r="319">
      <x:c r="A319" s="13" t="str">
        <x:v>FROGEAR_0148</x:v>
      </x:c>
      <x:c r="B319" s="13" t="str">
        <x:v>Frostmarch</x:v>
      </x:c>
      <x:c r="C319" s="13" t="str">
        <x:v>Boots</x:v>
      </x:c>
      <x:c r="D319" s="13" t="n">
        <x:v>3</x:v>
      </x:c>
      <x:c r="E319" s="13" t="str">
        <x:v>FRRES_003</x:v>
      </x:c>
      <x:c r="F319" s="13" t="n">
        <x:v>1</x:v>
      </x:c>
      <x:c r="G319" s="13" t="str">
        <x:v>FRRES_004</x:v>
      </x:c>
      <x:c r="H319" s="13" t="n">
        <x:v>0.08</x:v>
      </x:c>
      <x:c r="I319" s="13" t="str">
        <x:v>No gold from salvage; prevents circular gold faucet.</x:v>
      </x:c>
    </x:row>
    <x:row r="320">
      <x:c r="A320" s="13" t="str">
        <x:v>FROGEAR_0149</x:v>
      </x:c>
      <x:c r="B320" s="13" t="str">
        <x:v>Frostmarch</x:v>
      </x:c>
      <x:c r="C320" s="13" t="str">
        <x:v>Gloves</x:v>
      </x:c>
      <x:c r="D320" s="13" t="n">
        <x:v>3</x:v>
      </x:c>
      <x:c r="E320" s="13" t="str">
        <x:v>FRRES_003</x:v>
      </x:c>
      <x:c r="F320" s="13" t="n">
        <x:v>1</x:v>
      </x:c>
      <x:c r="G320" s="13" t="str">
        <x:v>FRRES_004</x:v>
      </x:c>
      <x:c r="H320" s="13" t="n">
        <x:v>0.08</x:v>
      </x:c>
      <x:c r="I320" s="13" t="str">
        <x:v>No gold from salvage; prevents circular gold faucet.</x:v>
      </x:c>
    </x:row>
    <x:row r="321">
      <x:c r="A321" s="13" t="str">
        <x:v>FROGEAR_0150</x:v>
      </x:c>
      <x:c r="B321" s="13" t="str">
        <x:v>Frostmarch</x:v>
      </x:c>
      <x:c r="C321" s="13" t="str">
        <x:v>Cape</x:v>
      </x:c>
      <x:c r="D321" s="13" t="n">
        <x:v>4</x:v>
      </x:c>
      <x:c r="E321" s="13" t="str">
        <x:v>FRRES_003</x:v>
      </x:c>
      <x:c r="F321" s="13" t="n">
        <x:v>1</x:v>
      </x:c>
      <x:c r="G321" s="13" t="str">
        <x:v>FRRES_004</x:v>
      </x:c>
      <x:c r="H321" s="13" t="n">
        <x:v>0.15</x:v>
      </x:c>
      <x:c r="I321" s="13" t="str">
        <x:v>No gold from salvage; prevents circular gold faucet.</x:v>
      </x:c>
    </x:row>
    <x:row r="322">
      <x:c r="A322" s="13" t="str">
        <x:v>FROGEAR_0151</x:v>
      </x:c>
      <x:c r="B322" s="13" t="str">
        <x:v>Frostmarch</x:v>
      </x:c>
      <x:c r="C322" s="13" t="str">
        <x:v>Amulet</x:v>
      </x:c>
      <x:c r="D322" s="13" t="n">
        <x:v>3</x:v>
      </x:c>
      <x:c r="E322" s="13" t="str">
        <x:v>FRRES_003</x:v>
      </x:c>
      <x:c r="F322" s="13" t="n">
        <x:v>1</x:v>
      </x:c>
      <x:c r="G322" s="13" t="str">
        <x:v>FRRES_004</x:v>
      </x:c>
      <x:c r="H322" s="13" t="n">
        <x:v>0.08</x:v>
      </x:c>
      <x:c r="I322" s="13" t="str">
        <x:v>No gold from salvage; prevents circular gold faucet.</x:v>
      </x:c>
    </x:row>
    <x:row r="323">
      <x:c r="A323" s="13" t="str">
        <x:v>FROGEAR_0152</x:v>
      </x:c>
      <x:c r="B323" s="13" t="str">
        <x:v>Frostmarch</x:v>
      </x:c>
      <x:c r="C323" s="13" t="str">
        <x:v>Ring</x:v>
      </x:c>
      <x:c r="D323" s="13" t="n">
        <x:v>3</x:v>
      </x:c>
      <x:c r="E323" s="13" t="str">
        <x:v>FRRES_003</x:v>
      </x:c>
      <x:c r="F323" s="13" t="n">
        <x:v>1</x:v>
      </x:c>
      <x:c r="G323" s="13" t="str">
        <x:v>FRRES_004</x:v>
      </x:c>
      <x:c r="H323" s="13" t="n">
        <x:v>0.15</x:v>
      </x:c>
      <x:c r="I323" s="13" t="str">
        <x:v>No gold from salvage; prevents circular gold faucet.</x:v>
      </x:c>
    </x:row>
    <x:row r="324">
      <x:c r="A324" s="13" t="str">
        <x:v>FROGEAR_0153</x:v>
      </x:c>
      <x:c r="B324" s="13" t="str">
        <x:v>Frostmarch</x:v>
      </x:c>
      <x:c r="C324" s="13" t="str">
        <x:v>Helmet</x:v>
      </x:c>
      <x:c r="D324" s="13" t="n">
        <x:v>4</x:v>
      </x:c>
      <x:c r="E324" s="13" t="str">
        <x:v>FRRES_003</x:v>
      </x:c>
      <x:c r="F324" s="13" t="n">
        <x:v>1</x:v>
      </x:c>
      <x:c r="G324" s="13" t="str">
        <x:v>FRRES_004</x:v>
      </x:c>
      <x:c r="H324" s="13" t="n">
        <x:v>0.08</x:v>
      </x:c>
      <x:c r="I324" s="13" t="str">
        <x:v>No gold from salvage; prevents circular gold faucet.</x:v>
      </x:c>
    </x:row>
    <x:row r="325">
      <x:c r="A325" s="13" t="str">
        <x:v>FROGEAR_0154</x:v>
      </x:c>
      <x:c r="B325" s="13" t="str">
        <x:v>Frostmarch</x:v>
      </x:c>
      <x:c r="C325" s="13" t="str">
        <x:v>Chest</x:v>
      </x:c>
      <x:c r="D325" s="13" t="n">
        <x:v>7</x:v>
      </x:c>
      <x:c r="E325" s="13" t="str">
        <x:v>FRRES_003</x:v>
      </x:c>
      <x:c r="F325" s="13" t="n">
        <x:v>2</x:v>
      </x:c>
      <x:c r="G325" s="13" t="str">
        <x:v>FRRES_004</x:v>
      </x:c>
      <x:c r="H325" s="13" t="n">
        <x:v>0.08</x:v>
      </x:c>
      <x:c r="I325" s="13" t="str">
        <x:v>No gold from salvage; prevents circular gold faucet.</x:v>
      </x:c>
    </x:row>
    <x:row r="326">
      <x:c r="A326" s="13" t="str">
        <x:v>FROGEAR_0155</x:v>
      </x:c>
      <x:c r="B326" s="13" t="str">
        <x:v>Frostmarch</x:v>
      </x:c>
      <x:c r="C326" s="13" t="str">
        <x:v>Legs</x:v>
      </x:c>
      <x:c r="D326" s="13" t="n">
        <x:v>6</x:v>
      </x:c>
      <x:c r="E326" s="13" t="str">
        <x:v>FRRES_003</x:v>
      </x:c>
      <x:c r="F326" s="13" t="n">
        <x:v>2</x:v>
      </x:c>
      <x:c r="G326" s="13" t="str">
        <x:v>FRRES_004</x:v>
      </x:c>
      <x:c r="H326" s="13" t="n">
        <x:v>0.08</x:v>
      </x:c>
      <x:c r="I326" s="13" t="str">
        <x:v>No gold from salvage; prevents circular gold faucet.</x:v>
      </x:c>
    </x:row>
    <x:row r="327">
      <x:c r="A327" s="13" t="str">
        <x:v>FROGEAR_0156</x:v>
      </x:c>
      <x:c r="B327" s="13" t="str">
        <x:v>Frostmarch</x:v>
      </x:c>
      <x:c r="C327" s="13" t="str">
        <x:v>Boots</x:v>
      </x:c>
      <x:c r="D327" s="13" t="n">
        <x:v>3</x:v>
      </x:c>
      <x:c r="E327" s="13" t="str">
        <x:v>FRRES_003</x:v>
      </x:c>
      <x:c r="F327" s="13" t="n">
        <x:v>1</x:v>
      </x:c>
      <x:c r="G327" s="13" t="str">
        <x:v>FRRES_004</x:v>
      </x:c>
      <x:c r="H327" s="13" t="n">
        <x:v>0.08</x:v>
      </x:c>
      <x:c r="I327" s="13" t="str">
        <x:v>No gold from salvage; prevents circular gold faucet.</x:v>
      </x:c>
    </x:row>
    <x:row r="328">
      <x:c r="A328" s="13" t="str">
        <x:v>FROGEAR_0157</x:v>
      </x:c>
      <x:c r="B328" s="13" t="str">
        <x:v>Frostmarch</x:v>
      </x:c>
      <x:c r="C328" s="13" t="str">
        <x:v>Gloves</x:v>
      </x:c>
      <x:c r="D328" s="13" t="n">
        <x:v>3</x:v>
      </x:c>
      <x:c r="E328" s="13" t="str">
        <x:v>FRRES_003</x:v>
      </x:c>
      <x:c r="F328" s="13" t="n">
        <x:v>1</x:v>
      </x:c>
      <x:c r="G328" s="13" t="str">
        <x:v>FRRES_004</x:v>
      </x:c>
      <x:c r="H328" s="13" t="n">
        <x:v>0.08</x:v>
      </x:c>
      <x:c r="I328" s="13" t="str">
        <x:v>No gold from salvage; prevents circular gold faucet.</x:v>
      </x:c>
    </x:row>
    <x:row r="329">
      <x:c r="A329" s="13" t="str">
        <x:v>FROGEAR_0158</x:v>
      </x:c>
      <x:c r="B329" s="13" t="str">
        <x:v>Frostmarch</x:v>
      </x:c>
      <x:c r="C329" s="13" t="str">
        <x:v>Cape</x:v>
      </x:c>
      <x:c r="D329" s="13" t="n">
        <x:v>4</x:v>
      </x:c>
      <x:c r="E329" s="13" t="str">
        <x:v>FRRES_003</x:v>
      </x:c>
      <x:c r="F329" s="13" t="n">
        <x:v>1</x:v>
      </x:c>
      <x:c r="G329" s="13" t="str">
        <x:v>FRRES_004</x:v>
      </x:c>
      <x:c r="H329" s="13" t="n">
        <x:v>0.15</x:v>
      </x:c>
      <x:c r="I329" s="13" t="str">
        <x:v>No gold from salvage; prevents circular gold faucet.</x:v>
      </x:c>
    </x:row>
    <x:row r="330">
      <x:c r="A330" s="13" t="str">
        <x:v>FROGEAR_0159</x:v>
      </x:c>
      <x:c r="B330" s="13" t="str">
        <x:v>Frostmarch</x:v>
      </x:c>
      <x:c r="C330" s="13" t="str">
        <x:v>Amulet</x:v>
      </x:c>
      <x:c r="D330" s="13" t="n">
        <x:v>3</x:v>
      </x:c>
      <x:c r="E330" s="13" t="str">
        <x:v>FRRES_003</x:v>
      </x:c>
      <x:c r="F330" s="13" t="n">
        <x:v>1</x:v>
      </x:c>
      <x:c r="G330" s="13" t="str">
        <x:v>FRRES_004</x:v>
      </x:c>
      <x:c r="H330" s="13" t="n">
        <x:v>0.08</x:v>
      </x:c>
      <x:c r="I330" s="13" t="str">
        <x:v>No gold from salvage; prevents circular gold faucet.</x:v>
      </x:c>
    </x:row>
    <x:row r="331">
      <x:c r="A331" s="13" t="str">
        <x:v>FROGEAR_0160</x:v>
      </x:c>
      <x:c r="B331" s="13" t="str">
        <x:v>Frostmarch</x:v>
      </x:c>
      <x:c r="C331" s="13" t="str">
        <x:v>Ring</x:v>
      </x:c>
      <x:c r="D331" s="13" t="n">
        <x:v>3</x:v>
      </x:c>
      <x:c r="E331" s="13" t="str">
        <x:v>FRRES_003</x:v>
      </x:c>
      <x:c r="F331" s="13" t="n">
        <x:v>1</x:v>
      </x:c>
      <x:c r="G331" s="13" t="str">
        <x:v>FRRES_004</x:v>
      </x:c>
      <x:c r="H331" s="13" t="n">
        <x:v>0.15</x:v>
      </x:c>
      <x:c r="I331" s="13" t="str">
        <x:v>No gold from salvage; prevents circular gold faucet.</x:v>
      </x:c>
    </x:row>
    <x:row r="332">
      <x:c r="A332" s="13" t="str">
        <x:v>FROGEAR_0161</x:v>
      </x:c>
      <x:c r="B332" s="13" t="str">
        <x:v>Frostmarch</x:v>
      </x:c>
      <x:c r="C332" s="13" t="str">
        <x:v>Helmet</x:v>
      </x:c>
      <x:c r="D332" s="13" t="n">
        <x:v>4</x:v>
      </x:c>
      <x:c r="E332" s="13" t="str">
        <x:v>FRRES_003</x:v>
      </x:c>
      <x:c r="F332" s="13" t="n">
        <x:v>1</x:v>
      </x:c>
      <x:c r="G332" s="13" t="str">
        <x:v>FRRES_004</x:v>
      </x:c>
      <x:c r="H332" s="13" t="n">
        <x:v>0.08</x:v>
      </x:c>
      <x:c r="I332" s="13" t="str">
        <x:v>No gold from salvage; prevents circular gold faucet.</x:v>
      </x:c>
    </x:row>
    <x:row r="333">
      <x:c r="A333" s="13" t="str">
        <x:v>FROGEAR_0162</x:v>
      </x:c>
      <x:c r="B333" s="13" t="str">
        <x:v>Frostmarch</x:v>
      </x:c>
      <x:c r="C333" s="13" t="str">
        <x:v>Chest</x:v>
      </x:c>
      <x:c r="D333" s="13" t="n">
        <x:v>7</x:v>
      </x:c>
      <x:c r="E333" s="13" t="str">
        <x:v>FRRES_003</x:v>
      </x:c>
      <x:c r="F333" s="13" t="n">
        <x:v>2</x:v>
      </x:c>
      <x:c r="G333" s="13" t="str">
        <x:v>FRRES_004</x:v>
      </x:c>
      <x:c r="H333" s="13" t="n">
        <x:v>0.08</x:v>
      </x:c>
      <x:c r="I333" s="13" t="str">
        <x:v>No gold from salvage; prevents circular gold faucet.</x:v>
      </x:c>
    </x:row>
    <x:row r="334">
      <x:c r="A334" s="13" t="str">
        <x:v>FROGEAR_0163</x:v>
      </x:c>
      <x:c r="B334" s="13" t="str">
        <x:v>Frostmarch</x:v>
      </x:c>
      <x:c r="C334" s="13" t="str">
        <x:v>Legs</x:v>
      </x:c>
      <x:c r="D334" s="13" t="n">
        <x:v>6</x:v>
      </x:c>
      <x:c r="E334" s="13" t="str">
        <x:v>FRRES_003</x:v>
      </x:c>
      <x:c r="F334" s="13" t="n">
        <x:v>2</x:v>
      </x:c>
      <x:c r="G334" s="13" t="str">
        <x:v>FRRES_004</x:v>
      </x:c>
      <x:c r="H334" s="13" t="n">
        <x:v>0.08</x:v>
      </x:c>
      <x:c r="I334" s="13" t="str">
        <x:v>No gold from salvage; prevents circular gold faucet.</x:v>
      </x:c>
    </x:row>
    <x:row r="335">
      <x:c r="A335" s="13" t="str">
        <x:v>FROGEAR_0164</x:v>
      </x:c>
      <x:c r="B335" s="13" t="str">
        <x:v>Frostmarch</x:v>
      </x:c>
      <x:c r="C335" s="13" t="str">
        <x:v>Boots</x:v>
      </x:c>
      <x:c r="D335" s="13" t="n">
        <x:v>3</x:v>
      </x:c>
      <x:c r="E335" s="13" t="str">
        <x:v>FRRES_003</x:v>
      </x:c>
      <x:c r="F335" s="13" t="n">
        <x:v>1</x:v>
      </x:c>
      <x:c r="G335" s="13" t="str">
        <x:v>FRRES_004</x:v>
      </x:c>
      <x:c r="H335" s="13" t="n">
        <x:v>0.08</x:v>
      </x:c>
      <x:c r="I335" s="13" t="str">
        <x:v>No gold from salvage; prevents circular gold faucet.</x:v>
      </x:c>
    </x:row>
    <x:row r="336">
      <x:c r="A336" s="13" t="str">
        <x:v>FROGEAR_0165</x:v>
      </x:c>
      <x:c r="B336" s="13" t="str">
        <x:v>Frostmarch</x:v>
      </x:c>
      <x:c r="C336" s="13" t="str">
        <x:v>Gloves</x:v>
      </x:c>
      <x:c r="D336" s="13" t="n">
        <x:v>3</x:v>
      </x:c>
      <x:c r="E336" s="13" t="str">
        <x:v>FRRES_003</x:v>
      </x:c>
      <x:c r="F336" s="13" t="n">
        <x:v>1</x:v>
      </x:c>
      <x:c r="G336" s="13" t="str">
        <x:v>FRRES_004</x:v>
      </x:c>
      <x:c r="H336" s="13" t="n">
        <x:v>0.08</x:v>
      </x:c>
      <x:c r="I336" s="13" t="str">
        <x:v>No gold from salvage; prevents circular gold faucet.</x:v>
      </x:c>
    </x:row>
    <x:row r="337">
      <x:c r="A337" s="13" t="str">
        <x:v>FROGEAR_0166</x:v>
      </x:c>
      <x:c r="B337" s="13" t="str">
        <x:v>Frostmarch</x:v>
      </x:c>
      <x:c r="C337" s="13" t="str">
        <x:v>Cape</x:v>
      </x:c>
      <x:c r="D337" s="13" t="n">
        <x:v>4</x:v>
      </x:c>
      <x:c r="E337" s="13" t="str">
        <x:v>FRRES_003</x:v>
      </x:c>
      <x:c r="F337" s="13" t="n">
        <x:v>1</x:v>
      </x:c>
      <x:c r="G337" s="13" t="str">
        <x:v>FRRES_004</x:v>
      </x:c>
      <x:c r="H337" s="13" t="n">
        <x:v>0.15</x:v>
      </x:c>
      <x:c r="I337" s="13" t="str">
        <x:v>No gold from salvage; prevents circular gold faucet.</x:v>
      </x:c>
    </x:row>
    <x:row r="338">
      <x:c r="A338" s="13" t="str">
        <x:v>FROGEAR_0167</x:v>
      </x:c>
      <x:c r="B338" s="13" t="str">
        <x:v>Frostmarch</x:v>
      </x:c>
      <x:c r="C338" s="13" t="str">
        <x:v>Amulet</x:v>
      </x:c>
      <x:c r="D338" s="13" t="n">
        <x:v>3</x:v>
      </x:c>
      <x:c r="E338" s="13" t="str">
        <x:v>FRRES_003</x:v>
      </x:c>
      <x:c r="F338" s="13" t="n">
        <x:v>1</x:v>
      </x:c>
      <x:c r="G338" s="13" t="str">
        <x:v>FRRES_004</x:v>
      </x:c>
      <x:c r="H338" s="13" t="n">
        <x:v>0.08</x:v>
      </x:c>
      <x:c r="I338" s="13" t="str">
        <x:v>No gold from salvage; prevents circular gold faucet.</x:v>
      </x:c>
    </x:row>
    <x:row r="339">
      <x:c r="A339" s="13" t="str">
        <x:v>FROGEAR_0168</x:v>
      </x:c>
      <x:c r="B339" s="13" t="str">
        <x:v>Frostmarch</x:v>
      </x:c>
      <x:c r="C339" s="13" t="str">
        <x:v>Ring</x:v>
      </x:c>
      <x:c r="D339" s="13" t="n">
        <x:v>3</x:v>
      </x:c>
      <x:c r="E339" s="13" t="str">
        <x:v>FRRES_003</x:v>
      </x:c>
      <x:c r="F339" s="13" t="n">
        <x:v>1</x:v>
      </x:c>
      <x:c r="G339" s="13" t="str">
        <x:v>FRRES_004</x:v>
      </x:c>
      <x:c r="H339" s="13" t="n">
        <x:v>0.15</x:v>
      </x:c>
      <x:c r="I339" s="13" t="str">
        <x:v>No gold from salvage; prevents circular gold faucet.</x:v>
      </x:c>
    </x:row>
    <x:row r="340">
      <x:c r="A340" s="13" t="str">
        <x:v>ASHGEAR_0001</x:v>
      </x:c>
      <x:c r="B340" s="13" t="str">
        <x:v>Ashlands</x:v>
      </x:c>
      <x:c r="C340" s="13" t="str">
        <x:v>Helmet</x:v>
      </x:c>
      <x:c r="D340" s="13" t="n">
        <x:v>6</x:v>
      </x:c>
      <x:c r="E340" s="13" t="str">
        <x:v>ASHRES_001</x:v>
      </x:c>
      <x:c r="F340" s="13" t="n">
        <x:v>2</x:v>
      </x:c>
      <x:c r="G340" s="13" t="str">
        <x:v>ASHRES_002</x:v>
      </x:c>
      <x:c r="H340" s="13" t="n">
        <x:v>0.08</x:v>
      </x:c>
      <x:c r="I340" s="13" t="str">
        <x:v>No gold from salvage; prevents circular gold faucet.</x:v>
      </x:c>
    </x:row>
    <x:row r="341">
      <x:c r="A341" s="13" t="str">
        <x:v>ASHGEAR_0002</x:v>
      </x:c>
      <x:c r="B341" s="13" t="str">
        <x:v>Ashlands</x:v>
      </x:c>
      <x:c r="C341" s="13" t="str">
        <x:v>Chest</x:v>
      </x:c>
      <x:c r="D341" s="13" t="n">
        <x:v>11</x:v>
      </x:c>
      <x:c r="E341" s="13" t="str">
        <x:v>ASHRES_001</x:v>
      </x:c>
      <x:c r="F341" s="13" t="n">
        <x:v>4</x:v>
      </x:c>
      <x:c r="G341" s="13" t="str">
        <x:v>ASHRES_002</x:v>
      </x:c>
      <x:c r="H341" s="13" t="n">
        <x:v>0.08</x:v>
      </x:c>
      <x:c r="I341" s="13" t="str">
        <x:v>No gold from salvage; prevents circular gold faucet.</x:v>
      </x:c>
    </x:row>
    <x:row r="342">
      <x:c r="A342" s="13" t="str">
        <x:v>ASHGEAR_0003</x:v>
      </x:c>
      <x:c r="B342" s="13" t="str">
        <x:v>Ashlands</x:v>
      </x:c>
      <x:c r="C342" s="13" t="str">
        <x:v>Legs</x:v>
      </x:c>
      <x:c r="D342" s="13" t="n">
        <x:v>9</x:v>
      </x:c>
      <x:c r="E342" s="13" t="str">
        <x:v>ASHRES_001</x:v>
      </x:c>
      <x:c r="F342" s="13" t="n">
        <x:v>3</x:v>
      </x:c>
      <x:c r="G342" s="13" t="str">
        <x:v>ASHRES_002</x:v>
      </x:c>
      <x:c r="H342" s="13" t="n">
        <x:v>0.08</x:v>
      </x:c>
      <x:c r="I342" s="13" t="str">
        <x:v>No gold from salvage; prevents circular gold faucet.</x:v>
      </x:c>
    </x:row>
    <x:row r="343">
      <x:c r="A343" s="13" t="str">
        <x:v>ASHGEAR_0004</x:v>
      </x:c>
      <x:c r="B343" s="13" t="str">
        <x:v>Ashlands</x:v>
      </x:c>
      <x:c r="C343" s="13" t="str">
        <x:v>Boots</x:v>
      </x:c>
      <x:c r="D343" s="13" t="n">
        <x:v>6</x:v>
      </x:c>
      <x:c r="E343" s="13" t="str">
        <x:v>ASHRES_001</x:v>
      </x:c>
      <x:c r="F343" s="13" t="n">
        <x:v>2</x:v>
      </x:c>
      <x:c r="G343" s="13" t="str">
        <x:v>ASHRES_002</x:v>
      </x:c>
      <x:c r="H343" s="13" t="n">
        <x:v>0.08</x:v>
      </x:c>
      <x:c r="I343" s="13" t="str">
        <x:v>No gold from salvage; prevents circular gold faucet.</x:v>
      </x:c>
    </x:row>
    <x:row r="344">
      <x:c r="A344" s="13" t="str">
        <x:v>ASHGEAR_0005</x:v>
      </x:c>
      <x:c r="B344" s="13" t="str">
        <x:v>Ashlands</x:v>
      </x:c>
      <x:c r="C344" s="13" t="str">
        <x:v>Gloves</x:v>
      </x:c>
      <x:c r="D344" s="13" t="n">
        <x:v>6</x:v>
      </x:c>
      <x:c r="E344" s="13" t="str">
        <x:v>ASHRES_001</x:v>
      </x:c>
      <x:c r="F344" s="13" t="n">
        <x:v>2</x:v>
      </x:c>
      <x:c r="G344" s="13" t="str">
        <x:v>ASHRES_002</x:v>
      </x:c>
      <x:c r="H344" s="13" t="n">
        <x:v>0.08</x:v>
      </x:c>
      <x:c r="I344" s="13" t="str">
        <x:v>No gold from salvage; prevents circular gold faucet.</x:v>
      </x:c>
    </x:row>
    <x:row r="345">
      <x:c r="A345" s="13" t="str">
        <x:v>ASHGEAR_0006</x:v>
      </x:c>
      <x:c r="B345" s="13" t="str">
        <x:v>Ashlands</x:v>
      </x:c>
      <x:c r="C345" s="13" t="str">
        <x:v>Cape</x:v>
      </x:c>
      <x:c r="D345" s="13" t="n">
        <x:v>6</x:v>
      </x:c>
      <x:c r="E345" s="13" t="str">
        <x:v>ASHRES_001</x:v>
      </x:c>
      <x:c r="F345" s="13" t="n">
        <x:v>2</x:v>
      </x:c>
      <x:c r="G345" s="13" t="str">
        <x:v>ASHRES_002</x:v>
      </x:c>
      <x:c r="H345" s="13" t="n">
        <x:v>0.15</x:v>
      </x:c>
      <x:c r="I345" s="13" t="str">
        <x:v>No gold from salvage; prevents circular gold faucet.</x:v>
      </x:c>
    </x:row>
    <x:row r="346">
      <x:c r="A346" s="13" t="str">
        <x:v>ASHGEAR_0007</x:v>
      </x:c>
      <x:c r="B346" s="13" t="str">
        <x:v>Ashlands</x:v>
      </x:c>
      <x:c r="C346" s="13" t="str">
        <x:v>Amulet</x:v>
      </x:c>
      <x:c r="D346" s="13" t="n">
        <x:v>6</x:v>
      </x:c>
      <x:c r="E346" s="13" t="str">
        <x:v>ASHRES_001</x:v>
      </x:c>
      <x:c r="F346" s="13" t="n">
        <x:v>2</x:v>
      </x:c>
      <x:c r="G346" s="13" t="str">
        <x:v>ASHRES_002</x:v>
      </x:c>
      <x:c r="H346" s="13" t="n">
        <x:v>0.08</x:v>
      </x:c>
      <x:c r="I346" s="13" t="str">
        <x:v>No gold from salvage; prevents circular gold faucet.</x:v>
      </x:c>
    </x:row>
    <x:row r="347">
      <x:c r="A347" s="13" t="str">
        <x:v>ASHGEAR_0008</x:v>
      </x:c>
      <x:c r="B347" s="13" t="str">
        <x:v>Ashlands</x:v>
      </x:c>
      <x:c r="C347" s="13" t="str">
        <x:v>Ring</x:v>
      </x:c>
      <x:c r="D347" s="13" t="n">
        <x:v>5</x:v>
      </x:c>
      <x:c r="E347" s="13" t="str">
        <x:v>ASHRES_001</x:v>
      </x:c>
      <x:c r="F347" s="13" t="n">
        <x:v>2</x:v>
      </x:c>
      <x:c r="G347" s="13" t="str">
        <x:v>ASHRES_002</x:v>
      </x:c>
      <x:c r="H347" s="13" t="n">
        <x:v>0.15</x:v>
      </x:c>
      <x:c r="I347" s="13" t="str">
        <x:v>No gold from salvage; prevents circular gold faucet.</x:v>
      </x:c>
    </x:row>
    <x:row r="348">
      <x:c r="A348" s="13" t="str">
        <x:v>ASHGEAR_0009</x:v>
      </x:c>
      <x:c r="B348" s="13" t="str">
        <x:v>Ashlands</x:v>
      </x:c>
      <x:c r="C348" s="13" t="str">
        <x:v>Helmet</x:v>
      </x:c>
      <x:c r="D348" s="13" t="n">
        <x:v>6</x:v>
      </x:c>
      <x:c r="E348" s="13" t="str">
        <x:v>ASHRES_001</x:v>
      </x:c>
      <x:c r="F348" s="13" t="n">
        <x:v>2</x:v>
      </x:c>
      <x:c r="G348" s="13" t="str">
        <x:v>ASHRES_002</x:v>
      </x:c>
      <x:c r="H348" s="13" t="n">
        <x:v>0.08</x:v>
      </x:c>
      <x:c r="I348" s="13" t="str">
        <x:v>No gold from salvage; prevents circular gold faucet.</x:v>
      </x:c>
    </x:row>
    <x:row r="349">
      <x:c r="A349" s="13" t="str">
        <x:v>ASHGEAR_0010</x:v>
      </x:c>
      <x:c r="B349" s="13" t="str">
        <x:v>Ashlands</x:v>
      </x:c>
      <x:c r="C349" s="13" t="str">
        <x:v>Chest</x:v>
      </x:c>
      <x:c r="D349" s="13" t="n">
        <x:v>11</x:v>
      </x:c>
      <x:c r="E349" s="13" t="str">
        <x:v>ASHRES_001</x:v>
      </x:c>
      <x:c r="F349" s="13" t="n">
        <x:v>4</x:v>
      </x:c>
      <x:c r="G349" s="13" t="str">
        <x:v>ASHRES_002</x:v>
      </x:c>
      <x:c r="H349" s="13" t="n">
        <x:v>0.08</x:v>
      </x:c>
      <x:c r="I349" s="13" t="str">
        <x:v>No gold from salvage; prevents circular gold faucet.</x:v>
      </x:c>
    </x:row>
    <x:row r="350">
      <x:c r="A350" s="13" t="str">
        <x:v>ASHGEAR_0011</x:v>
      </x:c>
      <x:c r="B350" s="13" t="str">
        <x:v>Ashlands</x:v>
      </x:c>
      <x:c r="C350" s="13" t="str">
        <x:v>Legs</x:v>
      </x:c>
      <x:c r="D350" s="13" t="n">
        <x:v>9</x:v>
      </x:c>
      <x:c r="E350" s="13" t="str">
        <x:v>ASHRES_001</x:v>
      </x:c>
      <x:c r="F350" s="13" t="n">
        <x:v>3</x:v>
      </x:c>
      <x:c r="G350" s="13" t="str">
        <x:v>ASHRES_002</x:v>
      </x:c>
      <x:c r="H350" s="13" t="n">
        <x:v>0.08</x:v>
      </x:c>
      <x:c r="I350" s="13" t="str">
        <x:v>No gold from salvage; prevents circular gold faucet.</x:v>
      </x:c>
    </x:row>
    <x:row r="351">
      <x:c r="A351" s="13" t="str">
        <x:v>ASHGEAR_0012</x:v>
      </x:c>
      <x:c r="B351" s="13" t="str">
        <x:v>Ashlands</x:v>
      </x:c>
      <x:c r="C351" s="13" t="str">
        <x:v>Boots</x:v>
      </x:c>
      <x:c r="D351" s="13" t="n">
        <x:v>6</x:v>
      </x:c>
      <x:c r="E351" s="13" t="str">
        <x:v>ASHRES_001</x:v>
      </x:c>
      <x:c r="F351" s="13" t="n">
        <x:v>2</x:v>
      </x:c>
      <x:c r="G351" s="13" t="str">
        <x:v>ASHRES_002</x:v>
      </x:c>
      <x:c r="H351" s="13" t="n">
        <x:v>0.08</x:v>
      </x:c>
      <x:c r="I351" s="13" t="str">
        <x:v>No gold from salvage; prevents circular gold faucet.</x:v>
      </x:c>
    </x:row>
    <x:row r="352">
      <x:c r="A352" s="13" t="str">
        <x:v>ASHGEAR_0013</x:v>
      </x:c>
      <x:c r="B352" s="13" t="str">
        <x:v>Ashlands</x:v>
      </x:c>
      <x:c r="C352" s="13" t="str">
        <x:v>Gloves</x:v>
      </x:c>
      <x:c r="D352" s="13" t="n">
        <x:v>6</x:v>
      </x:c>
      <x:c r="E352" s="13" t="str">
        <x:v>ASHRES_001</x:v>
      </x:c>
      <x:c r="F352" s="13" t="n">
        <x:v>2</x:v>
      </x:c>
      <x:c r="G352" s="13" t="str">
        <x:v>ASHRES_002</x:v>
      </x:c>
      <x:c r="H352" s="13" t="n">
        <x:v>0.08</x:v>
      </x:c>
      <x:c r="I352" s="13" t="str">
        <x:v>No gold from salvage; prevents circular gold faucet.</x:v>
      </x:c>
    </x:row>
    <x:row r="353">
      <x:c r="A353" s="13" t="str">
        <x:v>ASHGEAR_0014</x:v>
      </x:c>
      <x:c r="B353" s="13" t="str">
        <x:v>Ashlands</x:v>
      </x:c>
      <x:c r="C353" s="13" t="str">
        <x:v>Cape</x:v>
      </x:c>
      <x:c r="D353" s="13" t="n">
        <x:v>6</x:v>
      </x:c>
      <x:c r="E353" s="13" t="str">
        <x:v>ASHRES_001</x:v>
      </x:c>
      <x:c r="F353" s="13" t="n">
        <x:v>2</x:v>
      </x:c>
      <x:c r="G353" s="13" t="str">
        <x:v>ASHRES_002</x:v>
      </x:c>
      <x:c r="H353" s="13" t="n">
        <x:v>0.15</x:v>
      </x:c>
      <x:c r="I353" s="13" t="str">
        <x:v>No gold from salvage; prevents circular gold faucet.</x:v>
      </x:c>
    </x:row>
    <x:row r="354">
      <x:c r="A354" s="13" t="str">
        <x:v>ASHGEAR_0015</x:v>
      </x:c>
      <x:c r="B354" s="13" t="str">
        <x:v>Ashlands</x:v>
      </x:c>
      <x:c r="C354" s="13" t="str">
        <x:v>Amulet</x:v>
      </x:c>
      <x:c r="D354" s="13" t="n">
        <x:v>6</x:v>
      </x:c>
      <x:c r="E354" s="13" t="str">
        <x:v>ASHRES_001</x:v>
      </x:c>
      <x:c r="F354" s="13" t="n">
        <x:v>2</x:v>
      </x:c>
      <x:c r="G354" s="13" t="str">
        <x:v>ASHRES_002</x:v>
      </x:c>
      <x:c r="H354" s="13" t="n">
        <x:v>0.08</x:v>
      </x:c>
      <x:c r="I354" s="13" t="str">
        <x:v>No gold from salvage; prevents circular gold faucet.</x:v>
      </x:c>
    </x:row>
    <x:row r="355">
      <x:c r="A355" s="13" t="str">
        <x:v>ASHGEAR_0016</x:v>
      </x:c>
      <x:c r="B355" s="13" t="str">
        <x:v>Ashlands</x:v>
      </x:c>
      <x:c r="C355" s="13" t="str">
        <x:v>Ring</x:v>
      </x:c>
      <x:c r="D355" s="13" t="n">
        <x:v>5</x:v>
      </x:c>
      <x:c r="E355" s="13" t="str">
        <x:v>ASHRES_001</x:v>
      </x:c>
      <x:c r="F355" s="13" t="n">
        <x:v>2</x:v>
      </x:c>
      <x:c r="G355" s="13" t="str">
        <x:v>ASHRES_002</x:v>
      </x:c>
      <x:c r="H355" s="13" t="n">
        <x:v>0.15</x:v>
      </x:c>
      <x:c r="I355" s="13" t="str">
        <x:v>No gold from salvage; prevents circular gold faucet.</x:v>
      </x:c>
    </x:row>
    <x:row r="356">
      <x:c r="A356" s="13" t="str">
        <x:v>ASHGEAR_0017</x:v>
      </x:c>
      <x:c r="B356" s="13" t="str">
        <x:v>Ashlands</x:v>
      </x:c>
      <x:c r="C356" s="13" t="str">
        <x:v>Helmet</x:v>
      </x:c>
      <x:c r="D356" s="13" t="n">
        <x:v>6</x:v>
      </x:c>
      <x:c r="E356" s="13" t="str">
        <x:v>ASHRES_001</x:v>
      </x:c>
      <x:c r="F356" s="13" t="n">
        <x:v>2</x:v>
      </x:c>
      <x:c r="G356" s="13" t="str">
        <x:v>ASHRES_002</x:v>
      </x:c>
      <x:c r="H356" s="13" t="n">
        <x:v>0.08</x:v>
      </x:c>
      <x:c r="I356" s="13" t="str">
        <x:v>No gold from salvage; prevents circular gold faucet.</x:v>
      </x:c>
    </x:row>
    <x:row r="357">
      <x:c r="A357" s="13" t="str">
        <x:v>ASHGEAR_0018</x:v>
      </x:c>
      <x:c r="B357" s="13" t="str">
        <x:v>Ashlands</x:v>
      </x:c>
      <x:c r="C357" s="13" t="str">
        <x:v>Chest</x:v>
      </x:c>
      <x:c r="D357" s="13" t="n">
        <x:v>11</x:v>
      </x:c>
      <x:c r="E357" s="13" t="str">
        <x:v>ASHRES_001</x:v>
      </x:c>
      <x:c r="F357" s="13" t="n">
        <x:v>4</x:v>
      </x:c>
      <x:c r="G357" s="13" t="str">
        <x:v>ASHRES_002</x:v>
      </x:c>
      <x:c r="H357" s="13" t="n">
        <x:v>0.08</x:v>
      </x:c>
      <x:c r="I357" s="13" t="str">
        <x:v>No gold from salvage; prevents circular gold faucet.</x:v>
      </x:c>
    </x:row>
    <x:row r="358">
      <x:c r="A358" s="13" t="str">
        <x:v>ASHGEAR_0019</x:v>
      </x:c>
      <x:c r="B358" s="13" t="str">
        <x:v>Ashlands</x:v>
      </x:c>
      <x:c r="C358" s="13" t="str">
        <x:v>Legs</x:v>
      </x:c>
      <x:c r="D358" s="13" t="n">
        <x:v>9</x:v>
      </x:c>
      <x:c r="E358" s="13" t="str">
        <x:v>ASHRES_001</x:v>
      </x:c>
      <x:c r="F358" s="13" t="n">
        <x:v>3</x:v>
      </x:c>
      <x:c r="G358" s="13" t="str">
        <x:v>ASHRES_002</x:v>
      </x:c>
      <x:c r="H358" s="13" t="n">
        <x:v>0.08</x:v>
      </x:c>
      <x:c r="I358" s="13" t="str">
        <x:v>No gold from salvage; prevents circular gold faucet.</x:v>
      </x:c>
    </x:row>
    <x:row r="359">
      <x:c r="A359" s="13" t="str">
        <x:v>ASHGEAR_0020</x:v>
      </x:c>
      <x:c r="B359" s="13" t="str">
        <x:v>Ashlands</x:v>
      </x:c>
      <x:c r="C359" s="13" t="str">
        <x:v>Boots</x:v>
      </x:c>
      <x:c r="D359" s="13" t="n">
        <x:v>6</x:v>
      </x:c>
      <x:c r="E359" s="13" t="str">
        <x:v>ASHRES_001</x:v>
      </x:c>
      <x:c r="F359" s="13" t="n">
        <x:v>2</x:v>
      </x:c>
      <x:c r="G359" s="13" t="str">
        <x:v>ASHRES_002</x:v>
      </x:c>
      <x:c r="H359" s="13" t="n">
        <x:v>0.08</x:v>
      </x:c>
      <x:c r="I359" s="13" t="str">
        <x:v>No gold from salvage; prevents circular gold faucet.</x:v>
      </x:c>
    </x:row>
    <x:row r="360">
      <x:c r="A360" s="13" t="str">
        <x:v>ASHGEAR_0021</x:v>
      </x:c>
      <x:c r="B360" s="13" t="str">
        <x:v>Ashlands</x:v>
      </x:c>
      <x:c r="C360" s="13" t="str">
        <x:v>Gloves</x:v>
      </x:c>
      <x:c r="D360" s="13" t="n">
        <x:v>6</x:v>
      </x:c>
      <x:c r="E360" s="13" t="str">
        <x:v>ASHRES_001</x:v>
      </x:c>
      <x:c r="F360" s="13" t="n">
        <x:v>2</x:v>
      </x:c>
      <x:c r="G360" s="13" t="str">
        <x:v>ASHRES_002</x:v>
      </x:c>
      <x:c r="H360" s="13" t="n">
        <x:v>0.08</x:v>
      </x:c>
      <x:c r="I360" s="13" t="str">
        <x:v>No gold from salvage; prevents circular gold faucet.</x:v>
      </x:c>
    </x:row>
    <x:row r="361">
      <x:c r="A361" s="13" t="str">
        <x:v>ASHGEAR_0022</x:v>
      </x:c>
      <x:c r="B361" s="13" t="str">
        <x:v>Ashlands</x:v>
      </x:c>
      <x:c r="C361" s="13" t="str">
        <x:v>Cape</x:v>
      </x:c>
      <x:c r="D361" s="13" t="n">
        <x:v>6</x:v>
      </x:c>
      <x:c r="E361" s="13" t="str">
        <x:v>ASHRES_001</x:v>
      </x:c>
      <x:c r="F361" s="13" t="n">
        <x:v>2</x:v>
      </x:c>
      <x:c r="G361" s="13" t="str">
        <x:v>ASHRES_002</x:v>
      </x:c>
      <x:c r="H361" s="13" t="n">
        <x:v>0.15</x:v>
      </x:c>
      <x:c r="I361" s="13" t="str">
        <x:v>No gold from salvage; prevents circular gold faucet.</x:v>
      </x:c>
    </x:row>
    <x:row r="362">
      <x:c r="A362" s="13" t="str">
        <x:v>ASHGEAR_0023</x:v>
      </x:c>
      <x:c r="B362" s="13" t="str">
        <x:v>Ashlands</x:v>
      </x:c>
      <x:c r="C362" s="13" t="str">
        <x:v>Amulet</x:v>
      </x:c>
      <x:c r="D362" s="13" t="n">
        <x:v>6</x:v>
      </x:c>
      <x:c r="E362" s="13" t="str">
        <x:v>ASHRES_001</x:v>
      </x:c>
      <x:c r="F362" s="13" t="n">
        <x:v>2</x:v>
      </x:c>
      <x:c r="G362" s="13" t="str">
        <x:v>ASHRES_002</x:v>
      </x:c>
      <x:c r="H362" s="13" t="n">
        <x:v>0.08</x:v>
      </x:c>
      <x:c r="I362" s="13" t="str">
        <x:v>No gold from salvage; prevents circular gold faucet.</x:v>
      </x:c>
    </x:row>
    <x:row r="363">
      <x:c r="A363" s="13" t="str">
        <x:v>ASHGEAR_0024</x:v>
      </x:c>
      <x:c r="B363" s="13" t="str">
        <x:v>Ashlands</x:v>
      </x:c>
      <x:c r="C363" s="13" t="str">
        <x:v>Ring</x:v>
      </x:c>
      <x:c r="D363" s="13" t="n">
        <x:v>5</x:v>
      </x:c>
      <x:c r="E363" s="13" t="str">
        <x:v>ASHRES_001</x:v>
      </x:c>
      <x:c r="F363" s="13" t="n">
        <x:v>2</x:v>
      </x:c>
      <x:c r="G363" s="13" t="str">
        <x:v>ASHRES_002</x:v>
      </x:c>
      <x:c r="H363" s="13" t="n">
        <x:v>0.15</x:v>
      </x:c>
      <x:c r="I363" s="13" t="str">
        <x:v>No gold from salvage; prevents circular gold faucet.</x:v>
      </x:c>
    </x:row>
    <x:row r="364">
      <x:c r="A364" s="13" t="str">
        <x:v>ASHGEAR_0025</x:v>
      </x:c>
      <x:c r="B364" s="13" t="str">
        <x:v>Ashlands</x:v>
      </x:c>
      <x:c r="C364" s="13" t="str">
        <x:v>Helmet</x:v>
      </x:c>
      <x:c r="D364" s="13" t="n">
        <x:v>6</x:v>
      </x:c>
      <x:c r="E364" s="13" t="str">
        <x:v>ASHRES_001</x:v>
      </x:c>
      <x:c r="F364" s="13" t="n">
        <x:v>2</x:v>
      </x:c>
      <x:c r="G364" s="13" t="str">
        <x:v>ASHRES_002</x:v>
      </x:c>
      <x:c r="H364" s="13" t="n">
        <x:v>0.08</x:v>
      </x:c>
      <x:c r="I364" s="13" t="str">
        <x:v>No gold from salvage; prevents circular gold faucet.</x:v>
      </x:c>
    </x:row>
    <x:row r="365">
      <x:c r="A365" s="13" t="str">
        <x:v>ASHGEAR_0026</x:v>
      </x:c>
      <x:c r="B365" s="13" t="str">
        <x:v>Ashlands</x:v>
      </x:c>
      <x:c r="C365" s="13" t="str">
        <x:v>Chest</x:v>
      </x:c>
      <x:c r="D365" s="13" t="n">
        <x:v>11</x:v>
      </x:c>
      <x:c r="E365" s="13" t="str">
        <x:v>ASHRES_001</x:v>
      </x:c>
      <x:c r="F365" s="13" t="n">
        <x:v>4</x:v>
      </x:c>
      <x:c r="G365" s="13" t="str">
        <x:v>ASHRES_002</x:v>
      </x:c>
      <x:c r="H365" s="13" t="n">
        <x:v>0.08</x:v>
      </x:c>
      <x:c r="I365" s="13" t="str">
        <x:v>No gold from salvage; prevents circular gold faucet.</x:v>
      </x:c>
    </x:row>
    <x:row r="366">
      <x:c r="A366" s="13" t="str">
        <x:v>ASHGEAR_0027</x:v>
      </x:c>
      <x:c r="B366" s="13" t="str">
        <x:v>Ashlands</x:v>
      </x:c>
      <x:c r="C366" s="13" t="str">
        <x:v>Legs</x:v>
      </x:c>
      <x:c r="D366" s="13" t="n">
        <x:v>9</x:v>
      </x:c>
      <x:c r="E366" s="13" t="str">
        <x:v>ASHRES_001</x:v>
      </x:c>
      <x:c r="F366" s="13" t="n">
        <x:v>3</x:v>
      </x:c>
      <x:c r="G366" s="13" t="str">
        <x:v>ASHRES_002</x:v>
      </x:c>
      <x:c r="H366" s="13" t="n">
        <x:v>0.08</x:v>
      </x:c>
      <x:c r="I366" s="13" t="str">
        <x:v>No gold from salvage; prevents circular gold faucet.</x:v>
      </x:c>
    </x:row>
    <x:row r="367">
      <x:c r="A367" s="13" t="str">
        <x:v>ASHGEAR_0028</x:v>
      </x:c>
      <x:c r="B367" s="13" t="str">
        <x:v>Ashlands</x:v>
      </x:c>
      <x:c r="C367" s="13" t="str">
        <x:v>Boots</x:v>
      </x:c>
      <x:c r="D367" s="13" t="n">
        <x:v>6</x:v>
      </x:c>
      <x:c r="E367" s="13" t="str">
        <x:v>ASHRES_001</x:v>
      </x:c>
      <x:c r="F367" s="13" t="n">
        <x:v>2</x:v>
      </x:c>
      <x:c r="G367" s="13" t="str">
        <x:v>ASHRES_002</x:v>
      </x:c>
      <x:c r="H367" s="13" t="n">
        <x:v>0.08</x:v>
      </x:c>
      <x:c r="I367" s="13" t="str">
        <x:v>No gold from salvage; prevents circular gold faucet.</x:v>
      </x:c>
    </x:row>
    <x:row r="368">
      <x:c r="A368" s="13" t="str">
        <x:v>ASHGEAR_0029</x:v>
      </x:c>
      <x:c r="B368" s="13" t="str">
        <x:v>Ashlands</x:v>
      </x:c>
      <x:c r="C368" s="13" t="str">
        <x:v>Gloves</x:v>
      </x:c>
      <x:c r="D368" s="13" t="n">
        <x:v>6</x:v>
      </x:c>
      <x:c r="E368" s="13" t="str">
        <x:v>ASHRES_001</x:v>
      </x:c>
      <x:c r="F368" s="13" t="n">
        <x:v>2</x:v>
      </x:c>
      <x:c r="G368" s="13" t="str">
        <x:v>ASHRES_002</x:v>
      </x:c>
      <x:c r="H368" s="13" t="n">
        <x:v>0.08</x:v>
      </x:c>
      <x:c r="I368" s="13" t="str">
        <x:v>No gold from salvage; prevents circular gold faucet.</x:v>
      </x:c>
    </x:row>
    <x:row r="369">
      <x:c r="A369" s="13" t="str">
        <x:v>ASHGEAR_0030</x:v>
      </x:c>
      <x:c r="B369" s="13" t="str">
        <x:v>Ashlands</x:v>
      </x:c>
      <x:c r="C369" s="13" t="str">
        <x:v>Cape</x:v>
      </x:c>
      <x:c r="D369" s="13" t="n">
        <x:v>6</x:v>
      </x:c>
      <x:c r="E369" s="13" t="str">
        <x:v>ASHRES_001</x:v>
      </x:c>
      <x:c r="F369" s="13" t="n">
        <x:v>2</x:v>
      </x:c>
      <x:c r="G369" s="13" t="str">
        <x:v>ASHRES_002</x:v>
      </x:c>
      <x:c r="H369" s="13" t="n">
        <x:v>0.15</x:v>
      </x:c>
      <x:c r="I369" s="13" t="str">
        <x:v>No gold from salvage; prevents circular gold faucet.</x:v>
      </x:c>
    </x:row>
    <x:row r="370">
      <x:c r="A370" s="13" t="str">
        <x:v>ASHGEAR_0031</x:v>
      </x:c>
      <x:c r="B370" s="13" t="str">
        <x:v>Ashlands</x:v>
      </x:c>
      <x:c r="C370" s="13" t="str">
        <x:v>Amulet</x:v>
      </x:c>
      <x:c r="D370" s="13" t="n">
        <x:v>6</x:v>
      </x:c>
      <x:c r="E370" s="13" t="str">
        <x:v>ASHRES_001</x:v>
      </x:c>
      <x:c r="F370" s="13" t="n">
        <x:v>2</x:v>
      </x:c>
      <x:c r="G370" s="13" t="str">
        <x:v>ASHRES_002</x:v>
      </x:c>
      <x:c r="H370" s="13" t="n">
        <x:v>0.08</x:v>
      </x:c>
      <x:c r="I370" s="13" t="str">
        <x:v>No gold from salvage; prevents circular gold faucet.</x:v>
      </x:c>
    </x:row>
    <x:row r="371">
      <x:c r="A371" s="13" t="str">
        <x:v>ASHGEAR_0032</x:v>
      </x:c>
      <x:c r="B371" s="13" t="str">
        <x:v>Ashlands</x:v>
      </x:c>
      <x:c r="C371" s="13" t="str">
        <x:v>Ring</x:v>
      </x:c>
      <x:c r="D371" s="13" t="n">
        <x:v>5</x:v>
      </x:c>
      <x:c r="E371" s="13" t="str">
        <x:v>ASHRES_001</x:v>
      </x:c>
      <x:c r="F371" s="13" t="n">
        <x:v>2</x:v>
      </x:c>
      <x:c r="G371" s="13" t="str">
        <x:v>ASHRES_002</x:v>
      </x:c>
      <x:c r="H371" s="13" t="n">
        <x:v>0.15</x:v>
      </x:c>
      <x:c r="I371" s="13" t="str">
        <x:v>No gold from salvage; prevents circular gold faucet.</x:v>
      </x:c>
    </x:row>
    <x:row r="372">
      <x:c r="A372" s="13" t="str">
        <x:v>ASHGEAR_0033</x:v>
      </x:c>
      <x:c r="B372" s="13" t="str">
        <x:v>Ashlands</x:v>
      </x:c>
      <x:c r="C372" s="13" t="str">
        <x:v>Helmet</x:v>
      </x:c>
      <x:c r="D372" s="13" t="n">
        <x:v>6</x:v>
      </x:c>
      <x:c r="E372" s="13" t="str">
        <x:v>ASHRES_001</x:v>
      </x:c>
      <x:c r="F372" s="13" t="n">
        <x:v>2</x:v>
      </x:c>
      <x:c r="G372" s="13" t="str">
        <x:v>ASHRES_002</x:v>
      </x:c>
      <x:c r="H372" s="13" t="n">
        <x:v>0.08</x:v>
      </x:c>
      <x:c r="I372" s="13" t="str">
        <x:v>No gold from salvage; prevents circular gold faucet.</x:v>
      </x:c>
    </x:row>
    <x:row r="373">
      <x:c r="A373" s="13" t="str">
        <x:v>ASHGEAR_0034</x:v>
      </x:c>
      <x:c r="B373" s="13" t="str">
        <x:v>Ashlands</x:v>
      </x:c>
      <x:c r="C373" s="13" t="str">
        <x:v>Chest</x:v>
      </x:c>
      <x:c r="D373" s="13" t="n">
        <x:v>11</x:v>
      </x:c>
      <x:c r="E373" s="13" t="str">
        <x:v>ASHRES_001</x:v>
      </x:c>
      <x:c r="F373" s="13" t="n">
        <x:v>4</x:v>
      </x:c>
      <x:c r="G373" s="13" t="str">
        <x:v>ASHRES_002</x:v>
      </x:c>
      <x:c r="H373" s="13" t="n">
        <x:v>0.08</x:v>
      </x:c>
      <x:c r="I373" s="13" t="str">
        <x:v>No gold from salvage; prevents circular gold faucet.</x:v>
      </x:c>
    </x:row>
    <x:row r="374">
      <x:c r="A374" s="13" t="str">
        <x:v>ASHGEAR_0035</x:v>
      </x:c>
      <x:c r="B374" s="13" t="str">
        <x:v>Ashlands</x:v>
      </x:c>
      <x:c r="C374" s="13" t="str">
        <x:v>Legs</x:v>
      </x:c>
      <x:c r="D374" s="13" t="n">
        <x:v>9</x:v>
      </x:c>
      <x:c r="E374" s="13" t="str">
        <x:v>ASHRES_001</x:v>
      </x:c>
      <x:c r="F374" s="13" t="n">
        <x:v>3</x:v>
      </x:c>
      <x:c r="G374" s="13" t="str">
        <x:v>ASHRES_002</x:v>
      </x:c>
      <x:c r="H374" s="13" t="n">
        <x:v>0.08</x:v>
      </x:c>
      <x:c r="I374" s="13" t="str">
        <x:v>No gold from salvage; prevents circular gold faucet.</x:v>
      </x:c>
    </x:row>
    <x:row r="375">
      <x:c r="A375" s="13" t="str">
        <x:v>ASHGEAR_0036</x:v>
      </x:c>
      <x:c r="B375" s="13" t="str">
        <x:v>Ashlands</x:v>
      </x:c>
      <x:c r="C375" s="13" t="str">
        <x:v>Boots</x:v>
      </x:c>
      <x:c r="D375" s="13" t="n">
        <x:v>6</x:v>
      </x:c>
      <x:c r="E375" s="13" t="str">
        <x:v>ASHRES_001</x:v>
      </x:c>
      <x:c r="F375" s="13" t="n">
        <x:v>2</x:v>
      </x:c>
      <x:c r="G375" s="13" t="str">
        <x:v>ASHRES_002</x:v>
      </x:c>
      <x:c r="H375" s="13" t="n">
        <x:v>0.08</x:v>
      </x:c>
      <x:c r="I375" s="13" t="str">
        <x:v>No gold from salvage; prevents circular gold faucet.</x:v>
      </x:c>
    </x:row>
    <x:row r="376">
      <x:c r="A376" s="13" t="str">
        <x:v>ASHGEAR_0037</x:v>
      </x:c>
      <x:c r="B376" s="13" t="str">
        <x:v>Ashlands</x:v>
      </x:c>
      <x:c r="C376" s="13" t="str">
        <x:v>Gloves</x:v>
      </x:c>
      <x:c r="D376" s="13" t="n">
        <x:v>6</x:v>
      </x:c>
      <x:c r="E376" s="13" t="str">
        <x:v>ASHRES_001</x:v>
      </x:c>
      <x:c r="F376" s="13" t="n">
        <x:v>2</x:v>
      </x:c>
      <x:c r="G376" s="13" t="str">
        <x:v>ASHRES_002</x:v>
      </x:c>
      <x:c r="H376" s="13" t="n">
        <x:v>0.08</x:v>
      </x:c>
      <x:c r="I376" s="13" t="str">
        <x:v>No gold from salvage; prevents circular gold faucet.</x:v>
      </x:c>
    </x:row>
    <x:row r="377">
      <x:c r="A377" s="13" t="str">
        <x:v>ASHGEAR_0038</x:v>
      </x:c>
      <x:c r="B377" s="13" t="str">
        <x:v>Ashlands</x:v>
      </x:c>
      <x:c r="C377" s="13" t="str">
        <x:v>Cape</x:v>
      </x:c>
      <x:c r="D377" s="13" t="n">
        <x:v>6</x:v>
      </x:c>
      <x:c r="E377" s="13" t="str">
        <x:v>ASHRES_001</x:v>
      </x:c>
      <x:c r="F377" s="13" t="n">
        <x:v>2</x:v>
      </x:c>
      <x:c r="G377" s="13" t="str">
        <x:v>ASHRES_002</x:v>
      </x:c>
      <x:c r="H377" s="13" t="n">
        <x:v>0.15</x:v>
      </x:c>
      <x:c r="I377" s="13" t="str">
        <x:v>No gold from salvage; prevents circular gold faucet.</x:v>
      </x:c>
    </x:row>
    <x:row r="378">
      <x:c r="A378" s="13" t="str">
        <x:v>ASHGEAR_0039</x:v>
      </x:c>
      <x:c r="B378" s="13" t="str">
        <x:v>Ashlands</x:v>
      </x:c>
      <x:c r="C378" s="13" t="str">
        <x:v>Amulet</x:v>
      </x:c>
      <x:c r="D378" s="13" t="n">
        <x:v>6</x:v>
      </x:c>
      <x:c r="E378" s="13" t="str">
        <x:v>ASHRES_001</x:v>
      </x:c>
      <x:c r="F378" s="13" t="n">
        <x:v>2</x:v>
      </x:c>
      <x:c r="G378" s="13" t="str">
        <x:v>ASHRES_002</x:v>
      </x:c>
      <x:c r="H378" s="13" t="n">
        <x:v>0.08</x:v>
      </x:c>
      <x:c r="I378" s="13" t="str">
        <x:v>No gold from salvage; prevents circular gold faucet.</x:v>
      </x:c>
    </x:row>
    <x:row r="379">
      <x:c r="A379" s="13" t="str">
        <x:v>ASHGEAR_0040</x:v>
      </x:c>
      <x:c r="B379" s="13" t="str">
        <x:v>Ashlands</x:v>
      </x:c>
      <x:c r="C379" s="13" t="str">
        <x:v>Ring</x:v>
      </x:c>
      <x:c r="D379" s="13" t="n">
        <x:v>5</x:v>
      </x:c>
      <x:c r="E379" s="13" t="str">
        <x:v>ASHRES_001</x:v>
      </x:c>
      <x:c r="F379" s="13" t="n">
        <x:v>2</x:v>
      </x:c>
      <x:c r="G379" s="13" t="str">
        <x:v>ASHRES_002</x:v>
      </x:c>
      <x:c r="H379" s="13" t="n">
        <x:v>0.15</x:v>
      </x:c>
      <x:c r="I379" s="13" t="str">
        <x:v>No gold from salvage; prevents circular gold faucet.</x:v>
      </x:c>
    </x:row>
    <x:row r="380">
      <x:c r="A380" s="13" t="str">
        <x:v>ASHGEAR_0041</x:v>
      </x:c>
      <x:c r="B380" s="13" t="str">
        <x:v>Ashlands</x:v>
      </x:c>
      <x:c r="C380" s="13" t="str">
        <x:v>Helmet</x:v>
      </x:c>
      <x:c r="D380" s="13" t="n">
        <x:v>6</x:v>
      </x:c>
      <x:c r="E380" s="13" t="str">
        <x:v>ASHRES_001</x:v>
      </x:c>
      <x:c r="F380" s="13" t="n">
        <x:v>2</x:v>
      </x:c>
      <x:c r="G380" s="13" t="str">
        <x:v>ASHRES_002</x:v>
      </x:c>
      <x:c r="H380" s="13" t="n">
        <x:v>0.08</x:v>
      </x:c>
      <x:c r="I380" s="13" t="str">
        <x:v>No gold from salvage; prevents circular gold faucet.</x:v>
      </x:c>
    </x:row>
    <x:row r="381">
      <x:c r="A381" s="13" t="str">
        <x:v>ASHGEAR_0042</x:v>
      </x:c>
      <x:c r="B381" s="13" t="str">
        <x:v>Ashlands</x:v>
      </x:c>
      <x:c r="C381" s="13" t="str">
        <x:v>Chest</x:v>
      </x:c>
      <x:c r="D381" s="13" t="n">
        <x:v>11</x:v>
      </x:c>
      <x:c r="E381" s="13" t="str">
        <x:v>ASHRES_001</x:v>
      </x:c>
      <x:c r="F381" s="13" t="n">
        <x:v>4</x:v>
      </x:c>
      <x:c r="G381" s="13" t="str">
        <x:v>ASHRES_002</x:v>
      </x:c>
      <x:c r="H381" s="13" t="n">
        <x:v>0.08</x:v>
      </x:c>
      <x:c r="I381" s="13" t="str">
        <x:v>No gold from salvage; prevents circular gold faucet.</x:v>
      </x:c>
    </x:row>
    <x:row r="382">
      <x:c r="A382" s="13" t="str">
        <x:v>ASHGEAR_0043</x:v>
      </x:c>
      <x:c r="B382" s="13" t="str">
        <x:v>Ashlands</x:v>
      </x:c>
      <x:c r="C382" s="13" t="str">
        <x:v>Legs</x:v>
      </x:c>
      <x:c r="D382" s="13" t="n">
        <x:v>9</x:v>
      </x:c>
      <x:c r="E382" s="13" t="str">
        <x:v>ASHRES_001</x:v>
      </x:c>
      <x:c r="F382" s="13" t="n">
        <x:v>3</x:v>
      </x:c>
      <x:c r="G382" s="13" t="str">
        <x:v>ASHRES_002</x:v>
      </x:c>
      <x:c r="H382" s="13" t="n">
        <x:v>0.08</x:v>
      </x:c>
      <x:c r="I382" s="13" t="str">
        <x:v>No gold from salvage; prevents circular gold faucet.</x:v>
      </x:c>
    </x:row>
    <x:row r="383">
      <x:c r="A383" s="13" t="str">
        <x:v>ASHGEAR_0044</x:v>
      </x:c>
      <x:c r="B383" s="13" t="str">
        <x:v>Ashlands</x:v>
      </x:c>
      <x:c r="C383" s="13" t="str">
        <x:v>Boots</x:v>
      </x:c>
      <x:c r="D383" s="13" t="n">
        <x:v>6</x:v>
      </x:c>
      <x:c r="E383" s="13" t="str">
        <x:v>ASHRES_001</x:v>
      </x:c>
      <x:c r="F383" s="13" t="n">
        <x:v>2</x:v>
      </x:c>
      <x:c r="G383" s="13" t="str">
        <x:v>ASHRES_002</x:v>
      </x:c>
      <x:c r="H383" s="13" t="n">
        <x:v>0.08</x:v>
      </x:c>
      <x:c r="I383" s="13" t="str">
        <x:v>No gold from salvage; prevents circular gold faucet.</x:v>
      </x:c>
    </x:row>
    <x:row r="384">
      <x:c r="A384" s="13" t="str">
        <x:v>ASHGEAR_0045</x:v>
      </x:c>
      <x:c r="B384" s="13" t="str">
        <x:v>Ashlands</x:v>
      </x:c>
      <x:c r="C384" s="13" t="str">
        <x:v>Gloves</x:v>
      </x:c>
      <x:c r="D384" s="13" t="n">
        <x:v>6</x:v>
      </x:c>
      <x:c r="E384" s="13" t="str">
        <x:v>ASHRES_001</x:v>
      </x:c>
      <x:c r="F384" s="13" t="n">
        <x:v>2</x:v>
      </x:c>
      <x:c r="G384" s="13" t="str">
        <x:v>ASHRES_002</x:v>
      </x:c>
      <x:c r="H384" s="13" t="n">
        <x:v>0.08</x:v>
      </x:c>
      <x:c r="I384" s="13" t="str">
        <x:v>No gold from salvage; prevents circular gold faucet.</x:v>
      </x:c>
    </x:row>
    <x:row r="385">
      <x:c r="A385" s="13" t="str">
        <x:v>ASHGEAR_0046</x:v>
      </x:c>
      <x:c r="B385" s="13" t="str">
        <x:v>Ashlands</x:v>
      </x:c>
      <x:c r="C385" s="13" t="str">
        <x:v>Cape</x:v>
      </x:c>
      <x:c r="D385" s="13" t="n">
        <x:v>6</x:v>
      </x:c>
      <x:c r="E385" s="13" t="str">
        <x:v>ASHRES_001</x:v>
      </x:c>
      <x:c r="F385" s="13" t="n">
        <x:v>2</x:v>
      </x:c>
      <x:c r="G385" s="13" t="str">
        <x:v>ASHRES_002</x:v>
      </x:c>
      <x:c r="H385" s="13" t="n">
        <x:v>0.15</x:v>
      </x:c>
      <x:c r="I385" s="13" t="str">
        <x:v>No gold from salvage; prevents circular gold faucet.</x:v>
      </x:c>
    </x:row>
    <x:row r="386">
      <x:c r="A386" s="13" t="str">
        <x:v>ASHGEAR_0047</x:v>
      </x:c>
      <x:c r="B386" s="13" t="str">
        <x:v>Ashlands</x:v>
      </x:c>
      <x:c r="C386" s="13" t="str">
        <x:v>Amulet</x:v>
      </x:c>
      <x:c r="D386" s="13" t="n">
        <x:v>6</x:v>
      </x:c>
      <x:c r="E386" s="13" t="str">
        <x:v>ASHRES_001</x:v>
      </x:c>
      <x:c r="F386" s="13" t="n">
        <x:v>2</x:v>
      </x:c>
      <x:c r="G386" s="13" t="str">
        <x:v>ASHRES_002</x:v>
      </x:c>
      <x:c r="H386" s="13" t="n">
        <x:v>0.08</x:v>
      </x:c>
      <x:c r="I386" s="13" t="str">
        <x:v>No gold from salvage; prevents circular gold faucet.</x:v>
      </x:c>
    </x:row>
    <x:row r="387">
      <x:c r="A387" s="13" t="str">
        <x:v>ASHGEAR_0048</x:v>
      </x:c>
      <x:c r="B387" s="13" t="str">
        <x:v>Ashlands</x:v>
      </x:c>
      <x:c r="C387" s="13" t="str">
        <x:v>Ring</x:v>
      </x:c>
      <x:c r="D387" s="13" t="n">
        <x:v>5</x:v>
      </x:c>
      <x:c r="E387" s="13" t="str">
        <x:v>ASHRES_001</x:v>
      </x:c>
      <x:c r="F387" s="13" t="n">
        <x:v>2</x:v>
      </x:c>
      <x:c r="G387" s="13" t="str">
        <x:v>ASHRES_002</x:v>
      </x:c>
      <x:c r="H387" s="13" t="n">
        <x:v>0.15</x:v>
      </x:c>
      <x:c r="I387" s="13" t="str">
        <x:v>No gold from salvage; prevents circular gold faucet.</x:v>
      </x:c>
    </x:row>
    <x:row r="388">
      <x:c r="A388" s="13" t="str">
        <x:v>ASHGEAR_0049</x:v>
      </x:c>
      <x:c r="B388" s="13" t="str">
        <x:v>Ashlands</x:v>
      </x:c>
      <x:c r="C388" s="13" t="str">
        <x:v>Helmet</x:v>
      </x:c>
      <x:c r="D388" s="13" t="n">
        <x:v>6</x:v>
      </x:c>
      <x:c r="E388" s="13" t="str">
        <x:v>ASHRES_001</x:v>
      </x:c>
      <x:c r="F388" s="13" t="n">
        <x:v>2</x:v>
      </x:c>
      <x:c r="G388" s="13" t="str">
        <x:v>ASHRES_002</x:v>
      </x:c>
      <x:c r="H388" s="13" t="n">
        <x:v>0.08</x:v>
      </x:c>
      <x:c r="I388" s="13" t="str">
        <x:v>No gold from salvage; prevents circular gold faucet.</x:v>
      </x:c>
    </x:row>
    <x:row r="389">
      <x:c r="A389" s="13" t="str">
        <x:v>ASHGEAR_0050</x:v>
      </x:c>
      <x:c r="B389" s="13" t="str">
        <x:v>Ashlands</x:v>
      </x:c>
      <x:c r="C389" s="13" t="str">
        <x:v>Chest</x:v>
      </x:c>
      <x:c r="D389" s="13" t="n">
        <x:v>11</x:v>
      </x:c>
      <x:c r="E389" s="13" t="str">
        <x:v>ASHRES_001</x:v>
      </x:c>
      <x:c r="F389" s="13" t="n">
        <x:v>4</x:v>
      </x:c>
      <x:c r="G389" s="13" t="str">
        <x:v>ASHRES_002</x:v>
      </x:c>
      <x:c r="H389" s="13" t="n">
        <x:v>0.08</x:v>
      </x:c>
      <x:c r="I389" s="13" t="str">
        <x:v>No gold from salvage; prevents circular gold faucet.</x:v>
      </x:c>
    </x:row>
    <x:row r="390">
      <x:c r="A390" s="13" t="str">
        <x:v>ASHGEAR_0051</x:v>
      </x:c>
      <x:c r="B390" s="13" t="str">
        <x:v>Ashlands</x:v>
      </x:c>
      <x:c r="C390" s="13" t="str">
        <x:v>Legs</x:v>
      </x:c>
      <x:c r="D390" s="13" t="n">
        <x:v>9</x:v>
      </x:c>
      <x:c r="E390" s="13" t="str">
        <x:v>ASHRES_001</x:v>
      </x:c>
      <x:c r="F390" s="13" t="n">
        <x:v>3</x:v>
      </x:c>
      <x:c r="G390" s="13" t="str">
        <x:v>ASHRES_002</x:v>
      </x:c>
      <x:c r="H390" s="13" t="n">
        <x:v>0.08</x:v>
      </x:c>
      <x:c r="I390" s="13" t="str">
        <x:v>No gold from salvage; prevents circular gold faucet.</x:v>
      </x:c>
    </x:row>
    <x:row r="391">
      <x:c r="A391" s="13" t="str">
        <x:v>ASHGEAR_0052</x:v>
      </x:c>
      <x:c r="B391" s="13" t="str">
        <x:v>Ashlands</x:v>
      </x:c>
      <x:c r="C391" s="13" t="str">
        <x:v>Boots</x:v>
      </x:c>
      <x:c r="D391" s="13" t="n">
        <x:v>6</x:v>
      </x:c>
      <x:c r="E391" s="13" t="str">
        <x:v>ASHRES_001</x:v>
      </x:c>
      <x:c r="F391" s="13" t="n">
        <x:v>2</x:v>
      </x:c>
      <x:c r="G391" s="13" t="str">
        <x:v>ASHRES_002</x:v>
      </x:c>
      <x:c r="H391" s="13" t="n">
        <x:v>0.08</x:v>
      </x:c>
      <x:c r="I391" s="13" t="str">
        <x:v>No gold from salvage; prevents circular gold faucet.</x:v>
      </x:c>
    </x:row>
    <x:row r="392">
      <x:c r="A392" s="13" t="str">
        <x:v>ASHGEAR_0053</x:v>
      </x:c>
      <x:c r="B392" s="13" t="str">
        <x:v>Ashlands</x:v>
      </x:c>
      <x:c r="C392" s="13" t="str">
        <x:v>Gloves</x:v>
      </x:c>
      <x:c r="D392" s="13" t="n">
        <x:v>6</x:v>
      </x:c>
      <x:c r="E392" s="13" t="str">
        <x:v>ASHRES_001</x:v>
      </x:c>
      <x:c r="F392" s="13" t="n">
        <x:v>2</x:v>
      </x:c>
      <x:c r="G392" s="13" t="str">
        <x:v>ASHRES_002</x:v>
      </x:c>
      <x:c r="H392" s="13" t="n">
        <x:v>0.08</x:v>
      </x:c>
      <x:c r="I392" s="13" t="str">
        <x:v>No gold from salvage; prevents circular gold faucet.</x:v>
      </x:c>
    </x:row>
    <x:row r="393">
      <x:c r="A393" s="13" t="str">
        <x:v>ASHGEAR_0054</x:v>
      </x:c>
      <x:c r="B393" s="13" t="str">
        <x:v>Ashlands</x:v>
      </x:c>
      <x:c r="C393" s="13" t="str">
        <x:v>Cape</x:v>
      </x:c>
      <x:c r="D393" s="13" t="n">
        <x:v>6</x:v>
      </x:c>
      <x:c r="E393" s="13" t="str">
        <x:v>ASHRES_001</x:v>
      </x:c>
      <x:c r="F393" s="13" t="n">
        <x:v>2</x:v>
      </x:c>
      <x:c r="G393" s="13" t="str">
        <x:v>ASHRES_002</x:v>
      </x:c>
      <x:c r="H393" s="13" t="n">
        <x:v>0.15</x:v>
      </x:c>
      <x:c r="I393" s="13" t="str">
        <x:v>No gold from salvage; prevents circular gold faucet.</x:v>
      </x:c>
    </x:row>
    <x:row r="394">
      <x:c r="A394" s="13" t="str">
        <x:v>ASHGEAR_0055</x:v>
      </x:c>
      <x:c r="B394" s="13" t="str">
        <x:v>Ashlands</x:v>
      </x:c>
      <x:c r="C394" s="13" t="str">
        <x:v>Amulet</x:v>
      </x:c>
      <x:c r="D394" s="13" t="n">
        <x:v>6</x:v>
      </x:c>
      <x:c r="E394" s="13" t="str">
        <x:v>ASHRES_001</x:v>
      </x:c>
      <x:c r="F394" s="13" t="n">
        <x:v>2</x:v>
      </x:c>
      <x:c r="G394" s="13" t="str">
        <x:v>ASHRES_002</x:v>
      </x:c>
      <x:c r="H394" s="13" t="n">
        <x:v>0.08</x:v>
      </x:c>
      <x:c r="I394" s="13" t="str">
        <x:v>No gold from salvage; prevents circular gold faucet.</x:v>
      </x:c>
    </x:row>
    <x:row r="395">
      <x:c r="A395" s="13" t="str">
        <x:v>ASHGEAR_0056</x:v>
      </x:c>
      <x:c r="B395" s="13" t="str">
        <x:v>Ashlands</x:v>
      </x:c>
      <x:c r="C395" s="13" t="str">
        <x:v>Ring</x:v>
      </x:c>
      <x:c r="D395" s="13" t="n">
        <x:v>5</x:v>
      </x:c>
      <x:c r="E395" s="13" t="str">
        <x:v>ASHRES_001</x:v>
      </x:c>
      <x:c r="F395" s="13" t="n">
        <x:v>2</x:v>
      </x:c>
      <x:c r="G395" s="13" t="str">
        <x:v>ASHRES_002</x:v>
      </x:c>
      <x:c r="H395" s="13" t="n">
        <x:v>0.15</x:v>
      </x:c>
      <x:c r="I395" s="13" t="str">
        <x:v>No gold from salvage; prevents circular gold faucet.</x:v>
      </x:c>
    </x:row>
    <x:row r="396">
      <x:c r="A396" s="13" t="str">
        <x:v>ASHGEAR_0057</x:v>
      </x:c>
      <x:c r="B396" s="13" t="str">
        <x:v>Ashlands</x:v>
      </x:c>
      <x:c r="C396" s="13" t="str">
        <x:v>Helmet</x:v>
      </x:c>
      <x:c r="D396" s="13" t="n">
        <x:v>6</x:v>
      </x:c>
      <x:c r="E396" s="13" t="str">
        <x:v>ASHRES_001</x:v>
      </x:c>
      <x:c r="F396" s="13" t="n">
        <x:v>2</x:v>
      </x:c>
      <x:c r="G396" s="13" t="str">
        <x:v>ASHRES_002</x:v>
      </x:c>
      <x:c r="H396" s="13" t="n">
        <x:v>0.08</x:v>
      </x:c>
      <x:c r="I396" s="13" t="str">
        <x:v>No gold from salvage; prevents circular gold faucet.</x:v>
      </x:c>
    </x:row>
    <x:row r="397">
      <x:c r="A397" s="13" t="str">
        <x:v>ASHGEAR_0058</x:v>
      </x:c>
      <x:c r="B397" s="13" t="str">
        <x:v>Ashlands</x:v>
      </x:c>
      <x:c r="C397" s="13" t="str">
        <x:v>Chest</x:v>
      </x:c>
      <x:c r="D397" s="13" t="n">
        <x:v>11</x:v>
      </x:c>
      <x:c r="E397" s="13" t="str">
        <x:v>ASHRES_001</x:v>
      </x:c>
      <x:c r="F397" s="13" t="n">
        <x:v>4</x:v>
      </x:c>
      <x:c r="G397" s="13" t="str">
        <x:v>ASHRES_002</x:v>
      </x:c>
      <x:c r="H397" s="13" t="n">
        <x:v>0.08</x:v>
      </x:c>
      <x:c r="I397" s="13" t="str">
        <x:v>No gold from salvage; prevents circular gold faucet.</x:v>
      </x:c>
    </x:row>
    <x:row r="398">
      <x:c r="A398" s="13" t="str">
        <x:v>ASHGEAR_0059</x:v>
      </x:c>
      <x:c r="B398" s="13" t="str">
        <x:v>Ashlands</x:v>
      </x:c>
      <x:c r="C398" s="13" t="str">
        <x:v>Legs</x:v>
      </x:c>
      <x:c r="D398" s="13" t="n">
        <x:v>9</x:v>
      </x:c>
      <x:c r="E398" s="13" t="str">
        <x:v>ASHRES_001</x:v>
      </x:c>
      <x:c r="F398" s="13" t="n">
        <x:v>3</x:v>
      </x:c>
      <x:c r="G398" s="13" t="str">
        <x:v>ASHRES_002</x:v>
      </x:c>
      <x:c r="H398" s="13" t="n">
        <x:v>0.08</x:v>
      </x:c>
      <x:c r="I398" s="13" t="str">
        <x:v>No gold from salvage; prevents circular gold faucet.</x:v>
      </x:c>
    </x:row>
    <x:row r="399">
      <x:c r="A399" s="13" t="str">
        <x:v>ASHGEAR_0060</x:v>
      </x:c>
      <x:c r="B399" s="13" t="str">
        <x:v>Ashlands</x:v>
      </x:c>
      <x:c r="C399" s="13" t="str">
        <x:v>Boots</x:v>
      </x:c>
      <x:c r="D399" s="13" t="n">
        <x:v>6</x:v>
      </x:c>
      <x:c r="E399" s="13" t="str">
        <x:v>ASHRES_001</x:v>
      </x:c>
      <x:c r="F399" s="13" t="n">
        <x:v>2</x:v>
      </x:c>
      <x:c r="G399" s="13" t="str">
        <x:v>ASHRES_002</x:v>
      </x:c>
      <x:c r="H399" s="13" t="n">
        <x:v>0.08</x:v>
      </x:c>
      <x:c r="I399" s="13" t="str">
        <x:v>No gold from salvage; prevents circular gold faucet.</x:v>
      </x:c>
    </x:row>
    <x:row r="400">
      <x:c r="A400" s="13" t="str">
        <x:v>ASHGEAR_0061</x:v>
      </x:c>
      <x:c r="B400" s="13" t="str">
        <x:v>Ashlands</x:v>
      </x:c>
      <x:c r="C400" s="13" t="str">
        <x:v>Gloves</x:v>
      </x:c>
      <x:c r="D400" s="13" t="n">
        <x:v>6</x:v>
      </x:c>
      <x:c r="E400" s="13" t="str">
        <x:v>ASHRES_001</x:v>
      </x:c>
      <x:c r="F400" s="13" t="n">
        <x:v>2</x:v>
      </x:c>
      <x:c r="G400" s="13" t="str">
        <x:v>ASHRES_002</x:v>
      </x:c>
      <x:c r="H400" s="13" t="n">
        <x:v>0.08</x:v>
      </x:c>
      <x:c r="I400" s="13" t="str">
        <x:v>No gold from salvage; prevents circular gold faucet.</x:v>
      </x:c>
    </x:row>
    <x:row r="401">
      <x:c r="A401" s="13" t="str">
        <x:v>ASHGEAR_0062</x:v>
      </x:c>
      <x:c r="B401" s="13" t="str">
        <x:v>Ashlands</x:v>
      </x:c>
      <x:c r="C401" s="13" t="str">
        <x:v>Cape</x:v>
      </x:c>
      <x:c r="D401" s="13" t="n">
        <x:v>6</x:v>
      </x:c>
      <x:c r="E401" s="13" t="str">
        <x:v>ASHRES_001</x:v>
      </x:c>
      <x:c r="F401" s="13" t="n">
        <x:v>2</x:v>
      </x:c>
      <x:c r="G401" s="13" t="str">
        <x:v>ASHRES_002</x:v>
      </x:c>
      <x:c r="H401" s="13" t="n">
        <x:v>0.15</x:v>
      </x:c>
      <x:c r="I401" s="13" t="str">
        <x:v>No gold from salvage; prevents circular gold faucet.</x:v>
      </x:c>
    </x:row>
    <x:row r="402">
      <x:c r="A402" s="13" t="str">
        <x:v>ASHGEAR_0063</x:v>
      </x:c>
      <x:c r="B402" s="13" t="str">
        <x:v>Ashlands</x:v>
      </x:c>
      <x:c r="C402" s="13" t="str">
        <x:v>Amulet</x:v>
      </x:c>
      <x:c r="D402" s="13" t="n">
        <x:v>6</x:v>
      </x:c>
      <x:c r="E402" s="13" t="str">
        <x:v>ASHRES_001</x:v>
      </x:c>
      <x:c r="F402" s="13" t="n">
        <x:v>2</x:v>
      </x:c>
      <x:c r="G402" s="13" t="str">
        <x:v>ASHRES_002</x:v>
      </x:c>
      <x:c r="H402" s="13" t="n">
        <x:v>0.08</x:v>
      </x:c>
      <x:c r="I402" s="13" t="str">
        <x:v>No gold from salvage; prevents circular gold faucet.</x:v>
      </x:c>
    </x:row>
    <x:row r="403">
      <x:c r="A403" s="13" t="str">
        <x:v>ASHGEAR_0064</x:v>
      </x:c>
      <x:c r="B403" s="13" t="str">
        <x:v>Ashlands</x:v>
      </x:c>
      <x:c r="C403" s="13" t="str">
        <x:v>Ring</x:v>
      </x:c>
      <x:c r="D403" s="13" t="n">
        <x:v>5</x:v>
      </x:c>
      <x:c r="E403" s="13" t="str">
        <x:v>ASHRES_001</x:v>
      </x:c>
      <x:c r="F403" s="13" t="n">
        <x:v>2</x:v>
      </x:c>
      <x:c r="G403" s="13" t="str">
        <x:v>ASHRES_002</x:v>
      </x:c>
      <x:c r="H403" s="13" t="n">
        <x:v>0.15</x:v>
      </x:c>
      <x:c r="I403" s="13" t="str">
        <x:v>No gold from salvage; prevents circular gold faucet.</x:v>
      </x:c>
    </x:row>
    <x:row r="404">
      <x:c r="A404" s="13" t="str">
        <x:v>ASHGEAR_0065</x:v>
      </x:c>
      <x:c r="B404" s="13" t="str">
        <x:v>Ashlands</x:v>
      </x:c>
      <x:c r="C404" s="13" t="str">
        <x:v>Helmet</x:v>
      </x:c>
      <x:c r="D404" s="13" t="n">
        <x:v>6</x:v>
      </x:c>
      <x:c r="E404" s="13" t="str">
        <x:v>ASHRES_001</x:v>
      </x:c>
      <x:c r="F404" s="13" t="n">
        <x:v>2</x:v>
      </x:c>
      <x:c r="G404" s="13" t="str">
        <x:v>ASHRES_002</x:v>
      </x:c>
      <x:c r="H404" s="13" t="n">
        <x:v>0.08</x:v>
      </x:c>
      <x:c r="I404" s="13" t="str">
        <x:v>No gold from salvage; prevents circular gold faucet.</x:v>
      </x:c>
    </x:row>
    <x:row r="405">
      <x:c r="A405" s="13" t="str">
        <x:v>ASHGEAR_0066</x:v>
      </x:c>
      <x:c r="B405" s="13" t="str">
        <x:v>Ashlands</x:v>
      </x:c>
      <x:c r="C405" s="13" t="str">
        <x:v>Chest</x:v>
      </x:c>
      <x:c r="D405" s="13" t="n">
        <x:v>11</x:v>
      </x:c>
      <x:c r="E405" s="13" t="str">
        <x:v>ASHRES_001</x:v>
      </x:c>
      <x:c r="F405" s="13" t="n">
        <x:v>4</x:v>
      </x:c>
      <x:c r="G405" s="13" t="str">
        <x:v>ASHRES_002</x:v>
      </x:c>
      <x:c r="H405" s="13" t="n">
        <x:v>0.08</x:v>
      </x:c>
      <x:c r="I405" s="13" t="str">
        <x:v>No gold from salvage; prevents circular gold faucet.</x:v>
      </x:c>
    </x:row>
    <x:row r="406">
      <x:c r="A406" s="13" t="str">
        <x:v>ASHGEAR_0067</x:v>
      </x:c>
      <x:c r="B406" s="13" t="str">
        <x:v>Ashlands</x:v>
      </x:c>
      <x:c r="C406" s="13" t="str">
        <x:v>Legs</x:v>
      </x:c>
      <x:c r="D406" s="13" t="n">
        <x:v>9</x:v>
      </x:c>
      <x:c r="E406" s="13" t="str">
        <x:v>ASHRES_001</x:v>
      </x:c>
      <x:c r="F406" s="13" t="n">
        <x:v>3</x:v>
      </x:c>
      <x:c r="G406" s="13" t="str">
        <x:v>ASHRES_002</x:v>
      </x:c>
      <x:c r="H406" s="13" t="n">
        <x:v>0.08</x:v>
      </x:c>
      <x:c r="I406" s="13" t="str">
        <x:v>No gold from salvage; prevents circular gold faucet.</x:v>
      </x:c>
    </x:row>
    <x:row r="407">
      <x:c r="A407" s="13" t="str">
        <x:v>ASHGEAR_0068</x:v>
      </x:c>
      <x:c r="B407" s="13" t="str">
        <x:v>Ashlands</x:v>
      </x:c>
      <x:c r="C407" s="13" t="str">
        <x:v>Boots</x:v>
      </x:c>
      <x:c r="D407" s="13" t="n">
        <x:v>6</x:v>
      </x:c>
      <x:c r="E407" s="13" t="str">
        <x:v>ASHRES_001</x:v>
      </x:c>
      <x:c r="F407" s="13" t="n">
        <x:v>2</x:v>
      </x:c>
      <x:c r="G407" s="13" t="str">
        <x:v>ASHRES_002</x:v>
      </x:c>
      <x:c r="H407" s="13" t="n">
        <x:v>0.08</x:v>
      </x:c>
      <x:c r="I407" s="13" t="str">
        <x:v>No gold from salvage; prevents circular gold faucet.</x:v>
      </x:c>
    </x:row>
    <x:row r="408">
      <x:c r="A408" s="13" t="str">
        <x:v>ASHGEAR_0069</x:v>
      </x:c>
      <x:c r="B408" s="13" t="str">
        <x:v>Ashlands</x:v>
      </x:c>
      <x:c r="C408" s="13" t="str">
        <x:v>Gloves</x:v>
      </x:c>
      <x:c r="D408" s="13" t="n">
        <x:v>6</x:v>
      </x:c>
      <x:c r="E408" s="13" t="str">
        <x:v>ASHRES_001</x:v>
      </x:c>
      <x:c r="F408" s="13" t="n">
        <x:v>2</x:v>
      </x:c>
      <x:c r="G408" s="13" t="str">
        <x:v>ASHRES_002</x:v>
      </x:c>
      <x:c r="H408" s="13" t="n">
        <x:v>0.08</x:v>
      </x:c>
      <x:c r="I408" s="13" t="str">
        <x:v>No gold from salvage; prevents circular gold faucet.</x:v>
      </x:c>
    </x:row>
    <x:row r="409">
      <x:c r="A409" s="13" t="str">
        <x:v>ASHGEAR_0070</x:v>
      </x:c>
      <x:c r="B409" s="13" t="str">
        <x:v>Ashlands</x:v>
      </x:c>
      <x:c r="C409" s="13" t="str">
        <x:v>Cape</x:v>
      </x:c>
      <x:c r="D409" s="13" t="n">
        <x:v>6</x:v>
      </x:c>
      <x:c r="E409" s="13" t="str">
        <x:v>ASHRES_001</x:v>
      </x:c>
      <x:c r="F409" s="13" t="n">
        <x:v>2</x:v>
      </x:c>
      <x:c r="G409" s="13" t="str">
        <x:v>ASHRES_002</x:v>
      </x:c>
      <x:c r="H409" s="13" t="n">
        <x:v>0.15</x:v>
      </x:c>
      <x:c r="I409" s="13" t="str">
        <x:v>No gold from salvage; prevents circular gold faucet.</x:v>
      </x:c>
    </x:row>
    <x:row r="410">
      <x:c r="A410" s="13" t="str">
        <x:v>ASHGEAR_0071</x:v>
      </x:c>
      <x:c r="B410" s="13" t="str">
        <x:v>Ashlands</x:v>
      </x:c>
      <x:c r="C410" s="13" t="str">
        <x:v>Amulet</x:v>
      </x:c>
      <x:c r="D410" s="13" t="n">
        <x:v>6</x:v>
      </x:c>
      <x:c r="E410" s="13" t="str">
        <x:v>ASHRES_001</x:v>
      </x:c>
      <x:c r="F410" s="13" t="n">
        <x:v>2</x:v>
      </x:c>
      <x:c r="G410" s="13" t="str">
        <x:v>ASHRES_002</x:v>
      </x:c>
      <x:c r="H410" s="13" t="n">
        <x:v>0.08</x:v>
      </x:c>
      <x:c r="I410" s="13" t="str">
        <x:v>No gold from salvage; prevents circular gold faucet.</x:v>
      </x:c>
    </x:row>
    <x:row r="411">
      <x:c r="A411" s="13" t="str">
        <x:v>ASHGEAR_0072</x:v>
      </x:c>
      <x:c r="B411" s="13" t="str">
        <x:v>Ashlands</x:v>
      </x:c>
      <x:c r="C411" s="13" t="str">
        <x:v>Ring</x:v>
      </x:c>
      <x:c r="D411" s="13" t="n">
        <x:v>5</x:v>
      </x:c>
      <x:c r="E411" s="13" t="str">
        <x:v>ASHRES_001</x:v>
      </x:c>
      <x:c r="F411" s="13" t="n">
        <x:v>2</x:v>
      </x:c>
      <x:c r="G411" s="13" t="str">
        <x:v>ASHRES_002</x:v>
      </x:c>
      <x:c r="H411" s="13" t="n">
        <x:v>0.15</x:v>
      </x:c>
      <x:c r="I411" s="13" t="str">
        <x:v>No gold from salvage; prevents circular gold faucet.</x:v>
      </x:c>
    </x:row>
    <x:row r="412">
      <x:c r="A412" s="13" t="str">
        <x:v>ASHGEAR_0073</x:v>
      </x:c>
      <x:c r="B412" s="13" t="str">
        <x:v>Ashlands</x:v>
      </x:c>
      <x:c r="C412" s="13" t="str">
        <x:v>Helmet</x:v>
      </x:c>
      <x:c r="D412" s="13" t="n">
        <x:v>6</x:v>
      </x:c>
      <x:c r="E412" s="13" t="str">
        <x:v>ASHRES_001</x:v>
      </x:c>
      <x:c r="F412" s="13" t="n">
        <x:v>2</x:v>
      </x:c>
      <x:c r="G412" s="13" t="str">
        <x:v>ASHRES_002</x:v>
      </x:c>
      <x:c r="H412" s="13" t="n">
        <x:v>0.08</x:v>
      </x:c>
      <x:c r="I412" s="13" t="str">
        <x:v>No gold from salvage; prevents circular gold faucet.</x:v>
      </x:c>
    </x:row>
    <x:row r="413">
      <x:c r="A413" s="13" t="str">
        <x:v>ASHGEAR_0074</x:v>
      </x:c>
      <x:c r="B413" s="13" t="str">
        <x:v>Ashlands</x:v>
      </x:c>
      <x:c r="C413" s="13" t="str">
        <x:v>Chest</x:v>
      </x:c>
      <x:c r="D413" s="13" t="n">
        <x:v>11</x:v>
      </x:c>
      <x:c r="E413" s="13" t="str">
        <x:v>ASHRES_001</x:v>
      </x:c>
      <x:c r="F413" s="13" t="n">
        <x:v>4</x:v>
      </x:c>
      <x:c r="G413" s="13" t="str">
        <x:v>ASHRES_002</x:v>
      </x:c>
      <x:c r="H413" s="13" t="n">
        <x:v>0.08</x:v>
      </x:c>
      <x:c r="I413" s="13" t="str">
        <x:v>No gold from salvage; prevents circular gold faucet.</x:v>
      </x:c>
    </x:row>
    <x:row r="414">
      <x:c r="A414" s="13" t="str">
        <x:v>ASHGEAR_0075</x:v>
      </x:c>
      <x:c r="B414" s="13" t="str">
        <x:v>Ashlands</x:v>
      </x:c>
      <x:c r="C414" s="13" t="str">
        <x:v>Legs</x:v>
      </x:c>
      <x:c r="D414" s="13" t="n">
        <x:v>9</x:v>
      </x:c>
      <x:c r="E414" s="13" t="str">
        <x:v>ASHRES_001</x:v>
      </x:c>
      <x:c r="F414" s="13" t="n">
        <x:v>3</x:v>
      </x:c>
      <x:c r="G414" s="13" t="str">
        <x:v>ASHRES_002</x:v>
      </x:c>
      <x:c r="H414" s="13" t="n">
        <x:v>0.08</x:v>
      </x:c>
      <x:c r="I414" s="13" t="str">
        <x:v>No gold from salvage; prevents circular gold faucet.</x:v>
      </x:c>
    </x:row>
    <x:row r="415">
      <x:c r="A415" s="13" t="str">
        <x:v>ASHGEAR_0076</x:v>
      </x:c>
      <x:c r="B415" s="13" t="str">
        <x:v>Ashlands</x:v>
      </x:c>
      <x:c r="C415" s="13" t="str">
        <x:v>Boots</x:v>
      </x:c>
      <x:c r="D415" s="13" t="n">
        <x:v>6</x:v>
      </x:c>
      <x:c r="E415" s="13" t="str">
        <x:v>ASHRES_001</x:v>
      </x:c>
      <x:c r="F415" s="13" t="n">
        <x:v>2</x:v>
      </x:c>
      <x:c r="G415" s="13" t="str">
        <x:v>ASHRES_002</x:v>
      </x:c>
      <x:c r="H415" s="13" t="n">
        <x:v>0.08</x:v>
      </x:c>
      <x:c r="I415" s="13" t="str">
        <x:v>No gold from salvage; prevents circular gold faucet.</x:v>
      </x:c>
    </x:row>
    <x:row r="416">
      <x:c r="A416" s="13" t="str">
        <x:v>ASHGEAR_0077</x:v>
      </x:c>
      <x:c r="B416" s="13" t="str">
        <x:v>Ashlands</x:v>
      </x:c>
      <x:c r="C416" s="13" t="str">
        <x:v>Gloves</x:v>
      </x:c>
      <x:c r="D416" s="13" t="n">
        <x:v>6</x:v>
      </x:c>
      <x:c r="E416" s="13" t="str">
        <x:v>ASHRES_001</x:v>
      </x:c>
      <x:c r="F416" s="13" t="n">
        <x:v>2</x:v>
      </x:c>
      <x:c r="G416" s="13" t="str">
        <x:v>ASHRES_002</x:v>
      </x:c>
      <x:c r="H416" s="13" t="n">
        <x:v>0.08</x:v>
      </x:c>
      <x:c r="I416" s="13" t="str">
        <x:v>No gold from salvage; prevents circular gold faucet.</x:v>
      </x:c>
    </x:row>
    <x:row r="417">
      <x:c r="A417" s="13" t="str">
        <x:v>ASHGEAR_0078</x:v>
      </x:c>
      <x:c r="B417" s="13" t="str">
        <x:v>Ashlands</x:v>
      </x:c>
      <x:c r="C417" s="13" t="str">
        <x:v>Cape</x:v>
      </x:c>
      <x:c r="D417" s="13" t="n">
        <x:v>6</x:v>
      </x:c>
      <x:c r="E417" s="13" t="str">
        <x:v>ASHRES_001</x:v>
      </x:c>
      <x:c r="F417" s="13" t="n">
        <x:v>2</x:v>
      </x:c>
      <x:c r="G417" s="13" t="str">
        <x:v>ASHRES_002</x:v>
      </x:c>
      <x:c r="H417" s="13" t="n">
        <x:v>0.15</x:v>
      </x:c>
      <x:c r="I417" s="13" t="str">
        <x:v>No gold from salvage; prevents circular gold faucet.</x:v>
      </x:c>
    </x:row>
    <x:row r="418">
      <x:c r="A418" s="13" t="str">
        <x:v>ASHGEAR_0079</x:v>
      </x:c>
      <x:c r="B418" s="13" t="str">
        <x:v>Ashlands</x:v>
      </x:c>
      <x:c r="C418" s="13" t="str">
        <x:v>Amulet</x:v>
      </x:c>
      <x:c r="D418" s="13" t="n">
        <x:v>6</x:v>
      </x:c>
      <x:c r="E418" s="13" t="str">
        <x:v>ASHRES_001</x:v>
      </x:c>
      <x:c r="F418" s="13" t="n">
        <x:v>2</x:v>
      </x:c>
      <x:c r="G418" s="13" t="str">
        <x:v>ASHRES_002</x:v>
      </x:c>
      <x:c r="H418" s="13" t="n">
        <x:v>0.08</x:v>
      </x:c>
      <x:c r="I418" s="13" t="str">
        <x:v>No gold from salvage; prevents circular gold faucet.</x:v>
      </x:c>
    </x:row>
    <x:row r="419">
      <x:c r="A419" s="13" t="str">
        <x:v>ASHGEAR_0080</x:v>
      </x:c>
      <x:c r="B419" s="13" t="str">
        <x:v>Ashlands</x:v>
      </x:c>
      <x:c r="C419" s="13" t="str">
        <x:v>Ring</x:v>
      </x:c>
      <x:c r="D419" s="13" t="n">
        <x:v>5</x:v>
      </x:c>
      <x:c r="E419" s="13" t="str">
        <x:v>ASHRES_001</x:v>
      </x:c>
      <x:c r="F419" s="13" t="n">
        <x:v>2</x:v>
      </x:c>
      <x:c r="G419" s="13" t="str">
        <x:v>ASHRES_002</x:v>
      </x:c>
      <x:c r="H419" s="13" t="n">
        <x:v>0.15</x:v>
      </x:c>
      <x:c r="I419" s="13" t="str">
        <x:v>No gold from salvage; prevents circular gold faucet.</x:v>
      </x:c>
    </x:row>
    <x:row r="420">
      <x:c r="A420" s="13" t="str">
        <x:v>ASHGEAR_0081</x:v>
      </x:c>
      <x:c r="B420" s="13" t="str">
        <x:v>Ashlands</x:v>
      </x:c>
      <x:c r="C420" s="13" t="str">
        <x:v>Helmet</x:v>
      </x:c>
      <x:c r="D420" s="13" t="n">
        <x:v>6</x:v>
      </x:c>
      <x:c r="E420" s="13" t="str">
        <x:v>ASHRES_001</x:v>
      </x:c>
      <x:c r="F420" s="13" t="n">
        <x:v>2</x:v>
      </x:c>
      <x:c r="G420" s="13" t="str">
        <x:v>ASHRES_002</x:v>
      </x:c>
      <x:c r="H420" s="13" t="n">
        <x:v>0.08</x:v>
      </x:c>
      <x:c r="I420" s="13" t="str">
        <x:v>No gold from salvage; prevents circular gold faucet.</x:v>
      </x:c>
    </x:row>
    <x:row r="421">
      <x:c r="A421" s="13" t="str">
        <x:v>ASHGEAR_0082</x:v>
      </x:c>
      <x:c r="B421" s="13" t="str">
        <x:v>Ashlands</x:v>
      </x:c>
      <x:c r="C421" s="13" t="str">
        <x:v>Chest</x:v>
      </x:c>
      <x:c r="D421" s="13" t="n">
        <x:v>11</x:v>
      </x:c>
      <x:c r="E421" s="13" t="str">
        <x:v>ASHRES_001</x:v>
      </x:c>
      <x:c r="F421" s="13" t="n">
        <x:v>4</x:v>
      </x:c>
      <x:c r="G421" s="13" t="str">
        <x:v>ASHRES_002</x:v>
      </x:c>
      <x:c r="H421" s="13" t="n">
        <x:v>0.08</x:v>
      </x:c>
      <x:c r="I421" s="13" t="str">
        <x:v>No gold from salvage; prevents circular gold faucet.</x:v>
      </x:c>
    </x:row>
    <x:row r="422">
      <x:c r="A422" s="13" t="str">
        <x:v>ASHGEAR_0083</x:v>
      </x:c>
      <x:c r="B422" s="13" t="str">
        <x:v>Ashlands</x:v>
      </x:c>
      <x:c r="C422" s="13" t="str">
        <x:v>Legs</x:v>
      </x:c>
      <x:c r="D422" s="13" t="n">
        <x:v>9</x:v>
      </x:c>
      <x:c r="E422" s="13" t="str">
        <x:v>ASHRES_001</x:v>
      </x:c>
      <x:c r="F422" s="13" t="n">
        <x:v>3</x:v>
      </x:c>
      <x:c r="G422" s="13" t="str">
        <x:v>ASHRES_002</x:v>
      </x:c>
      <x:c r="H422" s="13" t="n">
        <x:v>0.08</x:v>
      </x:c>
      <x:c r="I422" s="13" t="str">
        <x:v>No gold from salvage; prevents circular gold faucet.</x:v>
      </x:c>
    </x:row>
    <x:row r="423">
      <x:c r="A423" s="13" t="str">
        <x:v>ASHGEAR_0084</x:v>
      </x:c>
      <x:c r="B423" s="13" t="str">
        <x:v>Ashlands</x:v>
      </x:c>
      <x:c r="C423" s="13" t="str">
        <x:v>Boots</x:v>
      </x:c>
      <x:c r="D423" s="13" t="n">
        <x:v>6</x:v>
      </x:c>
      <x:c r="E423" s="13" t="str">
        <x:v>ASHRES_001</x:v>
      </x:c>
      <x:c r="F423" s="13" t="n">
        <x:v>2</x:v>
      </x:c>
      <x:c r="G423" s="13" t="str">
        <x:v>ASHRES_002</x:v>
      </x:c>
      <x:c r="H423" s="13" t="n">
        <x:v>0.08</x:v>
      </x:c>
      <x:c r="I423" s="13" t="str">
        <x:v>No gold from salvage; prevents circular gold faucet.</x:v>
      </x:c>
    </x:row>
    <x:row r="424">
      <x:c r="A424" s="13" t="str">
        <x:v>ASHGEAR_0085</x:v>
      </x:c>
      <x:c r="B424" s="13" t="str">
        <x:v>Ashlands</x:v>
      </x:c>
      <x:c r="C424" s="13" t="str">
        <x:v>Gloves</x:v>
      </x:c>
      <x:c r="D424" s="13" t="n">
        <x:v>6</x:v>
      </x:c>
      <x:c r="E424" s="13" t="str">
        <x:v>ASHRES_001</x:v>
      </x:c>
      <x:c r="F424" s="13" t="n">
        <x:v>2</x:v>
      </x:c>
      <x:c r="G424" s="13" t="str">
        <x:v>ASHRES_002</x:v>
      </x:c>
      <x:c r="H424" s="13" t="n">
        <x:v>0.08</x:v>
      </x:c>
      <x:c r="I424" s="13" t="str">
        <x:v>No gold from salvage; prevents circular gold faucet.</x:v>
      </x:c>
    </x:row>
    <x:row r="425">
      <x:c r="A425" s="13" t="str">
        <x:v>ASHGEAR_0086</x:v>
      </x:c>
      <x:c r="B425" s="13" t="str">
        <x:v>Ashlands</x:v>
      </x:c>
      <x:c r="C425" s="13" t="str">
        <x:v>Cape</x:v>
      </x:c>
      <x:c r="D425" s="13" t="n">
        <x:v>6</x:v>
      </x:c>
      <x:c r="E425" s="13" t="str">
        <x:v>ASHRES_001</x:v>
      </x:c>
      <x:c r="F425" s="13" t="n">
        <x:v>2</x:v>
      </x:c>
      <x:c r="G425" s="13" t="str">
        <x:v>ASHRES_002</x:v>
      </x:c>
      <x:c r="H425" s="13" t="n">
        <x:v>0.15</x:v>
      </x:c>
      <x:c r="I425" s="13" t="str">
        <x:v>No gold from salvage; prevents circular gold faucet.</x:v>
      </x:c>
    </x:row>
    <x:row r="426">
      <x:c r="A426" s="13" t="str">
        <x:v>ASHGEAR_0087</x:v>
      </x:c>
      <x:c r="B426" s="13" t="str">
        <x:v>Ashlands</x:v>
      </x:c>
      <x:c r="C426" s="13" t="str">
        <x:v>Amulet</x:v>
      </x:c>
      <x:c r="D426" s="13" t="n">
        <x:v>6</x:v>
      </x:c>
      <x:c r="E426" s="13" t="str">
        <x:v>ASHRES_001</x:v>
      </x:c>
      <x:c r="F426" s="13" t="n">
        <x:v>2</x:v>
      </x:c>
      <x:c r="G426" s="13" t="str">
        <x:v>ASHRES_002</x:v>
      </x:c>
      <x:c r="H426" s="13" t="n">
        <x:v>0.08</x:v>
      </x:c>
      <x:c r="I426" s="13" t="str">
        <x:v>No gold from salvage; prevents circular gold faucet.</x:v>
      </x:c>
    </x:row>
    <x:row r="427">
      <x:c r="A427" s="13" t="str">
        <x:v>ASHGEAR_0088</x:v>
      </x:c>
      <x:c r="B427" s="13" t="str">
        <x:v>Ashlands</x:v>
      </x:c>
      <x:c r="C427" s="13" t="str">
        <x:v>Ring</x:v>
      </x:c>
      <x:c r="D427" s="13" t="n">
        <x:v>5</x:v>
      </x:c>
      <x:c r="E427" s="13" t="str">
        <x:v>ASHRES_001</x:v>
      </x:c>
      <x:c r="F427" s="13" t="n">
        <x:v>2</x:v>
      </x:c>
      <x:c r="G427" s="13" t="str">
        <x:v>ASHRES_002</x:v>
      </x:c>
      <x:c r="H427" s="13" t="n">
        <x:v>0.15</x:v>
      </x:c>
      <x:c r="I427" s="13" t="str">
        <x:v>No gold from salvage; prevents circular gold faucet.</x:v>
      </x:c>
    </x:row>
    <x:row r="428">
      <x:c r="A428" s="13" t="str">
        <x:v>ASHGEAR_0089</x:v>
      </x:c>
      <x:c r="B428" s="13" t="str">
        <x:v>Ashlands</x:v>
      </x:c>
      <x:c r="C428" s="13" t="str">
        <x:v>Helmet</x:v>
      </x:c>
      <x:c r="D428" s="13" t="n">
        <x:v>6</x:v>
      </x:c>
      <x:c r="E428" s="13" t="str">
        <x:v>ASHRES_001</x:v>
      </x:c>
      <x:c r="F428" s="13" t="n">
        <x:v>2</x:v>
      </x:c>
      <x:c r="G428" s="13" t="str">
        <x:v>ASHRES_002</x:v>
      </x:c>
      <x:c r="H428" s="13" t="n">
        <x:v>0.08</x:v>
      </x:c>
      <x:c r="I428" s="13" t="str">
        <x:v>No gold from salvage; prevents circular gold faucet.</x:v>
      </x:c>
    </x:row>
    <x:row r="429">
      <x:c r="A429" s="13" t="str">
        <x:v>ASHGEAR_0090</x:v>
      </x:c>
      <x:c r="B429" s="13" t="str">
        <x:v>Ashlands</x:v>
      </x:c>
      <x:c r="C429" s="13" t="str">
        <x:v>Chest</x:v>
      </x:c>
      <x:c r="D429" s="13" t="n">
        <x:v>11</x:v>
      </x:c>
      <x:c r="E429" s="13" t="str">
        <x:v>ASHRES_001</x:v>
      </x:c>
      <x:c r="F429" s="13" t="n">
        <x:v>4</x:v>
      </x:c>
      <x:c r="G429" s="13" t="str">
        <x:v>ASHRES_002</x:v>
      </x:c>
      <x:c r="H429" s="13" t="n">
        <x:v>0.08</x:v>
      </x:c>
      <x:c r="I429" s="13" t="str">
        <x:v>No gold from salvage; prevents circular gold faucet.</x:v>
      </x:c>
    </x:row>
    <x:row r="430">
      <x:c r="A430" s="13" t="str">
        <x:v>ASHGEAR_0091</x:v>
      </x:c>
      <x:c r="B430" s="13" t="str">
        <x:v>Ashlands</x:v>
      </x:c>
      <x:c r="C430" s="13" t="str">
        <x:v>Legs</x:v>
      </x:c>
      <x:c r="D430" s="13" t="n">
        <x:v>9</x:v>
      </x:c>
      <x:c r="E430" s="13" t="str">
        <x:v>ASHRES_001</x:v>
      </x:c>
      <x:c r="F430" s="13" t="n">
        <x:v>3</x:v>
      </x:c>
      <x:c r="G430" s="13" t="str">
        <x:v>ASHRES_002</x:v>
      </x:c>
      <x:c r="H430" s="13" t="n">
        <x:v>0.08</x:v>
      </x:c>
      <x:c r="I430" s="13" t="str">
        <x:v>No gold from salvage; prevents circular gold faucet.</x:v>
      </x:c>
    </x:row>
    <x:row r="431">
      <x:c r="A431" s="13" t="str">
        <x:v>ASHGEAR_0092</x:v>
      </x:c>
      <x:c r="B431" s="13" t="str">
        <x:v>Ashlands</x:v>
      </x:c>
      <x:c r="C431" s="13" t="str">
        <x:v>Boots</x:v>
      </x:c>
      <x:c r="D431" s="13" t="n">
        <x:v>6</x:v>
      </x:c>
      <x:c r="E431" s="13" t="str">
        <x:v>ASHRES_001</x:v>
      </x:c>
      <x:c r="F431" s="13" t="n">
        <x:v>2</x:v>
      </x:c>
      <x:c r="G431" s="13" t="str">
        <x:v>ASHRES_002</x:v>
      </x:c>
      <x:c r="H431" s="13" t="n">
        <x:v>0.08</x:v>
      </x:c>
      <x:c r="I431" s="13" t="str">
        <x:v>No gold from salvage; prevents circular gold faucet.</x:v>
      </x:c>
    </x:row>
    <x:row r="432">
      <x:c r="A432" s="13" t="str">
        <x:v>ASHGEAR_0093</x:v>
      </x:c>
      <x:c r="B432" s="13" t="str">
        <x:v>Ashlands</x:v>
      </x:c>
      <x:c r="C432" s="13" t="str">
        <x:v>Gloves</x:v>
      </x:c>
      <x:c r="D432" s="13" t="n">
        <x:v>6</x:v>
      </x:c>
      <x:c r="E432" s="13" t="str">
        <x:v>ASHRES_001</x:v>
      </x:c>
      <x:c r="F432" s="13" t="n">
        <x:v>2</x:v>
      </x:c>
      <x:c r="G432" s="13" t="str">
        <x:v>ASHRES_002</x:v>
      </x:c>
      <x:c r="H432" s="13" t="n">
        <x:v>0.08</x:v>
      </x:c>
      <x:c r="I432" s="13" t="str">
        <x:v>No gold from salvage; prevents circular gold faucet.</x:v>
      </x:c>
    </x:row>
    <x:row r="433">
      <x:c r="A433" s="13" t="str">
        <x:v>ASHGEAR_0094</x:v>
      </x:c>
      <x:c r="B433" s="13" t="str">
        <x:v>Ashlands</x:v>
      </x:c>
      <x:c r="C433" s="13" t="str">
        <x:v>Cape</x:v>
      </x:c>
      <x:c r="D433" s="13" t="n">
        <x:v>6</x:v>
      </x:c>
      <x:c r="E433" s="13" t="str">
        <x:v>ASHRES_001</x:v>
      </x:c>
      <x:c r="F433" s="13" t="n">
        <x:v>2</x:v>
      </x:c>
      <x:c r="G433" s="13" t="str">
        <x:v>ASHRES_002</x:v>
      </x:c>
      <x:c r="H433" s="13" t="n">
        <x:v>0.15</x:v>
      </x:c>
      <x:c r="I433" s="13" t="str">
        <x:v>No gold from salvage; prevents circular gold faucet.</x:v>
      </x:c>
    </x:row>
    <x:row r="434">
      <x:c r="A434" s="13" t="str">
        <x:v>ASHGEAR_0095</x:v>
      </x:c>
      <x:c r="B434" s="13" t="str">
        <x:v>Ashlands</x:v>
      </x:c>
      <x:c r="C434" s="13" t="str">
        <x:v>Amulet</x:v>
      </x:c>
      <x:c r="D434" s="13" t="n">
        <x:v>6</x:v>
      </x:c>
      <x:c r="E434" s="13" t="str">
        <x:v>ASHRES_001</x:v>
      </x:c>
      <x:c r="F434" s="13" t="n">
        <x:v>2</x:v>
      </x:c>
      <x:c r="G434" s="13" t="str">
        <x:v>ASHRES_002</x:v>
      </x:c>
      <x:c r="H434" s="13" t="n">
        <x:v>0.08</x:v>
      </x:c>
      <x:c r="I434" s="13" t="str">
        <x:v>No gold from salvage; prevents circular gold faucet.</x:v>
      </x:c>
    </x:row>
    <x:row r="435">
      <x:c r="A435" s="13" t="str">
        <x:v>ASHGEAR_0096</x:v>
      </x:c>
      <x:c r="B435" s="13" t="str">
        <x:v>Ashlands</x:v>
      </x:c>
      <x:c r="C435" s="13" t="str">
        <x:v>Ring</x:v>
      </x:c>
      <x:c r="D435" s="13" t="n">
        <x:v>5</x:v>
      </x:c>
      <x:c r="E435" s="13" t="str">
        <x:v>ASHRES_001</x:v>
      </x:c>
      <x:c r="F435" s="13" t="n">
        <x:v>2</x:v>
      </x:c>
      <x:c r="G435" s="13" t="str">
        <x:v>ASHRES_002</x:v>
      </x:c>
      <x:c r="H435" s="13" t="n">
        <x:v>0.15</x:v>
      </x:c>
      <x:c r="I435" s="13" t="str">
        <x:v>No gold from salvage; prevents circular gold faucet.</x:v>
      </x:c>
    </x:row>
    <x:row r="436">
      <x:c r="A436" s="13" t="str">
        <x:v>ASHGEAR_0097</x:v>
      </x:c>
      <x:c r="B436" s="13" t="str">
        <x:v>Ashlands</x:v>
      </x:c>
      <x:c r="C436" s="13" t="str">
        <x:v>Helmet</x:v>
      </x:c>
      <x:c r="D436" s="13" t="n">
        <x:v>6</x:v>
      </x:c>
      <x:c r="E436" s="13" t="str">
        <x:v>ASHRES_001</x:v>
      </x:c>
      <x:c r="F436" s="13" t="n">
        <x:v>2</x:v>
      </x:c>
      <x:c r="G436" s="13" t="str">
        <x:v>ASHRES_002</x:v>
      </x:c>
      <x:c r="H436" s="13" t="n">
        <x:v>0.08</x:v>
      </x:c>
      <x:c r="I436" s="13" t="str">
        <x:v>No gold from salvage; prevents circular gold faucet.</x:v>
      </x:c>
    </x:row>
    <x:row r="437">
      <x:c r="A437" s="13" t="str">
        <x:v>ASHGEAR_0098</x:v>
      </x:c>
      <x:c r="B437" s="13" t="str">
        <x:v>Ashlands</x:v>
      </x:c>
      <x:c r="C437" s="13" t="str">
        <x:v>Chest</x:v>
      </x:c>
      <x:c r="D437" s="13" t="n">
        <x:v>11</x:v>
      </x:c>
      <x:c r="E437" s="13" t="str">
        <x:v>ASHRES_001</x:v>
      </x:c>
      <x:c r="F437" s="13" t="n">
        <x:v>4</x:v>
      </x:c>
      <x:c r="G437" s="13" t="str">
        <x:v>ASHRES_002</x:v>
      </x:c>
      <x:c r="H437" s="13" t="n">
        <x:v>0.08</x:v>
      </x:c>
      <x:c r="I437" s="13" t="str">
        <x:v>No gold from salvage; prevents circular gold faucet.</x:v>
      </x:c>
    </x:row>
    <x:row r="438">
      <x:c r="A438" s="13" t="str">
        <x:v>ASHGEAR_0099</x:v>
      </x:c>
      <x:c r="B438" s="13" t="str">
        <x:v>Ashlands</x:v>
      </x:c>
      <x:c r="C438" s="13" t="str">
        <x:v>Legs</x:v>
      </x:c>
      <x:c r="D438" s="13" t="n">
        <x:v>9</x:v>
      </x:c>
      <x:c r="E438" s="13" t="str">
        <x:v>ASHRES_001</x:v>
      </x:c>
      <x:c r="F438" s="13" t="n">
        <x:v>3</x:v>
      </x:c>
      <x:c r="G438" s="13" t="str">
        <x:v>ASHRES_002</x:v>
      </x:c>
      <x:c r="H438" s="13" t="n">
        <x:v>0.08</x:v>
      </x:c>
      <x:c r="I438" s="13" t="str">
        <x:v>No gold from salvage; prevents circular gold faucet.</x:v>
      </x:c>
    </x:row>
    <x:row r="439">
      <x:c r="A439" s="13" t="str">
        <x:v>ASHGEAR_0100</x:v>
      </x:c>
      <x:c r="B439" s="13" t="str">
        <x:v>Ashlands</x:v>
      </x:c>
      <x:c r="C439" s="13" t="str">
        <x:v>Boots</x:v>
      </x:c>
      <x:c r="D439" s="13" t="n">
        <x:v>6</x:v>
      </x:c>
      <x:c r="E439" s="13" t="str">
        <x:v>ASHRES_001</x:v>
      </x:c>
      <x:c r="F439" s="13" t="n">
        <x:v>2</x:v>
      </x:c>
      <x:c r="G439" s="13" t="str">
        <x:v>ASHRES_002</x:v>
      </x:c>
      <x:c r="H439" s="13" t="n">
        <x:v>0.08</x:v>
      </x:c>
      <x:c r="I439" s="13" t="str">
        <x:v>No gold from salvage; prevents circular gold faucet.</x:v>
      </x:c>
    </x:row>
    <x:row r="440">
      <x:c r="A440" s="13" t="str">
        <x:v>ASHGEAR_0101</x:v>
      </x:c>
      <x:c r="B440" s="13" t="str">
        <x:v>Ashlands</x:v>
      </x:c>
      <x:c r="C440" s="13" t="str">
        <x:v>Gloves</x:v>
      </x:c>
      <x:c r="D440" s="13" t="n">
        <x:v>6</x:v>
      </x:c>
      <x:c r="E440" s="13" t="str">
        <x:v>ASHRES_001</x:v>
      </x:c>
      <x:c r="F440" s="13" t="n">
        <x:v>2</x:v>
      </x:c>
      <x:c r="G440" s="13" t="str">
        <x:v>ASHRES_002</x:v>
      </x:c>
      <x:c r="H440" s="13" t="n">
        <x:v>0.08</x:v>
      </x:c>
      <x:c r="I440" s="13" t="str">
        <x:v>No gold from salvage; prevents circular gold faucet.</x:v>
      </x:c>
    </x:row>
    <x:row r="441">
      <x:c r="A441" s="13" t="str">
        <x:v>ASHGEAR_0102</x:v>
      </x:c>
      <x:c r="B441" s="13" t="str">
        <x:v>Ashlands</x:v>
      </x:c>
      <x:c r="C441" s="13" t="str">
        <x:v>Cape</x:v>
      </x:c>
      <x:c r="D441" s="13" t="n">
        <x:v>6</x:v>
      </x:c>
      <x:c r="E441" s="13" t="str">
        <x:v>ASHRES_001</x:v>
      </x:c>
      <x:c r="F441" s="13" t="n">
        <x:v>2</x:v>
      </x:c>
      <x:c r="G441" s="13" t="str">
        <x:v>ASHRES_002</x:v>
      </x:c>
      <x:c r="H441" s="13" t="n">
        <x:v>0.15</x:v>
      </x:c>
      <x:c r="I441" s="13" t="str">
        <x:v>No gold from salvage; prevents circular gold faucet.</x:v>
      </x:c>
    </x:row>
    <x:row r="442">
      <x:c r="A442" s="13" t="str">
        <x:v>ASHGEAR_0103</x:v>
      </x:c>
      <x:c r="B442" s="13" t="str">
        <x:v>Ashlands</x:v>
      </x:c>
      <x:c r="C442" s="13" t="str">
        <x:v>Amulet</x:v>
      </x:c>
      <x:c r="D442" s="13" t="n">
        <x:v>6</x:v>
      </x:c>
      <x:c r="E442" s="13" t="str">
        <x:v>ASHRES_001</x:v>
      </x:c>
      <x:c r="F442" s="13" t="n">
        <x:v>2</x:v>
      </x:c>
      <x:c r="G442" s="13" t="str">
        <x:v>ASHRES_002</x:v>
      </x:c>
      <x:c r="H442" s="13" t="n">
        <x:v>0.08</x:v>
      </x:c>
      <x:c r="I442" s="13" t="str">
        <x:v>No gold from salvage; prevents circular gold faucet.</x:v>
      </x:c>
    </x:row>
    <x:row r="443">
      <x:c r="A443" s="13" t="str">
        <x:v>ASHGEAR_0104</x:v>
      </x:c>
      <x:c r="B443" s="13" t="str">
        <x:v>Ashlands</x:v>
      </x:c>
      <x:c r="C443" s="13" t="str">
        <x:v>Ring</x:v>
      </x:c>
      <x:c r="D443" s="13" t="n">
        <x:v>5</x:v>
      </x:c>
      <x:c r="E443" s="13" t="str">
        <x:v>ASHRES_001</x:v>
      </x:c>
      <x:c r="F443" s="13" t="n">
        <x:v>2</x:v>
      </x:c>
      <x:c r="G443" s="13" t="str">
        <x:v>ASHRES_002</x:v>
      </x:c>
      <x:c r="H443" s="13" t="n">
        <x:v>0.15</x:v>
      </x:c>
      <x:c r="I443" s="13" t="str">
        <x:v>No gold from salvage; prevents circular gold faucet.</x:v>
      </x:c>
    </x:row>
    <x:row r="444">
      <x:c r="A444" s="13" t="str">
        <x:v>ASHGEAR_0105</x:v>
      </x:c>
      <x:c r="B444" s="13" t="str">
        <x:v>Ashlands</x:v>
      </x:c>
      <x:c r="C444" s="13" t="str">
        <x:v>Helmet</x:v>
      </x:c>
      <x:c r="D444" s="13" t="n">
        <x:v>6</x:v>
      </x:c>
      <x:c r="E444" s="13" t="str">
        <x:v>ASHRES_001</x:v>
      </x:c>
      <x:c r="F444" s="13" t="n">
        <x:v>2</x:v>
      </x:c>
      <x:c r="G444" s="13" t="str">
        <x:v>ASHRES_002</x:v>
      </x:c>
      <x:c r="H444" s="13" t="n">
        <x:v>0.08</x:v>
      </x:c>
      <x:c r="I444" s="13" t="str">
        <x:v>No gold from salvage; prevents circular gold faucet.</x:v>
      </x:c>
    </x:row>
    <x:row r="445">
      <x:c r="A445" s="13" t="str">
        <x:v>ASHGEAR_0106</x:v>
      </x:c>
      <x:c r="B445" s="13" t="str">
        <x:v>Ashlands</x:v>
      </x:c>
      <x:c r="C445" s="13" t="str">
        <x:v>Chest</x:v>
      </x:c>
      <x:c r="D445" s="13" t="n">
        <x:v>11</x:v>
      </x:c>
      <x:c r="E445" s="13" t="str">
        <x:v>ASHRES_001</x:v>
      </x:c>
      <x:c r="F445" s="13" t="n">
        <x:v>4</x:v>
      </x:c>
      <x:c r="G445" s="13" t="str">
        <x:v>ASHRES_002</x:v>
      </x:c>
      <x:c r="H445" s="13" t="n">
        <x:v>0.08</x:v>
      </x:c>
      <x:c r="I445" s="13" t="str">
        <x:v>No gold from salvage; prevents circular gold faucet.</x:v>
      </x:c>
    </x:row>
    <x:row r="446">
      <x:c r="A446" s="13" t="str">
        <x:v>ASHGEAR_0107</x:v>
      </x:c>
      <x:c r="B446" s="13" t="str">
        <x:v>Ashlands</x:v>
      </x:c>
      <x:c r="C446" s="13" t="str">
        <x:v>Legs</x:v>
      </x:c>
      <x:c r="D446" s="13" t="n">
        <x:v>9</x:v>
      </x:c>
      <x:c r="E446" s="13" t="str">
        <x:v>ASHRES_001</x:v>
      </x:c>
      <x:c r="F446" s="13" t="n">
        <x:v>3</x:v>
      </x:c>
      <x:c r="G446" s="13" t="str">
        <x:v>ASHRES_002</x:v>
      </x:c>
      <x:c r="H446" s="13" t="n">
        <x:v>0.08</x:v>
      </x:c>
      <x:c r="I446" s="13" t="str">
        <x:v>No gold from salvage; prevents circular gold faucet.</x:v>
      </x:c>
    </x:row>
    <x:row r="447">
      <x:c r="A447" s="13" t="str">
        <x:v>ASHGEAR_0108</x:v>
      </x:c>
      <x:c r="B447" s="13" t="str">
        <x:v>Ashlands</x:v>
      </x:c>
      <x:c r="C447" s="13" t="str">
        <x:v>Boots</x:v>
      </x:c>
      <x:c r="D447" s="13" t="n">
        <x:v>6</x:v>
      </x:c>
      <x:c r="E447" s="13" t="str">
        <x:v>ASHRES_001</x:v>
      </x:c>
      <x:c r="F447" s="13" t="n">
        <x:v>2</x:v>
      </x:c>
      <x:c r="G447" s="13" t="str">
        <x:v>ASHRES_002</x:v>
      </x:c>
      <x:c r="H447" s="13" t="n">
        <x:v>0.08</x:v>
      </x:c>
      <x:c r="I447" s="13" t="str">
        <x:v>No gold from salvage; prevents circular gold faucet.</x:v>
      </x:c>
    </x:row>
    <x:row r="448">
      <x:c r="A448" s="13" t="str">
        <x:v>ASHGEAR_0109</x:v>
      </x:c>
      <x:c r="B448" s="13" t="str">
        <x:v>Ashlands</x:v>
      </x:c>
      <x:c r="C448" s="13" t="str">
        <x:v>Gloves</x:v>
      </x:c>
      <x:c r="D448" s="13" t="n">
        <x:v>6</x:v>
      </x:c>
      <x:c r="E448" s="13" t="str">
        <x:v>ASHRES_001</x:v>
      </x:c>
      <x:c r="F448" s="13" t="n">
        <x:v>2</x:v>
      </x:c>
      <x:c r="G448" s="13" t="str">
        <x:v>ASHRES_002</x:v>
      </x:c>
      <x:c r="H448" s="13" t="n">
        <x:v>0.08</x:v>
      </x:c>
      <x:c r="I448" s="13" t="str">
        <x:v>No gold from salvage; prevents circular gold faucet.</x:v>
      </x:c>
    </x:row>
    <x:row r="449">
      <x:c r="A449" s="13" t="str">
        <x:v>ASHGEAR_0110</x:v>
      </x:c>
      <x:c r="B449" s="13" t="str">
        <x:v>Ashlands</x:v>
      </x:c>
      <x:c r="C449" s="13" t="str">
        <x:v>Cape</x:v>
      </x:c>
      <x:c r="D449" s="13" t="n">
        <x:v>6</x:v>
      </x:c>
      <x:c r="E449" s="13" t="str">
        <x:v>ASHRES_001</x:v>
      </x:c>
      <x:c r="F449" s="13" t="n">
        <x:v>2</x:v>
      </x:c>
      <x:c r="G449" s="13" t="str">
        <x:v>ASHRES_002</x:v>
      </x:c>
      <x:c r="H449" s="13" t="n">
        <x:v>0.15</x:v>
      </x:c>
      <x:c r="I449" s="13" t="str">
        <x:v>No gold from salvage; prevents circular gold faucet.</x:v>
      </x:c>
    </x:row>
    <x:row r="450">
      <x:c r="A450" s="13" t="str">
        <x:v>ASHGEAR_0111</x:v>
      </x:c>
      <x:c r="B450" s="13" t="str">
        <x:v>Ashlands</x:v>
      </x:c>
      <x:c r="C450" s="13" t="str">
        <x:v>Amulet</x:v>
      </x:c>
      <x:c r="D450" s="13" t="n">
        <x:v>6</x:v>
      </x:c>
      <x:c r="E450" s="13" t="str">
        <x:v>ASHRES_001</x:v>
      </x:c>
      <x:c r="F450" s="13" t="n">
        <x:v>2</x:v>
      </x:c>
      <x:c r="G450" s="13" t="str">
        <x:v>ASHRES_002</x:v>
      </x:c>
      <x:c r="H450" s="13" t="n">
        <x:v>0.08</x:v>
      </x:c>
      <x:c r="I450" s="13" t="str">
        <x:v>No gold from salvage; prevents circular gold faucet.</x:v>
      </x:c>
    </x:row>
    <x:row r="451">
      <x:c r="A451" s="13" t="str">
        <x:v>ASHGEAR_0112</x:v>
      </x:c>
      <x:c r="B451" s="13" t="str">
        <x:v>Ashlands</x:v>
      </x:c>
      <x:c r="C451" s="13" t="str">
        <x:v>Ring</x:v>
      </x:c>
      <x:c r="D451" s="13" t="n">
        <x:v>5</x:v>
      </x:c>
      <x:c r="E451" s="13" t="str">
        <x:v>ASHRES_001</x:v>
      </x:c>
      <x:c r="F451" s="13" t="n">
        <x:v>2</x:v>
      </x:c>
      <x:c r="G451" s="13" t="str">
        <x:v>ASHRES_002</x:v>
      </x:c>
      <x:c r="H451" s="13" t="n">
        <x:v>0.15</x:v>
      </x:c>
      <x:c r="I451" s="13" t="str">
        <x:v>No gold from salvage; prevents circular gold faucet.</x:v>
      </x:c>
    </x:row>
    <x:row r="452">
      <x:c r="A452" s="13" t="str">
        <x:v>ASHGEAR_0113</x:v>
      </x:c>
      <x:c r="B452" s="13" t="str">
        <x:v>Ashlands</x:v>
      </x:c>
      <x:c r="C452" s="13" t="str">
        <x:v>Helmet</x:v>
      </x:c>
      <x:c r="D452" s="13" t="n">
        <x:v>6</x:v>
      </x:c>
      <x:c r="E452" s="13" t="str">
        <x:v>ASHRES_001</x:v>
      </x:c>
      <x:c r="F452" s="13" t="n">
        <x:v>2</x:v>
      </x:c>
      <x:c r="G452" s="13" t="str">
        <x:v>ASHRES_002</x:v>
      </x:c>
      <x:c r="H452" s="13" t="n">
        <x:v>0.08</x:v>
      </x:c>
      <x:c r="I452" s="13" t="str">
        <x:v>No gold from salvage; prevents circular gold faucet.</x:v>
      </x:c>
    </x:row>
    <x:row r="453">
      <x:c r="A453" s="13" t="str">
        <x:v>ASHGEAR_0114</x:v>
      </x:c>
      <x:c r="B453" s="13" t="str">
        <x:v>Ashlands</x:v>
      </x:c>
      <x:c r="C453" s="13" t="str">
        <x:v>Chest</x:v>
      </x:c>
      <x:c r="D453" s="13" t="n">
        <x:v>11</x:v>
      </x:c>
      <x:c r="E453" s="13" t="str">
        <x:v>ASHRES_001</x:v>
      </x:c>
      <x:c r="F453" s="13" t="n">
        <x:v>4</x:v>
      </x:c>
      <x:c r="G453" s="13" t="str">
        <x:v>ASHRES_002</x:v>
      </x:c>
      <x:c r="H453" s="13" t="n">
        <x:v>0.08</x:v>
      </x:c>
      <x:c r="I453" s="13" t="str">
        <x:v>No gold from salvage; prevents circular gold faucet.</x:v>
      </x:c>
    </x:row>
    <x:row r="454">
      <x:c r="A454" s="13" t="str">
        <x:v>ASHGEAR_0115</x:v>
      </x:c>
      <x:c r="B454" s="13" t="str">
        <x:v>Ashlands</x:v>
      </x:c>
      <x:c r="C454" s="13" t="str">
        <x:v>Legs</x:v>
      </x:c>
      <x:c r="D454" s="13" t="n">
        <x:v>9</x:v>
      </x:c>
      <x:c r="E454" s="13" t="str">
        <x:v>ASHRES_001</x:v>
      </x:c>
      <x:c r="F454" s="13" t="n">
        <x:v>3</x:v>
      </x:c>
      <x:c r="G454" s="13" t="str">
        <x:v>ASHRES_002</x:v>
      </x:c>
      <x:c r="H454" s="13" t="n">
        <x:v>0.08</x:v>
      </x:c>
      <x:c r="I454" s="13" t="str">
        <x:v>No gold from salvage; prevents circular gold faucet.</x:v>
      </x:c>
    </x:row>
    <x:row r="455">
      <x:c r="A455" s="13" t="str">
        <x:v>ASHGEAR_0116</x:v>
      </x:c>
      <x:c r="B455" s="13" t="str">
        <x:v>Ashlands</x:v>
      </x:c>
      <x:c r="C455" s="13" t="str">
        <x:v>Boots</x:v>
      </x:c>
      <x:c r="D455" s="13" t="n">
        <x:v>6</x:v>
      </x:c>
      <x:c r="E455" s="13" t="str">
        <x:v>ASHRES_001</x:v>
      </x:c>
      <x:c r="F455" s="13" t="n">
        <x:v>2</x:v>
      </x:c>
      <x:c r="G455" s="13" t="str">
        <x:v>ASHRES_002</x:v>
      </x:c>
      <x:c r="H455" s="13" t="n">
        <x:v>0.08</x:v>
      </x:c>
      <x:c r="I455" s="13" t="str">
        <x:v>No gold from salvage; prevents circular gold faucet.</x:v>
      </x:c>
    </x:row>
    <x:row r="456">
      <x:c r="A456" s="13" t="str">
        <x:v>ASHGEAR_0117</x:v>
      </x:c>
      <x:c r="B456" s="13" t="str">
        <x:v>Ashlands</x:v>
      </x:c>
      <x:c r="C456" s="13" t="str">
        <x:v>Gloves</x:v>
      </x:c>
      <x:c r="D456" s="13" t="n">
        <x:v>6</x:v>
      </x:c>
      <x:c r="E456" s="13" t="str">
        <x:v>ASHRES_001</x:v>
      </x:c>
      <x:c r="F456" s="13" t="n">
        <x:v>2</x:v>
      </x:c>
      <x:c r="G456" s="13" t="str">
        <x:v>ASHRES_002</x:v>
      </x:c>
      <x:c r="H456" s="13" t="n">
        <x:v>0.08</x:v>
      </x:c>
      <x:c r="I456" s="13" t="str">
        <x:v>No gold from salvage; prevents circular gold faucet.</x:v>
      </x:c>
    </x:row>
    <x:row r="457">
      <x:c r="A457" s="13" t="str">
        <x:v>ASHGEAR_0118</x:v>
      </x:c>
      <x:c r="B457" s="13" t="str">
        <x:v>Ashlands</x:v>
      </x:c>
      <x:c r="C457" s="13" t="str">
        <x:v>Cape</x:v>
      </x:c>
      <x:c r="D457" s="13" t="n">
        <x:v>6</x:v>
      </x:c>
      <x:c r="E457" s="13" t="str">
        <x:v>ASHRES_001</x:v>
      </x:c>
      <x:c r="F457" s="13" t="n">
        <x:v>2</x:v>
      </x:c>
      <x:c r="G457" s="13" t="str">
        <x:v>ASHRES_002</x:v>
      </x:c>
      <x:c r="H457" s="13" t="n">
        <x:v>0.15</x:v>
      </x:c>
      <x:c r="I457" s="13" t="str">
        <x:v>No gold from salvage; prevents circular gold faucet.</x:v>
      </x:c>
    </x:row>
    <x:row r="458">
      <x:c r="A458" s="13" t="str">
        <x:v>ASHGEAR_0119</x:v>
      </x:c>
      <x:c r="B458" s="13" t="str">
        <x:v>Ashlands</x:v>
      </x:c>
      <x:c r="C458" s="13" t="str">
        <x:v>Amulet</x:v>
      </x:c>
      <x:c r="D458" s="13" t="n">
        <x:v>6</x:v>
      </x:c>
      <x:c r="E458" s="13" t="str">
        <x:v>ASHRES_001</x:v>
      </x:c>
      <x:c r="F458" s="13" t="n">
        <x:v>2</x:v>
      </x:c>
      <x:c r="G458" s="13" t="str">
        <x:v>ASHRES_002</x:v>
      </x:c>
      <x:c r="H458" s="13" t="n">
        <x:v>0.08</x:v>
      </x:c>
      <x:c r="I458" s="13" t="str">
        <x:v>No gold from salvage; prevents circular gold faucet.</x:v>
      </x:c>
    </x:row>
    <x:row r="459">
      <x:c r="A459" s="13" t="str">
        <x:v>ASHGEAR_0120</x:v>
      </x:c>
      <x:c r="B459" s="13" t="str">
        <x:v>Ashlands</x:v>
      </x:c>
      <x:c r="C459" s="13" t="str">
        <x:v>Ring</x:v>
      </x:c>
      <x:c r="D459" s="13" t="n">
        <x:v>5</x:v>
      </x:c>
      <x:c r="E459" s="13" t="str">
        <x:v>ASHRES_001</x:v>
      </x:c>
      <x:c r="F459" s="13" t="n">
        <x:v>2</x:v>
      </x:c>
      <x:c r="G459" s="13" t="str">
        <x:v>ASHRES_002</x:v>
      </x:c>
      <x:c r="H459" s="13" t="n">
        <x:v>0.15</x:v>
      </x:c>
      <x:c r="I459" s="13" t="str">
        <x:v>No gold from salvage; prevents circular gold faucet.</x:v>
      </x:c>
    </x:row>
    <x:row r="460">
      <x:c r="A460" s="13" t="str">
        <x:v>ASHGEAR_0121</x:v>
      </x:c>
      <x:c r="B460" s="13" t="str">
        <x:v>Ashlands</x:v>
      </x:c>
      <x:c r="C460" s="13" t="str">
        <x:v>Helmet</x:v>
      </x:c>
      <x:c r="D460" s="13" t="n">
        <x:v>6</x:v>
      </x:c>
      <x:c r="E460" s="13" t="str">
        <x:v>ASHRES_001</x:v>
      </x:c>
      <x:c r="F460" s="13" t="n">
        <x:v>2</x:v>
      </x:c>
      <x:c r="G460" s="13" t="str">
        <x:v>ASHRES_002</x:v>
      </x:c>
      <x:c r="H460" s="13" t="n">
        <x:v>0.08</x:v>
      </x:c>
      <x:c r="I460" s="13" t="str">
        <x:v>No gold from salvage; prevents circular gold faucet.</x:v>
      </x:c>
    </x:row>
    <x:row r="461">
      <x:c r="A461" s="13" t="str">
        <x:v>ASHGEAR_0122</x:v>
      </x:c>
      <x:c r="B461" s="13" t="str">
        <x:v>Ashlands</x:v>
      </x:c>
      <x:c r="C461" s="13" t="str">
        <x:v>Chest</x:v>
      </x:c>
      <x:c r="D461" s="13" t="n">
        <x:v>11</x:v>
      </x:c>
      <x:c r="E461" s="13" t="str">
        <x:v>ASHRES_001</x:v>
      </x:c>
      <x:c r="F461" s="13" t="n">
        <x:v>4</x:v>
      </x:c>
      <x:c r="G461" s="13" t="str">
        <x:v>ASHRES_002</x:v>
      </x:c>
      <x:c r="H461" s="13" t="n">
        <x:v>0.08</x:v>
      </x:c>
      <x:c r="I461" s="13" t="str">
        <x:v>No gold from salvage; prevents circular gold faucet.</x:v>
      </x:c>
    </x:row>
    <x:row r="462">
      <x:c r="A462" s="13" t="str">
        <x:v>ASHGEAR_0123</x:v>
      </x:c>
      <x:c r="B462" s="13" t="str">
        <x:v>Ashlands</x:v>
      </x:c>
      <x:c r="C462" s="13" t="str">
        <x:v>Legs</x:v>
      </x:c>
      <x:c r="D462" s="13" t="n">
        <x:v>9</x:v>
      </x:c>
      <x:c r="E462" s="13" t="str">
        <x:v>ASHRES_001</x:v>
      </x:c>
      <x:c r="F462" s="13" t="n">
        <x:v>3</x:v>
      </x:c>
      <x:c r="G462" s="13" t="str">
        <x:v>ASHRES_002</x:v>
      </x:c>
      <x:c r="H462" s="13" t="n">
        <x:v>0.08</x:v>
      </x:c>
      <x:c r="I462" s="13" t="str">
        <x:v>No gold from salvage; prevents circular gold faucet.</x:v>
      </x:c>
    </x:row>
    <x:row r="463">
      <x:c r="A463" s="13" t="str">
        <x:v>ASHGEAR_0124</x:v>
      </x:c>
      <x:c r="B463" s="13" t="str">
        <x:v>Ashlands</x:v>
      </x:c>
      <x:c r="C463" s="13" t="str">
        <x:v>Boots</x:v>
      </x:c>
      <x:c r="D463" s="13" t="n">
        <x:v>6</x:v>
      </x:c>
      <x:c r="E463" s="13" t="str">
        <x:v>ASHRES_001</x:v>
      </x:c>
      <x:c r="F463" s="13" t="n">
        <x:v>2</x:v>
      </x:c>
      <x:c r="G463" s="13" t="str">
        <x:v>ASHRES_002</x:v>
      </x:c>
      <x:c r="H463" s="13" t="n">
        <x:v>0.08</x:v>
      </x:c>
      <x:c r="I463" s="13" t="str">
        <x:v>No gold from salvage; prevents circular gold faucet.</x:v>
      </x:c>
    </x:row>
    <x:row r="464">
      <x:c r="A464" s="13" t="str">
        <x:v>ASHGEAR_0125</x:v>
      </x:c>
      <x:c r="B464" s="13" t="str">
        <x:v>Ashlands</x:v>
      </x:c>
      <x:c r="C464" s="13" t="str">
        <x:v>Gloves</x:v>
      </x:c>
      <x:c r="D464" s="13" t="n">
        <x:v>6</x:v>
      </x:c>
      <x:c r="E464" s="13" t="str">
        <x:v>ASHRES_001</x:v>
      </x:c>
      <x:c r="F464" s="13" t="n">
        <x:v>2</x:v>
      </x:c>
      <x:c r="G464" s="13" t="str">
        <x:v>ASHRES_002</x:v>
      </x:c>
      <x:c r="H464" s="13" t="n">
        <x:v>0.08</x:v>
      </x:c>
      <x:c r="I464" s="13" t="str">
        <x:v>No gold from salvage; prevents circular gold faucet.</x:v>
      </x:c>
    </x:row>
    <x:row r="465">
      <x:c r="A465" s="13" t="str">
        <x:v>ASHGEAR_0126</x:v>
      </x:c>
      <x:c r="B465" s="13" t="str">
        <x:v>Ashlands</x:v>
      </x:c>
      <x:c r="C465" s="13" t="str">
        <x:v>Cape</x:v>
      </x:c>
      <x:c r="D465" s="13" t="n">
        <x:v>6</x:v>
      </x:c>
      <x:c r="E465" s="13" t="str">
        <x:v>ASHRES_001</x:v>
      </x:c>
      <x:c r="F465" s="13" t="n">
        <x:v>2</x:v>
      </x:c>
      <x:c r="G465" s="13" t="str">
        <x:v>ASHRES_002</x:v>
      </x:c>
      <x:c r="H465" s="13" t="n">
        <x:v>0.15</x:v>
      </x:c>
      <x:c r="I465" s="13" t="str">
        <x:v>No gold from salvage; prevents circular gold faucet.</x:v>
      </x:c>
    </x:row>
    <x:row r="466">
      <x:c r="A466" s="13" t="str">
        <x:v>ASHGEAR_0127</x:v>
      </x:c>
      <x:c r="B466" s="13" t="str">
        <x:v>Ashlands</x:v>
      </x:c>
      <x:c r="C466" s="13" t="str">
        <x:v>Amulet</x:v>
      </x:c>
      <x:c r="D466" s="13" t="n">
        <x:v>6</x:v>
      </x:c>
      <x:c r="E466" s="13" t="str">
        <x:v>ASHRES_001</x:v>
      </x:c>
      <x:c r="F466" s="13" t="n">
        <x:v>2</x:v>
      </x:c>
      <x:c r="G466" s="13" t="str">
        <x:v>ASHRES_002</x:v>
      </x:c>
      <x:c r="H466" s="13" t="n">
        <x:v>0.08</x:v>
      </x:c>
      <x:c r="I466" s="13" t="str">
        <x:v>No gold from salvage; prevents circular gold faucet.</x:v>
      </x:c>
    </x:row>
    <x:row r="467">
      <x:c r="A467" s="13" t="str">
        <x:v>ASHGEAR_0128</x:v>
      </x:c>
      <x:c r="B467" s="13" t="str">
        <x:v>Ashlands</x:v>
      </x:c>
      <x:c r="C467" s="13" t="str">
        <x:v>Ring</x:v>
      </x:c>
      <x:c r="D467" s="13" t="n">
        <x:v>5</x:v>
      </x:c>
      <x:c r="E467" s="13" t="str">
        <x:v>ASHRES_001</x:v>
      </x:c>
      <x:c r="F467" s="13" t="n">
        <x:v>2</x:v>
      </x:c>
      <x:c r="G467" s="13" t="str">
        <x:v>ASHRES_002</x:v>
      </x:c>
      <x:c r="H467" s="13" t="n">
        <x:v>0.15</x:v>
      </x:c>
      <x:c r="I467" s="13" t="str">
        <x:v>No gold from salvage; prevents circular gold faucet.</x:v>
      </x:c>
    </x:row>
    <x:row r="468">
      <x:c r="A468" s="13" t="str">
        <x:v>ASHGEAR_0129</x:v>
      </x:c>
      <x:c r="B468" s="13" t="str">
        <x:v>Ashlands</x:v>
      </x:c>
      <x:c r="C468" s="13" t="str">
        <x:v>Helmet</x:v>
      </x:c>
      <x:c r="D468" s="13" t="n">
        <x:v>6</x:v>
      </x:c>
      <x:c r="E468" s="13" t="str">
        <x:v>ASHRES_001</x:v>
      </x:c>
      <x:c r="F468" s="13" t="n">
        <x:v>2</x:v>
      </x:c>
      <x:c r="G468" s="13" t="str">
        <x:v>ASHRES_002</x:v>
      </x:c>
      <x:c r="H468" s="13" t="n">
        <x:v>0.08</x:v>
      </x:c>
      <x:c r="I468" s="13" t="str">
        <x:v>No gold from salvage; prevents circular gold faucet.</x:v>
      </x:c>
    </x:row>
    <x:row r="469">
      <x:c r="A469" s="13" t="str">
        <x:v>ASHGEAR_0130</x:v>
      </x:c>
      <x:c r="B469" s="13" t="str">
        <x:v>Ashlands</x:v>
      </x:c>
      <x:c r="C469" s="13" t="str">
        <x:v>Chest</x:v>
      </x:c>
      <x:c r="D469" s="13" t="n">
        <x:v>11</x:v>
      </x:c>
      <x:c r="E469" s="13" t="str">
        <x:v>ASHRES_001</x:v>
      </x:c>
      <x:c r="F469" s="13" t="n">
        <x:v>4</x:v>
      </x:c>
      <x:c r="G469" s="13" t="str">
        <x:v>ASHRES_002</x:v>
      </x:c>
      <x:c r="H469" s="13" t="n">
        <x:v>0.08</x:v>
      </x:c>
      <x:c r="I469" s="13" t="str">
        <x:v>No gold from salvage; prevents circular gold faucet.</x:v>
      </x:c>
    </x:row>
    <x:row r="470">
      <x:c r="A470" s="13" t="str">
        <x:v>ASHGEAR_0131</x:v>
      </x:c>
      <x:c r="B470" s="13" t="str">
        <x:v>Ashlands</x:v>
      </x:c>
      <x:c r="C470" s="13" t="str">
        <x:v>Legs</x:v>
      </x:c>
      <x:c r="D470" s="13" t="n">
        <x:v>9</x:v>
      </x:c>
      <x:c r="E470" s="13" t="str">
        <x:v>ASHRES_001</x:v>
      </x:c>
      <x:c r="F470" s="13" t="n">
        <x:v>3</x:v>
      </x:c>
      <x:c r="G470" s="13" t="str">
        <x:v>ASHRES_002</x:v>
      </x:c>
      <x:c r="H470" s="13" t="n">
        <x:v>0.08</x:v>
      </x:c>
      <x:c r="I470" s="13" t="str">
        <x:v>No gold from salvage; prevents circular gold faucet.</x:v>
      </x:c>
    </x:row>
    <x:row r="471">
      <x:c r="A471" s="13" t="str">
        <x:v>ASHGEAR_0132</x:v>
      </x:c>
      <x:c r="B471" s="13" t="str">
        <x:v>Ashlands</x:v>
      </x:c>
      <x:c r="C471" s="13" t="str">
        <x:v>Boots</x:v>
      </x:c>
      <x:c r="D471" s="13" t="n">
        <x:v>6</x:v>
      </x:c>
      <x:c r="E471" s="13" t="str">
        <x:v>ASHRES_001</x:v>
      </x:c>
      <x:c r="F471" s="13" t="n">
        <x:v>2</x:v>
      </x:c>
      <x:c r="G471" s="13" t="str">
        <x:v>ASHRES_002</x:v>
      </x:c>
      <x:c r="H471" s="13" t="n">
        <x:v>0.08</x:v>
      </x:c>
      <x:c r="I471" s="13" t="str">
        <x:v>No gold from salvage; prevents circular gold faucet.</x:v>
      </x:c>
    </x:row>
    <x:row r="472">
      <x:c r="A472" s="13" t="str">
        <x:v>ASHGEAR_0133</x:v>
      </x:c>
      <x:c r="B472" s="13" t="str">
        <x:v>Ashlands</x:v>
      </x:c>
      <x:c r="C472" s="13" t="str">
        <x:v>Gloves</x:v>
      </x:c>
      <x:c r="D472" s="13" t="n">
        <x:v>6</x:v>
      </x:c>
      <x:c r="E472" s="13" t="str">
        <x:v>ASHRES_001</x:v>
      </x:c>
      <x:c r="F472" s="13" t="n">
        <x:v>2</x:v>
      </x:c>
      <x:c r="G472" s="13" t="str">
        <x:v>ASHRES_002</x:v>
      </x:c>
      <x:c r="H472" s="13" t="n">
        <x:v>0.08</x:v>
      </x:c>
      <x:c r="I472" s="13" t="str">
        <x:v>No gold from salvage; prevents circular gold faucet.</x:v>
      </x:c>
    </x:row>
    <x:row r="473">
      <x:c r="A473" s="13" t="str">
        <x:v>ASHGEAR_0134</x:v>
      </x:c>
      <x:c r="B473" s="13" t="str">
        <x:v>Ashlands</x:v>
      </x:c>
      <x:c r="C473" s="13" t="str">
        <x:v>Cape</x:v>
      </x:c>
      <x:c r="D473" s="13" t="n">
        <x:v>6</x:v>
      </x:c>
      <x:c r="E473" s="13" t="str">
        <x:v>ASHRES_001</x:v>
      </x:c>
      <x:c r="F473" s="13" t="n">
        <x:v>2</x:v>
      </x:c>
      <x:c r="G473" s="13" t="str">
        <x:v>ASHRES_002</x:v>
      </x:c>
      <x:c r="H473" s="13" t="n">
        <x:v>0.15</x:v>
      </x:c>
      <x:c r="I473" s="13" t="str">
        <x:v>No gold from salvage; prevents circular gold faucet.</x:v>
      </x:c>
    </x:row>
    <x:row r="474">
      <x:c r="A474" s="13" t="str">
        <x:v>ASHGEAR_0135</x:v>
      </x:c>
      <x:c r="B474" s="13" t="str">
        <x:v>Ashlands</x:v>
      </x:c>
      <x:c r="C474" s="13" t="str">
        <x:v>Amulet</x:v>
      </x:c>
      <x:c r="D474" s="13" t="n">
        <x:v>6</x:v>
      </x:c>
      <x:c r="E474" s="13" t="str">
        <x:v>ASHRES_001</x:v>
      </x:c>
      <x:c r="F474" s="13" t="n">
        <x:v>2</x:v>
      </x:c>
      <x:c r="G474" s="13" t="str">
        <x:v>ASHRES_002</x:v>
      </x:c>
      <x:c r="H474" s="13" t="n">
        <x:v>0.08</x:v>
      </x:c>
      <x:c r="I474" s="13" t="str">
        <x:v>No gold from salvage; prevents circular gold faucet.</x:v>
      </x:c>
    </x:row>
    <x:row r="475">
      <x:c r="A475" s="13" t="str">
        <x:v>ASHGEAR_0136</x:v>
      </x:c>
      <x:c r="B475" s="13" t="str">
        <x:v>Ashlands</x:v>
      </x:c>
      <x:c r="C475" s="13" t="str">
        <x:v>Ring</x:v>
      </x:c>
      <x:c r="D475" s="13" t="n">
        <x:v>5</x:v>
      </x:c>
      <x:c r="E475" s="13" t="str">
        <x:v>ASHRES_001</x:v>
      </x:c>
      <x:c r="F475" s="13" t="n">
        <x:v>2</x:v>
      </x:c>
      <x:c r="G475" s="13" t="str">
        <x:v>ASHRES_002</x:v>
      </x:c>
      <x:c r="H475" s="13" t="n">
        <x:v>0.15</x:v>
      </x:c>
      <x:c r="I475" s="13" t="str">
        <x:v>No gold from salvage; prevents circular gold faucet.</x:v>
      </x:c>
    </x:row>
    <x:row r="476">
      <x:c r="A476" s="13" t="str">
        <x:v>ASHGEAR_0137</x:v>
      </x:c>
      <x:c r="B476" s="13" t="str">
        <x:v>Ashlands</x:v>
      </x:c>
      <x:c r="C476" s="13" t="str">
        <x:v>Helmet</x:v>
      </x:c>
      <x:c r="D476" s="13" t="n">
        <x:v>6</x:v>
      </x:c>
      <x:c r="E476" s="13" t="str">
        <x:v>ASHRES_001</x:v>
      </x:c>
      <x:c r="F476" s="13" t="n">
        <x:v>2</x:v>
      </x:c>
      <x:c r="G476" s="13" t="str">
        <x:v>ASHRES_002</x:v>
      </x:c>
      <x:c r="H476" s="13" t="n">
        <x:v>0.08</x:v>
      </x:c>
      <x:c r="I476" s="13" t="str">
        <x:v>No gold from salvage; prevents circular gold faucet.</x:v>
      </x:c>
    </x:row>
    <x:row r="477">
      <x:c r="A477" s="13" t="str">
        <x:v>ASHGEAR_0138</x:v>
      </x:c>
      <x:c r="B477" s="13" t="str">
        <x:v>Ashlands</x:v>
      </x:c>
      <x:c r="C477" s="13" t="str">
        <x:v>Chest</x:v>
      </x:c>
      <x:c r="D477" s="13" t="n">
        <x:v>11</x:v>
      </x:c>
      <x:c r="E477" s="13" t="str">
        <x:v>ASHRES_001</x:v>
      </x:c>
      <x:c r="F477" s="13" t="n">
        <x:v>4</x:v>
      </x:c>
      <x:c r="G477" s="13" t="str">
        <x:v>ASHRES_002</x:v>
      </x:c>
      <x:c r="H477" s="13" t="n">
        <x:v>0.08</x:v>
      </x:c>
      <x:c r="I477" s="13" t="str">
        <x:v>No gold from salvage; prevents circular gold faucet.</x:v>
      </x:c>
    </x:row>
    <x:row r="478">
      <x:c r="A478" s="13" t="str">
        <x:v>ASHGEAR_0139</x:v>
      </x:c>
      <x:c r="B478" s="13" t="str">
        <x:v>Ashlands</x:v>
      </x:c>
      <x:c r="C478" s="13" t="str">
        <x:v>Legs</x:v>
      </x:c>
      <x:c r="D478" s="13" t="n">
        <x:v>9</x:v>
      </x:c>
      <x:c r="E478" s="13" t="str">
        <x:v>ASHRES_001</x:v>
      </x:c>
      <x:c r="F478" s="13" t="n">
        <x:v>3</x:v>
      </x:c>
      <x:c r="G478" s="13" t="str">
        <x:v>ASHRES_002</x:v>
      </x:c>
      <x:c r="H478" s="13" t="n">
        <x:v>0.08</x:v>
      </x:c>
      <x:c r="I478" s="13" t="str">
        <x:v>No gold from salvage; prevents circular gold faucet.</x:v>
      </x:c>
    </x:row>
    <x:row r="479">
      <x:c r="A479" s="13" t="str">
        <x:v>ASHGEAR_0140</x:v>
      </x:c>
      <x:c r="B479" s="13" t="str">
        <x:v>Ashlands</x:v>
      </x:c>
      <x:c r="C479" s="13" t="str">
        <x:v>Boots</x:v>
      </x:c>
      <x:c r="D479" s="13" t="n">
        <x:v>6</x:v>
      </x:c>
      <x:c r="E479" s="13" t="str">
        <x:v>ASHRES_001</x:v>
      </x:c>
      <x:c r="F479" s="13" t="n">
        <x:v>2</x:v>
      </x:c>
      <x:c r="G479" s="13" t="str">
        <x:v>ASHRES_002</x:v>
      </x:c>
      <x:c r="H479" s="13" t="n">
        <x:v>0.08</x:v>
      </x:c>
      <x:c r="I479" s="13" t="str">
        <x:v>No gold from salvage; prevents circular gold faucet.</x:v>
      </x:c>
    </x:row>
    <x:row r="480">
      <x:c r="A480" s="13" t="str">
        <x:v>ASHGEAR_0141</x:v>
      </x:c>
      <x:c r="B480" s="13" t="str">
        <x:v>Ashlands</x:v>
      </x:c>
      <x:c r="C480" s="13" t="str">
        <x:v>Gloves</x:v>
      </x:c>
      <x:c r="D480" s="13" t="n">
        <x:v>6</x:v>
      </x:c>
      <x:c r="E480" s="13" t="str">
        <x:v>ASHRES_001</x:v>
      </x:c>
      <x:c r="F480" s="13" t="n">
        <x:v>2</x:v>
      </x:c>
      <x:c r="G480" s="13" t="str">
        <x:v>ASHRES_002</x:v>
      </x:c>
      <x:c r="H480" s="13" t="n">
        <x:v>0.08</x:v>
      </x:c>
      <x:c r="I480" s="13" t="str">
        <x:v>No gold from salvage; prevents circular gold faucet.</x:v>
      </x:c>
    </x:row>
    <x:row r="481">
      <x:c r="A481" s="13" t="str">
        <x:v>ASHGEAR_0142</x:v>
      </x:c>
      <x:c r="B481" s="13" t="str">
        <x:v>Ashlands</x:v>
      </x:c>
      <x:c r="C481" s="13" t="str">
        <x:v>Cape</x:v>
      </x:c>
      <x:c r="D481" s="13" t="n">
        <x:v>6</x:v>
      </x:c>
      <x:c r="E481" s="13" t="str">
        <x:v>ASHRES_001</x:v>
      </x:c>
      <x:c r="F481" s="13" t="n">
        <x:v>2</x:v>
      </x:c>
      <x:c r="G481" s="13" t="str">
        <x:v>ASHRES_002</x:v>
      </x:c>
      <x:c r="H481" s="13" t="n">
        <x:v>0.15</x:v>
      </x:c>
      <x:c r="I481" s="13" t="str">
        <x:v>No gold from salvage; prevents circular gold faucet.</x:v>
      </x:c>
    </x:row>
    <x:row r="482">
      <x:c r="A482" s="13" t="str">
        <x:v>ASHGEAR_0143</x:v>
      </x:c>
      <x:c r="B482" s="13" t="str">
        <x:v>Ashlands</x:v>
      </x:c>
      <x:c r="C482" s="13" t="str">
        <x:v>Amulet</x:v>
      </x:c>
      <x:c r="D482" s="13" t="n">
        <x:v>6</x:v>
      </x:c>
      <x:c r="E482" s="13" t="str">
        <x:v>ASHRES_001</x:v>
      </x:c>
      <x:c r="F482" s="13" t="n">
        <x:v>2</x:v>
      </x:c>
      <x:c r="G482" s="13" t="str">
        <x:v>ASHRES_002</x:v>
      </x:c>
      <x:c r="H482" s="13" t="n">
        <x:v>0.08</x:v>
      </x:c>
      <x:c r="I482" s="13" t="str">
        <x:v>No gold from salvage; prevents circular gold faucet.</x:v>
      </x:c>
    </x:row>
    <x:row r="483">
      <x:c r="A483" s="13" t="str">
        <x:v>ASHGEAR_0144</x:v>
      </x:c>
      <x:c r="B483" s="13" t="str">
        <x:v>Ashlands</x:v>
      </x:c>
      <x:c r="C483" s="13" t="str">
        <x:v>Ring</x:v>
      </x:c>
      <x:c r="D483" s="13" t="n">
        <x:v>5</x:v>
      </x:c>
      <x:c r="E483" s="13" t="str">
        <x:v>ASHRES_001</x:v>
      </x:c>
      <x:c r="F483" s="13" t="n">
        <x:v>2</x:v>
      </x:c>
      <x:c r="G483" s="13" t="str">
        <x:v>ASHRES_002</x:v>
      </x:c>
      <x:c r="H483" s="13" t="n">
        <x:v>0.15</x:v>
      </x:c>
      <x:c r="I483" s="13" t="str">
        <x:v>No gold from salvage; prevents circular gold faucet.</x:v>
      </x:c>
    </x:row>
    <x:row r="484">
      <x:c r="A484" s="13" t="str">
        <x:v>ASHGEAR_0145</x:v>
      </x:c>
      <x:c r="B484" s="13" t="str">
        <x:v>Ashlands</x:v>
      </x:c>
      <x:c r="C484" s="13" t="str">
        <x:v>Helmet</x:v>
      </x:c>
      <x:c r="D484" s="13" t="n">
        <x:v>6</x:v>
      </x:c>
      <x:c r="E484" s="13" t="str">
        <x:v>ASHRES_001</x:v>
      </x:c>
      <x:c r="F484" s="13" t="n">
        <x:v>2</x:v>
      </x:c>
      <x:c r="G484" s="13" t="str">
        <x:v>ASHRES_002</x:v>
      </x:c>
      <x:c r="H484" s="13" t="n">
        <x:v>0.08</x:v>
      </x:c>
      <x:c r="I484" s="13" t="str">
        <x:v>No gold from salvage; prevents circular gold faucet.</x:v>
      </x:c>
    </x:row>
    <x:row r="485">
      <x:c r="A485" s="13" t="str">
        <x:v>ASHGEAR_0146</x:v>
      </x:c>
      <x:c r="B485" s="13" t="str">
        <x:v>Ashlands</x:v>
      </x:c>
      <x:c r="C485" s="13" t="str">
        <x:v>Chest</x:v>
      </x:c>
      <x:c r="D485" s="13" t="n">
        <x:v>11</x:v>
      </x:c>
      <x:c r="E485" s="13" t="str">
        <x:v>ASHRES_001</x:v>
      </x:c>
      <x:c r="F485" s="13" t="n">
        <x:v>4</x:v>
      </x:c>
      <x:c r="G485" s="13" t="str">
        <x:v>ASHRES_002</x:v>
      </x:c>
      <x:c r="H485" s="13" t="n">
        <x:v>0.08</x:v>
      </x:c>
      <x:c r="I485" s="13" t="str">
        <x:v>No gold from salvage; prevents circular gold faucet.</x:v>
      </x:c>
    </x:row>
    <x:row r="486">
      <x:c r="A486" s="13" t="str">
        <x:v>ASHGEAR_0147</x:v>
      </x:c>
      <x:c r="B486" s="13" t="str">
        <x:v>Ashlands</x:v>
      </x:c>
      <x:c r="C486" s="13" t="str">
        <x:v>Legs</x:v>
      </x:c>
      <x:c r="D486" s="13" t="n">
        <x:v>9</x:v>
      </x:c>
      <x:c r="E486" s="13" t="str">
        <x:v>ASHRES_001</x:v>
      </x:c>
      <x:c r="F486" s="13" t="n">
        <x:v>3</x:v>
      </x:c>
      <x:c r="G486" s="13" t="str">
        <x:v>ASHRES_002</x:v>
      </x:c>
      <x:c r="H486" s="13" t="n">
        <x:v>0.08</x:v>
      </x:c>
      <x:c r="I486" s="13" t="str">
        <x:v>No gold from salvage; prevents circular gold faucet.</x:v>
      </x:c>
    </x:row>
    <x:row r="487">
      <x:c r="A487" s="13" t="str">
        <x:v>ASHGEAR_0148</x:v>
      </x:c>
      <x:c r="B487" s="13" t="str">
        <x:v>Ashlands</x:v>
      </x:c>
      <x:c r="C487" s="13" t="str">
        <x:v>Boots</x:v>
      </x:c>
      <x:c r="D487" s="13" t="n">
        <x:v>6</x:v>
      </x:c>
      <x:c r="E487" s="13" t="str">
        <x:v>ASHRES_001</x:v>
      </x:c>
      <x:c r="F487" s="13" t="n">
        <x:v>2</x:v>
      </x:c>
      <x:c r="G487" s="13" t="str">
        <x:v>ASHRES_002</x:v>
      </x:c>
      <x:c r="H487" s="13" t="n">
        <x:v>0.08</x:v>
      </x:c>
      <x:c r="I487" s="13" t="str">
        <x:v>No gold from salvage; prevents circular gold faucet.</x:v>
      </x:c>
    </x:row>
    <x:row r="488">
      <x:c r="A488" s="13" t="str">
        <x:v>ASHGEAR_0149</x:v>
      </x:c>
      <x:c r="B488" s="13" t="str">
        <x:v>Ashlands</x:v>
      </x:c>
      <x:c r="C488" s="13" t="str">
        <x:v>Gloves</x:v>
      </x:c>
      <x:c r="D488" s="13" t="n">
        <x:v>6</x:v>
      </x:c>
      <x:c r="E488" s="13" t="str">
        <x:v>ASHRES_001</x:v>
      </x:c>
      <x:c r="F488" s="13" t="n">
        <x:v>2</x:v>
      </x:c>
      <x:c r="G488" s="13" t="str">
        <x:v>ASHRES_002</x:v>
      </x:c>
      <x:c r="H488" s="13" t="n">
        <x:v>0.08</x:v>
      </x:c>
      <x:c r="I488" s="13" t="str">
        <x:v>No gold from salvage; prevents circular gold faucet.</x:v>
      </x:c>
    </x:row>
    <x:row r="489">
      <x:c r="A489" s="13" t="str">
        <x:v>ASHGEAR_0150</x:v>
      </x:c>
      <x:c r="B489" s="13" t="str">
        <x:v>Ashlands</x:v>
      </x:c>
      <x:c r="C489" s="13" t="str">
        <x:v>Cape</x:v>
      </x:c>
      <x:c r="D489" s="13" t="n">
        <x:v>6</x:v>
      </x:c>
      <x:c r="E489" s="13" t="str">
        <x:v>ASHRES_001</x:v>
      </x:c>
      <x:c r="F489" s="13" t="n">
        <x:v>2</x:v>
      </x:c>
      <x:c r="G489" s="13" t="str">
        <x:v>ASHRES_002</x:v>
      </x:c>
      <x:c r="H489" s="13" t="n">
        <x:v>0.15</x:v>
      </x:c>
      <x:c r="I489" s="13" t="str">
        <x:v>No gold from salvage; prevents circular gold faucet.</x:v>
      </x:c>
    </x:row>
    <x:row r="490">
      <x:c r="A490" s="13" t="str">
        <x:v>ASHGEAR_0151</x:v>
      </x:c>
      <x:c r="B490" s="13" t="str">
        <x:v>Ashlands</x:v>
      </x:c>
      <x:c r="C490" s="13" t="str">
        <x:v>Amulet</x:v>
      </x:c>
      <x:c r="D490" s="13" t="n">
        <x:v>6</x:v>
      </x:c>
      <x:c r="E490" s="13" t="str">
        <x:v>ASHRES_001</x:v>
      </x:c>
      <x:c r="F490" s="13" t="n">
        <x:v>2</x:v>
      </x:c>
      <x:c r="G490" s="13" t="str">
        <x:v>ASHRES_002</x:v>
      </x:c>
      <x:c r="H490" s="13" t="n">
        <x:v>0.08</x:v>
      </x:c>
      <x:c r="I490" s="13" t="str">
        <x:v>No gold from salvage; prevents circular gold faucet.</x:v>
      </x:c>
    </x:row>
    <x:row r="491">
      <x:c r="A491" s="13" t="str">
        <x:v>ASHGEAR_0152</x:v>
      </x:c>
      <x:c r="B491" s="13" t="str">
        <x:v>Ashlands</x:v>
      </x:c>
      <x:c r="C491" s="13" t="str">
        <x:v>Ring</x:v>
      </x:c>
      <x:c r="D491" s="13" t="n">
        <x:v>5</x:v>
      </x:c>
      <x:c r="E491" s="13" t="str">
        <x:v>ASHRES_001</x:v>
      </x:c>
      <x:c r="F491" s="13" t="n">
        <x:v>2</x:v>
      </x:c>
      <x:c r="G491" s="13" t="str">
        <x:v>ASHRES_002</x:v>
      </x:c>
      <x:c r="H491" s="13" t="n">
        <x:v>0.15</x:v>
      </x:c>
      <x:c r="I491" s="13" t="str">
        <x:v>No gold from salvage; prevents circular gold faucet.</x:v>
      </x:c>
    </x:row>
    <x:row r="492">
      <x:c r="A492" s="13" t="str">
        <x:v>ASHGEAR_0153</x:v>
      </x:c>
      <x:c r="B492" s="13" t="str">
        <x:v>Ashlands</x:v>
      </x:c>
      <x:c r="C492" s="13" t="str">
        <x:v>Helmet</x:v>
      </x:c>
      <x:c r="D492" s="13" t="n">
        <x:v>6</x:v>
      </x:c>
      <x:c r="E492" s="13" t="str">
        <x:v>ASHRES_001</x:v>
      </x:c>
      <x:c r="F492" s="13" t="n">
        <x:v>2</x:v>
      </x:c>
      <x:c r="G492" s="13" t="str">
        <x:v>ASHRES_002</x:v>
      </x:c>
      <x:c r="H492" s="13" t="n">
        <x:v>0.08</x:v>
      </x:c>
      <x:c r="I492" s="13" t="str">
        <x:v>No gold from salvage; prevents circular gold faucet.</x:v>
      </x:c>
    </x:row>
    <x:row r="493">
      <x:c r="A493" s="13" t="str">
        <x:v>ASHGEAR_0154</x:v>
      </x:c>
      <x:c r="B493" s="13" t="str">
        <x:v>Ashlands</x:v>
      </x:c>
      <x:c r="C493" s="13" t="str">
        <x:v>Chest</x:v>
      </x:c>
      <x:c r="D493" s="13" t="n">
        <x:v>11</x:v>
      </x:c>
      <x:c r="E493" s="13" t="str">
        <x:v>ASHRES_001</x:v>
      </x:c>
      <x:c r="F493" s="13" t="n">
        <x:v>4</x:v>
      </x:c>
      <x:c r="G493" s="13" t="str">
        <x:v>ASHRES_002</x:v>
      </x:c>
      <x:c r="H493" s="13" t="n">
        <x:v>0.08</x:v>
      </x:c>
      <x:c r="I493" s="13" t="str">
        <x:v>No gold from salvage; prevents circular gold faucet.</x:v>
      </x:c>
    </x:row>
    <x:row r="494">
      <x:c r="A494" s="13" t="str">
        <x:v>ASHGEAR_0155</x:v>
      </x:c>
      <x:c r="B494" s="13" t="str">
        <x:v>Ashlands</x:v>
      </x:c>
      <x:c r="C494" s="13" t="str">
        <x:v>Legs</x:v>
      </x:c>
      <x:c r="D494" s="13" t="n">
        <x:v>9</x:v>
      </x:c>
      <x:c r="E494" s="13" t="str">
        <x:v>ASHRES_001</x:v>
      </x:c>
      <x:c r="F494" s="13" t="n">
        <x:v>3</x:v>
      </x:c>
      <x:c r="G494" s="13" t="str">
        <x:v>ASHRES_002</x:v>
      </x:c>
      <x:c r="H494" s="13" t="n">
        <x:v>0.08</x:v>
      </x:c>
      <x:c r="I494" s="13" t="str">
        <x:v>No gold from salvage; prevents circular gold faucet.</x:v>
      </x:c>
    </x:row>
    <x:row r="495">
      <x:c r="A495" s="13" t="str">
        <x:v>ASHGEAR_0156</x:v>
      </x:c>
      <x:c r="B495" s="13" t="str">
        <x:v>Ashlands</x:v>
      </x:c>
      <x:c r="C495" s="13" t="str">
        <x:v>Boots</x:v>
      </x:c>
      <x:c r="D495" s="13" t="n">
        <x:v>6</x:v>
      </x:c>
      <x:c r="E495" s="13" t="str">
        <x:v>ASHRES_001</x:v>
      </x:c>
      <x:c r="F495" s="13" t="n">
        <x:v>2</x:v>
      </x:c>
      <x:c r="G495" s="13" t="str">
        <x:v>ASHRES_002</x:v>
      </x:c>
      <x:c r="H495" s="13" t="n">
        <x:v>0.08</x:v>
      </x:c>
      <x:c r="I495" s="13" t="str">
        <x:v>No gold from salvage; prevents circular gold faucet.</x:v>
      </x:c>
    </x:row>
    <x:row r="496">
      <x:c r="A496" s="13" t="str">
        <x:v>ASHGEAR_0157</x:v>
      </x:c>
      <x:c r="B496" s="13" t="str">
        <x:v>Ashlands</x:v>
      </x:c>
      <x:c r="C496" s="13" t="str">
        <x:v>Gloves</x:v>
      </x:c>
      <x:c r="D496" s="13" t="n">
        <x:v>6</x:v>
      </x:c>
      <x:c r="E496" s="13" t="str">
        <x:v>ASHRES_001</x:v>
      </x:c>
      <x:c r="F496" s="13" t="n">
        <x:v>2</x:v>
      </x:c>
      <x:c r="G496" s="13" t="str">
        <x:v>ASHRES_002</x:v>
      </x:c>
      <x:c r="H496" s="13" t="n">
        <x:v>0.08</x:v>
      </x:c>
      <x:c r="I496" s="13" t="str">
        <x:v>No gold from salvage; prevents circular gold faucet.</x:v>
      </x:c>
    </x:row>
    <x:row r="497">
      <x:c r="A497" s="13" t="str">
        <x:v>ASHGEAR_0158</x:v>
      </x:c>
      <x:c r="B497" s="13" t="str">
        <x:v>Ashlands</x:v>
      </x:c>
      <x:c r="C497" s="13" t="str">
        <x:v>Cape</x:v>
      </x:c>
      <x:c r="D497" s="13" t="n">
        <x:v>6</x:v>
      </x:c>
      <x:c r="E497" s="13" t="str">
        <x:v>ASHRES_001</x:v>
      </x:c>
      <x:c r="F497" s="13" t="n">
        <x:v>2</x:v>
      </x:c>
      <x:c r="G497" s="13" t="str">
        <x:v>ASHRES_002</x:v>
      </x:c>
      <x:c r="H497" s="13" t="n">
        <x:v>0.15</x:v>
      </x:c>
      <x:c r="I497" s="13" t="str">
        <x:v>No gold from salvage; prevents circular gold faucet.</x:v>
      </x:c>
    </x:row>
    <x:row r="498">
      <x:c r="A498" s="13" t="str">
        <x:v>ASHGEAR_0159</x:v>
      </x:c>
      <x:c r="B498" s="13" t="str">
        <x:v>Ashlands</x:v>
      </x:c>
      <x:c r="C498" s="13" t="str">
        <x:v>Amulet</x:v>
      </x:c>
      <x:c r="D498" s="13" t="n">
        <x:v>6</x:v>
      </x:c>
      <x:c r="E498" s="13" t="str">
        <x:v>ASHRES_001</x:v>
      </x:c>
      <x:c r="F498" s="13" t="n">
        <x:v>2</x:v>
      </x:c>
      <x:c r="G498" s="13" t="str">
        <x:v>ASHRES_002</x:v>
      </x:c>
      <x:c r="H498" s="13" t="n">
        <x:v>0.08</x:v>
      </x:c>
      <x:c r="I498" s="13" t="str">
        <x:v>No gold from salvage; prevents circular gold faucet.</x:v>
      </x:c>
    </x:row>
    <x:row r="499">
      <x:c r="A499" s="13" t="str">
        <x:v>ASHGEAR_0160</x:v>
      </x:c>
      <x:c r="B499" s="13" t="str">
        <x:v>Ashlands</x:v>
      </x:c>
      <x:c r="C499" s="13" t="str">
        <x:v>Ring</x:v>
      </x:c>
      <x:c r="D499" s="13" t="n">
        <x:v>5</x:v>
      </x:c>
      <x:c r="E499" s="13" t="str">
        <x:v>ASHRES_001</x:v>
      </x:c>
      <x:c r="F499" s="13" t="n">
        <x:v>2</x:v>
      </x:c>
      <x:c r="G499" s="13" t="str">
        <x:v>ASHRES_002</x:v>
      </x:c>
      <x:c r="H499" s="13" t="n">
        <x:v>0.15</x:v>
      </x:c>
      <x:c r="I499" s="13" t="str">
        <x:v>No gold from salvage; prevents circular gold faucet.</x:v>
      </x:c>
    </x:row>
    <x:row r="500">
      <x:c r="A500" s="13" t="str">
        <x:v>ASHGEAR_0161</x:v>
      </x:c>
      <x:c r="B500" s="13" t="str">
        <x:v>Ashlands</x:v>
      </x:c>
      <x:c r="C500" s="13" t="str">
        <x:v>Helmet</x:v>
      </x:c>
      <x:c r="D500" s="13" t="n">
        <x:v>6</x:v>
      </x:c>
      <x:c r="E500" s="13" t="str">
        <x:v>ASHRES_001</x:v>
      </x:c>
      <x:c r="F500" s="13" t="n">
        <x:v>2</x:v>
      </x:c>
      <x:c r="G500" s="13" t="str">
        <x:v>ASHRES_002</x:v>
      </x:c>
      <x:c r="H500" s="13" t="n">
        <x:v>0.08</x:v>
      </x:c>
      <x:c r="I500" s="13" t="str">
        <x:v>No gold from salvage; prevents circular gold faucet.</x:v>
      </x:c>
    </x:row>
    <x:row r="501">
      <x:c r="A501" s="13" t="str">
        <x:v>ASHGEAR_0162</x:v>
      </x:c>
      <x:c r="B501" s="13" t="str">
        <x:v>Ashlands</x:v>
      </x:c>
      <x:c r="C501" s="13" t="str">
        <x:v>Chest</x:v>
      </x:c>
      <x:c r="D501" s="13" t="n">
        <x:v>11</x:v>
      </x:c>
      <x:c r="E501" s="13" t="str">
        <x:v>ASHRES_001</x:v>
      </x:c>
      <x:c r="F501" s="13" t="n">
        <x:v>4</x:v>
      </x:c>
      <x:c r="G501" s="13" t="str">
        <x:v>ASHRES_002</x:v>
      </x:c>
      <x:c r="H501" s="13" t="n">
        <x:v>0.08</x:v>
      </x:c>
      <x:c r="I501" s="13" t="str">
        <x:v>No gold from salvage; prevents circular gold faucet.</x:v>
      </x:c>
    </x:row>
    <x:row r="502">
      <x:c r="A502" s="13" t="str">
        <x:v>ASHGEAR_0163</x:v>
      </x:c>
      <x:c r="B502" s="13" t="str">
        <x:v>Ashlands</x:v>
      </x:c>
      <x:c r="C502" s="13" t="str">
        <x:v>Legs</x:v>
      </x:c>
      <x:c r="D502" s="13" t="n">
        <x:v>9</x:v>
      </x:c>
      <x:c r="E502" s="13" t="str">
        <x:v>ASHRES_001</x:v>
      </x:c>
      <x:c r="F502" s="13" t="n">
        <x:v>3</x:v>
      </x:c>
      <x:c r="G502" s="13" t="str">
        <x:v>ASHRES_002</x:v>
      </x:c>
      <x:c r="H502" s="13" t="n">
        <x:v>0.08</x:v>
      </x:c>
      <x:c r="I502" s="13" t="str">
        <x:v>No gold from salvage; prevents circular gold faucet.</x:v>
      </x:c>
    </x:row>
    <x:row r="503">
      <x:c r="A503" s="13" t="str">
        <x:v>ASHGEAR_0164</x:v>
      </x:c>
      <x:c r="B503" s="13" t="str">
        <x:v>Ashlands</x:v>
      </x:c>
      <x:c r="C503" s="13" t="str">
        <x:v>Boots</x:v>
      </x:c>
      <x:c r="D503" s="13" t="n">
        <x:v>6</x:v>
      </x:c>
      <x:c r="E503" s="13" t="str">
        <x:v>ASHRES_001</x:v>
      </x:c>
      <x:c r="F503" s="13" t="n">
        <x:v>2</x:v>
      </x:c>
      <x:c r="G503" s="13" t="str">
        <x:v>ASHRES_002</x:v>
      </x:c>
      <x:c r="H503" s="13" t="n">
        <x:v>0.08</x:v>
      </x:c>
      <x:c r="I503" s="13" t="str">
        <x:v>No gold from salvage; prevents circular gold faucet.</x:v>
      </x:c>
    </x:row>
    <x:row r="504">
      <x:c r="A504" s="13" t="str">
        <x:v>ASHGEAR_0165</x:v>
      </x:c>
      <x:c r="B504" s="13" t="str">
        <x:v>Ashlands</x:v>
      </x:c>
      <x:c r="C504" s="13" t="str">
        <x:v>Gloves</x:v>
      </x:c>
      <x:c r="D504" s="13" t="n">
        <x:v>6</x:v>
      </x:c>
      <x:c r="E504" s="13" t="str">
        <x:v>ASHRES_001</x:v>
      </x:c>
      <x:c r="F504" s="13" t="n">
        <x:v>2</x:v>
      </x:c>
      <x:c r="G504" s="13" t="str">
        <x:v>ASHRES_002</x:v>
      </x:c>
      <x:c r="H504" s="13" t="n">
        <x:v>0.08</x:v>
      </x:c>
      <x:c r="I504" s="13" t="str">
        <x:v>No gold from salvage; prevents circular gold faucet.</x:v>
      </x:c>
    </x:row>
    <x:row r="505">
      <x:c r="A505" s="13" t="str">
        <x:v>ASHGEAR_0166</x:v>
      </x:c>
      <x:c r="B505" s="13" t="str">
        <x:v>Ashlands</x:v>
      </x:c>
      <x:c r="C505" s="13" t="str">
        <x:v>Cape</x:v>
      </x:c>
      <x:c r="D505" s="13" t="n">
        <x:v>6</x:v>
      </x:c>
      <x:c r="E505" s="13" t="str">
        <x:v>ASHRES_001</x:v>
      </x:c>
      <x:c r="F505" s="13" t="n">
        <x:v>2</x:v>
      </x:c>
      <x:c r="G505" s="13" t="str">
        <x:v>ASHRES_002</x:v>
      </x:c>
      <x:c r="H505" s="13" t="n">
        <x:v>0.15</x:v>
      </x:c>
      <x:c r="I505" s="13" t="str">
        <x:v>No gold from salvage; prevents circular gold faucet.</x:v>
      </x:c>
    </x:row>
    <x:row r="506">
      <x:c r="A506" s="13" t="str">
        <x:v>ASHGEAR_0167</x:v>
      </x:c>
      <x:c r="B506" s="13" t="str">
        <x:v>Ashlands</x:v>
      </x:c>
      <x:c r="C506" s="13" t="str">
        <x:v>Amulet</x:v>
      </x:c>
      <x:c r="D506" s="13" t="n">
        <x:v>6</x:v>
      </x:c>
      <x:c r="E506" s="13" t="str">
        <x:v>ASHRES_001</x:v>
      </x:c>
      <x:c r="F506" s="13" t="n">
        <x:v>2</x:v>
      </x:c>
      <x:c r="G506" s="13" t="str">
        <x:v>ASHRES_002</x:v>
      </x:c>
      <x:c r="H506" s="13" t="n">
        <x:v>0.08</x:v>
      </x:c>
      <x:c r="I506" s="13" t="str">
        <x:v>No gold from salvage; prevents circular gold faucet.</x:v>
      </x:c>
    </x:row>
    <x:row r="507">
      <x:c r="A507" s="13" t="str">
        <x:v>ASHGEAR_0168</x:v>
      </x:c>
      <x:c r="B507" s="13" t="str">
        <x:v>Ashlands</x:v>
      </x:c>
      <x:c r="C507" s="13" t="str">
        <x:v>Ring</x:v>
      </x:c>
      <x:c r="D507" s="13" t="n">
        <x:v>5</x:v>
      </x:c>
      <x:c r="E507" s="13" t="str">
        <x:v>ASHRES_001</x:v>
      </x:c>
      <x:c r="F507" s="13" t="n">
        <x:v>2</x:v>
      </x:c>
      <x:c r="G507" s="13" t="str">
        <x:v>ASHRES_002</x:v>
      </x:c>
      <x:c r="H507" s="13" t="n">
        <x:v>0.15</x:v>
      </x:c>
      <x:c r="I507" s="13" t="str">
        <x:v>No gold from salvage; prevents circular gold faucet.</x:v>
      </x:c>
    </x:row>
  </x:sheetData>
  <x:mergeCells>
    <x:mergeCell ref="A1:I1"/>
  </x:mergeCells>
  <x:pageMargins left="0.7" right="0.7" top="0.75" bottom="0.75" header="0.3" footer="0.3"/>
</x:worksheet>
</file>

<file path=xl/worksheets/sheet243.xml><?xml version="1.0" encoding="utf-8"?>
<x:worksheet xmlns:x="http://schemas.openxmlformats.org/spreadsheetml/2006/main">
  <x:sheetFormatPr defaultRowHeight="15"/>
  <x:sheetData>
    <x:row r="1">
      <x:c r="A1" s="261" t="str">
        <x:v>PER-MONSTER REGIONAL GEAR POOL MAPPING</x:v>
      </x:c>
    </x:row>
    <x:row r="3">
      <x:c r="A3" s="264" t="str">
        <x:v>Pool_ID</x:v>
      </x:c>
      <x:c r="B3" s="264" t="str">
        <x:v>Region</x:v>
      </x:c>
      <x:c r="C3" s="264" t="str">
        <x:v>Monster_ID</x:v>
      </x:c>
      <x:c r="D3" s="264" t="str">
        <x:v>Gear_ID</x:v>
      </x:c>
      <x:c r="E3" s="264" t="str">
        <x:v>Class_Weight</x:v>
      </x:c>
      <x:c r="F3" s="264" t="str">
        <x:v>Slot_Weight</x:v>
      </x:c>
      <x:c r="G3" s="264" t="str">
        <x:v>Rule</x:v>
      </x:c>
    </x:row>
    <x:row r="4">
      <x:c r="A4" s="13" t="str">
        <x:v>SUNGEAR_POOL_001</x:v>
      </x:c>
      <x:c r="B4" s="13" t="str">
        <x:v>Sunscar</x:v>
      </x:c>
      <x:c r="C4" s="13" t="str">
        <x:v>SUNMON_001</x:v>
      </x:c>
      <x:c r="D4" s="13" t="str">
        <x:v>SUNGEAR_0001</x:v>
      </x:c>
      <x:c r="E4" s="13" t="n">
        <x:v>1</x:v>
      </x:c>
      <x:c r="F4" s="13" t="n">
        <x:v>1</x:v>
      </x:c>
      <x:c r="G4" s="13" t="str">
        <x:v>Class-smart pool; rare accessory weight reduced.</x:v>
      </x:c>
    </x:row>
    <x:row r="5">
      <x:c r="A5" s="13" t="str">
        <x:v>SUNGEAR_POOL_001</x:v>
      </x:c>
      <x:c r="B5" s="13" t="str">
        <x:v>Sunscar</x:v>
      </x:c>
      <x:c r="C5" s="13" t="str">
        <x:v>SUNMON_001</x:v>
      </x:c>
      <x:c r="D5" s="13" t="str">
        <x:v>SUNGEAR_0002</x:v>
      </x:c>
      <x:c r="E5" s="13" t="n">
        <x:v>1</x:v>
      </x:c>
      <x:c r="F5" s="13" t="n">
        <x:v>1</x:v>
      </x:c>
      <x:c r="G5" s="13" t="str">
        <x:v>Class-smart pool; rare accessory weight reduced.</x:v>
      </x:c>
    </x:row>
    <x:row r="6">
      <x:c r="A6" s="13" t="str">
        <x:v>SUNGEAR_POOL_001</x:v>
      </x:c>
      <x:c r="B6" s="13" t="str">
        <x:v>Sunscar</x:v>
      </x:c>
      <x:c r="C6" s="13" t="str">
        <x:v>SUNMON_001</x:v>
      </x:c>
      <x:c r="D6" s="13" t="str">
        <x:v>SUNGEAR_0003</x:v>
      </x:c>
      <x:c r="E6" s="13" t="n">
        <x:v>1</x:v>
      </x:c>
      <x:c r="F6" s="13" t="n">
        <x:v>1</x:v>
      </x:c>
      <x:c r="G6" s="13" t="str">
        <x:v>Class-smart pool; rare accessory weight reduced.</x:v>
      </x:c>
    </x:row>
    <x:row r="7">
      <x:c r="A7" s="13" t="str">
        <x:v>SUNGEAR_POOL_001</x:v>
      </x:c>
      <x:c r="B7" s="13" t="str">
        <x:v>Sunscar</x:v>
      </x:c>
      <x:c r="C7" s="13" t="str">
        <x:v>SUNMON_001</x:v>
      </x:c>
      <x:c r="D7" s="13" t="str">
        <x:v>SUNGEAR_0004</x:v>
      </x:c>
      <x:c r="E7" s="13" t="n">
        <x:v>1</x:v>
      </x:c>
      <x:c r="F7" s="13" t="n">
        <x:v>1</x:v>
      </x:c>
      <x:c r="G7" s="13" t="str">
        <x:v>Class-smart pool; rare accessory weight reduced.</x:v>
      </x:c>
    </x:row>
    <x:row r="8">
      <x:c r="A8" s="13" t="str">
        <x:v>SUNGEAR_POOL_001</x:v>
      </x:c>
      <x:c r="B8" s="13" t="str">
        <x:v>Sunscar</x:v>
      </x:c>
      <x:c r="C8" s="13" t="str">
        <x:v>SUNMON_001</x:v>
      </x:c>
      <x:c r="D8" s="13" t="str">
        <x:v>SUNGEAR_0005</x:v>
      </x:c>
      <x:c r="E8" s="13" t="n">
        <x:v>1</x:v>
      </x:c>
      <x:c r="F8" s="13" t="n">
        <x:v>1</x:v>
      </x:c>
      <x:c r="G8" s="13" t="str">
        <x:v>Class-smart pool; rare accessory weight reduced.</x:v>
      </x:c>
    </x:row>
    <x:row r="9">
      <x:c r="A9" s="13" t="str">
        <x:v>SUNGEAR_POOL_001</x:v>
      </x:c>
      <x:c r="B9" s="13" t="str">
        <x:v>Sunscar</x:v>
      </x:c>
      <x:c r="C9" s="13" t="str">
        <x:v>SUNMON_001</x:v>
      </x:c>
      <x:c r="D9" s="13" t="str">
        <x:v>SUNGEAR_0006</x:v>
      </x:c>
      <x:c r="E9" s="13" t="n">
        <x:v>1</x:v>
      </x:c>
      <x:c r="F9" s="13" t="n">
        <x:v>0.7</x:v>
      </x:c>
      <x:c r="G9" s="13" t="str">
        <x:v>Class-smart pool; rare accessory weight reduced.</x:v>
      </x:c>
    </x:row>
    <x:row r="10">
      <x:c r="A10" s="13" t="str">
        <x:v>SUNGEAR_POOL_001</x:v>
      </x:c>
      <x:c r="B10" s="13" t="str">
        <x:v>Sunscar</x:v>
      </x:c>
      <x:c r="C10" s="13" t="str">
        <x:v>SUNMON_001</x:v>
      </x:c>
      <x:c r="D10" s="13" t="str">
        <x:v>SUNGEAR_0007</x:v>
      </x:c>
      <x:c r="E10" s="13" t="n">
        <x:v>1</x:v>
      </x:c>
      <x:c r="F10" s="13" t="n">
        <x:v>1</x:v>
      </x:c>
      <x:c r="G10" s="13" t="str">
        <x:v>Class-smart pool; rare accessory weight reduced.</x:v>
      </x:c>
    </x:row>
    <x:row r="11">
      <x:c r="A11" s="13" t="str">
        <x:v>SUNGEAR_POOL_001</x:v>
      </x:c>
      <x:c r="B11" s="13" t="str">
        <x:v>Sunscar</x:v>
      </x:c>
      <x:c r="C11" s="13" t="str">
        <x:v>SUNMON_001</x:v>
      </x:c>
      <x:c r="D11" s="13" t="str">
        <x:v>SUNGEAR_0008</x:v>
      </x:c>
      <x:c r="E11" s="13" t="n">
        <x:v>1</x:v>
      </x:c>
      <x:c r="F11" s="13" t="n">
        <x:v>0.7</x:v>
      </x:c>
      <x:c r="G11" s="13" t="str">
        <x:v>Class-smart pool; rare accessory weight reduced.</x:v>
      </x:c>
    </x:row>
    <x:row r="12">
      <x:c r="A12" s="13" t="str">
        <x:v>SUNGEAR_POOL_001</x:v>
      </x:c>
      <x:c r="B12" s="13" t="str">
        <x:v>Sunscar</x:v>
      </x:c>
      <x:c r="C12" s="13" t="str">
        <x:v>SUNMON_001</x:v>
      </x:c>
      <x:c r="D12" s="13" t="str">
        <x:v>SUNGEAR_0009</x:v>
      </x:c>
      <x:c r="E12" s="13" t="n">
        <x:v>1</x:v>
      </x:c>
      <x:c r="F12" s="13" t="n">
        <x:v>1</x:v>
      </x:c>
      <x:c r="G12" s="13" t="str">
        <x:v>Class-smart pool; rare accessory weight reduced.</x:v>
      </x:c>
    </x:row>
    <x:row r="13">
      <x:c r="A13" s="13" t="str">
        <x:v>SUNGEAR_POOL_001</x:v>
      </x:c>
      <x:c r="B13" s="13" t="str">
        <x:v>Sunscar</x:v>
      </x:c>
      <x:c r="C13" s="13" t="str">
        <x:v>SUNMON_001</x:v>
      </x:c>
      <x:c r="D13" s="13" t="str">
        <x:v>SUNGEAR_0010</x:v>
      </x:c>
      <x:c r="E13" s="13" t="n">
        <x:v>1</x:v>
      </x:c>
      <x:c r="F13" s="13" t="n">
        <x:v>1</x:v>
      </x:c>
      <x:c r="G13" s="13" t="str">
        <x:v>Class-smart pool; rare accessory weight reduced.</x:v>
      </x:c>
    </x:row>
    <x:row r="14">
      <x:c r="A14" s="13" t="str">
        <x:v>SUNGEAR_POOL_001</x:v>
      </x:c>
      <x:c r="B14" s="13" t="str">
        <x:v>Sunscar</x:v>
      </x:c>
      <x:c r="C14" s="13" t="str">
        <x:v>SUNMON_001</x:v>
      </x:c>
      <x:c r="D14" s="13" t="str">
        <x:v>SUNGEAR_0011</x:v>
      </x:c>
      <x:c r="E14" s="13" t="n">
        <x:v>1</x:v>
      </x:c>
      <x:c r="F14" s="13" t="n">
        <x:v>1</x:v>
      </x:c>
      <x:c r="G14" s="13" t="str">
        <x:v>Class-smart pool; rare accessory weight reduced.</x:v>
      </x:c>
    </x:row>
    <x:row r="15">
      <x:c r="A15" s="13" t="str">
        <x:v>SUNGEAR_POOL_001</x:v>
      </x:c>
      <x:c r="B15" s="13" t="str">
        <x:v>Sunscar</x:v>
      </x:c>
      <x:c r="C15" s="13" t="str">
        <x:v>SUNMON_001</x:v>
      </x:c>
      <x:c r="D15" s="13" t="str">
        <x:v>SUNGEAR_0012</x:v>
      </x:c>
      <x:c r="E15" s="13" t="n">
        <x:v>1</x:v>
      </x:c>
      <x:c r="F15" s="13" t="n">
        <x:v>1</x:v>
      </x:c>
      <x:c r="G15" s="13" t="str">
        <x:v>Class-smart pool; rare accessory weight reduced.</x:v>
      </x:c>
    </x:row>
    <x:row r="16">
      <x:c r="A16" s="13" t="str">
        <x:v>SUNGEAR_POOL_001</x:v>
      </x:c>
      <x:c r="B16" s="13" t="str">
        <x:v>Sunscar</x:v>
      </x:c>
      <x:c r="C16" s="13" t="str">
        <x:v>SUNMON_001</x:v>
      </x:c>
      <x:c r="D16" s="13" t="str">
        <x:v>SUNGEAR_0013</x:v>
      </x:c>
      <x:c r="E16" s="13" t="n">
        <x:v>1</x:v>
      </x:c>
      <x:c r="F16" s="13" t="n">
        <x:v>1</x:v>
      </x:c>
      <x:c r="G16" s="13" t="str">
        <x:v>Class-smart pool; rare accessory weight reduced.</x:v>
      </x:c>
    </x:row>
    <x:row r="17">
      <x:c r="A17" s="13" t="str">
        <x:v>SUNGEAR_POOL_001</x:v>
      </x:c>
      <x:c r="B17" s="13" t="str">
        <x:v>Sunscar</x:v>
      </x:c>
      <x:c r="C17" s="13" t="str">
        <x:v>SUNMON_001</x:v>
      </x:c>
      <x:c r="D17" s="13" t="str">
        <x:v>SUNGEAR_0014</x:v>
      </x:c>
      <x:c r="E17" s="13" t="n">
        <x:v>1</x:v>
      </x:c>
      <x:c r="F17" s="13" t="n">
        <x:v>0.7</x:v>
      </x:c>
      <x:c r="G17" s="13" t="str">
        <x:v>Class-smart pool; rare accessory weight reduced.</x:v>
      </x:c>
    </x:row>
    <x:row r="18">
      <x:c r="A18" s="13" t="str">
        <x:v>SUNGEAR_POOL_001</x:v>
      </x:c>
      <x:c r="B18" s="13" t="str">
        <x:v>Sunscar</x:v>
      </x:c>
      <x:c r="C18" s="13" t="str">
        <x:v>SUNMON_001</x:v>
      </x:c>
      <x:c r="D18" s="13" t="str">
        <x:v>SUNGEAR_0015</x:v>
      </x:c>
      <x:c r="E18" s="13" t="n">
        <x:v>1</x:v>
      </x:c>
      <x:c r="F18" s="13" t="n">
        <x:v>1</x:v>
      </x:c>
      <x:c r="G18" s="13" t="str">
        <x:v>Class-smart pool; rare accessory weight reduced.</x:v>
      </x:c>
    </x:row>
    <x:row r="19">
      <x:c r="A19" s="13" t="str">
        <x:v>SUNGEAR_POOL_001</x:v>
      </x:c>
      <x:c r="B19" s="13" t="str">
        <x:v>Sunscar</x:v>
      </x:c>
      <x:c r="C19" s="13" t="str">
        <x:v>SUNMON_001</x:v>
      </x:c>
      <x:c r="D19" s="13" t="str">
        <x:v>SUNGEAR_0016</x:v>
      </x:c>
      <x:c r="E19" s="13" t="n">
        <x:v>1</x:v>
      </x:c>
      <x:c r="F19" s="13" t="n">
        <x:v>0.7</x:v>
      </x:c>
      <x:c r="G19" s="13" t="str">
        <x:v>Class-smart pool; rare accessory weight reduced.</x:v>
      </x:c>
    </x:row>
    <x:row r="20">
      <x:c r="A20" s="13" t="str">
        <x:v>SUNGEAR_POOL_001</x:v>
      </x:c>
      <x:c r="B20" s="13" t="str">
        <x:v>Sunscar</x:v>
      </x:c>
      <x:c r="C20" s="13" t="str">
        <x:v>SUNMON_001</x:v>
      </x:c>
      <x:c r="D20" s="13" t="str">
        <x:v>SUNGEAR_0017</x:v>
      </x:c>
      <x:c r="E20" s="13" t="n">
        <x:v>1</x:v>
      </x:c>
      <x:c r="F20" s="13" t="n">
        <x:v>1</x:v>
      </x:c>
      <x:c r="G20" s="13" t="str">
        <x:v>Class-smart pool; rare accessory weight reduced.</x:v>
      </x:c>
    </x:row>
    <x:row r="21">
      <x:c r="A21" s="13" t="str">
        <x:v>SUNGEAR_POOL_001</x:v>
      </x:c>
      <x:c r="B21" s="13" t="str">
        <x:v>Sunscar</x:v>
      </x:c>
      <x:c r="C21" s="13" t="str">
        <x:v>SUNMON_001</x:v>
      </x:c>
      <x:c r="D21" s="13" t="str">
        <x:v>SUNGEAR_0018</x:v>
      </x:c>
      <x:c r="E21" s="13" t="n">
        <x:v>1</x:v>
      </x:c>
      <x:c r="F21" s="13" t="n">
        <x:v>1</x:v>
      </x:c>
      <x:c r="G21" s="13" t="str">
        <x:v>Class-smart pool; rare accessory weight reduced.</x:v>
      </x:c>
    </x:row>
    <x:row r="22">
      <x:c r="A22" s="13" t="str">
        <x:v>SUNGEAR_POOL_001</x:v>
      </x:c>
      <x:c r="B22" s="13" t="str">
        <x:v>Sunscar</x:v>
      </x:c>
      <x:c r="C22" s="13" t="str">
        <x:v>SUNMON_001</x:v>
      </x:c>
      <x:c r="D22" s="13" t="str">
        <x:v>SUNGEAR_0019</x:v>
      </x:c>
      <x:c r="E22" s="13" t="n">
        <x:v>1</x:v>
      </x:c>
      <x:c r="F22" s="13" t="n">
        <x:v>1</x:v>
      </x:c>
      <x:c r="G22" s="13" t="str">
        <x:v>Class-smart pool; rare accessory weight reduced.</x:v>
      </x:c>
    </x:row>
    <x:row r="23">
      <x:c r="A23" s="13" t="str">
        <x:v>SUNGEAR_POOL_001</x:v>
      </x:c>
      <x:c r="B23" s="13" t="str">
        <x:v>Sunscar</x:v>
      </x:c>
      <x:c r="C23" s="13" t="str">
        <x:v>SUNMON_001</x:v>
      </x:c>
      <x:c r="D23" s="13" t="str">
        <x:v>SUNGEAR_0020</x:v>
      </x:c>
      <x:c r="E23" s="13" t="n">
        <x:v>1</x:v>
      </x:c>
      <x:c r="F23" s="13" t="n">
        <x:v>1</x:v>
      </x:c>
      <x:c r="G23" s="13" t="str">
        <x:v>Class-smart pool; rare accessory weight reduced.</x:v>
      </x:c>
    </x:row>
    <x:row r="24">
      <x:c r="A24" s="13" t="str">
        <x:v>SUNGEAR_POOL_001</x:v>
      </x:c>
      <x:c r="B24" s="13" t="str">
        <x:v>Sunscar</x:v>
      </x:c>
      <x:c r="C24" s="13" t="str">
        <x:v>SUNMON_001</x:v>
      </x:c>
      <x:c r="D24" s="13" t="str">
        <x:v>SUNGEAR_0021</x:v>
      </x:c>
      <x:c r="E24" s="13" t="n">
        <x:v>1</x:v>
      </x:c>
      <x:c r="F24" s="13" t="n">
        <x:v>1</x:v>
      </x:c>
      <x:c r="G24" s="13" t="str">
        <x:v>Class-smart pool; rare accessory weight reduced.</x:v>
      </x:c>
    </x:row>
    <x:row r="25">
      <x:c r="A25" s="13" t="str">
        <x:v>SUNGEAR_POOL_001</x:v>
      </x:c>
      <x:c r="B25" s="13" t="str">
        <x:v>Sunscar</x:v>
      </x:c>
      <x:c r="C25" s="13" t="str">
        <x:v>SUNMON_001</x:v>
      </x:c>
      <x:c r="D25" s="13" t="str">
        <x:v>SUNGEAR_0022</x:v>
      </x:c>
      <x:c r="E25" s="13" t="n">
        <x:v>1</x:v>
      </x:c>
      <x:c r="F25" s="13" t="n">
        <x:v>0.7</x:v>
      </x:c>
      <x:c r="G25" s="13" t="str">
        <x:v>Class-smart pool; rare accessory weight reduced.</x:v>
      </x:c>
    </x:row>
    <x:row r="26">
      <x:c r="A26" s="13" t="str">
        <x:v>SUNGEAR_POOL_001</x:v>
      </x:c>
      <x:c r="B26" s="13" t="str">
        <x:v>Sunscar</x:v>
      </x:c>
      <x:c r="C26" s="13" t="str">
        <x:v>SUNMON_001</x:v>
      </x:c>
      <x:c r="D26" s="13" t="str">
        <x:v>SUNGEAR_0023</x:v>
      </x:c>
      <x:c r="E26" s="13" t="n">
        <x:v>1</x:v>
      </x:c>
      <x:c r="F26" s="13" t="n">
        <x:v>1</x:v>
      </x:c>
      <x:c r="G26" s="13" t="str">
        <x:v>Class-smart pool; rare accessory weight reduced.</x:v>
      </x:c>
    </x:row>
    <x:row r="27">
      <x:c r="A27" s="13" t="str">
        <x:v>SUNGEAR_POOL_001</x:v>
      </x:c>
      <x:c r="B27" s="13" t="str">
        <x:v>Sunscar</x:v>
      </x:c>
      <x:c r="C27" s="13" t="str">
        <x:v>SUNMON_001</x:v>
      </x:c>
      <x:c r="D27" s="13" t="str">
        <x:v>SUNGEAR_0024</x:v>
      </x:c>
      <x:c r="E27" s="13" t="n">
        <x:v>1</x:v>
      </x:c>
      <x:c r="F27" s="13" t="n">
        <x:v>0.7</x:v>
      </x:c>
      <x:c r="G27" s="13" t="str">
        <x:v>Class-smart pool; rare accessory weight reduced.</x:v>
      </x:c>
    </x:row>
    <x:row r="28">
      <x:c r="A28" s="13" t="str">
        <x:v>SUNGEAR_POOL_002</x:v>
      </x:c>
      <x:c r="B28" s="13" t="str">
        <x:v>Sunscar</x:v>
      </x:c>
      <x:c r="C28" s="13" t="str">
        <x:v>SUNMON_002</x:v>
      </x:c>
      <x:c r="D28" s="13" t="str">
        <x:v>SUNGEAR_0025</x:v>
      </x:c>
      <x:c r="E28" s="13" t="n">
        <x:v>1</x:v>
      </x:c>
      <x:c r="F28" s="13" t="n">
        <x:v>1</x:v>
      </x:c>
      <x:c r="G28" s="13" t="str">
        <x:v>Class-smart pool; rare accessory weight reduced.</x:v>
      </x:c>
    </x:row>
    <x:row r="29">
      <x:c r="A29" s="13" t="str">
        <x:v>SUNGEAR_POOL_002</x:v>
      </x:c>
      <x:c r="B29" s="13" t="str">
        <x:v>Sunscar</x:v>
      </x:c>
      <x:c r="C29" s="13" t="str">
        <x:v>SUNMON_002</x:v>
      </x:c>
      <x:c r="D29" s="13" t="str">
        <x:v>SUNGEAR_0026</x:v>
      </x:c>
      <x:c r="E29" s="13" t="n">
        <x:v>1</x:v>
      </x:c>
      <x:c r="F29" s="13" t="n">
        <x:v>1</x:v>
      </x:c>
      <x:c r="G29" s="13" t="str">
        <x:v>Class-smart pool; rare accessory weight reduced.</x:v>
      </x:c>
    </x:row>
    <x:row r="30">
      <x:c r="A30" s="13" t="str">
        <x:v>SUNGEAR_POOL_002</x:v>
      </x:c>
      <x:c r="B30" s="13" t="str">
        <x:v>Sunscar</x:v>
      </x:c>
      <x:c r="C30" s="13" t="str">
        <x:v>SUNMON_002</x:v>
      </x:c>
      <x:c r="D30" s="13" t="str">
        <x:v>SUNGEAR_0027</x:v>
      </x:c>
      <x:c r="E30" s="13" t="n">
        <x:v>1</x:v>
      </x:c>
      <x:c r="F30" s="13" t="n">
        <x:v>1</x:v>
      </x:c>
      <x:c r="G30" s="13" t="str">
        <x:v>Class-smart pool; rare accessory weight reduced.</x:v>
      </x:c>
    </x:row>
    <x:row r="31">
      <x:c r="A31" s="13" t="str">
        <x:v>SUNGEAR_POOL_002</x:v>
      </x:c>
      <x:c r="B31" s="13" t="str">
        <x:v>Sunscar</x:v>
      </x:c>
      <x:c r="C31" s="13" t="str">
        <x:v>SUNMON_002</x:v>
      </x:c>
      <x:c r="D31" s="13" t="str">
        <x:v>SUNGEAR_0028</x:v>
      </x:c>
      <x:c r="E31" s="13" t="n">
        <x:v>1</x:v>
      </x:c>
      <x:c r="F31" s="13" t="n">
        <x:v>1</x:v>
      </x:c>
      <x:c r="G31" s="13" t="str">
        <x:v>Class-smart pool; rare accessory weight reduced.</x:v>
      </x:c>
    </x:row>
    <x:row r="32">
      <x:c r="A32" s="13" t="str">
        <x:v>SUNGEAR_POOL_002</x:v>
      </x:c>
      <x:c r="B32" s="13" t="str">
        <x:v>Sunscar</x:v>
      </x:c>
      <x:c r="C32" s="13" t="str">
        <x:v>SUNMON_002</x:v>
      </x:c>
      <x:c r="D32" s="13" t="str">
        <x:v>SUNGEAR_0029</x:v>
      </x:c>
      <x:c r="E32" s="13" t="n">
        <x:v>1</x:v>
      </x:c>
      <x:c r="F32" s="13" t="n">
        <x:v>1</x:v>
      </x:c>
      <x:c r="G32" s="13" t="str">
        <x:v>Class-smart pool; rare accessory weight reduced.</x:v>
      </x:c>
    </x:row>
    <x:row r="33">
      <x:c r="A33" s="13" t="str">
        <x:v>SUNGEAR_POOL_002</x:v>
      </x:c>
      <x:c r="B33" s="13" t="str">
        <x:v>Sunscar</x:v>
      </x:c>
      <x:c r="C33" s="13" t="str">
        <x:v>SUNMON_002</x:v>
      </x:c>
      <x:c r="D33" s="13" t="str">
        <x:v>SUNGEAR_0030</x:v>
      </x:c>
      <x:c r="E33" s="13" t="n">
        <x:v>1</x:v>
      </x:c>
      <x:c r="F33" s="13" t="n">
        <x:v>0.7</x:v>
      </x:c>
      <x:c r="G33" s="13" t="str">
        <x:v>Class-smart pool; rare accessory weight reduced.</x:v>
      </x:c>
    </x:row>
    <x:row r="34">
      <x:c r="A34" s="13" t="str">
        <x:v>SUNGEAR_POOL_002</x:v>
      </x:c>
      <x:c r="B34" s="13" t="str">
        <x:v>Sunscar</x:v>
      </x:c>
      <x:c r="C34" s="13" t="str">
        <x:v>SUNMON_002</x:v>
      </x:c>
      <x:c r="D34" s="13" t="str">
        <x:v>SUNGEAR_0031</x:v>
      </x:c>
      <x:c r="E34" s="13" t="n">
        <x:v>1</x:v>
      </x:c>
      <x:c r="F34" s="13" t="n">
        <x:v>1</x:v>
      </x:c>
      <x:c r="G34" s="13" t="str">
        <x:v>Class-smart pool; rare accessory weight reduced.</x:v>
      </x:c>
    </x:row>
    <x:row r="35">
      <x:c r="A35" s="13" t="str">
        <x:v>SUNGEAR_POOL_002</x:v>
      </x:c>
      <x:c r="B35" s="13" t="str">
        <x:v>Sunscar</x:v>
      </x:c>
      <x:c r="C35" s="13" t="str">
        <x:v>SUNMON_002</x:v>
      </x:c>
      <x:c r="D35" s="13" t="str">
        <x:v>SUNGEAR_0032</x:v>
      </x:c>
      <x:c r="E35" s="13" t="n">
        <x:v>1</x:v>
      </x:c>
      <x:c r="F35" s="13" t="n">
        <x:v>0.7</x:v>
      </x:c>
      <x:c r="G35" s="13" t="str">
        <x:v>Class-smart pool; rare accessory weight reduced.</x:v>
      </x:c>
    </x:row>
    <x:row r="36">
      <x:c r="A36" s="13" t="str">
        <x:v>SUNGEAR_POOL_002</x:v>
      </x:c>
      <x:c r="B36" s="13" t="str">
        <x:v>Sunscar</x:v>
      </x:c>
      <x:c r="C36" s="13" t="str">
        <x:v>SUNMON_002</x:v>
      </x:c>
      <x:c r="D36" s="13" t="str">
        <x:v>SUNGEAR_0033</x:v>
      </x:c>
      <x:c r="E36" s="13" t="n">
        <x:v>1</x:v>
      </x:c>
      <x:c r="F36" s="13" t="n">
        <x:v>1</x:v>
      </x:c>
      <x:c r="G36" s="13" t="str">
        <x:v>Class-smart pool; rare accessory weight reduced.</x:v>
      </x:c>
    </x:row>
    <x:row r="37">
      <x:c r="A37" s="13" t="str">
        <x:v>SUNGEAR_POOL_002</x:v>
      </x:c>
      <x:c r="B37" s="13" t="str">
        <x:v>Sunscar</x:v>
      </x:c>
      <x:c r="C37" s="13" t="str">
        <x:v>SUNMON_002</x:v>
      </x:c>
      <x:c r="D37" s="13" t="str">
        <x:v>SUNGEAR_0034</x:v>
      </x:c>
      <x:c r="E37" s="13" t="n">
        <x:v>1</x:v>
      </x:c>
      <x:c r="F37" s="13" t="n">
        <x:v>1</x:v>
      </x:c>
      <x:c r="G37" s="13" t="str">
        <x:v>Class-smart pool; rare accessory weight reduced.</x:v>
      </x:c>
    </x:row>
    <x:row r="38">
      <x:c r="A38" s="13" t="str">
        <x:v>SUNGEAR_POOL_002</x:v>
      </x:c>
      <x:c r="B38" s="13" t="str">
        <x:v>Sunscar</x:v>
      </x:c>
      <x:c r="C38" s="13" t="str">
        <x:v>SUNMON_002</x:v>
      </x:c>
      <x:c r="D38" s="13" t="str">
        <x:v>SUNGEAR_0035</x:v>
      </x:c>
      <x:c r="E38" s="13" t="n">
        <x:v>1</x:v>
      </x:c>
      <x:c r="F38" s="13" t="n">
        <x:v>1</x:v>
      </x:c>
      <x:c r="G38" s="13" t="str">
        <x:v>Class-smart pool; rare accessory weight reduced.</x:v>
      </x:c>
    </x:row>
    <x:row r="39">
      <x:c r="A39" s="13" t="str">
        <x:v>SUNGEAR_POOL_002</x:v>
      </x:c>
      <x:c r="B39" s="13" t="str">
        <x:v>Sunscar</x:v>
      </x:c>
      <x:c r="C39" s="13" t="str">
        <x:v>SUNMON_002</x:v>
      </x:c>
      <x:c r="D39" s="13" t="str">
        <x:v>SUNGEAR_0036</x:v>
      </x:c>
      <x:c r="E39" s="13" t="n">
        <x:v>1</x:v>
      </x:c>
      <x:c r="F39" s="13" t="n">
        <x:v>1</x:v>
      </x:c>
      <x:c r="G39" s="13" t="str">
        <x:v>Class-smart pool; rare accessory weight reduced.</x:v>
      </x:c>
    </x:row>
    <x:row r="40">
      <x:c r="A40" s="13" t="str">
        <x:v>SUNGEAR_POOL_002</x:v>
      </x:c>
      <x:c r="B40" s="13" t="str">
        <x:v>Sunscar</x:v>
      </x:c>
      <x:c r="C40" s="13" t="str">
        <x:v>SUNMON_002</x:v>
      </x:c>
      <x:c r="D40" s="13" t="str">
        <x:v>SUNGEAR_0037</x:v>
      </x:c>
      <x:c r="E40" s="13" t="n">
        <x:v>1</x:v>
      </x:c>
      <x:c r="F40" s="13" t="n">
        <x:v>1</x:v>
      </x:c>
      <x:c r="G40" s="13" t="str">
        <x:v>Class-smart pool; rare accessory weight reduced.</x:v>
      </x:c>
    </x:row>
    <x:row r="41">
      <x:c r="A41" s="13" t="str">
        <x:v>SUNGEAR_POOL_002</x:v>
      </x:c>
      <x:c r="B41" s="13" t="str">
        <x:v>Sunscar</x:v>
      </x:c>
      <x:c r="C41" s="13" t="str">
        <x:v>SUNMON_002</x:v>
      </x:c>
      <x:c r="D41" s="13" t="str">
        <x:v>SUNGEAR_0038</x:v>
      </x:c>
      <x:c r="E41" s="13" t="n">
        <x:v>1</x:v>
      </x:c>
      <x:c r="F41" s="13" t="n">
        <x:v>0.7</x:v>
      </x:c>
      <x:c r="G41" s="13" t="str">
        <x:v>Class-smart pool; rare accessory weight reduced.</x:v>
      </x:c>
    </x:row>
    <x:row r="42">
      <x:c r="A42" s="13" t="str">
        <x:v>SUNGEAR_POOL_002</x:v>
      </x:c>
      <x:c r="B42" s="13" t="str">
        <x:v>Sunscar</x:v>
      </x:c>
      <x:c r="C42" s="13" t="str">
        <x:v>SUNMON_002</x:v>
      </x:c>
      <x:c r="D42" s="13" t="str">
        <x:v>SUNGEAR_0039</x:v>
      </x:c>
      <x:c r="E42" s="13" t="n">
        <x:v>1</x:v>
      </x:c>
      <x:c r="F42" s="13" t="n">
        <x:v>1</x:v>
      </x:c>
      <x:c r="G42" s="13" t="str">
        <x:v>Class-smart pool; rare accessory weight reduced.</x:v>
      </x:c>
    </x:row>
    <x:row r="43">
      <x:c r="A43" s="13" t="str">
        <x:v>SUNGEAR_POOL_002</x:v>
      </x:c>
      <x:c r="B43" s="13" t="str">
        <x:v>Sunscar</x:v>
      </x:c>
      <x:c r="C43" s="13" t="str">
        <x:v>SUNMON_002</x:v>
      </x:c>
      <x:c r="D43" s="13" t="str">
        <x:v>SUNGEAR_0040</x:v>
      </x:c>
      <x:c r="E43" s="13" t="n">
        <x:v>1</x:v>
      </x:c>
      <x:c r="F43" s="13" t="n">
        <x:v>0.7</x:v>
      </x:c>
      <x:c r="G43" s="13" t="str">
        <x:v>Class-smart pool; rare accessory weight reduced.</x:v>
      </x:c>
    </x:row>
    <x:row r="44">
      <x:c r="A44" s="13" t="str">
        <x:v>SUNGEAR_POOL_002</x:v>
      </x:c>
      <x:c r="B44" s="13" t="str">
        <x:v>Sunscar</x:v>
      </x:c>
      <x:c r="C44" s="13" t="str">
        <x:v>SUNMON_002</x:v>
      </x:c>
      <x:c r="D44" s="13" t="str">
        <x:v>SUNGEAR_0041</x:v>
      </x:c>
      <x:c r="E44" s="13" t="n">
        <x:v>1</x:v>
      </x:c>
      <x:c r="F44" s="13" t="n">
        <x:v>1</x:v>
      </x:c>
      <x:c r="G44" s="13" t="str">
        <x:v>Class-smart pool; rare accessory weight reduced.</x:v>
      </x:c>
    </x:row>
    <x:row r="45">
      <x:c r="A45" s="13" t="str">
        <x:v>SUNGEAR_POOL_002</x:v>
      </x:c>
      <x:c r="B45" s="13" t="str">
        <x:v>Sunscar</x:v>
      </x:c>
      <x:c r="C45" s="13" t="str">
        <x:v>SUNMON_002</x:v>
      </x:c>
      <x:c r="D45" s="13" t="str">
        <x:v>SUNGEAR_0042</x:v>
      </x:c>
      <x:c r="E45" s="13" t="n">
        <x:v>1</x:v>
      </x:c>
      <x:c r="F45" s="13" t="n">
        <x:v>1</x:v>
      </x:c>
      <x:c r="G45" s="13" t="str">
        <x:v>Class-smart pool; rare accessory weight reduced.</x:v>
      </x:c>
    </x:row>
    <x:row r="46">
      <x:c r="A46" s="13" t="str">
        <x:v>SUNGEAR_POOL_002</x:v>
      </x:c>
      <x:c r="B46" s="13" t="str">
        <x:v>Sunscar</x:v>
      </x:c>
      <x:c r="C46" s="13" t="str">
        <x:v>SUNMON_002</x:v>
      </x:c>
      <x:c r="D46" s="13" t="str">
        <x:v>SUNGEAR_0043</x:v>
      </x:c>
      <x:c r="E46" s="13" t="n">
        <x:v>1</x:v>
      </x:c>
      <x:c r="F46" s="13" t="n">
        <x:v>1</x:v>
      </x:c>
      <x:c r="G46" s="13" t="str">
        <x:v>Class-smart pool; rare accessory weight reduced.</x:v>
      </x:c>
    </x:row>
    <x:row r="47">
      <x:c r="A47" s="13" t="str">
        <x:v>SUNGEAR_POOL_002</x:v>
      </x:c>
      <x:c r="B47" s="13" t="str">
        <x:v>Sunscar</x:v>
      </x:c>
      <x:c r="C47" s="13" t="str">
        <x:v>SUNMON_002</x:v>
      </x:c>
      <x:c r="D47" s="13" t="str">
        <x:v>SUNGEAR_0044</x:v>
      </x:c>
      <x:c r="E47" s="13" t="n">
        <x:v>1</x:v>
      </x:c>
      <x:c r="F47" s="13" t="n">
        <x:v>1</x:v>
      </x:c>
      <x:c r="G47" s="13" t="str">
        <x:v>Class-smart pool; rare accessory weight reduced.</x:v>
      </x:c>
    </x:row>
    <x:row r="48">
      <x:c r="A48" s="13" t="str">
        <x:v>SUNGEAR_POOL_002</x:v>
      </x:c>
      <x:c r="B48" s="13" t="str">
        <x:v>Sunscar</x:v>
      </x:c>
      <x:c r="C48" s="13" t="str">
        <x:v>SUNMON_002</x:v>
      </x:c>
      <x:c r="D48" s="13" t="str">
        <x:v>SUNGEAR_0045</x:v>
      </x:c>
      <x:c r="E48" s="13" t="n">
        <x:v>1</x:v>
      </x:c>
      <x:c r="F48" s="13" t="n">
        <x:v>1</x:v>
      </x:c>
      <x:c r="G48" s="13" t="str">
        <x:v>Class-smart pool; rare accessory weight reduced.</x:v>
      </x:c>
    </x:row>
    <x:row r="49">
      <x:c r="A49" s="13" t="str">
        <x:v>SUNGEAR_POOL_002</x:v>
      </x:c>
      <x:c r="B49" s="13" t="str">
        <x:v>Sunscar</x:v>
      </x:c>
      <x:c r="C49" s="13" t="str">
        <x:v>SUNMON_002</x:v>
      </x:c>
      <x:c r="D49" s="13" t="str">
        <x:v>SUNGEAR_0046</x:v>
      </x:c>
      <x:c r="E49" s="13" t="n">
        <x:v>1</x:v>
      </x:c>
      <x:c r="F49" s="13" t="n">
        <x:v>0.7</x:v>
      </x:c>
      <x:c r="G49" s="13" t="str">
        <x:v>Class-smart pool; rare accessory weight reduced.</x:v>
      </x:c>
    </x:row>
    <x:row r="50">
      <x:c r="A50" s="13" t="str">
        <x:v>SUNGEAR_POOL_002</x:v>
      </x:c>
      <x:c r="B50" s="13" t="str">
        <x:v>Sunscar</x:v>
      </x:c>
      <x:c r="C50" s="13" t="str">
        <x:v>SUNMON_002</x:v>
      </x:c>
      <x:c r="D50" s="13" t="str">
        <x:v>SUNGEAR_0047</x:v>
      </x:c>
      <x:c r="E50" s="13" t="n">
        <x:v>1</x:v>
      </x:c>
      <x:c r="F50" s="13" t="n">
        <x:v>1</x:v>
      </x:c>
      <x:c r="G50" s="13" t="str">
        <x:v>Class-smart pool; rare accessory weight reduced.</x:v>
      </x:c>
    </x:row>
    <x:row r="51">
      <x:c r="A51" s="13" t="str">
        <x:v>SUNGEAR_POOL_002</x:v>
      </x:c>
      <x:c r="B51" s="13" t="str">
        <x:v>Sunscar</x:v>
      </x:c>
      <x:c r="C51" s="13" t="str">
        <x:v>SUNMON_002</x:v>
      </x:c>
      <x:c r="D51" s="13" t="str">
        <x:v>SUNGEAR_0048</x:v>
      </x:c>
      <x:c r="E51" s="13" t="n">
        <x:v>1</x:v>
      </x:c>
      <x:c r="F51" s="13" t="n">
        <x:v>0.7</x:v>
      </x:c>
      <x:c r="G51" s="13" t="str">
        <x:v>Class-smart pool; rare accessory weight reduced.</x:v>
      </x:c>
    </x:row>
    <x:row r="52">
      <x:c r="A52" s="13" t="str">
        <x:v>SUNGEAR_POOL_003</x:v>
      </x:c>
      <x:c r="B52" s="13" t="str">
        <x:v>Sunscar</x:v>
      </x:c>
      <x:c r="C52" s="13" t="str">
        <x:v>SUNMON_003</x:v>
      </x:c>
      <x:c r="D52" s="13" t="str">
        <x:v>SUNGEAR_0049</x:v>
      </x:c>
      <x:c r="E52" s="13" t="n">
        <x:v>1</x:v>
      </x:c>
      <x:c r="F52" s="13" t="n">
        <x:v>1</x:v>
      </x:c>
      <x:c r="G52" s="13" t="str">
        <x:v>Class-smart pool; rare accessory weight reduced.</x:v>
      </x:c>
    </x:row>
    <x:row r="53">
      <x:c r="A53" s="13" t="str">
        <x:v>SUNGEAR_POOL_003</x:v>
      </x:c>
      <x:c r="B53" s="13" t="str">
        <x:v>Sunscar</x:v>
      </x:c>
      <x:c r="C53" s="13" t="str">
        <x:v>SUNMON_003</x:v>
      </x:c>
      <x:c r="D53" s="13" t="str">
        <x:v>SUNGEAR_0050</x:v>
      </x:c>
      <x:c r="E53" s="13" t="n">
        <x:v>1</x:v>
      </x:c>
      <x:c r="F53" s="13" t="n">
        <x:v>1</x:v>
      </x:c>
      <x:c r="G53" s="13" t="str">
        <x:v>Class-smart pool; rare accessory weight reduced.</x:v>
      </x:c>
    </x:row>
    <x:row r="54">
      <x:c r="A54" s="13" t="str">
        <x:v>SUNGEAR_POOL_003</x:v>
      </x:c>
      <x:c r="B54" s="13" t="str">
        <x:v>Sunscar</x:v>
      </x:c>
      <x:c r="C54" s="13" t="str">
        <x:v>SUNMON_003</x:v>
      </x:c>
      <x:c r="D54" s="13" t="str">
        <x:v>SUNGEAR_0051</x:v>
      </x:c>
      <x:c r="E54" s="13" t="n">
        <x:v>1</x:v>
      </x:c>
      <x:c r="F54" s="13" t="n">
        <x:v>1</x:v>
      </x:c>
      <x:c r="G54" s="13" t="str">
        <x:v>Class-smart pool; rare accessory weight reduced.</x:v>
      </x:c>
    </x:row>
    <x:row r="55">
      <x:c r="A55" s="13" t="str">
        <x:v>SUNGEAR_POOL_003</x:v>
      </x:c>
      <x:c r="B55" s="13" t="str">
        <x:v>Sunscar</x:v>
      </x:c>
      <x:c r="C55" s="13" t="str">
        <x:v>SUNMON_003</x:v>
      </x:c>
      <x:c r="D55" s="13" t="str">
        <x:v>SUNGEAR_0052</x:v>
      </x:c>
      <x:c r="E55" s="13" t="n">
        <x:v>1</x:v>
      </x:c>
      <x:c r="F55" s="13" t="n">
        <x:v>1</x:v>
      </x:c>
      <x:c r="G55" s="13" t="str">
        <x:v>Class-smart pool; rare accessory weight reduced.</x:v>
      </x:c>
    </x:row>
    <x:row r="56">
      <x:c r="A56" s="13" t="str">
        <x:v>SUNGEAR_POOL_003</x:v>
      </x:c>
      <x:c r="B56" s="13" t="str">
        <x:v>Sunscar</x:v>
      </x:c>
      <x:c r="C56" s="13" t="str">
        <x:v>SUNMON_003</x:v>
      </x:c>
      <x:c r="D56" s="13" t="str">
        <x:v>SUNGEAR_0053</x:v>
      </x:c>
      <x:c r="E56" s="13" t="n">
        <x:v>1</x:v>
      </x:c>
      <x:c r="F56" s="13" t="n">
        <x:v>1</x:v>
      </x:c>
      <x:c r="G56" s="13" t="str">
        <x:v>Class-smart pool; rare accessory weight reduced.</x:v>
      </x:c>
    </x:row>
    <x:row r="57">
      <x:c r="A57" s="13" t="str">
        <x:v>SUNGEAR_POOL_003</x:v>
      </x:c>
      <x:c r="B57" s="13" t="str">
        <x:v>Sunscar</x:v>
      </x:c>
      <x:c r="C57" s="13" t="str">
        <x:v>SUNMON_003</x:v>
      </x:c>
      <x:c r="D57" s="13" t="str">
        <x:v>SUNGEAR_0054</x:v>
      </x:c>
      <x:c r="E57" s="13" t="n">
        <x:v>1</x:v>
      </x:c>
      <x:c r="F57" s="13" t="n">
        <x:v>0.7</x:v>
      </x:c>
      <x:c r="G57" s="13" t="str">
        <x:v>Class-smart pool; rare accessory weight reduced.</x:v>
      </x:c>
    </x:row>
    <x:row r="58">
      <x:c r="A58" s="13" t="str">
        <x:v>SUNGEAR_POOL_003</x:v>
      </x:c>
      <x:c r="B58" s="13" t="str">
        <x:v>Sunscar</x:v>
      </x:c>
      <x:c r="C58" s="13" t="str">
        <x:v>SUNMON_003</x:v>
      </x:c>
      <x:c r="D58" s="13" t="str">
        <x:v>SUNGEAR_0055</x:v>
      </x:c>
      <x:c r="E58" s="13" t="n">
        <x:v>1</x:v>
      </x:c>
      <x:c r="F58" s="13" t="n">
        <x:v>1</x:v>
      </x:c>
      <x:c r="G58" s="13" t="str">
        <x:v>Class-smart pool; rare accessory weight reduced.</x:v>
      </x:c>
    </x:row>
    <x:row r="59">
      <x:c r="A59" s="13" t="str">
        <x:v>SUNGEAR_POOL_003</x:v>
      </x:c>
      <x:c r="B59" s="13" t="str">
        <x:v>Sunscar</x:v>
      </x:c>
      <x:c r="C59" s="13" t="str">
        <x:v>SUNMON_003</x:v>
      </x:c>
      <x:c r="D59" s="13" t="str">
        <x:v>SUNGEAR_0056</x:v>
      </x:c>
      <x:c r="E59" s="13" t="n">
        <x:v>1</x:v>
      </x:c>
      <x:c r="F59" s="13" t="n">
        <x:v>0.7</x:v>
      </x:c>
      <x:c r="G59" s="13" t="str">
        <x:v>Class-smart pool; rare accessory weight reduced.</x:v>
      </x:c>
    </x:row>
    <x:row r="60">
      <x:c r="A60" s="13" t="str">
        <x:v>SUNGEAR_POOL_003</x:v>
      </x:c>
      <x:c r="B60" s="13" t="str">
        <x:v>Sunscar</x:v>
      </x:c>
      <x:c r="C60" s="13" t="str">
        <x:v>SUNMON_003</x:v>
      </x:c>
      <x:c r="D60" s="13" t="str">
        <x:v>SUNGEAR_0057</x:v>
      </x:c>
      <x:c r="E60" s="13" t="n">
        <x:v>1</x:v>
      </x:c>
      <x:c r="F60" s="13" t="n">
        <x:v>1</x:v>
      </x:c>
      <x:c r="G60" s="13" t="str">
        <x:v>Class-smart pool; rare accessory weight reduced.</x:v>
      </x:c>
    </x:row>
    <x:row r="61">
      <x:c r="A61" s="13" t="str">
        <x:v>SUNGEAR_POOL_003</x:v>
      </x:c>
      <x:c r="B61" s="13" t="str">
        <x:v>Sunscar</x:v>
      </x:c>
      <x:c r="C61" s="13" t="str">
        <x:v>SUNMON_003</x:v>
      </x:c>
      <x:c r="D61" s="13" t="str">
        <x:v>SUNGEAR_0058</x:v>
      </x:c>
      <x:c r="E61" s="13" t="n">
        <x:v>1</x:v>
      </x:c>
      <x:c r="F61" s="13" t="n">
        <x:v>1</x:v>
      </x:c>
      <x:c r="G61" s="13" t="str">
        <x:v>Class-smart pool; rare accessory weight reduced.</x:v>
      </x:c>
    </x:row>
    <x:row r="62">
      <x:c r="A62" s="13" t="str">
        <x:v>SUNGEAR_POOL_003</x:v>
      </x:c>
      <x:c r="B62" s="13" t="str">
        <x:v>Sunscar</x:v>
      </x:c>
      <x:c r="C62" s="13" t="str">
        <x:v>SUNMON_003</x:v>
      </x:c>
      <x:c r="D62" s="13" t="str">
        <x:v>SUNGEAR_0059</x:v>
      </x:c>
      <x:c r="E62" s="13" t="n">
        <x:v>1</x:v>
      </x:c>
      <x:c r="F62" s="13" t="n">
        <x:v>1</x:v>
      </x:c>
      <x:c r="G62" s="13" t="str">
        <x:v>Class-smart pool; rare accessory weight reduced.</x:v>
      </x:c>
    </x:row>
    <x:row r="63">
      <x:c r="A63" s="13" t="str">
        <x:v>SUNGEAR_POOL_003</x:v>
      </x:c>
      <x:c r="B63" s="13" t="str">
        <x:v>Sunscar</x:v>
      </x:c>
      <x:c r="C63" s="13" t="str">
        <x:v>SUNMON_003</x:v>
      </x:c>
      <x:c r="D63" s="13" t="str">
        <x:v>SUNGEAR_0060</x:v>
      </x:c>
      <x:c r="E63" s="13" t="n">
        <x:v>1</x:v>
      </x:c>
      <x:c r="F63" s="13" t="n">
        <x:v>1</x:v>
      </x:c>
      <x:c r="G63" s="13" t="str">
        <x:v>Class-smart pool; rare accessory weight reduced.</x:v>
      </x:c>
    </x:row>
    <x:row r="64">
      <x:c r="A64" s="13" t="str">
        <x:v>SUNGEAR_POOL_003</x:v>
      </x:c>
      <x:c r="B64" s="13" t="str">
        <x:v>Sunscar</x:v>
      </x:c>
      <x:c r="C64" s="13" t="str">
        <x:v>SUNMON_003</x:v>
      </x:c>
      <x:c r="D64" s="13" t="str">
        <x:v>SUNGEAR_0061</x:v>
      </x:c>
      <x:c r="E64" s="13" t="n">
        <x:v>1</x:v>
      </x:c>
      <x:c r="F64" s="13" t="n">
        <x:v>1</x:v>
      </x:c>
      <x:c r="G64" s="13" t="str">
        <x:v>Class-smart pool; rare accessory weight reduced.</x:v>
      </x:c>
    </x:row>
    <x:row r="65">
      <x:c r="A65" s="13" t="str">
        <x:v>SUNGEAR_POOL_003</x:v>
      </x:c>
      <x:c r="B65" s="13" t="str">
        <x:v>Sunscar</x:v>
      </x:c>
      <x:c r="C65" s="13" t="str">
        <x:v>SUNMON_003</x:v>
      </x:c>
      <x:c r="D65" s="13" t="str">
        <x:v>SUNGEAR_0062</x:v>
      </x:c>
      <x:c r="E65" s="13" t="n">
        <x:v>1</x:v>
      </x:c>
      <x:c r="F65" s="13" t="n">
        <x:v>0.7</x:v>
      </x:c>
      <x:c r="G65" s="13" t="str">
        <x:v>Class-smart pool; rare accessory weight reduced.</x:v>
      </x:c>
    </x:row>
    <x:row r="66">
      <x:c r="A66" s="13" t="str">
        <x:v>SUNGEAR_POOL_003</x:v>
      </x:c>
      <x:c r="B66" s="13" t="str">
        <x:v>Sunscar</x:v>
      </x:c>
      <x:c r="C66" s="13" t="str">
        <x:v>SUNMON_003</x:v>
      </x:c>
      <x:c r="D66" s="13" t="str">
        <x:v>SUNGEAR_0063</x:v>
      </x:c>
      <x:c r="E66" s="13" t="n">
        <x:v>1</x:v>
      </x:c>
      <x:c r="F66" s="13" t="n">
        <x:v>1</x:v>
      </x:c>
      <x:c r="G66" s="13" t="str">
        <x:v>Class-smart pool; rare accessory weight reduced.</x:v>
      </x:c>
    </x:row>
    <x:row r="67">
      <x:c r="A67" s="13" t="str">
        <x:v>SUNGEAR_POOL_003</x:v>
      </x:c>
      <x:c r="B67" s="13" t="str">
        <x:v>Sunscar</x:v>
      </x:c>
      <x:c r="C67" s="13" t="str">
        <x:v>SUNMON_003</x:v>
      </x:c>
      <x:c r="D67" s="13" t="str">
        <x:v>SUNGEAR_0064</x:v>
      </x:c>
      <x:c r="E67" s="13" t="n">
        <x:v>1</x:v>
      </x:c>
      <x:c r="F67" s="13" t="n">
        <x:v>0.7</x:v>
      </x:c>
      <x:c r="G67" s="13" t="str">
        <x:v>Class-smart pool; rare accessory weight reduced.</x:v>
      </x:c>
    </x:row>
    <x:row r="68">
      <x:c r="A68" s="13" t="str">
        <x:v>SUNGEAR_POOL_003</x:v>
      </x:c>
      <x:c r="B68" s="13" t="str">
        <x:v>Sunscar</x:v>
      </x:c>
      <x:c r="C68" s="13" t="str">
        <x:v>SUNMON_003</x:v>
      </x:c>
      <x:c r="D68" s="13" t="str">
        <x:v>SUNGEAR_0065</x:v>
      </x:c>
      <x:c r="E68" s="13" t="n">
        <x:v>1</x:v>
      </x:c>
      <x:c r="F68" s="13" t="n">
        <x:v>1</x:v>
      </x:c>
      <x:c r="G68" s="13" t="str">
        <x:v>Class-smart pool; rare accessory weight reduced.</x:v>
      </x:c>
    </x:row>
    <x:row r="69">
      <x:c r="A69" s="13" t="str">
        <x:v>SUNGEAR_POOL_003</x:v>
      </x:c>
      <x:c r="B69" s="13" t="str">
        <x:v>Sunscar</x:v>
      </x:c>
      <x:c r="C69" s="13" t="str">
        <x:v>SUNMON_003</x:v>
      </x:c>
      <x:c r="D69" s="13" t="str">
        <x:v>SUNGEAR_0066</x:v>
      </x:c>
      <x:c r="E69" s="13" t="n">
        <x:v>1</x:v>
      </x:c>
      <x:c r="F69" s="13" t="n">
        <x:v>1</x:v>
      </x:c>
      <x:c r="G69" s="13" t="str">
        <x:v>Class-smart pool; rare accessory weight reduced.</x:v>
      </x:c>
    </x:row>
    <x:row r="70">
      <x:c r="A70" s="13" t="str">
        <x:v>SUNGEAR_POOL_003</x:v>
      </x:c>
      <x:c r="B70" s="13" t="str">
        <x:v>Sunscar</x:v>
      </x:c>
      <x:c r="C70" s="13" t="str">
        <x:v>SUNMON_003</x:v>
      </x:c>
      <x:c r="D70" s="13" t="str">
        <x:v>SUNGEAR_0067</x:v>
      </x:c>
      <x:c r="E70" s="13" t="n">
        <x:v>1</x:v>
      </x:c>
      <x:c r="F70" s="13" t="n">
        <x:v>1</x:v>
      </x:c>
      <x:c r="G70" s="13" t="str">
        <x:v>Class-smart pool; rare accessory weight reduced.</x:v>
      </x:c>
    </x:row>
    <x:row r="71">
      <x:c r="A71" s="13" t="str">
        <x:v>SUNGEAR_POOL_003</x:v>
      </x:c>
      <x:c r="B71" s="13" t="str">
        <x:v>Sunscar</x:v>
      </x:c>
      <x:c r="C71" s="13" t="str">
        <x:v>SUNMON_003</x:v>
      </x:c>
      <x:c r="D71" s="13" t="str">
        <x:v>SUNGEAR_0068</x:v>
      </x:c>
      <x:c r="E71" s="13" t="n">
        <x:v>1</x:v>
      </x:c>
      <x:c r="F71" s="13" t="n">
        <x:v>1</x:v>
      </x:c>
      <x:c r="G71" s="13" t="str">
        <x:v>Class-smart pool; rare accessory weight reduced.</x:v>
      </x:c>
    </x:row>
    <x:row r="72">
      <x:c r="A72" s="13" t="str">
        <x:v>SUNGEAR_POOL_003</x:v>
      </x:c>
      <x:c r="B72" s="13" t="str">
        <x:v>Sunscar</x:v>
      </x:c>
      <x:c r="C72" s="13" t="str">
        <x:v>SUNMON_003</x:v>
      </x:c>
      <x:c r="D72" s="13" t="str">
        <x:v>SUNGEAR_0069</x:v>
      </x:c>
      <x:c r="E72" s="13" t="n">
        <x:v>1</x:v>
      </x:c>
      <x:c r="F72" s="13" t="n">
        <x:v>1</x:v>
      </x:c>
      <x:c r="G72" s="13" t="str">
        <x:v>Class-smart pool; rare accessory weight reduced.</x:v>
      </x:c>
    </x:row>
    <x:row r="73">
      <x:c r="A73" s="13" t="str">
        <x:v>SUNGEAR_POOL_003</x:v>
      </x:c>
      <x:c r="B73" s="13" t="str">
        <x:v>Sunscar</x:v>
      </x:c>
      <x:c r="C73" s="13" t="str">
        <x:v>SUNMON_003</x:v>
      </x:c>
      <x:c r="D73" s="13" t="str">
        <x:v>SUNGEAR_0070</x:v>
      </x:c>
      <x:c r="E73" s="13" t="n">
        <x:v>1</x:v>
      </x:c>
      <x:c r="F73" s="13" t="n">
        <x:v>0.7</x:v>
      </x:c>
      <x:c r="G73" s="13" t="str">
        <x:v>Class-smart pool; rare accessory weight reduced.</x:v>
      </x:c>
    </x:row>
    <x:row r="74">
      <x:c r="A74" s="13" t="str">
        <x:v>SUNGEAR_POOL_003</x:v>
      </x:c>
      <x:c r="B74" s="13" t="str">
        <x:v>Sunscar</x:v>
      </x:c>
      <x:c r="C74" s="13" t="str">
        <x:v>SUNMON_003</x:v>
      </x:c>
      <x:c r="D74" s="13" t="str">
        <x:v>SUNGEAR_0071</x:v>
      </x:c>
      <x:c r="E74" s="13" t="n">
        <x:v>1</x:v>
      </x:c>
      <x:c r="F74" s="13" t="n">
        <x:v>1</x:v>
      </x:c>
      <x:c r="G74" s="13" t="str">
        <x:v>Class-smart pool; rare accessory weight reduced.</x:v>
      </x:c>
    </x:row>
    <x:row r="75">
      <x:c r="A75" s="13" t="str">
        <x:v>SUNGEAR_POOL_003</x:v>
      </x:c>
      <x:c r="B75" s="13" t="str">
        <x:v>Sunscar</x:v>
      </x:c>
      <x:c r="C75" s="13" t="str">
        <x:v>SUNMON_003</x:v>
      </x:c>
      <x:c r="D75" s="13" t="str">
        <x:v>SUNGEAR_0072</x:v>
      </x:c>
      <x:c r="E75" s="13" t="n">
        <x:v>1</x:v>
      </x:c>
      <x:c r="F75" s="13" t="n">
        <x:v>0.7</x:v>
      </x:c>
      <x:c r="G75" s="13" t="str">
        <x:v>Class-smart pool; rare accessory weight reduced.</x:v>
      </x:c>
    </x:row>
    <x:row r="76">
      <x:c r="A76" s="13" t="str">
        <x:v>SUNGEAR_POOL_004</x:v>
      </x:c>
      <x:c r="B76" s="13" t="str">
        <x:v>Sunscar</x:v>
      </x:c>
      <x:c r="C76" s="13" t="str">
        <x:v>SUNMON_004</x:v>
      </x:c>
      <x:c r="D76" s="13" t="str">
        <x:v>SUNGEAR_0073</x:v>
      </x:c>
      <x:c r="E76" s="13" t="n">
        <x:v>1</x:v>
      </x:c>
      <x:c r="F76" s="13" t="n">
        <x:v>1</x:v>
      </x:c>
      <x:c r="G76" s="13" t="str">
        <x:v>Class-smart pool; rare accessory weight reduced.</x:v>
      </x:c>
    </x:row>
    <x:row r="77">
      <x:c r="A77" s="13" t="str">
        <x:v>SUNGEAR_POOL_004</x:v>
      </x:c>
      <x:c r="B77" s="13" t="str">
        <x:v>Sunscar</x:v>
      </x:c>
      <x:c r="C77" s="13" t="str">
        <x:v>SUNMON_004</x:v>
      </x:c>
      <x:c r="D77" s="13" t="str">
        <x:v>SUNGEAR_0074</x:v>
      </x:c>
      <x:c r="E77" s="13" t="n">
        <x:v>1</x:v>
      </x:c>
      <x:c r="F77" s="13" t="n">
        <x:v>1</x:v>
      </x:c>
      <x:c r="G77" s="13" t="str">
        <x:v>Class-smart pool; rare accessory weight reduced.</x:v>
      </x:c>
    </x:row>
    <x:row r="78">
      <x:c r="A78" s="13" t="str">
        <x:v>SUNGEAR_POOL_004</x:v>
      </x:c>
      <x:c r="B78" s="13" t="str">
        <x:v>Sunscar</x:v>
      </x:c>
      <x:c r="C78" s="13" t="str">
        <x:v>SUNMON_004</x:v>
      </x:c>
      <x:c r="D78" s="13" t="str">
        <x:v>SUNGEAR_0075</x:v>
      </x:c>
      <x:c r="E78" s="13" t="n">
        <x:v>1</x:v>
      </x:c>
      <x:c r="F78" s="13" t="n">
        <x:v>1</x:v>
      </x:c>
      <x:c r="G78" s="13" t="str">
        <x:v>Class-smart pool; rare accessory weight reduced.</x:v>
      </x:c>
    </x:row>
    <x:row r="79">
      <x:c r="A79" s="13" t="str">
        <x:v>SUNGEAR_POOL_004</x:v>
      </x:c>
      <x:c r="B79" s="13" t="str">
        <x:v>Sunscar</x:v>
      </x:c>
      <x:c r="C79" s="13" t="str">
        <x:v>SUNMON_004</x:v>
      </x:c>
      <x:c r="D79" s="13" t="str">
        <x:v>SUNGEAR_0076</x:v>
      </x:c>
      <x:c r="E79" s="13" t="n">
        <x:v>1</x:v>
      </x:c>
      <x:c r="F79" s="13" t="n">
        <x:v>1</x:v>
      </x:c>
      <x:c r="G79" s="13" t="str">
        <x:v>Class-smart pool; rare accessory weight reduced.</x:v>
      </x:c>
    </x:row>
    <x:row r="80">
      <x:c r="A80" s="13" t="str">
        <x:v>SUNGEAR_POOL_004</x:v>
      </x:c>
      <x:c r="B80" s="13" t="str">
        <x:v>Sunscar</x:v>
      </x:c>
      <x:c r="C80" s="13" t="str">
        <x:v>SUNMON_004</x:v>
      </x:c>
      <x:c r="D80" s="13" t="str">
        <x:v>SUNGEAR_0077</x:v>
      </x:c>
      <x:c r="E80" s="13" t="n">
        <x:v>1</x:v>
      </x:c>
      <x:c r="F80" s="13" t="n">
        <x:v>1</x:v>
      </x:c>
      <x:c r="G80" s="13" t="str">
        <x:v>Class-smart pool; rare accessory weight reduced.</x:v>
      </x:c>
    </x:row>
    <x:row r="81">
      <x:c r="A81" s="13" t="str">
        <x:v>SUNGEAR_POOL_004</x:v>
      </x:c>
      <x:c r="B81" s="13" t="str">
        <x:v>Sunscar</x:v>
      </x:c>
      <x:c r="C81" s="13" t="str">
        <x:v>SUNMON_004</x:v>
      </x:c>
      <x:c r="D81" s="13" t="str">
        <x:v>SUNGEAR_0078</x:v>
      </x:c>
      <x:c r="E81" s="13" t="n">
        <x:v>1</x:v>
      </x:c>
      <x:c r="F81" s="13" t="n">
        <x:v>0.7</x:v>
      </x:c>
      <x:c r="G81" s="13" t="str">
        <x:v>Class-smart pool; rare accessory weight reduced.</x:v>
      </x:c>
    </x:row>
    <x:row r="82">
      <x:c r="A82" s="13" t="str">
        <x:v>SUNGEAR_POOL_004</x:v>
      </x:c>
      <x:c r="B82" s="13" t="str">
        <x:v>Sunscar</x:v>
      </x:c>
      <x:c r="C82" s="13" t="str">
        <x:v>SUNMON_004</x:v>
      </x:c>
      <x:c r="D82" s="13" t="str">
        <x:v>SUNGEAR_0079</x:v>
      </x:c>
      <x:c r="E82" s="13" t="n">
        <x:v>1</x:v>
      </x:c>
      <x:c r="F82" s="13" t="n">
        <x:v>1</x:v>
      </x:c>
      <x:c r="G82" s="13" t="str">
        <x:v>Class-smart pool; rare accessory weight reduced.</x:v>
      </x:c>
    </x:row>
    <x:row r="83">
      <x:c r="A83" s="13" t="str">
        <x:v>SUNGEAR_POOL_004</x:v>
      </x:c>
      <x:c r="B83" s="13" t="str">
        <x:v>Sunscar</x:v>
      </x:c>
      <x:c r="C83" s="13" t="str">
        <x:v>SUNMON_004</x:v>
      </x:c>
      <x:c r="D83" s="13" t="str">
        <x:v>SUNGEAR_0080</x:v>
      </x:c>
      <x:c r="E83" s="13" t="n">
        <x:v>1</x:v>
      </x:c>
      <x:c r="F83" s="13" t="n">
        <x:v>0.7</x:v>
      </x:c>
      <x:c r="G83" s="13" t="str">
        <x:v>Class-smart pool; rare accessory weight reduced.</x:v>
      </x:c>
    </x:row>
    <x:row r="84">
      <x:c r="A84" s="13" t="str">
        <x:v>SUNGEAR_POOL_004</x:v>
      </x:c>
      <x:c r="B84" s="13" t="str">
        <x:v>Sunscar</x:v>
      </x:c>
      <x:c r="C84" s="13" t="str">
        <x:v>SUNMON_004</x:v>
      </x:c>
      <x:c r="D84" s="13" t="str">
        <x:v>SUNGEAR_0081</x:v>
      </x:c>
      <x:c r="E84" s="13" t="n">
        <x:v>1</x:v>
      </x:c>
      <x:c r="F84" s="13" t="n">
        <x:v>1</x:v>
      </x:c>
      <x:c r="G84" s="13" t="str">
        <x:v>Class-smart pool; rare accessory weight reduced.</x:v>
      </x:c>
    </x:row>
    <x:row r="85">
      <x:c r="A85" s="13" t="str">
        <x:v>SUNGEAR_POOL_004</x:v>
      </x:c>
      <x:c r="B85" s="13" t="str">
        <x:v>Sunscar</x:v>
      </x:c>
      <x:c r="C85" s="13" t="str">
        <x:v>SUNMON_004</x:v>
      </x:c>
      <x:c r="D85" s="13" t="str">
        <x:v>SUNGEAR_0082</x:v>
      </x:c>
      <x:c r="E85" s="13" t="n">
        <x:v>1</x:v>
      </x:c>
      <x:c r="F85" s="13" t="n">
        <x:v>1</x:v>
      </x:c>
      <x:c r="G85" s="13" t="str">
        <x:v>Class-smart pool; rare accessory weight reduced.</x:v>
      </x:c>
    </x:row>
    <x:row r="86">
      <x:c r="A86" s="13" t="str">
        <x:v>SUNGEAR_POOL_004</x:v>
      </x:c>
      <x:c r="B86" s="13" t="str">
        <x:v>Sunscar</x:v>
      </x:c>
      <x:c r="C86" s="13" t="str">
        <x:v>SUNMON_004</x:v>
      </x:c>
      <x:c r="D86" s="13" t="str">
        <x:v>SUNGEAR_0083</x:v>
      </x:c>
      <x:c r="E86" s="13" t="n">
        <x:v>1</x:v>
      </x:c>
      <x:c r="F86" s="13" t="n">
        <x:v>1</x:v>
      </x:c>
      <x:c r="G86" s="13" t="str">
        <x:v>Class-smart pool; rare accessory weight reduced.</x:v>
      </x:c>
    </x:row>
    <x:row r="87">
      <x:c r="A87" s="13" t="str">
        <x:v>SUNGEAR_POOL_004</x:v>
      </x:c>
      <x:c r="B87" s="13" t="str">
        <x:v>Sunscar</x:v>
      </x:c>
      <x:c r="C87" s="13" t="str">
        <x:v>SUNMON_004</x:v>
      </x:c>
      <x:c r="D87" s="13" t="str">
        <x:v>SUNGEAR_0084</x:v>
      </x:c>
      <x:c r="E87" s="13" t="n">
        <x:v>1</x:v>
      </x:c>
      <x:c r="F87" s="13" t="n">
        <x:v>1</x:v>
      </x:c>
      <x:c r="G87" s="13" t="str">
        <x:v>Class-smart pool; rare accessory weight reduced.</x:v>
      </x:c>
    </x:row>
    <x:row r="88">
      <x:c r="A88" s="13" t="str">
        <x:v>SUNGEAR_POOL_004</x:v>
      </x:c>
      <x:c r="B88" s="13" t="str">
        <x:v>Sunscar</x:v>
      </x:c>
      <x:c r="C88" s="13" t="str">
        <x:v>SUNMON_004</x:v>
      </x:c>
      <x:c r="D88" s="13" t="str">
        <x:v>SUNGEAR_0085</x:v>
      </x:c>
      <x:c r="E88" s="13" t="n">
        <x:v>1</x:v>
      </x:c>
      <x:c r="F88" s="13" t="n">
        <x:v>1</x:v>
      </x:c>
      <x:c r="G88" s="13" t="str">
        <x:v>Class-smart pool; rare accessory weight reduced.</x:v>
      </x:c>
    </x:row>
    <x:row r="89">
      <x:c r="A89" s="13" t="str">
        <x:v>SUNGEAR_POOL_004</x:v>
      </x:c>
      <x:c r="B89" s="13" t="str">
        <x:v>Sunscar</x:v>
      </x:c>
      <x:c r="C89" s="13" t="str">
        <x:v>SUNMON_004</x:v>
      </x:c>
      <x:c r="D89" s="13" t="str">
        <x:v>SUNGEAR_0086</x:v>
      </x:c>
      <x:c r="E89" s="13" t="n">
        <x:v>1</x:v>
      </x:c>
      <x:c r="F89" s="13" t="n">
        <x:v>0.7</x:v>
      </x:c>
      <x:c r="G89" s="13" t="str">
        <x:v>Class-smart pool; rare accessory weight reduced.</x:v>
      </x:c>
    </x:row>
    <x:row r="90">
      <x:c r="A90" s="13" t="str">
        <x:v>SUNGEAR_POOL_004</x:v>
      </x:c>
      <x:c r="B90" s="13" t="str">
        <x:v>Sunscar</x:v>
      </x:c>
      <x:c r="C90" s="13" t="str">
        <x:v>SUNMON_004</x:v>
      </x:c>
      <x:c r="D90" s="13" t="str">
        <x:v>SUNGEAR_0087</x:v>
      </x:c>
      <x:c r="E90" s="13" t="n">
        <x:v>1</x:v>
      </x:c>
      <x:c r="F90" s="13" t="n">
        <x:v>1</x:v>
      </x:c>
      <x:c r="G90" s="13" t="str">
        <x:v>Class-smart pool; rare accessory weight reduced.</x:v>
      </x:c>
    </x:row>
    <x:row r="91">
      <x:c r="A91" s="13" t="str">
        <x:v>SUNGEAR_POOL_004</x:v>
      </x:c>
      <x:c r="B91" s="13" t="str">
        <x:v>Sunscar</x:v>
      </x:c>
      <x:c r="C91" s="13" t="str">
        <x:v>SUNMON_004</x:v>
      </x:c>
      <x:c r="D91" s="13" t="str">
        <x:v>SUNGEAR_0088</x:v>
      </x:c>
      <x:c r="E91" s="13" t="n">
        <x:v>1</x:v>
      </x:c>
      <x:c r="F91" s="13" t="n">
        <x:v>0.7</x:v>
      </x:c>
      <x:c r="G91" s="13" t="str">
        <x:v>Class-smart pool; rare accessory weight reduced.</x:v>
      </x:c>
    </x:row>
    <x:row r="92">
      <x:c r="A92" s="13" t="str">
        <x:v>SUNGEAR_POOL_004</x:v>
      </x:c>
      <x:c r="B92" s="13" t="str">
        <x:v>Sunscar</x:v>
      </x:c>
      <x:c r="C92" s="13" t="str">
        <x:v>SUNMON_004</x:v>
      </x:c>
      <x:c r="D92" s="13" t="str">
        <x:v>SUNGEAR_0089</x:v>
      </x:c>
      <x:c r="E92" s="13" t="n">
        <x:v>1</x:v>
      </x:c>
      <x:c r="F92" s="13" t="n">
        <x:v>1</x:v>
      </x:c>
      <x:c r="G92" s="13" t="str">
        <x:v>Class-smart pool; rare accessory weight reduced.</x:v>
      </x:c>
    </x:row>
    <x:row r="93">
      <x:c r="A93" s="13" t="str">
        <x:v>SUNGEAR_POOL_004</x:v>
      </x:c>
      <x:c r="B93" s="13" t="str">
        <x:v>Sunscar</x:v>
      </x:c>
      <x:c r="C93" s="13" t="str">
        <x:v>SUNMON_004</x:v>
      </x:c>
      <x:c r="D93" s="13" t="str">
        <x:v>SUNGEAR_0090</x:v>
      </x:c>
      <x:c r="E93" s="13" t="n">
        <x:v>1</x:v>
      </x:c>
      <x:c r="F93" s="13" t="n">
        <x:v>1</x:v>
      </x:c>
      <x:c r="G93" s="13" t="str">
        <x:v>Class-smart pool; rare accessory weight reduced.</x:v>
      </x:c>
    </x:row>
    <x:row r="94">
      <x:c r="A94" s="13" t="str">
        <x:v>SUNGEAR_POOL_004</x:v>
      </x:c>
      <x:c r="B94" s="13" t="str">
        <x:v>Sunscar</x:v>
      </x:c>
      <x:c r="C94" s="13" t="str">
        <x:v>SUNMON_004</x:v>
      </x:c>
      <x:c r="D94" s="13" t="str">
        <x:v>SUNGEAR_0091</x:v>
      </x:c>
      <x:c r="E94" s="13" t="n">
        <x:v>1</x:v>
      </x:c>
      <x:c r="F94" s="13" t="n">
        <x:v>1</x:v>
      </x:c>
      <x:c r="G94" s="13" t="str">
        <x:v>Class-smart pool; rare accessory weight reduced.</x:v>
      </x:c>
    </x:row>
    <x:row r="95">
      <x:c r="A95" s="13" t="str">
        <x:v>SUNGEAR_POOL_004</x:v>
      </x:c>
      <x:c r="B95" s="13" t="str">
        <x:v>Sunscar</x:v>
      </x:c>
      <x:c r="C95" s="13" t="str">
        <x:v>SUNMON_004</x:v>
      </x:c>
      <x:c r="D95" s="13" t="str">
        <x:v>SUNGEAR_0092</x:v>
      </x:c>
      <x:c r="E95" s="13" t="n">
        <x:v>1</x:v>
      </x:c>
      <x:c r="F95" s="13" t="n">
        <x:v>1</x:v>
      </x:c>
      <x:c r="G95" s="13" t="str">
        <x:v>Class-smart pool; rare accessory weight reduced.</x:v>
      </x:c>
    </x:row>
    <x:row r="96">
      <x:c r="A96" s="13" t="str">
        <x:v>SUNGEAR_POOL_004</x:v>
      </x:c>
      <x:c r="B96" s="13" t="str">
        <x:v>Sunscar</x:v>
      </x:c>
      <x:c r="C96" s="13" t="str">
        <x:v>SUNMON_004</x:v>
      </x:c>
      <x:c r="D96" s="13" t="str">
        <x:v>SUNGEAR_0093</x:v>
      </x:c>
      <x:c r="E96" s="13" t="n">
        <x:v>1</x:v>
      </x:c>
      <x:c r="F96" s="13" t="n">
        <x:v>1</x:v>
      </x:c>
      <x:c r="G96" s="13" t="str">
        <x:v>Class-smart pool; rare accessory weight reduced.</x:v>
      </x:c>
    </x:row>
    <x:row r="97">
      <x:c r="A97" s="13" t="str">
        <x:v>SUNGEAR_POOL_004</x:v>
      </x:c>
      <x:c r="B97" s="13" t="str">
        <x:v>Sunscar</x:v>
      </x:c>
      <x:c r="C97" s="13" t="str">
        <x:v>SUNMON_004</x:v>
      </x:c>
      <x:c r="D97" s="13" t="str">
        <x:v>SUNGEAR_0094</x:v>
      </x:c>
      <x:c r="E97" s="13" t="n">
        <x:v>1</x:v>
      </x:c>
      <x:c r="F97" s="13" t="n">
        <x:v>0.7</x:v>
      </x:c>
      <x:c r="G97" s="13" t="str">
        <x:v>Class-smart pool; rare accessory weight reduced.</x:v>
      </x:c>
    </x:row>
    <x:row r="98">
      <x:c r="A98" s="13" t="str">
        <x:v>SUNGEAR_POOL_004</x:v>
      </x:c>
      <x:c r="B98" s="13" t="str">
        <x:v>Sunscar</x:v>
      </x:c>
      <x:c r="C98" s="13" t="str">
        <x:v>SUNMON_004</x:v>
      </x:c>
      <x:c r="D98" s="13" t="str">
        <x:v>SUNGEAR_0095</x:v>
      </x:c>
      <x:c r="E98" s="13" t="n">
        <x:v>1</x:v>
      </x:c>
      <x:c r="F98" s="13" t="n">
        <x:v>1</x:v>
      </x:c>
      <x:c r="G98" s="13" t="str">
        <x:v>Class-smart pool; rare accessory weight reduced.</x:v>
      </x:c>
    </x:row>
    <x:row r="99">
      <x:c r="A99" s="13" t="str">
        <x:v>SUNGEAR_POOL_004</x:v>
      </x:c>
      <x:c r="B99" s="13" t="str">
        <x:v>Sunscar</x:v>
      </x:c>
      <x:c r="C99" s="13" t="str">
        <x:v>SUNMON_004</x:v>
      </x:c>
      <x:c r="D99" s="13" t="str">
        <x:v>SUNGEAR_0096</x:v>
      </x:c>
      <x:c r="E99" s="13" t="n">
        <x:v>1</x:v>
      </x:c>
      <x:c r="F99" s="13" t="n">
        <x:v>0.7</x:v>
      </x:c>
      <x:c r="G99" s="13" t="str">
        <x:v>Class-smart pool; rare accessory weight reduced.</x:v>
      </x:c>
    </x:row>
    <x:row r="100">
      <x:c r="A100" s="13" t="str">
        <x:v>SUNGEAR_POOL_005</x:v>
      </x:c>
      <x:c r="B100" s="13" t="str">
        <x:v>Sunscar</x:v>
      </x:c>
      <x:c r="C100" s="13" t="str">
        <x:v>SUNMON_005</x:v>
      </x:c>
      <x:c r="D100" s="13" t="str">
        <x:v>SUNGEAR_0097</x:v>
      </x:c>
      <x:c r="E100" s="13" t="n">
        <x:v>1</x:v>
      </x:c>
      <x:c r="F100" s="13" t="n">
        <x:v>1</x:v>
      </x:c>
      <x:c r="G100" s="13" t="str">
        <x:v>Class-smart pool; rare accessory weight reduced.</x:v>
      </x:c>
    </x:row>
    <x:row r="101">
      <x:c r="A101" s="13" t="str">
        <x:v>SUNGEAR_POOL_005</x:v>
      </x:c>
      <x:c r="B101" s="13" t="str">
        <x:v>Sunscar</x:v>
      </x:c>
      <x:c r="C101" s="13" t="str">
        <x:v>SUNMON_005</x:v>
      </x:c>
      <x:c r="D101" s="13" t="str">
        <x:v>SUNGEAR_0098</x:v>
      </x:c>
      <x:c r="E101" s="13" t="n">
        <x:v>1</x:v>
      </x:c>
      <x:c r="F101" s="13" t="n">
        <x:v>1</x:v>
      </x:c>
      <x:c r="G101" s="13" t="str">
        <x:v>Class-smart pool; rare accessory weight reduced.</x:v>
      </x:c>
    </x:row>
    <x:row r="102">
      <x:c r="A102" s="13" t="str">
        <x:v>SUNGEAR_POOL_005</x:v>
      </x:c>
      <x:c r="B102" s="13" t="str">
        <x:v>Sunscar</x:v>
      </x:c>
      <x:c r="C102" s="13" t="str">
        <x:v>SUNMON_005</x:v>
      </x:c>
      <x:c r="D102" s="13" t="str">
        <x:v>SUNGEAR_0099</x:v>
      </x:c>
      <x:c r="E102" s="13" t="n">
        <x:v>1</x:v>
      </x:c>
      <x:c r="F102" s="13" t="n">
        <x:v>1</x:v>
      </x:c>
      <x:c r="G102" s="13" t="str">
        <x:v>Class-smart pool; rare accessory weight reduced.</x:v>
      </x:c>
    </x:row>
    <x:row r="103">
      <x:c r="A103" s="13" t="str">
        <x:v>SUNGEAR_POOL_005</x:v>
      </x:c>
      <x:c r="B103" s="13" t="str">
        <x:v>Sunscar</x:v>
      </x:c>
      <x:c r="C103" s="13" t="str">
        <x:v>SUNMON_005</x:v>
      </x:c>
      <x:c r="D103" s="13" t="str">
        <x:v>SUNGEAR_0100</x:v>
      </x:c>
      <x:c r="E103" s="13" t="n">
        <x:v>1</x:v>
      </x:c>
      <x:c r="F103" s="13" t="n">
        <x:v>1</x:v>
      </x:c>
      <x:c r="G103" s="13" t="str">
        <x:v>Class-smart pool; rare accessory weight reduced.</x:v>
      </x:c>
    </x:row>
    <x:row r="104">
      <x:c r="A104" s="13" t="str">
        <x:v>SUNGEAR_POOL_005</x:v>
      </x:c>
      <x:c r="B104" s="13" t="str">
        <x:v>Sunscar</x:v>
      </x:c>
      <x:c r="C104" s="13" t="str">
        <x:v>SUNMON_005</x:v>
      </x:c>
      <x:c r="D104" s="13" t="str">
        <x:v>SUNGEAR_0101</x:v>
      </x:c>
      <x:c r="E104" s="13" t="n">
        <x:v>1</x:v>
      </x:c>
      <x:c r="F104" s="13" t="n">
        <x:v>1</x:v>
      </x:c>
      <x:c r="G104" s="13" t="str">
        <x:v>Class-smart pool; rare accessory weight reduced.</x:v>
      </x:c>
    </x:row>
    <x:row r="105">
      <x:c r="A105" s="13" t="str">
        <x:v>SUNGEAR_POOL_005</x:v>
      </x:c>
      <x:c r="B105" s="13" t="str">
        <x:v>Sunscar</x:v>
      </x:c>
      <x:c r="C105" s="13" t="str">
        <x:v>SUNMON_005</x:v>
      </x:c>
      <x:c r="D105" s="13" t="str">
        <x:v>SUNGEAR_0102</x:v>
      </x:c>
      <x:c r="E105" s="13" t="n">
        <x:v>1</x:v>
      </x:c>
      <x:c r="F105" s="13" t="n">
        <x:v>0.7</x:v>
      </x:c>
      <x:c r="G105" s="13" t="str">
        <x:v>Class-smart pool; rare accessory weight reduced.</x:v>
      </x:c>
    </x:row>
    <x:row r="106">
      <x:c r="A106" s="13" t="str">
        <x:v>SUNGEAR_POOL_005</x:v>
      </x:c>
      <x:c r="B106" s="13" t="str">
        <x:v>Sunscar</x:v>
      </x:c>
      <x:c r="C106" s="13" t="str">
        <x:v>SUNMON_005</x:v>
      </x:c>
      <x:c r="D106" s="13" t="str">
        <x:v>SUNGEAR_0103</x:v>
      </x:c>
      <x:c r="E106" s="13" t="n">
        <x:v>1</x:v>
      </x:c>
      <x:c r="F106" s="13" t="n">
        <x:v>1</x:v>
      </x:c>
      <x:c r="G106" s="13" t="str">
        <x:v>Class-smart pool; rare accessory weight reduced.</x:v>
      </x:c>
    </x:row>
    <x:row r="107">
      <x:c r="A107" s="13" t="str">
        <x:v>SUNGEAR_POOL_005</x:v>
      </x:c>
      <x:c r="B107" s="13" t="str">
        <x:v>Sunscar</x:v>
      </x:c>
      <x:c r="C107" s="13" t="str">
        <x:v>SUNMON_005</x:v>
      </x:c>
      <x:c r="D107" s="13" t="str">
        <x:v>SUNGEAR_0104</x:v>
      </x:c>
      <x:c r="E107" s="13" t="n">
        <x:v>1</x:v>
      </x:c>
      <x:c r="F107" s="13" t="n">
        <x:v>0.7</x:v>
      </x:c>
      <x:c r="G107" s="13" t="str">
        <x:v>Class-smart pool; rare accessory weight reduced.</x:v>
      </x:c>
    </x:row>
    <x:row r="108">
      <x:c r="A108" s="13" t="str">
        <x:v>SUNGEAR_POOL_005</x:v>
      </x:c>
      <x:c r="B108" s="13" t="str">
        <x:v>Sunscar</x:v>
      </x:c>
      <x:c r="C108" s="13" t="str">
        <x:v>SUNMON_005</x:v>
      </x:c>
      <x:c r="D108" s="13" t="str">
        <x:v>SUNGEAR_0105</x:v>
      </x:c>
      <x:c r="E108" s="13" t="n">
        <x:v>1</x:v>
      </x:c>
      <x:c r="F108" s="13" t="n">
        <x:v>1</x:v>
      </x:c>
      <x:c r="G108" s="13" t="str">
        <x:v>Class-smart pool; rare accessory weight reduced.</x:v>
      </x:c>
    </x:row>
    <x:row r="109">
      <x:c r="A109" s="13" t="str">
        <x:v>SUNGEAR_POOL_005</x:v>
      </x:c>
      <x:c r="B109" s="13" t="str">
        <x:v>Sunscar</x:v>
      </x:c>
      <x:c r="C109" s="13" t="str">
        <x:v>SUNMON_005</x:v>
      </x:c>
      <x:c r="D109" s="13" t="str">
        <x:v>SUNGEAR_0106</x:v>
      </x:c>
      <x:c r="E109" s="13" t="n">
        <x:v>1</x:v>
      </x:c>
      <x:c r="F109" s="13" t="n">
        <x:v>1</x:v>
      </x:c>
      <x:c r="G109" s="13" t="str">
        <x:v>Class-smart pool; rare accessory weight reduced.</x:v>
      </x:c>
    </x:row>
    <x:row r="110">
      <x:c r="A110" s="13" t="str">
        <x:v>SUNGEAR_POOL_005</x:v>
      </x:c>
      <x:c r="B110" s="13" t="str">
        <x:v>Sunscar</x:v>
      </x:c>
      <x:c r="C110" s="13" t="str">
        <x:v>SUNMON_005</x:v>
      </x:c>
      <x:c r="D110" s="13" t="str">
        <x:v>SUNGEAR_0107</x:v>
      </x:c>
      <x:c r="E110" s="13" t="n">
        <x:v>1</x:v>
      </x:c>
      <x:c r="F110" s="13" t="n">
        <x:v>1</x:v>
      </x:c>
      <x:c r="G110" s="13" t="str">
        <x:v>Class-smart pool; rare accessory weight reduced.</x:v>
      </x:c>
    </x:row>
    <x:row r="111">
      <x:c r="A111" s="13" t="str">
        <x:v>SUNGEAR_POOL_005</x:v>
      </x:c>
      <x:c r="B111" s="13" t="str">
        <x:v>Sunscar</x:v>
      </x:c>
      <x:c r="C111" s="13" t="str">
        <x:v>SUNMON_005</x:v>
      </x:c>
      <x:c r="D111" s="13" t="str">
        <x:v>SUNGEAR_0108</x:v>
      </x:c>
      <x:c r="E111" s="13" t="n">
        <x:v>1</x:v>
      </x:c>
      <x:c r="F111" s="13" t="n">
        <x:v>1</x:v>
      </x:c>
      <x:c r="G111" s="13" t="str">
        <x:v>Class-smart pool; rare accessory weight reduced.</x:v>
      </x:c>
    </x:row>
    <x:row r="112">
      <x:c r="A112" s="13" t="str">
        <x:v>SUNGEAR_POOL_005</x:v>
      </x:c>
      <x:c r="B112" s="13" t="str">
        <x:v>Sunscar</x:v>
      </x:c>
      <x:c r="C112" s="13" t="str">
        <x:v>SUNMON_005</x:v>
      </x:c>
      <x:c r="D112" s="13" t="str">
        <x:v>SUNGEAR_0109</x:v>
      </x:c>
      <x:c r="E112" s="13" t="n">
        <x:v>1</x:v>
      </x:c>
      <x:c r="F112" s="13" t="n">
        <x:v>1</x:v>
      </x:c>
      <x:c r="G112" s="13" t="str">
        <x:v>Class-smart pool; rare accessory weight reduced.</x:v>
      </x:c>
    </x:row>
    <x:row r="113">
      <x:c r="A113" s="13" t="str">
        <x:v>SUNGEAR_POOL_005</x:v>
      </x:c>
      <x:c r="B113" s="13" t="str">
        <x:v>Sunscar</x:v>
      </x:c>
      <x:c r="C113" s="13" t="str">
        <x:v>SUNMON_005</x:v>
      </x:c>
      <x:c r="D113" s="13" t="str">
        <x:v>SUNGEAR_0110</x:v>
      </x:c>
      <x:c r="E113" s="13" t="n">
        <x:v>1</x:v>
      </x:c>
      <x:c r="F113" s="13" t="n">
        <x:v>0.7</x:v>
      </x:c>
      <x:c r="G113" s="13" t="str">
        <x:v>Class-smart pool; rare accessory weight reduced.</x:v>
      </x:c>
    </x:row>
    <x:row r="114">
      <x:c r="A114" s="13" t="str">
        <x:v>SUNGEAR_POOL_005</x:v>
      </x:c>
      <x:c r="B114" s="13" t="str">
        <x:v>Sunscar</x:v>
      </x:c>
      <x:c r="C114" s="13" t="str">
        <x:v>SUNMON_005</x:v>
      </x:c>
      <x:c r="D114" s="13" t="str">
        <x:v>SUNGEAR_0111</x:v>
      </x:c>
      <x:c r="E114" s="13" t="n">
        <x:v>1</x:v>
      </x:c>
      <x:c r="F114" s="13" t="n">
        <x:v>1</x:v>
      </x:c>
      <x:c r="G114" s="13" t="str">
        <x:v>Class-smart pool; rare accessory weight reduced.</x:v>
      </x:c>
    </x:row>
    <x:row r="115">
      <x:c r="A115" s="13" t="str">
        <x:v>SUNGEAR_POOL_005</x:v>
      </x:c>
      <x:c r="B115" s="13" t="str">
        <x:v>Sunscar</x:v>
      </x:c>
      <x:c r="C115" s="13" t="str">
        <x:v>SUNMON_005</x:v>
      </x:c>
      <x:c r="D115" s="13" t="str">
        <x:v>SUNGEAR_0112</x:v>
      </x:c>
      <x:c r="E115" s="13" t="n">
        <x:v>1</x:v>
      </x:c>
      <x:c r="F115" s="13" t="n">
        <x:v>0.7</x:v>
      </x:c>
      <x:c r="G115" s="13" t="str">
        <x:v>Class-smart pool; rare accessory weight reduced.</x:v>
      </x:c>
    </x:row>
    <x:row r="116">
      <x:c r="A116" s="13" t="str">
        <x:v>SUNGEAR_POOL_005</x:v>
      </x:c>
      <x:c r="B116" s="13" t="str">
        <x:v>Sunscar</x:v>
      </x:c>
      <x:c r="C116" s="13" t="str">
        <x:v>SUNMON_005</x:v>
      </x:c>
      <x:c r="D116" s="13" t="str">
        <x:v>SUNGEAR_0113</x:v>
      </x:c>
      <x:c r="E116" s="13" t="n">
        <x:v>1</x:v>
      </x:c>
      <x:c r="F116" s="13" t="n">
        <x:v>1</x:v>
      </x:c>
      <x:c r="G116" s="13" t="str">
        <x:v>Class-smart pool; rare accessory weight reduced.</x:v>
      </x:c>
    </x:row>
    <x:row r="117">
      <x:c r="A117" s="13" t="str">
        <x:v>SUNGEAR_POOL_005</x:v>
      </x:c>
      <x:c r="B117" s="13" t="str">
        <x:v>Sunscar</x:v>
      </x:c>
      <x:c r="C117" s="13" t="str">
        <x:v>SUNMON_005</x:v>
      </x:c>
      <x:c r="D117" s="13" t="str">
        <x:v>SUNGEAR_0114</x:v>
      </x:c>
      <x:c r="E117" s="13" t="n">
        <x:v>1</x:v>
      </x:c>
      <x:c r="F117" s="13" t="n">
        <x:v>1</x:v>
      </x:c>
      <x:c r="G117" s="13" t="str">
        <x:v>Class-smart pool; rare accessory weight reduced.</x:v>
      </x:c>
    </x:row>
    <x:row r="118">
      <x:c r="A118" s="13" t="str">
        <x:v>SUNGEAR_POOL_005</x:v>
      </x:c>
      <x:c r="B118" s="13" t="str">
        <x:v>Sunscar</x:v>
      </x:c>
      <x:c r="C118" s="13" t="str">
        <x:v>SUNMON_005</x:v>
      </x:c>
      <x:c r="D118" s="13" t="str">
        <x:v>SUNGEAR_0115</x:v>
      </x:c>
      <x:c r="E118" s="13" t="n">
        <x:v>1</x:v>
      </x:c>
      <x:c r="F118" s="13" t="n">
        <x:v>1</x:v>
      </x:c>
      <x:c r="G118" s="13" t="str">
        <x:v>Class-smart pool; rare accessory weight reduced.</x:v>
      </x:c>
    </x:row>
    <x:row r="119">
      <x:c r="A119" s="13" t="str">
        <x:v>SUNGEAR_POOL_005</x:v>
      </x:c>
      <x:c r="B119" s="13" t="str">
        <x:v>Sunscar</x:v>
      </x:c>
      <x:c r="C119" s="13" t="str">
        <x:v>SUNMON_005</x:v>
      </x:c>
      <x:c r="D119" s="13" t="str">
        <x:v>SUNGEAR_0116</x:v>
      </x:c>
      <x:c r="E119" s="13" t="n">
        <x:v>1</x:v>
      </x:c>
      <x:c r="F119" s="13" t="n">
        <x:v>1</x:v>
      </x:c>
      <x:c r="G119" s="13" t="str">
        <x:v>Class-smart pool; rare accessory weight reduced.</x:v>
      </x:c>
    </x:row>
    <x:row r="120">
      <x:c r="A120" s="13" t="str">
        <x:v>SUNGEAR_POOL_005</x:v>
      </x:c>
      <x:c r="B120" s="13" t="str">
        <x:v>Sunscar</x:v>
      </x:c>
      <x:c r="C120" s="13" t="str">
        <x:v>SUNMON_005</x:v>
      </x:c>
      <x:c r="D120" s="13" t="str">
        <x:v>SUNGEAR_0117</x:v>
      </x:c>
      <x:c r="E120" s="13" t="n">
        <x:v>1</x:v>
      </x:c>
      <x:c r="F120" s="13" t="n">
        <x:v>1</x:v>
      </x:c>
      <x:c r="G120" s="13" t="str">
        <x:v>Class-smart pool; rare accessory weight reduced.</x:v>
      </x:c>
    </x:row>
    <x:row r="121">
      <x:c r="A121" s="13" t="str">
        <x:v>SUNGEAR_POOL_005</x:v>
      </x:c>
      <x:c r="B121" s="13" t="str">
        <x:v>Sunscar</x:v>
      </x:c>
      <x:c r="C121" s="13" t="str">
        <x:v>SUNMON_005</x:v>
      </x:c>
      <x:c r="D121" s="13" t="str">
        <x:v>SUNGEAR_0118</x:v>
      </x:c>
      <x:c r="E121" s="13" t="n">
        <x:v>1</x:v>
      </x:c>
      <x:c r="F121" s="13" t="n">
        <x:v>0.7</x:v>
      </x:c>
      <x:c r="G121" s="13" t="str">
        <x:v>Class-smart pool; rare accessory weight reduced.</x:v>
      </x:c>
    </x:row>
    <x:row r="122">
      <x:c r="A122" s="13" t="str">
        <x:v>SUNGEAR_POOL_005</x:v>
      </x:c>
      <x:c r="B122" s="13" t="str">
        <x:v>Sunscar</x:v>
      </x:c>
      <x:c r="C122" s="13" t="str">
        <x:v>SUNMON_005</x:v>
      </x:c>
      <x:c r="D122" s="13" t="str">
        <x:v>SUNGEAR_0119</x:v>
      </x:c>
      <x:c r="E122" s="13" t="n">
        <x:v>1</x:v>
      </x:c>
      <x:c r="F122" s="13" t="n">
        <x:v>1</x:v>
      </x:c>
      <x:c r="G122" s="13" t="str">
        <x:v>Class-smart pool; rare accessory weight reduced.</x:v>
      </x:c>
    </x:row>
    <x:row r="123">
      <x:c r="A123" s="13" t="str">
        <x:v>SUNGEAR_POOL_005</x:v>
      </x:c>
      <x:c r="B123" s="13" t="str">
        <x:v>Sunscar</x:v>
      </x:c>
      <x:c r="C123" s="13" t="str">
        <x:v>SUNMON_005</x:v>
      </x:c>
      <x:c r="D123" s="13" t="str">
        <x:v>SUNGEAR_0120</x:v>
      </x:c>
      <x:c r="E123" s="13" t="n">
        <x:v>1</x:v>
      </x:c>
      <x:c r="F123" s="13" t="n">
        <x:v>0.7</x:v>
      </x:c>
      <x:c r="G123" s="13" t="str">
        <x:v>Class-smart pool; rare accessory weight reduced.</x:v>
      </x:c>
    </x:row>
    <x:row r="124">
      <x:c r="A124" s="13" t="str">
        <x:v>SUNGEAR_POOL_006</x:v>
      </x:c>
      <x:c r="B124" s="13" t="str">
        <x:v>Sunscar</x:v>
      </x:c>
      <x:c r="C124" s="13" t="str">
        <x:v>SUNMON_006</x:v>
      </x:c>
      <x:c r="D124" s="13" t="str">
        <x:v>SUNGEAR_0121</x:v>
      </x:c>
      <x:c r="E124" s="13" t="n">
        <x:v>1</x:v>
      </x:c>
      <x:c r="F124" s="13" t="n">
        <x:v>1</x:v>
      </x:c>
      <x:c r="G124" s="13" t="str">
        <x:v>Class-smart pool; rare accessory weight reduced.</x:v>
      </x:c>
    </x:row>
    <x:row r="125">
      <x:c r="A125" s="13" t="str">
        <x:v>SUNGEAR_POOL_006</x:v>
      </x:c>
      <x:c r="B125" s="13" t="str">
        <x:v>Sunscar</x:v>
      </x:c>
      <x:c r="C125" s="13" t="str">
        <x:v>SUNMON_006</x:v>
      </x:c>
      <x:c r="D125" s="13" t="str">
        <x:v>SUNGEAR_0122</x:v>
      </x:c>
      <x:c r="E125" s="13" t="n">
        <x:v>1</x:v>
      </x:c>
      <x:c r="F125" s="13" t="n">
        <x:v>1</x:v>
      </x:c>
      <x:c r="G125" s="13" t="str">
        <x:v>Class-smart pool; rare accessory weight reduced.</x:v>
      </x:c>
    </x:row>
    <x:row r="126">
      <x:c r="A126" s="13" t="str">
        <x:v>SUNGEAR_POOL_006</x:v>
      </x:c>
      <x:c r="B126" s="13" t="str">
        <x:v>Sunscar</x:v>
      </x:c>
      <x:c r="C126" s="13" t="str">
        <x:v>SUNMON_006</x:v>
      </x:c>
      <x:c r="D126" s="13" t="str">
        <x:v>SUNGEAR_0123</x:v>
      </x:c>
      <x:c r="E126" s="13" t="n">
        <x:v>1</x:v>
      </x:c>
      <x:c r="F126" s="13" t="n">
        <x:v>1</x:v>
      </x:c>
      <x:c r="G126" s="13" t="str">
        <x:v>Class-smart pool; rare accessory weight reduced.</x:v>
      </x:c>
    </x:row>
    <x:row r="127">
      <x:c r="A127" s="13" t="str">
        <x:v>SUNGEAR_POOL_006</x:v>
      </x:c>
      <x:c r="B127" s="13" t="str">
        <x:v>Sunscar</x:v>
      </x:c>
      <x:c r="C127" s="13" t="str">
        <x:v>SUNMON_006</x:v>
      </x:c>
      <x:c r="D127" s="13" t="str">
        <x:v>SUNGEAR_0124</x:v>
      </x:c>
      <x:c r="E127" s="13" t="n">
        <x:v>1</x:v>
      </x:c>
      <x:c r="F127" s="13" t="n">
        <x:v>1</x:v>
      </x:c>
      <x:c r="G127" s="13" t="str">
        <x:v>Class-smart pool; rare accessory weight reduced.</x:v>
      </x:c>
    </x:row>
    <x:row r="128">
      <x:c r="A128" s="13" t="str">
        <x:v>SUNGEAR_POOL_006</x:v>
      </x:c>
      <x:c r="B128" s="13" t="str">
        <x:v>Sunscar</x:v>
      </x:c>
      <x:c r="C128" s="13" t="str">
        <x:v>SUNMON_006</x:v>
      </x:c>
      <x:c r="D128" s="13" t="str">
        <x:v>SUNGEAR_0125</x:v>
      </x:c>
      <x:c r="E128" s="13" t="n">
        <x:v>1</x:v>
      </x:c>
      <x:c r="F128" s="13" t="n">
        <x:v>1</x:v>
      </x:c>
      <x:c r="G128" s="13" t="str">
        <x:v>Class-smart pool; rare accessory weight reduced.</x:v>
      </x:c>
    </x:row>
    <x:row r="129">
      <x:c r="A129" s="13" t="str">
        <x:v>SUNGEAR_POOL_006</x:v>
      </x:c>
      <x:c r="B129" s="13" t="str">
        <x:v>Sunscar</x:v>
      </x:c>
      <x:c r="C129" s="13" t="str">
        <x:v>SUNMON_006</x:v>
      </x:c>
      <x:c r="D129" s="13" t="str">
        <x:v>SUNGEAR_0126</x:v>
      </x:c>
      <x:c r="E129" s="13" t="n">
        <x:v>1</x:v>
      </x:c>
      <x:c r="F129" s="13" t="n">
        <x:v>0.7</x:v>
      </x:c>
      <x:c r="G129" s="13" t="str">
        <x:v>Class-smart pool; rare accessory weight reduced.</x:v>
      </x:c>
    </x:row>
    <x:row r="130">
      <x:c r="A130" s="13" t="str">
        <x:v>SUNGEAR_POOL_006</x:v>
      </x:c>
      <x:c r="B130" s="13" t="str">
        <x:v>Sunscar</x:v>
      </x:c>
      <x:c r="C130" s="13" t="str">
        <x:v>SUNMON_006</x:v>
      </x:c>
      <x:c r="D130" s="13" t="str">
        <x:v>SUNGEAR_0127</x:v>
      </x:c>
      <x:c r="E130" s="13" t="n">
        <x:v>1</x:v>
      </x:c>
      <x:c r="F130" s="13" t="n">
        <x:v>1</x:v>
      </x:c>
      <x:c r="G130" s="13" t="str">
        <x:v>Class-smart pool; rare accessory weight reduced.</x:v>
      </x:c>
    </x:row>
    <x:row r="131">
      <x:c r="A131" s="13" t="str">
        <x:v>SUNGEAR_POOL_006</x:v>
      </x:c>
      <x:c r="B131" s="13" t="str">
        <x:v>Sunscar</x:v>
      </x:c>
      <x:c r="C131" s="13" t="str">
        <x:v>SUNMON_006</x:v>
      </x:c>
      <x:c r="D131" s="13" t="str">
        <x:v>SUNGEAR_0128</x:v>
      </x:c>
      <x:c r="E131" s="13" t="n">
        <x:v>1</x:v>
      </x:c>
      <x:c r="F131" s="13" t="n">
        <x:v>0.7</x:v>
      </x:c>
      <x:c r="G131" s="13" t="str">
        <x:v>Class-smart pool; rare accessory weight reduced.</x:v>
      </x:c>
    </x:row>
    <x:row r="132">
      <x:c r="A132" s="13" t="str">
        <x:v>SUNGEAR_POOL_006</x:v>
      </x:c>
      <x:c r="B132" s="13" t="str">
        <x:v>Sunscar</x:v>
      </x:c>
      <x:c r="C132" s="13" t="str">
        <x:v>SUNMON_006</x:v>
      </x:c>
      <x:c r="D132" s="13" t="str">
        <x:v>SUNGEAR_0129</x:v>
      </x:c>
      <x:c r="E132" s="13" t="n">
        <x:v>1</x:v>
      </x:c>
      <x:c r="F132" s="13" t="n">
        <x:v>1</x:v>
      </x:c>
      <x:c r="G132" s="13" t="str">
        <x:v>Class-smart pool; rare accessory weight reduced.</x:v>
      </x:c>
    </x:row>
    <x:row r="133">
      <x:c r="A133" s="13" t="str">
        <x:v>SUNGEAR_POOL_006</x:v>
      </x:c>
      <x:c r="B133" s="13" t="str">
        <x:v>Sunscar</x:v>
      </x:c>
      <x:c r="C133" s="13" t="str">
        <x:v>SUNMON_006</x:v>
      </x:c>
      <x:c r="D133" s="13" t="str">
        <x:v>SUNGEAR_0130</x:v>
      </x:c>
      <x:c r="E133" s="13" t="n">
        <x:v>1</x:v>
      </x:c>
      <x:c r="F133" s="13" t="n">
        <x:v>1</x:v>
      </x:c>
      <x:c r="G133" s="13" t="str">
        <x:v>Class-smart pool; rare accessory weight reduced.</x:v>
      </x:c>
    </x:row>
    <x:row r="134">
      <x:c r="A134" s="13" t="str">
        <x:v>SUNGEAR_POOL_006</x:v>
      </x:c>
      <x:c r="B134" s="13" t="str">
        <x:v>Sunscar</x:v>
      </x:c>
      <x:c r="C134" s="13" t="str">
        <x:v>SUNMON_006</x:v>
      </x:c>
      <x:c r="D134" s="13" t="str">
        <x:v>SUNGEAR_0131</x:v>
      </x:c>
      <x:c r="E134" s="13" t="n">
        <x:v>1</x:v>
      </x:c>
      <x:c r="F134" s="13" t="n">
        <x:v>1</x:v>
      </x:c>
      <x:c r="G134" s="13" t="str">
        <x:v>Class-smart pool; rare accessory weight reduced.</x:v>
      </x:c>
    </x:row>
    <x:row r="135">
      <x:c r="A135" s="13" t="str">
        <x:v>SUNGEAR_POOL_006</x:v>
      </x:c>
      <x:c r="B135" s="13" t="str">
        <x:v>Sunscar</x:v>
      </x:c>
      <x:c r="C135" s="13" t="str">
        <x:v>SUNMON_006</x:v>
      </x:c>
      <x:c r="D135" s="13" t="str">
        <x:v>SUNGEAR_0132</x:v>
      </x:c>
      <x:c r="E135" s="13" t="n">
        <x:v>1</x:v>
      </x:c>
      <x:c r="F135" s="13" t="n">
        <x:v>1</x:v>
      </x:c>
      <x:c r="G135" s="13" t="str">
        <x:v>Class-smart pool; rare accessory weight reduced.</x:v>
      </x:c>
    </x:row>
    <x:row r="136">
      <x:c r="A136" s="13" t="str">
        <x:v>SUNGEAR_POOL_006</x:v>
      </x:c>
      <x:c r="B136" s="13" t="str">
        <x:v>Sunscar</x:v>
      </x:c>
      <x:c r="C136" s="13" t="str">
        <x:v>SUNMON_006</x:v>
      </x:c>
      <x:c r="D136" s="13" t="str">
        <x:v>SUNGEAR_0133</x:v>
      </x:c>
      <x:c r="E136" s="13" t="n">
        <x:v>1</x:v>
      </x:c>
      <x:c r="F136" s="13" t="n">
        <x:v>1</x:v>
      </x:c>
      <x:c r="G136" s="13" t="str">
        <x:v>Class-smart pool; rare accessory weight reduced.</x:v>
      </x:c>
    </x:row>
    <x:row r="137">
      <x:c r="A137" s="13" t="str">
        <x:v>SUNGEAR_POOL_006</x:v>
      </x:c>
      <x:c r="B137" s="13" t="str">
        <x:v>Sunscar</x:v>
      </x:c>
      <x:c r="C137" s="13" t="str">
        <x:v>SUNMON_006</x:v>
      </x:c>
      <x:c r="D137" s="13" t="str">
        <x:v>SUNGEAR_0134</x:v>
      </x:c>
      <x:c r="E137" s="13" t="n">
        <x:v>1</x:v>
      </x:c>
      <x:c r="F137" s="13" t="n">
        <x:v>0.7</x:v>
      </x:c>
      <x:c r="G137" s="13" t="str">
        <x:v>Class-smart pool; rare accessory weight reduced.</x:v>
      </x:c>
    </x:row>
    <x:row r="138">
      <x:c r="A138" s="13" t="str">
        <x:v>SUNGEAR_POOL_006</x:v>
      </x:c>
      <x:c r="B138" s="13" t="str">
        <x:v>Sunscar</x:v>
      </x:c>
      <x:c r="C138" s="13" t="str">
        <x:v>SUNMON_006</x:v>
      </x:c>
      <x:c r="D138" s="13" t="str">
        <x:v>SUNGEAR_0135</x:v>
      </x:c>
      <x:c r="E138" s="13" t="n">
        <x:v>1</x:v>
      </x:c>
      <x:c r="F138" s="13" t="n">
        <x:v>1</x:v>
      </x:c>
      <x:c r="G138" s="13" t="str">
        <x:v>Class-smart pool; rare accessory weight reduced.</x:v>
      </x:c>
    </x:row>
    <x:row r="139">
      <x:c r="A139" s="13" t="str">
        <x:v>SUNGEAR_POOL_006</x:v>
      </x:c>
      <x:c r="B139" s="13" t="str">
        <x:v>Sunscar</x:v>
      </x:c>
      <x:c r="C139" s="13" t="str">
        <x:v>SUNMON_006</x:v>
      </x:c>
      <x:c r="D139" s="13" t="str">
        <x:v>SUNGEAR_0136</x:v>
      </x:c>
      <x:c r="E139" s="13" t="n">
        <x:v>1</x:v>
      </x:c>
      <x:c r="F139" s="13" t="n">
        <x:v>0.7</x:v>
      </x:c>
      <x:c r="G139" s="13" t="str">
        <x:v>Class-smart pool; rare accessory weight reduced.</x:v>
      </x:c>
    </x:row>
    <x:row r="140">
      <x:c r="A140" s="13" t="str">
        <x:v>SUNGEAR_POOL_006</x:v>
      </x:c>
      <x:c r="B140" s="13" t="str">
        <x:v>Sunscar</x:v>
      </x:c>
      <x:c r="C140" s="13" t="str">
        <x:v>SUNMON_006</x:v>
      </x:c>
      <x:c r="D140" s="13" t="str">
        <x:v>SUNGEAR_0137</x:v>
      </x:c>
      <x:c r="E140" s="13" t="n">
        <x:v>1</x:v>
      </x:c>
      <x:c r="F140" s="13" t="n">
        <x:v>1</x:v>
      </x:c>
      <x:c r="G140" s="13" t="str">
        <x:v>Class-smart pool; rare accessory weight reduced.</x:v>
      </x:c>
    </x:row>
    <x:row r="141">
      <x:c r="A141" s="13" t="str">
        <x:v>SUNGEAR_POOL_006</x:v>
      </x:c>
      <x:c r="B141" s="13" t="str">
        <x:v>Sunscar</x:v>
      </x:c>
      <x:c r="C141" s="13" t="str">
        <x:v>SUNMON_006</x:v>
      </x:c>
      <x:c r="D141" s="13" t="str">
        <x:v>SUNGEAR_0138</x:v>
      </x:c>
      <x:c r="E141" s="13" t="n">
        <x:v>1</x:v>
      </x:c>
      <x:c r="F141" s="13" t="n">
        <x:v>1</x:v>
      </x:c>
      <x:c r="G141" s="13" t="str">
        <x:v>Class-smart pool; rare accessory weight reduced.</x:v>
      </x:c>
    </x:row>
    <x:row r="142">
      <x:c r="A142" s="13" t="str">
        <x:v>SUNGEAR_POOL_006</x:v>
      </x:c>
      <x:c r="B142" s="13" t="str">
        <x:v>Sunscar</x:v>
      </x:c>
      <x:c r="C142" s="13" t="str">
        <x:v>SUNMON_006</x:v>
      </x:c>
      <x:c r="D142" s="13" t="str">
        <x:v>SUNGEAR_0139</x:v>
      </x:c>
      <x:c r="E142" s="13" t="n">
        <x:v>1</x:v>
      </x:c>
      <x:c r="F142" s="13" t="n">
        <x:v>1</x:v>
      </x:c>
      <x:c r="G142" s="13" t="str">
        <x:v>Class-smart pool; rare accessory weight reduced.</x:v>
      </x:c>
    </x:row>
    <x:row r="143">
      <x:c r="A143" s="13" t="str">
        <x:v>SUNGEAR_POOL_006</x:v>
      </x:c>
      <x:c r="B143" s="13" t="str">
        <x:v>Sunscar</x:v>
      </x:c>
      <x:c r="C143" s="13" t="str">
        <x:v>SUNMON_006</x:v>
      </x:c>
      <x:c r="D143" s="13" t="str">
        <x:v>SUNGEAR_0140</x:v>
      </x:c>
      <x:c r="E143" s="13" t="n">
        <x:v>1</x:v>
      </x:c>
      <x:c r="F143" s="13" t="n">
        <x:v>1</x:v>
      </x:c>
      <x:c r="G143" s="13" t="str">
        <x:v>Class-smart pool; rare accessory weight reduced.</x:v>
      </x:c>
    </x:row>
    <x:row r="144">
      <x:c r="A144" s="13" t="str">
        <x:v>SUNGEAR_POOL_006</x:v>
      </x:c>
      <x:c r="B144" s="13" t="str">
        <x:v>Sunscar</x:v>
      </x:c>
      <x:c r="C144" s="13" t="str">
        <x:v>SUNMON_006</x:v>
      </x:c>
      <x:c r="D144" s="13" t="str">
        <x:v>SUNGEAR_0141</x:v>
      </x:c>
      <x:c r="E144" s="13" t="n">
        <x:v>1</x:v>
      </x:c>
      <x:c r="F144" s="13" t="n">
        <x:v>1</x:v>
      </x:c>
      <x:c r="G144" s="13" t="str">
        <x:v>Class-smart pool; rare accessory weight reduced.</x:v>
      </x:c>
    </x:row>
    <x:row r="145">
      <x:c r="A145" s="13" t="str">
        <x:v>SUNGEAR_POOL_006</x:v>
      </x:c>
      <x:c r="B145" s="13" t="str">
        <x:v>Sunscar</x:v>
      </x:c>
      <x:c r="C145" s="13" t="str">
        <x:v>SUNMON_006</x:v>
      </x:c>
      <x:c r="D145" s="13" t="str">
        <x:v>SUNGEAR_0142</x:v>
      </x:c>
      <x:c r="E145" s="13" t="n">
        <x:v>1</x:v>
      </x:c>
      <x:c r="F145" s="13" t="n">
        <x:v>0.7</x:v>
      </x:c>
      <x:c r="G145" s="13" t="str">
        <x:v>Class-smart pool; rare accessory weight reduced.</x:v>
      </x:c>
    </x:row>
    <x:row r="146">
      <x:c r="A146" s="13" t="str">
        <x:v>SUNGEAR_POOL_006</x:v>
      </x:c>
      <x:c r="B146" s="13" t="str">
        <x:v>Sunscar</x:v>
      </x:c>
      <x:c r="C146" s="13" t="str">
        <x:v>SUNMON_006</x:v>
      </x:c>
      <x:c r="D146" s="13" t="str">
        <x:v>SUNGEAR_0143</x:v>
      </x:c>
      <x:c r="E146" s="13" t="n">
        <x:v>1</x:v>
      </x:c>
      <x:c r="F146" s="13" t="n">
        <x:v>1</x:v>
      </x:c>
      <x:c r="G146" s="13" t="str">
        <x:v>Class-smart pool; rare accessory weight reduced.</x:v>
      </x:c>
    </x:row>
    <x:row r="147">
      <x:c r="A147" s="13" t="str">
        <x:v>SUNGEAR_POOL_006</x:v>
      </x:c>
      <x:c r="B147" s="13" t="str">
        <x:v>Sunscar</x:v>
      </x:c>
      <x:c r="C147" s="13" t="str">
        <x:v>SUNMON_006</x:v>
      </x:c>
      <x:c r="D147" s="13" t="str">
        <x:v>SUNGEAR_0144</x:v>
      </x:c>
      <x:c r="E147" s="13" t="n">
        <x:v>1</x:v>
      </x:c>
      <x:c r="F147" s="13" t="n">
        <x:v>0.7</x:v>
      </x:c>
      <x:c r="G147" s="13" t="str">
        <x:v>Class-smart pool; rare accessory weight reduced.</x:v>
      </x:c>
    </x:row>
    <x:row r="148">
      <x:c r="A148" s="13" t="str">
        <x:v>SUNGEAR_POOL_007</x:v>
      </x:c>
      <x:c r="B148" s="13" t="str">
        <x:v>Sunscar</x:v>
      </x:c>
      <x:c r="C148" s="13" t="str">
        <x:v>SUNMON_007</x:v>
      </x:c>
      <x:c r="D148" s="13" t="str">
        <x:v>SUNGEAR_0145</x:v>
      </x:c>
      <x:c r="E148" s="13" t="n">
        <x:v>1</x:v>
      </x:c>
      <x:c r="F148" s="13" t="n">
        <x:v>1</x:v>
      </x:c>
      <x:c r="G148" s="13" t="str">
        <x:v>Class-smart pool; rare accessory weight reduced.</x:v>
      </x:c>
    </x:row>
    <x:row r="149">
      <x:c r="A149" s="13" t="str">
        <x:v>SUNGEAR_POOL_007</x:v>
      </x:c>
      <x:c r="B149" s="13" t="str">
        <x:v>Sunscar</x:v>
      </x:c>
      <x:c r="C149" s="13" t="str">
        <x:v>SUNMON_007</x:v>
      </x:c>
      <x:c r="D149" s="13" t="str">
        <x:v>SUNGEAR_0146</x:v>
      </x:c>
      <x:c r="E149" s="13" t="n">
        <x:v>1</x:v>
      </x:c>
      <x:c r="F149" s="13" t="n">
        <x:v>1</x:v>
      </x:c>
      <x:c r="G149" s="13" t="str">
        <x:v>Class-smart pool; rare accessory weight reduced.</x:v>
      </x:c>
    </x:row>
    <x:row r="150">
      <x:c r="A150" s="13" t="str">
        <x:v>SUNGEAR_POOL_007</x:v>
      </x:c>
      <x:c r="B150" s="13" t="str">
        <x:v>Sunscar</x:v>
      </x:c>
      <x:c r="C150" s="13" t="str">
        <x:v>SUNMON_007</x:v>
      </x:c>
      <x:c r="D150" s="13" t="str">
        <x:v>SUNGEAR_0147</x:v>
      </x:c>
      <x:c r="E150" s="13" t="n">
        <x:v>1</x:v>
      </x:c>
      <x:c r="F150" s="13" t="n">
        <x:v>1</x:v>
      </x:c>
      <x:c r="G150" s="13" t="str">
        <x:v>Class-smart pool; rare accessory weight reduced.</x:v>
      </x:c>
    </x:row>
    <x:row r="151">
      <x:c r="A151" s="13" t="str">
        <x:v>SUNGEAR_POOL_007</x:v>
      </x:c>
      <x:c r="B151" s="13" t="str">
        <x:v>Sunscar</x:v>
      </x:c>
      <x:c r="C151" s="13" t="str">
        <x:v>SUNMON_007</x:v>
      </x:c>
      <x:c r="D151" s="13" t="str">
        <x:v>SUNGEAR_0148</x:v>
      </x:c>
      <x:c r="E151" s="13" t="n">
        <x:v>1</x:v>
      </x:c>
      <x:c r="F151" s="13" t="n">
        <x:v>1</x:v>
      </x:c>
      <x:c r="G151" s="13" t="str">
        <x:v>Class-smart pool; rare accessory weight reduced.</x:v>
      </x:c>
    </x:row>
    <x:row r="152">
      <x:c r="A152" s="13" t="str">
        <x:v>SUNGEAR_POOL_007</x:v>
      </x:c>
      <x:c r="B152" s="13" t="str">
        <x:v>Sunscar</x:v>
      </x:c>
      <x:c r="C152" s="13" t="str">
        <x:v>SUNMON_007</x:v>
      </x:c>
      <x:c r="D152" s="13" t="str">
        <x:v>SUNGEAR_0149</x:v>
      </x:c>
      <x:c r="E152" s="13" t="n">
        <x:v>1</x:v>
      </x:c>
      <x:c r="F152" s="13" t="n">
        <x:v>1</x:v>
      </x:c>
      <x:c r="G152" s="13" t="str">
        <x:v>Class-smart pool; rare accessory weight reduced.</x:v>
      </x:c>
    </x:row>
    <x:row r="153">
      <x:c r="A153" s="13" t="str">
        <x:v>SUNGEAR_POOL_007</x:v>
      </x:c>
      <x:c r="B153" s="13" t="str">
        <x:v>Sunscar</x:v>
      </x:c>
      <x:c r="C153" s="13" t="str">
        <x:v>SUNMON_007</x:v>
      </x:c>
      <x:c r="D153" s="13" t="str">
        <x:v>SUNGEAR_0150</x:v>
      </x:c>
      <x:c r="E153" s="13" t="n">
        <x:v>1</x:v>
      </x:c>
      <x:c r="F153" s="13" t="n">
        <x:v>0.7</x:v>
      </x:c>
      <x:c r="G153" s="13" t="str">
        <x:v>Class-smart pool; rare accessory weight reduced.</x:v>
      </x:c>
    </x:row>
    <x:row r="154">
      <x:c r="A154" s="13" t="str">
        <x:v>SUNGEAR_POOL_007</x:v>
      </x:c>
      <x:c r="B154" s="13" t="str">
        <x:v>Sunscar</x:v>
      </x:c>
      <x:c r="C154" s="13" t="str">
        <x:v>SUNMON_007</x:v>
      </x:c>
      <x:c r="D154" s="13" t="str">
        <x:v>SUNGEAR_0151</x:v>
      </x:c>
      <x:c r="E154" s="13" t="n">
        <x:v>1</x:v>
      </x:c>
      <x:c r="F154" s="13" t="n">
        <x:v>1</x:v>
      </x:c>
      <x:c r="G154" s="13" t="str">
        <x:v>Class-smart pool; rare accessory weight reduced.</x:v>
      </x:c>
    </x:row>
    <x:row r="155">
      <x:c r="A155" s="13" t="str">
        <x:v>SUNGEAR_POOL_007</x:v>
      </x:c>
      <x:c r="B155" s="13" t="str">
        <x:v>Sunscar</x:v>
      </x:c>
      <x:c r="C155" s="13" t="str">
        <x:v>SUNMON_007</x:v>
      </x:c>
      <x:c r="D155" s="13" t="str">
        <x:v>SUNGEAR_0152</x:v>
      </x:c>
      <x:c r="E155" s="13" t="n">
        <x:v>1</x:v>
      </x:c>
      <x:c r="F155" s="13" t="n">
        <x:v>0.7</x:v>
      </x:c>
      <x:c r="G155" s="13" t="str">
        <x:v>Class-smart pool; rare accessory weight reduced.</x:v>
      </x:c>
    </x:row>
    <x:row r="156">
      <x:c r="A156" s="13" t="str">
        <x:v>SUNGEAR_POOL_007</x:v>
      </x:c>
      <x:c r="B156" s="13" t="str">
        <x:v>Sunscar</x:v>
      </x:c>
      <x:c r="C156" s="13" t="str">
        <x:v>SUNMON_007</x:v>
      </x:c>
      <x:c r="D156" s="13" t="str">
        <x:v>SUNGEAR_0153</x:v>
      </x:c>
      <x:c r="E156" s="13" t="n">
        <x:v>1</x:v>
      </x:c>
      <x:c r="F156" s="13" t="n">
        <x:v>1</x:v>
      </x:c>
      <x:c r="G156" s="13" t="str">
        <x:v>Class-smart pool; rare accessory weight reduced.</x:v>
      </x:c>
    </x:row>
    <x:row r="157">
      <x:c r="A157" s="13" t="str">
        <x:v>SUNGEAR_POOL_007</x:v>
      </x:c>
      <x:c r="B157" s="13" t="str">
        <x:v>Sunscar</x:v>
      </x:c>
      <x:c r="C157" s="13" t="str">
        <x:v>SUNMON_007</x:v>
      </x:c>
      <x:c r="D157" s="13" t="str">
        <x:v>SUNGEAR_0154</x:v>
      </x:c>
      <x:c r="E157" s="13" t="n">
        <x:v>1</x:v>
      </x:c>
      <x:c r="F157" s="13" t="n">
        <x:v>1</x:v>
      </x:c>
      <x:c r="G157" s="13" t="str">
        <x:v>Class-smart pool; rare accessory weight reduced.</x:v>
      </x:c>
    </x:row>
    <x:row r="158">
      <x:c r="A158" s="13" t="str">
        <x:v>SUNGEAR_POOL_007</x:v>
      </x:c>
      <x:c r="B158" s="13" t="str">
        <x:v>Sunscar</x:v>
      </x:c>
      <x:c r="C158" s="13" t="str">
        <x:v>SUNMON_007</x:v>
      </x:c>
      <x:c r="D158" s="13" t="str">
        <x:v>SUNGEAR_0155</x:v>
      </x:c>
      <x:c r="E158" s="13" t="n">
        <x:v>1</x:v>
      </x:c>
      <x:c r="F158" s="13" t="n">
        <x:v>1</x:v>
      </x:c>
      <x:c r="G158" s="13" t="str">
        <x:v>Class-smart pool; rare accessory weight reduced.</x:v>
      </x:c>
    </x:row>
    <x:row r="159">
      <x:c r="A159" s="13" t="str">
        <x:v>SUNGEAR_POOL_007</x:v>
      </x:c>
      <x:c r="B159" s="13" t="str">
        <x:v>Sunscar</x:v>
      </x:c>
      <x:c r="C159" s="13" t="str">
        <x:v>SUNMON_007</x:v>
      </x:c>
      <x:c r="D159" s="13" t="str">
        <x:v>SUNGEAR_0156</x:v>
      </x:c>
      <x:c r="E159" s="13" t="n">
        <x:v>1</x:v>
      </x:c>
      <x:c r="F159" s="13" t="n">
        <x:v>1</x:v>
      </x:c>
      <x:c r="G159" s="13" t="str">
        <x:v>Class-smart pool; rare accessory weight reduced.</x:v>
      </x:c>
    </x:row>
    <x:row r="160">
      <x:c r="A160" s="13" t="str">
        <x:v>SUNGEAR_POOL_007</x:v>
      </x:c>
      <x:c r="B160" s="13" t="str">
        <x:v>Sunscar</x:v>
      </x:c>
      <x:c r="C160" s="13" t="str">
        <x:v>SUNMON_007</x:v>
      </x:c>
      <x:c r="D160" s="13" t="str">
        <x:v>SUNGEAR_0157</x:v>
      </x:c>
      <x:c r="E160" s="13" t="n">
        <x:v>1</x:v>
      </x:c>
      <x:c r="F160" s="13" t="n">
        <x:v>1</x:v>
      </x:c>
      <x:c r="G160" s="13" t="str">
        <x:v>Class-smart pool; rare accessory weight reduced.</x:v>
      </x:c>
    </x:row>
    <x:row r="161">
      <x:c r="A161" s="13" t="str">
        <x:v>SUNGEAR_POOL_007</x:v>
      </x:c>
      <x:c r="B161" s="13" t="str">
        <x:v>Sunscar</x:v>
      </x:c>
      <x:c r="C161" s="13" t="str">
        <x:v>SUNMON_007</x:v>
      </x:c>
      <x:c r="D161" s="13" t="str">
        <x:v>SUNGEAR_0158</x:v>
      </x:c>
      <x:c r="E161" s="13" t="n">
        <x:v>1</x:v>
      </x:c>
      <x:c r="F161" s="13" t="n">
        <x:v>0.7</x:v>
      </x:c>
      <x:c r="G161" s="13" t="str">
        <x:v>Class-smart pool; rare accessory weight reduced.</x:v>
      </x:c>
    </x:row>
    <x:row r="162">
      <x:c r="A162" s="13" t="str">
        <x:v>SUNGEAR_POOL_007</x:v>
      </x:c>
      <x:c r="B162" s="13" t="str">
        <x:v>Sunscar</x:v>
      </x:c>
      <x:c r="C162" s="13" t="str">
        <x:v>SUNMON_007</x:v>
      </x:c>
      <x:c r="D162" s="13" t="str">
        <x:v>SUNGEAR_0159</x:v>
      </x:c>
      <x:c r="E162" s="13" t="n">
        <x:v>1</x:v>
      </x:c>
      <x:c r="F162" s="13" t="n">
        <x:v>1</x:v>
      </x:c>
      <x:c r="G162" s="13" t="str">
        <x:v>Class-smart pool; rare accessory weight reduced.</x:v>
      </x:c>
    </x:row>
    <x:row r="163">
      <x:c r="A163" s="13" t="str">
        <x:v>SUNGEAR_POOL_007</x:v>
      </x:c>
      <x:c r="B163" s="13" t="str">
        <x:v>Sunscar</x:v>
      </x:c>
      <x:c r="C163" s="13" t="str">
        <x:v>SUNMON_007</x:v>
      </x:c>
      <x:c r="D163" s="13" t="str">
        <x:v>SUNGEAR_0160</x:v>
      </x:c>
      <x:c r="E163" s="13" t="n">
        <x:v>1</x:v>
      </x:c>
      <x:c r="F163" s="13" t="n">
        <x:v>0.7</x:v>
      </x:c>
      <x:c r="G163" s="13" t="str">
        <x:v>Class-smart pool; rare accessory weight reduced.</x:v>
      </x:c>
    </x:row>
    <x:row r="164">
      <x:c r="A164" s="13" t="str">
        <x:v>SUNGEAR_POOL_007</x:v>
      </x:c>
      <x:c r="B164" s="13" t="str">
        <x:v>Sunscar</x:v>
      </x:c>
      <x:c r="C164" s="13" t="str">
        <x:v>SUNMON_007</x:v>
      </x:c>
      <x:c r="D164" s="13" t="str">
        <x:v>SUNGEAR_0161</x:v>
      </x:c>
      <x:c r="E164" s="13" t="n">
        <x:v>1</x:v>
      </x:c>
      <x:c r="F164" s="13" t="n">
        <x:v>1</x:v>
      </x:c>
      <x:c r="G164" s="13" t="str">
        <x:v>Class-smart pool; rare accessory weight reduced.</x:v>
      </x:c>
    </x:row>
    <x:row r="165">
      <x:c r="A165" s="13" t="str">
        <x:v>SUNGEAR_POOL_007</x:v>
      </x:c>
      <x:c r="B165" s="13" t="str">
        <x:v>Sunscar</x:v>
      </x:c>
      <x:c r="C165" s="13" t="str">
        <x:v>SUNMON_007</x:v>
      </x:c>
      <x:c r="D165" s="13" t="str">
        <x:v>SUNGEAR_0162</x:v>
      </x:c>
      <x:c r="E165" s="13" t="n">
        <x:v>1</x:v>
      </x:c>
      <x:c r="F165" s="13" t="n">
        <x:v>1</x:v>
      </x:c>
      <x:c r="G165" s="13" t="str">
        <x:v>Class-smart pool; rare accessory weight reduced.</x:v>
      </x:c>
    </x:row>
    <x:row r="166">
      <x:c r="A166" s="13" t="str">
        <x:v>SUNGEAR_POOL_007</x:v>
      </x:c>
      <x:c r="B166" s="13" t="str">
        <x:v>Sunscar</x:v>
      </x:c>
      <x:c r="C166" s="13" t="str">
        <x:v>SUNMON_007</x:v>
      </x:c>
      <x:c r="D166" s="13" t="str">
        <x:v>SUNGEAR_0163</x:v>
      </x:c>
      <x:c r="E166" s="13" t="n">
        <x:v>1</x:v>
      </x:c>
      <x:c r="F166" s="13" t="n">
        <x:v>1</x:v>
      </x:c>
      <x:c r="G166" s="13" t="str">
        <x:v>Class-smart pool; rare accessory weight reduced.</x:v>
      </x:c>
    </x:row>
    <x:row r="167">
      <x:c r="A167" s="13" t="str">
        <x:v>SUNGEAR_POOL_007</x:v>
      </x:c>
      <x:c r="B167" s="13" t="str">
        <x:v>Sunscar</x:v>
      </x:c>
      <x:c r="C167" s="13" t="str">
        <x:v>SUNMON_007</x:v>
      </x:c>
      <x:c r="D167" s="13" t="str">
        <x:v>SUNGEAR_0164</x:v>
      </x:c>
      <x:c r="E167" s="13" t="n">
        <x:v>1</x:v>
      </x:c>
      <x:c r="F167" s="13" t="n">
        <x:v>1</x:v>
      </x:c>
      <x:c r="G167" s="13" t="str">
        <x:v>Class-smart pool; rare accessory weight reduced.</x:v>
      </x:c>
    </x:row>
    <x:row r="168">
      <x:c r="A168" s="13" t="str">
        <x:v>SUNGEAR_POOL_007</x:v>
      </x:c>
      <x:c r="B168" s="13" t="str">
        <x:v>Sunscar</x:v>
      </x:c>
      <x:c r="C168" s="13" t="str">
        <x:v>SUNMON_007</x:v>
      </x:c>
      <x:c r="D168" s="13" t="str">
        <x:v>SUNGEAR_0165</x:v>
      </x:c>
      <x:c r="E168" s="13" t="n">
        <x:v>1</x:v>
      </x:c>
      <x:c r="F168" s="13" t="n">
        <x:v>1</x:v>
      </x:c>
      <x:c r="G168" s="13" t="str">
        <x:v>Class-smart pool; rare accessory weight reduced.</x:v>
      </x:c>
    </x:row>
    <x:row r="169">
      <x:c r="A169" s="13" t="str">
        <x:v>SUNGEAR_POOL_007</x:v>
      </x:c>
      <x:c r="B169" s="13" t="str">
        <x:v>Sunscar</x:v>
      </x:c>
      <x:c r="C169" s="13" t="str">
        <x:v>SUNMON_007</x:v>
      </x:c>
      <x:c r="D169" s="13" t="str">
        <x:v>SUNGEAR_0166</x:v>
      </x:c>
      <x:c r="E169" s="13" t="n">
        <x:v>1</x:v>
      </x:c>
      <x:c r="F169" s="13" t="n">
        <x:v>0.7</x:v>
      </x:c>
      <x:c r="G169" s="13" t="str">
        <x:v>Class-smart pool; rare accessory weight reduced.</x:v>
      </x:c>
    </x:row>
    <x:row r="170">
      <x:c r="A170" s="13" t="str">
        <x:v>SUNGEAR_POOL_007</x:v>
      </x:c>
      <x:c r="B170" s="13" t="str">
        <x:v>Sunscar</x:v>
      </x:c>
      <x:c r="C170" s="13" t="str">
        <x:v>SUNMON_007</x:v>
      </x:c>
      <x:c r="D170" s="13" t="str">
        <x:v>SUNGEAR_0167</x:v>
      </x:c>
      <x:c r="E170" s="13" t="n">
        <x:v>1</x:v>
      </x:c>
      <x:c r="F170" s="13" t="n">
        <x:v>1</x:v>
      </x:c>
      <x:c r="G170" s="13" t="str">
        <x:v>Class-smart pool; rare accessory weight reduced.</x:v>
      </x:c>
    </x:row>
    <x:row r="171">
      <x:c r="A171" s="13" t="str">
        <x:v>SUNGEAR_POOL_007</x:v>
      </x:c>
      <x:c r="B171" s="13" t="str">
        <x:v>Sunscar</x:v>
      </x:c>
      <x:c r="C171" s="13" t="str">
        <x:v>SUNMON_007</x:v>
      </x:c>
      <x:c r="D171" s="13" t="str">
        <x:v>SUNGEAR_0168</x:v>
      </x:c>
      <x:c r="E171" s="13" t="n">
        <x:v>1</x:v>
      </x:c>
      <x:c r="F171" s="13" t="n">
        <x:v>0.7</x:v>
      </x:c>
      <x:c r="G171" s="13" t="str">
        <x:v>Class-smart pool; rare accessory weight reduced.</x:v>
      </x:c>
    </x:row>
    <x:row r="172">
      <x:c r="A172" s="13" t="str">
        <x:v>SUNGEAR_POOL_001</x:v>
      </x:c>
      <x:c r="B172" s="13" t="str">
        <x:v>Sunscar</x:v>
      </x:c>
      <x:c r="C172" s="13" t="str">
        <x:v>SUNMON_008</x:v>
      </x:c>
      <x:c r="D172" s="13" t="str">
        <x:v>SUNGEAR_0001</x:v>
      </x:c>
      <x:c r="E172" s="13" t="n">
        <x:v>1</x:v>
      </x:c>
      <x:c r="F172" s="13" t="n">
        <x:v>1</x:v>
      </x:c>
      <x:c r="G172" s="13" t="str">
        <x:v>Class-smart pool; rare accessory weight reduced.</x:v>
      </x:c>
    </x:row>
    <x:row r="173">
      <x:c r="A173" s="13" t="str">
        <x:v>SUNGEAR_POOL_001</x:v>
      </x:c>
      <x:c r="B173" s="13" t="str">
        <x:v>Sunscar</x:v>
      </x:c>
      <x:c r="C173" s="13" t="str">
        <x:v>SUNMON_008</x:v>
      </x:c>
      <x:c r="D173" s="13" t="str">
        <x:v>SUNGEAR_0002</x:v>
      </x:c>
      <x:c r="E173" s="13" t="n">
        <x:v>1</x:v>
      </x:c>
      <x:c r="F173" s="13" t="n">
        <x:v>1</x:v>
      </x:c>
      <x:c r="G173" s="13" t="str">
        <x:v>Class-smart pool; rare accessory weight reduced.</x:v>
      </x:c>
    </x:row>
    <x:row r="174">
      <x:c r="A174" s="13" t="str">
        <x:v>SUNGEAR_POOL_001</x:v>
      </x:c>
      <x:c r="B174" s="13" t="str">
        <x:v>Sunscar</x:v>
      </x:c>
      <x:c r="C174" s="13" t="str">
        <x:v>SUNMON_008</x:v>
      </x:c>
      <x:c r="D174" s="13" t="str">
        <x:v>SUNGEAR_0003</x:v>
      </x:c>
      <x:c r="E174" s="13" t="n">
        <x:v>1</x:v>
      </x:c>
      <x:c r="F174" s="13" t="n">
        <x:v>1</x:v>
      </x:c>
      <x:c r="G174" s="13" t="str">
        <x:v>Class-smart pool; rare accessory weight reduced.</x:v>
      </x:c>
    </x:row>
    <x:row r="175">
      <x:c r="A175" s="13" t="str">
        <x:v>SUNGEAR_POOL_001</x:v>
      </x:c>
      <x:c r="B175" s="13" t="str">
        <x:v>Sunscar</x:v>
      </x:c>
      <x:c r="C175" s="13" t="str">
        <x:v>SUNMON_008</x:v>
      </x:c>
      <x:c r="D175" s="13" t="str">
        <x:v>SUNGEAR_0004</x:v>
      </x:c>
      <x:c r="E175" s="13" t="n">
        <x:v>1</x:v>
      </x:c>
      <x:c r="F175" s="13" t="n">
        <x:v>1</x:v>
      </x:c>
      <x:c r="G175" s="13" t="str">
        <x:v>Class-smart pool; rare accessory weight reduced.</x:v>
      </x:c>
    </x:row>
    <x:row r="176">
      <x:c r="A176" s="13" t="str">
        <x:v>SUNGEAR_POOL_001</x:v>
      </x:c>
      <x:c r="B176" s="13" t="str">
        <x:v>Sunscar</x:v>
      </x:c>
      <x:c r="C176" s="13" t="str">
        <x:v>SUNMON_008</x:v>
      </x:c>
      <x:c r="D176" s="13" t="str">
        <x:v>SUNGEAR_0005</x:v>
      </x:c>
      <x:c r="E176" s="13" t="n">
        <x:v>1</x:v>
      </x:c>
      <x:c r="F176" s="13" t="n">
        <x:v>1</x:v>
      </x:c>
      <x:c r="G176" s="13" t="str">
        <x:v>Class-smart pool; rare accessory weight reduced.</x:v>
      </x:c>
    </x:row>
    <x:row r="177">
      <x:c r="A177" s="13" t="str">
        <x:v>SUNGEAR_POOL_001</x:v>
      </x:c>
      <x:c r="B177" s="13" t="str">
        <x:v>Sunscar</x:v>
      </x:c>
      <x:c r="C177" s="13" t="str">
        <x:v>SUNMON_008</x:v>
      </x:c>
      <x:c r="D177" s="13" t="str">
        <x:v>SUNGEAR_0006</x:v>
      </x:c>
      <x:c r="E177" s="13" t="n">
        <x:v>1</x:v>
      </x:c>
      <x:c r="F177" s="13" t="n">
        <x:v>0.7</x:v>
      </x:c>
      <x:c r="G177" s="13" t="str">
        <x:v>Class-smart pool; rare accessory weight reduced.</x:v>
      </x:c>
    </x:row>
    <x:row r="178">
      <x:c r="A178" s="13" t="str">
        <x:v>SUNGEAR_POOL_001</x:v>
      </x:c>
      <x:c r="B178" s="13" t="str">
        <x:v>Sunscar</x:v>
      </x:c>
      <x:c r="C178" s="13" t="str">
        <x:v>SUNMON_008</x:v>
      </x:c>
      <x:c r="D178" s="13" t="str">
        <x:v>SUNGEAR_0007</x:v>
      </x:c>
      <x:c r="E178" s="13" t="n">
        <x:v>1</x:v>
      </x:c>
      <x:c r="F178" s="13" t="n">
        <x:v>1</x:v>
      </x:c>
      <x:c r="G178" s="13" t="str">
        <x:v>Class-smart pool; rare accessory weight reduced.</x:v>
      </x:c>
    </x:row>
    <x:row r="179">
      <x:c r="A179" s="13" t="str">
        <x:v>SUNGEAR_POOL_001</x:v>
      </x:c>
      <x:c r="B179" s="13" t="str">
        <x:v>Sunscar</x:v>
      </x:c>
      <x:c r="C179" s="13" t="str">
        <x:v>SUNMON_008</x:v>
      </x:c>
      <x:c r="D179" s="13" t="str">
        <x:v>SUNGEAR_0008</x:v>
      </x:c>
      <x:c r="E179" s="13" t="n">
        <x:v>1</x:v>
      </x:c>
      <x:c r="F179" s="13" t="n">
        <x:v>0.7</x:v>
      </x:c>
      <x:c r="G179" s="13" t="str">
        <x:v>Class-smart pool; rare accessory weight reduced.</x:v>
      </x:c>
    </x:row>
    <x:row r="180">
      <x:c r="A180" s="13" t="str">
        <x:v>SUNGEAR_POOL_001</x:v>
      </x:c>
      <x:c r="B180" s="13" t="str">
        <x:v>Sunscar</x:v>
      </x:c>
      <x:c r="C180" s="13" t="str">
        <x:v>SUNMON_008</x:v>
      </x:c>
      <x:c r="D180" s="13" t="str">
        <x:v>SUNGEAR_0009</x:v>
      </x:c>
      <x:c r="E180" s="13" t="n">
        <x:v>1</x:v>
      </x:c>
      <x:c r="F180" s="13" t="n">
        <x:v>1</x:v>
      </x:c>
      <x:c r="G180" s="13" t="str">
        <x:v>Class-smart pool; rare accessory weight reduced.</x:v>
      </x:c>
    </x:row>
    <x:row r="181">
      <x:c r="A181" s="13" t="str">
        <x:v>SUNGEAR_POOL_001</x:v>
      </x:c>
      <x:c r="B181" s="13" t="str">
        <x:v>Sunscar</x:v>
      </x:c>
      <x:c r="C181" s="13" t="str">
        <x:v>SUNMON_008</x:v>
      </x:c>
      <x:c r="D181" s="13" t="str">
        <x:v>SUNGEAR_0010</x:v>
      </x:c>
      <x:c r="E181" s="13" t="n">
        <x:v>1</x:v>
      </x:c>
      <x:c r="F181" s="13" t="n">
        <x:v>1</x:v>
      </x:c>
      <x:c r="G181" s="13" t="str">
        <x:v>Class-smart pool; rare accessory weight reduced.</x:v>
      </x:c>
    </x:row>
    <x:row r="182">
      <x:c r="A182" s="13" t="str">
        <x:v>SUNGEAR_POOL_001</x:v>
      </x:c>
      <x:c r="B182" s="13" t="str">
        <x:v>Sunscar</x:v>
      </x:c>
      <x:c r="C182" s="13" t="str">
        <x:v>SUNMON_008</x:v>
      </x:c>
      <x:c r="D182" s="13" t="str">
        <x:v>SUNGEAR_0011</x:v>
      </x:c>
      <x:c r="E182" s="13" t="n">
        <x:v>1</x:v>
      </x:c>
      <x:c r="F182" s="13" t="n">
        <x:v>1</x:v>
      </x:c>
      <x:c r="G182" s="13" t="str">
        <x:v>Class-smart pool; rare accessory weight reduced.</x:v>
      </x:c>
    </x:row>
    <x:row r="183">
      <x:c r="A183" s="13" t="str">
        <x:v>SUNGEAR_POOL_001</x:v>
      </x:c>
      <x:c r="B183" s="13" t="str">
        <x:v>Sunscar</x:v>
      </x:c>
      <x:c r="C183" s="13" t="str">
        <x:v>SUNMON_008</x:v>
      </x:c>
      <x:c r="D183" s="13" t="str">
        <x:v>SUNGEAR_0012</x:v>
      </x:c>
      <x:c r="E183" s="13" t="n">
        <x:v>1</x:v>
      </x:c>
      <x:c r="F183" s="13" t="n">
        <x:v>1</x:v>
      </x:c>
      <x:c r="G183" s="13" t="str">
        <x:v>Class-smart pool; rare accessory weight reduced.</x:v>
      </x:c>
    </x:row>
    <x:row r="184">
      <x:c r="A184" s="13" t="str">
        <x:v>SUNGEAR_POOL_001</x:v>
      </x:c>
      <x:c r="B184" s="13" t="str">
        <x:v>Sunscar</x:v>
      </x:c>
      <x:c r="C184" s="13" t="str">
        <x:v>SUNMON_008</x:v>
      </x:c>
      <x:c r="D184" s="13" t="str">
        <x:v>SUNGEAR_0013</x:v>
      </x:c>
      <x:c r="E184" s="13" t="n">
        <x:v>1</x:v>
      </x:c>
      <x:c r="F184" s="13" t="n">
        <x:v>1</x:v>
      </x:c>
      <x:c r="G184" s="13" t="str">
        <x:v>Class-smart pool; rare accessory weight reduced.</x:v>
      </x:c>
    </x:row>
    <x:row r="185">
      <x:c r="A185" s="13" t="str">
        <x:v>SUNGEAR_POOL_001</x:v>
      </x:c>
      <x:c r="B185" s="13" t="str">
        <x:v>Sunscar</x:v>
      </x:c>
      <x:c r="C185" s="13" t="str">
        <x:v>SUNMON_008</x:v>
      </x:c>
      <x:c r="D185" s="13" t="str">
        <x:v>SUNGEAR_0014</x:v>
      </x:c>
      <x:c r="E185" s="13" t="n">
        <x:v>1</x:v>
      </x:c>
      <x:c r="F185" s="13" t="n">
        <x:v>0.7</x:v>
      </x:c>
      <x:c r="G185" s="13" t="str">
        <x:v>Class-smart pool; rare accessory weight reduced.</x:v>
      </x:c>
    </x:row>
    <x:row r="186">
      <x:c r="A186" s="13" t="str">
        <x:v>SUNGEAR_POOL_001</x:v>
      </x:c>
      <x:c r="B186" s="13" t="str">
        <x:v>Sunscar</x:v>
      </x:c>
      <x:c r="C186" s="13" t="str">
        <x:v>SUNMON_008</x:v>
      </x:c>
      <x:c r="D186" s="13" t="str">
        <x:v>SUNGEAR_0015</x:v>
      </x:c>
      <x:c r="E186" s="13" t="n">
        <x:v>1</x:v>
      </x:c>
      <x:c r="F186" s="13" t="n">
        <x:v>1</x:v>
      </x:c>
      <x:c r="G186" s="13" t="str">
        <x:v>Class-smart pool; rare accessory weight reduced.</x:v>
      </x:c>
    </x:row>
    <x:row r="187">
      <x:c r="A187" s="13" t="str">
        <x:v>SUNGEAR_POOL_001</x:v>
      </x:c>
      <x:c r="B187" s="13" t="str">
        <x:v>Sunscar</x:v>
      </x:c>
      <x:c r="C187" s="13" t="str">
        <x:v>SUNMON_008</x:v>
      </x:c>
      <x:c r="D187" s="13" t="str">
        <x:v>SUNGEAR_0016</x:v>
      </x:c>
      <x:c r="E187" s="13" t="n">
        <x:v>1</x:v>
      </x:c>
      <x:c r="F187" s="13" t="n">
        <x:v>0.7</x:v>
      </x:c>
      <x:c r="G187" s="13" t="str">
        <x:v>Class-smart pool; rare accessory weight reduced.</x:v>
      </x:c>
    </x:row>
    <x:row r="188">
      <x:c r="A188" s="13" t="str">
        <x:v>SUNGEAR_POOL_001</x:v>
      </x:c>
      <x:c r="B188" s="13" t="str">
        <x:v>Sunscar</x:v>
      </x:c>
      <x:c r="C188" s="13" t="str">
        <x:v>SUNMON_008</x:v>
      </x:c>
      <x:c r="D188" s="13" t="str">
        <x:v>SUNGEAR_0017</x:v>
      </x:c>
      <x:c r="E188" s="13" t="n">
        <x:v>1</x:v>
      </x:c>
      <x:c r="F188" s="13" t="n">
        <x:v>1</x:v>
      </x:c>
      <x:c r="G188" s="13" t="str">
        <x:v>Class-smart pool; rare accessory weight reduced.</x:v>
      </x:c>
    </x:row>
    <x:row r="189">
      <x:c r="A189" s="13" t="str">
        <x:v>SUNGEAR_POOL_001</x:v>
      </x:c>
      <x:c r="B189" s="13" t="str">
        <x:v>Sunscar</x:v>
      </x:c>
      <x:c r="C189" s="13" t="str">
        <x:v>SUNMON_008</x:v>
      </x:c>
      <x:c r="D189" s="13" t="str">
        <x:v>SUNGEAR_0018</x:v>
      </x:c>
      <x:c r="E189" s="13" t="n">
        <x:v>1</x:v>
      </x:c>
      <x:c r="F189" s="13" t="n">
        <x:v>1</x:v>
      </x:c>
      <x:c r="G189" s="13" t="str">
        <x:v>Class-smart pool; rare accessory weight reduced.</x:v>
      </x:c>
    </x:row>
    <x:row r="190">
      <x:c r="A190" s="13" t="str">
        <x:v>SUNGEAR_POOL_001</x:v>
      </x:c>
      <x:c r="B190" s="13" t="str">
        <x:v>Sunscar</x:v>
      </x:c>
      <x:c r="C190" s="13" t="str">
        <x:v>SUNMON_008</x:v>
      </x:c>
      <x:c r="D190" s="13" t="str">
        <x:v>SUNGEAR_0019</x:v>
      </x:c>
      <x:c r="E190" s="13" t="n">
        <x:v>1</x:v>
      </x:c>
      <x:c r="F190" s="13" t="n">
        <x:v>1</x:v>
      </x:c>
      <x:c r="G190" s="13" t="str">
        <x:v>Class-smart pool; rare accessory weight reduced.</x:v>
      </x:c>
    </x:row>
    <x:row r="191">
      <x:c r="A191" s="13" t="str">
        <x:v>SUNGEAR_POOL_001</x:v>
      </x:c>
      <x:c r="B191" s="13" t="str">
        <x:v>Sunscar</x:v>
      </x:c>
      <x:c r="C191" s="13" t="str">
        <x:v>SUNMON_008</x:v>
      </x:c>
      <x:c r="D191" s="13" t="str">
        <x:v>SUNGEAR_0020</x:v>
      </x:c>
      <x:c r="E191" s="13" t="n">
        <x:v>1</x:v>
      </x:c>
      <x:c r="F191" s="13" t="n">
        <x:v>1</x:v>
      </x:c>
      <x:c r="G191" s="13" t="str">
        <x:v>Class-smart pool; rare accessory weight reduced.</x:v>
      </x:c>
    </x:row>
    <x:row r="192">
      <x:c r="A192" s="13" t="str">
        <x:v>SUNGEAR_POOL_001</x:v>
      </x:c>
      <x:c r="B192" s="13" t="str">
        <x:v>Sunscar</x:v>
      </x:c>
      <x:c r="C192" s="13" t="str">
        <x:v>SUNMON_008</x:v>
      </x:c>
      <x:c r="D192" s="13" t="str">
        <x:v>SUNGEAR_0021</x:v>
      </x:c>
      <x:c r="E192" s="13" t="n">
        <x:v>1</x:v>
      </x:c>
      <x:c r="F192" s="13" t="n">
        <x:v>1</x:v>
      </x:c>
      <x:c r="G192" s="13" t="str">
        <x:v>Class-smart pool; rare accessory weight reduced.</x:v>
      </x:c>
    </x:row>
    <x:row r="193">
      <x:c r="A193" s="13" t="str">
        <x:v>SUNGEAR_POOL_001</x:v>
      </x:c>
      <x:c r="B193" s="13" t="str">
        <x:v>Sunscar</x:v>
      </x:c>
      <x:c r="C193" s="13" t="str">
        <x:v>SUNMON_008</x:v>
      </x:c>
      <x:c r="D193" s="13" t="str">
        <x:v>SUNGEAR_0022</x:v>
      </x:c>
      <x:c r="E193" s="13" t="n">
        <x:v>1</x:v>
      </x:c>
      <x:c r="F193" s="13" t="n">
        <x:v>0.7</x:v>
      </x:c>
      <x:c r="G193" s="13" t="str">
        <x:v>Class-smart pool; rare accessory weight reduced.</x:v>
      </x:c>
    </x:row>
    <x:row r="194">
      <x:c r="A194" s="13" t="str">
        <x:v>SUNGEAR_POOL_001</x:v>
      </x:c>
      <x:c r="B194" s="13" t="str">
        <x:v>Sunscar</x:v>
      </x:c>
      <x:c r="C194" s="13" t="str">
        <x:v>SUNMON_008</x:v>
      </x:c>
      <x:c r="D194" s="13" t="str">
        <x:v>SUNGEAR_0023</x:v>
      </x:c>
      <x:c r="E194" s="13" t="n">
        <x:v>1</x:v>
      </x:c>
      <x:c r="F194" s="13" t="n">
        <x:v>1</x:v>
      </x:c>
      <x:c r="G194" s="13" t="str">
        <x:v>Class-smart pool; rare accessory weight reduced.</x:v>
      </x:c>
    </x:row>
    <x:row r="195">
      <x:c r="A195" s="13" t="str">
        <x:v>SUNGEAR_POOL_001</x:v>
      </x:c>
      <x:c r="B195" s="13" t="str">
        <x:v>Sunscar</x:v>
      </x:c>
      <x:c r="C195" s="13" t="str">
        <x:v>SUNMON_008</x:v>
      </x:c>
      <x:c r="D195" s="13" t="str">
        <x:v>SUNGEAR_0024</x:v>
      </x:c>
      <x:c r="E195" s="13" t="n">
        <x:v>1</x:v>
      </x:c>
      <x:c r="F195" s="13" t="n">
        <x:v>0.7</x:v>
      </x:c>
      <x:c r="G195" s="13" t="str">
        <x:v>Class-smart pool; rare accessory weight reduced.</x:v>
      </x:c>
    </x:row>
    <x:row r="196">
      <x:c r="A196" s="13" t="str">
        <x:v>SUNGEAR_POOL_002</x:v>
      </x:c>
      <x:c r="B196" s="13" t="str">
        <x:v>Sunscar</x:v>
      </x:c>
      <x:c r="C196" s="13" t="str">
        <x:v>SUNMON_009</x:v>
      </x:c>
      <x:c r="D196" s="13" t="str">
        <x:v>SUNGEAR_0025</x:v>
      </x:c>
      <x:c r="E196" s="13" t="n">
        <x:v>1</x:v>
      </x:c>
      <x:c r="F196" s="13" t="n">
        <x:v>1</x:v>
      </x:c>
      <x:c r="G196" s="13" t="str">
        <x:v>Class-smart pool; rare accessory weight reduced.</x:v>
      </x:c>
    </x:row>
    <x:row r="197">
      <x:c r="A197" s="13" t="str">
        <x:v>SUNGEAR_POOL_002</x:v>
      </x:c>
      <x:c r="B197" s="13" t="str">
        <x:v>Sunscar</x:v>
      </x:c>
      <x:c r="C197" s="13" t="str">
        <x:v>SUNMON_009</x:v>
      </x:c>
      <x:c r="D197" s="13" t="str">
        <x:v>SUNGEAR_0026</x:v>
      </x:c>
      <x:c r="E197" s="13" t="n">
        <x:v>1</x:v>
      </x:c>
      <x:c r="F197" s="13" t="n">
        <x:v>1</x:v>
      </x:c>
      <x:c r="G197" s="13" t="str">
        <x:v>Class-smart pool; rare accessory weight reduced.</x:v>
      </x:c>
    </x:row>
    <x:row r="198">
      <x:c r="A198" s="13" t="str">
        <x:v>SUNGEAR_POOL_002</x:v>
      </x:c>
      <x:c r="B198" s="13" t="str">
        <x:v>Sunscar</x:v>
      </x:c>
      <x:c r="C198" s="13" t="str">
        <x:v>SUNMON_009</x:v>
      </x:c>
      <x:c r="D198" s="13" t="str">
        <x:v>SUNGEAR_0027</x:v>
      </x:c>
      <x:c r="E198" s="13" t="n">
        <x:v>1</x:v>
      </x:c>
      <x:c r="F198" s="13" t="n">
        <x:v>1</x:v>
      </x:c>
      <x:c r="G198" s="13" t="str">
        <x:v>Class-smart pool; rare accessory weight reduced.</x:v>
      </x:c>
    </x:row>
    <x:row r="199">
      <x:c r="A199" s="13" t="str">
        <x:v>SUNGEAR_POOL_002</x:v>
      </x:c>
      <x:c r="B199" s="13" t="str">
        <x:v>Sunscar</x:v>
      </x:c>
      <x:c r="C199" s="13" t="str">
        <x:v>SUNMON_009</x:v>
      </x:c>
      <x:c r="D199" s="13" t="str">
        <x:v>SUNGEAR_0028</x:v>
      </x:c>
      <x:c r="E199" s="13" t="n">
        <x:v>1</x:v>
      </x:c>
      <x:c r="F199" s="13" t="n">
        <x:v>1</x:v>
      </x:c>
      <x:c r="G199" s="13" t="str">
        <x:v>Class-smart pool; rare accessory weight reduced.</x:v>
      </x:c>
    </x:row>
    <x:row r="200">
      <x:c r="A200" s="13" t="str">
        <x:v>SUNGEAR_POOL_002</x:v>
      </x:c>
      <x:c r="B200" s="13" t="str">
        <x:v>Sunscar</x:v>
      </x:c>
      <x:c r="C200" s="13" t="str">
        <x:v>SUNMON_009</x:v>
      </x:c>
      <x:c r="D200" s="13" t="str">
        <x:v>SUNGEAR_0029</x:v>
      </x:c>
      <x:c r="E200" s="13" t="n">
        <x:v>1</x:v>
      </x:c>
      <x:c r="F200" s="13" t="n">
        <x:v>1</x:v>
      </x:c>
      <x:c r="G200" s="13" t="str">
        <x:v>Class-smart pool; rare accessory weight reduced.</x:v>
      </x:c>
    </x:row>
    <x:row r="201">
      <x:c r="A201" s="13" t="str">
        <x:v>SUNGEAR_POOL_002</x:v>
      </x:c>
      <x:c r="B201" s="13" t="str">
        <x:v>Sunscar</x:v>
      </x:c>
      <x:c r="C201" s="13" t="str">
        <x:v>SUNMON_009</x:v>
      </x:c>
      <x:c r="D201" s="13" t="str">
        <x:v>SUNGEAR_0030</x:v>
      </x:c>
      <x:c r="E201" s="13" t="n">
        <x:v>1</x:v>
      </x:c>
      <x:c r="F201" s="13" t="n">
        <x:v>0.7</x:v>
      </x:c>
      <x:c r="G201" s="13" t="str">
        <x:v>Class-smart pool; rare accessory weight reduced.</x:v>
      </x:c>
    </x:row>
    <x:row r="202">
      <x:c r="A202" s="13" t="str">
        <x:v>SUNGEAR_POOL_002</x:v>
      </x:c>
      <x:c r="B202" s="13" t="str">
        <x:v>Sunscar</x:v>
      </x:c>
      <x:c r="C202" s="13" t="str">
        <x:v>SUNMON_009</x:v>
      </x:c>
      <x:c r="D202" s="13" t="str">
        <x:v>SUNGEAR_0031</x:v>
      </x:c>
      <x:c r="E202" s="13" t="n">
        <x:v>1</x:v>
      </x:c>
      <x:c r="F202" s="13" t="n">
        <x:v>1</x:v>
      </x:c>
      <x:c r="G202" s="13" t="str">
        <x:v>Class-smart pool; rare accessory weight reduced.</x:v>
      </x:c>
    </x:row>
    <x:row r="203">
      <x:c r="A203" s="13" t="str">
        <x:v>SUNGEAR_POOL_002</x:v>
      </x:c>
      <x:c r="B203" s="13" t="str">
        <x:v>Sunscar</x:v>
      </x:c>
      <x:c r="C203" s="13" t="str">
        <x:v>SUNMON_009</x:v>
      </x:c>
      <x:c r="D203" s="13" t="str">
        <x:v>SUNGEAR_0032</x:v>
      </x:c>
      <x:c r="E203" s="13" t="n">
        <x:v>1</x:v>
      </x:c>
      <x:c r="F203" s="13" t="n">
        <x:v>0.7</x:v>
      </x:c>
      <x:c r="G203" s="13" t="str">
        <x:v>Class-smart pool; rare accessory weight reduced.</x:v>
      </x:c>
    </x:row>
    <x:row r="204">
      <x:c r="A204" s="13" t="str">
        <x:v>SUNGEAR_POOL_002</x:v>
      </x:c>
      <x:c r="B204" s="13" t="str">
        <x:v>Sunscar</x:v>
      </x:c>
      <x:c r="C204" s="13" t="str">
        <x:v>SUNMON_009</x:v>
      </x:c>
      <x:c r="D204" s="13" t="str">
        <x:v>SUNGEAR_0033</x:v>
      </x:c>
      <x:c r="E204" s="13" t="n">
        <x:v>1</x:v>
      </x:c>
      <x:c r="F204" s="13" t="n">
        <x:v>1</x:v>
      </x:c>
      <x:c r="G204" s="13" t="str">
        <x:v>Class-smart pool; rare accessory weight reduced.</x:v>
      </x:c>
    </x:row>
    <x:row r="205">
      <x:c r="A205" s="13" t="str">
        <x:v>SUNGEAR_POOL_002</x:v>
      </x:c>
      <x:c r="B205" s="13" t="str">
        <x:v>Sunscar</x:v>
      </x:c>
      <x:c r="C205" s="13" t="str">
        <x:v>SUNMON_009</x:v>
      </x:c>
      <x:c r="D205" s="13" t="str">
        <x:v>SUNGEAR_0034</x:v>
      </x:c>
      <x:c r="E205" s="13" t="n">
        <x:v>1</x:v>
      </x:c>
      <x:c r="F205" s="13" t="n">
        <x:v>1</x:v>
      </x:c>
      <x:c r="G205" s="13" t="str">
        <x:v>Class-smart pool; rare accessory weight reduced.</x:v>
      </x:c>
    </x:row>
    <x:row r="206">
      <x:c r="A206" s="13" t="str">
        <x:v>SUNGEAR_POOL_002</x:v>
      </x:c>
      <x:c r="B206" s="13" t="str">
        <x:v>Sunscar</x:v>
      </x:c>
      <x:c r="C206" s="13" t="str">
        <x:v>SUNMON_009</x:v>
      </x:c>
      <x:c r="D206" s="13" t="str">
        <x:v>SUNGEAR_0035</x:v>
      </x:c>
      <x:c r="E206" s="13" t="n">
        <x:v>1</x:v>
      </x:c>
      <x:c r="F206" s="13" t="n">
        <x:v>1</x:v>
      </x:c>
      <x:c r="G206" s="13" t="str">
        <x:v>Class-smart pool; rare accessory weight reduced.</x:v>
      </x:c>
    </x:row>
    <x:row r="207">
      <x:c r="A207" s="13" t="str">
        <x:v>SUNGEAR_POOL_002</x:v>
      </x:c>
      <x:c r="B207" s="13" t="str">
        <x:v>Sunscar</x:v>
      </x:c>
      <x:c r="C207" s="13" t="str">
        <x:v>SUNMON_009</x:v>
      </x:c>
      <x:c r="D207" s="13" t="str">
        <x:v>SUNGEAR_0036</x:v>
      </x:c>
      <x:c r="E207" s="13" t="n">
        <x:v>1</x:v>
      </x:c>
      <x:c r="F207" s="13" t="n">
        <x:v>1</x:v>
      </x:c>
      <x:c r="G207" s="13" t="str">
        <x:v>Class-smart pool; rare accessory weight reduced.</x:v>
      </x:c>
    </x:row>
    <x:row r="208">
      <x:c r="A208" s="13" t="str">
        <x:v>SUNGEAR_POOL_002</x:v>
      </x:c>
      <x:c r="B208" s="13" t="str">
        <x:v>Sunscar</x:v>
      </x:c>
      <x:c r="C208" s="13" t="str">
        <x:v>SUNMON_009</x:v>
      </x:c>
      <x:c r="D208" s="13" t="str">
        <x:v>SUNGEAR_0037</x:v>
      </x:c>
      <x:c r="E208" s="13" t="n">
        <x:v>1</x:v>
      </x:c>
      <x:c r="F208" s="13" t="n">
        <x:v>1</x:v>
      </x:c>
      <x:c r="G208" s="13" t="str">
        <x:v>Class-smart pool; rare accessory weight reduced.</x:v>
      </x:c>
    </x:row>
    <x:row r="209">
      <x:c r="A209" s="13" t="str">
        <x:v>SUNGEAR_POOL_002</x:v>
      </x:c>
      <x:c r="B209" s="13" t="str">
        <x:v>Sunscar</x:v>
      </x:c>
      <x:c r="C209" s="13" t="str">
        <x:v>SUNMON_009</x:v>
      </x:c>
      <x:c r="D209" s="13" t="str">
        <x:v>SUNGEAR_0038</x:v>
      </x:c>
      <x:c r="E209" s="13" t="n">
        <x:v>1</x:v>
      </x:c>
      <x:c r="F209" s="13" t="n">
        <x:v>0.7</x:v>
      </x:c>
      <x:c r="G209" s="13" t="str">
        <x:v>Class-smart pool; rare accessory weight reduced.</x:v>
      </x:c>
    </x:row>
    <x:row r="210">
      <x:c r="A210" s="13" t="str">
        <x:v>SUNGEAR_POOL_002</x:v>
      </x:c>
      <x:c r="B210" s="13" t="str">
        <x:v>Sunscar</x:v>
      </x:c>
      <x:c r="C210" s="13" t="str">
        <x:v>SUNMON_009</x:v>
      </x:c>
      <x:c r="D210" s="13" t="str">
        <x:v>SUNGEAR_0039</x:v>
      </x:c>
      <x:c r="E210" s="13" t="n">
        <x:v>1</x:v>
      </x:c>
      <x:c r="F210" s="13" t="n">
        <x:v>1</x:v>
      </x:c>
      <x:c r="G210" s="13" t="str">
        <x:v>Class-smart pool; rare accessory weight reduced.</x:v>
      </x:c>
    </x:row>
    <x:row r="211">
      <x:c r="A211" s="13" t="str">
        <x:v>SUNGEAR_POOL_002</x:v>
      </x:c>
      <x:c r="B211" s="13" t="str">
        <x:v>Sunscar</x:v>
      </x:c>
      <x:c r="C211" s="13" t="str">
        <x:v>SUNMON_009</x:v>
      </x:c>
      <x:c r="D211" s="13" t="str">
        <x:v>SUNGEAR_0040</x:v>
      </x:c>
      <x:c r="E211" s="13" t="n">
        <x:v>1</x:v>
      </x:c>
      <x:c r="F211" s="13" t="n">
        <x:v>0.7</x:v>
      </x:c>
      <x:c r="G211" s="13" t="str">
        <x:v>Class-smart pool; rare accessory weight reduced.</x:v>
      </x:c>
    </x:row>
    <x:row r="212">
      <x:c r="A212" s="13" t="str">
        <x:v>SUNGEAR_POOL_002</x:v>
      </x:c>
      <x:c r="B212" s="13" t="str">
        <x:v>Sunscar</x:v>
      </x:c>
      <x:c r="C212" s="13" t="str">
        <x:v>SUNMON_009</x:v>
      </x:c>
      <x:c r="D212" s="13" t="str">
        <x:v>SUNGEAR_0041</x:v>
      </x:c>
      <x:c r="E212" s="13" t="n">
        <x:v>1</x:v>
      </x:c>
      <x:c r="F212" s="13" t="n">
        <x:v>1</x:v>
      </x:c>
      <x:c r="G212" s="13" t="str">
        <x:v>Class-smart pool; rare accessory weight reduced.</x:v>
      </x:c>
    </x:row>
    <x:row r="213">
      <x:c r="A213" s="13" t="str">
        <x:v>SUNGEAR_POOL_002</x:v>
      </x:c>
      <x:c r="B213" s="13" t="str">
        <x:v>Sunscar</x:v>
      </x:c>
      <x:c r="C213" s="13" t="str">
        <x:v>SUNMON_009</x:v>
      </x:c>
      <x:c r="D213" s="13" t="str">
        <x:v>SUNGEAR_0042</x:v>
      </x:c>
      <x:c r="E213" s="13" t="n">
        <x:v>1</x:v>
      </x:c>
      <x:c r="F213" s="13" t="n">
        <x:v>1</x:v>
      </x:c>
      <x:c r="G213" s="13" t="str">
        <x:v>Class-smart pool; rare accessory weight reduced.</x:v>
      </x:c>
    </x:row>
    <x:row r="214">
      <x:c r="A214" s="13" t="str">
        <x:v>SUNGEAR_POOL_002</x:v>
      </x:c>
      <x:c r="B214" s="13" t="str">
        <x:v>Sunscar</x:v>
      </x:c>
      <x:c r="C214" s="13" t="str">
        <x:v>SUNMON_009</x:v>
      </x:c>
      <x:c r="D214" s="13" t="str">
        <x:v>SUNGEAR_0043</x:v>
      </x:c>
      <x:c r="E214" s="13" t="n">
        <x:v>1</x:v>
      </x:c>
      <x:c r="F214" s="13" t="n">
        <x:v>1</x:v>
      </x:c>
      <x:c r="G214" s="13" t="str">
        <x:v>Class-smart pool; rare accessory weight reduced.</x:v>
      </x:c>
    </x:row>
    <x:row r="215">
      <x:c r="A215" s="13" t="str">
        <x:v>SUNGEAR_POOL_002</x:v>
      </x:c>
      <x:c r="B215" s="13" t="str">
        <x:v>Sunscar</x:v>
      </x:c>
      <x:c r="C215" s="13" t="str">
        <x:v>SUNMON_009</x:v>
      </x:c>
      <x:c r="D215" s="13" t="str">
        <x:v>SUNGEAR_0044</x:v>
      </x:c>
      <x:c r="E215" s="13" t="n">
        <x:v>1</x:v>
      </x:c>
      <x:c r="F215" s="13" t="n">
        <x:v>1</x:v>
      </x:c>
      <x:c r="G215" s="13" t="str">
        <x:v>Class-smart pool; rare accessory weight reduced.</x:v>
      </x:c>
    </x:row>
    <x:row r="216">
      <x:c r="A216" s="13" t="str">
        <x:v>SUNGEAR_POOL_002</x:v>
      </x:c>
      <x:c r="B216" s="13" t="str">
        <x:v>Sunscar</x:v>
      </x:c>
      <x:c r="C216" s="13" t="str">
        <x:v>SUNMON_009</x:v>
      </x:c>
      <x:c r="D216" s="13" t="str">
        <x:v>SUNGEAR_0045</x:v>
      </x:c>
      <x:c r="E216" s="13" t="n">
        <x:v>1</x:v>
      </x:c>
      <x:c r="F216" s="13" t="n">
        <x:v>1</x:v>
      </x:c>
      <x:c r="G216" s="13" t="str">
        <x:v>Class-smart pool; rare accessory weight reduced.</x:v>
      </x:c>
    </x:row>
    <x:row r="217">
      <x:c r="A217" s="13" t="str">
        <x:v>SUNGEAR_POOL_002</x:v>
      </x:c>
      <x:c r="B217" s="13" t="str">
        <x:v>Sunscar</x:v>
      </x:c>
      <x:c r="C217" s="13" t="str">
        <x:v>SUNMON_009</x:v>
      </x:c>
      <x:c r="D217" s="13" t="str">
        <x:v>SUNGEAR_0046</x:v>
      </x:c>
      <x:c r="E217" s="13" t="n">
        <x:v>1</x:v>
      </x:c>
      <x:c r="F217" s="13" t="n">
        <x:v>0.7</x:v>
      </x:c>
      <x:c r="G217" s="13" t="str">
        <x:v>Class-smart pool; rare accessory weight reduced.</x:v>
      </x:c>
    </x:row>
    <x:row r="218">
      <x:c r="A218" s="13" t="str">
        <x:v>SUNGEAR_POOL_002</x:v>
      </x:c>
      <x:c r="B218" s="13" t="str">
        <x:v>Sunscar</x:v>
      </x:c>
      <x:c r="C218" s="13" t="str">
        <x:v>SUNMON_009</x:v>
      </x:c>
      <x:c r="D218" s="13" t="str">
        <x:v>SUNGEAR_0047</x:v>
      </x:c>
      <x:c r="E218" s="13" t="n">
        <x:v>1</x:v>
      </x:c>
      <x:c r="F218" s="13" t="n">
        <x:v>1</x:v>
      </x:c>
      <x:c r="G218" s="13" t="str">
        <x:v>Class-smart pool; rare accessory weight reduced.</x:v>
      </x:c>
    </x:row>
    <x:row r="219">
      <x:c r="A219" s="13" t="str">
        <x:v>SUNGEAR_POOL_002</x:v>
      </x:c>
      <x:c r="B219" s="13" t="str">
        <x:v>Sunscar</x:v>
      </x:c>
      <x:c r="C219" s="13" t="str">
        <x:v>SUNMON_009</x:v>
      </x:c>
      <x:c r="D219" s="13" t="str">
        <x:v>SUNGEAR_0048</x:v>
      </x:c>
      <x:c r="E219" s="13" t="n">
        <x:v>1</x:v>
      </x:c>
      <x:c r="F219" s="13" t="n">
        <x:v>0.7</x:v>
      </x:c>
      <x:c r="G219" s="13" t="str">
        <x:v>Class-smart pool; rare accessory weight reduced.</x:v>
      </x:c>
    </x:row>
    <x:row r="220">
      <x:c r="A220" s="13" t="str">
        <x:v>SUNGEAR_POOL_003</x:v>
      </x:c>
      <x:c r="B220" s="13" t="str">
        <x:v>Sunscar</x:v>
      </x:c>
      <x:c r="C220" s="13" t="str">
        <x:v>SUNMON_010</x:v>
      </x:c>
      <x:c r="D220" s="13" t="str">
        <x:v>SUNGEAR_0049</x:v>
      </x:c>
      <x:c r="E220" s="13" t="n">
        <x:v>1</x:v>
      </x:c>
      <x:c r="F220" s="13" t="n">
        <x:v>1</x:v>
      </x:c>
      <x:c r="G220" s="13" t="str">
        <x:v>Class-smart pool; rare accessory weight reduced.</x:v>
      </x:c>
    </x:row>
    <x:row r="221">
      <x:c r="A221" s="13" t="str">
        <x:v>SUNGEAR_POOL_003</x:v>
      </x:c>
      <x:c r="B221" s="13" t="str">
        <x:v>Sunscar</x:v>
      </x:c>
      <x:c r="C221" s="13" t="str">
        <x:v>SUNMON_010</x:v>
      </x:c>
      <x:c r="D221" s="13" t="str">
        <x:v>SUNGEAR_0050</x:v>
      </x:c>
      <x:c r="E221" s="13" t="n">
        <x:v>1</x:v>
      </x:c>
      <x:c r="F221" s="13" t="n">
        <x:v>1</x:v>
      </x:c>
      <x:c r="G221" s="13" t="str">
        <x:v>Class-smart pool; rare accessory weight reduced.</x:v>
      </x:c>
    </x:row>
    <x:row r="222">
      <x:c r="A222" s="13" t="str">
        <x:v>SUNGEAR_POOL_003</x:v>
      </x:c>
      <x:c r="B222" s="13" t="str">
        <x:v>Sunscar</x:v>
      </x:c>
      <x:c r="C222" s="13" t="str">
        <x:v>SUNMON_010</x:v>
      </x:c>
      <x:c r="D222" s="13" t="str">
        <x:v>SUNGEAR_0051</x:v>
      </x:c>
      <x:c r="E222" s="13" t="n">
        <x:v>1</x:v>
      </x:c>
      <x:c r="F222" s="13" t="n">
        <x:v>1</x:v>
      </x:c>
      <x:c r="G222" s="13" t="str">
        <x:v>Class-smart pool; rare accessory weight reduced.</x:v>
      </x:c>
    </x:row>
    <x:row r="223">
      <x:c r="A223" s="13" t="str">
        <x:v>SUNGEAR_POOL_003</x:v>
      </x:c>
      <x:c r="B223" s="13" t="str">
        <x:v>Sunscar</x:v>
      </x:c>
      <x:c r="C223" s="13" t="str">
        <x:v>SUNMON_010</x:v>
      </x:c>
      <x:c r="D223" s="13" t="str">
        <x:v>SUNGEAR_0052</x:v>
      </x:c>
      <x:c r="E223" s="13" t="n">
        <x:v>1</x:v>
      </x:c>
      <x:c r="F223" s="13" t="n">
        <x:v>1</x:v>
      </x:c>
      <x:c r="G223" s="13" t="str">
        <x:v>Class-smart pool; rare accessory weight reduced.</x:v>
      </x:c>
    </x:row>
    <x:row r="224">
      <x:c r="A224" s="13" t="str">
        <x:v>SUNGEAR_POOL_003</x:v>
      </x:c>
      <x:c r="B224" s="13" t="str">
        <x:v>Sunscar</x:v>
      </x:c>
      <x:c r="C224" s="13" t="str">
        <x:v>SUNMON_010</x:v>
      </x:c>
      <x:c r="D224" s="13" t="str">
        <x:v>SUNGEAR_0053</x:v>
      </x:c>
      <x:c r="E224" s="13" t="n">
        <x:v>1</x:v>
      </x:c>
      <x:c r="F224" s="13" t="n">
        <x:v>1</x:v>
      </x:c>
      <x:c r="G224" s="13" t="str">
        <x:v>Class-smart pool; rare accessory weight reduced.</x:v>
      </x:c>
    </x:row>
    <x:row r="225">
      <x:c r="A225" s="13" t="str">
        <x:v>SUNGEAR_POOL_003</x:v>
      </x:c>
      <x:c r="B225" s="13" t="str">
        <x:v>Sunscar</x:v>
      </x:c>
      <x:c r="C225" s="13" t="str">
        <x:v>SUNMON_010</x:v>
      </x:c>
      <x:c r="D225" s="13" t="str">
        <x:v>SUNGEAR_0054</x:v>
      </x:c>
      <x:c r="E225" s="13" t="n">
        <x:v>1</x:v>
      </x:c>
      <x:c r="F225" s="13" t="n">
        <x:v>0.7</x:v>
      </x:c>
      <x:c r="G225" s="13" t="str">
        <x:v>Class-smart pool; rare accessory weight reduced.</x:v>
      </x:c>
    </x:row>
    <x:row r="226">
      <x:c r="A226" s="13" t="str">
        <x:v>SUNGEAR_POOL_003</x:v>
      </x:c>
      <x:c r="B226" s="13" t="str">
        <x:v>Sunscar</x:v>
      </x:c>
      <x:c r="C226" s="13" t="str">
        <x:v>SUNMON_010</x:v>
      </x:c>
      <x:c r="D226" s="13" t="str">
        <x:v>SUNGEAR_0055</x:v>
      </x:c>
      <x:c r="E226" s="13" t="n">
        <x:v>1</x:v>
      </x:c>
      <x:c r="F226" s="13" t="n">
        <x:v>1</x:v>
      </x:c>
      <x:c r="G226" s="13" t="str">
        <x:v>Class-smart pool; rare accessory weight reduced.</x:v>
      </x:c>
    </x:row>
    <x:row r="227">
      <x:c r="A227" s="13" t="str">
        <x:v>SUNGEAR_POOL_003</x:v>
      </x:c>
      <x:c r="B227" s="13" t="str">
        <x:v>Sunscar</x:v>
      </x:c>
      <x:c r="C227" s="13" t="str">
        <x:v>SUNMON_010</x:v>
      </x:c>
      <x:c r="D227" s="13" t="str">
        <x:v>SUNGEAR_0056</x:v>
      </x:c>
      <x:c r="E227" s="13" t="n">
        <x:v>1</x:v>
      </x:c>
      <x:c r="F227" s="13" t="n">
        <x:v>0.7</x:v>
      </x:c>
      <x:c r="G227" s="13" t="str">
        <x:v>Class-smart pool; rare accessory weight reduced.</x:v>
      </x:c>
    </x:row>
    <x:row r="228">
      <x:c r="A228" s="13" t="str">
        <x:v>SUNGEAR_POOL_003</x:v>
      </x:c>
      <x:c r="B228" s="13" t="str">
        <x:v>Sunscar</x:v>
      </x:c>
      <x:c r="C228" s="13" t="str">
        <x:v>SUNMON_010</x:v>
      </x:c>
      <x:c r="D228" s="13" t="str">
        <x:v>SUNGEAR_0057</x:v>
      </x:c>
      <x:c r="E228" s="13" t="n">
        <x:v>1</x:v>
      </x:c>
      <x:c r="F228" s="13" t="n">
        <x:v>1</x:v>
      </x:c>
      <x:c r="G228" s="13" t="str">
        <x:v>Class-smart pool; rare accessory weight reduced.</x:v>
      </x:c>
    </x:row>
    <x:row r="229">
      <x:c r="A229" s="13" t="str">
        <x:v>SUNGEAR_POOL_003</x:v>
      </x:c>
      <x:c r="B229" s="13" t="str">
        <x:v>Sunscar</x:v>
      </x:c>
      <x:c r="C229" s="13" t="str">
        <x:v>SUNMON_010</x:v>
      </x:c>
      <x:c r="D229" s="13" t="str">
        <x:v>SUNGEAR_0058</x:v>
      </x:c>
      <x:c r="E229" s="13" t="n">
        <x:v>1</x:v>
      </x:c>
      <x:c r="F229" s="13" t="n">
        <x:v>1</x:v>
      </x:c>
      <x:c r="G229" s="13" t="str">
        <x:v>Class-smart pool; rare accessory weight reduced.</x:v>
      </x:c>
    </x:row>
    <x:row r="230">
      <x:c r="A230" s="13" t="str">
        <x:v>SUNGEAR_POOL_003</x:v>
      </x:c>
      <x:c r="B230" s="13" t="str">
        <x:v>Sunscar</x:v>
      </x:c>
      <x:c r="C230" s="13" t="str">
        <x:v>SUNMON_010</x:v>
      </x:c>
      <x:c r="D230" s="13" t="str">
        <x:v>SUNGEAR_0059</x:v>
      </x:c>
      <x:c r="E230" s="13" t="n">
        <x:v>1</x:v>
      </x:c>
      <x:c r="F230" s="13" t="n">
        <x:v>1</x:v>
      </x:c>
      <x:c r="G230" s="13" t="str">
        <x:v>Class-smart pool; rare accessory weight reduced.</x:v>
      </x:c>
    </x:row>
    <x:row r="231">
      <x:c r="A231" s="13" t="str">
        <x:v>SUNGEAR_POOL_003</x:v>
      </x:c>
      <x:c r="B231" s="13" t="str">
        <x:v>Sunscar</x:v>
      </x:c>
      <x:c r="C231" s="13" t="str">
        <x:v>SUNMON_010</x:v>
      </x:c>
      <x:c r="D231" s="13" t="str">
        <x:v>SUNGEAR_0060</x:v>
      </x:c>
      <x:c r="E231" s="13" t="n">
        <x:v>1</x:v>
      </x:c>
      <x:c r="F231" s="13" t="n">
        <x:v>1</x:v>
      </x:c>
      <x:c r="G231" s="13" t="str">
        <x:v>Class-smart pool; rare accessory weight reduced.</x:v>
      </x:c>
    </x:row>
    <x:row r="232">
      <x:c r="A232" s="13" t="str">
        <x:v>SUNGEAR_POOL_003</x:v>
      </x:c>
      <x:c r="B232" s="13" t="str">
        <x:v>Sunscar</x:v>
      </x:c>
      <x:c r="C232" s="13" t="str">
        <x:v>SUNMON_010</x:v>
      </x:c>
      <x:c r="D232" s="13" t="str">
        <x:v>SUNGEAR_0061</x:v>
      </x:c>
      <x:c r="E232" s="13" t="n">
        <x:v>1</x:v>
      </x:c>
      <x:c r="F232" s="13" t="n">
        <x:v>1</x:v>
      </x:c>
      <x:c r="G232" s="13" t="str">
        <x:v>Class-smart pool; rare accessory weight reduced.</x:v>
      </x:c>
    </x:row>
    <x:row r="233">
      <x:c r="A233" s="13" t="str">
        <x:v>SUNGEAR_POOL_003</x:v>
      </x:c>
      <x:c r="B233" s="13" t="str">
        <x:v>Sunscar</x:v>
      </x:c>
      <x:c r="C233" s="13" t="str">
        <x:v>SUNMON_010</x:v>
      </x:c>
      <x:c r="D233" s="13" t="str">
        <x:v>SUNGEAR_0062</x:v>
      </x:c>
      <x:c r="E233" s="13" t="n">
        <x:v>1</x:v>
      </x:c>
      <x:c r="F233" s="13" t="n">
        <x:v>0.7</x:v>
      </x:c>
      <x:c r="G233" s="13" t="str">
        <x:v>Class-smart pool; rare accessory weight reduced.</x:v>
      </x:c>
    </x:row>
    <x:row r="234">
      <x:c r="A234" s="13" t="str">
        <x:v>SUNGEAR_POOL_003</x:v>
      </x:c>
      <x:c r="B234" s="13" t="str">
        <x:v>Sunscar</x:v>
      </x:c>
      <x:c r="C234" s="13" t="str">
        <x:v>SUNMON_010</x:v>
      </x:c>
      <x:c r="D234" s="13" t="str">
        <x:v>SUNGEAR_0063</x:v>
      </x:c>
      <x:c r="E234" s="13" t="n">
        <x:v>1</x:v>
      </x:c>
      <x:c r="F234" s="13" t="n">
        <x:v>1</x:v>
      </x:c>
      <x:c r="G234" s="13" t="str">
        <x:v>Class-smart pool; rare accessory weight reduced.</x:v>
      </x:c>
    </x:row>
    <x:row r="235">
      <x:c r="A235" s="13" t="str">
        <x:v>SUNGEAR_POOL_003</x:v>
      </x:c>
      <x:c r="B235" s="13" t="str">
        <x:v>Sunscar</x:v>
      </x:c>
      <x:c r="C235" s="13" t="str">
        <x:v>SUNMON_010</x:v>
      </x:c>
      <x:c r="D235" s="13" t="str">
        <x:v>SUNGEAR_0064</x:v>
      </x:c>
      <x:c r="E235" s="13" t="n">
        <x:v>1</x:v>
      </x:c>
      <x:c r="F235" s="13" t="n">
        <x:v>0.7</x:v>
      </x:c>
      <x:c r="G235" s="13" t="str">
        <x:v>Class-smart pool; rare accessory weight reduced.</x:v>
      </x:c>
    </x:row>
    <x:row r="236">
      <x:c r="A236" s="13" t="str">
        <x:v>SUNGEAR_POOL_003</x:v>
      </x:c>
      <x:c r="B236" s="13" t="str">
        <x:v>Sunscar</x:v>
      </x:c>
      <x:c r="C236" s="13" t="str">
        <x:v>SUNMON_010</x:v>
      </x:c>
      <x:c r="D236" s="13" t="str">
        <x:v>SUNGEAR_0065</x:v>
      </x:c>
      <x:c r="E236" s="13" t="n">
        <x:v>1</x:v>
      </x:c>
      <x:c r="F236" s="13" t="n">
        <x:v>1</x:v>
      </x:c>
      <x:c r="G236" s="13" t="str">
        <x:v>Class-smart pool; rare accessory weight reduced.</x:v>
      </x:c>
    </x:row>
    <x:row r="237">
      <x:c r="A237" s="13" t="str">
        <x:v>SUNGEAR_POOL_003</x:v>
      </x:c>
      <x:c r="B237" s="13" t="str">
        <x:v>Sunscar</x:v>
      </x:c>
      <x:c r="C237" s="13" t="str">
        <x:v>SUNMON_010</x:v>
      </x:c>
      <x:c r="D237" s="13" t="str">
        <x:v>SUNGEAR_0066</x:v>
      </x:c>
      <x:c r="E237" s="13" t="n">
        <x:v>1</x:v>
      </x:c>
      <x:c r="F237" s="13" t="n">
        <x:v>1</x:v>
      </x:c>
      <x:c r="G237" s="13" t="str">
        <x:v>Class-smart pool; rare accessory weight reduced.</x:v>
      </x:c>
    </x:row>
    <x:row r="238">
      <x:c r="A238" s="13" t="str">
        <x:v>SUNGEAR_POOL_003</x:v>
      </x:c>
      <x:c r="B238" s="13" t="str">
        <x:v>Sunscar</x:v>
      </x:c>
      <x:c r="C238" s="13" t="str">
        <x:v>SUNMON_010</x:v>
      </x:c>
      <x:c r="D238" s="13" t="str">
        <x:v>SUNGEAR_0067</x:v>
      </x:c>
      <x:c r="E238" s="13" t="n">
        <x:v>1</x:v>
      </x:c>
      <x:c r="F238" s="13" t="n">
        <x:v>1</x:v>
      </x:c>
      <x:c r="G238" s="13" t="str">
        <x:v>Class-smart pool; rare accessory weight reduced.</x:v>
      </x:c>
    </x:row>
    <x:row r="239">
      <x:c r="A239" s="13" t="str">
        <x:v>SUNGEAR_POOL_003</x:v>
      </x:c>
      <x:c r="B239" s="13" t="str">
        <x:v>Sunscar</x:v>
      </x:c>
      <x:c r="C239" s="13" t="str">
        <x:v>SUNMON_010</x:v>
      </x:c>
      <x:c r="D239" s="13" t="str">
        <x:v>SUNGEAR_0068</x:v>
      </x:c>
      <x:c r="E239" s="13" t="n">
        <x:v>1</x:v>
      </x:c>
      <x:c r="F239" s="13" t="n">
        <x:v>1</x:v>
      </x:c>
      <x:c r="G239" s="13" t="str">
        <x:v>Class-smart pool; rare accessory weight reduced.</x:v>
      </x:c>
    </x:row>
    <x:row r="240">
      <x:c r="A240" s="13" t="str">
        <x:v>SUNGEAR_POOL_003</x:v>
      </x:c>
      <x:c r="B240" s="13" t="str">
        <x:v>Sunscar</x:v>
      </x:c>
      <x:c r="C240" s="13" t="str">
        <x:v>SUNMON_010</x:v>
      </x:c>
      <x:c r="D240" s="13" t="str">
        <x:v>SUNGEAR_0069</x:v>
      </x:c>
      <x:c r="E240" s="13" t="n">
        <x:v>1</x:v>
      </x:c>
      <x:c r="F240" s="13" t="n">
        <x:v>1</x:v>
      </x:c>
      <x:c r="G240" s="13" t="str">
        <x:v>Class-smart pool; rare accessory weight reduced.</x:v>
      </x:c>
    </x:row>
    <x:row r="241">
      <x:c r="A241" s="13" t="str">
        <x:v>SUNGEAR_POOL_003</x:v>
      </x:c>
      <x:c r="B241" s="13" t="str">
        <x:v>Sunscar</x:v>
      </x:c>
      <x:c r="C241" s="13" t="str">
        <x:v>SUNMON_010</x:v>
      </x:c>
      <x:c r="D241" s="13" t="str">
        <x:v>SUNGEAR_0070</x:v>
      </x:c>
      <x:c r="E241" s="13" t="n">
        <x:v>1</x:v>
      </x:c>
      <x:c r="F241" s="13" t="n">
        <x:v>0.7</x:v>
      </x:c>
      <x:c r="G241" s="13" t="str">
        <x:v>Class-smart pool; rare accessory weight reduced.</x:v>
      </x:c>
    </x:row>
    <x:row r="242">
      <x:c r="A242" s="13" t="str">
        <x:v>SUNGEAR_POOL_003</x:v>
      </x:c>
      <x:c r="B242" s="13" t="str">
        <x:v>Sunscar</x:v>
      </x:c>
      <x:c r="C242" s="13" t="str">
        <x:v>SUNMON_010</x:v>
      </x:c>
      <x:c r="D242" s="13" t="str">
        <x:v>SUNGEAR_0071</x:v>
      </x:c>
      <x:c r="E242" s="13" t="n">
        <x:v>1</x:v>
      </x:c>
      <x:c r="F242" s="13" t="n">
        <x:v>1</x:v>
      </x:c>
      <x:c r="G242" s="13" t="str">
        <x:v>Class-smart pool; rare accessory weight reduced.</x:v>
      </x:c>
    </x:row>
    <x:row r="243">
      <x:c r="A243" s="13" t="str">
        <x:v>SUNGEAR_POOL_003</x:v>
      </x:c>
      <x:c r="B243" s="13" t="str">
        <x:v>Sunscar</x:v>
      </x:c>
      <x:c r="C243" s="13" t="str">
        <x:v>SUNMON_010</x:v>
      </x:c>
      <x:c r="D243" s="13" t="str">
        <x:v>SUNGEAR_0072</x:v>
      </x:c>
      <x:c r="E243" s="13" t="n">
        <x:v>1</x:v>
      </x:c>
      <x:c r="F243" s="13" t="n">
        <x:v>0.7</x:v>
      </x:c>
      <x:c r="G243" s="13" t="str">
        <x:v>Class-smart pool; rare accessory weight reduced.</x:v>
      </x:c>
    </x:row>
    <x:row r="244">
      <x:c r="A244" s="13" t="str">
        <x:v>SUNGEAR_POOL_004</x:v>
      </x:c>
      <x:c r="B244" s="13" t="str">
        <x:v>Sunscar</x:v>
      </x:c>
      <x:c r="C244" s="13" t="str">
        <x:v>SUNMON_011</x:v>
      </x:c>
      <x:c r="D244" s="13" t="str">
        <x:v>SUNGEAR_0073</x:v>
      </x:c>
      <x:c r="E244" s="13" t="n">
        <x:v>1</x:v>
      </x:c>
      <x:c r="F244" s="13" t="n">
        <x:v>1</x:v>
      </x:c>
      <x:c r="G244" s="13" t="str">
        <x:v>Class-smart pool; rare accessory weight reduced.</x:v>
      </x:c>
    </x:row>
    <x:row r="245">
      <x:c r="A245" s="13" t="str">
        <x:v>SUNGEAR_POOL_004</x:v>
      </x:c>
      <x:c r="B245" s="13" t="str">
        <x:v>Sunscar</x:v>
      </x:c>
      <x:c r="C245" s="13" t="str">
        <x:v>SUNMON_011</x:v>
      </x:c>
      <x:c r="D245" s="13" t="str">
        <x:v>SUNGEAR_0074</x:v>
      </x:c>
      <x:c r="E245" s="13" t="n">
        <x:v>1</x:v>
      </x:c>
      <x:c r="F245" s="13" t="n">
        <x:v>1</x:v>
      </x:c>
      <x:c r="G245" s="13" t="str">
        <x:v>Class-smart pool; rare accessory weight reduced.</x:v>
      </x:c>
    </x:row>
    <x:row r="246">
      <x:c r="A246" s="13" t="str">
        <x:v>SUNGEAR_POOL_004</x:v>
      </x:c>
      <x:c r="B246" s="13" t="str">
        <x:v>Sunscar</x:v>
      </x:c>
      <x:c r="C246" s="13" t="str">
        <x:v>SUNMON_011</x:v>
      </x:c>
      <x:c r="D246" s="13" t="str">
        <x:v>SUNGEAR_0075</x:v>
      </x:c>
      <x:c r="E246" s="13" t="n">
        <x:v>1</x:v>
      </x:c>
      <x:c r="F246" s="13" t="n">
        <x:v>1</x:v>
      </x:c>
      <x:c r="G246" s="13" t="str">
        <x:v>Class-smart pool; rare accessory weight reduced.</x:v>
      </x:c>
    </x:row>
    <x:row r="247">
      <x:c r="A247" s="13" t="str">
        <x:v>SUNGEAR_POOL_004</x:v>
      </x:c>
      <x:c r="B247" s="13" t="str">
        <x:v>Sunscar</x:v>
      </x:c>
      <x:c r="C247" s="13" t="str">
        <x:v>SUNMON_011</x:v>
      </x:c>
      <x:c r="D247" s="13" t="str">
        <x:v>SUNGEAR_0076</x:v>
      </x:c>
      <x:c r="E247" s="13" t="n">
        <x:v>1</x:v>
      </x:c>
      <x:c r="F247" s="13" t="n">
        <x:v>1</x:v>
      </x:c>
      <x:c r="G247" s="13" t="str">
        <x:v>Class-smart pool; rare accessory weight reduced.</x:v>
      </x:c>
    </x:row>
    <x:row r="248">
      <x:c r="A248" s="13" t="str">
        <x:v>SUNGEAR_POOL_004</x:v>
      </x:c>
      <x:c r="B248" s="13" t="str">
        <x:v>Sunscar</x:v>
      </x:c>
      <x:c r="C248" s="13" t="str">
        <x:v>SUNMON_011</x:v>
      </x:c>
      <x:c r="D248" s="13" t="str">
        <x:v>SUNGEAR_0077</x:v>
      </x:c>
      <x:c r="E248" s="13" t="n">
        <x:v>1</x:v>
      </x:c>
      <x:c r="F248" s="13" t="n">
        <x:v>1</x:v>
      </x:c>
      <x:c r="G248" s="13" t="str">
        <x:v>Class-smart pool; rare accessory weight reduced.</x:v>
      </x:c>
    </x:row>
    <x:row r="249">
      <x:c r="A249" s="13" t="str">
        <x:v>SUNGEAR_POOL_004</x:v>
      </x:c>
      <x:c r="B249" s="13" t="str">
        <x:v>Sunscar</x:v>
      </x:c>
      <x:c r="C249" s="13" t="str">
        <x:v>SUNMON_011</x:v>
      </x:c>
      <x:c r="D249" s="13" t="str">
        <x:v>SUNGEAR_0078</x:v>
      </x:c>
      <x:c r="E249" s="13" t="n">
        <x:v>1</x:v>
      </x:c>
      <x:c r="F249" s="13" t="n">
        <x:v>0.7</x:v>
      </x:c>
      <x:c r="G249" s="13" t="str">
        <x:v>Class-smart pool; rare accessory weight reduced.</x:v>
      </x:c>
    </x:row>
    <x:row r="250">
      <x:c r="A250" s="13" t="str">
        <x:v>SUNGEAR_POOL_004</x:v>
      </x:c>
      <x:c r="B250" s="13" t="str">
        <x:v>Sunscar</x:v>
      </x:c>
      <x:c r="C250" s="13" t="str">
        <x:v>SUNMON_011</x:v>
      </x:c>
      <x:c r="D250" s="13" t="str">
        <x:v>SUNGEAR_0079</x:v>
      </x:c>
      <x:c r="E250" s="13" t="n">
        <x:v>1</x:v>
      </x:c>
      <x:c r="F250" s="13" t="n">
        <x:v>1</x:v>
      </x:c>
      <x:c r="G250" s="13" t="str">
        <x:v>Class-smart pool; rare accessory weight reduced.</x:v>
      </x:c>
    </x:row>
    <x:row r="251">
      <x:c r="A251" s="13" t="str">
        <x:v>SUNGEAR_POOL_004</x:v>
      </x:c>
      <x:c r="B251" s="13" t="str">
        <x:v>Sunscar</x:v>
      </x:c>
      <x:c r="C251" s="13" t="str">
        <x:v>SUNMON_011</x:v>
      </x:c>
      <x:c r="D251" s="13" t="str">
        <x:v>SUNGEAR_0080</x:v>
      </x:c>
      <x:c r="E251" s="13" t="n">
        <x:v>1</x:v>
      </x:c>
      <x:c r="F251" s="13" t="n">
        <x:v>0.7</x:v>
      </x:c>
      <x:c r="G251" s="13" t="str">
        <x:v>Class-smart pool; rare accessory weight reduced.</x:v>
      </x:c>
    </x:row>
    <x:row r="252">
      <x:c r="A252" s="13" t="str">
        <x:v>SUNGEAR_POOL_004</x:v>
      </x:c>
      <x:c r="B252" s="13" t="str">
        <x:v>Sunscar</x:v>
      </x:c>
      <x:c r="C252" s="13" t="str">
        <x:v>SUNMON_011</x:v>
      </x:c>
      <x:c r="D252" s="13" t="str">
        <x:v>SUNGEAR_0081</x:v>
      </x:c>
      <x:c r="E252" s="13" t="n">
        <x:v>1</x:v>
      </x:c>
      <x:c r="F252" s="13" t="n">
        <x:v>1</x:v>
      </x:c>
      <x:c r="G252" s="13" t="str">
        <x:v>Class-smart pool; rare accessory weight reduced.</x:v>
      </x:c>
    </x:row>
    <x:row r="253">
      <x:c r="A253" s="13" t="str">
        <x:v>SUNGEAR_POOL_004</x:v>
      </x:c>
      <x:c r="B253" s="13" t="str">
        <x:v>Sunscar</x:v>
      </x:c>
      <x:c r="C253" s="13" t="str">
        <x:v>SUNMON_011</x:v>
      </x:c>
      <x:c r="D253" s="13" t="str">
        <x:v>SUNGEAR_0082</x:v>
      </x:c>
      <x:c r="E253" s="13" t="n">
        <x:v>1</x:v>
      </x:c>
      <x:c r="F253" s="13" t="n">
        <x:v>1</x:v>
      </x:c>
      <x:c r="G253" s="13" t="str">
        <x:v>Class-smart pool; rare accessory weight reduced.</x:v>
      </x:c>
    </x:row>
    <x:row r="254">
      <x:c r="A254" s="13" t="str">
        <x:v>SUNGEAR_POOL_004</x:v>
      </x:c>
      <x:c r="B254" s="13" t="str">
        <x:v>Sunscar</x:v>
      </x:c>
      <x:c r="C254" s="13" t="str">
        <x:v>SUNMON_011</x:v>
      </x:c>
      <x:c r="D254" s="13" t="str">
        <x:v>SUNGEAR_0083</x:v>
      </x:c>
      <x:c r="E254" s="13" t="n">
        <x:v>1</x:v>
      </x:c>
      <x:c r="F254" s="13" t="n">
        <x:v>1</x:v>
      </x:c>
      <x:c r="G254" s="13" t="str">
        <x:v>Class-smart pool; rare accessory weight reduced.</x:v>
      </x:c>
    </x:row>
    <x:row r="255">
      <x:c r="A255" s="13" t="str">
        <x:v>SUNGEAR_POOL_004</x:v>
      </x:c>
      <x:c r="B255" s="13" t="str">
        <x:v>Sunscar</x:v>
      </x:c>
      <x:c r="C255" s="13" t="str">
        <x:v>SUNMON_011</x:v>
      </x:c>
      <x:c r="D255" s="13" t="str">
        <x:v>SUNGEAR_0084</x:v>
      </x:c>
      <x:c r="E255" s="13" t="n">
        <x:v>1</x:v>
      </x:c>
      <x:c r="F255" s="13" t="n">
        <x:v>1</x:v>
      </x:c>
      <x:c r="G255" s="13" t="str">
        <x:v>Class-smart pool; rare accessory weight reduced.</x:v>
      </x:c>
    </x:row>
    <x:row r="256">
      <x:c r="A256" s="13" t="str">
        <x:v>SUNGEAR_POOL_004</x:v>
      </x:c>
      <x:c r="B256" s="13" t="str">
        <x:v>Sunscar</x:v>
      </x:c>
      <x:c r="C256" s="13" t="str">
        <x:v>SUNMON_011</x:v>
      </x:c>
      <x:c r="D256" s="13" t="str">
        <x:v>SUNGEAR_0085</x:v>
      </x:c>
      <x:c r="E256" s="13" t="n">
        <x:v>1</x:v>
      </x:c>
      <x:c r="F256" s="13" t="n">
        <x:v>1</x:v>
      </x:c>
      <x:c r="G256" s="13" t="str">
        <x:v>Class-smart pool; rare accessory weight reduced.</x:v>
      </x:c>
    </x:row>
    <x:row r="257">
      <x:c r="A257" s="13" t="str">
        <x:v>SUNGEAR_POOL_004</x:v>
      </x:c>
      <x:c r="B257" s="13" t="str">
        <x:v>Sunscar</x:v>
      </x:c>
      <x:c r="C257" s="13" t="str">
        <x:v>SUNMON_011</x:v>
      </x:c>
      <x:c r="D257" s="13" t="str">
        <x:v>SUNGEAR_0086</x:v>
      </x:c>
      <x:c r="E257" s="13" t="n">
        <x:v>1</x:v>
      </x:c>
      <x:c r="F257" s="13" t="n">
        <x:v>0.7</x:v>
      </x:c>
      <x:c r="G257" s="13" t="str">
        <x:v>Class-smart pool; rare accessory weight reduced.</x:v>
      </x:c>
    </x:row>
    <x:row r="258">
      <x:c r="A258" s="13" t="str">
        <x:v>SUNGEAR_POOL_004</x:v>
      </x:c>
      <x:c r="B258" s="13" t="str">
        <x:v>Sunscar</x:v>
      </x:c>
      <x:c r="C258" s="13" t="str">
        <x:v>SUNMON_011</x:v>
      </x:c>
      <x:c r="D258" s="13" t="str">
        <x:v>SUNGEAR_0087</x:v>
      </x:c>
      <x:c r="E258" s="13" t="n">
        <x:v>1</x:v>
      </x:c>
      <x:c r="F258" s="13" t="n">
        <x:v>1</x:v>
      </x:c>
      <x:c r="G258" s="13" t="str">
        <x:v>Class-smart pool; rare accessory weight reduced.</x:v>
      </x:c>
    </x:row>
    <x:row r="259">
      <x:c r="A259" s="13" t="str">
        <x:v>SUNGEAR_POOL_004</x:v>
      </x:c>
      <x:c r="B259" s="13" t="str">
        <x:v>Sunscar</x:v>
      </x:c>
      <x:c r="C259" s="13" t="str">
        <x:v>SUNMON_011</x:v>
      </x:c>
      <x:c r="D259" s="13" t="str">
        <x:v>SUNGEAR_0088</x:v>
      </x:c>
      <x:c r="E259" s="13" t="n">
        <x:v>1</x:v>
      </x:c>
      <x:c r="F259" s="13" t="n">
        <x:v>0.7</x:v>
      </x:c>
      <x:c r="G259" s="13" t="str">
        <x:v>Class-smart pool; rare accessory weight reduced.</x:v>
      </x:c>
    </x:row>
    <x:row r="260">
      <x:c r="A260" s="13" t="str">
        <x:v>SUNGEAR_POOL_004</x:v>
      </x:c>
      <x:c r="B260" s="13" t="str">
        <x:v>Sunscar</x:v>
      </x:c>
      <x:c r="C260" s="13" t="str">
        <x:v>SUNMON_011</x:v>
      </x:c>
      <x:c r="D260" s="13" t="str">
        <x:v>SUNGEAR_0089</x:v>
      </x:c>
      <x:c r="E260" s="13" t="n">
        <x:v>1</x:v>
      </x:c>
      <x:c r="F260" s="13" t="n">
        <x:v>1</x:v>
      </x:c>
      <x:c r="G260" s="13" t="str">
        <x:v>Class-smart pool; rare accessory weight reduced.</x:v>
      </x:c>
    </x:row>
    <x:row r="261">
      <x:c r="A261" s="13" t="str">
        <x:v>SUNGEAR_POOL_004</x:v>
      </x:c>
      <x:c r="B261" s="13" t="str">
        <x:v>Sunscar</x:v>
      </x:c>
      <x:c r="C261" s="13" t="str">
        <x:v>SUNMON_011</x:v>
      </x:c>
      <x:c r="D261" s="13" t="str">
        <x:v>SUNGEAR_0090</x:v>
      </x:c>
      <x:c r="E261" s="13" t="n">
        <x:v>1</x:v>
      </x:c>
      <x:c r="F261" s="13" t="n">
        <x:v>1</x:v>
      </x:c>
      <x:c r="G261" s="13" t="str">
        <x:v>Class-smart pool; rare accessory weight reduced.</x:v>
      </x:c>
    </x:row>
    <x:row r="262">
      <x:c r="A262" s="13" t="str">
        <x:v>SUNGEAR_POOL_004</x:v>
      </x:c>
      <x:c r="B262" s="13" t="str">
        <x:v>Sunscar</x:v>
      </x:c>
      <x:c r="C262" s="13" t="str">
        <x:v>SUNMON_011</x:v>
      </x:c>
      <x:c r="D262" s="13" t="str">
        <x:v>SUNGEAR_0091</x:v>
      </x:c>
      <x:c r="E262" s="13" t="n">
        <x:v>1</x:v>
      </x:c>
      <x:c r="F262" s="13" t="n">
        <x:v>1</x:v>
      </x:c>
      <x:c r="G262" s="13" t="str">
        <x:v>Class-smart pool; rare accessory weight reduced.</x:v>
      </x:c>
    </x:row>
    <x:row r="263">
      <x:c r="A263" s="13" t="str">
        <x:v>SUNGEAR_POOL_004</x:v>
      </x:c>
      <x:c r="B263" s="13" t="str">
        <x:v>Sunscar</x:v>
      </x:c>
      <x:c r="C263" s="13" t="str">
        <x:v>SUNMON_011</x:v>
      </x:c>
      <x:c r="D263" s="13" t="str">
        <x:v>SUNGEAR_0092</x:v>
      </x:c>
      <x:c r="E263" s="13" t="n">
        <x:v>1</x:v>
      </x:c>
      <x:c r="F263" s="13" t="n">
        <x:v>1</x:v>
      </x:c>
      <x:c r="G263" s="13" t="str">
        <x:v>Class-smart pool; rare accessory weight reduced.</x:v>
      </x:c>
    </x:row>
    <x:row r="264">
      <x:c r="A264" s="13" t="str">
        <x:v>SUNGEAR_POOL_004</x:v>
      </x:c>
      <x:c r="B264" s="13" t="str">
        <x:v>Sunscar</x:v>
      </x:c>
      <x:c r="C264" s="13" t="str">
        <x:v>SUNMON_011</x:v>
      </x:c>
      <x:c r="D264" s="13" t="str">
        <x:v>SUNGEAR_0093</x:v>
      </x:c>
      <x:c r="E264" s="13" t="n">
        <x:v>1</x:v>
      </x:c>
      <x:c r="F264" s="13" t="n">
        <x:v>1</x:v>
      </x:c>
      <x:c r="G264" s="13" t="str">
        <x:v>Class-smart pool; rare accessory weight reduced.</x:v>
      </x:c>
    </x:row>
    <x:row r="265">
      <x:c r="A265" s="13" t="str">
        <x:v>SUNGEAR_POOL_004</x:v>
      </x:c>
      <x:c r="B265" s="13" t="str">
        <x:v>Sunscar</x:v>
      </x:c>
      <x:c r="C265" s="13" t="str">
        <x:v>SUNMON_011</x:v>
      </x:c>
      <x:c r="D265" s="13" t="str">
        <x:v>SUNGEAR_0094</x:v>
      </x:c>
      <x:c r="E265" s="13" t="n">
        <x:v>1</x:v>
      </x:c>
      <x:c r="F265" s="13" t="n">
        <x:v>0.7</x:v>
      </x:c>
      <x:c r="G265" s="13" t="str">
        <x:v>Class-smart pool; rare accessory weight reduced.</x:v>
      </x:c>
    </x:row>
    <x:row r="266">
      <x:c r="A266" s="13" t="str">
        <x:v>SUNGEAR_POOL_004</x:v>
      </x:c>
      <x:c r="B266" s="13" t="str">
        <x:v>Sunscar</x:v>
      </x:c>
      <x:c r="C266" s="13" t="str">
        <x:v>SUNMON_011</x:v>
      </x:c>
      <x:c r="D266" s="13" t="str">
        <x:v>SUNGEAR_0095</x:v>
      </x:c>
      <x:c r="E266" s="13" t="n">
        <x:v>1</x:v>
      </x:c>
      <x:c r="F266" s="13" t="n">
        <x:v>1</x:v>
      </x:c>
      <x:c r="G266" s="13" t="str">
        <x:v>Class-smart pool; rare accessory weight reduced.</x:v>
      </x:c>
    </x:row>
    <x:row r="267">
      <x:c r="A267" s="13" t="str">
        <x:v>SUNGEAR_POOL_004</x:v>
      </x:c>
      <x:c r="B267" s="13" t="str">
        <x:v>Sunscar</x:v>
      </x:c>
      <x:c r="C267" s="13" t="str">
        <x:v>SUNMON_011</x:v>
      </x:c>
      <x:c r="D267" s="13" t="str">
        <x:v>SUNGEAR_0096</x:v>
      </x:c>
      <x:c r="E267" s="13" t="n">
        <x:v>1</x:v>
      </x:c>
      <x:c r="F267" s="13" t="n">
        <x:v>0.7</x:v>
      </x:c>
      <x:c r="G267" s="13" t="str">
        <x:v>Class-smart pool; rare accessory weight reduced.</x:v>
      </x:c>
    </x:row>
    <x:row r="268">
      <x:c r="A268" s="13" t="str">
        <x:v>SUNGEAR_POOL_005</x:v>
      </x:c>
      <x:c r="B268" s="13" t="str">
        <x:v>Sunscar</x:v>
      </x:c>
      <x:c r="C268" s="13" t="str">
        <x:v>SUNMON_012</x:v>
      </x:c>
      <x:c r="D268" s="13" t="str">
        <x:v>SUNGEAR_0097</x:v>
      </x:c>
      <x:c r="E268" s="13" t="n">
        <x:v>1</x:v>
      </x:c>
      <x:c r="F268" s="13" t="n">
        <x:v>1</x:v>
      </x:c>
      <x:c r="G268" s="13" t="str">
        <x:v>Class-smart pool; rare accessory weight reduced.</x:v>
      </x:c>
    </x:row>
    <x:row r="269">
      <x:c r="A269" s="13" t="str">
        <x:v>SUNGEAR_POOL_005</x:v>
      </x:c>
      <x:c r="B269" s="13" t="str">
        <x:v>Sunscar</x:v>
      </x:c>
      <x:c r="C269" s="13" t="str">
        <x:v>SUNMON_012</x:v>
      </x:c>
      <x:c r="D269" s="13" t="str">
        <x:v>SUNGEAR_0098</x:v>
      </x:c>
      <x:c r="E269" s="13" t="n">
        <x:v>1</x:v>
      </x:c>
      <x:c r="F269" s="13" t="n">
        <x:v>1</x:v>
      </x:c>
      <x:c r="G269" s="13" t="str">
        <x:v>Class-smart pool; rare accessory weight reduced.</x:v>
      </x:c>
    </x:row>
    <x:row r="270">
      <x:c r="A270" s="13" t="str">
        <x:v>SUNGEAR_POOL_005</x:v>
      </x:c>
      <x:c r="B270" s="13" t="str">
        <x:v>Sunscar</x:v>
      </x:c>
      <x:c r="C270" s="13" t="str">
        <x:v>SUNMON_012</x:v>
      </x:c>
      <x:c r="D270" s="13" t="str">
        <x:v>SUNGEAR_0099</x:v>
      </x:c>
      <x:c r="E270" s="13" t="n">
        <x:v>1</x:v>
      </x:c>
      <x:c r="F270" s="13" t="n">
        <x:v>1</x:v>
      </x:c>
      <x:c r="G270" s="13" t="str">
        <x:v>Class-smart pool; rare accessory weight reduced.</x:v>
      </x:c>
    </x:row>
    <x:row r="271">
      <x:c r="A271" s="13" t="str">
        <x:v>SUNGEAR_POOL_005</x:v>
      </x:c>
      <x:c r="B271" s="13" t="str">
        <x:v>Sunscar</x:v>
      </x:c>
      <x:c r="C271" s="13" t="str">
        <x:v>SUNMON_012</x:v>
      </x:c>
      <x:c r="D271" s="13" t="str">
        <x:v>SUNGEAR_0100</x:v>
      </x:c>
      <x:c r="E271" s="13" t="n">
        <x:v>1</x:v>
      </x:c>
      <x:c r="F271" s="13" t="n">
        <x:v>1</x:v>
      </x:c>
      <x:c r="G271" s="13" t="str">
        <x:v>Class-smart pool; rare accessory weight reduced.</x:v>
      </x:c>
    </x:row>
    <x:row r="272">
      <x:c r="A272" s="13" t="str">
        <x:v>SUNGEAR_POOL_005</x:v>
      </x:c>
      <x:c r="B272" s="13" t="str">
        <x:v>Sunscar</x:v>
      </x:c>
      <x:c r="C272" s="13" t="str">
        <x:v>SUNMON_012</x:v>
      </x:c>
      <x:c r="D272" s="13" t="str">
        <x:v>SUNGEAR_0101</x:v>
      </x:c>
      <x:c r="E272" s="13" t="n">
        <x:v>1</x:v>
      </x:c>
      <x:c r="F272" s="13" t="n">
        <x:v>1</x:v>
      </x:c>
      <x:c r="G272" s="13" t="str">
        <x:v>Class-smart pool; rare accessory weight reduced.</x:v>
      </x:c>
    </x:row>
    <x:row r="273">
      <x:c r="A273" s="13" t="str">
        <x:v>SUNGEAR_POOL_005</x:v>
      </x:c>
      <x:c r="B273" s="13" t="str">
        <x:v>Sunscar</x:v>
      </x:c>
      <x:c r="C273" s="13" t="str">
        <x:v>SUNMON_012</x:v>
      </x:c>
      <x:c r="D273" s="13" t="str">
        <x:v>SUNGEAR_0102</x:v>
      </x:c>
      <x:c r="E273" s="13" t="n">
        <x:v>1</x:v>
      </x:c>
      <x:c r="F273" s="13" t="n">
        <x:v>0.7</x:v>
      </x:c>
      <x:c r="G273" s="13" t="str">
        <x:v>Class-smart pool; rare accessory weight reduced.</x:v>
      </x:c>
    </x:row>
    <x:row r="274">
      <x:c r="A274" s="13" t="str">
        <x:v>SUNGEAR_POOL_005</x:v>
      </x:c>
      <x:c r="B274" s="13" t="str">
        <x:v>Sunscar</x:v>
      </x:c>
      <x:c r="C274" s="13" t="str">
        <x:v>SUNMON_012</x:v>
      </x:c>
      <x:c r="D274" s="13" t="str">
        <x:v>SUNGEAR_0103</x:v>
      </x:c>
      <x:c r="E274" s="13" t="n">
        <x:v>1</x:v>
      </x:c>
      <x:c r="F274" s="13" t="n">
        <x:v>1</x:v>
      </x:c>
      <x:c r="G274" s="13" t="str">
        <x:v>Class-smart pool; rare accessory weight reduced.</x:v>
      </x:c>
    </x:row>
    <x:row r="275">
      <x:c r="A275" s="13" t="str">
        <x:v>SUNGEAR_POOL_005</x:v>
      </x:c>
      <x:c r="B275" s="13" t="str">
        <x:v>Sunscar</x:v>
      </x:c>
      <x:c r="C275" s="13" t="str">
        <x:v>SUNMON_012</x:v>
      </x:c>
      <x:c r="D275" s="13" t="str">
        <x:v>SUNGEAR_0104</x:v>
      </x:c>
      <x:c r="E275" s="13" t="n">
        <x:v>1</x:v>
      </x:c>
      <x:c r="F275" s="13" t="n">
        <x:v>0.7</x:v>
      </x:c>
      <x:c r="G275" s="13" t="str">
        <x:v>Class-smart pool; rare accessory weight reduced.</x:v>
      </x:c>
    </x:row>
    <x:row r="276">
      <x:c r="A276" s="13" t="str">
        <x:v>SUNGEAR_POOL_005</x:v>
      </x:c>
      <x:c r="B276" s="13" t="str">
        <x:v>Sunscar</x:v>
      </x:c>
      <x:c r="C276" s="13" t="str">
        <x:v>SUNMON_012</x:v>
      </x:c>
      <x:c r="D276" s="13" t="str">
        <x:v>SUNGEAR_0105</x:v>
      </x:c>
      <x:c r="E276" s="13" t="n">
        <x:v>1</x:v>
      </x:c>
      <x:c r="F276" s="13" t="n">
        <x:v>1</x:v>
      </x:c>
      <x:c r="G276" s="13" t="str">
        <x:v>Class-smart pool; rare accessory weight reduced.</x:v>
      </x:c>
    </x:row>
    <x:row r="277">
      <x:c r="A277" s="13" t="str">
        <x:v>SUNGEAR_POOL_005</x:v>
      </x:c>
      <x:c r="B277" s="13" t="str">
        <x:v>Sunscar</x:v>
      </x:c>
      <x:c r="C277" s="13" t="str">
        <x:v>SUNMON_012</x:v>
      </x:c>
      <x:c r="D277" s="13" t="str">
        <x:v>SUNGEAR_0106</x:v>
      </x:c>
      <x:c r="E277" s="13" t="n">
        <x:v>1</x:v>
      </x:c>
      <x:c r="F277" s="13" t="n">
        <x:v>1</x:v>
      </x:c>
      <x:c r="G277" s="13" t="str">
        <x:v>Class-smart pool; rare accessory weight reduced.</x:v>
      </x:c>
    </x:row>
    <x:row r="278">
      <x:c r="A278" s="13" t="str">
        <x:v>SUNGEAR_POOL_005</x:v>
      </x:c>
      <x:c r="B278" s="13" t="str">
        <x:v>Sunscar</x:v>
      </x:c>
      <x:c r="C278" s="13" t="str">
        <x:v>SUNMON_012</x:v>
      </x:c>
      <x:c r="D278" s="13" t="str">
        <x:v>SUNGEAR_0107</x:v>
      </x:c>
      <x:c r="E278" s="13" t="n">
        <x:v>1</x:v>
      </x:c>
      <x:c r="F278" s="13" t="n">
        <x:v>1</x:v>
      </x:c>
      <x:c r="G278" s="13" t="str">
        <x:v>Class-smart pool; rare accessory weight reduced.</x:v>
      </x:c>
    </x:row>
    <x:row r="279">
      <x:c r="A279" s="13" t="str">
        <x:v>SUNGEAR_POOL_005</x:v>
      </x:c>
      <x:c r="B279" s="13" t="str">
        <x:v>Sunscar</x:v>
      </x:c>
      <x:c r="C279" s="13" t="str">
        <x:v>SUNMON_012</x:v>
      </x:c>
      <x:c r="D279" s="13" t="str">
        <x:v>SUNGEAR_0108</x:v>
      </x:c>
      <x:c r="E279" s="13" t="n">
        <x:v>1</x:v>
      </x:c>
      <x:c r="F279" s="13" t="n">
        <x:v>1</x:v>
      </x:c>
      <x:c r="G279" s="13" t="str">
        <x:v>Class-smart pool; rare accessory weight reduced.</x:v>
      </x:c>
    </x:row>
    <x:row r="280">
      <x:c r="A280" s="13" t="str">
        <x:v>SUNGEAR_POOL_005</x:v>
      </x:c>
      <x:c r="B280" s="13" t="str">
        <x:v>Sunscar</x:v>
      </x:c>
      <x:c r="C280" s="13" t="str">
        <x:v>SUNMON_012</x:v>
      </x:c>
      <x:c r="D280" s="13" t="str">
        <x:v>SUNGEAR_0109</x:v>
      </x:c>
      <x:c r="E280" s="13" t="n">
        <x:v>1</x:v>
      </x:c>
      <x:c r="F280" s="13" t="n">
        <x:v>1</x:v>
      </x:c>
      <x:c r="G280" s="13" t="str">
        <x:v>Class-smart pool; rare accessory weight reduced.</x:v>
      </x:c>
    </x:row>
    <x:row r="281">
      <x:c r="A281" s="13" t="str">
        <x:v>SUNGEAR_POOL_005</x:v>
      </x:c>
      <x:c r="B281" s="13" t="str">
        <x:v>Sunscar</x:v>
      </x:c>
      <x:c r="C281" s="13" t="str">
        <x:v>SUNMON_012</x:v>
      </x:c>
      <x:c r="D281" s="13" t="str">
        <x:v>SUNGEAR_0110</x:v>
      </x:c>
      <x:c r="E281" s="13" t="n">
        <x:v>1</x:v>
      </x:c>
      <x:c r="F281" s="13" t="n">
        <x:v>0.7</x:v>
      </x:c>
      <x:c r="G281" s="13" t="str">
        <x:v>Class-smart pool; rare accessory weight reduced.</x:v>
      </x:c>
    </x:row>
    <x:row r="282">
      <x:c r="A282" s="13" t="str">
        <x:v>SUNGEAR_POOL_005</x:v>
      </x:c>
      <x:c r="B282" s="13" t="str">
        <x:v>Sunscar</x:v>
      </x:c>
      <x:c r="C282" s="13" t="str">
        <x:v>SUNMON_012</x:v>
      </x:c>
      <x:c r="D282" s="13" t="str">
        <x:v>SUNGEAR_0111</x:v>
      </x:c>
      <x:c r="E282" s="13" t="n">
        <x:v>1</x:v>
      </x:c>
      <x:c r="F282" s="13" t="n">
        <x:v>1</x:v>
      </x:c>
      <x:c r="G282" s="13" t="str">
        <x:v>Class-smart pool; rare accessory weight reduced.</x:v>
      </x:c>
    </x:row>
    <x:row r="283">
      <x:c r="A283" s="13" t="str">
        <x:v>SUNGEAR_POOL_005</x:v>
      </x:c>
      <x:c r="B283" s="13" t="str">
        <x:v>Sunscar</x:v>
      </x:c>
      <x:c r="C283" s="13" t="str">
        <x:v>SUNMON_012</x:v>
      </x:c>
      <x:c r="D283" s="13" t="str">
        <x:v>SUNGEAR_0112</x:v>
      </x:c>
      <x:c r="E283" s="13" t="n">
        <x:v>1</x:v>
      </x:c>
      <x:c r="F283" s="13" t="n">
        <x:v>0.7</x:v>
      </x:c>
      <x:c r="G283" s="13" t="str">
        <x:v>Class-smart pool; rare accessory weight reduced.</x:v>
      </x:c>
    </x:row>
    <x:row r="284">
      <x:c r="A284" s="13" t="str">
        <x:v>SUNGEAR_POOL_005</x:v>
      </x:c>
      <x:c r="B284" s="13" t="str">
        <x:v>Sunscar</x:v>
      </x:c>
      <x:c r="C284" s="13" t="str">
        <x:v>SUNMON_012</x:v>
      </x:c>
      <x:c r="D284" s="13" t="str">
        <x:v>SUNGEAR_0113</x:v>
      </x:c>
      <x:c r="E284" s="13" t="n">
        <x:v>1</x:v>
      </x:c>
      <x:c r="F284" s="13" t="n">
        <x:v>1</x:v>
      </x:c>
      <x:c r="G284" s="13" t="str">
        <x:v>Class-smart pool; rare accessory weight reduced.</x:v>
      </x:c>
    </x:row>
    <x:row r="285">
      <x:c r="A285" s="13" t="str">
        <x:v>SUNGEAR_POOL_005</x:v>
      </x:c>
      <x:c r="B285" s="13" t="str">
        <x:v>Sunscar</x:v>
      </x:c>
      <x:c r="C285" s="13" t="str">
        <x:v>SUNMON_012</x:v>
      </x:c>
      <x:c r="D285" s="13" t="str">
        <x:v>SUNGEAR_0114</x:v>
      </x:c>
      <x:c r="E285" s="13" t="n">
        <x:v>1</x:v>
      </x:c>
      <x:c r="F285" s="13" t="n">
        <x:v>1</x:v>
      </x:c>
      <x:c r="G285" s="13" t="str">
        <x:v>Class-smart pool; rare accessory weight reduced.</x:v>
      </x:c>
    </x:row>
    <x:row r="286">
      <x:c r="A286" s="13" t="str">
        <x:v>SUNGEAR_POOL_005</x:v>
      </x:c>
      <x:c r="B286" s="13" t="str">
        <x:v>Sunscar</x:v>
      </x:c>
      <x:c r="C286" s="13" t="str">
        <x:v>SUNMON_012</x:v>
      </x:c>
      <x:c r="D286" s="13" t="str">
        <x:v>SUNGEAR_0115</x:v>
      </x:c>
      <x:c r="E286" s="13" t="n">
        <x:v>1</x:v>
      </x:c>
      <x:c r="F286" s="13" t="n">
        <x:v>1</x:v>
      </x:c>
      <x:c r="G286" s="13" t="str">
        <x:v>Class-smart pool; rare accessory weight reduced.</x:v>
      </x:c>
    </x:row>
    <x:row r="287">
      <x:c r="A287" s="13" t="str">
        <x:v>SUNGEAR_POOL_005</x:v>
      </x:c>
      <x:c r="B287" s="13" t="str">
        <x:v>Sunscar</x:v>
      </x:c>
      <x:c r="C287" s="13" t="str">
        <x:v>SUNMON_012</x:v>
      </x:c>
      <x:c r="D287" s="13" t="str">
        <x:v>SUNGEAR_0116</x:v>
      </x:c>
      <x:c r="E287" s="13" t="n">
        <x:v>1</x:v>
      </x:c>
      <x:c r="F287" s="13" t="n">
        <x:v>1</x:v>
      </x:c>
      <x:c r="G287" s="13" t="str">
        <x:v>Class-smart pool; rare accessory weight reduced.</x:v>
      </x:c>
    </x:row>
    <x:row r="288">
      <x:c r="A288" s="13" t="str">
        <x:v>SUNGEAR_POOL_005</x:v>
      </x:c>
      <x:c r="B288" s="13" t="str">
        <x:v>Sunscar</x:v>
      </x:c>
      <x:c r="C288" s="13" t="str">
        <x:v>SUNMON_012</x:v>
      </x:c>
      <x:c r="D288" s="13" t="str">
        <x:v>SUNGEAR_0117</x:v>
      </x:c>
      <x:c r="E288" s="13" t="n">
        <x:v>1</x:v>
      </x:c>
      <x:c r="F288" s="13" t="n">
        <x:v>1</x:v>
      </x:c>
      <x:c r="G288" s="13" t="str">
        <x:v>Class-smart pool; rare accessory weight reduced.</x:v>
      </x:c>
    </x:row>
    <x:row r="289">
      <x:c r="A289" s="13" t="str">
        <x:v>SUNGEAR_POOL_005</x:v>
      </x:c>
      <x:c r="B289" s="13" t="str">
        <x:v>Sunscar</x:v>
      </x:c>
      <x:c r="C289" s="13" t="str">
        <x:v>SUNMON_012</x:v>
      </x:c>
      <x:c r="D289" s="13" t="str">
        <x:v>SUNGEAR_0118</x:v>
      </x:c>
      <x:c r="E289" s="13" t="n">
        <x:v>1</x:v>
      </x:c>
      <x:c r="F289" s="13" t="n">
        <x:v>0.7</x:v>
      </x:c>
      <x:c r="G289" s="13" t="str">
        <x:v>Class-smart pool; rare accessory weight reduced.</x:v>
      </x:c>
    </x:row>
    <x:row r="290">
      <x:c r="A290" s="13" t="str">
        <x:v>SUNGEAR_POOL_005</x:v>
      </x:c>
      <x:c r="B290" s="13" t="str">
        <x:v>Sunscar</x:v>
      </x:c>
      <x:c r="C290" s="13" t="str">
        <x:v>SUNMON_012</x:v>
      </x:c>
      <x:c r="D290" s="13" t="str">
        <x:v>SUNGEAR_0119</x:v>
      </x:c>
      <x:c r="E290" s="13" t="n">
        <x:v>1</x:v>
      </x:c>
      <x:c r="F290" s="13" t="n">
        <x:v>1</x:v>
      </x:c>
      <x:c r="G290" s="13" t="str">
        <x:v>Class-smart pool; rare accessory weight reduced.</x:v>
      </x:c>
    </x:row>
    <x:row r="291">
      <x:c r="A291" s="13" t="str">
        <x:v>SUNGEAR_POOL_005</x:v>
      </x:c>
      <x:c r="B291" s="13" t="str">
        <x:v>Sunscar</x:v>
      </x:c>
      <x:c r="C291" s="13" t="str">
        <x:v>SUNMON_012</x:v>
      </x:c>
      <x:c r="D291" s="13" t="str">
        <x:v>SUNGEAR_0120</x:v>
      </x:c>
      <x:c r="E291" s="13" t="n">
        <x:v>1</x:v>
      </x:c>
      <x:c r="F291" s="13" t="n">
        <x:v>0.7</x:v>
      </x:c>
      <x:c r="G291" s="13" t="str">
        <x:v>Class-smart pool; rare accessory weight reduced.</x:v>
      </x:c>
    </x:row>
    <x:row r="292">
      <x:c r="A292" s="13" t="str">
        <x:v>SUNGEAR_POOL_006</x:v>
      </x:c>
      <x:c r="B292" s="13" t="str">
        <x:v>Sunscar</x:v>
      </x:c>
      <x:c r="C292" s="13" t="str">
        <x:v>SUNMON_013</x:v>
      </x:c>
      <x:c r="D292" s="13" t="str">
        <x:v>SUNGEAR_0121</x:v>
      </x:c>
      <x:c r="E292" s="13" t="n">
        <x:v>1</x:v>
      </x:c>
      <x:c r="F292" s="13" t="n">
        <x:v>1</x:v>
      </x:c>
      <x:c r="G292" s="13" t="str">
        <x:v>Class-smart pool; rare accessory weight reduced.</x:v>
      </x:c>
    </x:row>
    <x:row r="293">
      <x:c r="A293" s="13" t="str">
        <x:v>SUNGEAR_POOL_006</x:v>
      </x:c>
      <x:c r="B293" s="13" t="str">
        <x:v>Sunscar</x:v>
      </x:c>
      <x:c r="C293" s="13" t="str">
        <x:v>SUNMON_013</x:v>
      </x:c>
      <x:c r="D293" s="13" t="str">
        <x:v>SUNGEAR_0122</x:v>
      </x:c>
      <x:c r="E293" s="13" t="n">
        <x:v>1</x:v>
      </x:c>
      <x:c r="F293" s="13" t="n">
        <x:v>1</x:v>
      </x:c>
      <x:c r="G293" s="13" t="str">
        <x:v>Class-smart pool; rare accessory weight reduced.</x:v>
      </x:c>
    </x:row>
    <x:row r="294">
      <x:c r="A294" s="13" t="str">
        <x:v>SUNGEAR_POOL_006</x:v>
      </x:c>
      <x:c r="B294" s="13" t="str">
        <x:v>Sunscar</x:v>
      </x:c>
      <x:c r="C294" s="13" t="str">
        <x:v>SUNMON_013</x:v>
      </x:c>
      <x:c r="D294" s="13" t="str">
        <x:v>SUNGEAR_0123</x:v>
      </x:c>
      <x:c r="E294" s="13" t="n">
        <x:v>1</x:v>
      </x:c>
      <x:c r="F294" s="13" t="n">
        <x:v>1</x:v>
      </x:c>
      <x:c r="G294" s="13" t="str">
        <x:v>Class-smart pool; rare accessory weight reduced.</x:v>
      </x:c>
    </x:row>
    <x:row r="295">
      <x:c r="A295" s="13" t="str">
        <x:v>SUNGEAR_POOL_006</x:v>
      </x:c>
      <x:c r="B295" s="13" t="str">
        <x:v>Sunscar</x:v>
      </x:c>
      <x:c r="C295" s="13" t="str">
        <x:v>SUNMON_013</x:v>
      </x:c>
      <x:c r="D295" s="13" t="str">
        <x:v>SUNGEAR_0124</x:v>
      </x:c>
      <x:c r="E295" s="13" t="n">
        <x:v>1</x:v>
      </x:c>
      <x:c r="F295" s="13" t="n">
        <x:v>1</x:v>
      </x:c>
      <x:c r="G295" s="13" t="str">
        <x:v>Class-smart pool; rare accessory weight reduced.</x:v>
      </x:c>
    </x:row>
    <x:row r="296">
      <x:c r="A296" s="13" t="str">
        <x:v>SUNGEAR_POOL_006</x:v>
      </x:c>
      <x:c r="B296" s="13" t="str">
        <x:v>Sunscar</x:v>
      </x:c>
      <x:c r="C296" s="13" t="str">
        <x:v>SUNMON_013</x:v>
      </x:c>
      <x:c r="D296" s="13" t="str">
        <x:v>SUNGEAR_0125</x:v>
      </x:c>
      <x:c r="E296" s="13" t="n">
        <x:v>1</x:v>
      </x:c>
      <x:c r="F296" s="13" t="n">
        <x:v>1</x:v>
      </x:c>
      <x:c r="G296" s="13" t="str">
        <x:v>Class-smart pool; rare accessory weight reduced.</x:v>
      </x:c>
    </x:row>
    <x:row r="297">
      <x:c r="A297" s="13" t="str">
        <x:v>SUNGEAR_POOL_006</x:v>
      </x:c>
      <x:c r="B297" s="13" t="str">
        <x:v>Sunscar</x:v>
      </x:c>
      <x:c r="C297" s="13" t="str">
        <x:v>SUNMON_013</x:v>
      </x:c>
      <x:c r="D297" s="13" t="str">
        <x:v>SUNGEAR_0126</x:v>
      </x:c>
      <x:c r="E297" s="13" t="n">
        <x:v>1</x:v>
      </x:c>
      <x:c r="F297" s="13" t="n">
        <x:v>0.7</x:v>
      </x:c>
      <x:c r="G297" s="13" t="str">
        <x:v>Class-smart pool; rare accessory weight reduced.</x:v>
      </x:c>
    </x:row>
    <x:row r="298">
      <x:c r="A298" s="13" t="str">
        <x:v>SUNGEAR_POOL_006</x:v>
      </x:c>
      <x:c r="B298" s="13" t="str">
        <x:v>Sunscar</x:v>
      </x:c>
      <x:c r="C298" s="13" t="str">
        <x:v>SUNMON_013</x:v>
      </x:c>
      <x:c r="D298" s="13" t="str">
        <x:v>SUNGEAR_0127</x:v>
      </x:c>
      <x:c r="E298" s="13" t="n">
        <x:v>1</x:v>
      </x:c>
      <x:c r="F298" s="13" t="n">
        <x:v>1</x:v>
      </x:c>
      <x:c r="G298" s="13" t="str">
        <x:v>Class-smart pool; rare accessory weight reduced.</x:v>
      </x:c>
    </x:row>
    <x:row r="299">
      <x:c r="A299" s="13" t="str">
        <x:v>SUNGEAR_POOL_006</x:v>
      </x:c>
      <x:c r="B299" s="13" t="str">
        <x:v>Sunscar</x:v>
      </x:c>
      <x:c r="C299" s="13" t="str">
        <x:v>SUNMON_013</x:v>
      </x:c>
      <x:c r="D299" s="13" t="str">
        <x:v>SUNGEAR_0128</x:v>
      </x:c>
      <x:c r="E299" s="13" t="n">
        <x:v>1</x:v>
      </x:c>
      <x:c r="F299" s="13" t="n">
        <x:v>0.7</x:v>
      </x:c>
      <x:c r="G299" s="13" t="str">
        <x:v>Class-smart pool; rare accessory weight reduced.</x:v>
      </x:c>
    </x:row>
    <x:row r="300">
      <x:c r="A300" s="13" t="str">
        <x:v>SUNGEAR_POOL_006</x:v>
      </x:c>
      <x:c r="B300" s="13" t="str">
        <x:v>Sunscar</x:v>
      </x:c>
      <x:c r="C300" s="13" t="str">
        <x:v>SUNMON_013</x:v>
      </x:c>
      <x:c r="D300" s="13" t="str">
        <x:v>SUNGEAR_0129</x:v>
      </x:c>
      <x:c r="E300" s="13" t="n">
        <x:v>1</x:v>
      </x:c>
      <x:c r="F300" s="13" t="n">
        <x:v>1</x:v>
      </x:c>
      <x:c r="G300" s="13" t="str">
        <x:v>Class-smart pool; rare accessory weight reduced.</x:v>
      </x:c>
    </x:row>
    <x:row r="301">
      <x:c r="A301" s="13" t="str">
        <x:v>SUNGEAR_POOL_006</x:v>
      </x:c>
      <x:c r="B301" s="13" t="str">
        <x:v>Sunscar</x:v>
      </x:c>
      <x:c r="C301" s="13" t="str">
        <x:v>SUNMON_013</x:v>
      </x:c>
      <x:c r="D301" s="13" t="str">
        <x:v>SUNGEAR_0130</x:v>
      </x:c>
      <x:c r="E301" s="13" t="n">
        <x:v>1</x:v>
      </x:c>
      <x:c r="F301" s="13" t="n">
        <x:v>1</x:v>
      </x:c>
      <x:c r="G301" s="13" t="str">
        <x:v>Class-smart pool; rare accessory weight reduced.</x:v>
      </x:c>
    </x:row>
    <x:row r="302">
      <x:c r="A302" s="13" t="str">
        <x:v>SUNGEAR_POOL_006</x:v>
      </x:c>
      <x:c r="B302" s="13" t="str">
        <x:v>Sunscar</x:v>
      </x:c>
      <x:c r="C302" s="13" t="str">
        <x:v>SUNMON_013</x:v>
      </x:c>
      <x:c r="D302" s="13" t="str">
        <x:v>SUNGEAR_0131</x:v>
      </x:c>
      <x:c r="E302" s="13" t="n">
        <x:v>1</x:v>
      </x:c>
      <x:c r="F302" s="13" t="n">
        <x:v>1</x:v>
      </x:c>
      <x:c r="G302" s="13" t="str">
        <x:v>Class-smart pool; rare accessory weight reduced.</x:v>
      </x:c>
    </x:row>
    <x:row r="303">
      <x:c r="A303" s="13" t="str">
        <x:v>SUNGEAR_POOL_006</x:v>
      </x:c>
      <x:c r="B303" s="13" t="str">
        <x:v>Sunscar</x:v>
      </x:c>
      <x:c r="C303" s="13" t="str">
        <x:v>SUNMON_013</x:v>
      </x:c>
      <x:c r="D303" s="13" t="str">
        <x:v>SUNGEAR_0132</x:v>
      </x:c>
      <x:c r="E303" s="13" t="n">
        <x:v>1</x:v>
      </x:c>
      <x:c r="F303" s="13" t="n">
        <x:v>1</x:v>
      </x:c>
      <x:c r="G303" s="13" t="str">
        <x:v>Class-smart pool; rare accessory weight reduced.</x:v>
      </x:c>
    </x:row>
    <x:row r="304">
      <x:c r="A304" s="13" t="str">
        <x:v>SUNGEAR_POOL_006</x:v>
      </x:c>
      <x:c r="B304" s="13" t="str">
        <x:v>Sunscar</x:v>
      </x:c>
      <x:c r="C304" s="13" t="str">
        <x:v>SUNMON_013</x:v>
      </x:c>
      <x:c r="D304" s="13" t="str">
        <x:v>SUNGEAR_0133</x:v>
      </x:c>
      <x:c r="E304" s="13" t="n">
        <x:v>1</x:v>
      </x:c>
      <x:c r="F304" s="13" t="n">
        <x:v>1</x:v>
      </x:c>
      <x:c r="G304" s="13" t="str">
        <x:v>Class-smart pool; rare accessory weight reduced.</x:v>
      </x:c>
    </x:row>
    <x:row r="305">
      <x:c r="A305" s="13" t="str">
        <x:v>SUNGEAR_POOL_006</x:v>
      </x:c>
      <x:c r="B305" s="13" t="str">
        <x:v>Sunscar</x:v>
      </x:c>
      <x:c r="C305" s="13" t="str">
        <x:v>SUNMON_013</x:v>
      </x:c>
      <x:c r="D305" s="13" t="str">
        <x:v>SUNGEAR_0134</x:v>
      </x:c>
      <x:c r="E305" s="13" t="n">
        <x:v>1</x:v>
      </x:c>
      <x:c r="F305" s="13" t="n">
        <x:v>0.7</x:v>
      </x:c>
      <x:c r="G305" s="13" t="str">
        <x:v>Class-smart pool; rare accessory weight reduced.</x:v>
      </x:c>
    </x:row>
    <x:row r="306">
      <x:c r="A306" s="13" t="str">
        <x:v>SUNGEAR_POOL_006</x:v>
      </x:c>
      <x:c r="B306" s="13" t="str">
        <x:v>Sunscar</x:v>
      </x:c>
      <x:c r="C306" s="13" t="str">
        <x:v>SUNMON_013</x:v>
      </x:c>
      <x:c r="D306" s="13" t="str">
        <x:v>SUNGEAR_0135</x:v>
      </x:c>
      <x:c r="E306" s="13" t="n">
        <x:v>1</x:v>
      </x:c>
      <x:c r="F306" s="13" t="n">
        <x:v>1</x:v>
      </x:c>
      <x:c r="G306" s="13" t="str">
        <x:v>Class-smart pool; rare accessory weight reduced.</x:v>
      </x:c>
    </x:row>
    <x:row r="307">
      <x:c r="A307" s="13" t="str">
        <x:v>SUNGEAR_POOL_006</x:v>
      </x:c>
      <x:c r="B307" s="13" t="str">
        <x:v>Sunscar</x:v>
      </x:c>
      <x:c r="C307" s="13" t="str">
        <x:v>SUNMON_013</x:v>
      </x:c>
      <x:c r="D307" s="13" t="str">
        <x:v>SUNGEAR_0136</x:v>
      </x:c>
      <x:c r="E307" s="13" t="n">
        <x:v>1</x:v>
      </x:c>
      <x:c r="F307" s="13" t="n">
        <x:v>0.7</x:v>
      </x:c>
      <x:c r="G307" s="13" t="str">
        <x:v>Class-smart pool; rare accessory weight reduced.</x:v>
      </x:c>
    </x:row>
    <x:row r="308">
      <x:c r="A308" s="13" t="str">
        <x:v>SUNGEAR_POOL_006</x:v>
      </x:c>
      <x:c r="B308" s="13" t="str">
        <x:v>Sunscar</x:v>
      </x:c>
      <x:c r="C308" s="13" t="str">
        <x:v>SUNMON_013</x:v>
      </x:c>
      <x:c r="D308" s="13" t="str">
        <x:v>SUNGEAR_0137</x:v>
      </x:c>
      <x:c r="E308" s="13" t="n">
        <x:v>1</x:v>
      </x:c>
      <x:c r="F308" s="13" t="n">
        <x:v>1</x:v>
      </x:c>
      <x:c r="G308" s="13" t="str">
        <x:v>Class-smart pool; rare accessory weight reduced.</x:v>
      </x:c>
    </x:row>
    <x:row r="309">
      <x:c r="A309" s="13" t="str">
        <x:v>SUNGEAR_POOL_006</x:v>
      </x:c>
      <x:c r="B309" s="13" t="str">
        <x:v>Sunscar</x:v>
      </x:c>
      <x:c r="C309" s="13" t="str">
        <x:v>SUNMON_013</x:v>
      </x:c>
      <x:c r="D309" s="13" t="str">
        <x:v>SUNGEAR_0138</x:v>
      </x:c>
      <x:c r="E309" s="13" t="n">
        <x:v>1</x:v>
      </x:c>
      <x:c r="F309" s="13" t="n">
        <x:v>1</x:v>
      </x:c>
      <x:c r="G309" s="13" t="str">
        <x:v>Class-smart pool; rare accessory weight reduced.</x:v>
      </x:c>
    </x:row>
    <x:row r="310">
      <x:c r="A310" s="13" t="str">
        <x:v>SUNGEAR_POOL_006</x:v>
      </x:c>
      <x:c r="B310" s="13" t="str">
        <x:v>Sunscar</x:v>
      </x:c>
      <x:c r="C310" s="13" t="str">
        <x:v>SUNMON_013</x:v>
      </x:c>
      <x:c r="D310" s="13" t="str">
        <x:v>SUNGEAR_0139</x:v>
      </x:c>
      <x:c r="E310" s="13" t="n">
        <x:v>1</x:v>
      </x:c>
      <x:c r="F310" s="13" t="n">
        <x:v>1</x:v>
      </x:c>
      <x:c r="G310" s="13" t="str">
        <x:v>Class-smart pool; rare accessory weight reduced.</x:v>
      </x:c>
    </x:row>
    <x:row r="311">
      <x:c r="A311" s="13" t="str">
        <x:v>SUNGEAR_POOL_006</x:v>
      </x:c>
      <x:c r="B311" s="13" t="str">
        <x:v>Sunscar</x:v>
      </x:c>
      <x:c r="C311" s="13" t="str">
        <x:v>SUNMON_013</x:v>
      </x:c>
      <x:c r="D311" s="13" t="str">
        <x:v>SUNGEAR_0140</x:v>
      </x:c>
      <x:c r="E311" s="13" t="n">
        <x:v>1</x:v>
      </x:c>
      <x:c r="F311" s="13" t="n">
        <x:v>1</x:v>
      </x:c>
      <x:c r="G311" s="13" t="str">
        <x:v>Class-smart pool; rare accessory weight reduced.</x:v>
      </x:c>
    </x:row>
    <x:row r="312">
      <x:c r="A312" s="13" t="str">
        <x:v>SUNGEAR_POOL_006</x:v>
      </x:c>
      <x:c r="B312" s="13" t="str">
        <x:v>Sunscar</x:v>
      </x:c>
      <x:c r="C312" s="13" t="str">
        <x:v>SUNMON_013</x:v>
      </x:c>
      <x:c r="D312" s="13" t="str">
        <x:v>SUNGEAR_0141</x:v>
      </x:c>
      <x:c r="E312" s="13" t="n">
        <x:v>1</x:v>
      </x:c>
      <x:c r="F312" s="13" t="n">
        <x:v>1</x:v>
      </x:c>
      <x:c r="G312" s="13" t="str">
        <x:v>Class-smart pool; rare accessory weight reduced.</x:v>
      </x:c>
    </x:row>
    <x:row r="313">
      <x:c r="A313" s="13" t="str">
        <x:v>SUNGEAR_POOL_006</x:v>
      </x:c>
      <x:c r="B313" s="13" t="str">
        <x:v>Sunscar</x:v>
      </x:c>
      <x:c r="C313" s="13" t="str">
        <x:v>SUNMON_013</x:v>
      </x:c>
      <x:c r="D313" s="13" t="str">
        <x:v>SUNGEAR_0142</x:v>
      </x:c>
      <x:c r="E313" s="13" t="n">
        <x:v>1</x:v>
      </x:c>
      <x:c r="F313" s="13" t="n">
        <x:v>0.7</x:v>
      </x:c>
      <x:c r="G313" s="13" t="str">
        <x:v>Class-smart pool; rare accessory weight reduced.</x:v>
      </x:c>
    </x:row>
    <x:row r="314">
      <x:c r="A314" s="13" t="str">
        <x:v>SUNGEAR_POOL_006</x:v>
      </x:c>
      <x:c r="B314" s="13" t="str">
        <x:v>Sunscar</x:v>
      </x:c>
      <x:c r="C314" s="13" t="str">
        <x:v>SUNMON_013</x:v>
      </x:c>
      <x:c r="D314" s="13" t="str">
        <x:v>SUNGEAR_0143</x:v>
      </x:c>
      <x:c r="E314" s="13" t="n">
        <x:v>1</x:v>
      </x:c>
      <x:c r="F314" s="13" t="n">
        <x:v>1</x:v>
      </x:c>
      <x:c r="G314" s="13" t="str">
        <x:v>Class-smart pool; rare accessory weight reduced.</x:v>
      </x:c>
    </x:row>
    <x:row r="315">
      <x:c r="A315" s="13" t="str">
        <x:v>SUNGEAR_POOL_006</x:v>
      </x:c>
      <x:c r="B315" s="13" t="str">
        <x:v>Sunscar</x:v>
      </x:c>
      <x:c r="C315" s="13" t="str">
        <x:v>SUNMON_013</x:v>
      </x:c>
      <x:c r="D315" s="13" t="str">
        <x:v>SUNGEAR_0144</x:v>
      </x:c>
      <x:c r="E315" s="13" t="n">
        <x:v>1</x:v>
      </x:c>
      <x:c r="F315" s="13" t="n">
        <x:v>0.7</x:v>
      </x:c>
      <x:c r="G315" s="13" t="str">
        <x:v>Class-smart pool; rare accessory weight reduced.</x:v>
      </x:c>
    </x:row>
    <x:row r="316">
      <x:c r="A316" s="13" t="str">
        <x:v>SUNGEAR_POOL_007</x:v>
      </x:c>
      <x:c r="B316" s="13" t="str">
        <x:v>Sunscar</x:v>
      </x:c>
      <x:c r="C316" s="13" t="str">
        <x:v>SUNMON_014</x:v>
      </x:c>
      <x:c r="D316" s="13" t="str">
        <x:v>SUNGEAR_0145</x:v>
      </x:c>
      <x:c r="E316" s="13" t="n">
        <x:v>1</x:v>
      </x:c>
      <x:c r="F316" s="13" t="n">
        <x:v>1</x:v>
      </x:c>
      <x:c r="G316" s="13" t="str">
        <x:v>Class-smart pool; rare accessory weight reduced.</x:v>
      </x:c>
    </x:row>
    <x:row r="317">
      <x:c r="A317" s="13" t="str">
        <x:v>SUNGEAR_POOL_007</x:v>
      </x:c>
      <x:c r="B317" s="13" t="str">
        <x:v>Sunscar</x:v>
      </x:c>
      <x:c r="C317" s="13" t="str">
        <x:v>SUNMON_014</x:v>
      </x:c>
      <x:c r="D317" s="13" t="str">
        <x:v>SUNGEAR_0146</x:v>
      </x:c>
      <x:c r="E317" s="13" t="n">
        <x:v>1</x:v>
      </x:c>
      <x:c r="F317" s="13" t="n">
        <x:v>1</x:v>
      </x:c>
      <x:c r="G317" s="13" t="str">
        <x:v>Class-smart pool; rare accessory weight reduced.</x:v>
      </x:c>
    </x:row>
    <x:row r="318">
      <x:c r="A318" s="13" t="str">
        <x:v>SUNGEAR_POOL_007</x:v>
      </x:c>
      <x:c r="B318" s="13" t="str">
        <x:v>Sunscar</x:v>
      </x:c>
      <x:c r="C318" s="13" t="str">
        <x:v>SUNMON_014</x:v>
      </x:c>
      <x:c r="D318" s="13" t="str">
        <x:v>SUNGEAR_0147</x:v>
      </x:c>
      <x:c r="E318" s="13" t="n">
        <x:v>1</x:v>
      </x:c>
      <x:c r="F318" s="13" t="n">
        <x:v>1</x:v>
      </x:c>
      <x:c r="G318" s="13" t="str">
        <x:v>Class-smart pool; rare accessory weight reduced.</x:v>
      </x:c>
    </x:row>
    <x:row r="319">
      <x:c r="A319" s="13" t="str">
        <x:v>SUNGEAR_POOL_007</x:v>
      </x:c>
      <x:c r="B319" s="13" t="str">
        <x:v>Sunscar</x:v>
      </x:c>
      <x:c r="C319" s="13" t="str">
        <x:v>SUNMON_014</x:v>
      </x:c>
      <x:c r="D319" s="13" t="str">
        <x:v>SUNGEAR_0148</x:v>
      </x:c>
      <x:c r="E319" s="13" t="n">
        <x:v>1</x:v>
      </x:c>
      <x:c r="F319" s="13" t="n">
        <x:v>1</x:v>
      </x:c>
      <x:c r="G319" s="13" t="str">
        <x:v>Class-smart pool; rare accessory weight reduced.</x:v>
      </x:c>
    </x:row>
    <x:row r="320">
      <x:c r="A320" s="13" t="str">
        <x:v>SUNGEAR_POOL_007</x:v>
      </x:c>
      <x:c r="B320" s="13" t="str">
        <x:v>Sunscar</x:v>
      </x:c>
      <x:c r="C320" s="13" t="str">
        <x:v>SUNMON_014</x:v>
      </x:c>
      <x:c r="D320" s="13" t="str">
        <x:v>SUNGEAR_0149</x:v>
      </x:c>
      <x:c r="E320" s="13" t="n">
        <x:v>1</x:v>
      </x:c>
      <x:c r="F320" s="13" t="n">
        <x:v>1</x:v>
      </x:c>
      <x:c r="G320" s="13" t="str">
        <x:v>Class-smart pool; rare accessory weight reduced.</x:v>
      </x:c>
    </x:row>
    <x:row r="321">
      <x:c r="A321" s="13" t="str">
        <x:v>SUNGEAR_POOL_007</x:v>
      </x:c>
      <x:c r="B321" s="13" t="str">
        <x:v>Sunscar</x:v>
      </x:c>
      <x:c r="C321" s="13" t="str">
        <x:v>SUNMON_014</x:v>
      </x:c>
      <x:c r="D321" s="13" t="str">
        <x:v>SUNGEAR_0150</x:v>
      </x:c>
      <x:c r="E321" s="13" t="n">
        <x:v>1</x:v>
      </x:c>
      <x:c r="F321" s="13" t="n">
        <x:v>0.7</x:v>
      </x:c>
      <x:c r="G321" s="13" t="str">
        <x:v>Class-smart pool; rare accessory weight reduced.</x:v>
      </x:c>
    </x:row>
    <x:row r="322">
      <x:c r="A322" s="13" t="str">
        <x:v>SUNGEAR_POOL_007</x:v>
      </x:c>
      <x:c r="B322" s="13" t="str">
        <x:v>Sunscar</x:v>
      </x:c>
      <x:c r="C322" s="13" t="str">
        <x:v>SUNMON_014</x:v>
      </x:c>
      <x:c r="D322" s="13" t="str">
        <x:v>SUNGEAR_0151</x:v>
      </x:c>
      <x:c r="E322" s="13" t="n">
        <x:v>1</x:v>
      </x:c>
      <x:c r="F322" s="13" t="n">
        <x:v>1</x:v>
      </x:c>
      <x:c r="G322" s="13" t="str">
        <x:v>Class-smart pool; rare accessory weight reduced.</x:v>
      </x:c>
    </x:row>
    <x:row r="323">
      <x:c r="A323" s="13" t="str">
        <x:v>SUNGEAR_POOL_007</x:v>
      </x:c>
      <x:c r="B323" s="13" t="str">
        <x:v>Sunscar</x:v>
      </x:c>
      <x:c r="C323" s="13" t="str">
        <x:v>SUNMON_014</x:v>
      </x:c>
      <x:c r="D323" s="13" t="str">
        <x:v>SUNGEAR_0152</x:v>
      </x:c>
      <x:c r="E323" s="13" t="n">
        <x:v>1</x:v>
      </x:c>
      <x:c r="F323" s="13" t="n">
        <x:v>0.7</x:v>
      </x:c>
      <x:c r="G323" s="13" t="str">
        <x:v>Class-smart pool; rare accessory weight reduced.</x:v>
      </x:c>
    </x:row>
    <x:row r="324">
      <x:c r="A324" s="13" t="str">
        <x:v>SUNGEAR_POOL_007</x:v>
      </x:c>
      <x:c r="B324" s="13" t="str">
        <x:v>Sunscar</x:v>
      </x:c>
      <x:c r="C324" s="13" t="str">
        <x:v>SUNMON_014</x:v>
      </x:c>
      <x:c r="D324" s="13" t="str">
        <x:v>SUNGEAR_0153</x:v>
      </x:c>
      <x:c r="E324" s="13" t="n">
        <x:v>1</x:v>
      </x:c>
      <x:c r="F324" s="13" t="n">
        <x:v>1</x:v>
      </x:c>
      <x:c r="G324" s="13" t="str">
        <x:v>Class-smart pool; rare accessory weight reduced.</x:v>
      </x:c>
    </x:row>
    <x:row r="325">
      <x:c r="A325" s="13" t="str">
        <x:v>SUNGEAR_POOL_007</x:v>
      </x:c>
      <x:c r="B325" s="13" t="str">
        <x:v>Sunscar</x:v>
      </x:c>
      <x:c r="C325" s="13" t="str">
        <x:v>SUNMON_014</x:v>
      </x:c>
      <x:c r="D325" s="13" t="str">
        <x:v>SUNGEAR_0154</x:v>
      </x:c>
      <x:c r="E325" s="13" t="n">
        <x:v>1</x:v>
      </x:c>
      <x:c r="F325" s="13" t="n">
        <x:v>1</x:v>
      </x:c>
      <x:c r="G325" s="13" t="str">
        <x:v>Class-smart pool; rare accessory weight reduced.</x:v>
      </x:c>
    </x:row>
    <x:row r="326">
      <x:c r="A326" s="13" t="str">
        <x:v>SUNGEAR_POOL_007</x:v>
      </x:c>
      <x:c r="B326" s="13" t="str">
        <x:v>Sunscar</x:v>
      </x:c>
      <x:c r="C326" s="13" t="str">
        <x:v>SUNMON_014</x:v>
      </x:c>
      <x:c r="D326" s="13" t="str">
        <x:v>SUNGEAR_0155</x:v>
      </x:c>
      <x:c r="E326" s="13" t="n">
        <x:v>1</x:v>
      </x:c>
      <x:c r="F326" s="13" t="n">
        <x:v>1</x:v>
      </x:c>
      <x:c r="G326" s="13" t="str">
        <x:v>Class-smart pool; rare accessory weight reduced.</x:v>
      </x:c>
    </x:row>
    <x:row r="327">
      <x:c r="A327" s="13" t="str">
        <x:v>SUNGEAR_POOL_007</x:v>
      </x:c>
      <x:c r="B327" s="13" t="str">
        <x:v>Sunscar</x:v>
      </x:c>
      <x:c r="C327" s="13" t="str">
        <x:v>SUNMON_014</x:v>
      </x:c>
      <x:c r="D327" s="13" t="str">
        <x:v>SUNGEAR_0156</x:v>
      </x:c>
      <x:c r="E327" s="13" t="n">
        <x:v>1</x:v>
      </x:c>
      <x:c r="F327" s="13" t="n">
        <x:v>1</x:v>
      </x:c>
      <x:c r="G327" s="13" t="str">
        <x:v>Class-smart pool; rare accessory weight reduced.</x:v>
      </x:c>
    </x:row>
    <x:row r="328">
      <x:c r="A328" s="13" t="str">
        <x:v>SUNGEAR_POOL_007</x:v>
      </x:c>
      <x:c r="B328" s="13" t="str">
        <x:v>Sunscar</x:v>
      </x:c>
      <x:c r="C328" s="13" t="str">
        <x:v>SUNMON_014</x:v>
      </x:c>
      <x:c r="D328" s="13" t="str">
        <x:v>SUNGEAR_0157</x:v>
      </x:c>
      <x:c r="E328" s="13" t="n">
        <x:v>1</x:v>
      </x:c>
      <x:c r="F328" s="13" t="n">
        <x:v>1</x:v>
      </x:c>
      <x:c r="G328" s="13" t="str">
        <x:v>Class-smart pool; rare accessory weight reduced.</x:v>
      </x:c>
    </x:row>
    <x:row r="329">
      <x:c r="A329" s="13" t="str">
        <x:v>SUNGEAR_POOL_007</x:v>
      </x:c>
      <x:c r="B329" s="13" t="str">
        <x:v>Sunscar</x:v>
      </x:c>
      <x:c r="C329" s="13" t="str">
        <x:v>SUNMON_014</x:v>
      </x:c>
      <x:c r="D329" s="13" t="str">
        <x:v>SUNGEAR_0158</x:v>
      </x:c>
      <x:c r="E329" s="13" t="n">
        <x:v>1</x:v>
      </x:c>
      <x:c r="F329" s="13" t="n">
        <x:v>0.7</x:v>
      </x:c>
      <x:c r="G329" s="13" t="str">
        <x:v>Class-smart pool; rare accessory weight reduced.</x:v>
      </x:c>
    </x:row>
    <x:row r="330">
      <x:c r="A330" s="13" t="str">
        <x:v>SUNGEAR_POOL_007</x:v>
      </x:c>
      <x:c r="B330" s="13" t="str">
        <x:v>Sunscar</x:v>
      </x:c>
      <x:c r="C330" s="13" t="str">
        <x:v>SUNMON_014</x:v>
      </x:c>
      <x:c r="D330" s="13" t="str">
        <x:v>SUNGEAR_0159</x:v>
      </x:c>
      <x:c r="E330" s="13" t="n">
        <x:v>1</x:v>
      </x:c>
      <x:c r="F330" s="13" t="n">
        <x:v>1</x:v>
      </x:c>
      <x:c r="G330" s="13" t="str">
        <x:v>Class-smart pool; rare accessory weight reduced.</x:v>
      </x:c>
    </x:row>
    <x:row r="331">
      <x:c r="A331" s="13" t="str">
        <x:v>SUNGEAR_POOL_007</x:v>
      </x:c>
      <x:c r="B331" s="13" t="str">
        <x:v>Sunscar</x:v>
      </x:c>
      <x:c r="C331" s="13" t="str">
        <x:v>SUNMON_014</x:v>
      </x:c>
      <x:c r="D331" s="13" t="str">
        <x:v>SUNGEAR_0160</x:v>
      </x:c>
      <x:c r="E331" s="13" t="n">
        <x:v>1</x:v>
      </x:c>
      <x:c r="F331" s="13" t="n">
        <x:v>0.7</x:v>
      </x:c>
      <x:c r="G331" s="13" t="str">
        <x:v>Class-smart pool; rare accessory weight reduced.</x:v>
      </x:c>
    </x:row>
    <x:row r="332">
      <x:c r="A332" s="13" t="str">
        <x:v>SUNGEAR_POOL_007</x:v>
      </x:c>
      <x:c r="B332" s="13" t="str">
        <x:v>Sunscar</x:v>
      </x:c>
      <x:c r="C332" s="13" t="str">
        <x:v>SUNMON_014</x:v>
      </x:c>
      <x:c r="D332" s="13" t="str">
        <x:v>SUNGEAR_0161</x:v>
      </x:c>
      <x:c r="E332" s="13" t="n">
        <x:v>1</x:v>
      </x:c>
      <x:c r="F332" s="13" t="n">
        <x:v>1</x:v>
      </x:c>
      <x:c r="G332" s="13" t="str">
        <x:v>Class-smart pool; rare accessory weight reduced.</x:v>
      </x:c>
    </x:row>
    <x:row r="333">
      <x:c r="A333" s="13" t="str">
        <x:v>SUNGEAR_POOL_007</x:v>
      </x:c>
      <x:c r="B333" s="13" t="str">
        <x:v>Sunscar</x:v>
      </x:c>
      <x:c r="C333" s="13" t="str">
        <x:v>SUNMON_014</x:v>
      </x:c>
      <x:c r="D333" s="13" t="str">
        <x:v>SUNGEAR_0162</x:v>
      </x:c>
      <x:c r="E333" s="13" t="n">
        <x:v>1</x:v>
      </x:c>
      <x:c r="F333" s="13" t="n">
        <x:v>1</x:v>
      </x:c>
      <x:c r="G333" s="13" t="str">
        <x:v>Class-smart pool; rare accessory weight reduced.</x:v>
      </x:c>
    </x:row>
    <x:row r="334">
      <x:c r="A334" s="13" t="str">
        <x:v>SUNGEAR_POOL_007</x:v>
      </x:c>
      <x:c r="B334" s="13" t="str">
        <x:v>Sunscar</x:v>
      </x:c>
      <x:c r="C334" s="13" t="str">
        <x:v>SUNMON_014</x:v>
      </x:c>
      <x:c r="D334" s="13" t="str">
        <x:v>SUNGEAR_0163</x:v>
      </x:c>
      <x:c r="E334" s="13" t="n">
        <x:v>1</x:v>
      </x:c>
      <x:c r="F334" s="13" t="n">
        <x:v>1</x:v>
      </x:c>
      <x:c r="G334" s="13" t="str">
        <x:v>Class-smart pool; rare accessory weight reduced.</x:v>
      </x:c>
    </x:row>
    <x:row r="335">
      <x:c r="A335" s="13" t="str">
        <x:v>SUNGEAR_POOL_007</x:v>
      </x:c>
      <x:c r="B335" s="13" t="str">
        <x:v>Sunscar</x:v>
      </x:c>
      <x:c r="C335" s="13" t="str">
        <x:v>SUNMON_014</x:v>
      </x:c>
      <x:c r="D335" s="13" t="str">
        <x:v>SUNGEAR_0164</x:v>
      </x:c>
      <x:c r="E335" s="13" t="n">
        <x:v>1</x:v>
      </x:c>
      <x:c r="F335" s="13" t="n">
        <x:v>1</x:v>
      </x:c>
      <x:c r="G335" s="13" t="str">
        <x:v>Class-smart pool; rare accessory weight reduced.</x:v>
      </x:c>
    </x:row>
    <x:row r="336">
      <x:c r="A336" s="13" t="str">
        <x:v>SUNGEAR_POOL_007</x:v>
      </x:c>
      <x:c r="B336" s="13" t="str">
        <x:v>Sunscar</x:v>
      </x:c>
      <x:c r="C336" s="13" t="str">
        <x:v>SUNMON_014</x:v>
      </x:c>
      <x:c r="D336" s="13" t="str">
        <x:v>SUNGEAR_0165</x:v>
      </x:c>
      <x:c r="E336" s="13" t="n">
        <x:v>1</x:v>
      </x:c>
      <x:c r="F336" s="13" t="n">
        <x:v>1</x:v>
      </x:c>
      <x:c r="G336" s="13" t="str">
        <x:v>Class-smart pool; rare accessory weight reduced.</x:v>
      </x:c>
    </x:row>
    <x:row r="337">
      <x:c r="A337" s="13" t="str">
        <x:v>SUNGEAR_POOL_007</x:v>
      </x:c>
      <x:c r="B337" s="13" t="str">
        <x:v>Sunscar</x:v>
      </x:c>
      <x:c r="C337" s="13" t="str">
        <x:v>SUNMON_014</x:v>
      </x:c>
      <x:c r="D337" s="13" t="str">
        <x:v>SUNGEAR_0166</x:v>
      </x:c>
      <x:c r="E337" s="13" t="n">
        <x:v>1</x:v>
      </x:c>
      <x:c r="F337" s="13" t="n">
        <x:v>0.7</x:v>
      </x:c>
      <x:c r="G337" s="13" t="str">
        <x:v>Class-smart pool; rare accessory weight reduced.</x:v>
      </x:c>
    </x:row>
    <x:row r="338">
      <x:c r="A338" s="13" t="str">
        <x:v>SUNGEAR_POOL_007</x:v>
      </x:c>
      <x:c r="B338" s="13" t="str">
        <x:v>Sunscar</x:v>
      </x:c>
      <x:c r="C338" s="13" t="str">
        <x:v>SUNMON_014</x:v>
      </x:c>
      <x:c r="D338" s="13" t="str">
        <x:v>SUNGEAR_0167</x:v>
      </x:c>
      <x:c r="E338" s="13" t="n">
        <x:v>1</x:v>
      </x:c>
      <x:c r="F338" s="13" t="n">
        <x:v>1</x:v>
      </x:c>
      <x:c r="G338" s="13" t="str">
        <x:v>Class-smart pool; rare accessory weight reduced.</x:v>
      </x:c>
    </x:row>
    <x:row r="339">
      <x:c r="A339" s="13" t="str">
        <x:v>SUNGEAR_POOL_007</x:v>
      </x:c>
      <x:c r="B339" s="13" t="str">
        <x:v>Sunscar</x:v>
      </x:c>
      <x:c r="C339" s="13" t="str">
        <x:v>SUNMON_014</x:v>
      </x:c>
      <x:c r="D339" s="13" t="str">
        <x:v>SUNGEAR_0168</x:v>
      </x:c>
      <x:c r="E339" s="13" t="n">
        <x:v>1</x:v>
      </x:c>
      <x:c r="F339" s="13" t="n">
        <x:v>0.7</x:v>
      </x:c>
      <x:c r="G339" s="13" t="str">
        <x:v>Class-smart pool; rare accessory weight reduced.</x:v>
      </x:c>
    </x:row>
    <x:row r="340">
      <x:c r="A340" s="13" t="str">
        <x:v>SUNGEAR_POOL_001</x:v>
      </x:c>
      <x:c r="B340" s="13" t="str">
        <x:v>Sunscar</x:v>
      </x:c>
      <x:c r="C340" s="13" t="str">
        <x:v>SUNMON_015</x:v>
      </x:c>
      <x:c r="D340" s="13" t="str">
        <x:v>SUNGEAR_0001</x:v>
      </x:c>
      <x:c r="E340" s="13" t="n">
        <x:v>1</x:v>
      </x:c>
      <x:c r="F340" s="13" t="n">
        <x:v>1</x:v>
      </x:c>
      <x:c r="G340" s="13" t="str">
        <x:v>Class-smart pool; rare accessory weight reduced.</x:v>
      </x:c>
    </x:row>
    <x:row r="341">
      <x:c r="A341" s="13" t="str">
        <x:v>SUNGEAR_POOL_001</x:v>
      </x:c>
      <x:c r="B341" s="13" t="str">
        <x:v>Sunscar</x:v>
      </x:c>
      <x:c r="C341" s="13" t="str">
        <x:v>SUNMON_015</x:v>
      </x:c>
      <x:c r="D341" s="13" t="str">
        <x:v>SUNGEAR_0002</x:v>
      </x:c>
      <x:c r="E341" s="13" t="n">
        <x:v>1</x:v>
      </x:c>
      <x:c r="F341" s="13" t="n">
        <x:v>1</x:v>
      </x:c>
      <x:c r="G341" s="13" t="str">
        <x:v>Class-smart pool; rare accessory weight reduced.</x:v>
      </x:c>
    </x:row>
    <x:row r="342">
      <x:c r="A342" s="13" t="str">
        <x:v>SUNGEAR_POOL_001</x:v>
      </x:c>
      <x:c r="B342" s="13" t="str">
        <x:v>Sunscar</x:v>
      </x:c>
      <x:c r="C342" s="13" t="str">
        <x:v>SUNMON_015</x:v>
      </x:c>
      <x:c r="D342" s="13" t="str">
        <x:v>SUNGEAR_0003</x:v>
      </x:c>
      <x:c r="E342" s="13" t="n">
        <x:v>1</x:v>
      </x:c>
      <x:c r="F342" s="13" t="n">
        <x:v>1</x:v>
      </x:c>
      <x:c r="G342" s="13" t="str">
        <x:v>Class-smart pool; rare accessory weight reduced.</x:v>
      </x:c>
    </x:row>
    <x:row r="343">
      <x:c r="A343" s="13" t="str">
        <x:v>SUNGEAR_POOL_001</x:v>
      </x:c>
      <x:c r="B343" s="13" t="str">
        <x:v>Sunscar</x:v>
      </x:c>
      <x:c r="C343" s="13" t="str">
        <x:v>SUNMON_015</x:v>
      </x:c>
      <x:c r="D343" s="13" t="str">
        <x:v>SUNGEAR_0004</x:v>
      </x:c>
      <x:c r="E343" s="13" t="n">
        <x:v>1</x:v>
      </x:c>
      <x:c r="F343" s="13" t="n">
        <x:v>1</x:v>
      </x:c>
      <x:c r="G343" s="13" t="str">
        <x:v>Class-smart pool; rare accessory weight reduced.</x:v>
      </x:c>
    </x:row>
    <x:row r="344">
      <x:c r="A344" s="13" t="str">
        <x:v>SUNGEAR_POOL_001</x:v>
      </x:c>
      <x:c r="B344" s="13" t="str">
        <x:v>Sunscar</x:v>
      </x:c>
      <x:c r="C344" s="13" t="str">
        <x:v>SUNMON_015</x:v>
      </x:c>
      <x:c r="D344" s="13" t="str">
        <x:v>SUNGEAR_0005</x:v>
      </x:c>
      <x:c r="E344" s="13" t="n">
        <x:v>1</x:v>
      </x:c>
      <x:c r="F344" s="13" t="n">
        <x:v>1</x:v>
      </x:c>
      <x:c r="G344" s="13" t="str">
        <x:v>Class-smart pool; rare accessory weight reduced.</x:v>
      </x:c>
    </x:row>
    <x:row r="345">
      <x:c r="A345" s="13" t="str">
        <x:v>SUNGEAR_POOL_001</x:v>
      </x:c>
      <x:c r="B345" s="13" t="str">
        <x:v>Sunscar</x:v>
      </x:c>
      <x:c r="C345" s="13" t="str">
        <x:v>SUNMON_015</x:v>
      </x:c>
      <x:c r="D345" s="13" t="str">
        <x:v>SUNGEAR_0006</x:v>
      </x:c>
      <x:c r="E345" s="13" t="n">
        <x:v>1</x:v>
      </x:c>
      <x:c r="F345" s="13" t="n">
        <x:v>0.7</x:v>
      </x:c>
      <x:c r="G345" s="13" t="str">
        <x:v>Class-smart pool; rare accessory weight reduced.</x:v>
      </x:c>
    </x:row>
    <x:row r="346">
      <x:c r="A346" s="13" t="str">
        <x:v>SUNGEAR_POOL_001</x:v>
      </x:c>
      <x:c r="B346" s="13" t="str">
        <x:v>Sunscar</x:v>
      </x:c>
      <x:c r="C346" s="13" t="str">
        <x:v>SUNMON_015</x:v>
      </x:c>
      <x:c r="D346" s="13" t="str">
        <x:v>SUNGEAR_0007</x:v>
      </x:c>
      <x:c r="E346" s="13" t="n">
        <x:v>1</x:v>
      </x:c>
      <x:c r="F346" s="13" t="n">
        <x:v>1</x:v>
      </x:c>
      <x:c r="G346" s="13" t="str">
        <x:v>Class-smart pool; rare accessory weight reduced.</x:v>
      </x:c>
    </x:row>
    <x:row r="347">
      <x:c r="A347" s="13" t="str">
        <x:v>SUNGEAR_POOL_001</x:v>
      </x:c>
      <x:c r="B347" s="13" t="str">
        <x:v>Sunscar</x:v>
      </x:c>
      <x:c r="C347" s="13" t="str">
        <x:v>SUNMON_015</x:v>
      </x:c>
      <x:c r="D347" s="13" t="str">
        <x:v>SUNGEAR_0008</x:v>
      </x:c>
      <x:c r="E347" s="13" t="n">
        <x:v>1</x:v>
      </x:c>
      <x:c r="F347" s="13" t="n">
        <x:v>0.7</x:v>
      </x:c>
      <x:c r="G347" s="13" t="str">
        <x:v>Class-smart pool; rare accessory weight reduced.</x:v>
      </x:c>
    </x:row>
    <x:row r="348">
      <x:c r="A348" s="13" t="str">
        <x:v>SUNGEAR_POOL_001</x:v>
      </x:c>
      <x:c r="B348" s="13" t="str">
        <x:v>Sunscar</x:v>
      </x:c>
      <x:c r="C348" s="13" t="str">
        <x:v>SUNMON_015</x:v>
      </x:c>
      <x:c r="D348" s="13" t="str">
        <x:v>SUNGEAR_0009</x:v>
      </x:c>
      <x:c r="E348" s="13" t="n">
        <x:v>1</x:v>
      </x:c>
      <x:c r="F348" s="13" t="n">
        <x:v>1</x:v>
      </x:c>
      <x:c r="G348" s="13" t="str">
        <x:v>Class-smart pool; rare accessory weight reduced.</x:v>
      </x:c>
    </x:row>
    <x:row r="349">
      <x:c r="A349" s="13" t="str">
        <x:v>SUNGEAR_POOL_001</x:v>
      </x:c>
      <x:c r="B349" s="13" t="str">
        <x:v>Sunscar</x:v>
      </x:c>
      <x:c r="C349" s="13" t="str">
        <x:v>SUNMON_015</x:v>
      </x:c>
      <x:c r="D349" s="13" t="str">
        <x:v>SUNGEAR_0010</x:v>
      </x:c>
      <x:c r="E349" s="13" t="n">
        <x:v>1</x:v>
      </x:c>
      <x:c r="F349" s="13" t="n">
        <x:v>1</x:v>
      </x:c>
      <x:c r="G349" s="13" t="str">
        <x:v>Class-smart pool; rare accessory weight reduced.</x:v>
      </x:c>
    </x:row>
    <x:row r="350">
      <x:c r="A350" s="13" t="str">
        <x:v>SUNGEAR_POOL_001</x:v>
      </x:c>
      <x:c r="B350" s="13" t="str">
        <x:v>Sunscar</x:v>
      </x:c>
      <x:c r="C350" s="13" t="str">
        <x:v>SUNMON_015</x:v>
      </x:c>
      <x:c r="D350" s="13" t="str">
        <x:v>SUNGEAR_0011</x:v>
      </x:c>
      <x:c r="E350" s="13" t="n">
        <x:v>1</x:v>
      </x:c>
      <x:c r="F350" s="13" t="n">
        <x:v>1</x:v>
      </x:c>
      <x:c r="G350" s="13" t="str">
        <x:v>Class-smart pool; rare accessory weight reduced.</x:v>
      </x:c>
    </x:row>
    <x:row r="351">
      <x:c r="A351" s="13" t="str">
        <x:v>SUNGEAR_POOL_001</x:v>
      </x:c>
      <x:c r="B351" s="13" t="str">
        <x:v>Sunscar</x:v>
      </x:c>
      <x:c r="C351" s="13" t="str">
        <x:v>SUNMON_015</x:v>
      </x:c>
      <x:c r="D351" s="13" t="str">
        <x:v>SUNGEAR_0012</x:v>
      </x:c>
      <x:c r="E351" s="13" t="n">
        <x:v>1</x:v>
      </x:c>
      <x:c r="F351" s="13" t="n">
        <x:v>1</x:v>
      </x:c>
      <x:c r="G351" s="13" t="str">
        <x:v>Class-smart pool; rare accessory weight reduced.</x:v>
      </x:c>
    </x:row>
    <x:row r="352">
      <x:c r="A352" s="13" t="str">
        <x:v>SUNGEAR_POOL_001</x:v>
      </x:c>
      <x:c r="B352" s="13" t="str">
        <x:v>Sunscar</x:v>
      </x:c>
      <x:c r="C352" s="13" t="str">
        <x:v>SUNMON_015</x:v>
      </x:c>
      <x:c r="D352" s="13" t="str">
        <x:v>SUNGEAR_0013</x:v>
      </x:c>
      <x:c r="E352" s="13" t="n">
        <x:v>1</x:v>
      </x:c>
      <x:c r="F352" s="13" t="n">
        <x:v>1</x:v>
      </x:c>
      <x:c r="G352" s="13" t="str">
        <x:v>Class-smart pool; rare accessory weight reduced.</x:v>
      </x:c>
    </x:row>
    <x:row r="353">
      <x:c r="A353" s="13" t="str">
        <x:v>SUNGEAR_POOL_001</x:v>
      </x:c>
      <x:c r="B353" s="13" t="str">
        <x:v>Sunscar</x:v>
      </x:c>
      <x:c r="C353" s="13" t="str">
        <x:v>SUNMON_015</x:v>
      </x:c>
      <x:c r="D353" s="13" t="str">
        <x:v>SUNGEAR_0014</x:v>
      </x:c>
      <x:c r="E353" s="13" t="n">
        <x:v>1</x:v>
      </x:c>
      <x:c r="F353" s="13" t="n">
        <x:v>0.7</x:v>
      </x:c>
      <x:c r="G353" s="13" t="str">
        <x:v>Class-smart pool; rare accessory weight reduced.</x:v>
      </x:c>
    </x:row>
    <x:row r="354">
      <x:c r="A354" s="13" t="str">
        <x:v>SUNGEAR_POOL_001</x:v>
      </x:c>
      <x:c r="B354" s="13" t="str">
        <x:v>Sunscar</x:v>
      </x:c>
      <x:c r="C354" s="13" t="str">
        <x:v>SUNMON_015</x:v>
      </x:c>
      <x:c r="D354" s="13" t="str">
        <x:v>SUNGEAR_0015</x:v>
      </x:c>
      <x:c r="E354" s="13" t="n">
        <x:v>1</x:v>
      </x:c>
      <x:c r="F354" s="13" t="n">
        <x:v>1</x:v>
      </x:c>
      <x:c r="G354" s="13" t="str">
        <x:v>Class-smart pool; rare accessory weight reduced.</x:v>
      </x:c>
    </x:row>
    <x:row r="355">
      <x:c r="A355" s="13" t="str">
        <x:v>SUNGEAR_POOL_001</x:v>
      </x:c>
      <x:c r="B355" s="13" t="str">
        <x:v>Sunscar</x:v>
      </x:c>
      <x:c r="C355" s="13" t="str">
        <x:v>SUNMON_015</x:v>
      </x:c>
      <x:c r="D355" s="13" t="str">
        <x:v>SUNGEAR_0016</x:v>
      </x:c>
      <x:c r="E355" s="13" t="n">
        <x:v>1</x:v>
      </x:c>
      <x:c r="F355" s="13" t="n">
        <x:v>0.7</x:v>
      </x:c>
      <x:c r="G355" s="13" t="str">
        <x:v>Class-smart pool; rare accessory weight reduced.</x:v>
      </x:c>
    </x:row>
    <x:row r="356">
      <x:c r="A356" s="13" t="str">
        <x:v>SUNGEAR_POOL_001</x:v>
      </x:c>
      <x:c r="B356" s="13" t="str">
        <x:v>Sunscar</x:v>
      </x:c>
      <x:c r="C356" s="13" t="str">
        <x:v>SUNMON_015</x:v>
      </x:c>
      <x:c r="D356" s="13" t="str">
        <x:v>SUNGEAR_0017</x:v>
      </x:c>
      <x:c r="E356" s="13" t="n">
        <x:v>1</x:v>
      </x:c>
      <x:c r="F356" s="13" t="n">
        <x:v>1</x:v>
      </x:c>
      <x:c r="G356" s="13" t="str">
        <x:v>Class-smart pool; rare accessory weight reduced.</x:v>
      </x:c>
    </x:row>
    <x:row r="357">
      <x:c r="A357" s="13" t="str">
        <x:v>SUNGEAR_POOL_001</x:v>
      </x:c>
      <x:c r="B357" s="13" t="str">
        <x:v>Sunscar</x:v>
      </x:c>
      <x:c r="C357" s="13" t="str">
        <x:v>SUNMON_015</x:v>
      </x:c>
      <x:c r="D357" s="13" t="str">
        <x:v>SUNGEAR_0018</x:v>
      </x:c>
      <x:c r="E357" s="13" t="n">
        <x:v>1</x:v>
      </x:c>
      <x:c r="F357" s="13" t="n">
        <x:v>1</x:v>
      </x:c>
      <x:c r="G357" s="13" t="str">
        <x:v>Class-smart pool; rare accessory weight reduced.</x:v>
      </x:c>
    </x:row>
    <x:row r="358">
      <x:c r="A358" s="13" t="str">
        <x:v>SUNGEAR_POOL_001</x:v>
      </x:c>
      <x:c r="B358" s="13" t="str">
        <x:v>Sunscar</x:v>
      </x:c>
      <x:c r="C358" s="13" t="str">
        <x:v>SUNMON_015</x:v>
      </x:c>
      <x:c r="D358" s="13" t="str">
        <x:v>SUNGEAR_0019</x:v>
      </x:c>
      <x:c r="E358" s="13" t="n">
        <x:v>1</x:v>
      </x:c>
      <x:c r="F358" s="13" t="n">
        <x:v>1</x:v>
      </x:c>
      <x:c r="G358" s="13" t="str">
        <x:v>Class-smart pool; rare accessory weight reduced.</x:v>
      </x:c>
    </x:row>
    <x:row r="359">
      <x:c r="A359" s="13" t="str">
        <x:v>SUNGEAR_POOL_001</x:v>
      </x:c>
      <x:c r="B359" s="13" t="str">
        <x:v>Sunscar</x:v>
      </x:c>
      <x:c r="C359" s="13" t="str">
        <x:v>SUNMON_015</x:v>
      </x:c>
      <x:c r="D359" s="13" t="str">
        <x:v>SUNGEAR_0020</x:v>
      </x:c>
      <x:c r="E359" s="13" t="n">
        <x:v>1</x:v>
      </x:c>
      <x:c r="F359" s="13" t="n">
        <x:v>1</x:v>
      </x:c>
      <x:c r="G359" s="13" t="str">
        <x:v>Class-smart pool; rare accessory weight reduced.</x:v>
      </x:c>
    </x:row>
    <x:row r="360">
      <x:c r="A360" s="13" t="str">
        <x:v>SUNGEAR_POOL_001</x:v>
      </x:c>
      <x:c r="B360" s="13" t="str">
        <x:v>Sunscar</x:v>
      </x:c>
      <x:c r="C360" s="13" t="str">
        <x:v>SUNMON_015</x:v>
      </x:c>
      <x:c r="D360" s="13" t="str">
        <x:v>SUNGEAR_0021</x:v>
      </x:c>
      <x:c r="E360" s="13" t="n">
        <x:v>1</x:v>
      </x:c>
      <x:c r="F360" s="13" t="n">
        <x:v>1</x:v>
      </x:c>
      <x:c r="G360" s="13" t="str">
        <x:v>Class-smart pool; rare accessory weight reduced.</x:v>
      </x:c>
    </x:row>
    <x:row r="361">
      <x:c r="A361" s="13" t="str">
        <x:v>SUNGEAR_POOL_001</x:v>
      </x:c>
      <x:c r="B361" s="13" t="str">
        <x:v>Sunscar</x:v>
      </x:c>
      <x:c r="C361" s="13" t="str">
        <x:v>SUNMON_015</x:v>
      </x:c>
      <x:c r="D361" s="13" t="str">
        <x:v>SUNGEAR_0022</x:v>
      </x:c>
      <x:c r="E361" s="13" t="n">
        <x:v>1</x:v>
      </x:c>
      <x:c r="F361" s="13" t="n">
        <x:v>0.7</x:v>
      </x:c>
      <x:c r="G361" s="13" t="str">
        <x:v>Class-smart pool; rare accessory weight reduced.</x:v>
      </x:c>
    </x:row>
    <x:row r="362">
      <x:c r="A362" s="13" t="str">
        <x:v>SUNGEAR_POOL_001</x:v>
      </x:c>
      <x:c r="B362" s="13" t="str">
        <x:v>Sunscar</x:v>
      </x:c>
      <x:c r="C362" s="13" t="str">
        <x:v>SUNMON_015</x:v>
      </x:c>
      <x:c r="D362" s="13" t="str">
        <x:v>SUNGEAR_0023</x:v>
      </x:c>
      <x:c r="E362" s="13" t="n">
        <x:v>1</x:v>
      </x:c>
      <x:c r="F362" s="13" t="n">
        <x:v>1</x:v>
      </x:c>
      <x:c r="G362" s="13" t="str">
        <x:v>Class-smart pool; rare accessory weight reduced.</x:v>
      </x:c>
    </x:row>
    <x:row r="363">
      <x:c r="A363" s="13" t="str">
        <x:v>SUNGEAR_POOL_001</x:v>
      </x:c>
      <x:c r="B363" s="13" t="str">
        <x:v>Sunscar</x:v>
      </x:c>
      <x:c r="C363" s="13" t="str">
        <x:v>SUNMON_015</x:v>
      </x:c>
      <x:c r="D363" s="13" t="str">
        <x:v>SUNGEAR_0024</x:v>
      </x:c>
      <x:c r="E363" s="13" t="n">
        <x:v>1</x:v>
      </x:c>
      <x:c r="F363" s="13" t="n">
        <x:v>0.7</x:v>
      </x:c>
      <x:c r="G363" s="13" t="str">
        <x:v>Class-smart pool; rare accessory weight reduced.</x:v>
      </x:c>
    </x:row>
    <x:row r="364">
      <x:c r="A364" s="13" t="str">
        <x:v>SUNGEAR_POOL_002</x:v>
      </x:c>
      <x:c r="B364" s="13" t="str">
        <x:v>Sunscar</x:v>
      </x:c>
      <x:c r="C364" s="13" t="str">
        <x:v>SUNMON_016</x:v>
      </x:c>
      <x:c r="D364" s="13" t="str">
        <x:v>SUNGEAR_0025</x:v>
      </x:c>
      <x:c r="E364" s="13" t="n">
        <x:v>1</x:v>
      </x:c>
      <x:c r="F364" s="13" t="n">
        <x:v>1</x:v>
      </x:c>
      <x:c r="G364" s="13" t="str">
        <x:v>Class-smart pool; rare accessory weight reduced.</x:v>
      </x:c>
    </x:row>
    <x:row r="365">
      <x:c r="A365" s="13" t="str">
        <x:v>SUNGEAR_POOL_002</x:v>
      </x:c>
      <x:c r="B365" s="13" t="str">
        <x:v>Sunscar</x:v>
      </x:c>
      <x:c r="C365" s="13" t="str">
        <x:v>SUNMON_016</x:v>
      </x:c>
      <x:c r="D365" s="13" t="str">
        <x:v>SUNGEAR_0026</x:v>
      </x:c>
      <x:c r="E365" s="13" t="n">
        <x:v>1</x:v>
      </x:c>
      <x:c r="F365" s="13" t="n">
        <x:v>1</x:v>
      </x:c>
      <x:c r="G365" s="13" t="str">
        <x:v>Class-smart pool; rare accessory weight reduced.</x:v>
      </x:c>
    </x:row>
    <x:row r="366">
      <x:c r="A366" s="13" t="str">
        <x:v>SUNGEAR_POOL_002</x:v>
      </x:c>
      <x:c r="B366" s="13" t="str">
        <x:v>Sunscar</x:v>
      </x:c>
      <x:c r="C366" s="13" t="str">
        <x:v>SUNMON_016</x:v>
      </x:c>
      <x:c r="D366" s="13" t="str">
        <x:v>SUNGEAR_0027</x:v>
      </x:c>
      <x:c r="E366" s="13" t="n">
        <x:v>1</x:v>
      </x:c>
      <x:c r="F366" s="13" t="n">
        <x:v>1</x:v>
      </x:c>
      <x:c r="G366" s="13" t="str">
        <x:v>Class-smart pool; rare accessory weight reduced.</x:v>
      </x:c>
    </x:row>
    <x:row r="367">
      <x:c r="A367" s="13" t="str">
        <x:v>SUNGEAR_POOL_002</x:v>
      </x:c>
      <x:c r="B367" s="13" t="str">
        <x:v>Sunscar</x:v>
      </x:c>
      <x:c r="C367" s="13" t="str">
        <x:v>SUNMON_016</x:v>
      </x:c>
      <x:c r="D367" s="13" t="str">
        <x:v>SUNGEAR_0028</x:v>
      </x:c>
      <x:c r="E367" s="13" t="n">
        <x:v>1</x:v>
      </x:c>
      <x:c r="F367" s="13" t="n">
        <x:v>1</x:v>
      </x:c>
      <x:c r="G367" s="13" t="str">
        <x:v>Class-smart pool; rare accessory weight reduced.</x:v>
      </x:c>
    </x:row>
    <x:row r="368">
      <x:c r="A368" s="13" t="str">
        <x:v>SUNGEAR_POOL_002</x:v>
      </x:c>
      <x:c r="B368" s="13" t="str">
        <x:v>Sunscar</x:v>
      </x:c>
      <x:c r="C368" s="13" t="str">
        <x:v>SUNMON_016</x:v>
      </x:c>
      <x:c r="D368" s="13" t="str">
        <x:v>SUNGEAR_0029</x:v>
      </x:c>
      <x:c r="E368" s="13" t="n">
        <x:v>1</x:v>
      </x:c>
      <x:c r="F368" s="13" t="n">
        <x:v>1</x:v>
      </x:c>
      <x:c r="G368" s="13" t="str">
        <x:v>Class-smart pool; rare accessory weight reduced.</x:v>
      </x:c>
    </x:row>
    <x:row r="369">
      <x:c r="A369" s="13" t="str">
        <x:v>SUNGEAR_POOL_002</x:v>
      </x:c>
      <x:c r="B369" s="13" t="str">
        <x:v>Sunscar</x:v>
      </x:c>
      <x:c r="C369" s="13" t="str">
        <x:v>SUNMON_016</x:v>
      </x:c>
      <x:c r="D369" s="13" t="str">
        <x:v>SUNGEAR_0030</x:v>
      </x:c>
      <x:c r="E369" s="13" t="n">
        <x:v>1</x:v>
      </x:c>
      <x:c r="F369" s="13" t="n">
        <x:v>0.7</x:v>
      </x:c>
      <x:c r="G369" s="13" t="str">
        <x:v>Class-smart pool; rare accessory weight reduced.</x:v>
      </x:c>
    </x:row>
    <x:row r="370">
      <x:c r="A370" s="13" t="str">
        <x:v>SUNGEAR_POOL_002</x:v>
      </x:c>
      <x:c r="B370" s="13" t="str">
        <x:v>Sunscar</x:v>
      </x:c>
      <x:c r="C370" s="13" t="str">
        <x:v>SUNMON_016</x:v>
      </x:c>
      <x:c r="D370" s="13" t="str">
        <x:v>SUNGEAR_0031</x:v>
      </x:c>
      <x:c r="E370" s="13" t="n">
        <x:v>1</x:v>
      </x:c>
      <x:c r="F370" s="13" t="n">
        <x:v>1</x:v>
      </x:c>
      <x:c r="G370" s="13" t="str">
        <x:v>Class-smart pool; rare accessory weight reduced.</x:v>
      </x:c>
    </x:row>
    <x:row r="371">
      <x:c r="A371" s="13" t="str">
        <x:v>SUNGEAR_POOL_002</x:v>
      </x:c>
      <x:c r="B371" s="13" t="str">
        <x:v>Sunscar</x:v>
      </x:c>
      <x:c r="C371" s="13" t="str">
        <x:v>SUNMON_016</x:v>
      </x:c>
      <x:c r="D371" s="13" t="str">
        <x:v>SUNGEAR_0032</x:v>
      </x:c>
      <x:c r="E371" s="13" t="n">
        <x:v>1</x:v>
      </x:c>
      <x:c r="F371" s="13" t="n">
        <x:v>0.7</x:v>
      </x:c>
      <x:c r="G371" s="13" t="str">
        <x:v>Class-smart pool; rare accessory weight reduced.</x:v>
      </x:c>
    </x:row>
    <x:row r="372">
      <x:c r="A372" s="13" t="str">
        <x:v>SUNGEAR_POOL_002</x:v>
      </x:c>
      <x:c r="B372" s="13" t="str">
        <x:v>Sunscar</x:v>
      </x:c>
      <x:c r="C372" s="13" t="str">
        <x:v>SUNMON_016</x:v>
      </x:c>
      <x:c r="D372" s="13" t="str">
        <x:v>SUNGEAR_0033</x:v>
      </x:c>
      <x:c r="E372" s="13" t="n">
        <x:v>1</x:v>
      </x:c>
      <x:c r="F372" s="13" t="n">
        <x:v>1</x:v>
      </x:c>
      <x:c r="G372" s="13" t="str">
        <x:v>Class-smart pool; rare accessory weight reduced.</x:v>
      </x:c>
    </x:row>
    <x:row r="373">
      <x:c r="A373" s="13" t="str">
        <x:v>SUNGEAR_POOL_002</x:v>
      </x:c>
      <x:c r="B373" s="13" t="str">
        <x:v>Sunscar</x:v>
      </x:c>
      <x:c r="C373" s="13" t="str">
        <x:v>SUNMON_016</x:v>
      </x:c>
      <x:c r="D373" s="13" t="str">
        <x:v>SUNGEAR_0034</x:v>
      </x:c>
      <x:c r="E373" s="13" t="n">
        <x:v>1</x:v>
      </x:c>
      <x:c r="F373" s="13" t="n">
        <x:v>1</x:v>
      </x:c>
      <x:c r="G373" s="13" t="str">
        <x:v>Class-smart pool; rare accessory weight reduced.</x:v>
      </x:c>
    </x:row>
    <x:row r="374">
      <x:c r="A374" s="13" t="str">
        <x:v>SUNGEAR_POOL_002</x:v>
      </x:c>
      <x:c r="B374" s="13" t="str">
        <x:v>Sunscar</x:v>
      </x:c>
      <x:c r="C374" s="13" t="str">
        <x:v>SUNMON_016</x:v>
      </x:c>
      <x:c r="D374" s="13" t="str">
        <x:v>SUNGEAR_0035</x:v>
      </x:c>
      <x:c r="E374" s="13" t="n">
        <x:v>1</x:v>
      </x:c>
      <x:c r="F374" s="13" t="n">
        <x:v>1</x:v>
      </x:c>
      <x:c r="G374" s="13" t="str">
        <x:v>Class-smart pool; rare accessory weight reduced.</x:v>
      </x:c>
    </x:row>
    <x:row r="375">
      <x:c r="A375" s="13" t="str">
        <x:v>SUNGEAR_POOL_002</x:v>
      </x:c>
      <x:c r="B375" s="13" t="str">
        <x:v>Sunscar</x:v>
      </x:c>
      <x:c r="C375" s="13" t="str">
        <x:v>SUNMON_016</x:v>
      </x:c>
      <x:c r="D375" s="13" t="str">
        <x:v>SUNGEAR_0036</x:v>
      </x:c>
      <x:c r="E375" s="13" t="n">
        <x:v>1</x:v>
      </x:c>
      <x:c r="F375" s="13" t="n">
        <x:v>1</x:v>
      </x:c>
      <x:c r="G375" s="13" t="str">
        <x:v>Class-smart pool; rare accessory weight reduced.</x:v>
      </x:c>
    </x:row>
    <x:row r="376">
      <x:c r="A376" s="13" t="str">
        <x:v>SUNGEAR_POOL_002</x:v>
      </x:c>
      <x:c r="B376" s="13" t="str">
        <x:v>Sunscar</x:v>
      </x:c>
      <x:c r="C376" s="13" t="str">
        <x:v>SUNMON_016</x:v>
      </x:c>
      <x:c r="D376" s="13" t="str">
        <x:v>SUNGEAR_0037</x:v>
      </x:c>
      <x:c r="E376" s="13" t="n">
        <x:v>1</x:v>
      </x:c>
      <x:c r="F376" s="13" t="n">
        <x:v>1</x:v>
      </x:c>
      <x:c r="G376" s="13" t="str">
        <x:v>Class-smart pool; rare accessory weight reduced.</x:v>
      </x:c>
    </x:row>
    <x:row r="377">
      <x:c r="A377" s="13" t="str">
        <x:v>SUNGEAR_POOL_002</x:v>
      </x:c>
      <x:c r="B377" s="13" t="str">
        <x:v>Sunscar</x:v>
      </x:c>
      <x:c r="C377" s="13" t="str">
        <x:v>SUNMON_016</x:v>
      </x:c>
      <x:c r="D377" s="13" t="str">
        <x:v>SUNGEAR_0038</x:v>
      </x:c>
      <x:c r="E377" s="13" t="n">
        <x:v>1</x:v>
      </x:c>
      <x:c r="F377" s="13" t="n">
        <x:v>0.7</x:v>
      </x:c>
      <x:c r="G377" s="13" t="str">
        <x:v>Class-smart pool; rare accessory weight reduced.</x:v>
      </x:c>
    </x:row>
    <x:row r="378">
      <x:c r="A378" s="13" t="str">
        <x:v>SUNGEAR_POOL_002</x:v>
      </x:c>
      <x:c r="B378" s="13" t="str">
        <x:v>Sunscar</x:v>
      </x:c>
      <x:c r="C378" s="13" t="str">
        <x:v>SUNMON_016</x:v>
      </x:c>
      <x:c r="D378" s="13" t="str">
        <x:v>SUNGEAR_0039</x:v>
      </x:c>
      <x:c r="E378" s="13" t="n">
        <x:v>1</x:v>
      </x:c>
      <x:c r="F378" s="13" t="n">
        <x:v>1</x:v>
      </x:c>
      <x:c r="G378" s="13" t="str">
        <x:v>Class-smart pool; rare accessory weight reduced.</x:v>
      </x:c>
    </x:row>
    <x:row r="379">
      <x:c r="A379" s="13" t="str">
        <x:v>SUNGEAR_POOL_002</x:v>
      </x:c>
      <x:c r="B379" s="13" t="str">
        <x:v>Sunscar</x:v>
      </x:c>
      <x:c r="C379" s="13" t="str">
        <x:v>SUNMON_016</x:v>
      </x:c>
      <x:c r="D379" s="13" t="str">
        <x:v>SUNGEAR_0040</x:v>
      </x:c>
      <x:c r="E379" s="13" t="n">
        <x:v>1</x:v>
      </x:c>
      <x:c r="F379" s="13" t="n">
        <x:v>0.7</x:v>
      </x:c>
      <x:c r="G379" s="13" t="str">
        <x:v>Class-smart pool; rare accessory weight reduced.</x:v>
      </x:c>
    </x:row>
    <x:row r="380">
      <x:c r="A380" s="13" t="str">
        <x:v>SUNGEAR_POOL_002</x:v>
      </x:c>
      <x:c r="B380" s="13" t="str">
        <x:v>Sunscar</x:v>
      </x:c>
      <x:c r="C380" s="13" t="str">
        <x:v>SUNMON_016</x:v>
      </x:c>
      <x:c r="D380" s="13" t="str">
        <x:v>SUNGEAR_0041</x:v>
      </x:c>
      <x:c r="E380" s="13" t="n">
        <x:v>1</x:v>
      </x:c>
      <x:c r="F380" s="13" t="n">
        <x:v>1</x:v>
      </x:c>
      <x:c r="G380" s="13" t="str">
        <x:v>Class-smart pool; rare accessory weight reduced.</x:v>
      </x:c>
    </x:row>
    <x:row r="381">
      <x:c r="A381" s="13" t="str">
        <x:v>SUNGEAR_POOL_002</x:v>
      </x:c>
      <x:c r="B381" s="13" t="str">
        <x:v>Sunscar</x:v>
      </x:c>
      <x:c r="C381" s="13" t="str">
        <x:v>SUNMON_016</x:v>
      </x:c>
      <x:c r="D381" s="13" t="str">
        <x:v>SUNGEAR_0042</x:v>
      </x:c>
      <x:c r="E381" s="13" t="n">
        <x:v>1</x:v>
      </x:c>
      <x:c r="F381" s="13" t="n">
        <x:v>1</x:v>
      </x:c>
      <x:c r="G381" s="13" t="str">
        <x:v>Class-smart pool; rare accessory weight reduced.</x:v>
      </x:c>
    </x:row>
    <x:row r="382">
      <x:c r="A382" s="13" t="str">
        <x:v>SUNGEAR_POOL_002</x:v>
      </x:c>
      <x:c r="B382" s="13" t="str">
        <x:v>Sunscar</x:v>
      </x:c>
      <x:c r="C382" s="13" t="str">
        <x:v>SUNMON_016</x:v>
      </x:c>
      <x:c r="D382" s="13" t="str">
        <x:v>SUNGEAR_0043</x:v>
      </x:c>
      <x:c r="E382" s="13" t="n">
        <x:v>1</x:v>
      </x:c>
      <x:c r="F382" s="13" t="n">
        <x:v>1</x:v>
      </x:c>
      <x:c r="G382" s="13" t="str">
        <x:v>Class-smart pool; rare accessory weight reduced.</x:v>
      </x:c>
    </x:row>
    <x:row r="383">
      <x:c r="A383" s="13" t="str">
        <x:v>SUNGEAR_POOL_002</x:v>
      </x:c>
      <x:c r="B383" s="13" t="str">
        <x:v>Sunscar</x:v>
      </x:c>
      <x:c r="C383" s="13" t="str">
        <x:v>SUNMON_016</x:v>
      </x:c>
      <x:c r="D383" s="13" t="str">
        <x:v>SUNGEAR_0044</x:v>
      </x:c>
      <x:c r="E383" s="13" t="n">
        <x:v>1</x:v>
      </x:c>
      <x:c r="F383" s="13" t="n">
        <x:v>1</x:v>
      </x:c>
      <x:c r="G383" s="13" t="str">
        <x:v>Class-smart pool; rare accessory weight reduced.</x:v>
      </x:c>
    </x:row>
    <x:row r="384">
      <x:c r="A384" s="13" t="str">
        <x:v>SUNGEAR_POOL_002</x:v>
      </x:c>
      <x:c r="B384" s="13" t="str">
        <x:v>Sunscar</x:v>
      </x:c>
      <x:c r="C384" s="13" t="str">
        <x:v>SUNMON_016</x:v>
      </x:c>
      <x:c r="D384" s="13" t="str">
        <x:v>SUNGEAR_0045</x:v>
      </x:c>
      <x:c r="E384" s="13" t="n">
        <x:v>1</x:v>
      </x:c>
      <x:c r="F384" s="13" t="n">
        <x:v>1</x:v>
      </x:c>
      <x:c r="G384" s="13" t="str">
        <x:v>Class-smart pool; rare accessory weight reduced.</x:v>
      </x:c>
    </x:row>
    <x:row r="385">
      <x:c r="A385" s="13" t="str">
        <x:v>SUNGEAR_POOL_002</x:v>
      </x:c>
      <x:c r="B385" s="13" t="str">
        <x:v>Sunscar</x:v>
      </x:c>
      <x:c r="C385" s="13" t="str">
        <x:v>SUNMON_016</x:v>
      </x:c>
      <x:c r="D385" s="13" t="str">
        <x:v>SUNGEAR_0046</x:v>
      </x:c>
      <x:c r="E385" s="13" t="n">
        <x:v>1</x:v>
      </x:c>
      <x:c r="F385" s="13" t="n">
        <x:v>0.7</x:v>
      </x:c>
      <x:c r="G385" s="13" t="str">
        <x:v>Class-smart pool; rare accessory weight reduced.</x:v>
      </x:c>
    </x:row>
    <x:row r="386">
      <x:c r="A386" s="13" t="str">
        <x:v>SUNGEAR_POOL_002</x:v>
      </x:c>
      <x:c r="B386" s="13" t="str">
        <x:v>Sunscar</x:v>
      </x:c>
      <x:c r="C386" s="13" t="str">
        <x:v>SUNMON_016</x:v>
      </x:c>
      <x:c r="D386" s="13" t="str">
        <x:v>SUNGEAR_0047</x:v>
      </x:c>
      <x:c r="E386" s="13" t="n">
        <x:v>1</x:v>
      </x:c>
      <x:c r="F386" s="13" t="n">
        <x:v>1</x:v>
      </x:c>
      <x:c r="G386" s="13" t="str">
        <x:v>Class-smart pool; rare accessory weight reduced.</x:v>
      </x:c>
    </x:row>
    <x:row r="387">
      <x:c r="A387" s="13" t="str">
        <x:v>SUNGEAR_POOL_002</x:v>
      </x:c>
      <x:c r="B387" s="13" t="str">
        <x:v>Sunscar</x:v>
      </x:c>
      <x:c r="C387" s="13" t="str">
        <x:v>SUNMON_016</x:v>
      </x:c>
      <x:c r="D387" s="13" t="str">
        <x:v>SUNGEAR_0048</x:v>
      </x:c>
      <x:c r="E387" s="13" t="n">
        <x:v>1</x:v>
      </x:c>
      <x:c r="F387" s="13" t="n">
        <x:v>0.7</x:v>
      </x:c>
      <x:c r="G387" s="13" t="str">
        <x:v>Class-smart pool; rare accessory weight reduced.</x:v>
      </x:c>
    </x:row>
    <x:row r="388">
      <x:c r="A388" s="13" t="str">
        <x:v>FROGEAR_POOL_001</x:v>
      </x:c>
      <x:c r="B388" s="13" t="str">
        <x:v>Frostmarch</x:v>
      </x:c>
      <x:c r="C388" s="13" t="str">
        <x:v>FROMON_001</x:v>
      </x:c>
      <x:c r="D388" s="13" t="str">
        <x:v>FROGEAR_0001</x:v>
      </x:c>
      <x:c r="E388" s="13" t="n">
        <x:v>1</x:v>
      </x:c>
      <x:c r="F388" s="13" t="n">
        <x:v>1</x:v>
      </x:c>
      <x:c r="G388" s="13" t="str">
        <x:v>Class-smart pool; rare accessory weight reduced.</x:v>
      </x:c>
    </x:row>
    <x:row r="389">
      <x:c r="A389" s="13" t="str">
        <x:v>FROGEAR_POOL_001</x:v>
      </x:c>
      <x:c r="B389" s="13" t="str">
        <x:v>Frostmarch</x:v>
      </x:c>
      <x:c r="C389" s="13" t="str">
        <x:v>FROMON_001</x:v>
      </x:c>
      <x:c r="D389" s="13" t="str">
        <x:v>FROGEAR_0002</x:v>
      </x:c>
      <x:c r="E389" s="13" t="n">
        <x:v>1</x:v>
      </x:c>
      <x:c r="F389" s="13" t="n">
        <x:v>1</x:v>
      </x:c>
      <x:c r="G389" s="13" t="str">
        <x:v>Class-smart pool; rare accessory weight reduced.</x:v>
      </x:c>
    </x:row>
    <x:row r="390">
      <x:c r="A390" s="13" t="str">
        <x:v>FROGEAR_POOL_001</x:v>
      </x:c>
      <x:c r="B390" s="13" t="str">
        <x:v>Frostmarch</x:v>
      </x:c>
      <x:c r="C390" s="13" t="str">
        <x:v>FROMON_001</x:v>
      </x:c>
      <x:c r="D390" s="13" t="str">
        <x:v>FROGEAR_0003</x:v>
      </x:c>
      <x:c r="E390" s="13" t="n">
        <x:v>1</x:v>
      </x:c>
      <x:c r="F390" s="13" t="n">
        <x:v>1</x:v>
      </x:c>
      <x:c r="G390" s="13" t="str">
        <x:v>Class-smart pool; rare accessory weight reduced.</x:v>
      </x:c>
    </x:row>
    <x:row r="391">
      <x:c r="A391" s="13" t="str">
        <x:v>FROGEAR_POOL_001</x:v>
      </x:c>
      <x:c r="B391" s="13" t="str">
        <x:v>Frostmarch</x:v>
      </x:c>
      <x:c r="C391" s="13" t="str">
        <x:v>FROMON_001</x:v>
      </x:c>
      <x:c r="D391" s="13" t="str">
        <x:v>FROGEAR_0004</x:v>
      </x:c>
      <x:c r="E391" s="13" t="n">
        <x:v>1</x:v>
      </x:c>
      <x:c r="F391" s="13" t="n">
        <x:v>1</x:v>
      </x:c>
      <x:c r="G391" s="13" t="str">
        <x:v>Class-smart pool; rare accessory weight reduced.</x:v>
      </x:c>
    </x:row>
    <x:row r="392">
      <x:c r="A392" s="13" t="str">
        <x:v>FROGEAR_POOL_001</x:v>
      </x:c>
      <x:c r="B392" s="13" t="str">
        <x:v>Frostmarch</x:v>
      </x:c>
      <x:c r="C392" s="13" t="str">
        <x:v>FROMON_001</x:v>
      </x:c>
      <x:c r="D392" s="13" t="str">
        <x:v>FROGEAR_0005</x:v>
      </x:c>
      <x:c r="E392" s="13" t="n">
        <x:v>1</x:v>
      </x:c>
      <x:c r="F392" s="13" t="n">
        <x:v>1</x:v>
      </x:c>
      <x:c r="G392" s="13" t="str">
        <x:v>Class-smart pool; rare accessory weight reduced.</x:v>
      </x:c>
    </x:row>
    <x:row r="393">
      <x:c r="A393" s="13" t="str">
        <x:v>FROGEAR_POOL_001</x:v>
      </x:c>
      <x:c r="B393" s="13" t="str">
        <x:v>Frostmarch</x:v>
      </x:c>
      <x:c r="C393" s="13" t="str">
        <x:v>FROMON_001</x:v>
      </x:c>
      <x:c r="D393" s="13" t="str">
        <x:v>FROGEAR_0006</x:v>
      </x:c>
      <x:c r="E393" s="13" t="n">
        <x:v>1</x:v>
      </x:c>
      <x:c r="F393" s="13" t="n">
        <x:v>0.7</x:v>
      </x:c>
      <x:c r="G393" s="13" t="str">
        <x:v>Class-smart pool; rare accessory weight reduced.</x:v>
      </x:c>
    </x:row>
    <x:row r="394">
      <x:c r="A394" s="13" t="str">
        <x:v>FROGEAR_POOL_001</x:v>
      </x:c>
      <x:c r="B394" s="13" t="str">
        <x:v>Frostmarch</x:v>
      </x:c>
      <x:c r="C394" s="13" t="str">
        <x:v>FROMON_001</x:v>
      </x:c>
      <x:c r="D394" s="13" t="str">
        <x:v>FROGEAR_0007</x:v>
      </x:c>
      <x:c r="E394" s="13" t="n">
        <x:v>1</x:v>
      </x:c>
      <x:c r="F394" s="13" t="n">
        <x:v>1</x:v>
      </x:c>
      <x:c r="G394" s="13" t="str">
        <x:v>Class-smart pool; rare accessory weight reduced.</x:v>
      </x:c>
    </x:row>
    <x:row r="395">
      <x:c r="A395" s="13" t="str">
        <x:v>FROGEAR_POOL_001</x:v>
      </x:c>
      <x:c r="B395" s="13" t="str">
        <x:v>Frostmarch</x:v>
      </x:c>
      <x:c r="C395" s="13" t="str">
        <x:v>FROMON_001</x:v>
      </x:c>
      <x:c r="D395" s="13" t="str">
        <x:v>FROGEAR_0008</x:v>
      </x:c>
      <x:c r="E395" s="13" t="n">
        <x:v>1</x:v>
      </x:c>
      <x:c r="F395" s="13" t="n">
        <x:v>0.7</x:v>
      </x:c>
      <x:c r="G395" s="13" t="str">
        <x:v>Class-smart pool; rare accessory weight reduced.</x:v>
      </x:c>
    </x:row>
    <x:row r="396">
      <x:c r="A396" s="13" t="str">
        <x:v>FROGEAR_POOL_001</x:v>
      </x:c>
      <x:c r="B396" s="13" t="str">
        <x:v>Frostmarch</x:v>
      </x:c>
      <x:c r="C396" s="13" t="str">
        <x:v>FROMON_001</x:v>
      </x:c>
      <x:c r="D396" s="13" t="str">
        <x:v>FROGEAR_0009</x:v>
      </x:c>
      <x:c r="E396" s="13" t="n">
        <x:v>1</x:v>
      </x:c>
      <x:c r="F396" s="13" t="n">
        <x:v>1</x:v>
      </x:c>
      <x:c r="G396" s="13" t="str">
        <x:v>Class-smart pool; rare accessory weight reduced.</x:v>
      </x:c>
    </x:row>
    <x:row r="397">
      <x:c r="A397" s="13" t="str">
        <x:v>FROGEAR_POOL_001</x:v>
      </x:c>
      <x:c r="B397" s="13" t="str">
        <x:v>Frostmarch</x:v>
      </x:c>
      <x:c r="C397" s="13" t="str">
        <x:v>FROMON_001</x:v>
      </x:c>
      <x:c r="D397" s="13" t="str">
        <x:v>FROGEAR_0010</x:v>
      </x:c>
      <x:c r="E397" s="13" t="n">
        <x:v>1</x:v>
      </x:c>
      <x:c r="F397" s="13" t="n">
        <x:v>1</x:v>
      </x:c>
      <x:c r="G397" s="13" t="str">
        <x:v>Class-smart pool; rare accessory weight reduced.</x:v>
      </x:c>
    </x:row>
    <x:row r="398">
      <x:c r="A398" s="13" t="str">
        <x:v>FROGEAR_POOL_001</x:v>
      </x:c>
      <x:c r="B398" s="13" t="str">
        <x:v>Frostmarch</x:v>
      </x:c>
      <x:c r="C398" s="13" t="str">
        <x:v>FROMON_001</x:v>
      </x:c>
      <x:c r="D398" s="13" t="str">
        <x:v>FROGEAR_0011</x:v>
      </x:c>
      <x:c r="E398" s="13" t="n">
        <x:v>1</x:v>
      </x:c>
      <x:c r="F398" s="13" t="n">
        <x:v>1</x:v>
      </x:c>
      <x:c r="G398" s="13" t="str">
        <x:v>Class-smart pool; rare accessory weight reduced.</x:v>
      </x:c>
    </x:row>
    <x:row r="399">
      <x:c r="A399" s="13" t="str">
        <x:v>FROGEAR_POOL_001</x:v>
      </x:c>
      <x:c r="B399" s="13" t="str">
        <x:v>Frostmarch</x:v>
      </x:c>
      <x:c r="C399" s="13" t="str">
        <x:v>FROMON_001</x:v>
      </x:c>
      <x:c r="D399" s="13" t="str">
        <x:v>FROGEAR_0012</x:v>
      </x:c>
      <x:c r="E399" s="13" t="n">
        <x:v>1</x:v>
      </x:c>
      <x:c r="F399" s="13" t="n">
        <x:v>1</x:v>
      </x:c>
      <x:c r="G399" s="13" t="str">
        <x:v>Class-smart pool; rare accessory weight reduced.</x:v>
      </x:c>
    </x:row>
    <x:row r="400">
      <x:c r="A400" s="13" t="str">
        <x:v>FROGEAR_POOL_001</x:v>
      </x:c>
      <x:c r="B400" s="13" t="str">
        <x:v>Frostmarch</x:v>
      </x:c>
      <x:c r="C400" s="13" t="str">
        <x:v>FROMON_001</x:v>
      </x:c>
      <x:c r="D400" s="13" t="str">
        <x:v>FROGEAR_0013</x:v>
      </x:c>
      <x:c r="E400" s="13" t="n">
        <x:v>1</x:v>
      </x:c>
      <x:c r="F400" s="13" t="n">
        <x:v>1</x:v>
      </x:c>
      <x:c r="G400" s="13" t="str">
        <x:v>Class-smart pool; rare accessory weight reduced.</x:v>
      </x:c>
    </x:row>
    <x:row r="401">
      <x:c r="A401" s="13" t="str">
        <x:v>FROGEAR_POOL_001</x:v>
      </x:c>
      <x:c r="B401" s="13" t="str">
        <x:v>Frostmarch</x:v>
      </x:c>
      <x:c r="C401" s="13" t="str">
        <x:v>FROMON_001</x:v>
      </x:c>
      <x:c r="D401" s="13" t="str">
        <x:v>FROGEAR_0014</x:v>
      </x:c>
      <x:c r="E401" s="13" t="n">
        <x:v>1</x:v>
      </x:c>
      <x:c r="F401" s="13" t="n">
        <x:v>0.7</x:v>
      </x:c>
      <x:c r="G401" s="13" t="str">
        <x:v>Class-smart pool; rare accessory weight reduced.</x:v>
      </x:c>
    </x:row>
    <x:row r="402">
      <x:c r="A402" s="13" t="str">
        <x:v>FROGEAR_POOL_001</x:v>
      </x:c>
      <x:c r="B402" s="13" t="str">
        <x:v>Frostmarch</x:v>
      </x:c>
      <x:c r="C402" s="13" t="str">
        <x:v>FROMON_001</x:v>
      </x:c>
      <x:c r="D402" s="13" t="str">
        <x:v>FROGEAR_0015</x:v>
      </x:c>
      <x:c r="E402" s="13" t="n">
        <x:v>1</x:v>
      </x:c>
      <x:c r="F402" s="13" t="n">
        <x:v>1</x:v>
      </x:c>
      <x:c r="G402" s="13" t="str">
        <x:v>Class-smart pool; rare accessory weight reduced.</x:v>
      </x:c>
    </x:row>
    <x:row r="403">
      <x:c r="A403" s="13" t="str">
        <x:v>FROGEAR_POOL_001</x:v>
      </x:c>
      <x:c r="B403" s="13" t="str">
        <x:v>Frostmarch</x:v>
      </x:c>
      <x:c r="C403" s="13" t="str">
        <x:v>FROMON_001</x:v>
      </x:c>
      <x:c r="D403" s="13" t="str">
        <x:v>FROGEAR_0016</x:v>
      </x:c>
      <x:c r="E403" s="13" t="n">
        <x:v>1</x:v>
      </x:c>
      <x:c r="F403" s="13" t="n">
        <x:v>0.7</x:v>
      </x:c>
      <x:c r="G403" s="13" t="str">
        <x:v>Class-smart pool; rare accessory weight reduced.</x:v>
      </x:c>
    </x:row>
    <x:row r="404">
      <x:c r="A404" s="13" t="str">
        <x:v>FROGEAR_POOL_001</x:v>
      </x:c>
      <x:c r="B404" s="13" t="str">
        <x:v>Frostmarch</x:v>
      </x:c>
      <x:c r="C404" s="13" t="str">
        <x:v>FROMON_001</x:v>
      </x:c>
      <x:c r="D404" s="13" t="str">
        <x:v>FROGEAR_0017</x:v>
      </x:c>
      <x:c r="E404" s="13" t="n">
        <x:v>1</x:v>
      </x:c>
      <x:c r="F404" s="13" t="n">
        <x:v>1</x:v>
      </x:c>
      <x:c r="G404" s="13" t="str">
        <x:v>Class-smart pool; rare accessory weight reduced.</x:v>
      </x:c>
    </x:row>
    <x:row r="405">
      <x:c r="A405" s="13" t="str">
        <x:v>FROGEAR_POOL_001</x:v>
      </x:c>
      <x:c r="B405" s="13" t="str">
        <x:v>Frostmarch</x:v>
      </x:c>
      <x:c r="C405" s="13" t="str">
        <x:v>FROMON_001</x:v>
      </x:c>
      <x:c r="D405" s="13" t="str">
        <x:v>FROGEAR_0018</x:v>
      </x:c>
      <x:c r="E405" s="13" t="n">
        <x:v>1</x:v>
      </x:c>
      <x:c r="F405" s="13" t="n">
        <x:v>1</x:v>
      </x:c>
      <x:c r="G405" s="13" t="str">
        <x:v>Class-smart pool; rare accessory weight reduced.</x:v>
      </x:c>
    </x:row>
    <x:row r="406">
      <x:c r="A406" s="13" t="str">
        <x:v>FROGEAR_POOL_001</x:v>
      </x:c>
      <x:c r="B406" s="13" t="str">
        <x:v>Frostmarch</x:v>
      </x:c>
      <x:c r="C406" s="13" t="str">
        <x:v>FROMON_001</x:v>
      </x:c>
      <x:c r="D406" s="13" t="str">
        <x:v>FROGEAR_0019</x:v>
      </x:c>
      <x:c r="E406" s="13" t="n">
        <x:v>1</x:v>
      </x:c>
      <x:c r="F406" s="13" t="n">
        <x:v>1</x:v>
      </x:c>
      <x:c r="G406" s="13" t="str">
        <x:v>Class-smart pool; rare accessory weight reduced.</x:v>
      </x:c>
    </x:row>
    <x:row r="407">
      <x:c r="A407" s="13" t="str">
        <x:v>FROGEAR_POOL_001</x:v>
      </x:c>
      <x:c r="B407" s="13" t="str">
        <x:v>Frostmarch</x:v>
      </x:c>
      <x:c r="C407" s="13" t="str">
        <x:v>FROMON_001</x:v>
      </x:c>
      <x:c r="D407" s="13" t="str">
        <x:v>FROGEAR_0020</x:v>
      </x:c>
      <x:c r="E407" s="13" t="n">
        <x:v>1</x:v>
      </x:c>
      <x:c r="F407" s="13" t="n">
        <x:v>1</x:v>
      </x:c>
      <x:c r="G407" s="13" t="str">
        <x:v>Class-smart pool; rare accessory weight reduced.</x:v>
      </x:c>
    </x:row>
    <x:row r="408">
      <x:c r="A408" s="13" t="str">
        <x:v>FROGEAR_POOL_001</x:v>
      </x:c>
      <x:c r="B408" s="13" t="str">
        <x:v>Frostmarch</x:v>
      </x:c>
      <x:c r="C408" s="13" t="str">
        <x:v>FROMON_001</x:v>
      </x:c>
      <x:c r="D408" s="13" t="str">
        <x:v>FROGEAR_0021</x:v>
      </x:c>
      <x:c r="E408" s="13" t="n">
        <x:v>1</x:v>
      </x:c>
      <x:c r="F408" s="13" t="n">
        <x:v>1</x:v>
      </x:c>
      <x:c r="G408" s="13" t="str">
        <x:v>Class-smart pool; rare accessory weight reduced.</x:v>
      </x:c>
    </x:row>
    <x:row r="409">
      <x:c r="A409" s="13" t="str">
        <x:v>FROGEAR_POOL_001</x:v>
      </x:c>
      <x:c r="B409" s="13" t="str">
        <x:v>Frostmarch</x:v>
      </x:c>
      <x:c r="C409" s="13" t="str">
        <x:v>FROMON_001</x:v>
      </x:c>
      <x:c r="D409" s="13" t="str">
        <x:v>FROGEAR_0022</x:v>
      </x:c>
      <x:c r="E409" s="13" t="n">
        <x:v>1</x:v>
      </x:c>
      <x:c r="F409" s="13" t="n">
        <x:v>0.7</x:v>
      </x:c>
      <x:c r="G409" s="13" t="str">
        <x:v>Class-smart pool; rare accessory weight reduced.</x:v>
      </x:c>
    </x:row>
    <x:row r="410">
      <x:c r="A410" s="13" t="str">
        <x:v>FROGEAR_POOL_001</x:v>
      </x:c>
      <x:c r="B410" s="13" t="str">
        <x:v>Frostmarch</x:v>
      </x:c>
      <x:c r="C410" s="13" t="str">
        <x:v>FROMON_001</x:v>
      </x:c>
      <x:c r="D410" s="13" t="str">
        <x:v>FROGEAR_0023</x:v>
      </x:c>
      <x:c r="E410" s="13" t="n">
        <x:v>1</x:v>
      </x:c>
      <x:c r="F410" s="13" t="n">
        <x:v>1</x:v>
      </x:c>
      <x:c r="G410" s="13" t="str">
        <x:v>Class-smart pool; rare accessory weight reduced.</x:v>
      </x:c>
    </x:row>
    <x:row r="411">
      <x:c r="A411" s="13" t="str">
        <x:v>FROGEAR_POOL_001</x:v>
      </x:c>
      <x:c r="B411" s="13" t="str">
        <x:v>Frostmarch</x:v>
      </x:c>
      <x:c r="C411" s="13" t="str">
        <x:v>FROMON_001</x:v>
      </x:c>
      <x:c r="D411" s="13" t="str">
        <x:v>FROGEAR_0024</x:v>
      </x:c>
      <x:c r="E411" s="13" t="n">
        <x:v>1</x:v>
      </x:c>
      <x:c r="F411" s="13" t="n">
        <x:v>0.7</x:v>
      </x:c>
      <x:c r="G411" s="13" t="str">
        <x:v>Class-smart pool; rare accessory weight reduced.</x:v>
      </x:c>
    </x:row>
    <x:row r="412">
      <x:c r="A412" s="13" t="str">
        <x:v>FROGEAR_POOL_002</x:v>
      </x:c>
      <x:c r="B412" s="13" t="str">
        <x:v>Frostmarch</x:v>
      </x:c>
      <x:c r="C412" s="13" t="str">
        <x:v>FROMON_002</x:v>
      </x:c>
      <x:c r="D412" s="13" t="str">
        <x:v>FROGEAR_0025</x:v>
      </x:c>
      <x:c r="E412" s="13" t="n">
        <x:v>1</x:v>
      </x:c>
      <x:c r="F412" s="13" t="n">
        <x:v>1</x:v>
      </x:c>
      <x:c r="G412" s="13" t="str">
        <x:v>Class-smart pool; rare accessory weight reduced.</x:v>
      </x:c>
    </x:row>
    <x:row r="413">
      <x:c r="A413" s="13" t="str">
        <x:v>FROGEAR_POOL_002</x:v>
      </x:c>
      <x:c r="B413" s="13" t="str">
        <x:v>Frostmarch</x:v>
      </x:c>
      <x:c r="C413" s="13" t="str">
        <x:v>FROMON_002</x:v>
      </x:c>
      <x:c r="D413" s="13" t="str">
        <x:v>FROGEAR_0026</x:v>
      </x:c>
      <x:c r="E413" s="13" t="n">
        <x:v>1</x:v>
      </x:c>
      <x:c r="F413" s="13" t="n">
        <x:v>1</x:v>
      </x:c>
      <x:c r="G413" s="13" t="str">
        <x:v>Class-smart pool; rare accessory weight reduced.</x:v>
      </x:c>
    </x:row>
    <x:row r="414">
      <x:c r="A414" s="13" t="str">
        <x:v>FROGEAR_POOL_002</x:v>
      </x:c>
      <x:c r="B414" s="13" t="str">
        <x:v>Frostmarch</x:v>
      </x:c>
      <x:c r="C414" s="13" t="str">
        <x:v>FROMON_002</x:v>
      </x:c>
      <x:c r="D414" s="13" t="str">
        <x:v>FROGEAR_0027</x:v>
      </x:c>
      <x:c r="E414" s="13" t="n">
        <x:v>1</x:v>
      </x:c>
      <x:c r="F414" s="13" t="n">
        <x:v>1</x:v>
      </x:c>
      <x:c r="G414" s="13" t="str">
        <x:v>Class-smart pool; rare accessory weight reduced.</x:v>
      </x:c>
    </x:row>
    <x:row r="415">
      <x:c r="A415" s="13" t="str">
        <x:v>FROGEAR_POOL_002</x:v>
      </x:c>
      <x:c r="B415" s="13" t="str">
        <x:v>Frostmarch</x:v>
      </x:c>
      <x:c r="C415" s="13" t="str">
        <x:v>FROMON_002</x:v>
      </x:c>
      <x:c r="D415" s="13" t="str">
        <x:v>FROGEAR_0028</x:v>
      </x:c>
      <x:c r="E415" s="13" t="n">
        <x:v>1</x:v>
      </x:c>
      <x:c r="F415" s="13" t="n">
        <x:v>1</x:v>
      </x:c>
      <x:c r="G415" s="13" t="str">
        <x:v>Class-smart pool; rare accessory weight reduced.</x:v>
      </x:c>
    </x:row>
    <x:row r="416">
      <x:c r="A416" s="13" t="str">
        <x:v>FROGEAR_POOL_002</x:v>
      </x:c>
      <x:c r="B416" s="13" t="str">
        <x:v>Frostmarch</x:v>
      </x:c>
      <x:c r="C416" s="13" t="str">
        <x:v>FROMON_002</x:v>
      </x:c>
      <x:c r="D416" s="13" t="str">
        <x:v>FROGEAR_0029</x:v>
      </x:c>
      <x:c r="E416" s="13" t="n">
        <x:v>1</x:v>
      </x:c>
      <x:c r="F416" s="13" t="n">
        <x:v>1</x:v>
      </x:c>
      <x:c r="G416" s="13" t="str">
        <x:v>Class-smart pool; rare accessory weight reduced.</x:v>
      </x:c>
    </x:row>
    <x:row r="417">
      <x:c r="A417" s="13" t="str">
        <x:v>FROGEAR_POOL_002</x:v>
      </x:c>
      <x:c r="B417" s="13" t="str">
        <x:v>Frostmarch</x:v>
      </x:c>
      <x:c r="C417" s="13" t="str">
        <x:v>FROMON_002</x:v>
      </x:c>
      <x:c r="D417" s="13" t="str">
        <x:v>FROGEAR_0030</x:v>
      </x:c>
      <x:c r="E417" s="13" t="n">
        <x:v>1</x:v>
      </x:c>
      <x:c r="F417" s="13" t="n">
        <x:v>0.7</x:v>
      </x:c>
      <x:c r="G417" s="13" t="str">
        <x:v>Class-smart pool; rare accessory weight reduced.</x:v>
      </x:c>
    </x:row>
    <x:row r="418">
      <x:c r="A418" s="13" t="str">
        <x:v>FROGEAR_POOL_002</x:v>
      </x:c>
      <x:c r="B418" s="13" t="str">
        <x:v>Frostmarch</x:v>
      </x:c>
      <x:c r="C418" s="13" t="str">
        <x:v>FROMON_002</x:v>
      </x:c>
      <x:c r="D418" s="13" t="str">
        <x:v>FROGEAR_0031</x:v>
      </x:c>
      <x:c r="E418" s="13" t="n">
        <x:v>1</x:v>
      </x:c>
      <x:c r="F418" s="13" t="n">
        <x:v>1</x:v>
      </x:c>
      <x:c r="G418" s="13" t="str">
        <x:v>Class-smart pool; rare accessory weight reduced.</x:v>
      </x:c>
    </x:row>
    <x:row r="419">
      <x:c r="A419" s="13" t="str">
        <x:v>FROGEAR_POOL_002</x:v>
      </x:c>
      <x:c r="B419" s="13" t="str">
        <x:v>Frostmarch</x:v>
      </x:c>
      <x:c r="C419" s="13" t="str">
        <x:v>FROMON_002</x:v>
      </x:c>
      <x:c r="D419" s="13" t="str">
        <x:v>FROGEAR_0032</x:v>
      </x:c>
      <x:c r="E419" s="13" t="n">
        <x:v>1</x:v>
      </x:c>
      <x:c r="F419" s="13" t="n">
        <x:v>0.7</x:v>
      </x:c>
      <x:c r="G419" s="13" t="str">
        <x:v>Class-smart pool; rare accessory weight reduced.</x:v>
      </x:c>
    </x:row>
    <x:row r="420">
      <x:c r="A420" s="13" t="str">
        <x:v>FROGEAR_POOL_002</x:v>
      </x:c>
      <x:c r="B420" s="13" t="str">
        <x:v>Frostmarch</x:v>
      </x:c>
      <x:c r="C420" s="13" t="str">
        <x:v>FROMON_002</x:v>
      </x:c>
      <x:c r="D420" s="13" t="str">
        <x:v>FROGEAR_0033</x:v>
      </x:c>
      <x:c r="E420" s="13" t="n">
        <x:v>1</x:v>
      </x:c>
      <x:c r="F420" s="13" t="n">
        <x:v>1</x:v>
      </x:c>
      <x:c r="G420" s="13" t="str">
        <x:v>Class-smart pool; rare accessory weight reduced.</x:v>
      </x:c>
    </x:row>
    <x:row r="421">
      <x:c r="A421" s="13" t="str">
        <x:v>FROGEAR_POOL_002</x:v>
      </x:c>
      <x:c r="B421" s="13" t="str">
        <x:v>Frostmarch</x:v>
      </x:c>
      <x:c r="C421" s="13" t="str">
        <x:v>FROMON_002</x:v>
      </x:c>
      <x:c r="D421" s="13" t="str">
        <x:v>FROGEAR_0034</x:v>
      </x:c>
      <x:c r="E421" s="13" t="n">
        <x:v>1</x:v>
      </x:c>
      <x:c r="F421" s="13" t="n">
        <x:v>1</x:v>
      </x:c>
      <x:c r="G421" s="13" t="str">
        <x:v>Class-smart pool; rare accessory weight reduced.</x:v>
      </x:c>
    </x:row>
    <x:row r="422">
      <x:c r="A422" s="13" t="str">
        <x:v>FROGEAR_POOL_002</x:v>
      </x:c>
      <x:c r="B422" s="13" t="str">
        <x:v>Frostmarch</x:v>
      </x:c>
      <x:c r="C422" s="13" t="str">
        <x:v>FROMON_002</x:v>
      </x:c>
      <x:c r="D422" s="13" t="str">
        <x:v>FROGEAR_0035</x:v>
      </x:c>
      <x:c r="E422" s="13" t="n">
        <x:v>1</x:v>
      </x:c>
      <x:c r="F422" s="13" t="n">
        <x:v>1</x:v>
      </x:c>
      <x:c r="G422" s="13" t="str">
        <x:v>Class-smart pool; rare accessory weight reduced.</x:v>
      </x:c>
    </x:row>
    <x:row r="423">
      <x:c r="A423" s="13" t="str">
        <x:v>FROGEAR_POOL_002</x:v>
      </x:c>
      <x:c r="B423" s="13" t="str">
        <x:v>Frostmarch</x:v>
      </x:c>
      <x:c r="C423" s="13" t="str">
        <x:v>FROMON_002</x:v>
      </x:c>
      <x:c r="D423" s="13" t="str">
        <x:v>FROGEAR_0036</x:v>
      </x:c>
      <x:c r="E423" s="13" t="n">
        <x:v>1</x:v>
      </x:c>
      <x:c r="F423" s="13" t="n">
        <x:v>1</x:v>
      </x:c>
      <x:c r="G423" s="13" t="str">
        <x:v>Class-smart pool; rare accessory weight reduced.</x:v>
      </x:c>
    </x:row>
    <x:row r="424">
      <x:c r="A424" s="13" t="str">
        <x:v>FROGEAR_POOL_002</x:v>
      </x:c>
      <x:c r="B424" s="13" t="str">
        <x:v>Frostmarch</x:v>
      </x:c>
      <x:c r="C424" s="13" t="str">
        <x:v>FROMON_002</x:v>
      </x:c>
      <x:c r="D424" s="13" t="str">
        <x:v>FROGEAR_0037</x:v>
      </x:c>
      <x:c r="E424" s="13" t="n">
        <x:v>1</x:v>
      </x:c>
      <x:c r="F424" s="13" t="n">
        <x:v>1</x:v>
      </x:c>
      <x:c r="G424" s="13" t="str">
        <x:v>Class-smart pool; rare accessory weight reduced.</x:v>
      </x:c>
    </x:row>
    <x:row r="425">
      <x:c r="A425" s="13" t="str">
        <x:v>FROGEAR_POOL_002</x:v>
      </x:c>
      <x:c r="B425" s="13" t="str">
        <x:v>Frostmarch</x:v>
      </x:c>
      <x:c r="C425" s="13" t="str">
        <x:v>FROMON_002</x:v>
      </x:c>
      <x:c r="D425" s="13" t="str">
        <x:v>FROGEAR_0038</x:v>
      </x:c>
      <x:c r="E425" s="13" t="n">
        <x:v>1</x:v>
      </x:c>
      <x:c r="F425" s="13" t="n">
        <x:v>0.7</x:v>
      </x:c>
      <x:c r="G425" s="13" t="str">
        <x:v>Class-smart pool; rare accessory weight reduced.</x:v>
      </x:c>
    </x:row>
    <x:row r="426">
      <x:c r="A426" s="13" t="str">
        <x:v>FROGEAR_POOL_002</x:v>
      </x:c>
      <x:c r="B426" s="13" t="str">
        <x:v>Frostmarch</x:v>
      </x:c>
      <x:c r="C426" s="13" t="str">
        <x:v>FROMON_002</x:v>
      </x:c>
      <x:c r="D426" s="13" t="str">
        <x:v>FROGEAR_0039</x:v>
      </x:c>
      <x:c r="E426" s="13" t="n">
        <x:v>1</x:v>
      </x:c>
      <x:c r="F426" s="13" t="n">
        <x:v>1</x:v>
      </x:c>
      <x:c r="G426" s="13" t="str">
        <x:v>Class-smart pool; rare accessory weight reduced.</x:v>
      </x:c>
    </x:row>
    <x:row r="427">
      <x:c r="A427" s="13" t="str">
        <x:v>FROGEAR_POOL_002</x:v>
      </x:c>
      <x:c r="B427" s="13" t="str">
        <x:v>Frostmarch</x:v>
      </x:c>
      <x:c r="C427" s="13" t="str">
        <x:v>FROMON_002</x:v>
      </x:c>
      <x:c r="D427" s="13" t="str">
        <x:v>FROGEAR_0040</x:v>
      </x:c>
      <x:c r="E427" s="13" t="n">
        <x:v>1</x:v>
      </x:c>
      <x:c r="F427" s="13" t="n">
        <x:v>0.7</x:v>
      </x:c>
      <x:c r="G427" s="13" t="str">
        <x:v>Class-smart pool; rare accessory weight reduced.</x:v>
      </x:c>
    </x:row>
    <x:row r="428">
      <x:c r="A428" s="13" t="str">
        <x:v>FROGEAR_POOL_002</x:v>
      </x:c>
      <x:c r="B428" s="13" t="str">
        <x:v>Frostmarch</x:v>
      </x:c>
      <x:c r="C428" s="13" t="str">
        <x:v>FROMON_002</x:v>
      </x:c>
      <x:c r="D428" s="13" t="str">
        <x:v>FROGEAR_0041</x:v>
      </x:c>
      <x:c r="E428" s="13" t="n">
        <x:v>1</x:v>
      </x:c>
      <x:c r="F428" s="13" t="n">
        <x:v>1</x:v>
      </x:c>
      <x:c r="G428" s="13" t="str">
        <x:v>Class-smart pool; rare accessory weight reduced.</x:v>
      </x:c>
    </x:row>
    <x:row r="429">
      <x:c r="A429" s="13" t="str">
        <x:v>FROGEAR_POOL_002</x:v>
      </x:c>
      <x:c r="B429" s="13" t="str">
        <x:v>Frostmarch</x:v>
      </x:c>
      <x:c r="C429" s="13" t="str">
        <x:v>FROMON_002</x:v>
      </x:c>
      <x:c r="D429" s="13" t="str">
        <x:v>FROGEAR_0042</x:v>
      </x:c>
      <x:c r="E429" s="13" t="n">
        <x:v>1</x:v>
      </x:c>
      <x:c r="F429" s="13" t="n">
        <x:v>1</x:v>
      </x:c>
      <x:c r="G429" s="13" t="str">
        <x:v>Class-smart pool; rare accessory weight reduced.</x:v>
      </x:c>
    </x:row>
    <x:row r="430">
      <x:c r="A430" s="13" t="str">
        <x:v>FROGEAR_POOL_002</x:v>
      </x:c>
      <x:c r="B430" s="13" t="str">
        <x:v>Frostmarch</x:v>
      </x:c>
      <x:c r="C430" s="13" t="str">
        <x:v>FROMON_002</x:v>
      </x:c>
      <x:c r="D430" s="13" t="str">
        <x:v>FROGEAR_0043</x:v>
      </x:c>
      <x:c r="E430" s="13" t="n">
        <x:v>1</x:v>
      </x:c>
      <x:c r="F430" s="13" t="n">
        <x:v>1</x:v>
      </x:c>
      <x:c r="G430" s="13" t="str">
        <x:v>Class-smart pool; rare accessory weight reduced.</x:v>
      </x:c>
    </x:row>
    <x:row r="431">
      <x:c r="A431" s="13" t="str">
        <x:v>FROGEAR_POOL_002</x:v>
      </x:c>
      <x:c r="B431" s="13" t="str">
        <x:v>Frostmarch</x:v>
      </x:c>
      <x:c r="C431" s="13" t="str">
        <x:v>FROMON_002</x:v>
      </x:c>
      <x:c r="D431" s="13" t="str">
        <x:v>FROGEAR_0044</x:v>
      </x:c>
      <x:c r="E431" s="13" t="n">
        <x:v>1</x:v>
      </x:c>
      <x:c r="F431" s="13" t="n">
        <x:v>1</x:v>
      </x:c>
      <x:c r="G431" s="13" t="str">
        <x:v>Class-smart pool; rare accessory weight reduced.</x:v>
      </x:c>
    </x:row>
    <x:row r="432">
      <x:c r="A432" s="13" t="str">
        <x:v>FROGEAR_POOL_002</x:v>
      </x:c>
      <x:c r="B432" s="13" t="str">
        <x:v>Frostmarch</x:v>
      </x:c>
      <x:c r="C432" s="13" t="str">
        <x:v>FROMON_002</x:v>
      </x:c>
      <x:c r="D432" s="13" t="str">
        <x:v>FROGEAR_0045</x:v>
      </x:c>
      <x:c r="E432" s="13" t="n">
        <x:v>1</x:v>
      </x:c>
      <x:c r="F432" s="13" t="n">
        <x:v>1</x:v>
      </x:c>
      <x:c r="G432" s="13" t="str">
        <x:v>Class-smart pool; rare accessory weight reduced.</x:v>
      </x:c>
    </x:row>
    <x:row r="433">
      <x:c r="A433" s="13" t="str">
        <x:v>FROGEAR_POOL_002</x:v>
      </x:c>
      <x:c r="B433" s="13" t="str">
        <x:v>Frostmarch</x:v>
      </x:c>
      <x:c r="C433" s="13" t="str">
        <x:v>FROMON_002</x:v>
      </x:c>
      <x:c r="D433" s="13" t="str">
        <x:v>FROGEAR_0046</x:v>
      </x:c>
      <x:c r="E433" s="13" t="n">
        <x:v>1</x:v>
      </x:c>
      <x:c r="F433" s="13" t="n">
        <x:v>0.7</x:v>
      </x:c>
      <x:c r="G433" s="13" t="str">
        <x:v>Class-smart pool; rare accessory weight reduced.</x:v>
      </x:c>
    </x:row>
    <x:row r="434">
      <x:c r="A434" s="13" t="str">
        <x:v>FROGEAR_POOL_002</x:v>
      </x:c>
      <x:c r="B434" s="13" t="str">
        <x:v>Frostmarch</x:v>
      </x:c>
      <x:c r="C434" s="13" t="str">
        <x:v>FROMON_002</x:v>
      </x:c>
      <x:c r="D434" s="13" t="str">
        <x:v>FROGEAR_0047</x:v>
      </x:c>
      <x:c r="E434" s="13" t="n">
        <x:v>1</x:v>
      </x:c>
      <x:c r="F434" s="13" t="n">
        <x:v>1</x:v>
      </x:c>
      <x:c r="G434" s="13" t="str">
        <x:v>Class-smart pool; rare accessory weight reduced.</x:v>
      </x:c>
    </x:row>
    <x:row r="435">
      <x:c r="A435" s="13" t="str">
        <x:v>FROGEAR_POOL_002</x:v>
      </x:c>
      <x:c r="B435" s="13" t="str">
        <x:v>Frostmarch</x:v>
      </x:c>
      <x:c r="C435" s="13" t="str">
        <x:v>FROMON_002</x:v>
      </x:c>
      <x:c r="D435" s="13" t="str">
        <x:v>FROGEAR_0048</x:v>
      </x:c>
      <x:c r="E435" s="13" t="n">
        <x:v>1</x:v>
      </x:c>
      <x:c r="F435" s="13" t="n">
        <x:v>0.7</x:v>
      </x:c>
      <x:c r="G435" s="13" t="str">
        <x:v>Class-smart pool; rare accessory weight reduced.</x:v>
      </x:c>
    </x:row>
    <x:row r="436">
      <x:c r="A436" s="13" t="str">
        <x:v>FROGEAR_POOL_003</x:v>
      </x:c>
      <x:c r="B436" s="13" t="str">
        <x:v>Frostmarch</x:v>
      </x:c>
      <x:c r="C436" s="13" t="str">
        <x:v>FROMON_003</x:v>
      </x:c>
      <x:c r="D436" s="13" t="str">
        <x:v>FROGEAR_0049</x:v>
      </x:c>
      <x:c r="E436" s="13" t="n">
        <x:v>1</x:v>
      </x:c>
      <x:c r="F436" s="13" t="n">
        <x:v>1</x:v>
      </x:c>
      <x:c r="G436" s="13" t="str">
        <x:v>Class-smart pool; rare accessory weight reduced.</x:v>
      </x:c>
    </x:row>
    <x:row r="437">
      <x:c r="A437" s="13" t="str">
        <x:v>FROGEAR_POOL_003</x:v>
      </x:c>
      <x:c r="B437" s="13" t="str">
        <x:v>Frostmarch</x:v>
      </x:c>
      <x:c r="C437" s="13" t="str">
        <x:v>FROMON_003</x:v>
      </x:c>
      <x:c r="D437" s="13" t="str">
        <x:v>FROGEAR_0050</x:v>
      </x:c>
      <x:c r="E437" s="13" t="n">
        <x:v>1</x:v>
      </x:c>
      <x:c r="F437" s="13" t="n">
        <x:v>1</x:v>
      </x:c>
      <x:c r="G437" s="13" t="str">
        <x:v>Class-smart pool; rare accessory weight reduced.</x:v>
      </x:c>
    </x:row>
    <x:row r="438">
      <x:c r="A438" s="13" t="str">
        <x:v>FROGEAR_POOL_003</x:v>
      </x:c>
      <x:c r="B438" s="13" t="str">
        <x:v>Frostmarch</x:v>
      </x:c>
      <x:c r="C438" s="13" t="str">
        <x:v>FROMON_003</x:v>
      </x:c>
      <x:c r="D438" s="13" t="str">
        <x:v>FROGEAR_0051</x:v>
      </x:c>
      <x:c r="E438" s="13" t="n">
        <x:v>1</x:v>
      </x:c>
      <x:c r="F438" s="13" t="n">
        <x:v>1</x:v>
      </x:c>
      <x:c r="G438" s="13" t="str">
        <x:v>Class-smart pool; rare accessory weight reduced.</x:v>
      </x:c>
    </x:row>
    <x:row r="439">
      <x:c r="A439" s="13" t="str">
        <x:v>FROGEAR_POOL_003</x:v>
      </x:c>
      <x:c r="B439" s="13" t="str">
        <x:v>Frostmarch</x:v>
      </x:c>
      <x:c r="C439" s="13" t="str">
        <x:v>FROMON_003</x:v>
      </x:c>
      <x:c r="D439" s="13" t="str">
        <x:v>FROGEAR_0052</x:v>
      </x:c>
      <x:c r="E439" s="13" t="n">
        <x:v>1</x:v>
      </x:c>
      <x:c r="F439" s="13" t="n">
        <x:v>1</x:v>
      </x:c>
      <x:c r="G439" s="13" t="str">
        <x:v>Class-smart pool; rare accessory weight reduced.</x:v>
      </x:c>
    </x:row>
    <x:row r="440">
      <x:c r="A440" s="13" t="str">
        <x:v>FROGEAR_POOL_003</x:v>
      </x:c>
      <x:c r="B440" s="13" t="str">
        <x:v>Frostmarch</x:v>
      </x:c>
      <x:c r="C440" s="13" t="str">
        <x:v>FROMON_003</x:v>
      </x:c>
      <x:c r="D440" s="13" t="str">
        <x:v>FROGEAR_0053</x:v>
      </x:c>
      <x:c r="E440" s="13" t="n">
        <x:v>1</x:v>
      </x:c>
      <x:c r="F440" s="13" t="n">
        <x:v>1</x:v>
      </x:c>
      <x:c r="G440" s="13" t="str">
        <x:v>Class-smart pool; rare accessory weight reduced.</x:v>
      </x:c>
    </x:row>
    <x:row r="441">
      <x:c r="A441" s="13" t="str">
        <x:v>FROGEAR_POOL_003</x:v>
      </x:c>
      <x:c r="B441" s="13" t="str">
        <x:v>Frostmarch</x:v>
      </x:c>
      <x:c r="C441" s="13" t="str">
        <x:v>FROMON_003</x:v>
      </x:c>
      <x:c r="D441" s="13" t="str">
        <x:v>FROGEAR_0054</x:v>
      </x:c>
      <x:c r="E441" s="13" t="n">
        <x:v>1</x:v>
      </x:c>
      <x:c r="F441" s="13" t="n">
        <x:v>0.7</x:v>
      </x:c>
      <x:c r="G441" s="13" t="str">
        <x:v>Class-smart pool; rare accessory weight reduced.</x:v>
      </x:c>
    </x:row>
    <x:row r="442">
      <x:c r="A442" s="13" t="str">
        <x:v>FROGEAR_POOL_003</x:v>
      </x:c>
      <x:c r="B442" s="13" t="str">
        <x:v>Frostmarch</x:v>
      </x:c>
      <x:c r="C442" s="13" t="str">
        <x:v>FROMON_003</x:v>
      </x:c>
      <x:c r="D442" s="13" t="str">
        <x:v>FROGEAR_0055</x:v>
      </x:c>
      <x:c r="E442" s="13" t="n">
        <x:v>1</x:v>
      </x:c>
      <x:c r="F442" s="13" t="n">
        <x:v>1</x:v>
      </x:c>
      <x:c r="G442" s="13" t="str">
        <x:v>Class-smart pool; rare accessory weight reduced.</x:v>
      </x:c>
    </x:row>
    <x:row r="443">
      <x:c r="A443" s="13" t="str">
        <x:v>FROGEAR_POOL_003</x:v>
      </x:c>
      <x:c r="B443" s="13" t="str">
        <x:v>Frostmarch</x:v>
      </x:c>
      <x:c r="C443" s="13" t="str">
        <x:v>FROMON_003</x:v>
      </x:c>
      <x:c r="D443" s="13" t="str">
        <x:v>FROGEAR_0056</x:v>
      </x:c>
      <x:c r="E443" s="13" t="n">
        <x:v>1</x:v>
      </x:c>
      <x:c r="F443" s="13" t="n">
        <x:v>0.7</x:v>
      </x:c>
      <x:c r="G443" s="13" t="str">
        <x:v>Class-smart pool; rare accessory weight reduced.</x:v>
      </x:c>
    </x:row>
    <x:row r="444">
      <x:c r="A444" s="13" t="str">
        <x:v>FROGEAR_POOL_003</x:v>
      </x:c>
      <x:c r="B444" s="13" t="str">
        <x:v>Frostmarch</x:v>
      </x:c>
      <x:c r="C444" s="13" t="str">
        <x:v>FROMON_003</x:v>
      </x:c>
      <x:c r="D444" s="13" t="str">
        <x:v>FROGEAR_0057</x:v>
      </x:c>
      <x:c r="E444" s="13" t="n">
        <x:v>1</x:v>
      </x:c>
      <x:c r="F444" s="13" t="n">
        <x:v>1</x:v>
      </x:c>
      <x:c r="G444" s="13" t="str">
        <x:v>Class-smart pool; rare accessory weight reduced.</x:v>
      </x:c>
    </x:row>
    <x:row r="445">
      <x:c r="A445" s="13" t="str">
        <x:v>FROGEAR_POOL_003</x:v>
      </x:c>
      <x:c r="B445" s="13" t="str">
        <x:v>Frostmarch</x:v>
      </x:c>
      <x:c r="C445" s="13" t="str">
        <x:v>FROMON_003</x:v>
      </x:c>
      <x:c r="D445" s="13" t="str">
        <x:v>FROGEAR_0058</x:v>
      </x:c>
      <x:c r="E445" s="13" t="n">
        <x:v>1</x:v>
      </x:c>
      <x:c r="F445" s="13" t="n">
        <x:v>1</x:v>
      </x:c>
      <x:c r="G445" s="13" t="str">
        <x:v>Class-smart pool; rare accessory weight reduced.</x:v>
      </x:c>
    </x:row>
    <x:row r="446">
      <x:c r="A446" s="13" t="str">
        <x:v>FROGEAR_POOL_003</x:v>
      </x:c>
      <x:c r="B446" s="13" t="str">
        <x:v>Frostmarch</x:v>
      </x:c>
      <x:c r="C446" s="13" t="str">
        <x:v>FROMON_003</x:v>
      </x:c>
      <x:c r="D446" s="13" t="str">
        <x:v>FROGEAR_0059</x:v>
      </x:c>
      <x:c r="E446" s="13" t="n">
        <x:v>1</x:v>
      </x:c>
      <x:c r="F446" s="13" t="n">
        <x:v>1</x:v>
      </x:c>
      <x:c r="G446" s="13" t="str">
        <x:v>Class-smart pool; rare accessory weight reduced.</x:v>
      </x:c>
    </x:row>
    <x:row r="447">
      <x:c r="A447" s="13" t="str">
        <x:v>FROGEAR_POOL_003</x:v>
      </x:c>
      <x:c r="B447" s="13" t="str">
        <x:v>Frostmarch</x:v>
      </x:c>
      <x:c r="C447" s="13" t="str">
        <x:v>FROMON_003</x:v>
      </x:c>
      <x:c r="D447" s="13" t="str">
        <x:v>FROGEAR_0060</x:v>
      </x:c>
      <x:c r="E447" s="13" t="n">
        <x:v>1</x:v>
      </x:c>
      <x:c r="F447" s="13" t="n">
        <x:v>1</x:v>
      </x:c>
      <x:c r="G447" s="13" t="str">
        <x:v>Class-smart pool; rare accessory weight reduced.</x:v>
      </x:c>
    </x:row>
    <x:row r="448">
      <x:c r="A448" s="13" t="str">
        <x:v>FROGEAR_POOL_003</x:v>
      </x:c>
      <x:c r="B448" s="13" t="str">
        <x:v>Frostmarch</x:v>
      </x:c>
      <x:c r="C448" s="13" t="str">
        <x:v>FROMON_003</x:v>
      </x:c>
      <x:c r="D448" s="13" t="str">
        <x:v>FROGEAR_0061</x:v>
      </x:c>
      <x:c r="E448" s="13" t="n">
        <x:v>1</x:v>
      </x:c>
      <x:c r="F448" s="13" t="n">
        <x:v>1</x:v>
      </x:c>
      <x:c r="G448" s="13" t="str">
        <x:v>Class-smart pool; rare accessory weight reduced.</x:v>
      </x:c>
    </x:row>
    <x:row r="449">
      <x:c r="A449" s="13" t="str">
        <x:v>FROGEAR_POOL_003</x:v>
      </x:c>
      <x:c r="B449" s="13" t="str">
        <x:v>Frostmarch</x:v>
      </x:c>
      <x:c r="C449" s="13" t="str">
        <x:v>FROMON_003</x:v>
      </x:c>
      <x:c r="D449" s="13" t="str">
        <x:v>FROGEAR_0062</x:v>
      </x:c>
      <x:c r="E449" s="13" t="n">
        <x:v>1</x:v>
      </x:c>
      <x:c r="F449" s="13" t="n">
        <x:v>0.7</x:v>
      </x:c>
      <x:c r="G449" s="13" t="str">
        <x:v>Class-smart pool; rare accessory weight reduced.</x:v>
      </x:c>
    </x:row>
    <x:row r="450">
      <x:c r="A450" s="13" t="str">
        <x:v>FROGEAR_POOL_003</x:v>
      </x:c>
      <x:c r="B450" s="13" t="str">
        <x:v>Frostmarch</x:v>
      </x:c>
      <x:c r="C450" s="13" t="str">
        <x:v>FROMON_003</x:v>
      </x:c>
      <x:c r="D450" s="13" t="str">
        <x:v>FROGEAR_0063</x:v>
      </x:c>
      <x:c r="E450" s="13" t="n">
        <x:v>1</x:v>
      </x:c>
      <x:c r="F450" s="13" t="n">
        <x:v>1</x:v>
      </x:c>
      <x:c r="G450" s="13" t="str">
        <x:v>Class-smart pool; rare accessory weight reduced.</x:v>
      </x:c>
    </x:row>
    <x:row r="451">
      <x:c r="A451" s="13" t="str">
        <x:v>FROGEAR_POOL_003</x:v>
      </x:c>
      <x:c r="B451" s="13" t="str">
        <x:v>Frostmarch</x:v>
      </x:c>
      <x:c r="C451" s="13" t="str">
        <x:v>FROMON_003</x:v>
      </x:c>
      <x:c r="D451" s="13" t="str">
        <x:v>FROGEAR_0064</x:v>
      </x:c>
      <x:c r="E451" s="13" t="n">
        <x:v>1</x:v>
      </x:c>
      <x:c r="F451" s="13" t="n">
        <x:v>0.7</x:v>
      </x:c>
      <x:c r="G451" s="13" t="str">
        <x:v>Class-smart pool; rare accessory weight reduced.</x:v>
      </x:c>
    </x:row>
    <x:row r="452">
      <x:c r="A452" s="13" t="str">
        <x:v>FROGEAR_POOL_003</x:v>
      </x:c>
      <x:c r="B452" s="13" t="str">
        <x:v>Frostmarch</x:v>
      </x:c>
      <x:c r="C452" s="13" t="str">
        <x:v>FROMON_003</x:v>
      </x:c>
      <x:c r="D452" s="13" t="str">
        <x:v>FROGEAR_0065</x:v>
      </x:c>
      <x:c r="E452" s="13" t="n">
        <x:v>1</x:v>
      </x:c>
      <x:c r="F452" s="13" t="n">
        <x:v>1</x:v>
      </x:c>
      <x:c r="G452" s="13" t="str">
        <x:v>Class-smart pool; rare accessory weight reduced.</x:v>
      </x:c>
    </x:row>
    <x:row r="453">
      <x:c r="A453" s="13" t="str">
        <x:v>FROGEAR_POOL_003</x:v>
      </x:c>
      <x:c r="B453" s="13" t="str">
        <x:v>Frostmarch</x:v>
      </x:c>
      <x:c r="C453" s="13" t="str">
        <x:v>FROMON_003</x:v>
      </x:c>
      <x:c r="D453" s="13" t="str">
        <x:v>FROGEAR_0066</x:v>
      </x:c>
      <x:c r="E453" s="13" t="n">
        <x:v>1</x:v>
      </x:c>
      <x:c r="F453" s="13" t="n">
        <x:v>1</x:v>
      </x:c>
      <x:c r="G453" s="13" t="str">
        <x:v>Class-smart pool; rare accessory weight reduced.</x:v>
      </x:c>
    </x:row>
    <x:row r="454">
      <x:c r="A454" s="13" t="str">
        <x:v>FROGEAR_POOL_003</x:v>
      </x:c>
      <x:c r="B454" s="13" t="str">
        <x:v>Frostmarch</x:v>
      </x:c>
      <x:c r="C454" s="13" t="str">
        <x:v>FROMON_003</x:v>
      </x:c>
      <x:c r="D454" s="13" t="str">
        <x:v>FROGEAR_0067</x:v>
      </x:c>
      <x:c r="E454" s="13" t="n">
        <x:v>1</x:v>
      </x:c>
      <x:c r="F454" s="13" t="n">
        <x:v>1</x:v>
      </x:c>
      <x:c r="G454" s="13" t="str">
        <x:v>Class-smart pool; rare accessory weight reduced.</x:v>
      </x:c>
    </x:row>
    <x:row r="455">
      <x:c r="A455" s="13" t="str">
        <x:v>FROGEAR_POOL_003</x:v>
      </x:c>
      <x:c r="B455" s="13" t="str">
        <x:v>Frostmarch</x:v>
      </x:c>
      <x:c r="C455" s="13" t="str">
        <x:v>FROMON_003</x:v>
      </x:c>
      <x:c r="D455" s="13" t="str">
        <x:v>FROGEAR_0068</x:v>
      </x:c>
      <x:c r="E455" s="13" t="n">
        <x:v>1</x:v>
      </x:c>
      <x:c r="F455" s="13" t="n">
        <x:v>1</x:v>
      </x:c>
      <x:c r="G455" s="13" t="str">
        <x:v>Class-smart pool; rare accessory weight reduced.</x:v>
      </x:c>
    </x:row>
    <x:row r="456">
      <x:c r="A456" s="13" t="str">
        <x:v>FROGEAR_POOL_003</x:v>
      </x:c>
      <x:c r="B456" s="13" t="str">
        <x:v>Frostmarch</x:v>
      </x:c>
      <x:c r="C456" s="13" t="str">
        <x:v>FROMON_003</x:v>
      </x:c>
      <x:c r="D456" s="13" t="str">
        <x:v>FROGEAR_0069</x:v>
      </x:c>
      <x:c r="E456" s="13" t="n">
        <x:v>1</x:v>
      </x:c>
      <x:c r="F456" s="13" t="n">
        <x:v>1</x:v>
      </x:c>
      <x:c r="G456" s="13" t="str">
        <x:v>Class-smart pool; rare accessory weight reduced.</x:v>
      </x:c>
    </x:row>
    <x:row r="457">
      <x:c r="A457" s="13" t="str">
        <x:v>FROGEAR_POOL_003</x:v>
      </x:c>
      <x:c r="B457" s="13" t="str">
        <x:v>Frostmarch</x:v>
      </x:c>
      <x:c r="C457" s="13" t="str">
        <x:v>FROMON_003</x:v>
      </x:c>
      <x:c r="D457" s="13" t="str">
        <x:v>FROGEAR_0070</x:v>
      </x:c>
      <x:c r="E457" s="13" t="n">
        <x:v>1</x:v>
      </x:c>
      <x:c r="F457" s="13" t="n">
        <x:v>0.7</x:v>
      </x:c>
      <x:c r="G457" s="13" t="str">
        <x:v>Class-smart pool; rare accessory weight reduced.</x:v>
      </x:c>
    </x:row>
    <x:row r="458">
      <x:c r="A458" s="13" t="str">
        <x:v>FROGEAR_POOL_003</x:v>
      </x:c>
      <x:c r="B458" s="13" t="str">
        <x:v>Frostmarch</x:v>
      </x:c>
      <x:c r="C458" s="13" t="str">
        <x:v>FROMON_003</x:v>
      </x:c>
      <x:c r="D458" s="13" t="str">
        <x:v>FROGEAR_0071</x:v>
      </x:c>
      <x:c r="E458" s="13" t="n">
        <x:v>1</x:v>
      </x:c>
      <x:c r="F458" s="13" t="n">
        <x:v>1</x:v>
      </x:c>
      <x:c r="G458" s="13" t="str">
        <x:v>Class-smart pool; rare accessory weight reduced.</x:v>
      </x:c>
    </x:row>
    <x:row r="459">
      <x:c r="A459" s="13" t="str">
        <x:v>FROGEAR_POOL_003</x:v>
      </x:c>
      <x:c r="B459" s="13" t="str">
        <x:v>Frostmarch</x:v>
      </x:c>
      <x:c r="C459" s="13" t="str">
        <x:v>FROMON_003</x:v>
      </x:c>
      <x:c r="D459" s="13" t="str">
        <x:v>FROGEAR_0072</x:v>
      </x:c>
      <x:c r="E459" s="13" t="n">
        <x:v>1</x:v>
      </x:c>
      <x:c r="F459" s="13" t="n">
        <x:v>0.7</x:v>
      </x:c>
      <x:c r="G459" s="13" t="str">
        <x:v>Class-smart pool; rare accessory weight reduced.</x:v>
      </x:c>
    </x:row>
    <x:row r="460">
      <x:c r="A460" s="13" t="str">
        <x:v>FROGEAR_POOL_004</x:v>
      </x:c>
      <x:c r="B460" s="13" t="str">
        <x:v>Frostmarch</x:v>
      </x:c>
      <x:c r="C460" s="13" t="str">
        <x:v>FROMON_004</x:v>
      </x:c>
      <x:c r="D460" s="13" t="str">
        <x:v>FROGEAR_0073</x:v>
      </x:c>
      <x:c r="E460" s="13" t="n">
        <x:v>1</x:v>
      </x:c>
      <x:c r="F460" s="13" t="n">
        <x:v>1</x:v>
      </x:c>
      <x:c r="G460" s="13" t="str">
        <x:v>Class-smart pool; rare accessory weight reduced.</x:v>
      </x:c>
    </x:row>
    <x:row r="461">
      <x:c r="A461" s="13" t="str">
        <x:v>FROGEAR_POOL_004</x:v>
      </x:c>
      <x:c r="B461" s="13" t="str">
        <x:v>Frostmarch</x:v>
      </x:c>
      <x:c r="C461" s="13" t="str">
        <x:v>FROMON_004</x:v>
      </x:c>
      <x:c r="D461" s="13" t="str">
        <x:v>FROGEAR_0074</x:v>
      </x:c>
      <x:c r="E461" s="13" t="n">
        <x:v>1</x:v>
      </x:c>
      <x:c r="F461" s="13" t="n">
        <x:v>1</x:v>
      </x:c>
      <x:c r="G461" s="13" t="str">
        <x:v>Class-smart pool; rare accessory weight reduced.</x:v>
      </x:c>
    </x:row>
    <x:row r="462">
      <x:c r="A462" s="13" t="str">
        <x:v>FROGEAR_POOL_004</x:v>
      </x:c>
      <x:c r="B462" s="13" t="str">
        <x:v>Frostmarch</x:v>
      </x:c>
      <x:c r="C462" s="13" t="str">
        <x:v>FROMON_004</x:v>
      </x:c>
      <x:c r="D462" s="13" t="str">
        <x:v>FROGEAR_0075</x:v>
      </x:c>
      <x:c r="E462" s="13" t="n">
        <x:v>1</x:v>
      </x:c>
      <x:c r="F462" s="13" t="n">
        <x:v>1</x:v>
      </x:c>
      <x:c r="G462" s="13" t="str">
        <x:v>Class-smart pool; rare accessory weight reduced.</x:v>
      </x:c>
    </x:row>
    <x:row r="463">
      <x:c r="A463" s="13" t="str">
        <x:v>FROGEAR_POOL_004</x:v>
      </x:c>
      <x:c r="B463" s="13" t="str">
        <x:v>Frostmarch</x:v>
      </x:c>
      <x:c r="C463" s="13" t="str">
        <x:v>FROMON_004</x:v>
      </x:c>
      <x:c r="D463" s="13" t="str">
        <x:v>FROGEAR_0076</x:v>
      </x:c>
      <x:c r="E463" s="13" t="n">
        <x:v>1</x:v>
      </x:c>
      <x:c r="F463" s="13" t="n">
        <x:v>1</x:v>
      </x:c>
      <x:c r="G463" s="13" t="str">
        <x:v>Class-smart pool; rare accessory weight reduced.</x:v>
      </x:c>
    </x:row>
    <x:row r="464">
      <x:c r="A464" s="13" t="str">
        <x:v>FROGEAR_POOL_004</x:v>
      </x:c>
      <x:c r="B464" s="13" t="str">
        <x:v>Frostmarch</x:v>
      </x:c>
      <x:c r="C464" s="13" t="str">
        <x:v>FROMON_004</x:v>
      </x:c>
      <x:c r="D464" s="13" t="str">
        <x:v>FROGEAR_0077</x:v>
      </x:c>
      <x:c r="E464" s="13" t="n">
        <x:v>1</x:v>
      </x:c>
      <x:c r="F464" s="13" t="n">
        <x:v>1</x:v>
      </x:c>
      <x:c r="G464" s="13" t="str">
        <x:v>Class-smart pool; rare accessory weight reduced.</x:v>
      </x:c>
    </x:row>
    <x:row r="465">
      <x:c r="A465" s="13" t="str">
        <x:v>FROGEAR_POOL_004</x:v>
      </x:c>
      <x:c r="B465" s="13" t="str">
        <x:v>Frostmarch</x:v>
      </x:c>
      <x:c r="C465" s="13" t="str">
        <x:v>FROMON_004</x:v>
      </x:c>
      <x:c r="D465" s="13" t="str">
        <x:v>FROGEAR_0078</x:v>
      </x:c>
      <x:c r="E465" s="13" t="n">
        <x:v>1</x:v>
      </x:c>
      <x:c r="F465" s="13" t="n">
        <x:v>0.7</x:v>
      </x:c>
      <x:c r="G465" s="13" t="str">
        <x:v>Class-smart pool; rare accessory weight reduced.</x:v>
      </x:c>
    </x:row>
    <x:row r="466">
      <x:c r="A466" s="13" t="str">
        <x:v>FROGEAR_POOL_004</x:v>
      </x:c>
      <x:c r="B466" s="13" t="str">
        <x:v>Frostmarch</x:v>
      </x:c>
      <x:c r="C466" s="13" t="str">
        <x:v>FROMON_004</x:v>
      </x:c>
      <x:c r="D466" s="13" t="str">
        <x:v>FROGEAR_0079</x:v>
      </x:c>
      <x:c r="E466" s="13" t="n">
        <x:v>1</x:v>
      </x:c>
      <x:c r="F466" s="13" t="n">
        <x:v>1</x:v>
      </x:c>
      <x:c r="G466" s="13" t="str">
        <x:v>Class-smart pool; rare accessory weight reduced.</x:v>
      </x:c>
    </x:row>
    <x:row r="467">
      <x:c r="A467" s="13" t="str">
        <x:v>FROGEAR_POOL_004</x:v>
      </x:c>
      <x:c r="B467" s="13" t="str">
        <x:v>Frostmarch</x:v>
      </x:c>
      <x:c r="C467" s="13" t="str">
        <x:v>FROMON_004</x:v>
      </x:c>
      <x:c r="D467" s="13" t="str">
        <x:v>FROGEAR_0080</x:v>
      </x:c>
      <x:c r="E467" s="13" t="n">
        <x:v>1</x:v>
      </x:c>
      <x:c r="F467" s="13" t="n">
        <x:v>0.7</x:v>
      </x:c>
      <x:c r="G467" s="13" t="str">
        <x:v>Class-smart pool; rare accessory weight reduced.</x:v>
      </x:c>
    </x:row>
    <x:row r="468">
      <x:c r="A468" s="13" t="str">
        <x:v>FROGEAR_POOL_004</x:v>
      </x:c>
      <x:c r="B468" s="13" t="str">
        <x:v>Frostmarch</x:v>
      </x:c>
      <x:c r="C468" s="13" t="str">
        <x:v>FROMON_004</x:v>
      </x:c>
      <x:c r="D468" s="13" t="str">
        <x:v>FROGEAR_0081</x:v>
      </x:c>
      <x:c r="E468" s="13" t="n">
        <x:v>1</x:v>
      </x:c>
      <x:c r="F468" s="13" t="n">
        <x:v>1</x:v>
      </x:c>
      <x:c r="G468" s="13" t="str">
        <x:v>Class-smart pool; rare accessory weight reduced.</x:v>
      </x:c>
    </x:row>
    <x:row r="469">
      <x:c r="A469" s="13" t="str">
        <x:v>FROGEAR_POOL_004</x:v>
      </x:c>
      <x:c r="B469" s="13" t="str">
        <x:v>Frostmarch</x:v>
      </x:c>
      <x:c r="C469" s="13" t="str">
        <x:v>FROMON_004</x:v>
      </x:c>
      <x:c r="D469" s="13" t="str">
        <x:v>FROGEAR_0082</x:v>
      </x:c>
      <x:c r="E469" s="13" t="n">
        <x:v>1</x:v>
      </x:c>
      <x:c r="F469" s="13" t="n">
        <x:v>1</x:v>
      </x:c>
      <x:c r="G469" s="13" t="str">
        <x:v>Class-smart pool; rare accessory weight reduced.</x:v>
      </x:c>
    </x:row>
    <x:row r="470">
      <x:c r="A470" s="13" t="str">
        <x:v>FROGEAR_POOL_004</x:v>
      </x:c>
      <x:c r="B470" s="13" t="str">
        <x:v>Frostmarch</x:v>
      </x:c>
      <x:c r="C470" s="13" t="str">
        <x:v>FROMON_004</x:v>
      </x:c>
      <x:c r="D470" s="13" t="str">
        <x:v>FROGEAR_0083</x:v>
      </x:c>
      <x:c r="E470" s="13" t="n">
        <x:v>1</x:v>
      </x:c>
      <x:c r="F470" s="13" t="n">
        <x:v>1</x:v>
      </x:c>
      <x:c r="G470" s="13" t="str">
        <x:v>Class-smart pool; rare accessory weight reduced.</x:v>
      </x:c>
    </x:row>
    <x:row r="471">
      <x:c r="A471" s="13" t="str">
        <x:v>FROGEAR_POOL_004</x:v>
      </x:c>
      <x:c r="B471" s="13" t="str">
        <x:v>Frostmarch</x:v>
      </x:c>
      <x:c r="C471" s="13" t="str">
        <x:v>FROMON_004</x:v>
      </x:c>
      <x:c r="D471" s="13" t="str">
        <x:v>FROGEAR_0084</x:v>
      </x:c>
      <x:c r="E471" s="13" t="n">
        <x:v>1</x:v>
      </x:c>
      <x:c r="F471" s="13" t="n">
        <x:v>1</x:v>
      </x:c>
      <x:c r="G471" s="13" t="str">
        <x:v>Class-smart pool; rare accessory weight reduced.</x:v>
      </x:c>
    </x:row>
    <x:row r="472">
      <x:c r="A472" s="13" t="str">
        <x:v>FROGEAR_POOL_004</x:v>
      </x:c>
      <x:c r="B472" s="13" t="str">
        <x:v>Frostmarch</x:v>
      </x:c>
      <x:c r="C472" s="13" t="str">
        <x:v>FROMON_004</x:v>
      </x:c>
      <x:c r="D472" s="13" t="str">
        <x:v>FROGEAR_0085</x:v>
      </x:c>
      <x:c r="E472" s="13" t="n">
        <x:v>1</x:v>
      </x:c>
      <x:c r="F472" s="13" t="n">
        <x:v>1</x:v>
      </x:c>
      <x:c r="G472" s="13" t="str">
        <x:v>Class-smart pool; rare accessory weight reduced.</x:v>
      </x:c>
    </x:row>
    <x:row r="473">
      <x:c r="A473" s="13" t="str">
        <x:v>FROGEAR_POOL_004</x:v>
      </x:c>
      <x:c r="B473" s="13" t="str">
        <x:v>Frostmarch</x:v>
      </x:c>
      <x:c r="C473" s="13" t="str">
        <x:v>FROMON_004</x:v>
      </x:c>
      <x:c r="D473" s="13" t="str">
        <x:v>FROGEAR_0086</x:v>
      </x:c>
      <x:c r="E473" s="13" t="n">
        <x:v>1</x:v>
      </x:c>
      <x:c r="F473" s="13" t="n">
        <x:v>0.7</x:v>
      </x:c>
      <x:c r="G473" s="13" t="str">
        <x:v>Class-smart pool; rare accessory weight reduced.</x:v>
      </x:c>
    </x:row>
    <x:row r="474">
      <x:c r="A474" s="13" t="str">
        <x:v>FROGEAR_POOL_004</x:v>
      </x:c>
      <x:c r="B474" s="13" t="str">
        <x:v>Frostmarch</x:v>
      </x:c>
      <x:c r="C474" s="13" t="str">
        <x:v>FROMON_004</x:v>
      </x:c>
      <x:c r="D474" s="13" t="str">
        <x:v>FROGEAR_0087</x:v>
      </x:c>
      <x:c r="E474" s="13" t="n">
        <x:v>1</x:v>
      </x:c>
      <x:c r="F474" s="13" t="n">
        <x:v>1</x:v>
      </x:c>
      <x:c r="G474" s="13" t="str">
        <x:v>Class-smart pool; rare accessory weight reduced.</x:v>
      </x:c>
    </x:row>
    <x:row r="475">
      <x:c r="A475" s="13" t="str">
        <x:v>FROGEAR_POOL_004</x:v>
      </x:c>
      <x:c r="B475" s="13" t="str">
        <x:v>Frostmarch</x:v>
      </x:c>
      <x:c r="C475" s="13" t="str">
        <x:v>FROMON_004</x:v>
      </x:c>
      <x:c r="D475" s="13" t="str">
        <x:v>FROGEAR_0088</x:v>
      </x:c>
      <x:c r="E475" s="13" t="n">
        <x:v>1</x:v>
      </x:c>
      <x:c r="F475" s="13" t="n">
        <x:v>0.7</x:v>
      </x:c>
      <x:c r="G475" s="13" t="str">
        <x:v>Class-smart pool; rare accessory weight reduced.</x:v>
      </x:c>
    </x:row>
    <x:row r="476">
      <x:c r="A476" s="13" t="str">
        <x:v>FROGEAR_POOL_004</x:v>
      </x:c>
      <x:c r="B476" s="13" t="str">
        <x:v>Frostmarch</x:v>
      </x:c>
      <x:c r="C476" s="13" t="str">
        <x:v>FROMON_004</x:v>
      </x:c>
      <x:c r="D476" s="13" t="str">
        <x:v>FROGEAR_0089</x:v>
      </x:c>
      <x:c r="E476" s="13" t="n">
        <x:v>1</x:v>
      </x:c>
      <x:c r="F476" s="13" t="n">
        <x:v>1</x:v>
      </x:c>
      <x:c r="G476" s="13" t="str">
        <x:v>Class-smart pool; rare accessory weight reduced.</x:v>
      </x:c>
    </x:row>
    <x:row r="477">
      <x:c r="A477" s="13" t="str">
        <x:v>FROGEAR_POOL_004</x:v>
      </x:c>
      <x:c r="B477" s="13" t="str">
        <x:v>Frostmarch</x:v>
      </x:c>
      <x:c r="C477" s="13" t="str">
        <x:v>FROMON_004</x:v>
      </x:c>
      <x:c r="D477" s="13" t="str">
        <x:v>FROGEAR_0090</x:v>
      </x:c>
      <x:c r="E477" s="13" t="n">
        <x:v>1</x:v>
      </x:c>
      <x:c r="F477" s="13" t="n">
        <x:v>1</x:v>
      </x:c>
      <x:c r="G477" s="13" t="str">
        <x:v>Class-smart pool; rare accessory weight reduced.</x:v>
      </x:c>
    </x:row>
    <x:row r="478">
      <x:c r="A478" s="13" t="str">
        <x:v>FROGEAR_POOL_004</x:v>
      </x:c>
      <x:c r="B478" s="13" t="str">
        <x:v>Frostmarch</x:v>
      </x:c>
      <x:c r="C478" s="13" t="str">
        <x:v>FROMON_004</x:v>
      </x:c>
      <x:c r="D478" s="13" t="str">
        <x:v>FROGEAR_0091</x:v>
      </x:c>
      <x:c r="E478" s="13" t="n">
        <x:v>1</x:v>
      </x:c>
      <x:c r="F478" s="13" t="n">
        <x:v>1</x:v>
      </x:c>
      <x:c r="G478" s="13" t="str">
        <x:v>Class-smart pool; rare accessory weight reduced.</x:v>
      </x:c>
    </x:row>
    <x:row r="479">
      <x:c r="A479" s="13" t="str">
        <x:v>FROGEAR_POOL_004</x:v>
      </x:c>
      <x:c r="B479" s="13" t="str">
        <x:v>Frostmarch</x:v>
      </x:c>
      <x:c r="C479" s="13" t="str">
        <x:v>FROMON_004</x:v>
      </x:c>
      <x:c r="D479" s="13" t="str">
        <x:v>FROGEAR_0092</x:v>
      </x:c>
      <x:c r="E479" s="13" t="n">
        <x:v>1</x:v>
      </x:c>
      <x:c r="F479" s="13" t="n">
        <x:v>1</x:v>
      </x:c>
      <x:c r="G479" s="13" t="str">
        <x:v>Class-smart pool; rare accessory weight reduced.</x:v>
      </x:c>
    </x:row>
    <x:row r="480">
      <x:c r="A480" s="13" t="str">
        <x:v>FROGEAR_POOL_004</x:v>
      </x:c>
      <x:c r="B480" s="13" t="str">
        <x:v>Frostmarch</x:v>
      </x:c>
      <x:c r="C480" s="13" t="str">
        <x:v>FROMON_004</x:v>
      </x:c>
      <x:c r="D480" s="13" t="str">
        <x:v>FROGEAR_0093</x:v>
      </x:c>
      <x:c r="E480" s="13" t="n">
        <x:v>1</x:v>
      </x:c>
      <x:c r="F480" s="13" t="n">
        <x:v>1</x:v>
      </x:c>
      <x:c r="G480" s="13" t="str">
        <x:v>Class-smart pool; rare accessory weight reduced.</x:v>
      </x:c>
    </x:row>
    <x:row r="481">
      <x:c r="A481" s="13" t="str">
        <x:v>FROGEAR_POOL_004</x:v>
      </x:c>
      <x:c r="B481" s="13" t="str">
        <x:v>Frostmarch</x:v>
      </x:c>
      <x:c r="C481" s="13" t="str">
        <x:v>FROMON_004</x:v>
      </x:c>
      <x:c r="D481" s="13" t="str">
        <x:v>FROGEAR_0094</x:v>
      </x:c>
      <x:c r="E481" s="13" t="n">
        <x:v>1</x:v>
      </x:c>
      <x:c r="F481" s="13" t="n">
        <x:v>0.7</x:v>
      </x:c>
      <x:c r="G481" s="13" t="str">
        <x:v>Class-smart pool; rare accessory weight reduced.</x:v>
      </x:c>
    </x:row>
    <x:row r="482">
      <x:c r="A482" s="13" t="str">
        <x:v>FROGEAR_POOL_004</x:v>
      </x:c>
      <x:c r="B482" s="13" t="str">
        <x:v>Frostmarch</x:v>
      </x:c>
      <x:c r="C482" s="13" t="str">
        <x:v>FROMON_004</x:v>
      </x:c>
      <x:c r="D482" s="13" t="str">
        <x:v>FROGEAR_0095</x:v>
      </x:c>
      <x:c r="E482" s="13" t="n">
        <x:v>1</x:v>
      </x:c>
      <x:c r="F482" s="13" t="n">
        <x:v>1</x:v>
      </x:c>
      <x:c r="G482" s="13" t="str">
        <x:v>Class-smart pool; rare accessory weight reduced.</x:v>
      </x:c>
    </x:row>
    <x:row r="483">
      <x:c r="A483" s="13" t="str">
        <x:v>FROGEAR_POOL_004</x:v>
      </x:c>
      <x:c r="B483" s="13" t="str">
        <x:v>Frostmarch</x:v>
      </x:c>
      <x:c r="C483" s="13" t="str">
        <x:v>FROMON_004</x:v>
      </x:c>
      <x:c r="D483" s="13" t="str">
        <x:v>FROGEAR_0096</x:v>
      </x:c>
      <x:c r="E483" s="13" t="n">
        <x:v>1</x:v>
      </x:c>
      <x:c r="F483" s="13" t="n">
        <x:v>0.7</x:v>
      </x:c>
      <x:c r="G483" s="13" t="str">
        <x:v>Class-smart pool; rare accessory weight reduced.</x:v>
      </x:c>
    </x:row>
    <x:row r="484">
      <x:c r="A484" s="13" t="str">
        <x:v>FROGEAR_POOL_005</x:v>
      </x:c>
      <x:c r="B484" s="13" t="str">
        <x:v>Frostmarch</x:v>
      </x:c>
      <x:c r="C484" s="13" t="str">
        <x:v>FROMON_005</x:v>
      </x:c>
      <x:c r="D484" s="13" t="str">
        <x:v>FROGEAR_0097</x:v>
      </x:c>
      <x:c r="E484" s="13" t="n">
        <x:v>1</x:v>
      </x:c>
      <x:c r="F484" s="13" t="n">
        <x:v>1</x:v>
      </x:c>
      <x:c r="G484" s="13" t="str">
        <x:v>Class-smart pool; rare accessory weight reduced.</x:v>
      </x:c>
    </x:row>
    <x:row r="485">
      <x:c r="A485" s="13" t="str">
        <x:v>FROGEAR_POOL_005</x:v>
      </x:c>
      <x:c r="B485" s="13" t="str">
        <x:v>Frostmarch</x:v>
      </x:c>
      <x:c r="C485" s="13" t="str">
        <x:v>FROMON_005</x:v>
      </x:c>
      <x:c r="D485" s="13" t="str">
        <x:v>FROGEAR_0098</x:v>
      </x:c>
      <x:c r="E485" s="13" t="n">
        <x:v>1</x:v>
      </x:c>
      <x:c r="F485" s="13" t="n">
        <x:v>1</x:v>
      </x:c>
      <x:c r="G485" s="13" t="str">
        <x:v>Class-smart pool; rare accessory weight reduced.</x:v>
      </x:c>
    </x:row>
    <x:row r="486">
      <x:c r="A486" s="13" t="str">
        <x:v>FROGEAR_POOL_005</x:v>
      </x:c>
      <x:c r="B486" s="13" t="str">
        <x:v>Frostmarch</x:v>
      </x:c>
      <x:c r="C486" s="13" t="str">
        <x:v>FROMON_005</x:v>
      </x:c>
      <x:c r="D486" s="13" t="str">
        <x:v>FROGEAR_0099</x:v>
      </x:c>
      <x:c r="E486" s="13" t="n">
        <x:v>1</x:v>
      </x:c>
      <x:c r="F486" s="13" t="n">
        <x:v>1</x:v>
      </x:c>
      <x:c r="G486" s="13" t="str">
        <x:v>Class-smart pool; rare accessory weight reduced.</x:v>
      </x:c>
    </x:row>
    <x:row r="487">
      <x:c r="A487" s="13" t="str">
        <x:v>FROGEAR_POOL_005</x:v>
      </x:c>
      <x:c r="B487" s="13" t="str">
        <x:v>Frostmarch</x:v>
      </x:c>
      <x:c r="C487" s="13" t="str">
        <x:v>FROMON_005</x:v>
      </x:c>
      <x:c r="D487" s="13" t="str">
        <x:v>FROGEAR_0100</x:v>
      </x:c>
      <x:c r="E487" s="13" t="n">
        <x:v>1</x:v>
      </x:c>
      <x:c r="F487" s="13" t="n">
        <x:v>1</x:v>
      </x:c>
      <x:c r="G487" s="13" t="str">
        <x:v>Class-smart pool; rare accessory weight reduced.</x:v>
      </x:c>
    </x:row>
    <x:row r="488">
      <x:c r="A488" s="13" t="str">
        <x:v>FROGEAR_POOL_005</x:v>
      </x:c>
      <x:c r="B488" s="13" t="str">
        <x:v>Frostmarch</x:v>
      </x:c>
      <x:c r="C488" s="13" t="str">
        <x:v>FROMON_005</x:v>
      </x:c>
      <x:c r="D488" s="13" t="str">
        <x:v>FROGEAR_0101</x:v>
      </x:c>
      <x:c r="E488" s="13" t="n">
        <x:v>1</x:v>
      </x:c>
      <x:c r="F488" s="13" t="n">
        <x:v>1</x:v>
      </x:c>
      <x:c r="G488" s="13" t="str">
        <x:v>Class-smart pool; rare accessory weight reduced.</x:v>
      </x:c>
    </x:row>
    <x:row r="489">
      <x:c r="A489" s="13" t="str">
        <x:v>FROGEAR_POOL_005</x:v>
      </x:c>
      <x:c r="B489" s="13" t="str">
        <x:v>Frostmarch</x:v>
      </x:c>
      <x:c r="C489" s="13" t="str">
        <x:v>FROMON_005</x:v>
      </x:c>
      <x:c r="D489" s="13" t="str">
        <x:v>FROGEAR_0102</x:v>
      </x:c>
      <x:c r="E489" s="13" t="n">
        <x:v>1</x:v>
      </x:c>
      <x:c r="F489" s="13" t="n">
        <x:v>0.7</x:v>
      </x:c>
      <x:c r="G489" s="13" t="str">
        <x:v>Class-smart pool; rare accessory weight reduced.</x:v>
      </x:c>
    </x:row>
    <x:row r="490">
      <x:c r="A490" s="13" t="str">
        <x:v>FROGEAR_POOL_005</x:v>
      </x:c>
      <x:c r="B490" s="13" t="str">
        <x:v>Frostmarch</x:v>
      </x:c>
      <x:c r="C490" s="13" t="str">
        <x:v>FROMON_005</x:v>
      </x:c>
      <x:c r="D490" s="13" t="str">
        <x:v>FROGEAR_0103</x:v>
      </x:c>
      <x:c r="E490" s="13" t="n">
        <x:v>1</x:v>
      </x:c>
      <x:c r="F490" s="13" t="n">
        <x:v>1</x:v>
      </x:c>
      <x:c r="G490" s="13" t="str">
        <x:v>Class-smart pool; rare accessory weight reduced.</x:v>
      </x:c>
    </x:row>
    <x:row r="491">
      <x:c r="A491" s="13" t="str">
        <x:v>FROGEAR_POOL_005</x:v>
      </x:c>
      <x:c r="B491" s="13" t="str">
        <x:v>Frostmarch</x:v>
      </x:c>
      <x:c r="C491" s="13" t="str">
        <x:v>FROMON_005</x:v>
      </x:c>
      <x:c r="D491" s="13" t="str">
        <x:v>FROGEAR_0104</x:v>
      </x:c>
      <x:c r="E491" s="13" t="n">
        <x:v>1</x:v>
      </x:c>
      <x:c r="F491" s="13" t="n">
        <x:v>0.7</x:v>
      </x:c>
      <x:c r="G491" s="13" t="str">
        <x:v>Class-smart pool; rare accessory weight reduced.</x:v>
      </x:c>
    </x:row>
    <x:row r="492">
      <x:c r="A492" s="13" t="str">
        <x:v>FROGEAR_POOL_005</x:v>
      </x:c>
      <x:c r="B492" s="13" t="str">
        <x:v>Frostmarch</x:v>
      </x:c>
      <x:c r="C492" s="13" t="str">
        <x:v>FROMON_005</x:v>
      </x:c>
      <x:c r="D492" s="13" t="str">
        <x:v>FROGEAR_0105</x:v>
      </x:c>
      <x:c r="E492" s="13" t="n">
        <x:v>1</x:v>
      </x:c>
      <x:c r="F492" s="13" t="n">
        <x:v>1</x:v>
      </x:c>
      <x:c r="G492" s="13" t="str">
        <x:v>Class-smart pool; rare accessory weight reduced.</x:v>
      </x:c>
    </x:row>
    <x:row r="493">
      <x:c r="A493" s="13" t="str">
        <x:v>FROGEAR_POOL_005</x:v>
      </x:c>
      <x:c r="B493" s="13" t="str">
        <x:v>Frostmarch</x:v>
      </x:c>
      <x:c r="C493" s="13" t="str">
        <x:v>FROMON_005</x:v>
      </x:c>
      <x:c r="D493" s="13" t="str">
        <x:v>FROGEAR_0106</x:v>
      </x:c>
      <x:c r="E493" s="13" t="n">
        <x:v>1</x:v>
      </x:c>
      <x:c r="F493" s="13" t="n">
        <x:v>1</x:v>
      </x:c>
      <x:c r="G493" s="13" t="str">
        <x:v>Class-smart pool; rare accessory weight reduced.</x:v>
      </x:c>
    </x:row>
    <x:row r="494">
      <x:c r="A494" s="13" t="str">
        <x:v>FROGEAR_POOL_005</x:v>
      </x:c>
      <x:c r="B494" s="13" t="str">
        <x:v>Frostmarch</x:v>
      </x:c>
      <x:c r="C494" s="13" t="str">
        <x:v>FROMON_005</x:v>
      </x:c>
      <x:c r="D494" s="13" t="str">
        <x:v>FROGEAR_0107</x:v>
      </x:c>
      <x:c r="E494" s="13" t="n">
        <x:v>1</x:v>
      </x:c>
      <x:c r="F494" s="13" t="n">
        <x:v>1</x:v>
      </x:c>
      <x:c r="G494" s="13" t="str">
        <x:v>Class-smart pool; rare accessory weight reduced.</x:v>
      </x:c>
    </x:row>
    <x:row r="495">
      <x:c r="A495" s="13" t="str">
        <x:v>FROGEAR_POOL_005</x:v>
      </x:c>
      <x:c r="B495" s="13" t="str">
        <x:v>Frostmarch</x:v>
      </x:c>
      <x:c r="C495" s="13" t="str">
        <x:v>FROMON_005</x:v>
      </x:c>
      <x:c r="D495" s="13" t="str">
        <x:v>FROGEAR_0108</x:v>
      </x:c>
      <x:c r="E495" s="13" t="n">
        <x:v>1</x:v>
      </x:c>
      <x:c r="F495" s="13" t="n">
        <x:v>1</x:v>
      </x:c>
      <x:c r="G495" s="13" t="str">
        <x:v>Class-smart pool; rare accessory weight reduced.</x:v>
      </x:c>
    </x:row>
    <x:row r="496">
      <x:c r="A496" s="13" t="str">
        <x:v>FROGEAR_POOL_005</x:v>
      </x:c>
      <x:c r="B496" s="13" t="str">
        <x:v>Frostmarch</x:v>
      </x:c>
      <x:c r="C496" s="13" t="str">
        <x:v>FROMON_005</x:v>
      </x:c>
      <x:c r="D496" s="13" t="str">
        <x:v>FROGEAR_0109</x:v>
      </x:c>
      <x:c r="E496" s="13" t="n">
        <x:v>1</x:v>
      </x:c>
      <x:c r="F496" s="13" t="n">
        <x:v>1</x:v>
      </x:c>
      <x:c r="G496" s="13" t="str">
        <x:v>Class-smart pool; rare accessory weight reduced.</x:v>
      </x:c>
    </x:row>
    <x:row r="497">
      <x:c r="A497" s="13" t="str">
        <x:v>FROGEAR_POOL_005</x:v>
      </x:c>
      <x:c r="B497" s="13" t="str">
        <x:v>Frostmarch</x:v>
      </x:c>
      <x:c r="C497" s="13" t="str">
        <x:v>FROMON_005</x:v>
      </x:c>
      <x:c r="D497" s="13" t="str">
        <x:v>FROGEAR_0110</x:v>
      </x:c>
      <x:c r="E497" s="13" t="n">
        <x:v>1</x:v>
      </x:c>
      <x:c r="F497" s="13" t="n">
        <x:v>0.7</x:v>
      </x:c>
      <x:c r="G497" s="13" t="str">
        <x:v>Class-smart pool; rare accessory weight reduced.</x:v>
      </x:c>
    </x:row>
    <x:row r="498">
      <x:c r="A498" s="13" t="str">
        <x:v>FROGEAR_POOL_005</x:v>
      </x:c>
      <x:c r="B498" s="13" t="str">
        <x:v>Frostmarch</x:v>
      </x:c>
      <x:c r="C498" s="13" t="str">
        <x:v>FROMON_005</x:v>
      </x:c>
      <x:c r="D498" s="13" t="str">
        <x:v>FROGEAR_0111</x:v>
      </x:c>
      <x:c r="E498" s="13" t="n">
        <x:v>1</x:v>
      </x:c>
      <x:c r="F498" s="13" t="n">
        <x:v>1</x:v>
      </x:c>
      <x:c r="G498" s="13" t="str">
        <x:v>Class-smart pool; rare accessory weight reduced.</x:v>
      </x:c>
    </x:row>
    <x:row r="499">
      <x:c r="A499" s="13" t="str">
        <x:v>FROGEAR_POOL_005</x:v>
      </x:c>
      <x:c r="B499" s="13" t="str">
        <x:v>Frostmarch</x:v>
      </x:c>
      <x:c r="C499" s="13" t="str">
        <x:v>FROMON_005</x:v>
      </x:c>
      <x:c r="D499" s="13" t="str">
        <x:v>FROGEAR_0112</x:v>
      </x:c>
      <x:c r="E499" s="13" t="n">
        <x:v>1</x:v>
      </x:c>
      <x:c r="F499" s="13" t="n">
        <x:v>0.7</x:v>
      </x:c>
      <x:c r="G499" s="13" t="str">
        <x:v>Class-smart pool; rare accessory weight reduced.</x:v>
      </x:c>
    </x:row>
    <x:row r="500">
      <x:c r="A500" s="13" t="str">
        <x:v>FROGEAR_POOL_005</x:v>
      </x:c>
      <x:c r="B500" s="13" t="str">
        <x:v>Frostmarch</x:v>
      </x:c>
      <x:c r="C500" s="13" t="str">
        <x:v>FROMON_005</x:v>
      </x:c>
      <x:c r="D500" s="13" t="str">
        <x:v>FROGEAR_0113</x:v>
      </x:c>
      <x:c r="E500" s="13" t="n">
        <x:v>1</x:v>
      </x:c>
      <x:c r="F500" s="13" t="n">
        <x:v>1</x:v>
      </x:c>
      <x:c r="G500" s="13" t="str">
        <x:v>Class-smart pool; rare accessory weight reduced.</x:v>
      </x:c>
    </x:row>
    <x:row r="501">
      <x:c r="A501" s="13" t="str">
        <x:v>FROGEAR_POOL_005</x:v>
      </x:c>
      <x:c r="B501" s="13" t="str">
        <x:v>Frostmarch</x:v>
      </x:c>
      <x:c r="C501" s="13" t="str">
        <x:v>FROMON_005</x:v>
      </x:c>
      <x:c r="D501" s="13" t="str">
        <x:v>FROGEAR_0114</x:v>
      </x:c>
      <x:c r="E501" s="13" t="n">
        <x:v>1</x:v>
      </x:c>
      <x:c r="F501" s="13" t="n">
        <x:v>1</x:v>
      </x:c>
      <x:c r="G501" s="13" t="str">
        <x:v>Class-smart pool; rare accessory weight reduced.</x:v>
      </x:c>
    </x:row>
    <x:row r="502">
      <x:c r="A502" s="13" t="str">
        <x:v>FROGEAR_POOL_005</x:v>
      </x:c>
      <x:c r="B502" s="13" t="str">
        <x:v>Frostmarch</x:v>
      </x:c>
      <x:c r="C502" s="13" t="str">
        <x:v>FROMON_005</x:v>
      </x:c>
      <x:c r="D502" s="13" t="str">
        <x:v>FROGEAR_0115</x:v>
      </x:c>
      <x:c r="E502" s="13" t="n">
        <x:v>1</x:v>
      </x:c>
      <x:c r="F502" s="13" t="n">
        <x:v>1</x:v>
      </x:c>
      <x:c r="G502" s="13" t="str">
        <x:v>Class-smart pool; rare accessory weight reduced.</x:v>
      </x:c>
    </x:row>
    <x:row r="503">
      <x:c r="A503" s="13" t="str">
        <x:v>FROGEAR_POOL_005</x:v>
      </x:c>
      <x:c r="B503" s="13" t="str">
        <x:v>Frostmarch</x:v>
      </x:c>
      <x:c r="C503" s="13" t="str">
        <x:v>FROMON_005</x:v>
      </x:c>
      <x:c r="D503" s="13" t="str">
        <x:v>FROGEAR_0116</x:v>
      </x:c>
      <x:c r="E503" s="13" t="n">
        <x:v>1</x:v>
      </x:c>
      <x:c r="F503" s="13" t="n">
        <x:v>1</x:v>
      </x:c>
      <x:c r="G503" s="13" t="str">
        <x:v>Class-smart pool; rare accessory weight reduced.</x:v>
      </x:c>
    </x:row>
    <x:row r="504">
      <x:c r="A504" s="13" t="str">
        <x:v>FROGEAR_POOL_005</x:v>
      </x:c>
      <x:c r="B504" s="13" t="str">
        <x:v>Frostmarch</x:v>
      </x:c>
      <x:c r="C504" s="13" t="str">
        <x:v>FROMON_005</x:v>
      </x:c>
      <x:c r="D504" s="13" t="str">
        <x:v>FROGEAR_0117</x:v>
      </x:c>
      <x:c r="E504" s="13" t="n">
        <x:v>1</x:v>
      </x:c>
      <x:c r="F504" s="13" t="n">
        <x:v>1</x:v>
      </x:c>
      <x:c r="G504" s="13" t="str">
        <x:v>Class-smart pool; rare accessory weight reduced.</x:v>
      </x:c>
    </x:row>
    <x:row r="505">
      <x:c r="A505" s="13" t="str">
        <x:v>FROGEAR_POOL_005</x:v>
      </x:c>
      <x:c r="B505" s="13" t="str">
        <x:v>Frostmarch</x:v>
      </x:c>
      <x:c r="C505" s="13" t="str">
        <x:v>FROMON_005</x:v>
      </x:c>
      <x:c r="D505" s="13" t="str">
        <x:v>FROGEAR_0118</x:v>
      </x:c>
      <x:c r="E505" s="13" t="n">
        <x:v>1</x:v>
      </x:c>
      <x:c r="F505" s="13" t="n">
        <x:v>0.7</x:v>
      </x:c>
      <x:c r="G505" s="13" t="str">
        <x:v>Class-smart pool; rare accessory weight reduced.</x:v>
      </x:c>
    </x:row>
    <x:row r="506">
      <x:c r="A506" s="13" t="str">
        <x:v>FROGEAR_POOL_005</x:v>
      </x:c>
      <x:c r="B506" s="13" t="str">
        <x:v>Frostmarch</x:v>
      </x:c>
      <x:c r="C506" s="13" t="str">
        <x:v>FROMON_005</x:v>
      </x:c>
      <x:c r="D506" s="13" t="str">
        <x:v>FROGEAR_0119</x:v>
      </x:c>
      <x:c r="E506" s="13" t="n">
        <x:v>1</x:v>
      </x:c>
      <x:c r="F506" s="13" t="n">
        <x:v>1</x:v>
      </x:c>
      <x:c r="G506" s="13" t="str">
        <x:v>Class-smart pool; rare accessory weight reduced.</x:v>
      </x:c>
    </x:row>
    <x:row r="507">
      <x:c r="A507" s="13" t="str">
        <x:v>FROGEAR_POOL_005</x:v>
      </x:c>
      <x:c r="B507" s="13" t="str">
        <x:v>Frostmarch</x:v>
      </x:c>
      <x:c r="C507" s="13" t="str">
        <x:v>FROMON_005</x:v>
      </x:c>
      <x:c r="D507" s="13" t="str">
        <x:v>FROGEAR_0120</x:v>
      </x:c>
      <x:c r="E507" s="13" t="n">
        <x:v>1</x:v>
      </x:c>
      <x:c r="F507" s="13" t="n">
        <x:v>0.7</x:v>
      </x:c>
      <x:c r="G507" s="13" t="str">
        <x:v>Class-smart pool; rare accessory weight reduced.</x:v>
      </x:c>
    </x:row>
    <x:row r="508">
      <x:c r="A508" s="13" t="str">
        <x:v>FROGEAR_POOL_006</x:v>
      </x:c>
      <x:c r="B508" s="13" t="str">
        <x:v>Frostmarch</x:v>
      </x:c>
      <x:c r="C508" s="13" t="str">
        <x:v>FROMON_006</x:v>
      </x:c>
      <x:c r="D508" s="13" t="str">
        <x:v>FROGEAR_0121</x:v>
      </x:c>
      <x:c r="E508" s="13" t="n">
        <x:v>1</x:v>
      </x:c>
      <x:c r="F508" s="13" t="n">
        <x:v>1</x:v>
      </x:c>
      <x:c r="G508" s="13" t="str">
        <x:v>Class-smart pool; rare accessory weight reduced.</x:v>
      </x:c>
    </x:row>
    <x:row r="509">
      <x:c r="A509" s="13" t="str">
        <x:v>FROGEAR_POOL_006</x:v>
      </x:c>
      <x:c r="B509" s="13" t="str">
        <x:v>Frostmarch</x:v>
      </x:c>
      <x:c r="C509" s="13" t="str">
        <x:v>FROMON_006</x:v>
      </x:c>
      <x:c r="D509" s="13" t="str">
        <x:v>FROGEAR_0122</x:v>
      </x:c>
      <x:c r="E509" s="13" t="n">
        <x:v>1</x:v>
      </x:c>
      <x:c r="F509" s="13" t="n">
        <x:v>1</x:v>
      </x:c>
      <x:c r="G509" s="13" t="str">
        <x:v>Class-smart pool; rare accessory weight reduced.</x:v>
      </x:c>
    </x:row>
    <x:row r="510">
      <x:c r="A510" s="13" t="str">
        <x:v>FROGEAR_POOL_006</x:v>
      </x:c>
      <x:c r="B510" s="13" t="str">
        <x:v>Frostmarch</x:v>
      </x:c>
      <x:c r="C510" s="13" t="str">
        <x:v>FROMON_006</x:v>
      </x:c>
      <x:c r="D510" s="13" t="str">
        <x:v>FROGEAR_0123</x:v>
      </x:c>
      <x:c r="E510" s="13" t="n">
        <x:v>1</x:v>
      </x:c>
      <x:c r="F510" s="13" t="n">
        <x:v>1</x:v>
      </x:c>
      <x:c r="G510" s="13" t="str">
        <x:v>Class-smart pool; rare accessory weight reduced.</x:v>
      </x:c>
    </x:row>
    <x:row r="511">
      <x:c r="A511" s="13" t="str">
        <x:v>FROGEAR_POOL_006</x:v>
      </x:c>
      <x:c r="B511" s="13" t="str">
        <x:v>Frostmarch</x:v>
      </x:c>
      <x:c r="C511" s="13" t="str">
        <x:v>FROMON_006</x:v>
      </x:c>
      <x:c r="D511" s="13" t="str">
        <x:v>FROGEAR_0124</x:v>
      </x:c>
      <x:c r="E511" s="13" t="n">
        <x:v>1</x:v>
      </x:c>
      <x:c r="F511" s="13" t="n">
        <x:v>1</x:v>
      </x:c>
      <x:c r="G511" s="13" t="str">
        <x:v>Class-smart pool; rare accessory weight reduced.</x:v>
      </x:c>
    </x:row>
    <x:row r="512">
      <x:c r="A512" s="13" t="str">
        <x:v>FROGEAR_POOL_006</x:v>
      </x:c>
      <x:c r="B512" s="13" t="str">
        <x:v>Frostmarch</x:v>
      </x:c>
      <x:c r="C512" s="13" t="str">
        <x:v>FROMON_006</x:v>
      </x:c>
      <x:c r="D512" s="13" t="str">
        <x:v>FROGEAR_0125</x:v>
      </x:c>
      <x:c r="E512" s="13" t="n">
        <x:v>1</x:v>
      </x:c>
      <x:c r="F512" s="13" t="n">
        <x:v>1</x:v>
      </x:c>
      <x:c r="G512" s="13" t="str">
        <x:v>Class-smart pool; rare accessory weight reduced.</x:v>
      </x:c>
    </x:row>
    <x:row r="513">
      <x:c r="A513" s="13" t="str">
        <x:v>FROGEAR_POOL_006</x:v>
      </x:c>
      <x:c r="B513" s="13" t="str">
        <x:v>Frostmarch</x:v>
      </x:c>
      <x:c r="C513" s="13" t="str">
        <x:v>FROMON_006</x:v>
      </x:c>
      <x:c r="D513" s="13" t="str">
        <x:v>FROGEAR_0126</x:v>
      </x:c>
      <x:c r="E513" s="13" t="n">
        <x:v>1</x:v>
      </x:c>
      <x:c r="F513" s="13" t="n">
        <x:v>0.7</x:v>
      </x:c>
      <x:c r="G513" s="13" t="str">
        <x:v>Class-smart pool; rare accessory weight reduced.</x:v>
      </x:c>
    </x:row>
    <x:row r="514">
      <x:c r="A514" s="13" t="str">
        <x:v>FROGEAR_POOL_006</x:v>
      </x:c>
      <x:c r="B514" s="13" t="str">
        <x:v>Frostmarch</x:v>
      </x:c>
      <x:c r="C514" s="13" t="str">
        <x:v>FROMON_006</x:v>
      </x:c>
      <x:c r="D514" s="13" t="str">
        <x:v>FROGEAR_0127</x:v>
      </x:c>
      <x:c r="E514" s="13" t="n">
        <x:v>1</x:v>
      </x:c>
      <x:c r="F514" s="13" t="n">
        <x:v>1</x:v>
      </x:c>
      <x:c r="G514" s="13" t="str">
        <x:v>Class-smart pool; rare accessory weight reduced.</x:v>
      </x:c>
    </x:row>
    <x:row r="515">
      <x:c r="A515" s="13" t="str">
        <x:v>FROGEAR_POOL_006</x:v>
      </x:c>
      <x:c r="B515" s="13" t="str">
        <x:v>Frostmarch</x:v>
      </x:c>
      <x:c r="C515" s="13" t="str">
        <x:v>FROMON_006</x:v>
      </x:c>
      <x:c r="D515" s="13" t="str">
        <x:v>FROGEAR_0128</x:v>
      </x:c>
      <x:c r="E515" s="13" t="n">
        <x:v>1</x:v>
      </x:c>
      <x:c r="F515" s="13" t="n">
        <x:v>0.7</x:v>
      </x:c>
      <x:c r="G515" s="13" t="str">
        <x:v>Class-smart pool; rare accessory weight reduced.</x:v>
      </x:c>
    </x:row>
    <x:row r="516">
      <x:c r="A516" s="13" t="str">
        <x:v>FROGEAR_POOL_006</x:v>
      </x:c>
      <x:c r="B516" s="13" t="str">
        <x:v>Frostmarch</x:v>
      </x:c>
      <x:c r="C516" s="13" t="str">
        <x:v>FROMON_006</x:v>
      </x:c>
      <x:c r="D516" s="13" t="str">
        <x:v>FROGEAR_0129</x:v>
      </x:c>
      <x:c r="E516" s="13" t="n">
        <x:v>1</x:v>
      </x:c>
      <x:c r="F516" s="13" t="n">
        <x:v>1</x:v>
      </x:c>
      <x:c r="G516" s="13" t="str">
        <x:v>Class-smart pool; rare accessory weight reduced.</x:v>
      </x:c>
    </x:row>
    <x:row r="517">
      <x:c r="A517" s="13" t="str">
        <x:v>FROGEAR_POOL_006</x:v>
      </x:c>
      <x:c r="B517" s="13" t="str">
        <x:v>Frostmarch</x:v>
      </x:c>
      <x:c r="C517" s="13" t="str">
        <x:v>FROMON_006</x:v>
      </x:c>
      <x:c r="D517" s="13" t="str">
        <x:v>FROGEAR_0130</x:v>
      </x:c>
      <x:c r="E517" s="13" t="n">
        <x:v>1</x:v>
      </x:c>
      <x:c r="F517" s="13" t="n">
        <x:v>1</x:v>
      </x:c>
      <x:c r="G517" s="13" t="str">
        <x:v>Class-smart pool; rare accessory weight reduced.</x:v>
      </x:c>
    </x:row>
    <x:row r="518">
      <x:c r="A518" s="13" t="str">
        <x:v>FROGEAR_POOL_006</x:v>
      </x:c>
      <x:c r="B518" s="13" t="str">
        <x:v>Frostmarch</x:v>
      </x:c>
      <x:c r="C518" s="13" t="str">
        <x:v>FROMON_006</x:v>
      </x:c>
      <x:c r="D518" s="13" t="str">
        <x:v>FROGEAR_0131</x:v>
      </x:c>
      <x:c r="E518" s="13" t="n">
        <x:v>1</x:v>
      </x:c>
      <x:c r="F518" s="13" t="n">
        <x:v>1</x:v>
      </x:c>
      <x:c r="G518" s="13" t="str">
        <x:v>Class-smart pool; rare accessory weight reduced.</x:v>
      </x:c>
    </x:row>
    <x:row r="519">
      <x:c r="A519" s="13" t="str">
        <x:v>FROGEAR_POOL_006</x:v>
      </x:c>
      <x:c r="B519" s="13" t="str">
        <x:v>Frostmarch</x:v>
      </x:c>
      <x:c r="C519" s="13" t="str">
        <x:v>FROMON_006</x:v>
      </x:c>
      <x:c r="D519" s="13" t="str">
        <x:v>FROGEAR_0132</x:v>
      </x:c>
      <x:c r="E519" s="13" t="n">
        <x:v>1</x:v>
      </x:c>
      <x:c r="F519" s="13" t="n">
        <x:v>1</x:v>
      </x:c>
      <x:c r="G519" s="13" t="str">
        <x:v>Class-smart pool; rare accessory weight reduced.</x:v>
      </x:c>
    </x:row>
    <x:row r="520">
      <x:c r="A520" s="13" t="str">
        <x:v>FROGEAR_POOL_006</x:v>
      </x:c>
      <x:c r="B520" s="13" t="str">
        <x:v>Frostmarch</x:v>
      </x:c>
      <x:c r="C520" s="13" t="str">
        <x:v>FROMON_006</x:v>
      </x:c>
      <x:c r="D520" s="13" t="str">
        <x:v>FROGEAR_0133</x:v>
      </x:c>
      <x:c r="E520" s="13" t="n">
        <x:v>1</x:v>
      </x:c>
      <x:c r="F520" s="13" t="n">
        <x:v>1</x:v>
      </x:c>
      <x:c r="G520" s="13" t="str">
        <x:v>Class-smart pool; rare accessory weight reduced.</x:v>
      </x:c>
    </x:row>
    <x:row r="521">
      <x:c r="A521" s="13" t="str">
        <x:v>FROGEAR_POOL_006</x:v>
      </x:c>
      <x:c r="B521" s="13" t="str">
        <x:v>Frostmarch</x:v>
      </x:c>
      <x:c r="C521" s="13" t="str">
        <x:v>FROMON_006</x:v>
      </x:c>
      <x:c r="D521" s="13" t="str">
        <x:v>FROGEAR_0134</x:v>
      </x:c>
      <x:c r="E521" s="13" t="n">
        <x:v>1</x:v>
      </x:c>
      <x:c r="F521" s="13" t="n">
        <x:v>0.7</x:v>
      </x:c>
      <x:c r="G521" s="13" t="str">
        <x:v>Class-smart pool; rare accessory weight reduced.</x:v>
      </x:c>
    </x:row>
    <x:row r="522">
      <x:c r="A522" s="13" t="str">
        <x:v>FROGEAR_POOL_006</x:v>
      </x:c>
      <x:c r="B522" s="13" t="str">
        <x:v>Frostmarch</x:v>
      </x:c>
      <x:c r="C522" s="13" t="str">
        <x:v>FROMON_006</x:v>
      </x:c>
      <x:c r="D522" s="13" t="str">
        <x:v>FROGEAR_0135</x:v>
      </x:c>
      <x:c r="E522" s="13" t="n">
        <x:v>1</x:v>
      </x:c>
      <x:c r="F522" s="13" t="n">
        <x:v>1</x:v>
      </x:c>
      <x:c r="G522" s="13" t="str">
        <x:v>Class-smart pool; rare accessory weight reduced.</x:v>
      </x:c>
    </x:row>
    <x:row r="523">
      <x:c r="A523" s="13" t="str">
        <x:v>FROGEAR_POOL_006</x:v>
      </x:c>
      <x:c r="B523" s="13" t="str">
        <x:v>Frostmarch</x:v>
      </x:c>
      <x:c r="C523" s="13" t="str">
        <x:v>FROMON_006</x:v>
      </x:c>
      <x:c r="D523" s="13" t="str">
        <x:v>FROGEAR_0136</x:v>
      </x:c>
      <x:c r="E523" s="13" t="n">
        <x:v>1</x:v>
      </x:c>
      <x:c r="F523" s="13" t="n">
        <x:v>0.7</x:v>
      </x:c>
      <x:c r="G523" s="13" t="str">
        <x:v>Class-smart pool; rare accessory weight reduced.</x:v>
      </x:c>
    </x:row>
    <x:row r="524">
      <x:c r="A524" s="13" t="str">
        <x:v>FROGEAR_POOL_006</x:v>
      </x:c>
      <x:c r="B524" s="13" t="str">
        <x:v>Frostmarch</x:v>
      </x:c>
      <x:c r="C524" s="13" t="str">
        <x:v>FROMON_006</x:v>
      </x:c>
      <x:c r="D524" s="13" t="str">
        <x:v>FROGEAR_0137</x:v>
      </x:c>
      <x:c r="E524" s="13" t="n">
        <x:v>1</x:v>
      </x:c>
      <x:c r="F524" s="13" t="n">
        <x:v>1</x:v>
      </x:c>
      <x:c r="G524" s="13" t="str">
        <x:v>Class-smart pool; rare accessory weight reduced.</x:v>
      </x:c>
    </x:row>
    <x:row r="525">
      <x:c r="A525" s="13" t="str">
        <x:v>FROGEAR_POOL_006</x:v>
      </x:c>
      <x:c r="B525" s="13" t="str">
        <x:v>Frostmarch</x:v>
      </x:c>
      <x:c r="C525" s="13" t="str">
        <x:v>FROMON_006</x:v>
      </x:c>
      <x:c r="D525" s="13" t="str">
        <x:v>FROGEAR_0138</x:v>
      </x:c>
      <x:c r="E525" s="13" t="n">
        <x:v>1</x:v>
      </x:c>
      <x:c r="F525" s="13" t="n">
        <x:v>1</x:v>
      </x:c>
      <x:c r="G525" s="13" t="str">
        <x:v>Class-smart pool; rare accessory weight reduced.</x:v>
      </x:c>
    </x:row>
    <x:row r="526">
      <x:c r="A526" s="13" t="str">
        <x:v>FROGEAR_POOL_006</x:v>
      </x:c>
      <x:c r="B526" s="13" t="str">
        <x:v>Frostmarch</x:v>
      </x:c>
      <x:c r="C526" s="13" t="str">
        <x:v>FROMON_006</x:v>
      </x:c>
      <x:c r="D526" s="13" t="str">
        <x:v>FROGEAR_0139</x:v>
      </x:c>
      <x:c r="E526" s="13" t="n">
        <x:v>1</x:v>
      </x:c>
      <x:c r="F526" s="13" t="n">
        <x:v>1</x:v>
      </x:c>
      <x:c r="G526" s="13" t="str">
        <x:v>Class-smart pool; rare accessory weight reduced.</x:v>
      </x:c>
    </x:row>
    <x:row r="527">
      <x:c r="A527" s="13" t="str">
        <x:v>FROGEAR_POOL_006</x:v>
      </x:c>
      <x:c r="B527" s="13" t="str">
        <x:v>Frostmarch</x:v>
      </x:c>
      <x:c r="C527" s="13" t="str">
        <x:v>FROMON_006</x:v>
      </x:c>
      <x:c r="D527" s="13" t="str">
        <x:v>FROGEAR_0140</x:v>
      </x:c>
      <x:c r="E527" s="13" t="n">
        <x:v>1</x:v>
      </x:c>
      <x:c r="F527" s="13" t="n">
        <x:v>1</x:v>
      </x:c>
      <x:c r="G527" s="13" t="str">
        <x:v>Class-smart pool; rare accessory weight reduced.</x:v>
      </x:c>
    </x:row>
    <x:row r="528">
      <x:c r="A528" s="13" t="str">
        <x:v>FROGEAR_POOL_006</x:v>
      </x:c>
      <x:c r="B528" s="13" t="str">
        <x:v>Frostmarch</x:v>
      </x:c>
      <x:c r="C528" s="13" t="str">
        <x:v>FROMON_006</x:v>
      </x:c>
      <x:c r="D528" s="13" t="str">
        <x:v>FROGEAR_0141</x:v>
      </x:c>
      <x:c r="E528" s="13" t="n">
        <x:v>1</x:v>
      </x:c>
      <x:c r="F528" s="13" t="n">
        <x:v>1</x:v>
      </x:c>
      <x:c r="G528" s="13" t="str">
        <x:v>Class-smart pool; rare accessory weight reduced.</x:v>
      </x:c>
    </x:row>
    <x:row r="529">
      <x:c r="A529" s="13" t="str">
        <x:v>FROGEAR_POOL_006</x:v>
      </x:c>
      <x:c r="B529" s="13" t="str">
        <x:v>Frostmarch</x:v>
      </x:c>
      <x:c r="C529" s="13" t="str">
        <x:v>FROMON_006</x:v>
      </x:c>
      <x:c r="D529" s="13" t="str">
        <x:v>FROGEAR_0142</x:v>
      </x:c>
      <x:c r="E529" s="13" t="n">
        <x:v>1</x:v>
      </x:c>
      <x:c r="F529" s="13" t="n">
        <x:v>0.7</x:v>
      </x:c>
      <x:c r="G529" s="13" t="str">
        <x:v>Class-smart pool; rare accessory weight reduced.</x:v>
      </x:c>
    </x:row>
    <x:row r="530">
      <x:c r="A530" s="13" t="str">
        <x:v>FROGEAR_POOL_006</x:v>
      </x:c>
      <x:c r="B530" s="13" t="str">
        <x:v>Frostmarch</x:v>
      </x:c>
      <x:c r="C530" s="13" t="str">
        <x:v>FROMON_006</x:v>
      </x:c>
      <x:c r="D530" s="13" t="str">
        <x:v>FROGEAR_0143</x:v>
      </x:c>
      <x:c r="E530" s="13" t="n">
        <x:v>1</x:v>
      </x:c>
      <x:c r="F530" s="13" t="n">
        <x:v>1</x:v>
      </x:c>
      <x:c r="G530" s="13" t="str">
        <x:v>Class-smart pool; rare accessory weight reduced.</x:v>
      </x:c>
    </x:row>
    <x:row r="531">
      <x:c r="A531" s="13" t="str">
        <x:v>FROGEAR_POOL_006</x:v>
      </x:c>
      <x:c r="B531" s="13" t="str">
        <x:v>Frostmarch</x:v>
      </x:c>
      <x:c r="C531" s="13" t="str">
        <x:v>FROMON_006</x:v>
      </x:c>
      <x:c r="D531" s="13" t="str">
        <x:v>FROGEAR_0144</x:v>
      </x:c>
      <x:c r="E531" s="13" t="n">
        <x:v>1</x:v>
      </x:c>
      <x:c r="F531" s="13" t="n">
        <x:v>0.7</x:v>
      </x:c>
      <x:c r="G531" s="13" t="str">
        <x:v>Class-smart pool; rare accessory weight reduced.</x:v>
      </x:c>
    </x:row>
    <x:row r="532">
      <x:c r="A532" s="13" t="str">
        <x:v>FROGEAR_POOL_007</x:v>
      </x:c>
      <x:c r="B532" s="13" t="str">
        <x:v>Frostmarch</x:v>
      </x:c>
      <x:c r="C532" s="13" t="str">
        <x:v>FROMON_007</x:v>
      </x:c>
      <x:c r="D532" s="13" t="str">
        <x:v>FROGEAR_0145</x:v>
      </x:c>
      <x:c r="E532" s="13" t="n">
        <x:v>1</x:v>
      </x:c>
      <x:c r="F532" s="13" t="n">
        <x:v>1</x:v>
      </x:c>
      <x:c r="G532" s="13" t="str">
        <x:v>Class-smart pool; rare accessory weight reduced.</x:v>
      </x:c>
    </x:row>
    <x:row r="533">
      <x:c r="A533" s="13" t="str">
        <x:v>FROGEAR_POOL_007</x:v>
      </x:c>
      <x:c r="B533" s="13" t="str">
        <x:v>Frostmarch</x:v>
      </x:c>
      <x:c r="C533" s="13" t="str">
        <x:v>FROMON_007</x:v>
      </x:c>
      <x:c r="D533" s="13" t="str">
        <x:v>FROGEAR_0146</x:v>
      </x:c>
      <x:c r="E533" s="13" t="n">
        <x:v>1</x:v>
      </x:c>
      <x:c r="F533" s="13" t="n">
        <x:v>1</x:v>
      </x:c>
      <x:c r="G533" s="13" t="str">
        <x:v>Class-smart pool; rare accessory weight reduced.</x:v>
      </x:c>
    </x:row>
    <x:row r="534">
      <x:c r="A534" s="13" t="str">
        <x:v>FROGEAR_POOL_007</x:v>
      </x:c>
      <x:c r="B534" s="13" t="str">
        <x:v>Frostmarch</x:v>
      </x:c>
      <x:c r="C534" s="13" t="str">
        <x:v>FROMON_007</x:v>
      </x:c>
      <x:c r="D534" s="13" t="str">
        <x:v>FROGEAR_0147</x:v>
      </x:c>
      <x:c r="E534" s="13" t="n">
        <x:v>1</x:v>
      </x:c>
      <x:c r="F534" s="13" t="n">
        <x:v>1</x:v>
      </x:c>
      <x:c r="G534" s="13" t="str">
        <x:v>Class-smart pool; rare accessory weight reduced.</x:v>
      </x:c>
    </x:row>
    <x:row r="535">
      <x:c r="A535" s="13" t="str">
        <x:v>FROGEAR_POOL_007</x:v>
      </x:c>
      <x:c r="B535" s="13" t="str">
        <x:v>Frostmarch</x:v>
      </x:c>
      <x:c r="C535" s="13" t="str">
        <x:v>FROMON_007</x:v>
      </x:c>
      <x:c r="D535" s="13" t="str">
        <x:v>FROGEAR_0148</x:v>
      </x:c>
      <x:c r="E535" s="13" t="n">
        <x:v>1</x:v>
      </x:c>
      <x:c r="F535" s="13" t="n">
        <x:v>1</x:v>
      </x:c>
      <x:c r="G535" s="13" t="str">
        <x:v>Class-smart pool; rare accessory weight reduced.</x:v>
      </x:c>
    </x:row>
    <x:row r="536">
      <x:c r="A536" s="13" t="str">
        <x:v>FROGEAR_POOL_007</x:v>
      </x:c>
      <x:c r="B536" s="13" t="str">
        <x:v>Frostmarch</x:v>
      </x:c>
      <x:c r="C536" s="13" t="str">
        <x:v>FROMON_007</x:v>
      </x:c>
      <x:c r="D536" s="13" t="str">
        <x:v>FROGEAR_0149</x:v>
      </x:c>
      <x:c r="E536" s="13" t="n">
        <x:v>1</x:v>
      </x:c>
      <x:c r="F536" s="13" t="n">
        <x:v>1</x:v>
      </x:c>
      <x:c r="G536" s="13" t="str">
        <x:v>Class-smart pool; rare accessory weight reduced.</x:v>
      </x:c>
    </x:row>
    <x:row r="537">
      <x:c r="A537" s="13" t="str">
        <x:v>FROGEAR_POOL_007</x:v>
      </x:c>
      <x:c r="B537" s="13" t="str">
        <x:v>Frostmarch</x:v>
      </x:c>
      <x:c r="C537" s="13" t="str">
        <x:v>FROMON_007</x:v>
      </x:c>
      <x:c r="D537" s="13" t="str">
        <x:v>FROGEAR_0150</x:v>
      </x:c>
      <x:c r="E537" s="13" t="n">
        <x:v>1</x:v>
      </x:c>
      <x:c r="F537" s="13" t="n">
        <x:v>0.7</x:v>
      </x:c>
      <x:c r="G537" s="13" t="str">
        <x:v>Class-smart pool; rare accessory weight reduced.</x:v>
      </x:c>
    </x:row>
    <x:row r="538">
      <x:c r="A538" s="13" t="str">
        <x:v>FROGEAR_POOL_007</x:v>
      </x:c>
      <x:c r="B538" s="13" t="str">
        <x:v>Frostmarch</x:v>
      </x:c>
      <x:c r="C538" s="13" t="str">
        <x:v>FROMON_007</x:v>
      </x:c>
      <x:c r="D538" s="13" t="str">
        <x:v>FROGEAR_0151</x:v>
      </x:c>
      <x:c r="E538" s="13" t="n">
        <x:v>1</x:v>
      </x:c>
      <x:c r="F538" s="13" t="n">
        <x:v>1</x:v>
      </x:c>
      <x:c r="G538" s="13" t="str">
        <x:v>Class-smart pool; rare accessory weight reduced.</x:v>
      </x:c>
    </x:row>
    <x:row r="539">
      <x:c r="A539" s="13" t="str">
        <x:v>FROGEAR_POOL_007</x:v>
      </x:c>
      <x:c r="B539" s="13" t="str">
        <x:v>Frostmarch</x:v>
      </x:c>
      <x:c r="C539" s="13" t="str">
        <x:v>FROMON_007</x:v>
      </x:c>
      <x:c r="D539" s="13" t="str">
        <x:v>FROGEAR_0152</x:v>
      </x:c>
      <x:c r="E539" s="13" t="n">
        <x:v>1</x:v>
      </x:c>
      <x:c r="F539" s="13" t="n">
        <x:v>0.7</x:v>
      </x:c>
      <x:c r="G539" s="13" t="str">
        <x:v>Class-smart pool; rare accessory weight reduced.</x:v>
      </x:c>
    </x:row>
    <x:row r="540">
      <x:c r="A540" s="13" t="str">
        <x:v>FROGEAR_POOL_007</x:v>
      </x:c>
      <x:c r="B540" s="13" t="str">
        <x:v>Frostmarch</x:v>
      </x:c>
      <x:c r="C540" s="13" t="str">
        <x:v>FROMON_007</x:v>
      </x:c>
      <x:c r="D540" s="13" t="str">
        <x:v>FROGEAR_0153</x:v>
      </x:c>
      <x:c r="E540" s="13" t="n">
        <x:v>1</x:v>
      </x:c>
      <x:c r="F540" s="13" t="n">
        <x:v>1</x:v>
      </x:c>
      <x:c r="G540" s="13" t="str">
        <x:v>Class-smart pool; rare accessory weight reduced.</x:v>
      </x:c>
    </x:row>
    <x:row r="541">
      <x:c r="A541" s="13" t="str">
        <x:v>FROGEAR_POOL_007</x:v>
      </x:c>
      <x:c r="B541" s="13" t="str">
        <x:v>Frostmarch</x:v>
      </x:c>
      <x:c r="C541" s="13" t="str">
        <x:v>FROMON_007</x:v>
      </x:c>
      <x:c r="D541" s="13" t="str">
        <x:v>FROGEAR_0154</x:v>
      </x:c>
      <x:c r="E541" s="13" t="n">
        <x:v>1</x:v>
      </x:c>
      <x:c r="F541" s="13" t="n">
        <x:v>1</x:v>
      </x:c>
      <x:c r="G541" s="13" t="str">
        <x:v>Class-smart pool; rare accessory weight reduced.</x:v>
      </x:c>
    </x:row>
    <x:row r="542">
      <x:c r="A542" s="13" t="str">
        <x:v>FROGEAR_POOL_007</x:v>
      </x:c>
      <x:c r="B542" s="13" t="str">
        <x:v>Frostmarch</x:v>
      </x:c>
      <x:c r="C542" s="13" t="str">
        <x:v>FROMON_007</x:v>
      </x:c>
      <x:c r="D542" s="13" t="str">
        <x:v>FROGEAR_0155</x:v>
      </x:c>
      <x:c r="E542" s="13" t="n">
        <x:v>1</x:v>
      </x:c>
      <x:c r="F542" s="13" t="n">
        <x:v>1</x:v>
      </x:c>
      <x:c r="G542" s="13" t="str">
        <x:v>Class-smart pool; rare accessory weight reduced.</x:v>
      </x:c>
    </x:row>
    <x:row r="543">
      <x:c r="A543" s="13" t="str">
        <x:v>FROGEAR_POOL_007</x:v>
      </x:c>
      <x:c r="B543" s="13" t="str">
        <x:v>Frostmarch</x:v>
      </x:c>
      <x:c r="C543" s="13" t="str">
        <x:v>FROMON_007</x:v>
      </x:c>
      <x:c r="D543" s="13" t="str">
        <x:v>FROGEAR_0156</x:v>
      </x:c>
      <x:c r="E543" s="13" t="n">
        <x:v>1</x:v>
      </x:c>
      <x:c r="F543" s="13" t="n">
        <x:v>1</x:v>
      </x:c>
      <x:c r="G543" s="13" t="str">
        <x:v>Class-smart pool; rare accessory weight reduced.</x:v>
      </x:c>
    </x:row>
    <x:row r="544">
      <x:c r="A544" s="13" t="str">
        <x:v>FROGEAR_POOL_007</x:v>
      </x:c>
      <x:c r="B544" s="13" t="str">
        <x:v>Frostmarch</x:v>
      </x:c>
      <x:c r="C544" s="13" t="str">
        <x:v>FROMON_007</x:v>
      </x:c>
      <x:c r="D544" s="13" t="str">
        <x:v>FROGEAR_0157</x:v>
      </x:c>
      <x:c r="E544" s="13" t="n">
        <x:v>1</x:v>
      </x:c>
      <x:c r="F544" s="13" t="n">
        <x:v>1</x:v>
      </x:c>
      <x:c r="G544" s="13" t="str">
        <x:v>Class-smart pool; rare accessory weight reduced.</x:v>
      </x:c>
    </x:row>
    <x:row r="545">
      <x:c r="A545" s="13" t="str">
        <x:v>FROGEAR_POOL_007</x:v>
      </x:c>
      <x:c r="B545" s="13" t="str">
        <x:v>Frostmarch</x:v>
      </x:c>
      <x:c r="C545" s="13" t="str">
        <x:v>FROMON_007</x:v>
      </x:c>
      <x:c r="D545" s="13" t="str">
        <x:v>FROGEAR_0158</x:v>
      </x:c>
      <x:c r="E545" s="13" t="n">
        <x:v>1</x:v>
      </x:c>
      <x:c r="F545" s="13" t="n">
        <x:v>0.7</x:v>
      </x:c>
      <x:c r="G545" s="13" t="str">
        <x:v>Class-smart pool; rare accessory weight reduced.</x:v>
      </x:c>
    </x:row>
    <x:row r="546">
      <x:c r="A546" s="13" t="str">
        <x:v>FROGEAR_POOL_007</x:v>
      </x:c>
      <x:c r="B546" s="13" t="str">
        <x:v>Frostmarch</x:v>
      </x:c>
      <x:c r="C546" s="13" t="str">
        <x:v>FROMON_007</x:v>
      </x:c>
      <x:c r="D546" s="13" t="str">
        <x:v>FROGEAR_0159</x:v>
      </x:c>
      <x:c r="E546" s="13" t="n">
        <x:v>1</x:v>
      </x:c>
      <x:c r="F546" s="13" t="n">
        <x:v>1</x:v>
      </x:c>
      <x:c r="G546" s="13" t="str">
        <x:v>Class-smart pool; rare accessory weight reduced.</x:v>
      </x:c>
    </x:row>
    <x:row r="547">
      <x:c r="A547" s="13" t="str">
        <x:v>FROGEAR_POOL_007</x:v>
      </x:c>
      <x:c r="B547" s="13" t="str">
        <x:v>Frostmarch</x:v>
      </x:c>
      <x:c r="C547" s="13" t="str">
        <x:v>FROMON_007</x:v>
      </x:c>
      <x:c r="D547" s="13" t="str">
        <x:v>FROGEAR_0160</x:v>
      </x:c>
      <x:c r="E547" s="13" t="n">
        <x:v>1</x:v>
      </x:c>
      <x:c r="F547" s="13" t="n">
        <x:v>0.7</x:v>
      </x:c>
      <x:c r="G547" s="13" t="str">
        <x:v>Class-smart pool; rare accessory weight reduced.</x:v>
      </x:c>
    </x:row>
    <x:row r="548">
      <x:c r="A548" s="13" t="str">
        <x:v>FROGEAR_POOL_007</x:v>
      </x:c>
      <x:c r="B548" s="13" t="str">
        <x:v>Frostmarch</x:v>
      </x:c>
      <x:c r="C548" s="13" t="str">
        <x:v>FROMON_007</x:v>
      </x:c>
      <x:c r="D548" s="13" t="str">
        <x:v>FROGEAR_0161</x:v>
      </x:c>
      <x:c r="E548" s="13" t="n">
        <x:v>1</x:v>
      </x:c>
      <x:c r="F548" s="13" t="n">
        <x:v>1</x:v>
      </x:c>
      <x:c r="G548" s="13" t="str">
        <x:v>Class-smart pool; rare accessory weight reduced.</x:v>
      </x:c>
    </x:row>
    <x:row r="549">
      <x:c r="A549" s="13" t="str">
        <x:v>FROGEAR_POOL_007</x:v>
      </x:c>
      <x:c r="B549" s="13" t="str">
        <x:v>Frostmarch</x:v>
      </x:c>
      <x:c r="C549" s="13" t="str">
        <x:v>FROMON_007</x:v>
      </x:c>
      <x:c r="D549" s="13" t="str">
        <x:v>FROGEAR_0162</x:v>
      </x:c>
      <x:c r="E549" s="13" t="n">
        <x:v>1</x:v>
      </x:c>
      <x:c r="F549" s="13" t="n">
        <x:v>1</x:v>
      </x:c>
      <x:c r="G549" s="13" t="str">
        <x:v>Class-smart pool; rare accessory weight reduced.</x:v>
      </x:c>
    </x:row>
    <x:row r="550">
      <x:c r="A550" s="13" t="str">
        <x:v>FROGEAR_POOL_007</x:v>
      </x:c>
      <x:c r="B550" s="13" t="str">
        <x:v>Frostmarch</x:v>
      </x:c>
      <x:c r="C550" s="13" t="str">
        <x:v>FROMON_007</x:v>
      </x:c>
      <x:c r="D550" s="13" t="str">
        <x:v>FROGEAR_0163</x:v>
      </x:c>
      <x:c r="E550" s="13" t="n">
        <x:v>1</x:v>
      </x:c>
      <x:c r="F550" s="13" t="n">
        <x:v>1</x:v>
      </x:c>
      <x:c r="G550" s="13" t="str">
        <x:v>Class-smart pool; rare accessory weight reduced.</x:v>
      </x:c>
    </x:row>
    <x:row r="551">
      <x:c r="A551" s="13" t="str">
        <x:v>FROGEAR_POOL_007</x:v>
      </x:c>
      <x:c r="B551" s="13" t="str">
        <x:v>Frostmarch</x:v>
      </x:c>
      <x:c r="C551" s="13" t="str">
        <x:v>FROMON_007</x:v>
      </x:c>
      <x:c r="D551" s="13" t="str">
        <x:v>FROGEAR_0164</x:v>
      </x:c>
      <x:c r="E551" s="13" t="n">
        <x:v>1</x:v>
      </x:c>
      <x:c r="F551" s="13" t="n">
        <x:v>1</x:v>
      </x:c>
      <x:c r="G551" s="13" t="str">
        <x:v>Class-smart pool; rare accessory weight reduced.</x:v>
      </x:c>
    </x:row>
    <x:row r="552">
      <x:c r="A552" s="13" t="str">
        <x:v>FROGEAR_POOL_007</x:v>
      </x:c>
      <x:c r="B552" s="13" t="str">
        <x:v>Frostmarch</x:v>
      </x:c>
      <x:c r="C552" s="13" t="str">
        <x:v>FROMON_007</x:v>
      </x:c>
      <x:c r="D552" s="13" t="str">
        <x:v>FROGEAR_0165</x:v>
      </x:c>
      <x:c r="E552" s="13" t="n">
        <x:v>1</x:v>
      </x:c>
      <x:c r="F552" s="13" t="n">
        <x:v>1</x:v>
      </x:c>
      <x:c r="G552" s="13" t="str">
        <x:v>Class-smart pool; rare accessory weight reduced.</x:v>
      </x:c>
    </x:row>
    <x:row r="553">
      <x:c r="A553" s="13" t="str">
        <x:v>FROGEAR_POOL_007</x:v>
      </x:c>
      <x:c r="B553" s="13" t="str">
        <x:v>Frostmarch</x:v>
      </x:c>
      <x:c r="C553" s="13" t="str">
        <x:v>FROMON_007</x:v>
      </x:c>
      <x:c r="D553" s="13" t="str">
        <x:v>FROGEAR_0166</x:v>
      </x:c>
      <x:c r="E553" s="13" t="n">
        <x:v>1</x:v>
      </x:c>
      <x:c r="F553" s="13" t="n">
        <x:v>0.7</x:v>
      </x:c>
      <x:c r="G553" s="13" t="str">
        <x:v>Class-smart pool; rare accessory weight reduced.</x:v>
      </x:c>
    </x:row>
    <x:row r="554">
      <x:c r="A554" s="13" t="str">
        <x:v>FROGEAR_POOL_007</x:v>
      </x:c>
      <x:c r="B554" s="13" t="str">
        <x:v>Frostmarch</x:v>
      </x:c>
      <x:c r="C554" s="13" t="str">
        <x:v>FROMON_007</x:v>
      </x:c>
      <x:c r="D554" s="13" t="str">
        <x:v>FROGEAR_0167</x:v>
      </x:c>
      <x:c r="E554" s="13" t="n">
        <x:v>1</x:v>
      </x:c>
      <x:c r="F554" s="13" t="n">
        <x:v>1</x:v>
      </x:c>
      <x:c r="G554" s="13" t="str">
        <x:v>Class-smart pool; rare accessory weight reduced.</x:v>
      </x:c>
    </x:row>
    <x:row r="555">
      <x:c r="A555" s="13" t="str">
        <x:v>FROGEAR_POOL_007</x:v>
      </x:c>
      <x:c r="B555" s="13" t="str">
        <x:v>Frostmarch</x:v>
      </x:c>
      <x:c r="C555" s="13" t="str">
        <x:v>FROMON_007</x:v>
      </x:c>
      <x:c r="D555" s="13" t="str">
        <x:v>FROGEAR_0168</x:v>
      </x:c>
      <x:c r="E555" s="13" t="n">
        <x:v>1</x:v>
      </x:c>
      <x:c r="F555" s="13" t="n">
        <x:v>0.7</x:v>
      </x:c>
      <x:c r="G555" s="13" t="str">
        <x:v>Class-smart pool; rare accessory weight reduced.</x:v>
      </x:c>
    </x:row>
    <x:row r="556">
      <x:c r="A556" s="13" t="str">
        <x:v>FROGEAR_POOL_001</x:v>
      </x:c>
      <x:c r="B556" s="13" t="str">
        <x:v>Frostmarch</x:v>
      </x:c>
      <x:c r="C556" s="13" t="str">
        <x:v>FROMON_008</x:v>
      </x:c>
      <x:c r="D556" s="13" t="str">
        <x:v>FROGEAR_0001</x:v>
      </x:c>
      <x:c r="E556" s="13" t="n">
        <x:v>1</x:v>
      </x:c>
      <x:c r="F556" s="13" t="n">
        <x:v>1</x:v>
      </x:c>
      <x:c r="G556" s="13" t="str">
        <x:v>Class-smart pool; rare accessory weight reduced.</x:v>
      </x:c>
    </x:row>
    <x:row r="557">
      <x:c r="A557" s="13" t="str">
        <x:v>FROGEAR_POOL_001</x:v>
      </x:c>
      <x:c r="B557" s="13" t="str">
        <x:v>Frostmarch</x:v>
      </x:c>
      <x:c r="C557" s="13" t="str">
        <x:v>FROMON_008</x:v>
      </x:c>
      <x:c r="D557" s="13" t="str">
        <x:v>FROGEAR_0002</x:v>
      </x:c>
      <x:c r="E557" s="13" t="n">
        <x:v>1</x:v>
      </x:c>
      <x:c r="F557" s="13" t="n">
        <x:v>1</x:v>
      </x:c>
      <x:c r="G557" s="13" t="str">
        <x:v>Class-smart pool; rare accessory weight reduced.</x:v>
      </x:c>
    </x:row>
    <x:row r="558">
      <x:c r="A558" s="13" t="str">
        <x:v>FROGEAR_POOL_001</x:v>
      </x:c>
      <x:c r="B558" s="13" t="str">
        <x:v>Frostmarch</x:v>
      </x:c>
      <x:c r="C558" s="13" t="str">
        <x:v>FROMON_008</x:v>
      </x:c>
      <x:c r="D558" s="13" t="str">
        <x:v>FROGEAR_0003</x:v>
      </x:c>
      <x:c r="E558" s="13" t="n">
        <x:v>1</x:v>
      </x:c>
      <x:c r="F558" s="13" t="n">
        <x:v>1</x:v>
      </x:c>
      <x:c r="G558" s="13" t="str">
        <x:v>Class-smart pool; rare accessory weight reduced.</x:v>
      </x:c>
    </x:row>
    <x:row r="559">
      <x:c r="A559" s="13" t="str">
        <x:v>FROGEAR_POOL_001</x:v>
      </x:c>
      <x:c r="B559" s="13" t="str">
        <x:v>Frostmarch</x:v>
      </x:c>
      <x:c r="C559" s="13" t="str">
        <x:v>FROMON_008</x:v>
      </x:c>
      <x:c r="D559" s="13" t="str">
        <x:v>FROGEAR_0004</x:v>
      </x:c>
      <x:c r="E559" s="13" t="n">
        <x:v>1</x:v>
      </x:c>
      <x:c r="F559" s="13" t="n">
        <x:v>1</x:v>
      </x:c>
      <x:c r="G559" s="13" t="str">
        <x:v>Class-smart pool; rare accessory weight reduced.</x:v>
      </x:c>
    </x:row>
    <x:row r="560">
      <x:c r="A560" s="13" t="str">
        <x:v>FROGEAR_POOL_001</x:v>
      </x:c>
      <x:c r="B560" s="13" t="str">
        <x:v>Frostmarch</x:v>
      </x:c>
      <x:c r="C560" s="13" t="str">
        <x:v>FROMON_008</x:v>
      </x:c>
      <x:c r="D560" s="13" t="str">
        <x:v>FROGEAR_0005</x:v>
      </x:c>
      <x:c r="E560" s="13" t="n">
        <x:v>1</x:v>
      </x:c>
      <x:c r="F560" s="13" t="n">
        <x:v>1</x:v>
      </x:c>
      <x:c r="G560" s="13" t="str">
        <x:v>Class-smart pool; rare accessory weight reduced.</x:v>
      </x:c>
    </x:row>
    <x:row r="561">
      <x:c r="A561" s="13" t="str">
        <x:v>FROGEAR_POOL_001</x:v>
      </x:c>
      <x:c r="B561" s="13" t="str">
        <x:v>Frostmarch</x:v>
      </x:c>
      <x:c r="C561" s="13" t="str">
        <x:v>FROMON_008</x:v>
      </x:c>
      <x:c r="D561" s="13" t="str">
        <x:v>FROGEAR_0006</x:v>
      </x:c>
      <x:c r="E561" s="13" t="n">
        <x:v>1</x:v>
      </x:c>
      <x:c r="F561" s="13" t="n">
        <x:v>0.7</x:v>
      </x:c>
      <x:c r="G561" s="13" t="str">
        <x:v>Class-smart pool; rare accessory weight reduced.</x:v>
      </x:c>
    </x:row>
    <x:row r="562">
      <x:c r="A562" s="13" t="str">
        <x:v>FROGEAR_POOL_001</x:v>
      </x:c>
      <x:c r="B562" s="13" t="str">
        <x:v>Frostmarch</x:v>
      </x:c>
      <x:c r="C562" s="13" t="str">
        <x:v>FROMON_008</x:v>
      </x:c>
      <x:c r="D562" s="13" t="str">
        <x:v>FROGEAR_0007</x:v>
      </x:c>
      <x:c r="E562" s="13" t="n">
        <x:v>1</x:v>
      </x:c>
      <x:c r="F562" s="13" t="n">
        <x:v>1</x:v>
      </x:c>
      <x:c r="G562" s="13" t="str">
        <x:v>Class-smart pool; rare accessory weight reduced.</x:v>
      </x:c>
    </x:row>
    <x:row r="563">
      <x:c r="A563" s="13" t="str">
        <x:v>FROGEAR_POOL_001</x:v>
      </x:c>
      <x:c r="B563" s="13" t="str">
        <x:v>Frostmarch</x:v>
      </x:c>
      <x:c r="C563" s="13" t="str">
        <x:v>FROMON_008</x:v>
      </x:c>
      <x:c r="D563" s="13" t="str">
        <x:v>FROGEAR_0008</x:v>
      </x:c>
      <x:c r="E563" s="13" t="n">
        <x:v>1</x:v>
      </x:c>
      <x:c r="F563" s="13" t="n">
        <x:v>0.7</x:v>
      </x:c>
      <x:c r="G563" s="13" t="str">
        <x:v>Class-smart pool; rare accessory weight reduced.</x:v>
      </x:c>
    </x:row>
    <x:row r="564">
      <x:c r="A564" s="13" t="str">
        <x:v>FROGEAR_POOL_001</x:v>
      </x:c>
      <x:c r="B564" s="13" t="str">
        <x:v>Frostmarch</x:v>
      </x:c>
      <x:c r="C564" s="13" t="str">
        <x:v>FROMON_008</x:v>
      </x:c>
      <x:c r="D564" s="13" t="str">
        <x:v>FROGEAR_0009</x:v>
      </x:c>
      <x:c r="E564" s="13" t="n">
        <x:v>1</x:v>
      </x:c>
      <x:c r="F564" s="13" t="n">
        <x:v>1</x:v>
      </x:c>
      <x:c r="G564" s="13" t="str">
        <x:v>Class-smart pool; rare accessory weight reduced.</x:v>
      </x:c>
    </x:row>
    <x:row r="565">
      <x:c r="A565" s="13" t="str">
        <x:v>FROGEAR_POOL_001</x:v>
      </x:c>
      <x:c r="B565" s="13" t="str">
        <x:v>Frostmarch</x:v>
      </x:c>
      <x:c r="C565" s="13" t="str">
        <x:v>FROMON_008</x:v>
      </x:c>
      <x:c r="D565" s="13" t="str">
        <x:v>FROGEAR_0010</x:v>
      </x:c>
      <x:c r="E565" s="13" t="n">
        <x:v>1</x:v>
      </x:c>
      <x:c r="F565" s="13" t="n">
        <x:v>1</x:v>
      </x:c>
      <x:c r="G565" s="13" t="str">
        <x:v>Class-smart pool; rare accessory weight reduced.</x:v>
      </x:c>
    </x:row>
    <x:row r="566">
      <x:c r="A566" s="13" t="str">
        <x:v>FROGEAR_POOL_001</x:v>
      </x:c>
      <x:c r="B566" s="13" t="str">
        <x:v>Frostmarch</x:v>
      </x:c>
      <x:c r="C566" s="13" t="str">
        <x:v>FROMON_008</x:v>
      </x:c>
      <x:c r="D566" s="13" t="str">
        <x:v>FROGEAR_0011</x:v>
      </x:c>
      <x:c r="E566" s="13" t="n">
        <x:v>1</x:v>
      </x:c>
      <x:c r="F566" s="13" t="n">
        <x:v>1</x:v>
      </x:c>
      <x:c r="G566" s="13" t="str">
        <x:v>Class-smart pool; rare accessory weight reduced.</x:v>
      </x:c>
    </x:row>
    <x:row r="567">
      <x:c r="A567" s="13" t="str">
        <x:v>FROGEAR_POOL_001</x:v>
      </x:c>
      <x:c r="B567" s="13" t="str">
        <x:v>Frostmarch</x:v>
      </x:c>
      <x:c r="C567" s="13" t="str">
        <x:v>FROMON_008</x:v>
      </x:c>
      <x:c r="D567" s="13" t="str">
        <x:v>FROGEAR_0012</x:v>
      </x:c>
      <x:c r="E567" s="13" t="n">
        <x:v>1</x:v>
      </x:c>
      <x:c r="F567" s="13" t="n">
        <x:v>1</x:v>
      </x:c>
      <x:c r="G567" s="13" t="str">
        <x:v>Class-smart pool; rare accessory weight reduced.</x:v>
      </x:c>
    </x:row>
    <x:row r="568">
      <x:c r="A568" s="13" t="str">
        <x:v>FROGEAR_POOL_001</x:v>
      </x:c>
      <x:c r="B568" s="13" t="str">
        <x:v>Frostmarch</x:v>
      </x:c>
      <x:c r="C568" s="13" t="str">
        <x:v>FROMON_008</x:v>
      </x:c>
      <x:c r="D568" s="13" t="str">
        <x:v>FROGEAR_0013</x:v>
      </x:c>
      <x:c r="E568" s="13" t="n">
        <x:v>1</x:v>
      </x:c>
      <x:c r="F568" s="13" t="n">
        <x:v>1</x:v>
      </x:c>
      <x:c r="G568" s="13" t="str">
        <x:v>Class-smart pool; rare accessory weight reduced.</x:v>
      </x:c>
    </x:row>
    <x:row r="569">
      <x:c r="A569" s="13" t="str">
        <x:v>FROGEAR_POOL_001</x:v>
      </x:c>
      <x:c r="B569" s="13" t="str">
        <x:v>Frostmarch</x:v>
      </x:c>
      <x:c r="C569" s="13" t="str">
        <x:v>FROMON_008</x:v>
      </x:c>
      <x:c r="D569" s="13" t="str">
        <x:v>FROGEAR_0014</x:v>
      </x:c>
      <x:c r="E569" s="13" t="n">
        <x:v>1</x:v>
      </x:c>
      <x:c r="F569" s="13" t="n">
        <x:v>0.7</x:v>
      </x:c>
      <x:c r="G569" s="13" t="str">
        <x:v>Class-smart pool; rare accessory weight reduced.</x:v>
      </x:c>
    </x:row>
    <x:row r="570">
      <x:c r="A570" s="13" t="str">
        <x:v>FROGEAR_POOL_001</x:v>
      </x:c>
      <x:c r="B570" s="13" t="str">
        <x:v>Frostmarch</x:v>
      </x:c>
      <x:c r="C570" s="13" t="str">
        <x:v>FROMON_008</x:v>
      </x:c>
      <x:c r="D570" s="13" t="str">
        <x:v>FROGEAR_0015</x:v>
      </x:c>
      <x:c r="E570" s="13" t="n">
        <x:v>1</x:v>
      </x:c>
      <x:c r="F570" s="13" t="n">
        <x:v>1</x:v>
      </x:c>
      <x:c r="G570" s="13" t="str">
        <x:v>Class-smart pool; rare accessory weight reduced.</x:v>
      </x:c>
    </x:row>
    <x:row r="571">
      <x:c r="A571" s="13" t="str">
        <x:v>FROGEAR_POOL_001</x:v>
      </x:c>
      <x:c r="B571" s="13" t="str">
        <x:v>Frostmarch</x:v>
      </x:c>
      <x:c r="C571" s="13" t="str">
        <x:v>FROMON_008</x:v>
      </x:c>
      <x:c r="D571" s="13" t="str">
        <x:v>FROGEAR_0016</x:v>
      </x:c>
      <x:c r="E571" s="13" t="n">
        <x:v>1</x:v>
      </x:c>
      <x:c r="F571" s="13" t="n">
        <x:v>0.7</x:v>
      </x:c>
      <x:c r="G571" s="13" t="str">
        <x:v>Class-smart pool; rare accessory weight reduced.</x:v>
      </x:c>
    </x:row>
    <x:row r="572">
      <x:c r="A572" s="13" t="str">
        <x:v>FROGEAR_POOL_001</x:v>
      </x:c>
      <x:c r="B572" s="13" t="str">
        <x:v>Frostmarch</x:v>
      </x:c>
      <x:c r="C572" s="13" t="str">
        <x:v>FROMON_008</x:v>
      </x:c>
      <x:c r="D572" s="13" t="str">
        <x:v>FROGEAR_0017</x:v>
      </x:c>
      <x:c r="E572" s="13" t="n">
        <x:v>1</x:v>
      </x:c>
      <x:c r="F572" s="13" t="n">
        <x:v>1</x:v>
      </x:c>
      <x:c r="G572" s="13" t="str">
        <x:v>Class-smart pool; rare accessory weight reduced.</x:v>
      </x:c>
    </x:row>
    <x:row r="573">
      <x:c r="A573" s="13" t="str">
        <x:v>FROGEAR_POOL_001</x:v>
      </x:c>
      <x:c r="B573" s="13" t="str">
        <x:v>Frostmarch</x:v>
      </x:c>
      <x:c r="C573" s="13" t="str">
        <x:v>FROMON_008</x:v>
      </x:c>
      <x:c r="D573" s="13" t="str">
        <x:v>FROGEAR_0018</x:v>
      </x:c>
      <x:c r="E573" s="13" t="n">
        <x:v>1</x:v>
      </x:c>
      <x:c r="F573" s="13" t="n">
        <x:v>1</x:v>
      </x:c>
      <x:c r="G573" s="13" t="str">
        <x:v>Class-smart pool; rare accessory weight reduced.</x:v>
      </x:c>
    </x:row>
    <x:row r="574">
      <x:c r="A574" s="13" t="str">
        <x:v>FROGEAR_POOL_001</x:v>
      </x:c>
      <x:c r="B574" s="13" t="str">
        <x:v>Frostmarch</x:v>
      </x:c>
      <x:c r="C574" s="13" t="str">
        <x:v>FROMON_008</x:v>
      </x:c>
      <x:c r="D574" s="13" t="str">
        <x:v>FROGEAR_0019</x:v>
      </x:c>
      <x:c r="E574" s="13" t="n">
        <x:v>1</x:v>
      </x:c>
      <x:c r="F574" s="13" t="n">
        <x:v>1</x:v>
      </x:c>
      <x:c r="G574" s="13" t="str">
        <x:v>Class-smart pool; rare accessory weight reduced.</x:v>
      </x:c>
    </x:row>
    <x:row r="575">
      <x:c r="A575" s="13" t="str">
        <x:v>FROGEAR_POOL_001</x:v>
      </x:c>
      <x:c r="B575" s="13" t="str">
        <x:v>Frostmarch</x:v>
      </x:c>
      <x:c r="C575" s="13" t="str">
        <x:v>FROMON_008</x:v>
      </x:c>
      <x:c r="D575" s="13" t="str">
        <x:v>FROGEAR_0020</x:v>
      </x:c>
      <x:c r="E575" s="13" t="n">
        <x:v>1</x:v>
      </x:c>
      <x:c r="F575" s="13" t="n">
        <x:v>1</x:v>
      </x:c>
      <x:c r="G575" s="13" t="str">
        <x:v>Class-smart pool; rare accessory weight reduced.</x:v>
      </x:c>
    </x:row>
    <x:row r="576">
      <x:c r="A576" s="13" t="str">
        <x:v>FROGEAR_POOL_001</x:v>
      </x:c>
      <x:c r="B576" s="13" t="str">
        <x:v>Frostmarch</x:v>
      </x:c>
      <x:c r="C576" s="13" t="str">
        <x:v>FROMON_008</x:v>
      </x:c>
      <x:c r="D576" s="13" t="str">
        <x:v>FROGEAR_0021</x:v>
      </x:c>
      <x:c r="E576" s="13" t="n">
        <x:v>1</x:v>
      </x:c>
      <x:c r="F576" s="13" t="n">
        <x:v>1</x:v>
      </x:c>
      <x:c r="G576" s="13" t="str">
        <x:v>Class-smart pool; rare accessory weight reduced.</x:v>
      </x:c>
    </x:row>
    <x:row r="577">
      <x:c r="A577" s="13" t="str">
        <x:v>FROGEAR_POOL_001</x:v>
      </x:c>
      <x:c r="B577" s="13" t="str">
        <x:v>Frostmarch</x:v>
      </x:c>
      <x:c r="C577" s="13" t="str">
        <x:v>FROMON_008</x:v>
      </x:c>
      <x:c r="D577" s="13" t="str">
        <x:v>FROGEAR_0022</x:v>
      </x:c>
      <x:c r="E577" s="13" t="n">
        <x:v>1</x:v>
      </x:c>
      <x:c r="F577" s="13" t="n">
        <x:v>0.7</x:v>
      </x:c>
      <x:c r="G577" s="13" t="str">
        <x:v>Class-smart pool; rare accessory weight reduced.</x:v>
      </x:c>
    </x:row>
    <x:row r="578">
      <x:c r="A578" s="13" t="str">
        <x:v>FROGEAR_POOL_001</x:v>
      </x:c>
      <x:c r="B578" s="13" t="str">
        <x:v>Frostmarch</x:v>
      </x:c>
      <x:c r="C578" s="13" t="str">
        <x:v>FROMON_008</x:v>
      </x:c>
      <x:c r="D578" s="13" t="str">
        <x:v>FROGEAR_0023</x:v>
      </x:c>
      <x:c r="E578" s="13" t="n">
        <x:v>1</x:v>
      </x:c>
      <x:c r="F578" s="13" t="n">
        <x:v>1</x:v>
      </x:c>
      <x:c r="G578" s="13" t="str">
        <x:v>Class-smart pool; rare accessory weight reduced.</x:v>
      </x:c>
    </x:row>
    <x:row r="579">
      <x:c r="A579" s="13" t="str">
        <x:v>FROGEAR_POOL_001</x:v>
      </x:c>
      <x:c r="B579" s="13" t="str">
        <x:v>Frostmarch</x:v>
      </x:c>
      <x:c r="C579" s="13" t="str">
        <x:v>FROMON_008</x:v>
      </x:c>
      <x:c r="D579" s="13" t="str">
        <x:v>FROGEAR_0024</x:v>
      </x:c>
      <x:c r="E579" s="13" t="n">
        <x:v>1</x:v>
      </x:c>
      <x:c r="F579" s="13" t="n">
        <x:v>0.7</x:v>
      </x:c>
      <x:c r="G579" s="13" t="str">
        <x:v>Class-smart pool; rare accessory weight reduced.</x:v>
      </x:c>
    </x:row>
    <x:row r="580">
      <x:c r="A580" s="13" t="str">
        <x:v>FROGEAR_POOL_002</x:v>
      </x:c>
      <x:c r="B580" s="13" t="str">
        <x:v>Frostmarch</x:v>
      </x:c>
      <x:c r="C580" s="13" t="str">
        <x:v>FROMON_009</x:v>
      </x:c>
      <x:c r="D580" s="13" t="str">
        <x:v>FROGEAR_0025</x:v>
      </x:c>
      <x:c r="E580" s="13" t="n">
        <x:v>1</x:v>
      </x:c>
      <x:c r="F580" s="13" t="n">
        <x:v>1</x:v>
      </x:c>
      <x:c r="G580" s="13" t="str">
        <x:v>Class-smart pool; rare accessory weight reduced.</x:v>
      </x:c>
    </x:row>
    <x:row r="581">
      <x:c r="A581" s="13" t="str">
        <x:v>FROGEAR_POOL_002</x:v>
      </x:c>
      <x:c r="B581" s="13" t="str">
        <x:v>Frostmarch</x:v>
      </x:c>
      <x:c r="C581" s="13" t="str">
        <x:v>FROMON_009</x:v>
      </x:c>
      <x:c r="D581" s="13" t="str">
        <x:v>FROGEAR_0026</x:v>
      </x:c>
      <x:c r="E581" s="13" t="n">
        <x:v>1</x:v>
      </x:c>
      <x:c r="F581" s="13" t="n">
        <x:v>1</x:v>
      </x:c>
      <x:c r="G581" s="13" t="str">
        <x:v>Class-smart pool; rare accessory weight reduced.</x:v>
      </x:c>
    </x:row>
    <x:row r="582">
      <x:c r="A582" s="13" t="str">
        <x:v>FROGEAR_POOL_002</x:v>
      </x:c>
      <x:c r="B582" s="13" t="str">
        <x:v>Frostmarch</x:v>
      </x:c>
      <x:c r="C582" s="13" t="str">
        <x:v>FROMON_009</x:v>
      </x:c>
      <x:c r="D582" s="13" t="str">
        <x:v>FROGEAR_0027</x:v>
      </x:c>
      <x:c r="E582" s="13" t="n">
        <x:v>1</x:v>
      </x:c>
      <x:c r="F582" s="13" t="n">
        <x:v>1</x:v>
      </x:c>
      <x:c r="G582" s="13" t="str">
        <x:v>Class-smart pool; rare accessory weight reduced.</x:v>
      </x:c>
    </x:row>
    <x:row r="583">
      <x:c r="A583" s="13" t="str">
        <x:v>FROGEAR_POOL_002</x:v>
      </x:c>
      <x:c r="B583" s="13" t="str">
        <x:v>Frostmarch</x:v>
      </x:c>
      <x:c r="C583" s="13" t="str">
        <x:v>FROMON_009</x:v>
      </x:c>
      <x:c r="D583" s="13" t="str">
        <x:v>FROGEAR_0028</x:v>
      </x:c>
      <x:c r="E583" s="13" t="n">
        <x:v>1</x:v>
      </x:c>
      <x:c r="F583" s="13" t="n">
        <x:v>1</x:v>
      </x:c>
      <x:c r="G583" s="13" t="str">
        <x:v>Class-smart pool; rare accessory weight reduced.</x:v>
      </x:c>
    </x:row>
    <x:row r="584">
      <x:c r="A584" s="13" t="str">
        <x:v>FROGEAR_POOL_002</x:v>
      </x:c>
      <x:c r="B584" s="13" t="str">
        <x:v>Frostmarch</x:v>
      </x:c>
      <x:c r="C584" s="13" t="str">
        <x:v>FROMON_009</x:v>
      </x:c>
      <x:c r="D584" s="13" t="str">
        <x:v>FROGEAR_0029</x:v>
      </x:c>
      <x:c r="E584" s="13" t="n">
        <x:v>1</x:v>
      </x:c>
      <x:c r="F584" s="13" t="n">
        <x:v>1</x:v>
      </x:c>
      <x:c r="G584" s="13" t="str">
        <x:v>Class-smart pool; rare accessory weight reduced.</x:v>
      </x:c>
    </x:row>
    <x:row r="585">
      <x:c r="A585" s="13" t="str">
        <x:v>FROGEAR_POOL_002</x:v>
      </x:c>
      <x:c r="B585" s="13" t="str">
        <x:v>Frostmarch</x:v>
      </x:c>
      <x:c r="C585" s="13" t="str">
        <x:v>FROMON_009</x:v>
      </x:c>
      <x:c r="D585" s="13" t="str">
        <x:v>FROGEAR_0030</x:v>
      </x:c>
      <x:c r="E585" s="13" t="n">
        <x:v>1</x:v>
      </x:c>
      <x:c r="F585" s="13" t="n">
        <x:v>0.7</x:v>
      </x:c>
      <x:c r="G585" s="13" t="str">
        <x:v>Class-smart pool; rare accessory weight reduced.</x:v>
      </x:c>
    </x:row>
    <x:row r="586">
      <x:c r="A586" s="13" t="str">
        <x:v>FROGEAR_POOL_002</x:v>
      </x:c>
      <x:c r="B586" s="13" t="str">
        <x:v>Frostmarch</x:v>
      </x:c>
      <x:c r="C586" s="13" t="str">
        <x:v>FROMON_009</x:v>
      </x:c>
      <x:c r="D586" s="13" t="str">
        <x:v>FROGEAR_0031</x:v>
      </x:c>
      <x:c r="E586" s="13" t="n">
        <x:v>1</x:v>
      </x:c>
      <x:c r="F586" s="13" t="n">
        <x:v>1</x:v>
      </x:c>
      <x:c r="G586" s="13" t="str">
        <x:v>Class-smart pool; rare accessory weight reduced.</x:v>
      </x:c>
    </x:row>
    <x:row r="587">
      <x:c r="A587" s="13" t="str">
        <x:v>FROGEAR_POOL_002</x:v>
      </x:c>
      <x:c r="B587" s="13" t="str">
        <x:v>Frostmarch</x:v>
      </x:c>
      <x:c r="C587" s="13" t="str">
        <x:v>FROMON_009</x:v>
      </x:c>
      <x:c r="D587" s="13" t="str">
        <x:v>FROGEAR_0032</x:v>
      </x:c>
      <x:c r="E587" s="13" t="n">
        <x:v>1</x:v>
      </x:c>
      <x:c r="F587" s="13" t="n">
        <x:v>0.7</x:v>
      </x:c>
      <x:c r="G587" s="13" t="str">
        <x:v>Class-smart pool; rare accessory weight reduced.</x:v>
      </x:c>
    </x:row>
    <x:row r="588">
      <x:c r="A588" s="13" t="str">
        <x:v>FROGEAR_POOL_002</x:v>
      </x:c>
      <x:c r="B588" s="13" t="str">
        <x:v>Frostmarch</x:v>
      </x:c>
      <x:c r="C588" s="13" t="str">
        <x:v>FROMON_009</x:v>
      </x:c>
      <x:c r="D588" s="13" t="str">
        <x:v>FROGEAR_0033</x:v>
      </x:c>
      <x:c r="E588" s="13" t="n">
        <x:v>1</x:v>
      </x:c>
      <x:c r="F588" s="13" t="n">
        <x:v>1</x:v>
      </x:c>
      <x:c r="G588" s="13" t="str">
        <x:v>Class-smart pool; rare accessory weight reduced.</x:v>
      </x:c>
    </x:row>
    <x:row r="589">
      <x:c r="A589" s="13" t="str">
        <x:v>FROGEAR_POOL_002</x:v>
      </x:c>
      <x:c r="B589" s="13" t="str">
        <x:v>Frostmarch</x:v>
      </x:c>
      <x:c r="C589" s="13" t="str">
        <x:v>FROMON_009</x:v>
      </x:c>
      <x:c r="D589" s="13" t="str">
        <x:v>FROGEAR_0034</x:v>
      </x:c>
      <x:c r="E589" s="13" t="n">
        <x:v>1</x:v>
      </x:c>
      <x:c r="F589" s="13" t="n">
        <x:v>1</x:v>
      </x:c>
      <x:c r="G589" s="13" t="str">
        <x:v>Class-smart pool; rare accessory weight reduced.</x:v>
      </x:c>
    </x:row>
    <x:row r="590">
      <x:c r="A590" s="13" t="str">
        <x:v>FROGEAR_POOL_002</x:v>
      </x:c>
      <x:c r="B590" s="13" t="str">
        <x:v>Frostmarch</x:v>
      </x:c>
      <x:c r="C590" s="13" t="str">
        <x:v>FROMON_009</x:v>
      </x:c>
      <x:c r="D590" s="13" t="str">
        <x:v>FROGEAR_0035</x:v>
      </x:c>
      <x:c r="E590" s="13" t="n">
        <x:v>1</x:v>
      </x:c>
      <x:c r="F590" s="13" t="n">
        <x:v>1</x:v>
      </x:c>
      <x:c r="G590" s="13" t="str">
        <x:v>Class-smart pool; rare accessory weight reduced.</x:v>
      </x:c>
    </x:row>
    <x:row r="591">
      <x:c r="A591" s="13" t="str">
        <x:v>FROGEAR_POOL_002</x:v>
      </x:c>
      <x:c r="B591" s="13" t="str">
        <x:v>Frostmarch</x:v>
      </x:c>
      <x:c r="C591" s="13" t="str">
        <x:v>FROMON_009</x:v>
      </x:c>
      <x:c r="D591" s="13" t="str">
        <x:v>FROGEAR_0036</x:v>
      </x:c>
      <x:c r="E591" s="13" t="n">
        <x:v>1</x:v>
      </x:c>
      <x:c r="F591" s="13" t="n">
        <x:v>1</x:v>
      </x:c>
      <x:c r="G591" s="13" t="str">
        <x:v>Class-smart pool; rare accessory weight reduced.</x:v>
      </x:c>
    </x:row>
    <x:row r="592">
      <x:c r="A592" s="13" t="str">
        <x:v>FROGEAR_POOL_002</x:v>
      </x:c>
      <x:c r="B592" s="13" t="str">
        <x:v>Frostmarch</x:v>
      </x:c>
      <x:c r="C592" s="13" t="str">
        <x:v>FROMON_009</x:v>
      </x:c>
      <x:c r="D592" s="13" t="str">
        <x:v>FROGEAR_0037</x:v>
      </x:c>
      <x:c r="E592" s="13" t="n">
        <x:v>1</x:v>
      </x:c>
      <x:c r="F592" s="13" t="n">
        <x:v>1</x:v>
      </x:c>
      <x:c r="G592" s="13" t="str">
        <x:v>Class-smart pool; rare accessory weight reduced.</x:v>
      </x:c>
    </x:row>
    <x:row r="593">
      <x:c r="A593" s="13" t="str">
        <x:v>FROGEAR_POOL_002</x:v>
      </x:c>
      <x:c r="B593" s="13" t="str">
        <x:v>Frostmarch</x:v>
      </x:c>
      <x:c r="C593" s="13" t="str">
        <x:v>FROMON_009</x:v>
      </x:c>
      <x:c r="D593" s="13" t="str">
        <x:v>FROGEAR_0038</x:v>
      </x:c>
      <x:c r="E593" s="13" t="n">
        <x:v>1</x:v>
      </x:c>
      <x:c r="F593" s="13" t="n">
        <x:v>0.7</x:v>
      </x:c>
      <x:c r="G593" s="13" t="str">
        <x:v>Class-smart pool; rare accessory weight reduced.</x:v>
      </x:c>
    </x:row>
    <x:row r="594">
      <x:c r="A594" s="13" t="str">
        <x:v>FROGEAR_POOL_002</x:v>
      </x:c>
      <x:c r="B594" s="13" t="str">
        <x:v>Frostmarch</x:v>
      </x:c>
      <x:c r="C594" s="13" t="str">
        <x:v>FROMON_009</x:v>
      </x:c>
      <x:c r="D594" s="13" t="str">
        <x:v>FROGEAR_0039</x:v>
      </x:c>
      <x:c r="E594" s="13" t="n">
        <x:v>1</x:v>
      </x:c>
      <x:c r="F594" s="13" t="n">
        <x:v>1</x:v>
      </x:c>
      <x:c r="G594" s="13" t="str">
        <x:v>Class-smart pool; rare accessory weight reduced.</x:v>
      </x:c>
    </x:row>
    <x:row r="595">
      <x:c r="A595" s="13" t="str">
        <x:v>FROGEAR_POOL_002</x:v>
      </x:c>
      <x:c r="B595" s="13" t="str">
        <x:v>Frostmarch</x:v>
      </x:c>
      <x:c r="C595" s="13" t="str">
        <x:v>FROMON_009</x:v>
      </x:c>
      <x:c r="D595" s="13" t="str">
        <x:v>FROGEAR_0040</x:v>
      </x:c>
      <x:c r="E595" s="13" t="n">
        <x:v>1</x:v>
      </x:c>
      <x:c r="F595" s="13" t="n">
        <x:v>0.7</x:v>
      </x:c>
      <x:c r="G595" s="13" t="str">
        <x:v>Class-smart pool; rare accessory weight reduced.</x:v>
      </x:c>
    </x:row>
    <x:row r="596">
      <x:c r="A596" s="13" t="str">
        <x:v>FROGEAR_POOL_002</x:v>
      </x:c>
      <x:c r="B596" s="13" t="str">
        <x:v>Frostmarch</x:v>
      </x:c>
      <x:c r="C596" s="13" t="str">
        <x:v>FROMON_009</x:v>
      </x:c>
      <x:c r="D596" s="13" t="str">
        <x:v>FROGEAR_0041</x:v>
      </x:c>
      <x:c r="E596" s="13" t="n">
        <x:v>1</x:v>
      </x:c>
      <x:c r="F596" s="13" t="n">
        <x:v>1</x:v>
      </x:c>
      <x:c r="G596" s="13" t="str">
        <x:v>Class-smart pool; rare accessory weight reduced.</x:v>
      </x:c>
    </x:row>
    <x:row r="597">
      <x:c r="A597" s="13" t="str">
        <x:v>FROGEAR_POOL_002</x:v>
      </x:c>
      <x:c r="B597" s="13" t="str">
        <x:v>Frostmarch</x:v>
      </x:c>
      <x:c r="C597" s="13" t="str">
        <x:v>FROMON_009</x:v>
      </x:c>
      <x:c r="D597" s="13" t="str">
        <x:v>FROGEAR_0042</x:v>
      </x:c>
      <x:c r="E597" s="13" t="n">
        <x:v>1</x:v>
      </x:c>
      <x:c r="F597" s="13" t="n">
        <x:v>1</x:v>
      </x:c>
      <x:c r="G597" s="13" t="str">
        <x:v>Class-smart pool; rare accessory weight reduced.</x:v>
      </x:c>
    </x:row>
    <x:row r="598">
      <x:c r="A598" s="13" t="str">
        <x:v>FROGEAR_POOL_002</x:v>
      </x:c>
      <x:c r="B598" s="13" t="str">
        <x:v>Frostmarch</x:v>
      </x:c>
      <x:c r="C598" s="13" t="str">
        <x:v>FROMON_009</x:v>
      </x:c>
      <x:c r="D598" s="13" t="str">
        <x:v>FROGEAR_0043</x:v>
      </x:c>
      <x:c r="E598" s="13" t="n">
        <x:v>1</x:v>
      </x:c>
      <x:c r="F598" s="13" t="n">
        <x:v>1</x:v>
      </x:c>
      <x:c r="G598" s="13" t="str">
        <x:v>Class-smart pool; rare accessory weight reduced.</x:v>
      </x:c>
    </x:row>
    <x:row r="599">
      <x:c r="A599" s="13" t="str">
        <x:v>FROGEAR_POOL_002</x:v>
      </x:c>
      <x:c r="B599" s="13" t="str">
        <x:v>Frostmarch</x:v>
      </x:c>
      <x:c r="C599" s="13" t="str">
        <x:v>FROMON_009</x:v>
      </x:c>
      <x:c r="D599" s="13" t="str">
        <x:v>FROGEAR_0044</x:v>
      </x:c>
      <x:c r="E599" s="13" t="n">
        <x:v>1</x:v>
      </x:c>
      <x:c r="F599" s="13" t="n">
        <x:v>1</x:v>
      </x:c>
      <x:c r="G599" s="13" t="str">
        <x:v>Class-smart pool; rare accessory weight reduced.</x:v>
      </x:c>
    </x:row>
    <x:row r="600">
      <x:c r="A600" s="13" t="str">
        <x:v>FROGEAR_POOL_002</x:v>
      </x:c>
      <x:c r="B600" s="13" t="str">
        <x:v>Frostmarch</x:v>
      </x:c>
      <x:c r="C600" s="13" t="str">
        <x:v>FROMON_009</x:v>
      </x:c>
      <x:c r="D600" s="13" t="str">
        <x:v>FROGEAR_0045</x:v>
      </x:c>
      <x:c r="E600" s="13" t="n">
        <x:v>1</x:v>
      </x:c>
      <x:c r="F600" s="13" t="n">
        <x:v>1</x:v>
      </x:c>
      <x:c r="G600" s="13" t="str">
        <x:v>Class-smart pool; rare accessory weight reduced.</x:v>
      </x:c>
    </x:row>
    <x:row r="601">
      <x:c r="A601" s="13" t="str">
        <x:v>FROGEAR_POOL_002</x:v>
      </x:c>
      <x:c r="B601" s="13" t="str">
        <x:v>Frostmarch</x:v>
      </x:c>
      <x:c r="C601" s="13" t="str">
        <x:v>FROMON_009</x:v>
      </x:c>
      <x:c r="D601" s="13" t="str">
        <x:v>FROGEAR_0046</x:v>
      </x:c>
      <x:c r="E601" s="13" t="n">
        <x:v>1</x:v>
      </x:c>
      <x:c r="F601" s="13" t="n">
        <x:v>0.7</x:v>
      </x:c>
      <x:c r="G601" s="13" t="str">
        <x:v>Class-smart pool; rare accessory weight reduced.</x:v>
      </x:c>
    </x:row>
    <x:row r="602">
      <x:c r="A602" s="13" t="str">
        <x:v>FROGEAR_POOL_002</x:v>
      </x:c>
      <x:c r="B602" s="13" t="str">
        <x:v>Frostmarch</x:v>
      </x:c>
      <x:c r="C602" s="13" t="str">
        <x:v>FROMON_009</x:v>
      </x:c>
      <x:c r="D602" s="13" t="str">
        <x:v>FROGEAR_0047</x:v>
      </x:c>
      <x:c r="E602" s="13" t="n">
        <x:v>1</x:v>
      </x:c>
      <x:c r="F602" s="13" t="n">
        <x:v>1</x:v>
      </x:c>
      <x:c r="G602" s="13" t="str">
        <x:v>Class-smart pool; rare accessory weight reduced.</x:v>
      </x:c>
    </x:row>
    <x:row r="603">
      <x:c r="A603" s="13" t="str">
        <x:v>FROGEAR_POOL_002</x:v>
      </x:c>
      <x:c r="B603" s="13" t="str">
        <x:v>Frostmarch</x:v>
      </x:c>
      <x:c r="C603" s="13" t="str">
        <x:v>FROMON_009</x:v>
      </x:c>
      <x:c r="D603" s="13" t="str">
        <x:v>FROGEAR_0048</x:v>
      </x:c>
      <x:c r="E603" s="13" t="n">
        <x:v>1</x:v>
      </x:c>
      <x:c r="F603" s="13" t="n">
        <x:v>0.7</x:v>
      </x:c>
      <x:c r="G603" s="13" t="str">
        <x:v>Class-smart pool; rare accessory weight reduced.</x:v>
      </x:c>
    </x:row>
    <x:row r="604">
      <x:c r="A604" s="13" t="str">
        <x:v>FROGEAR_POOL_003</x:v>
      </x:c>
      <x:c r="B604" s="13" t="str">
        <x:v>Frostmarch</x:v>
      </x:c>
      <x:c r="C604" s="13" t="str">
        <x:v>FROMON_010</x:v>
      </x:c>
      <x:c r="D604" s="13" t="str">
        <x:v>FROGEAR_0049</x:v>
      </x:c>
      <x:c r="E604" s="13" t="n">
        <x:v>1</x:v>
      </x:c>
      <x:c r="F604" s="13" t="n">
        <x:v>1</x:v>
      </x:c>
      <x:c r="G604" s="13" t="str">
        <x:v>Class-smart pool; rare accessory weight reduced.</x:v>
      </x:c>
    </x:row>
    <x:row r="605">
      <x:c r="A605" s="13" t="str">
        <x:v>FROGEAR_POOL_003</x:v>
      </x:c>
      <x:c r="B605" s="13" t="str">
        <x:v>Frostmarch</x:v>
      </x:c>
      <x:c r="C605" s="13" t="str">
        <x:v>FROMON_010</x:v>
      </x:c>
      <x:c r="D605" s="13" t="str">
        <x:v>FROGEAR_0050</x:v>
      </x:c>
      <x:c r="E605" s="13" t="n">
        <x:v>1</x:v>
      </x:c>
      <x:c r="F605" s="13" t="n">
        <x:v>1</x:v>
      </x:c>
      <x:c r="G605" s="13" t="str">
        <x:v>Class-smart pool; rare accessory weight reduced.</x:v>
      </x:c>
    </x:row>
    <x:row r="606">
      <x:c r="A606" s="13" t="str">
        <x:v>FROGEAR_POOL_003</x:v>
      </x:c>
      <x:c r="B606" s="13" t="str">
        <x:v>Frostmarch</x:v>
      </x:c>
      <x:c r="C606" s="13" t="str">
        <x:v>FROMON_010</x:v>
      </x:c>
      <x:c r="D606" s="13" t="str">
        <x:v>FROGEAR_0051</x:v>
      </x:c>
      <x:c r="E606" s="13" t="n">
        <x:v>1</x:v>
      </x:c>
      <x:c r="F606" s="13" t="n">
        <x:v>1</x:v>
      </x:c>
      <x:c r="G606" s="13" t="str">
        <x:v>Class-smart pool; rare accessory weight reduced.</x:v>
      </x:c>
    </x:row>
    <x:row r="607">
      <x:c r="A607" s="13" t="str">
        <x:v>FROGEAR_POOL_003</x:v>
      </x:c>
      <x:c r="B607" s="13" t="str">
        <x:v>Frostmarch</x:v>
      </x:c>
      <x:c r="C607" s="13" t="str">
        <x:v>FROMON_010</x:v>
      </x:c>
      <x:c r="D607" s="13" t="str">
        <x:v>FROGEAR_0052</x:v>
      </x:c>
      <x:c r="E607" s="13" t="n">
        <x:v>1</x:v>
      </x:c>
      <x:c r="F607" s="13" t="n">
        <x:v>1</x:v>
      </x:c>
      <x:c r="G607" s="13" t="str">
        <x:v>Class-smart pool; rare accessory weight reduced.</x:v>
      </x:c>
    </x:row>
    <x:row r="608">
      <x:c r="A608" s="13" t="str">
        <x:v>FROGEAR_POOL_003</x:v>
      </x:c>
      <x:c r="B608" s="13" t="str">
        <x:v>Frostmarch</x:v>
      </x:c>
      <x:c r="C608" s="13" t="str">
        <x:v>FROMON_010</x:v>
      </x:c>
      <x:c r="D608" s="13" t="str">
        <x:v>FROGEAR_0053</x:v>
      </x:c>
      <x:c r="E608" s="13" t="n">
        <x:v>1</x:v>
      </x:c>
      <x:c r="F608" s="13" t="n">
        <x:v>1</x:v>
      </x:c>
      <x:c r="G608" s="13" t="str">
        <x:v>Class-smart pool; rare accessory weight reduced.</x:v>
      </x:c>
    </x:row>
    <x:row r="609">
      <x:c r="A609" s="13" t="str">
        <x:v>FROGEAR_POOL_003</x:v>
      </x:c>
      <x:c r="B609" s="13" t="str">
        <x:v>Frostmarch</x:v>
      </x:c>
      <x:c r="C609" s="13" t="str">
        <x:v>FROMON_010</x:v>
      </x:c>
      <x:c r="D609" s="13" t="str">
        <x:v>FROGEAR_0054</x:v>
      </x:c>
      <x:c r="E609" s="13" t="n">
        <x:v>1</x:v>
      </x:c>
      <x:c r="F609" s="13" t="n">
        <x:v>0.7</x:v>
      </x:c>
      <x:c r="G609" s="13" t="str">
        <x:v>Class-smart pool; rare accessory weight reduced.</x:v>
      </x:c>
    </x:row>
    <x:row r="610">
      <x:c r="A610" s="13" t="str">
        <x:v>FROGEAR_POOL_003</x:v>
      </x:c>
      <x:c r="B610" s="13" t="str">
        <x:v>Frostmarch</x:v>
      </x:c>
      <x:c r="C610" s="13" t="str">
        <x:v>FROMON_010</x:v>
      </x:c>
      <x:c r="D610" s="13" t="str">
        <x:v>FROGEAR_0055</x:v>
      </x:c>
      <x:c r="E610" s="13" t="n">
        <x:v>1</x:v>
      </x:c>
      <x:c r="F610" s="13" t="n">
        <x:v>1</x:v>
      </x:c>
      <x:c r="G610" s="13" t="str">
        <x:v>Class-smart pool; rare accessory weight reduced.</x:v>
      </x:c>
    </x:row>
    <x:row r="611">
      <x:c r="A611" s="13" t="str">
        <x:v>FROGEAR_POOL_003</x:v>
      </x:c>
      <x:c r="B611" s="13" t="str">
        <x:v>Frostmarch</x:v>
      </x:c>
      <x:c r="C611" s="13" t="str">
        <x:v>FROMON_010</x:v>
      </x:c>
      <x:c r="D611" s="13" t="str">
        <x:v>FROGEAR_0056</x:v>
      </x:c>
      <x:c r="E611" s="13" t="n">
        <x:v>1</x:v>
      </x:c>
      <x:c r="F611" s="13" t="n">
        <x:v>0.7</x:v>
      </x:c>
      <x:c r="G611" s="13" t="str">
        <x:v>Class-smart pool; rare accessory weight reduced.</x:v>
      </x:c>
    </x:row>
    <x:row r="612">
      <x:c r="A612" s="13" t="str">
        <x:v>FROGEAR_POOL_003</x:v>
      </x:c>
      <x:c r="B612" s="13" t="str">
        <x:v>Frostmarch</x:v>
      </x:c>
      <x:c r="C612" s="13" t="str">
        <x:v>FROMON_010</x:v>
      </x:c>
      <x:c r="D612" s="13" t="str">
        <x:v>FROGEAR_0057</x:v>
      </x:c>
      <x:c r="E612" s="13" t="n">
        <x:v>1</x:v>
      </x:c>
      <x:c r="F612" s="13" t="n">
        <x:v>1</x:v>
      </x:c>
      <x:c r="G612" s="13" t="str">
        <x:v>Class-smart pool; rare accessory weight reduced.</x:v>
      </x:c>
    </x:row>
    <x:row r="613">
      <x:c r="A613" s="13" t="str">
        <x:v>FROGEAR_POOL_003</x:v>
      </x:c>
      <x:c r="B613" s="13" t="str">
        <x:v>Frostmarch</x:v>
      </x:c>
      <x:c r="C613" s="13" t="str">
        <x:v>FROMON_010</x:v>
      </x:c>
      <x:c r="D613" s="13" t="str">
        <x:v>FROGEAR_0058</x:v>
      </x:c>
      <x:c r="E613" s="13" t="n">
        <x:v>1</x:v>
      </x:c>
      <x:c r="F613" s="13" t="n">
        <x:v>1</x:v>
      </x:c>
      <x:c r="G613" s="13" t="str">
        <x:v>Class-smart pool; rare accessory weight reduced.</x:v>
      </x:c>
    </x:row>
    <x:row r="614">
      <x:c r="A614" s="13" t="str">
        <x:v>FROGEAR_POOL_003</x:v>
      </x:c>
      <x:c r="B614" s="13" t="str">
        <x:v>Frostmarch</x:v>
      </x:c>
      <x:c r="C614" s="13" t="str">
        <x:v>FROMON_010</x:v>
      </x:c>
      <x:c r="D614" s="13" t="str">
        <x:v>FROGEAR_0059</x:v>
      </x:c>
      <x:c r="E614" s="13" t="n">
        <x:v>1</x:v>
      </x:c>
      <x:c r="F614" s="13" t="n">
        <x:v>1</x:v>
      </x:c>
      <x:c r="G614" s="13" t="str">
        <x:v>Class-smart pool; rare accessory weight reduced.</x:v>
      </x:c>
    </x:row>
    <x:row r="615">
      <x:c r="A615" s="13" t="str">
        <x:v>FROGEAR_POOL_003</x:v>
      </x:c>
      <x:c r="B615" s="13" t="str">
        <x:v>Frostmarch</x:v>
      </x:c>
      <x:c r="C615" s="13" t="str">
        <x:v>FROMON_010</x:v>
      </x:c>
      <x:c r="D615" s="13" t="str">
        <x:v>FROGEAR_0060</x:v>
      </x:c>
      <x:c r="E615" s="13" t="n">
        <x:v>1</x:v>
      </x:c>
      <x:c r="F615" s="13" t="n">
        <x:v>1</x:v>
      </x:c>
      <x:c r="G615" s="13" t="str">
        <x:v>Class-smart pool; rare accessory weight reduced.</x:v>
      </x:c>
    </x:row>
    <x:row r="616">
      <x:c r="A616" s="13" t="str">
        <x:v>FROGEAR_POOL_003</x:v>
      </x:c>
      <x:c r="B616" s="13" t="str">
        <x:v>Frostmarch</x:v>
      </x:c>
      <x:c r="C616" s="13" t="str">
        <x:v>FROMON_010</x:v>
      </x:c>
      <x:c r="D616" s="13" t="str">
        <x:v>FROGEAR_0061</x:v>
      </x:c>
      <x:c r="E616" s="13" t="n">
        <x:v>1</x:v>
      </x:c>
      <x:c r="F616" s="13" t="n">
        <x:v>1</x:v>
      </x:c>
      <x:c r="G616" s="13" t="str">
        <x:v>Class-smart pool; rare accessory weight reduced.</x:v>
      </x:c>
    </x:row>
    <x:row r="617">
      <x:c r="A617" s="13" t="str">
        <x:v>FROGEAR_POOL_003</x:v>
      </x:c>
      <x:c r="B617" s="13" t="str">
        <x:v>Frostmarch</x:v>
      </x:c>
      <x:c r="C617" s="13" t="str">
        <x:v>FROMON_010</x:v>
      </x:c>
      <x:c r="D617" s="13" t="str">
        <x:v>FROGEAR_0062</x:v>
      </x:c>
      <x:c r="E617" s="13" t="n">
        <x:v>1</x:v>
      </x:c>
      <x:c r="F617" s="13" t="n">
        <x:v>0.7</x:v>
      </x:c>
      <x:c r="G617" s="13" t="str">
        <x:v>Class-smart pool; rare accessory weight reduced.</x:v>
      </x:c>
    </x:row>
    <x:row r="618">
      <x:c r="A618" s="13" t="str">
        <x:v>FROGEAR_POOL_003</x:v>
      </x:c>
      <x:c r="B618" s="13" t="str">
        <x:v>Frostmarch</x:v>
      </x:c>
      <x:c r="C618" s="13" t="str">
        <x:v>FROMON_010</x:v>
      </x:c>
      <x:c r="D618" s="13" t="str">
        <x:v>FROGEAR_0063</x:v>
      </x:c>
      <x:c r="E618" s="13" t="n">
        <x:v>1</x:v>
      </x:c>
      <x:c r="F618" s="13" t="n">
        <x:v>1</x:v>
      </x:c>
      <x:c r="G618" s="13" t="str">
        <x:v>Class-smart pool; rare accessory weight reduced.</x:v>
      </x:c>
    </x:row>
    <x:row r="619">
      <x:c r="A619" s="13" t="str">
        <x:v>FROGEAR_POOL_003</x:v>
      </x:c>
      <x:c r="B619" s="13" t="str">
        <x:v>Frostmarch</x:v>
      </x:c>
      <x:c r="C619" s="13" t="str">
        <x:v>FROMON_010</x:v>
      </x:c>
      <x:c r="D619" s="13" t="str">
        <x:v>FROGEAR_0064</x:v>
      </x:c>
      <x:c r="E619" s="13" t="n">
        <x:v>1</x:v>
      </x:c>
      <x:c r="F619" s="13" t="n">
        <x:v>0.7</x:v>
      </x:c>
      <x:c r="G619" s="13" t="str">
        <x:v>Class-smart pool; rare accessory weight reduced.</x:v>
      </x:c>
    </x:row>
    <x:row r="620">
      <x:c r="A620" s="13" t="str">
        <x:v>FROGEAR_POOL_003</x:v>
      </x:c>
      <x:c r="B620" s="13" t="str">
        <x:v>Frostmarch</x:v>
      </x:c>
      <x:c r="C620" s="13" t="str">
        <x:v>FROMON_010</x:v>
      </x:c>
      <x:c r="D620" s="13" t="str">
        <x:v>FROGEAR_0065</x:v>
      </x:c>
      <x:c r="E620" s="13" t="n">
        <x:v>1</x:v>
      </x:c>
      <x:c r="F620" s="13" t="n">
        <x:v>1</x:v>
      </x:c>
      <x:c r="G620" s="13" t="str">
        <x:v>Class-smart pool; rare accessory weight reduced.</x:v>
      </x:c>
    </x:row>
    <x:row r="621">
      <x:c r="A621" s="13" t="str">
        <x:v>FROGEAR_POOL_003</x:v>
      </x:c>
      <x:c r="B621" s="13" t="str">
        <x:v>Frostmarch</x:v>
      </x:c>
      <x:c r="C621" s="13" t="str">
        <x:v>FROMON_010</x:v>
      </x:c>
      <x:c r="D621" s="13" t="str">
        <x:v>FROGEAR_0066</x:v>
      </x:c>
      <x:c r="E621" s="13" t="n">
        <x:v>1</x:v>
      </x:c>
      <x:c r="F621" s="13" t="n">
        <x:v>1</x:v>
      </x:c>
      <x:c r="G621" s="13" t="str">
        <x:v>Class-smart pool; rare accessory weight reduced.</x:v>
      </x:c>
    </x:row>
    <x:row r="622">
      <x:c r="A622" s="13" t="str">
        <x:v>FROGEAR_POOL_003</x:v>
      </x:c>
      <x:c r="B622" s="13" t="str">
        <x:v>Frostmarch</x:v>
      </x:c>
      <x:c r="C622" s="13" t="str">
        <x:v>FROMON_010</x:v>
      </x:c>
      <x:c r="D622" s="13" t="str">
        <x:v>FROGEAR_0067</x:v>
      </x:c>
      <x:c r="E622" s="13" t="n">
        <x:v>1</x:v>
      </x:c>
      <x:c r="F622" s="13" t="n">
        <x:v>1</x:v>
      </x:c>
      <x:c r="G622" s="13" t="str">
        <x:v>Class-smart pool; rare accessory weight reduced.</x:v>
      </x:c>
    </x:row>
    <x:row r="623">
      <x:c r="A623" s="13" t="str">
        <x:v>FROGEAR_POOL_003</x:v>
      </x:c>
      <x:c r="B623" s="13" t="str">
        <x:v>Frostmarch</x:v>
      </x:c>
      <x:c r="C623" s="13" t="str">
        <x:v>FROMON_010</x:v>
      </x:c>
      <x:c r="D623" s="13" t="str">
        <x:v>FROGEAR_0068</x:v>
      </x:c>
      <x:c r="E623" s="13" t="n">
        <x:v>1</x:v>
      </x:c>
      <x:c r="F623" s="13" t="n">
        <x:v>1</x:v>
      </x:c>
      <x:c r="G623" s="13" t="str">
        <x:v>Class-smart pool; rare accessory weight reduced.</x:v>
      </x:c>
    </x:row>
    <x:row r="624">
      <x:c r="A624" s="13" t="str">
        <x:v>FROGEAR_POOL_003</x:v>
      </x:c>
      <x:c r="B624" s="13" t="str">
        <x:v>Frostmarch</x:v>
      </x:c>
      <x:c r="C624" s="13" t="str">
        <x:v>FROMON_010</x:v>
      </x:c>
      <x:c r="D624" s="13" t="str">
        <x:v>FROGEAR_0069</x:v>
      </x:c>
      <x:c r="E624" s="13" t="n">
        <x:v>1</x:v>
      </x:c>
      <x:c r="F624" s="13" t="n">
        <x:v>1</x:v>
      </x:c>
      <x:c r="G624" s="13" t="str">
        <x:v>Class-smart pool; rare accessory weight reduced.</x:v>
      </x:c>
    </x:row>
    <x:row r="625">
      <x:c r="A625" s="13" t="str">
        <x:v>FROGEAR_POOL_003</x:v>
      </x:c>
      <x:c r="B625" s="13" t="str">
        <x:v>Frostmarch</x:v>
      </x:c>
      <x:c r="C625" s="13" t="str">
        <x:v>FROMON_010</x:v>
      </x:c>
      <x:c r="D625" s="13" t="str">
        <x:v>FROGEAR_0070</x:v>
      </x:c>
      <x:c r="E625" s="13" t="n">
        <x:v>1</x:v>
      </x:c>
      <x:c r="F625" s="13" t="n">
        <x:v>0.7</x:v>
      </x:c>
      <x:c r="G625" s="13" t="str">
        <x:v>Class-smart pool; rare accessory weight reduced.</x:v>
      </x:c>
    </x:row>
    <x:row r="626">
      <x:c r="A626" s="13" t="str">
        <x:v>FROGEAR_POOL_003</x:v>
      </x:c>
      <x:c r="B626" s="13" t="str">
        <x:v>Frostmarch</x:v>
      </x:c>
      <x:c r="C626" s="13" t="str">
        <x:v>FROMON_010</x:v>
      </x:c>
      <x:c r="D626" s="13" t="str">
        <x:v>FROGEAR_0071</x:v>
      </x:c>
      <x:c r="E626" s="13" t="n">
        <x:v>1</x:v>
      </x:c>
      <x:c r="F626" s="13" t="n">
        <x:v>1</x:v>
      </x:c>
      <x:c r="G626" s="13" t="str">
        <x:v>Class-smart pool; rare accessory weight reduced.</x:v>
      </x:c>
    </x:row>
    <x:row r="627">
      <x:c r="A627" s="13" t="str">
        <x:v>FROGEAR_POOL_003</x:v>
      </x:c>
      <x:c r="B627" s="13" t="str">
        <x:v>Frostmarch</x:v>
      </x:c>
      <x:c r="C627" s="13" t="str">
        <x:v>FROMON_010</x:v>
      </x:c>
      <x:c r="D627" s="13" t="str">
        <x:v>FROGEAR_0072</x:v>
      </x:c>
      <x:c r="E627" s="13" t="n">
        <x:v>1</x:v>
      </x:c>
      <x:c r="F627" s="13" t="n">
        <x:v>0.7</x:v>
      </x:c>
      <x:c r="G627" s="13" t="str">
        <x:v>Class-smart pool; rare accessory weight reduced.</x:v>
      </x:c>
    </x:row>
    <x:row r="628">
      <x:c r="A628" s="13" t="str">
        <x:v>FROGEAR_POOL_004</x:v>
      </x:c>
      <x:c r="B628" s="13" t="str">
        <x:v>Frostmarch</x:v>
      </x:c>
      <x:c r="C628" s="13" t="str">
        <x:v>FROMON_011</x:v>
      </x:c>
      <x:c r="D628" s="13" t="str">
        <x:v>FROGEAR_0073</x:v>
      </x:c>
      <x:c r="E628" s="13" t="n">
        <x:v>1</x:v>
      </x:c>
      <x:c r="F628" s="13" t="n">
        <x:v>1</x:v>
      </x:c>
      <x:c r="G628" s="13" t="str">
        <x:v>Class-smart pool; rare accessory weight reduced.</x:v>
      </x:c>
    </x:row>
    <x:row r="629">
      <x:c r="A629" s="13" t="str">
        <x:v>FROGEAR_POOL_004</x:v>
      </x:c>
      <x:c r="B629" s="13" t="str">
        <x:v>Frostmarch</x:v>
      </x:c>
      <x:c r="C629" s="13" t="str">
        <x:v>FROMON_011</x:v>
      </x:c>
      <x:c r="D629" s="13" t="str">
        <x:v>FROGEAR_0074</x:v>
      </x:c>
      <x:c r="E629" s="13" t="n">
        <x:v>1</x:v>
      </x:c>
      <x:c r="F629" s="13" t="n">
        <x:v>1</x:v>
      </x:c>
      <x:c r="G629" s="13" t="str">
        <x:v>Class-smart pool; rare accessory weight reduced.</x:v>
      </x:c>
    </x:row>
    <x:row r="630">
      <x:c r="A630" s="13" t="str">
        <x:v>FROGEAR_POOL_004</x:v>
      </x:c>
      <x:c r="B630" s="13" t="str">
        <x:v>Frostmarch</x:v>
      </x:c>
      <x:c r="C630" s="13" t="str">
        <x:v>FROMON_011</x:v>
      </x:c>
      <x:c r="D630" s="13" t="str">
        <x:v>FROGEAR_0075</x:v>
      </x:c>
      <x:c r="E630" s="13" t="n">
        <x:v>1</x:v>
      </x:c>
      <x:c r="F630" s="13" t="n">
        <x:v>1</x:v>
      </x:c>
      <x:c r="G630" s="13" t="str">
        <x:v>Class-smart pool; rare accessory weight reduced.</x:v>
      </x:c>
    </x:row>
    <x:row r="631">
      <x:c r="A631" s="13" t="str">
        <x:v>FROGEAR_POOL_004</x:v>
      </x:c>
      <x:c r="B631" s="13" t="str">
        <x:v>Frostmarch</x:v>
      </x:c>
      <x:c r="C631" s="13" t="str">
        <x:v>FROMON_011</x:v>
      </x:c>
      <x:c r="D631" s="13" t="str">
        <x:v>FROGEAR_0076</x:v>
      </x:c>
      <x:c r="E631" s="13" t="n">
        <x:v>1</x:v>
      </x:c>
      <x:c r="F631" s="13" t="n">
        <x:v>1</x:v>
      </x:c>
      <x:c r="G631" s="13" t="str">
        <x:v>Class-smart pool; rare accessory weight reduced.</x:v>
      </x:c>
    </x:row>
    <x:row r="632">
      <x:c r="A632" s="13" t="str">
        <x:v>FROGEAR_POOL_004</x:v>
      </x:c>
      <x:c r="B632" s="13" t="str">
        <x:v>Frostmarch</x:v>
      </x:c>
      <x:c r="C632" s="13" t="str">
        <x:v>FROMON_011</x:v>
      </x:c>
      <x:c r="D632" s="13" t="str">
        <x:v>FROGEAR_0077</x:v>
      </x:c>
      <x:c r="E632" s="13" t="n">
        <x:v>1</x:v>
      </x:c>
      <x:c r="F632" s="13" t="n">
        <x:v>1</x:v>
      </x:c>
      <x:c r="G632" s="13" t="str">
        <x:v>Class-smart pool; rare accessory weight reduced.</x:v>
      </x:c>
    </x:row>
    <x:row r="633">
      <x:c r="A633" s="13" t="str">
        <x:v>FROGEAR_POOL_004</x:v>
      </x:c>
      <x:c r="B633" s="13" t="str">
        <x:v>Frostmarch</x:v>
      </x:c>
      <x:c r="C633" s="13" t="str">
        <x:v>FROMON_011</x:v>
      </x:c>
      <x:c r="D633" s="13" t="str">
        <x:v>FROGEAR_0078</x:v>
      </x:c>
      <x:c r="E633" s="13" t="n">
        <x:v>1</x:v>
      </x:c>
      <x:c r="F633" s="13" t="n">
        <x:v>0.7</x:v>
      </x:c>
      <x:c r="G633" s="13" t="str">
        <x:v>Class-smart pool; rare accessory weight reduced.</x:v>
      </x:c>
    </x:row>
    <x:row r="634">
      <x:c r="A634" s="13" t="str">
        <x:v>FROGEAR_POOL_004</x:v>
      </x:c>
      <x:c r="B634" s="13" t="str">
        <x:v>Frostmarch</x:v>
      </x:c>
      <x:c r="C634" s="13" t="str">
        <x:v>FROMON_011</x:v>
      </x:c>
      <x:c r="D634" s="13" t="str">
        <x:v>FROGEAR_0079</x:v>
      </x:c>
      <x:c r="E634" s="13" t="n">
        <x:v>1</x:v>
      </x:c>
      <x:c r="F634" s="13" t="n">
        <x:v>1</x:v>
      </x:c>
      <x:c r="G634" s="13" t="str">
        <x:v>Class-smart pool; rare accessory weight reduced.</x:v>
      </x:c>
    </x:row>
    <x:row r="635">
      <x:c r="A635" s="13" t="str">
        <x:v>FROGEAR_POOL_004</x:v>
      </x:c>
      <x:c r="B635" s="13" t="str">
        <x:v>Frostmarch</x:v>
      </x:c>
      <x:c r="C635" s="13" t="str">
        <x:v>FROMON_011</x:v>
      </x:c>
      <x:c r="D635" s="13" t="str">
        <x:v>FROGEAR_0080</x:v>
      </x:c>
      <x:c r="E635" s="13" t="n">
        <x:v>1</x:v>
      </x:c>
      <x:c r="F635" s="13" t="n">
        <x:v>0.7</x:v>
      </x:c>
      <x:c r="G635" s="13" t="str">
        <x:v>Class-smart pool; rare accessory weight reduced.</x:v>
      </x:c>
    </x:row>
    <x:row r="636">
      <x:c r="A636" s="13" t="str">
        <x:v>FROGEAR_POOL_004</x:v>
      </x:c>
      <x:c r="B636" s="13" t="str">
        <x:v>Frostmarch</x:v>
      </x:c>
      <x:c r="C636" s="13" t="str">
        <x:v>FROMON_011</x:v>
      </x:c>
      <x:c r="D636" s="13" t="str">
        <x:v>FROGEAR_0081</x:v>
      </x:c>
      <x:c r="E636" s="13" t="n">
        <x:v>1</x:v>
      </x:c>
      <x:c r="F636" s="13" t="n">
        <x:v>1</x:v>
      </x:c>
      <x:c r="G636" s="13" t="str">
        <x:v>Class-smart pool; rare accessory weight reduced.</x:v>
      </x:c>
    </x:row>
    <x:row r="637">
      <x:c r="A637" s="13" t="str">
        <x:v>FROGEAR_POOL_004</x:v>
      </x:c>
      <x:c r="B637" s="13" t="str">
        <x:v>Frostmarch</x:v>
      </x:c>
      <x:c r="C637" s="13" t="str">
        <x:v>FROMON_011</x:v>
      </x:c>
      <x:c r="D637" s="13" t="str">
        <x:v>FROGEAR_0082</x:v>
      </x:c>
      <x:c r="E637" s="13" t="n">
        <x:v>1</x:v>
      </x:c>
      <x:c r="F637" s="13" t="n">
        <x:v>1</x:v>
      </x:c>
      <x:c r="G637" s="13" t="str">
        <x:v>Class-smart pool; rare accessory weight reduced.</x:v>
      </x:c>
    </x:row>
    <x:row r="638">
      <x:c r="A638" s="13" t="str">
        <x:v>FROGEAR_POOL_004</x:v>
      </x:c>
      <x:c r="B638" s="13" t="str">
        <x:v>Frostmarch</x:v>
      </x:c>
      <x:c r="C638" s="13" t="str">
        <x:v>FROMON_011</x:v>
      </x:c>
      <x:c r="D638" s="13" t="str">
        <x:v>FROGEAR_0083</x:v>
      </x:c>
      <x:c r="E638" s="13" t="n">
        <x:v>1</x:v>
      </x:c>
      <x:c r="F638" s="13" t="n">
        <x:v>1</x:v>
      </x:c>
      <x:c r="G638" s="13" t="str">
        <x:v>Class-smart pool; rare accessory weight reduced.</x:v>
      </x:c>
    </x:row>
    <x:row r="639">
      <x:c r="A639" s="13" t="str">
        <x:v>FROGEAR_POOL_004</x:v>
      </x:c>
      <x:c r="B639" s="13" t="str">
        <x:v>Frostmarch</x:v>
      </x:c>
      <x:c r="C639" s="13" t="str">
        <x:v>FROMON_011</x:v>
      </x:c>
      <x:c r="D639" s="13" t="str">
        <x:v>FROGEAR_0084</x:v>
      </x:c>
      <x:c r="E639" s="13" t="n">
        <x:v>1</x:v>
      </x:c>
      <x:c r="F639" s="13" t="n">
        <x:v>1</x:v>
      </x:c>
      <x:c r="G639" s="13" t="str">
        <x:v>Class-smart pool; rare accessory weight reduced.</x:v>
      </x:c>
    </x:row>
    <x:row r="640">
      <x:c r="A640" s="13" t="str">
        <x:v>FROGEAR_POOL_004</x:v>
      </x:c>
      <x:c r="B640" s="13" t="str">
        <x:v>Frostmarch</x:v>
      </x:c>
      <x:c r="C640" s="13" t="str">
        <x:v>FROMON_011</x:v>
      </x:c>
      <x:c r="D640" s="13" t="str">
        <x:v>FROGEAR_0085</x:v>
      </x:c>
      <x:c r="E640" s="13" t="n">
        <x:v>1</x:v>
      </x:c>
      <x:c r="F640" s="13" t="n">
        <x:v>1</x:v>
      </x:c>
      <x:c r="G640" s="13" t="str">
        <x:v>Class-smart pool; rare accessory weight reduced.</x:v>
      </x:c>
    </x:row>
    <x:row r="641">
      <x:c r="A641" s="13" t="str">
        <x:v>FROGEAR_POOL_004</x:v>
      </x:c>
      <x:c r="B641" s="13" t="str">
        <x:v>Frostmarch</x:v>
      </x:c>
      <x:c r="C641" s="13" t="str">
        <x:v>FROMON_011</x:v>
      </x:c>
      <x:c r="D641" s="13" t="str">
        <x:v>FROGEAR_0086</x:v>
      </x:c>
      <x:c r="E641" s="13" t="n">
        <x:v>1</x:v>
      </x:c>
      <x:c r="F641" s="13" t="n">
        <x:v>0.7</x:v>
      </x:c>
      <x:c r="G641" s="13" t="str">
        <x:v>Class-smart pool; rare accessory weight reduced.</x:v>
      </x:c>
    </x:row>
    <x:row r="642">
      <x:c r="A642" s="13" t="str">
        <x:v>FROGEAR_POOL_004</x:v>
      </x:c>
      <x:c r="B642" s="13" t="str">
        <x:v>Frostmarch</x:v>
      </x:c>
      <x:c r="C642" s="13" t="str">
        <x:v>FROMON_011</x:v>
      </x:c>
      <x:c r="D642" s="13" t="str">
        <x:v>FROGEAR_0087</x:v>
      </x:c>
      <x:c r="E642" s="13" t="n">
        <x:v>1</x:v>
      </x:c>
      <x:c r="F642" s="13" t="n">
        <x:v>1</x:v>
      </x:c>
      <x:c r="G642" s="13" t="str">
        <x:v>Class-smart pool; rare accessory weight reduced.</x:v>
      </x:c>
    </x:row>
    <x:row r="643">
      <x:c r="A643" s="13" t="str">
        <x:v>FROGEAR_POOL_004</x:v>
      </x:c>
      <x:c r="B643" s="13" t="str">
        <x:v>Frostmarch</x:v>
      </x:c>
      <x:c r="C643" s="13" t="str">
        <x:v>FROMON_011</x:v>
      </x:c>
      <x:c r="D643" s="13" t="str">
        <x:v>FROGEAR_0088</x:v>
      </x:c>
      <x:c r="E643" s="13" t="n">
        <x:v>1</x:v>
      </x:c>
      <x:c r="F643" s="13" t="n">
        <x:v>0.7</x:v>
      </x:c>
      <x:c r="G643" s="13" t="str">
        <x:v>Class-smart pool; rare accessory weight reduced.</x:v>
      </x:c>
    </x:row>
    <x:row r="644">
      <x:c r="A644" s="13" t="str">
        <x:v>FROGEAR_POOL_004</x:v>
      </x:c>
      <x:c r="B644" s="13" t="str">
        <x:v>Frostmarch</x:v>
      </x:c>
      <x:c r="C644" s="13" t="str">
        <x:v>FROMON_011</x:v>
      </x:c>
      <x:c r="D644" s="13" t="str">
        <x:v>FROGEAR_0089</x:v>
      </x:c>
      <x:c r="E644" s="13" t="n">
        <x:v>1</x:v>
      </x:c>
      <x:c r="F644" s="13" t="n">
        <x:v>1</x:v>
      </x:c>
      <x:c r="G644" s="13" t="str">
        <x:v>Class-smart pool; rare accessory weight reduced.</x:v>
      </x:c>
    </x:row>
    <x:row r="645">
      <x:c r="A645" s="13" t="str">
        <x:v>FROGEAR_POOL_004</x:v>
      </x:c>
      <x:c r="B645" s="13" t="str">
        <x:v>Frostmarch</x:v>
      </x:c>
      <x:c r="C645" s="13" t="str">
        <x:v>FROMON_011</x:v>
      </x:c>
      <x:c r="D645" s="13" t="str">
        <x:v>FROGEAR_0090</x:v>
      </x:c>
      <x:c r="E645" s="13" t="n">
        <x:v>1</x:v>
      </x:c>
      <x:c r="F645" s="13" t="n">
        <x:v>1</x:v>
      </x:c>
      <x:c r="G645" s="13" t="str">
        <x:v>Class-smart pool; rare accessory weight reduced.</x:v>
      </x:c>
    </x:row>
    <x:row r="646">
      <x:c r="A646" s="13" t="str">
        <x:v>FROGEAR_POOL_004</x:v>
      </x:c>
      <x:c r="B646" s="13" t="str">
        <x:v>Frostmarch</x:v>
      </x:c>
      <x:c r="C646" s="13" t="str">
        <x:v>FROMON_011</x:v>
      </x:c>
      <x:c r="D646" s="13" t="str">
        <x:v>FROGEAR_0091</x:v>
      </x:c>
      <x:c r="E646" s="13" t="n">
        <x:v>1</x:v>
      </x:c>
      <x:c r="F646" s="13" t="n">
        <x:v>1</x:v>
      </x:c>
      <x:c r="G646" s="13" t="str">
        <x:v>Class-smart pool; rare accessory weight reduced.</x:v>
      </x:c>
    </x:row>
    <x:row r="647">
      <x:c r="A647" s="13" t="str">
        <x:v>FROGEAR_POOL_004</x:v>
      </x:c>
      <x:c r="B647" s="13" t="str">
        <x:v>Frostmarch</x:v>
      </x:c>
      <x:c r="C647" s="13" t="str">
        <x:v>FROMON_011</x:v>
      </x:c>
      <x:c r="D647" s="13" t="str">
        <x:v>FROGEAR_0092</x:v>
      </x:c>
      <x:c r="E647" s="13" t="n">
        <x:v>1</x:v>
      </x:c>
      <x:c r="F647" s="13" t="n">
        <x:v>1</x:v>
      </x:c>
      <x:c r="G647" s="13" t="str">
        <x:v>Class-smart pool; rare accessory weight reduced.</x:v>
      </x:c>
    </x:row>
    <x:row r="648">
      <x:c r="A648" s="13" t="str">
        <x:v>FROGEAR_POOL_004</x:v>
      </x:c>
      <x:c r="B648" s="13" t="str">
        <x:v>Frostmarch</x:v>
      </x:c>
      <x:c r="C648" s="13" t="str">
        <x:v>FROMON_011</x:v>
      </x:c>
      <x:c r="D648" s="13" t="str">
        <x:v>FROGEAR_0093</x:v>
      </x:c>
      <x:c r="E648" s="13" t="n">
        <x:v>1</x:v>
      </x:c>
      <x:c r="F648" s="13" t="n">
        <x:v>1</x:v>
      </x:c>
      <x:c r="G648" s="13" t="str">
        <x:v>Class-smart pool; rare accessory weight reduced.</x:v>
      </x:c>
    </x:row>
    <x:row r="649">
      <x:c r="A649" s="13" t="str">
        <x:v>FROGEAR_POOL_004</x:v>
      </x:c>
      <x:c r="B649" s="13" t="str">
        <x:v>Frostmarch</x:v>
      </x:c>
      <x:c r="C649" s="13" t="str">
        <x:v>FROMON_011</x:v>
      </x:c>
      <x:c r="D649" s="13" t="str">
        <x:v>FROGEAR_0094</x:v>
      </x:c>
      <x:c r="E649" s="13" t="n">
        <x:v>1</x:v>
      </x:c>
      <x:c r="F649" s="13" t="n">
        <x:v>0.7</x:v>
      </x:c>
      <x:c r="G649" s="13" t="str">
        <x:v>Class-smart pool; rare accessory weight reduced.</x:v>
      </x:c>
    </x:row>
    <x:row r="650">
      <x:c r="A650" s="13" t="str">
        <x:v>FROGEAR_POOL_004</x:v>
      </x:c>
      <x:c r="B650" s="13" t="str">
        <x:v>Frostmarch</x:v>
      </x:c>
      <x:c r="C650" s="13" t="str">
        <x:v>FROMON_011</x:v>
      </x:c>
      <x:c r="D650" s="13" t="str">
        <x:v>FROGEAR_0095</x:v>
      </x:c>
      <x:c r="E650" s="13" t="n">
        <x:v>1</x:v>
      </x:c>
      <x:c r="F650" s="13" t="n">
        <x:v>1</x:v>
      </x:c>
      <x:c r="G650" s="13" t="str">
        <x:v>Class-smart pool; rare accessory weight reduced.</x:v>
      </x:c>
    </x:row>
    <x:row r="651">
      <x:c r="A651" s="13" t="str">
        <x:v>FROGEAR_POOL_004</x:v>
      </x:c>
      <x:c r="B651" s="13" t="str">
        <x:v>Frostmarch</x:v>
      </x:c>
      <x:c r="C651" s="13" t="str">
        <x:v>FROMON_011</x:v>
      </x:c>
      <x:c r="D651" s="13" t="str">
        <x:v>FROGEAR_0096</x:v>
      </x:c>
      <x:c r="E651" s="13" t="n">
        <x:v>1</x:v>
      </x:c>
      <x:c r="F651" s="13" t="n">
        <x:v>0.7</x:v>
      </x:c>
      <x:c r="G651" s="13" t="str">
        <x:v>Class-smart pool; rare accessory weight reduced.</x:v>
      </x:c>
    </x:row>
    <x:row r="652">
      <x:c r="A652" s="13" t="str">
        <x:v>FROGEAR_POOL_005</x:v>
      </x:c>
      <x:c r="B652" s="13" t="str">
        <x:v>Frostmarch</x:v>
      </x:c>
      <x:c r="C652" s="13" t="str">
        <x:v>FROMON_012</x:v>
      </x:c>
      <x:c r="D652" s="13" t="str">
        <x:v>FROGEAR_0097</x:v>
      </x:c>
      <x:c r="E652" s="13" t="n">
        <x:v>1</x:v>
      </x:c>
      <x:c r="F652" s="13" t="n">
        <x:v>1</x:v>
      </x:c>
      <x:c r="G652" s="13" t="str">
        <x:v>Class-smart pool; rare accessory weight reduced.</x:v>
      </x:c>
    </x:row>
    <x:row r="653">
      <x:c r="A653" s="13" t="str">
        <x:v>FROGEAR_POOL_005</x:v>
      </x:c>
      <x:c r="B653" s="13" t="str">
        <x:v>Frostmarch</x:v>
      </x:c>
      <x:c r="C653" s="13" t="str">
        <x:v>FROMON_012</x:v>
      </x:c>
      <x:c r="D653" s="13" t="str">
        <x:v>FROGEAR_0098</x:v>
      </x:c>
      <x:c r="E653" s="13" t="n">
        <x:v>1</x:v>
      </x:c>
      <x:c r="F653" s="13" t="n">
        <x:v>1</x:v>
      </x:c>
      <x:c r="G653" s="13" t="str">
        <x:v>Class-smart pool; rare accessory weight reduced.</x:v>
      </x:c>
    </x:row>
    <x:row r="654">
      <x:c r="A654" s="13" t="str">
        <x:v>FROGEAR_POOL_005</x:v>
      </x:c>
      <x:c r="B654" s="13" t="str">
        <x:v>Frostmarch</x:v>
      </x:c>
      <x:c r="C654" s="13" t="str">
        <x:v>FROMON_012</x:v>
      </x:c>
      <x:c r="D654" s="13" t="str">
        <x:v>FROGEAR_0099</x:v>
      </x:c>
      <x:c r="E654" s="13" t="n">
        <x:v>1</x:v>
      </x:c>
      <x:c r="F654" s="13" t="n">
        <x:v>1</x:v>
      </x:c>
      <x:c r="G654" s="13" t="str">
        <x:v>Class-smart pool; rare accessory weight reduced.</x:v>
      </x:c>
    </x:row>
    <x:row r="655">
      <x:c r="A655" s="13" t="str">
        <x:v>FROGEAR_POOL_005</x:v>
      </x:c>
      <x:c r="B655" s="13" t="str">
        <x:v>Frostmarch</x:v>
      </x:c>
      <x:c r="C655" s="13" t="str">
        <x:v>FROMON_012</x:v>
      </x:c>
      <x:c r="D655" s="13" t="str">
        <x:v>FROGEAR_0100</x:v>
      </x:c>
      <x:c r="E655" s="13" t="n">
        <x:v>1</x:v>
      </x:c>
      <x:c r="F655" s="13" t="n">
        <x:v>1</x:v>
      </x:c>
      <x:c r="G655" s="13" t="str">
        <x:v>Class-smart pool; rare accessory weight reduced.</x:v>
      </x:c>
    </x:row>
    <x:row r="656">
      <x:c r="A656" s="13" t="str">
        <x:v>FROGEAR_POOL_005</x:v>
      </x:c>
      <x:c r="B656" s="13" t="str">
        <x:v>Frostmarch</x:v>
      </x:c>
      <x:c r="C656" s="13" t="str">
        <x:v>FROMON_012</x:v>
      </x:c>
      <x:c r="D656" s="13" t="str">
        <x:v>FROGEAR_0101</x:v>
      </x:c>
      <x:c r="E656" s="13" t="n">
        <x:v>1</x:v>
      </x:c>
      <x:c r="F656" s="13" t="n">
        <x:v>1</x:v>
      </x:c>
      <x:c r="G656" s="13" t="str">
        <x:v>Class-smart pool; rare accessory weight reduced.</x:v>
      </x:c>
    </x:row>
    <x:row r="657">
      <x:c r="A657" s="13" t="str">
        <x:v>FROGEAR_POOL_005</x:v>
      </x:c>
      <x:c r="B657" s="13" t="str">
        <x:v>Frostmarch</x:v>
      </x:c>
      <x:c r="C657" s="13" t="str">
        <x:v>FROMON_012</x:v>
      </x:c>
      <x:c r="D657" s="13" t="str">
        <x:v>FROGEAR_0102</x:v>
      </x:c>
      <x:c r="E657" s="13" t="n">
        <x:v>1</x:v>
      </x:c>
      <x:c r="F657" s="13" t="n">
        <x:v>0.7</x:v>
      </x:c>
      <x:c r="G657" s="13" t="str">
        <x:v>Class-smart pool; rare accessory weight reduced.</x:v>
      </x:c>
    </x:row>
    <x:row r="658">
      <x:c r="A658" s="13" t="str">
        <x:v>FROGEAR_POOL_005</x:v>
      </x:c>
      <x:c r="B658" s="13" t="str">
        <x:v>Frostmarch</x:v>
      </x:c>
      <x:c r="C658" s="13" t="str">
        <x:v>FROMON_012</x:v>
      </x:c>
      <x:c r="D658" s="13" t="str">
        <x:v>FROGEAR_0103</x:v>
      </x:c>
      <x:c r="E658" s="13" t="n">
        <x:v>1</x:v>
      </x:c>
      <x:c r="F658" s="13" t="n">
        <x:v>1</x:v>
      </x:c>
      <x:c r="G658" s="13" t="str">
        <x:v>Class-smart pool; rare accessory weight reduced.</x:v>
      </x:c>
    </x:row>
    <x:row r="659">
      <x:c r="A659" s="13" t="str">
        <x:v>FROGEAR_POOL_005</x:v>
      </x:c>
      <x:c r="B659" s="13" t="str">
        <x:v>Frostmarch</x:v>
      </x:c>
      <x:c r="C659" s="13" t="str">
        <x:v>FROMON_012</x:v>
      </x:c>
      <x:c r="D659" s="13" t="str">
        <x:v>FROGEAR_0104</x:v>
      </x:c>
      <x:c r="E659" s="13" t="n">
        <x:v>1</x:v>
      </x:c>
      <x:c r="F659" s="13" t="n">
        <x:v>0.7</x:v>
      </x:c>
      <x:c r="G659" s="13" t="str">
        <x:v>Class-smart pool; rare accessory weight reduced.</x:v>
      </x:c>
    </x:row>
    <x:row r="660">
      <x:c r="A660" s="13" t="str">
        <x:v>FROGEAR_POOL_005</x:v>
      </x:c>
      <x:c r="B660" s="13" t="str">
        <x:v>Frostmarch</x:v>
      </x:c>
      <x:c r="C660" s="13" t="str">
        <x:v>FROMON_012</x:v>
      </x:c>
      <x:c r="D660" s="13" t="str">
        <x:v>FROGEAR_0105</x:v>
      </x:c>
      <x:c r="E660" s="13" t="n">
        <x:v>1</x:v>
      </x:c>
      <x:c r="F660" s="13" t="n">
        <x:v>1</x:v>
      </x:c>
      <x:c r="G660" s="13" t="str">
        <x:v>Class-smart pool; rare accessory weight reduced.</x:v>
      </x:c>
    </x:row>
    <x:row r="661">
      <x:c r="A661" s="13" t="str">
        <x:v>FROGEAR_POOL_005</x:v>
      </x:c>
      <x:c r="B661" s="13" t="str">
        <x:v>Frostmarch</x:v>
      </x:c>
      <x:c r="C661" s="13" t="str">
        <x:v>FROMON_012</x:v>
      </x:c>
      <x:c r="D661" s="13" t="str">
        <x:v>FROGEAR_0106</x:v>
      </x:c>
      <x:c r="E661" s="13" t="n">
        <x:v>1</x:v>
      </x:c>
      <x:c r="F661" s="13" t="n">
        <x:v>1</x:v>
      </x:c>
      <x:c r="G661" s="13" t="str">
        <x:v>Class-smart pool; rare accessory weight reduced.</x:v>
      </x:c>
    </x:row>
    <x:row r="662">
      <x:c r="A662" s="13" t="str">
        <x:v>FROGEAR_POOL_005</x:v>
      </x:c>
      <x:c r="B662" s="13" t="str">
        <x:v>Frostmarch</x:v>
      </x:c>
      <x:c r="C662" s="13" t="str">
        <x:v>FROMON_012</x:v>
      </x:c>
      <x:c r="D662" s="13" t="str">
        <x:v>FROGEAR_0107</x:v>
      </x:c>
      <x:c r="E662" s="13" t="n">
        <x:v>1</x:v>
      </x:c>
      <x:c r="F662" s="13" t="n">
        <x:v>1</x:v>
      </x:c>
      <x:c r="G662" s="13" t="str">
        <x:v>Class-smart pool; rare accessory weight reduced.</x:v>
      </x:c>
    </x:row>
    <x:row r="663">
      <x:c r="A663" s="13" t="str">
        <x:v>FROGEAR_POOL_005</x:v>
      </x:c>
      <x:c r="B663" s="13" t="str">
        <x:v>Frostmarch</x:v>
      </x:c>
      <x:c r="C663" s="13" t="str">
        <x:v>FROMON_012</x:v>
      </x:c>
      <x:c r="D663" s="13" t="str">
        <x:v>FROGEAR_0108</x:v>
      </x:c>
      <x:c r="E663" s="13" t="n">
        <x:v>1</x:v>
      </x:c>
      <x:c r="F663" s="13" t="n">
        <x:v>1</x:v>
      </x:c>
      <x:c r="G663" s="13" t="str">
        <x:v>Class-smart pool; rare accessory weight reduced.</x:v>
      </x:c>
    </x:row>
    <x:row r="664">
      <x:c r="A664" s="13" t="str">
        <x:v>FROGEAR_POOL_005</x:v>
      </x:c>
      <x:c r="B664" s="13" t="str">
        <x:v>Frostmarch</x:v>
      </x:c>
      <x:c r="C664" s="13" t="str">
        <x:v>FROMON_012</x:v>
      </x:c>
      <x:c r="D664" s="13" t="str">
        <x:v>FROGEAR_0109</x:v>
      </x:c>
      <x:c r="E664" s="13" t="n">
        <x:v>1</x:v>
      </x:c>
      <x:c r="F664" s="13" t="n">
        <x:v>1</x:v>
      </x:c>
      <x:c r="G664" s="13" t="str">
        <x:v>Class-smart pool; rare accessory weight reduced.</x:v>
      </x:c>
    </x:row>
    <x:row r="665">
      <x:c r="A665" s="13" t="str">
        <x:v>FROGEAR_POOL_005</x:v>
      </x:c>
      <x:c r="B665" s="13" t="str">
        <x:v>Frostmarch</x:v>
      </x:c>
      <x:c r="C665" s="13" t="str">
        <x:v>FROMON_012</x:v>
      </x:c>
      <x:c r="D665" s="13" t="str">
        <x:v>FROGEAR_0110</x:v>
      </x:c>
      <x:c r="E665" s="13" t="n">
        <x:v>1</x:v>
      </x:c>
      <x:c r="F665" s="13" t="n">
        <x:v>0.7</x:v>
      </x:c>
      <x:c r="G665" s="13" t="str">
        <x:v>Class-smart pool; rare accessory weight reduced.</x:v>
      </x:c>
    </x:row>
    <x:row r="666">
      <x:c r="A666" s="13" t="str">
        <x:v>FROGEAR_POOL_005</x:v>
      </x:c>
      <x:c r="B666" s="13" t="str">
        <x:v>Frostmarch</x:v>
      </x:c>
      <x:c r="C666" s="13" t="str">
        <x:v>FROMON_012</x:v>
      </x:c>
      <x:c r="D666" s="13" t="str">
        <x:v>FROGEAR_0111</x:v>
      </x:c>
      <x:c r="E666" s="13" t="n">
        <x:v>1</x:v>
      </x:c>
      <x:c r="F666" s="13" t="n">
        <x:v>1</x:v>
      </x:c>
      <x:c r="G666" s="13" t="str">
        <x:v>Class-smart pool; rare accessory weight reduced.</x:v>
      </x:c>
    </x:row>
    <x:row r="667">
      <x:c r="A667" s="13" t="str">
        <x:v>FROGEAR_POOL_005</x:v>
      </x:c>
      <x:c r="B667" s="13" t="str">
        <x:v>Frostmarch</x:v>
      </x:c>
      <x:c r="C667" s="13" t="str">
        <x:v>FROMON_012</x:v>
      </x:c>
      <x:c r="D667" s="13" t="str">
        <x:v>FROGEAR_0112</x:v>
      </x:c>
      <x:c r="E667" s="13" t="n">
        <x:v>1</x:v>
      </x:c>
      <x:c r="F667" s="13" t="n">
        <x:v>0.7</x:v>
      </x:c>
      <x:c r="G667" s="13" t="str">
        <x:v>Class-smart pool; rare accessory weight reduced.</x:v>
      </x:c>
    </x:row>
    <x:row r="668">
      <x:c r="A668" s="13" t="str">
        <x:v>FROGEAR_POOL_005</x:v>
      </x:c>
      <x:c r="B668" s="13" t="str">
        <x:v>Frostmarch</x:v>
      </x:c>
      <x:c r="C668" s="13" t="str">
        <x:v>FROMON_012</x:v>
      </x:c>
      <x:c r="D668" s="13" t="str">
        <x:v>FROGEAR_0113</x:v>
      </x:c>
      <x:c r="E668" s="13" t="n">
        <x:v>1</x:v>
      </x:c>
      <x:c r="F668" s="13" t="n">
        <x:v>1</x:v>
      </x:c>
      <x:c r="G668" s="13" t="str">
        <x:v>Class-smart pool; rare accessory weight reduced.</x:v>
      </x:c>
    </x:row>
    <x:row r="669">
      <x:c r="A669" s="13" t="str">
        <x:v>FROGEAR_POOL_005</x:v>
      </x:c>
      <x:c r="B669" s="13" t="str">
        <x:v>Frostmarch</x:v>
      </x:c>
      <x:c r="C669" s="13" t="str">
        <x:v>FROMON_012</x:v>
      </x:c>
      <x:c r="D669" s="13" t="str">
        <x:v>FROGEAR_0114</x:v>
      </x:c>
      <x:c r="E669" s="13" t="n">
        <x:v>1</x:v>
      </x:c>
      <x:c r="F669" s="13" t="n">
        <x:v>1</x:v>
      </x:c>
      <x:c r="G669" s="13" t="str">
        <x:v>Class-smart pool; rare accessory weight reduced.</x:v>
      </x:c>
    </x:row>
    <x:row r="670">
      <x:c r="A670" s="13" t="str">
        <x:v>FROGEAR_POOL_005</x:v>
      </x:c>
      <x:c r="B670" s="13" t="str">
        <x:v>Frostmarch</x:v>
      </x:c>
      <x:c r="C670" s="13" t="str">
        <x:v>FROMON_012</x:v>
      </x:c>
      <x:c r="D670" s="13" t="str">
        <x:v>FROGEAR_0115</x:v>
      </x:c>
      <x:c r="E670" s="13" t="n">
        <x:v>1</x:v>
      </x:c>
      <x:c r="F670" s="13" t="n">
        <x:v>1</x:v>
      </x:c>
      <x:c r="G670" s="13" t="str">
        <x:v>Class-smart pool; rare accessory weight reduced.</x:v>
      </x:c>
    </x:row>
    <x:row r="671">
      <x:c r="A671" s="13" t="str">
        <x:v>FROGEAR_POOL_005</x:v>
      </x:c>
      <x:c r="B671" s="13" t="str">
        <x:v>Frostmarch</x:v>
      </x:c>
      <x:c r="C671" s="13" t="str">
        <x:v>FROMON_012</x:v>
      </x:c>
      <x:c r="D671" s="13" t="str">
        <x:v>FROGEAR_0116</x:v>
      </x:c>
      <x:c r="E671" s="13" t="n">
        <x:v>1</x:v>
      </x:c>
      <x:c r="F671" s="13" t="n">
        <x:v>1</x:v>
      </x:c>
      <x:c r="G671" s="13" t="str">
        <x:v>Class-smart pool; rare accessory weight reduced.</x:v>
      </x:c>
    </x:row>
    <x:row r="672">
      <x:c r="A672" s="13" t="str">
        <x:v>FROGEAR_POOL_005</x:v>
      </x:c>
      <x:c r="B672" s="13" t="str">
        <x:v>Frostmarch</x:v>
      </x:c>
      <x:c r="C672" s="13" t="str">
        <x:v>FROMON_012</x:v>
      </x:c>
      <x:c r="D672" s="13" t="str">
        <x:v>FROGEAR_0117</x:v>
      </x:c>
      <x:c r="E672" s="13" t="n">
        <x:v>1</x:v>
      </x:c>
      <x:c r="F672" s="13" t="n">
        <x:v>1</x:v>
      </x:c>
      <x:c r="G672" s="13" t="str">
        <x:v>Class-smart pool; rare accessory weight reduced.</x:v>
      </x:c>
    </x:row>
    <x:row r="673">
      <x:c r="A673" s="13" t="str">
        <x:v>FROGEAR_POOL_005</x:v>
      </x:c>
      <x:c r="B673" s="13" t="str">
        <x:v>Frostmarch</x:v>
      </x:c>
      <x:c r="C673" s="13" t="str">
        <x:v>FROMON_012</x:v>
      </x:c>
      <x:c r="D673" s="13" t="str">
        <x:v>FROGEAR_0118</x:v>
      </x:c>
      <x:c r="E673" s="13" t="n">
        <x:v>1</x:v>
      </x:c>
      <x:c r="F673" s="13" t="n">
        <x:v>0.7</x:v>
      </x:c>
      <x:c r="G673" s="13" t="str">
        <x:v>Class-smart pool; rare accessory weight reduced.</x:v>
      </x:c>
    </x:row>
    <x:row r="674">
      <x:c r="A674" s="13" t="str">
        <x:v>FROGEAR_POOL_005</x:v>
      </x:c>
      <x:c r="B674" s="13" t="str">
        <x:v>Frostmarch</x:v>
      </x:c>
      <x:c r="C674" s="13" t="str">
        <x:v>FROMON_012</x:v>
      </x:c>
      <x:c r="D674" s="13" t="str">
        <x:v>FROGEAR_0119</x:v>
      </x:c>
      <x:c r="E674" s="13" t="n">
        <x:v>1</x:v>
      </x:c>
      <x:c r="F674" s="13" t="n">
        <x:v>1</x:v>
      </x:c>
      <x:c r="G674" s="13" t="str">
        <x:v>Class-smart pool; rare accessory weight reduced.</x:v>
      </x:c>
    </x:row>
    <x:row r="675">
      <x:c r="A675" s="13" t="str">
        <x:v>FROGEAR_POOL_005</x:v>
      </x:c>
      <x:c r="B675" s="13" t="str">
        <x:v>Frostmarch</x:v>
      </x:c>
      <x:c r="C675" s="13" t="str">
        <x:v>FROMON_012</x:v>
      </x:c>
      <x:c r="D675" s="13" t="str">
        <x:v>FROGEAR_0120</x:v>
      </x:c>
      <x:c r="E675" s="13" t="n">
        <x:v>1</x:v>
      </x:c>
      <x:c r="F675" s="13" t="n">
        <x:v>0.7</x:v>
      </x:c>
      <x:c r="G675" s="13" t="str">
        <x:v>Class-smart pool; rare accessory weight reduced.</x:v>
      </x:c>
    </x:row>
    <x:row r="676">
      <x:c r="A676" s="13" t="str">
        <x:v>FROGEAR_POOL_006</x:v>
      </x:c>
      <x:c r="B676" s="13" t="str">
        <x:v>Frostmarch</x:v>
      </x:c>
      <x:c r="C676" s="13" t="str">
        <x:v>FROMON_013</x:v>
      </x:c>
      <x:c r="D676" s="13" t="str">
        <x:v>FROGEAR_0121</x:v>
      </x:c>
      <x:c r="E676" s="13" t="n">
        <x:v>1</x:v>
      </x:c>
      <x:c r="F676" s="13" t="n">
        <x:v>1</x:v>
      </x:c>
      <x:c r="G676" s="13" t="str">
        <x:v>Class-smart pool; rare accessory weight reduced.</x:v>
      </x:c>
    </x:row>
    <x:row r="677">
      <x:c r="A677" s="13" t="str">
        <x:v>FROGEAR_POOL_006</x:v>
      </x:c>
      <x:c r="B677" s="13" t="str">
        <x:v>Frostmarch</x:v>
      </x:c>
      <x:c r="C677" s="13" t="str">
        <x:v>FROMON_013</x:v>
      </x:c>
      <x:c r="D677" s="13" t="str">
        <x:v>FROGEAR_0122</x:v>
      </x:c>
      <x:c r="E677" s="13" t="n">
        <x:v>1</x:v>
      </x:c>
      <x:c r="F677" s="13" t="n">
        <x:v>1</x:v>
      </x:c>
      <x:c r="G677" s="13" t="str">
        <x:v>Class-smart pool; rare accessory weight reduced.</x:v>
      </x:c>
    </x:row>
    <x:row r="678">
      <x:c r="A678" s="13" t="str">
        <x:v>FROGEAR_POOL_006</x:v>
      </x:c>
      <x:c r="B678" s="13" t="str">
        <x:v>Frostmarch</x:v>
      </x:c>
      <x:c r="C678" s="13" t="str">
        <x:v>FROMON_013</x:v>
      </x:c>
      <x:c r="D678" s="13" t="str">
        <x:v>FROGEAR_0123</x:v>
      </x:c>
      <x:c r="E678" s="13" t="n">
        <x:v>1</x:v>
      </x:c>
      <x:c r="F678" s="13" t="n">
        <x:v>1</x:v>
      </x:c>
      <x:c r="G678" s="13" t="str">
        <x:v>Class-smart pool; rare accessory weight reduced.</x:v>
      </x:c>
    </x:row>
    <x:row r="679">
      <x:c r="A679" s="13" t="str">
        <x:v>FROGEAR_POOL_006</x:v>
      </x:c>
      <x:c r="B679" s="13" t="str">
        <x:v>Frostmarch</x:v>
      </x:c>
      <x:c r="C679" s="13" t="str">
        <x:v>FROMON_013</x:v>
      </x:c>
      <x:c r="D679" s="13" t="str">
        <x:v>FROGEAR_0124</x:v>
      </x:c>
      <x:c r="E679" s="13" t="n">
        <x:v>1</x:v>
      </x:c>
      <x:c r="F679" s="13" t="n">
        <x:v>1</x:v>
      </x:c>
      <x:c r="G679" s="13" t="str">
        <x:v>Class-smart pool; rare accessory weight reduced.</x:v>
      </x:c>
    </x:row>
    <x:row r="680">
      <x:c r="A680" s="13" t="str">
        <x:v>FROGEAR_POOL_006</x:v>
      </x:c>
      <x:c r="B680" s="13" t="str">
        <x:v>Frostmarch</x:v>
      </x:c>
      <x:c r="C680" s="13" t="str">
        <x:v>FROMON_013</x:v>
      </x:c>
      <x:c r="D680" s="13" t="str">
        <x:v>FROGEAR_0125</x:v>
      </x:c>
      <x:c r="E680" s="13" t="n">
        <x:v>1</x:v>
      </x:c>
      <x:c r="F680" s="13" t="n">
        <x:v>1</x:v>
      </x:c>
      <x:c r="G680" s="13" t="str">
        <x:v>Class-smart pool; rare accessory weight reduced.</x:v>
      </x:c>
    </x:row>
    <x:row r="681">
      <x:c r="A681" s="13" t="str">
        <x:v>FROGEAR_POOL_006</x:v>
      </x:c>
      <x:c r="B681" s="13" t="str">
        <x:v>Frostmarch</x:v>
      </x:c>
      <x:c r="C681" s="13" t="str">
        <x:v>FROMON_013</x:v>
      </x:c>
      <x:c r="D681" s="13" t="str">
        <x:v>FROGEAR_0126</x:v>
      </x:c>
      <x:c r="E681" s="13" t="n">
        <x:v>1</x:v>
      </x:c>
      <x:c r="F681" s="13" t="n">
        <x:v>0.7</x:v>
      </x:c>
      <x:c r="G681" s="13" t="str">
        <x:v>Class-smart pool; rare accessory weight reduced.</x:v>
      </x:c>
    </x:row>
    <x:row r="682">
      <x:c r="A682" s="13" t="str">
        <x:v>FROGEAR_POOL_006</x:v>
      </x:c>
      <x:c r="B682" s="13" t="str">
        <x:v>Frostmarch</x:v>
      </x:c>
      <x:c r="C682" s="13" t="str">
        <x:v>FROMON_013</x:v>
      </x:c>
      <x:c r="D682" s="13" t="str">
        <x:v>FROGEAR_0127</x:v>
      </x:c>
      <x:c r="E682" s="13" t="n">
        <x:v>1</x:v>
      </x:c>
      <x:c r="F682" s="13" t="n">
        <x:v>1</x:v>
      </x:c>
      <x:c r="G682" s="13" t="str">
        <x:v>Class-smart pool; rare accessory weight reduced.</x:v>
      </x:c>
    </x:row>
    <x:row r="683">
      <x:c r="A683" s="13" t="str">
        <x:v>FROGEAR_POOL_006</x:v>
      </x:c>
      <x:c r="B683" s="13" t="str">
        <x:v>Frostmarch</x:v>
      </x:c>
      <x:c r="C683" s="13" t="str">
        <x:v>FROMON_013</x:v>
      </x:c>
      <x:c r="D683" s="13" t="str">
        <x:v>FROGEAR_0128</x:v>
      </x:c>
      <x:c r="E683" s="13" t="n">
        <x:v>1</x:v>
      </x:c>
      <x:c r="F683" s="13" t="n">
        <x:v>0.7</x:v>
      </x:c>
      <x:c r="G683" s="13" t="str">
        <x:v>Class-smart pool; rare accessory weight reduced.</x:v>
      </x:c>
    </x:row>
    <x:row r="684">
      <x:c r="A684" s="13" t="str">
        <x:v>FROGEAR_POOL_006</x:v>
      </x:c>
      <x:c r="B684" s="13" t="str">
        <x:v>Frostmarch</x:v>
      </x:c>
      <x:c r="C684" s="13" t="str">
        <x:v>FROMON_013</x:v>
      </x:c>
      <x:c r="D684" s="13" t="str">
        <x:v>FROGEAR_0129</x:v>
      </x:c>
      <x:c r="E684" s="13" t="n">
        <x:v>1</x:v>
      </x:c>
      <x:c r="F684" s="13" t="n">
        <x:v>1</x:v>
      </x:c>
      <x:c r="G684" s="13" t="str">
        <x:v>Class-smart pool; rare accessory weight reduced.</x:v>
      </x:c>
    </x:row>
    <x:row r="685">
      <x:c r="A685" s="13" t="str">
        <x:v>FROGEAR_POOL_006</x:v>
      </x:c>
      <x:c r="B685" s="13" t="str">
        <x:v>Frostmarch</x:v>
      </x:c>
      <x:c r="C685" s="13" t="str">
        <x:v>FROMON_013</x:v>
      </x:c>
      <x:c r="D685" s="13" t="str">
        <x:v>FROGEAR_0130</x:v>
      </x:c>
      <x:c r="E685" s="13" t="n">
        <x:v>1</x:v>
      </x:c>
      <x:c r="F685" s="13" t="n">
        <x:v>1</x:v>
      </x:c>
      <x:c r="G685" s="13" t="str">
        <x:v>Class-smart pool; rare accessory weight reduced.</x:v>
      </x:c>
    </x:row>
    <x:row r="686">
      <x:c r="A686" s="13" t="str">
        <x:v>FROGEAR_POOL_006</x:v>
      </x:c>
      <x:c r="B686" s="13" t="str">
        <x:v>Frostmarch</x:v>
      </x:c>
      <x:c r="C686" s="13" t="str">
        <x:v>FROMON_013</x:v>
      </x:c>
      <x:c r="D686" s="13" t="str">
        <x:v>FROGEAR_0131</x:v>
      </x:c>
      <x:c r="E686" s="13" t="n">
        <x:v>1</x:v>
      </x:c>
      <x:c r="F686" s="13" t="n">
        <x:v>1</x:v>
      </x:c>
      <x:c r="G686" s="13" t="str">
        <x:v>Class-smart pool; rare accessory weight reduced.</x:v>
      </x:c>
    </x:row>
    <x:row r="687">
      <x:c r="A687" s="13" t="str">
        <x:v>FROGEAR_POOL_006</x:v>
      </x:c>
      <x:c r="B687" s="13" t="str">
        <x:v>Frostmarch</x:v>
      </x:c>
      <x:c r="C687" s="13" t="str">
        <x:v>FROMON_013</x:v>
      </x:c>
      <x:c r="D687" s="13" t="str">
        <x:v>FROGEAR_0132</x:v>
      </x:c>
      <x:c r="E687" s="13" t="n">
        <x:v>1</x:v>
      </x:c>
      <x:c r="F687" s="13" t="n">
        <x:v>1</x:v>
      </x:c>
      <x:c r="G687" s="13" t="str">
        <x:v>Class-smart pool; rare accessory weight reduced.</x:v>
      </x:c>
    </x:row>
    <x:row r="688">
      <x:c r="A688" s="13" t="str">
        <x:v>FROGEAR_POOL_006</x:v>
      </x:c>
      <x:c r="B688" s="13" t="str">
        <x:v>Frostmarch</x:v>
      </x:c>
      <x:c r="C688" s="13" t="str">
        <x:v>FROMON_013</x:v>
      </x:c>
      <x:c r="D688" s="13" t="str">
        <x:v>FROGEAR_0133</x:v>
      </x:c>
      <x:c r="E688" s="13" t="n">
        <x:v>1</x:v>
      </x:c>
      <x:c r="F688" s="13" t="n">
        <x:v>1</x:v>
      </x:c>
      <x:c r="G688" s="13" t="str">
        <x:v>Class-smart pool; rare accessory weight reduced.</x:v>
      </x:c>
    </x:row>
    <x:row r="689">
      <x:c r="A689" s="13" t="str">
        <x:v>FROGEAR_POOL_006</x:v>
      </x:c>
      <x:c r="B689" s="13" t="str">
        <x:v>Frostmarch</x:v>
      </x:c>
      <x:c r="C689" s="13" t="str">
        <x:v>FROMON_013</x:v>
      </x:c>
      <x:c r="D689" s="13" t="str">
        <x:v>FROGEAR_0134</x:v>
      </x:c>
      <x:c r="E689" s="13" t="n">
        <x:v>1</x:v>
      </x:c>
      <x:c r="F689" s="13" t="n">
        <x:v>0.7</x:v>
      </x:c>
      <x:c r="G689" s="13" t="str">
        <x:v>Class-smart pool; rare accessory weight reduced.</x:v>
      </x:c>
    </x:row>
    <x:row r="690">
      <x:c r="A690" s="13" t="str">
        <x:v>FROGEAR_POOL_006</x:v>
      </x:c>
      <x:c r="B690" s="13" t="str">
        <x:v>Frostmarch</x:v>
      </x:c>
      <x:c r="C690" s="13" t="str">
        <x:v>FROMON_013</x:v>
      </x:c>
      <x:c r="D690" s="13" t="str">
        <x:v>FROGEAR_0135</x:v>
      </x:c>
      <x:c r="E690" s="13" t="n">
        <x:v>1</x:v>
      </x:c>
      <x:c r="F690" s="13" t="n">
        <x:v>1</x:v>
      </x:c>
      <x:c r="G690" s="13" t="str">
        <x:v>Class-smart pool; rare accessory weight reduced.</x:v>
      </x:c>
    </x:row>
    <x:row r="691">
      <x:c r="A691" s="13" t="str">
        <x:v>FROGEAR_POOL_006</x:v>
      </x:c>
      <x:c r="B691" s="13" t="str">
        <x:v>Frostmarch</x:v>
      </x:c>
      <x:c r="C691" s="13" t="str">
        <x:v>FROMON_013</x:v>
      </x:c>
      <x:c r="D691" s="13" t="str">
        <x:v>FROGEAR_0136</x:v>
      </x:c>
      <x:c r="E691" s="13" t="n">
        <x:v>1</x:v>
      </x:c>
      <x:c r="F691" s="13" t="n">
        <x:v>0.7</x:v>
      </x:c>
      <x:c r="G691" s="13" t="str">
        <x:v>Class-smart pool; rare accessory weight reduced.</x:v>
      </x:c>
    </x:row>
    <x:row r="692">
      <x:c r="A692" s="13" t="str">
        <x:v>FROGEAR_POOL_006</x:v>
      </x:c>
      <x:c r="B692" s="13" t="str">
        <x:v>Frostmarch</x:v>
      </x:c>
      <x:c r="C692" s="13" t="str">
        <x:v>FROMON_013</x:v>
      </x:c>
      <x:c r="D692" s="13" t="str">
        <x:v>FROGEAR_0137</x:v>
      </x:c>
      <x:c r="E692" s="13" t="n">
        <x:v>1</x:v>
      </x:c>
      <x:c r="F692" s="13" t="n">
        <x:v>1</x:v>
      </x:c>
      <x:c r="G692" s="13" t="str">
        <x:v>Class-smart pool; rare accessory weight reduced.</x:v>
      </x:c>
    </x:row>
    <x:row r="693">
      <x:c r="A693" s="13" t="str">
        <x:v>FROGEAR_POOL_006</x:v>
      </x:c>
      <x:c r="B693" s="13" t="str">
        <x:v>Frostmarch</x:v>
      </x:c>
      <x:c r="C693" s="13" t="str">
        <x:v>FROMON_013</x:v>
      </x:c>
      <x:c r="D693" s="13" t="str">
        <x:v>FROGEAR_0138</x:v>
      </x:c>
      <x:c r="E693" s="13" t="n">
        <x:v>1</x:v>
      </x:c>
      <x:c r="F693" s="13" t="n">
        <x:v>1</x:v>
      </x:c>
      <x:c r="G693" s="13" t="str">
        <x:v>Class-smart pool; rare accessory weight reduced.</x:v>
      </x:c>
    </x:row>
    <x:row r="694">
      <x:c r="A694" s="13" t="str">
        <x:v>FROGEAR_POOL_006</x:v>
      </x:c>
      <x:c r="B694" s="13" t="str">
        <x:v>Frostmarch</x:v>
      </x:c>
      <x:c r="C694" s="13" t="str">
        <x:v>FROMON_013</x:v>
      </x:c>
      <x:c r="D694" s="13" t="str">
        <x:v>FROGEAR_0139</x:v>
      </x:c>
      <x:c r="E694" s="13" t="n">
        <x:v>1</x:v>
      </x:c>
      <x:c r="F694" s="13" t="n">
        <x:v>1</x:v>
      </x:c>
      <x:c r="G694" s="13" t="str">
        <x:v>Class-smart pool; rare accessory weight reduced.</x:v>
      </x:c>
    </x:row>
    <x:row r="695">
      <x:c r="A695" s="13" t="str">
        <x:v>FROGEAR_POOL_006</x:v>
      </x:c>
      <x:c r="B695" s="13" t="str">
        <x:v>Frostmarch</x:v>
      </x:c>
      <x:c r="C695" s="13" t="str">
        <x:v>FROMON_013</x:v>
      </x:c>
      <x:c r="D695" s="13" t="str">
        <x:v>FROGEAR_0140</x:v>
      </x:c>
      <x:c r="E695" s="13" t="n">
        <x:v>1</x:v>
      </x:c>
      <x:c r="F695" s="13" t="n">
        <x:v>1</x:v>
      </x:c>
      <x:c r="G695" s="13" t="str">
        <x:v>Class-smart pool; rare accessory weight reduced.</x:v>
      </x:c>
    </x:row>
    <x:row r="696">
      <x:c r="A696" s="13" t="str">
        <x:v>FROGEAR_POOL_006</x:v>
      </x:c>
      <x:c r="B696" s="13" t="str">
        <x:v>Frostmarch</x:v>
      </x:c>
      <x:c r="C696" s="13" t="str">
        <x:v>FROMON_013</x:v>
      </x:c>
      <x:c r="D696" s="13" t="str">
        <x:v>FROGEAR_0141</x:v>
      </x:c>
      <x:c r="E696" s="13" t="n">
        <x:v>1</x:v>
      </x:c>
      <x:c r="F696" s="13" t="n">
        <x:v>1</x:v>
      </x:c>
      <x:c r="G696" s="13" t="str">
        <x:v>Class-smart pool; rare accessory weight reduced.</x:v>
      </x:c>
    </x:row>
    <x:row r="697">
      <x:c r="A697" s="13" t="str">
        <x:v>FROGEAR_POOL_006</x:v>
      </x:c>
      <x:c r="B697" s="13" t="str">
        <x:v>Frostmarch</x:v>
      </x:c>
      <x:c r="C697" s="13" t="str">
        <x:v>FROMON_013</x:v>
      </x:c>
      <x:c r="D697" s="13" t="str">
        <x:v>FROGEAR_0142</x:v>
      </x:c>
      <x:c r="E697" s="13" t="n">
        <x:v>1</x:v>
      </x:c>
      <x:c r="F697" s="13" t="n">
        <x:v>0.7</x:v>
      </x:c>
      <x:c r="G697" s="13" t="str">
        <x:v>Class-smart pool; rare accessory weight reduced.</x:v>
      </x:c>
    </x:row>
    <x:row r="698">
      <x:c r="A698" s="13" t="str">
        <x:v>FROGEAR_POOL_006</x:v>
      </x:c>
      <x:c r="B698" s="13" t="str">
        <x:v>Frostmarch</x:v>
      </x:c>
      <x:c r="C698" s="13" t="str">
        <x:v>FROMON_013</x:v>
      </x:c>
      <x:c r="D698" s="13" t="str">
        <x:v>FROGEAR_0143</x:v>
      </x:c>
      <x:c r="E698" s="13" t="n">
        <x:v>1</x:v>
      </x:c>
      <x:c r="F698" s="13" t="n">
        <x:v>1</x:v>
      </x:c>
      <x:c r="G698" s="13" t="str">
        <x:v>Class-smart pool; rare accessory weight reduced.</x:v>
      </x:c>
    </x:row>
    <x:row r="699">
      <x:c r="A699" s="13" t="str">
        <x:v>FROGEAR_POOL_006</x:v>
      </x:c>
      <x:c r="B699" s="13" t="str">
        <x:v>Frostmarch</x:v>
      </x:c>
      <x:c r="C699" s="13" t="str">
        <x:v>FROMON_013</x:v>
      </x:c>
      <x:c r="D699" s="13" t="str">
        <x:v>FROGEAR_0144</x:v>
      </x:c>
      <x:c r="E699" s="13" t="n">
        <x:v>1</x:v>
      </x:c>
      <x:c r="F699" s="13" t="n">
        <x:v>0.7</x:v>
      </x:c>
      <x:c r="G699" s="13" t="str">
        <x:v>Class-smart pool; rare accessory weight reduced.</x:v>
      </x:c>
    </x:row>
    <x:row r="700">
      <x:c r="A700" s="13" t="str">
        <x:v>FROGEAR_POOL_007</x:v>
      </x:c>
      <x:c r="B700" s="13" t="str">
        <x:v>Frostmarch</x:v>
      </x:c>
      <x:c r="C700" s="13" t="str">
        <x:v>FROMON_014</x:v>
      </x:c>
      <x:c r="D700" s="13" t="str">
        <x:v>FROGEAR_0145</x:v>
      </x:c>
      <x:c r="E700" s="13" t="n">
        <x:v>1</x:v>
      </x:c>
      <x:c r="F700" s="13" t="n">
        <x:v>1</x:v>
      </x:c>
      <x:c r="G700" s="13" t="str">
        <x:v>Class-smart pool; rare accessory weight reduced.</x:v>
      </x:c>
    </x:row>
    <x:row r="701">
      <x:c r="A701" s="13" t="str">
        <x:v>FROGEAR_POOL_007</x:v>
      </x:c>
      <x:c r="B701" s="13" t="str">
        <x:v>Frostmarch</x:v>
      </x:c>
      <x:c r="C701" s="13" t="str">
        <x:v>FROMON_014</x:v>
      </x:c>
      <x:c r="D701" s="13" t="str">
        <x:v>FROGEAR_0146</x:v>
      </x:c>
      <x:c r="E701" s="13" t="n">
        <x:v>1</x:v>
      </x:c>
      <x:c r="F701" s="13" t="n">
        <x:v>1</x:v>
      </x:c>
      <x:c r="G701" s="13" t="str">
        <x:v>Class-smart pool; rare accessory weight reduced.</x:v>
      </x:c>
    </x:row>
    <x:row r="702">
      <x:c r="A702" s="13" t="str">
        <x:v>FROGEAR_POOL_007</x:v>
      </x:c>
      <x:c r="B702" s="13" t="str">
        <x:v>Frostmarch</x:v>
      </x:c>
      <x:c r="C702" s="13" t="str">
        <x:v>FROMON_014</x:v>
      </x:c>
      <x:c r="D702" s="13" t="str">
        <x:v>FROGEAR_0147</x:v>
      </x:c>
      <x:c r="E702" s="13" t="n">
        <x:v>1</x:v>
      </x:c>
      <x:c r="F702" s="13" t="n">
        <x:v>1</x:v>
      </x:c>
      <x:c r="G702" s="13" t="str">
        <x:v>Class-smart pool; rare accessory weight reduced.</x:v>
      </x:c>
    </x:row>
    <x:row r="703">
      <x:c r="A703" s="13" t="str">
        <x:v>FROGEAR_POOL_007</x:v>
      </x:c>
      <x:c r="B703" s="13" t="str">
        <x:v>Frostmarch</x:v>
      </x:c>
      <x:c r="C703" s="13" t="str">
        <x:v>FROMON_014</x:v>
      </x:c>
      <x:c r="D703" s="13" t="str">
        <x:v>FROGEAR_0148</x:v>
      </x:c>
      <x:c r="E703" s="13" t="n">
        <x:v>1</x:v>
      </x:c>
      <x:c r="F703" s="13" t="n">
        <x:v>1</x:v>
      </x:c>
      <x:c r="G703" s="13" t="str">
        <x:v>Class-smart pool; rare accessory weight reduced.</x:v>
      </x:c>
    </x:row>
    <x:row r="704">
      <x:c r="A704" s="13" t="str">
        <x:v>FROGEAR_POOL_007</x:v>
      </x:c>
      <x:c r="B704" s="13" t="str">
        <x:v>Frostmarch</x:v>
      </x:c>
      <x:c r="C704" s="13" t="str">
        <x:v>FROMON_014</x:v>
      </x:c>
      <x:c r="D704" s="13" t="str">
        <x:v>FROGEAR_0149</x:v>
      </x:c>
      <x:c r="E704" s="13" t="n">
        <x:v>1</x:v>
      </x:c>
      <x:c r="F704" s="13" t="n">
        <x:v>1</x:v>
      </x:c>
      <x:c r="G704" s="13" t="str">
        <x:v>Class-smart pool; rare accessory weight reduced.</x:v>
      </x:c>
    </x:row>
    <x:row r="705">
      <x:c r="A705" s="13" t="str">
        <x:v>FROGEAR_POOL_007</x:v>
      </x:c>
      <x:c r="B705" s="13" t="str">
        <x:v>Frostmarch</x:v>
      </x:c>
      <x:c r="C705" s="13" t="str">
        <x:v>FROMON_014</x:v>
      </x:c>
      <x:c r="D705" s="13" t="str">
        <x:v>FROGEAR_0150</x:v>
      </x:c>
      <x:c r="E705" s="13" t="n">
        <x:v>1</x:v>
      </x:c>
      <x:c r="F705" s="13" t="n">
        <x:v>0.7</x:v>
      </x:c>
      <x:c r="G705" s="13" t="str">
        <x:v>Class-smart pool; rare accessory weight reduced.</x:v>
      </x:c>
    </x:row>
    <x:row r="706">
      <x:c r="A706" s="13" t="str">
        <x:v>FROGEAR_POOL_007</x:v>
      </x:c>
      <x:c r="B706" s="13" t="str">
        <x:v>Frostmarch</x:v>
      </x:c>
      <x:c r="C706" s="13" t="str">
        <x:v>FROMON_014</x:v>
      </x:c>
      <x:c r="D706" s="13" t="str">
        <x:v>FROGEAR_0151</x:v>
      </x:c>
      <x:c r="E706" s="13" t="n">
        <x:v>1</x:v>
      </x:c>
      <x:c r="F706" s="13" t="n">
        <x:v>1</x:v>
      </x:c>
      <x:c r="G706" s="13" t="str">
        <x:v>Class-smart pool; rare accessory weight reduced.</x:v>
      </x:c>
    </x:row>
    <x:row r="707">
      <x:c r="A707" s="13" t="str">
        <x:v>FROGEAR_POOL_007</x:v>
      </x:c>
      <x:c r="B707" s="13" t="str">
        <x:v>Frostmarch</x:v>
      </x:c>
      <x:c r="C707" s="13" t="str">
        <x:v>FROMON_014</x:v>
      </x:c>
      <x:c r="D707" s="13" t="str">
        <x:v>FROGEAR_0152</x:v>
      </x:c>
      <x:c r="E707" s="13" t="n">
        <x:v>1</x:v>
      </x:c>
      <x:c r="F707" s="13" t="n">
        <x:v>0.7</x:v>
      </x:c>
      <x:c r="G707" s="13" t="str">
        <x:v>Class-smart pool; rare accessory weight reduced.</x:v>
      </x:c>
    </x:row>
    <x:row r="708">
      <x:c r="A708" s="13" t="str">
        <x:v>FROGEAR_POOL_007</x:v>
      </x:c>
      <x:c r="B708" s="13" t="str">
        <x:v>Frostmarch</x:v>
      </x:c>
      <x:c r="C708" s="13" t="str">
        <x:v>FROMON_014</x:v>
      </x:c>
      <x:c r="D708" s="13" t="str">
        <x:v>FROGEAR_0153</x:v>
      </x:c>
      <x:c r="E708" s="13" t="n">
        <x:v>1</x:v>
      </x:c>
      <x:c r="F708" s="13" t="n">
        <x:v>1</x:v>
      </x:c>
      <x:c r="G708" s="13" t="str">
        <x:v>Class-smart pool; rare accessory weight reduced.</x:v>
      </x:c>
    </x:row>
    <x:row r="709">
      <x:c r="A709" s="13" t="str">
        <x:v>FROGEAR_POOL_007</x:v>
      </x:c>
      <x:c r="B709" s="13" t="str">
        <x:v>Frostmarch</x:v>
      </x:c>
      <x:c r="C709" s="13" t="str">
        <x:v>FROMON_014</x:v>
      </x:c>
      <x:c r="D709" s="13" t="str">
        <x:v>FROGEAR_0154</x:v>
      </x:c>
      <x:c r="E709" s="13" t="n">
        <x:v>1</x:v>
      </x:c>
      <x:c r="F709" s="13" t="n">
        <x:v>1</x:v>
      </x:c>
      <x:c r="G709" s="13" t="str">
        <x:v>Class-smart pool; rare accessory weight reduced.</x:v>
      </x:c>
    </x:row>
    <x:row r="710">
      <x:c r="A710" s="13" t="str">
        <x:v>FROGEAR_POOL_007</x:v>
      </x:c>
      <x:c r="B710" s="13" t="str">
        <x:v>Frostmarch</x:v>
      </x:c>
      <x:c r="C710" s="13" t="str">
        <x:v>FROMON_014</x:v>
      </x:c>
      <x:c r="D710" s="13" t="str">
        <x:v>FROGEAR_0155</x:v>
      </x:c>
      <x:c r="E710" s="13" t="n">
        <x:v>1</x:v>
      </x:c>
      <x:c r="F710" s="13" t="n">
        <x:v>1</x:v>
      </x:c>
      <x:c r="G710" s="13" t="str">
        <x:v>Class-smart pool; rare accessory weight reduced.</x:v>
      </x:c>
    </x:row>
    <x:row r="711">
      <x:c r="A711" s="13" t="str">
        <x:v>FROGEAR_POOL_007</x:v>
      </x:c>
      <x:c r="B711" s="13" t="str">
        <x:v>Frostmarch</x:v>
      </x:c>
      <x:c r="C711" s="13" t="str">
        <x:v>FROMON_014</x:v>
      </x:c>
      <x:c r="D711" s="13" t="str">
        <x:v>FROGEAR_0156</x:v>
      </x:c>
      <x:c r="E711" s="13" t="n">
        <x:v>1</x:v>
      </x:c>
      <x:c r="F711" s="13" t="n">
        <x:v>1</x:v>
      </x:c>
      <x:c r="G711" s="13" t="str">
        <x:v>Class-smart pool; rare accessory weight reduced.</x:v>
      </x:c>
    </x:row>
    <x:row r="712">
      <x:c r="A712" s="13" t="str">
        <x:v>FROGEAR_POOL_007</x:v>
      </x:c>
      <x:c r="B712" s="13" t="str">
        <x:v>Frostmarch</x:v>
      </x:c>
      <x:c r="C712" s="13" t="str">
        <x:v>FROMON_014</x:v>
      </x:c>
      <x:c r="D712" s="13" t="str">
        <x:v>FROGEAR_0157</x:v>
      </x:c>
      <x:c r="E712" s="13" t="n">
        <x:v>1</x:v>
      </x:c>
      <x:c r="F712" s="13" t="n">
        <x:v>1</x:v>
      </x:c>
      <x:c r="G712" s="13" t="str">
        <x:v>Class-smart pool; rare accessory weight reduced.</x:v>
      </x:c>
    </x:row>
    <x:row r="713">
      <x:c r="A713" s="13" t="str">
        <x:v>FROGEAR_POOL_007</x:v>
      </x:c>
      <x:c r="B713" s="13" t="str">
        <x:v>Frostmarch</x:v>
      </x:c>
      <x:c r="C713" s="13" t="str">
        <x:v>FROMON_014</x:v>
      </x:c>
      <x:c r="D713" s="13" t="str">
        <x:v>FROGEAR_0158</x:v>
      </x:c>
      <x:c r="E713" s="13" t="n">
        <x:v>1</x:v>
      </x:c>
      <x:c r="F713" s="13" t="n">
        <x:v>0.7</x:v>
      </x:c>
      <x:c r="G713" s="13" t="str">
        <x:v>Class-smart pool; rare accessory weight reduced.</x:v>
      </x:c>
    </x:row>
    <x:row r="714">
      <x:c r="A714" s="13" t="str">
        <x:v>FROGEAR_POOL_007</x:v>
      </x:c>
      <x:c r="B714" s="13" t="str">
        <x:v>Frostmarch</x:v>
      </x:c>
      <x:c r="C714" s="13" t="str">
        <x:v>FROMON_014</x:v>
      </x:c>
      <x:c r="D714" s="13" t="str">
        <x:v>FROGEAR_0159</x:v>
      </x:c>
      <x:c r="E714" s="13" t="n">
        <x:v>1</x:v>
      </x:c>
      <x:c r="F714" s="13" t="n">
        <x:v>1</x:v>
      </x:c>
      <x:c r="G714" s="13" t="str">
        <x:v>Class-smart pool; rare accessory weight reduced.</x:v>
      </x:c>
    </x:row>
    <x:row r="715">
      <x:c r="A715" s="13" t="str">
        <x:v>FROGEAR_POOL_007</x:v>
      </x:c>
      <x:c r="B715" s="13" t="str">
        <x:v>Frostmarch</x:v>
      </x:c>
      <x:c r="C715" s="13" t="str">
        <x:v>FROMON_014</x:v>
      </x:c>
      <x:c r="D715" s="13" t="str">
        <x:v>FROGEAR_0160</x:v>
      </x:c>
      <x:c r="E715" s="13" t="n">
        <x:v>1</x:v>
      </x:c>
      <x:c r="F715" s="13" t="n">
        <x:v>0.7</x:v>
      </x:c>
      <x:c r="G715" s="13" t="str">
        <x:v>Class-smart pool; rare accessory weight reduced.</x:v>
      </x:c>
    </x:row>
    <x:row r="716">
      <x:c r="A716" s="13" t="str">
        <x:v>FROGEAR_POOL_007</x:v>
      </x:c>
      <x:c r="B716" s="13" t="str">
        <x:v>Frostmarch</x:v>
      </x:c>
      <x:c r="C716" s="13" t="str">
        <x:v>FROMON_014</x:v>
      </x:c>
      <x:c r="D716" s="13" t="str">
        <x:v>FROGEAR_0161</x:v>
      </x:c>
      <x:c r="E716" s="13" t="n">
        <x:v>1</x:v>
      </x:c>
      <x:c r="F716" s="13" t="n">
        <x:v>1</x:v>
      </x:c>
      <x:c r="G716" s="13" t="str">
        <x:v>Class-smart pool; rare accessory weight reduced.</x:v>
      </x:c>
    </x:row>
    <x:row r="717">
      <x:c r="A717" s="13" t="str">
        <x:v>FROGEAR_POOL_007</x:v>
      </x:c>
      <x:c r="B717" s="13" t="str">
        <x:v>Frostmarch</x:v>
      </x:c>
      <x:c r="C717" s="13" t="str">
        <x:v>FROMON_014</x:v>
      </x:c>
      <x:c r="D717" s="13" t="str">
        <x:v>FROGEAR_0162</x:v>
      </x:c>
      <x:c r="E717" s="13" t="n">
        <x:v>1</x:v>
      </x:c>
      <x:c r="F717" s="13" t="n">
        <x:v>1</x:v>
      </x:c>
      <x:c r="G717" s="13" t="str">
        <x:v>Class-smart pool; rare accessory weight reduced.</x:v>
      </x:c>
    </x:row>
    <x:row r="718">
      <x:c r="A718" s="13" t="str">
        <x:v>FROGEAR_POOL_007</x:v>
      </x:c>
      <x:c r="B718" s="13" t="str">
        <x:v>Frostmarch</x:v>
      </x:c>
      <x:c r="C718" s="13" t="str">
        <x:v>FROMON_014</x:v>
      </x:c>
      <x:c r="D718" s="13" t="str">
        <x:v>FROGEAR_0163</x:v>
      </x:c>
      <x:c r="E718" s="13" t="n">
        <x:v>1</x:v>
      </x:c>
      <x:c r="F718" s="13" t="n">
        <x:v>1</x:v>
      </x:c>
      <x:c r="G718" s="13" t="str">
        <x:v>Class-smart pool; rare accessory weight reduced.</x:v>
      </x:c>
    </x:row>
    <x:row r="719">
      <x:c r="A719" s="13" t="str">
        <x:v>FROGEAR_POOL_007</x:v>
      </x:c>
      <x:c r="B719" s="13" t="str">
        <x:v>Frostmarch</x:v>
      </x:c>
      <x:c r="C719" s="13" t="str">
        <x:v>FROMON_014</x:v>
      </x:c>
      <x:c r="D719" s="13" t="str">
        <x:v>FROGEAR_0164</x:v>
      </x:c>
      <x:c r="E719" s="13" t="n">
        <x:v>1</x:v>
      </x:c>
      <x:c r="F719" s="13" t="n">
        <x:v>1</x:v>
      </x:c>
      <x:c r="G719" s="13" t="str">
        <x:v>Class-smart pool; rare accessory weight reduced.</x:v>
      </x:c>
    </x:row>
    <x:row r="720">
      <x:c r="A720" s="13" t="str">
        <x:v>FROGEAR_POOL_007</x:v>
      </x:c>
      <x:c r="B720" s="13" t="str">
        <x:v>Frostmarch</x:v>
      </x:c>
      <x:c r="C720" s="13" t="str">
        <x:v>FROMON_014</x:v>
      </x:c>
      <x:c r="D720" s="13" t="str">
        <x:v>FROGEAR_0165</x:v>
      </x:c>
      <x:c r="E720" s="13" t="n">
        <x:v>1</x:v>
      </x:c>
      <x:c r="F720" s="13" t="n">
        <x:v>1</x:v>
      </x:c>
      <x:c r="G720" s="13" t="str">
        <x:v>Class-smart pool; rare accessory weight reduced.</x:v>
      </x:c>
    </x:row>
    <x:row r="721">
      <x:c r="A721" s="13" t="str">
        <x:v>FROGEAR_POOL_007</x:v>
      </x:c>
      <x:c r="B721" s="13" t="str">
        <x:v>Frostmarch</x:v>
      </x:c>
      <x:c r="C721" s="13" t="str">
        <x:v>FROMON_014</x:v>
      </x:c>
      <x:c r="D721" s="13" t="str">
        <x:v>FROGEAR_0166</x:v>
      </x:c>
      <x:c r="E721" s="13" t="n">
        <x:v>1</x:v>
      </x:c>
      <x:c r="F721" s="13" t="n">
        <x:v>0.7</x:v>
      </x:c>
      <x:c r="G721" s="13" t="str">
        <x:v>Class-smart pool; rare accessory weight reduced.</x:v>
      </x:c>
    </x:row>
    <x:row r="722">
      <x:c r="A722" s="13" t="str">
        <x:v>FROGEAR_POOL_007</x:v>
      </x:c>
      <x:c r="B722" s="13" t="str">
        <x:v>Frostmarch</x:v>
      </x:c>
      <x:c r="C722" s="13" t="str">
        <x:v>FROMON_014</x:v>
      </x:c>
      <x:c r="D722" s="13" t="str">
        <x:v>FROGEAR_0167</x:v>
      </x:c>
      <x:c r="E722" s="13" t="n">
        <x:v>1</x:v>
      </x:c>
      <x:c r="F722" s="13" t="n">
        <x:v>1</x:v>
      </x:c>
      <x:c r="G722" s="13" t="str">
        <x:v>Class-smart pool; rare accessory weight reduced.</x:v>
      </x:c>
    </x:row>
    <x:row r="723">
      <x:c r="A723" s="13" t="str">
        <x:v>FROGEAR_POOL_007</x:v>
      </x:c>
      <x:c r="B723" s="13" t="str">
        <x:v>Frostmarch</x:v>
      </x:c>
      <x:c r="C723" s="13" t="str">
        <x:v>FROMON_014</x:v>
      </x:c>
      <x:c r="D723" s="13" t="str">
        <x:v>FROGEAR_0168</x:v>
      </x:c>
      <x:c r="E723" s="13" t="n">
        <x:v>1</x:v>
      </x:c>
      <x:c r="F723" s="13" t="n">
        <x:v>0.7</x:v>
      </x:c>
      <x:c r="G723" s="13" t="str">
        <x:v>Class-smart pool; rare accessory weight reduced.</x:v>
      </x:c>
    </x:row>
    <x:row r="724">
      <x:c r="A724" s="13" t="str">
        <x:v>FROGEAR_POOL_001</x:v>
      </x:c>
      <x:c r="B724" s="13" t="str">
        <x:v>Frostmarch</x:v>
      </x:c>
      <x:c r="C724" s="13" t="str">
        <x:v>FROMON_015</x:v>
      </x:c>
      <x:c r="D724" s="13" t="str">
        <x:v>FROGEAR_0001</x:v>
      </x:c>
      <x:c r="E724" s="13" t="n">
        <x:v>1</x:v>
      </x:c>
      <x:c r="F724" s="13" t="n">
        <x:v>1</x:v>
      </x:c>
      <x:c r="G724" s="13" t="str">
        <x:v>Class-smart pool; rare accessory weight reduced.</x:v>
      </x:c>
    </x:row>
    <x:row r="725">
      <x:c r="A725" s="13" t="str">
        <x:v>FROGEAR_POOL_001</x:v>
      </x:c>
      <x:c r="B725" s="13" t="str">
        <x:v>Frostmarch</x:v>
      </x:c>
      <x:c r="C725" s="13" t="str">
        <x:v>FROMON_015</x:v>
      </x:c>
      <x:c r="D725" s="13" t="str">
        <x:v>FROGEAR_0002</x:v>
      </x:c>
      <x:c r="E725" s="13" t="n">
        <x:v>1</x:v>
      </x:c>
      <x:c r="F725" s="13" t="n">
        <x:v>1</x:v>
      </x:c>
      <x:c r="G725" s="13" t="str">
        <x:v>Class-smart pool; rare accessory weight reduced.</x:v>
      </x:c>
    </x:row>
    <x:row r="726">
      <x:c r="A726" s="13" t="str">
        <x:v>FROGEAR_POOL_001</x:v>
      </x:c>
      <x:c r="B726" s="13" t="str">
        <x:v>Frostmarch</x:v>
      </x:c>
      <x:c r="C726" s="13" t="str">
        <x:v>FROMON_015</x:v>
      </x:c>
      <x:c r="D726" s="13" t="str">
        <x:v>FROGEAR_0003</x:v>
      </x:c>
      <x:c r="E726" s="13" t="n">
        <x:v>1</x:v>
      </x:c>
      <x:c r="F726" s="13" t="n">
        <x:v>1</x:v>
      </x:c>
      <x:c r="G726" s="13" t="str">
        <x:v>Class-smart pool; rare accessory weight reduced.</x:v>
      </x:c>
    </x:row>
    <x:row r="727">
      <x:c r="A727" s="13" t="str">
        <x:v>FROGEAR_POOL_001</x:v>
      </x:c>
      <x:c r="B727" s="13" t="str">
        <x:v>Frostmarch</x:v>
      </x:c>
      <x:c r="C727" s="13" t="str">
        <x:v>FROMON_015</x:v>
      </x:c>
      <x:c r="D727" s="13" t="str">
        <x:v>FROGEAR_0004</x:v>
      </x:c>
      <x:c r="E727" s="13" t="n">
        <x:v>1</x:v>
      </x:c>
      <x:c r="F727" s="13" t="n">
        <x:v>1</x:v>
      </x:c>
      <x:c r="G727" s="13" t="str">
        <x:v>Class-smart pool; rare accessory weight reduced.</x:v>
      </x:c>
    </x:row>
    <x:row r="728">
      <x:c r="A728" s="13" t="str">
        <x:v>FROGEAR_POOL_001</x:v>
      </x:c>
      <x:c r="B728" s="13" t="str">
        <x:v>Frostmarch</x:v>
      </x:c>
      <x:c r="C728" s="13" t="str">
        <x:v>FROMON_015</x:v>
      </x:c>
      <x:c r="D728" s="13" t="str">
        <x:v>FROGEAR_0005</x:v>
      </x:c>
      <x:c r="E728" s="13" t="n">
        <x:v>1</x:v>
      </x:c>
      <x:c r="F728" s="13" t="n">
        <x:v>1</x:v>
      </x:c>
      <x:c r="G728" s="13" t="str">
        <x:v>Class-smart pool; rare accessory weight reduced.</x:v>
      </x:c>
    </x:row>
    <x:row r="729">
      <x:c r="A729" s="13" t="str">
        <x:v>FROGEAR_POOL_001</x:v>
      </x:c>
      <x:c r="B729" s="13" t="str">
        <x:v>Frostmarch</x:v>
      </x:c>
      <x:c r="C729" s="13" t="str">
        <x:v>FROMON_015</x:v>
      </x:c>
      <x:c r="D729" s="13" t="str">
        <x:v>FROGEAR_0006</x:v>
      </x:c>
      <x:c r="E729" s="13" t="n">
        <x:v>1</x:v>
      </x:c>
      <x:c r="F729" s="13" t="n">
        <x:v>0.7</x:v>
      </x:c>
      <x:c r="G729" s="13" t="str">
        <x:v>Class-smart pool; rare accessory weight reduced.</x:v>
      </x:c>
    </x:row>
    <x:row r="730">
      <x:c r="A730" s="13" t="str">
        <x:v>FROGEAR_POOL_001</x:v>
      </x:c>
      <x:c r="B730" s="13" t="str">
        <x:v>Frostmarch</x:v>
      </x:c>
      <x:c r="C730" s="13" t="str">
        <x:v>FROMON_015</x:v>
      </x:c>
      <x:c r="D730" s="13" t="str">
        <x:v>FROGEAR_0007</x:v>
      </x:c>
      <x:c r="E730" s="13" t="n">
        <x:v>1</x:v>
      </x:c>
      <x:c r="F730" s="13" t="n">
        <x:v>1</x:v>
      </x:c>
      <x:c r="G730" s="13" t="str">
        <x:v>Class-smart pool; rare accessory weight reduced.</x:v>
      </x:c>
    </x:row>
    <x:row r="731">
      <x:c r="A731" s="13" t="str">
        <x:v>FROGEAR_POOL_001</x:v>
      </x:c>
      <x:c r="B731" s="13" t="str">
        <x:v>Frostmarch</x:v>
      </x:c>
      <x:c r="C731" s="13" t="str">
        <x:v>FROMON_015</x:v>
      </x:c>
      <x:c r="D731" s="13" t="str">
        <x:v>FROGEAR_0008</x:v>
      </x:c>
      <x:c r="E731" s="13" t="n">
        <x:v>1</x:v>
      </x:c>
      <x:c r="F731" s="13" t="n">
        <x:v>0.7</x:v>
      </x:c>
      <x:c r="G731" s="13" t="str">
        <x:v>Class-smart pool; rare accessory weight reduced.</x:v>
      </x:c>
    </x:row>
    <x:row r="732">
      <x:c r="A732" s="13" t="str">
        <x:v>FROGEAR_POOL_001</x:v>
      </x:c>
      <x:c r="B732" s="13" t="str">
        <x:v>Frostmarch</x:v>
      </x:c>
      <x:c r="C732" s="13" t="str">
        <x:v>FROMON_015</x:v>
      </x:c>
      <x:c r="D732" s="13" t="str">
        <x:v>FROGEAR_0009</x:v>
      </x:c>
      <x:c r="E732" s="13" t="n">
        <x:v>1</x:v>
      </x:c>
      <x:c r="F732" s="13" t="n">
        <x:v>1</x:v>
      </x:c>
      <x:c r="G732" s="13" t="str">
        <x:v>Class-smart pool; rare accessory weight reduced.</x:v>
      </x:c>
    </x:row>
    <x:row r="733">
      <x:c r="A733" s="13" t="str">
        <x:v>FROGEAR_POOL_001</x:v>
      </x:c>
      <x:c r="B733" s="13" t="str">
        <x:v>Frostmarch</x:v>
      </x:c>
      <x:c r="C733" s="13" t="str">
        <x:v>FROMON_015</x:v>
      </x:c>
      <x:c r="D733" s="13" t="str">
        <x:v>FROGEAR_0010</x:v>
      </x:c>
      <x:c r="E733" s="13" t="n">
        <x:v>1</x:v>
      </x:c>
      <x:c r="F733" s="13" t="n">
        <x:v>1</x:v>
      </x:c>
      <x:c r="G733" s="13" t="str">
        <x:v>Class-smart pool; rare accessory weight reduced.</x:v>
      </x:c>
    </x:row>
    <x:row r="734">
      <x:c r="A734" s="13" t="str">
        <x:v>FROGEAR_POOL_001</x:v>
      </x:c>
      <x:c r="B734" s="13" t="str">
        <x:v>Frostmarch</x:v>
      </x:c>
      <x:c r="C734" s="13" t="str">
        <x:v>FROMON_015</x:v>
      </x:c>
      <x:c r="D734" s="13" t="str">
        <x:v>FROGEAR_0011</x:v>
      </x:c>
      <x:c r="E734" s="13" t="n">
        <x:v>1</x:v>
      </x:c>
      <x:c r="F734" s="13" t="n">
        <x:v>1</x:v>
      </x:c>
      <x:c r="G734" s="13" t="str">
        <x:v>Class-smart pool; rare accessory weight reduced.</x:v>
      </x:c>
    </x:row>
    <x:row r="735">
      <x:c r="A735" s="13" t="str">
        <x:v>FROGEAR_POOL_001</x:v>
      </x:c>
      <x:c r="B735" s="13" t="str">
        <x:v>Frostmarch</x:v>
      </x:c>
      <x:c r="C735" s="13" t="str">
        <x:v>FROMON_015</x:v>
      </x:c>
      <x:c r="D735" s="13" t="str">
        <x:v>FROGEAR_0012</x:v>
      </x:c>
      <x:c r="E735" s="13" t="n">
        <x:v>1</x:v>
      </x:c>
      <x:c r="F735" s="13" t="n">
        <x:v>1</x:v>
      </x:c>
      <x:c r="G735" s="13" t="str">
        <x:v>Class-smart pool; rare accessory weight reduced.</x:v>
      </x:c>
    </x:row>
    <x:row r="736">
      <x:c r="A736" s="13" t="str">
        <x:v>FROGEAR_POOL_001</x:v>
      </x:c>
      <x:c r="B736" s="13" t="str">
        <x:v>Frostmarch</x:v>
      </x:c>
      <x:c r="C736" s="13" t="str">
        <x:v>FROMON_015</x:v>
      </x:c>
      <x:c r="D736" s="13" t="str">
        <x:v>FROGEAR_0013</x:v>
      </x:c>
      <x:c r="E736" s="13" t="n">
        <x:v>1</x:v>
      </x:c>
      <x:c r="F736" s="13" t="n">
        <x:v>1</x:v>
      </x:c>
      <x:c r="G736" s="13" t="str">
        <x:v>Class-smart pool; rare accessory weight reduced.</x:v>
      </x:c>
    </x:row>
    <x:row r="737">
      <x:c r="A737" s="13" t="str">
        <x:v>FROGEAR_POOL_001</x:v>
      </x:c>
      <x:c r="B737" s="13" t="str">
        <x:v>Frostmarch</x:v>
      </x:c>
      <x:c r="C737" s="13" t="str">
        <x:v>FROMON_015</x:v>
      </x:c>
      <x:c r="D737" s="13" t="str">
        <x:v>FROGEAR_0014</x:v>
      </x:c>
      <x:c r="E737" s="13" t="n">
        <x:v>1</x:v>
      </x:c>
      <x:c r="F737" s="13" t="n">
        <x:v>0.7</x:v>
      </x:c>
      <x:c r="G737" s="13" t="str">
        <x:v>Class-smart pool; rare accessory weight reduced.</x:v>
      </x:c>
    </x:row>
    <x:row r="738">
      <x:c r="A738" s="13" t="str">
        <x:v>FROGEAR_POOL_001</x:v>
      </x:c>
      <x:c r="B738" s="13" t="str">
        <x:v>Frostmarch</x:v>
      </x:c>
      <x:c r="C738" s="13" t="str">
        <x:v>FROMON_015</x:v>
      </x:c>
      <x:c r="D738" s="13" t="str">
        <x:v>FROGEAR_0015</x:v>
      </x:c>
      <x:c r="E738" s="13" t="n">
        <x:v>1</x:v>
      </x:c>
      <x:c r="F738" s="13" t="n">
        <x:v>1</x:v>
      </x:c>
      <x:c r="G738" s="13" t="str">
        <x:v>Class-smart pool; rare accessory weight reduced.</x:v>
      </x:c>
    </x:row>
    <x:row r="739">
      <x:c r="A739" s="13" t="str">
        <x:v>FROGEAR_POOL_001</x:v>
      </x:c>
      <x:c r="B739" s="13" t="str">
        <x:v>Frostmarch</x:v>
      </x:c>
      <x:c r="C739" s="13" t="str">
        <x:v>FROMON_015</x:v>
      </x:c>
      <x:c r="D739" s="13" t="str">
        <x:v>FROGEAR_0016</x:v>
      </x:c>
      <x:c r="E739" s="13" t="n">
        <x:v>1</x:v>
      </x:c>
      <x:c r="F739" s="13" t="n">
        <x:v>0.7</x:v>
      </x:c>
      <x:c r="G739" s="13" t="str">
        <x:v>Class-smart pool; rare accessory weight reduced.</x:v>
      </x:c>
    </x:row>
    <x:row r="740">
      <x:c r="A740" s="13" t="str">
        <x:v>FROGEAR_POOL_001</x:v>
      </x:c>
      <x:c r="B740" s="13" t="str">
        <x:v>Frostmarch</x:v>
      </x:c>
      <x:c r="C740" s="13" t="str">
        <x:v>FROMON_015</x:v>
      </x:c>
      <x:c r="D740" s="13" t="str">
        <x:v>FROGEAR_0017</x:v>
      </x:c>
      <x:c r="E740" s="13" t="n">
        <x:v>1</x:v>
      </x:c>
      <x:c r="F740" s="13" t="n">
        <x:v>1</x:v>
      </x:c>
      <x:c r="G740" s="13" t="str">
        <x:v>Class-smart pool; rare accessory weight reduced.</x:v>
      </x:c>
    </x:row>
    <x:row r="741">
      <x:c r="A741" s="13" t="str">
        <x:v>FROGEAR_POOL_001</x:v>
      </x:c>
      <x:c r="B741" s="13" t="str">
        <x:v>Frostmarch</x:v>
      </x:c>
      <x:c r="C741" s="13" t="str">
        <x:v>FROMON_015</x:v>
      </x:c>
      <x:c r="D741" s="13" t="str">
        <x:v>FROGEAR_0018</x:v>
      </x:c>
      <x:c r="E741" s="13" t="n">
        <x:v>1</x:v>
      </x:c>
      <x:c r="F741" s="13" t="n">
        <x:v>1</x:v>
      </x:c>
      <x:c r="G741" s="13" t="str">
        <x:v>Class-smart pool; rare accessory weight reduced.</x:v>
      </x:c>
    </x:row>
    <x:row r="742">
      <x:c r="A742" s="13" t="str">
        <x:v>FROGEAR_POOL_001</x:v>
      </x:c>
      <x:c r="B742" s="13" t="str">
        <x:v>Frostmarch</x:v>
      </x:c>
      <x:c r="C742" s="13" t="str">
        <x:v>FROMON_015</x:v>
      </x:c>
      <x:c r="D742" s="13" t="str">
        <x:v>FROGEAR_0019</x:v>
      </x:c>
      <x:c r="E742" s="13" t="n">
        <x:v>1</x:v>
      </x:c>
      <x:c r="F742" s="13" t="n">
        <x:v>1</x:v>
      </x:c>
      <x:c r="G742" s="13" t="str">
        <x:v>Class-smart pool; rare accessory weight reduced.</x:v>
      </x:c>
    </x:row>
    <x:row r="743">
      <x:c r="A743" s="13" t="str">
        <x:v>FROGEAR_POOL_001</x:v>
      </x:c>
      <x:c r="B743" s="13" t="str">
        <x:v>Frostmarch</x:v>
      </x:c>
      <x:c r="C743" s="13" t="str">
        <x:v>FROMON_015</x:v>
      </x:c>
      <x:c r="D743" s="13" t="str">
        <x:v>FROGEAR_0020</x:v>
      </x:c>
      <x:c r="E743" s="13" t="n">
        <x:v>1</x:v>
      </x:c>
      <x:c r="F743" s="13" t="n">
        <x:v>1</x:v>
      </x:c>
      <x:c r="G743" s="13" t="str">
        <x:v>Class-smart pool; rare accessory weight reduced.</x:v>
      </x:c>
    </x:row>
    <x:row r="744">
      <x:c r="A744" s="13" t="str">
        <x:v>FROGEAR_POOL_001</x:v>
      </x:c>
      <x:c r="B744" s="13" t="str">
        <x:v>Frostmarch</x:v>
      </x:c>
      <x:c r="C744" s="13" t="str">
        <x:v>FROMON_015</x:v>
      </x:c>
      <x:c r="D744" s="13" t="str">
        <x:v>FROGEAR_0021</x:v>
      </x:c>
      <x:c r="E744" s="13" t="n">
        <x:v>1</x:v>
      </x:c>
      <x:c r="F744" s="13" t="n">
        <x:v>1</x:v>
      </x:c>
      <x:c r="G744" s="13" t="str">
        <x:v>Class-smart pool; rare accessory weight reduced.</x:v>
      </x:c>
    </x:row>
    <x:row r="745">
      <x:c r="A745" s="13" t="str">
        <x:v>FROGEAR_POOL_001</x:v>
      </x:c>
      <x:c r="B745" s="13" t="str">
        <x:v>Frostmarch</x:v>
      </x:c>
      <x:c r="C745" s="13" t="str">
        <x:v>FROMON_015</x:v>
      </x:c>
      <x:c r="D745" s="13" t="str">
        <x:v>FROGEAR_0022</x:v>
      </x:c>
      <x:c r="E745" s="13" t="n">
        <x:v>1</x:v>
      </x:c>
      <x:c r="F745" s="13" t="n">
        <x:v>0.7</x:v>
      </x:c>
      <x:c r="G745" s="13" t="str">
        <x:v>Class-smart pool; rare accessory weight reduced.</x:v>
      </x:c>
    </x:row>
    <x:row r="746">
      <x:c r="A746" s="13" t="str">
        <x:v>FROGEAR_POOL_001</x:v>
      </x:c>
      <x:c r="B746" s="13" t="str">
        <x:v>Frostmarch</x:v>
      </x:c>
      <x:c r="C746" s="13" t="str">
        <x:v>FROMON_015</x:v>
      </x:c>
      <x:c r="D746" s="13" t="str">
        <x:v>FROGEAR_0023</x:v>
      </x:c>
      <x:c r="E746" s="13" t="n">
        <x:v>1</x:v>
      </x:c>
      <x:c r="F746" s="13" t="n">
        <x:v>1</x:v>
      </x:c>
      <x:c r="G746" s="13" t="str">
        <x:v>Class-smart pool; rare accessory weight reduced.</x:v>
      </x:c>
    </x:row>
    <x:row r="747">
      <x:c r="A747" s="13" t="str">
        <x:v>FROGEAR_POOL_001</x:v>
      </x:c>
      <x:c r="B747" s="13" t="str">
        <x:v>Frostmarch</x:v>
      </x:c>
      <x:c r="C747" s="13" t="str">
        <x:v>FROMON_015</x:v>
      </x:c>
      <x:c r="D747" s="13" t="str">
        <x:v>FROGEAR_0024</x:v>
      </x:c>
      <x:c r="E747" s="13" t="n">
        <x:v>1</x:v>
      </x:c>
      <x:c r="F747" s="13" t="n">
        <x:v>0.7</x:v>
      </x:c>
      <x:c r="G747" s="13" t="str">
        <x:v>Class-smart pool; rare accessory weight reduced.</x:v>
      </x:c>
    </x:row>
    <x:row r="748">
      <x:c r="A748" s="13" t="str">
        <x:v>FROGEAR_POOL_002</x:v>
      </x:c>
      <x:c r="B748" s="13" t="str">
        <x:v>Frostmarch</x:v>
      </x:c>
      <x:c r="C748" s="13" t="str">
        <x:v>FROMON_016</x:v>
      </x:c>
      <x:c r="D748" s="13" t="str">
        <x:v>FROGEAR_0025</x:v>
      </x:c>
      <x:c r="E748" s="13" t="n">
        <x:v>1</x:v>
      </x:c>
      <x:c r="F748" s="13" t="n">
        <x:v>1</x:v>
      </x:c>
      <x:c r="G748" s="13" t="str">
        <x:v>Class-smart pool; rare accessory weight reduced.</x:v>
      </x:c>
    </x:row>
    <x:row r="749">
      <x:c r="A749" s="13" t="str">
        <x:v>FROGEAR_POOL_002</x:v>
      </x:c>
      <x:c r="B749" s="13" t="str">
        <x:v>Frostmarch</x:v>
      </x:c>
      <x:c r="C749" s="13" t="str">
        <x:v>FROMON_016</x:v>
      </x:c>
      <x:c r="D749" s="13" t="str">
        <x:v>FROGEAR_0026</x:v>
      </x:c>
      <x:c r="E749" s="13" t="n">
        <x:v>1</x:v>
      </x:c>
      <x:c r="F749" s="13" t="n">
        <x:v>1</x:v>
      </x:c>
      <x:c r="G749" s="13" t="str">
        <x:v>Class-smart pool; rare accessory weight reduced.</x:v>
      </x:c>
    </x:row>
    <x:row r="750">
      <x:c r="A750" s="13" t="str">
        <x:v>FROGEAR_POOL_002</x:v>
      </x:c>
      <x:c r="B750" s="13" t="str">
        <x:v>Frostmarch</x:v>
      </x:c>
      <x:c r="C750" s="13" t="str">
        <x:v>FROMON_016</x:v>
      </x:c>
      <x:c r="D750" s="13" t="str">
        <x:v>FROGEAR_0027</x:v>
      </x:c>
      <x:c r="E750" s="13" t="n">
        <x:v>1</x:v>
      </x:c>
      <x:c r="F750" s="13" t="n">
        <x:v>1</x:v>
      </x:c>
      <x:c r="G750" s="13" t="str">
        <x:v>Class-smart pool; rare accessory weight reduced.</x:v>
      </x:c>
    </x:row>
    <x:row r="751">
      <x:c r="A751" s="13" t="str">
        <x:v>FROGEAR_POOL_002</x:v>
      </x:c>
      <x:c r="B751" s="13" t="str">
        <x:v>Frostmarch</x:v>
      </x:c>
      <x:c r="C751" s="13" t="str">
        <x:v>FROMON_016</x:v>
      </x:c>
      <x:c r="D751" s="13" t="str">
        <x:v>FROGEAR_0028</x:v>
      </x:c>
      <x:c r="E751" s="13" t="n">
        <x:v>1</x:v>
      </x:c>
      <x:c r="F751" s="13" t="n">
        <x:v>1</x:v>
      </x:c>
      <x:c r="G751" s="13" t="str">
        <x:v>Class-smart pool; rare accessory weight reduced.</x:v>
      </x:c>
    </x:row>
    <x:row r="752">
      <x:c r="A752" s="13" t="str">
        <x:v>FROGEAR_POOL_002</x:v>
      </x:c>
      <x:c r="B752" s="13" t="str">
        <x:v>Frostmarch</x:v>
      </x:c>
      <x:c r="C752" s="13" t="str">
        <x:v>FROMON_016</x:v>
      </x:c>
      <x:c r="D752" s="13" t="str">
        <x:v>FROGEAR_0029</x:v>
      </x:c>
      <x:c r="E752" s="13" t="n">
        <x:v>1</x:v>
      </x:c>
      <x:c r="F752" s="13" t="n">
        <x:v>1</x:v>
      </x:c>
      <x:c r="G752" s="13" t="str">
        <x:v>Class-smart pool; rare accessory weight reduced.</x:v>
      </x:c>
    </x:row>
    <x:row r="753">
      <x:c r="A753" s="13" t="str">
        <x:v>FROGEAR_POOL_002</x:v>
      </x:c>
      <x:c r="B753" s="13" t="str">
        <x:v>Frostmarch</x:v>
      </x:c>
      <x:c r="C753" s="13" t="str">
        <x:v>FROMON_016</x:v>
      </x:c>
      <x:c r="D753" s="13" t="str">
        <x:v>FROGEAR_0030</x:v>
      </x:c>
      <x:c r="E753" s="13" t="n">
        <x:v>1</x:v>
      </x:c>
      <x:c r="F753" s="13" t="n">
        <x:v>0.7</x:v>
      </x:c>
      <x:c r="G753" s="13" t="str">
        <x:v>Class-smart pool; rare accessory weight reduced.</x:v>
      </x:c>
    </x:row>
    <x:row r="754">
      <x:c r="A754" s="13" t="str">
        <x:v>FROGEAR_POOL_002</x:v>
      </x:c>
      <x:c r="B754" s="13" t="str">
        <x:v>Frostmarch</x:v>
      </x:c>
      <x:c r="C754" s="13" t="str">
        <x:v>FROMON_016</x:v>
      </x:c>
      <x:c r="D754" s="13" t="str">
        <x:v>FROGEAR_0031</x:v>
      </x:c>
      <x:c r="E754" s="13" t="n">
        <x:v>1</x:v>
      </x:c>
      <x:c r="F754" s="13" t="n">
        <x:v>1</x:v>
      </x:c>
      <x:c r="G754" s="13" t="str">
        <x:v>Class-smart pool; rare accessory weight reduced.</x:v>
      </x:c>
    </x:row>
    <x:row r="755">
      <x:c r="A755" s="13" t="str">
        <x:v>FROGEAR_POOL_002</x:v>
      </x:c>
      <x:c r="B755" s="13" t="str">
        <x:v>Frostmarch</x:v>
      </x:c>
      <x:c r="C755" s="13" t="str">
        <x:v>FROMON_016</x:v>
      </x:c>
      <x:c r="D755" s="13" t="str">
        <x:v>FROGEAR_0032</x:v>
      </x:c>
      <x:c r="E755" s="13" t="n">
        <x:v>1</x:v>
      </x:c>
      <x:c r="F755" s="13" t="n">
        <x:v>0.7</x:v>
      </x:c>
      <x:c r="G755" s="13" t="str">
        <x:v>Class-smart pool; rare accessory weight reduced.</x:v>
      </x:c>
    </x:row>
    <x:row r="756">
      <x:c r="A756" s="13" t="str">
        <x:v>FROGEAR_POOL_002</x:v>
      </x:c>
      <x:c r="B756" s="13" t="str">
        <x:v>Frostmarch</x:v>
      </x:c>
      <x:c r="C756" s="13" t="str">
        <x:v>FROMON_016</x:v>
      </x:c>
      <x:c r="D756" s="13" t="str">
        <x:v>FROGEAR_0033</x:v>
      </x:c>
      <x:c r="E756" s="13" t="n">
        <x:v>1</x:v>
      </x:c>
      <x:c r="F756" s="13" t="n">
        <x:v>1</x:v>
      </x:c>
      <x:c r="G756" s="13" t="str">
        <x:v>Class-smart pool; rare accessory weight reduced.</x:v>
      </x:c>
    </x:row>
    <x:row r="757">
      <x:c r="A757" s="13" t="str">
        <x:v>FROGEAR_POOL_002</x:v>
      </x:c>
      <x:c r="B757" s="13" t="str">
        <x:v>Frostmarch</x:v>
      </x:c>
      <x:c r="C757" s="13" t="str">
        <x:v>FROMON_016</x:v>
      </x:c>
      <x:c r="D757" s="13" t="str">
        <x:v>FROGEAR_0034</x:v>
      </x:c>
      <x:c r="E757" s="13" t="n">
        <x:v>1</x:v>
      </x:c>
      <x:c r="F757" s="13" t="n">
        <x:v>1</x:v>
      </x:c>
      <x:c r="G757" s="13" t="str">
        <x:v>Class-smart pool; rare accessory weight reduced.</x:v>
      </x:c>
    </x:row>
    <x:row r="758">
      <x:c r="A758" s="13" t="str">
        <x:v>FROGEAR_POOL_002</x:v>
      </x:c>
      <x:c r="B758" s="13" t="str">
        <x:v>Frostmarch</x:v>
      </x:c>
      <x:c r="C758" s="13" t="str">
        <x:v>FROMON_016</x:v>
      </x:c>
      <x:c r="D758" s="13" t="str">
        <x:v>FROGEAR_0035</x:v>
      </x:c>
      <x:c r="E758" s="13" t="n">
        <x:v>1</x:v>
      </x:c>
      <x:c r="F758" s="13" t="n">
        <x:v>1</x:v>
      </x:c>
      <x:c r="G758" s="13" t="str">
        <x:v>Class-smart pool; rare accessory weight reduced.</x:v>
      </x:c>
    </x:row>
    <x:row r="759">
      <x:c r="A759" s="13" t="str">
        <x:v>FROGEAR_POOL_002</x:v>
      </x:c>
      <x:c r="B759" s="13" t="str">
        <x:v>Frostmarch</x:v>
      </x:c>
      <x:c r="C759" s="13" t="str">
        <x:v>FROMON_016</x:v>
      </x:c>
      <x:c r="D759" s="13" t="str">
        <x:v>FROGEAR_0036</x:v>
      </x:c>
      <x:c r="E759" s="13" t="n">
        <x:v>1</x:v>
      </x:c>
      <x:c r="F759" s="13" t="n">
        <x:v>1</x:v>
      </x:c>
      <x:c r="G759" s="13" t="str">
        <x:v>Class-smart pool; rare accessory weight reduced.</x:v>
      </x:c>
    </x:row>
    <x:row r="760">
      <x:c r="A760" s="13" t="str">
        <x:v>FROGEAR_POOL_002</x:v>
      </x:c>
      <x:c r="B760" s="13" t="str">
        <x:v>Frostmarch</x:v>
      </x:c>
      <x:c r="C760" s="13" t="str">
        <x:v>FROMON_016</x:v>
      </x:c>
      <x:c r="D760" s="13" t="str">
        <x:v>FROGEAR_0037</x:v>
      </x:c>
      <x:c r="E760" s="13" t="n">
        <x:v>1</x:v>
      </x:c>
      <x:c r="F760" s="13" t="n">
        <x:v>1</x:v>
      </x:c>
      <x:c r="G760" s="13" t="str">
        <x:v>Class-smart pool; rare accessory weight reduced.</x:v>
      </x:c>
    </x:row>
    <x:row r="761">
      <x:c r="A761" s="13" t="str">
        <x:v>FROGEAR_POOL_002</x:v>
      </x:c>
      <x:c r="B761" s="13" t="str">
        <x:v>Frostmarch</x:v>
      </x:c>
      <x:c r="C761" s="13" t="str">
        <x:v>FROMON_016</x:v>
      </x:c>
      <x:c r="D761" s="13" t="str">
        <x:v>FROGEAR_0038</x:v>
      </x:c>
      <x:c r="E761" s="13" t="n">
        <x:v>1</x:v>
      </x:c>
      <x:c r="F761" s="13" t="n">
        <x:v>0.7</x:v>
      </x:c>
      <x:c r="G761" s="13" t="str">
        <x:v>Class-smart pool; rare accessory weight reduced.</x:v>
      </x:c>
    </x:row>
    <x:row r="762">
      <x:c r="A762" s="13" t="str">
        <x:v>FROGEAR_POOL_002</x:v>
      </x:c>
      <x:c r="B762" s="13" t="str">
        <x:v>Frostmarch</x:v>
      </x:c>
      <x:c r="C762" s="13" t="str">
        <x:v>FROMON_016</x:v>
      </x:c>
      <x:c r="D762" s="13" t="str">
        <x:v>FROGEAR_0039</x:v>
      </x:c>
      <x:c r="E762" s="13" t="n">
        <x:v>1</x:v>
      </x:c>
      <x:c r="F762" s="13" t="n">
        <x:v>1</x:v>
      </x:c>
      <x:c r="G762" s="13" t="str">
        <x:v>Class-smart pool; rare accessory weight reduced.</x:v>
      </x:c>
    </x:row>
    <x:row r="763">
      <x:c r="A763" s="13" t="str">
        <x:v>FROGEAR_POOL_002</x:v>
      </x:c>
      <x:c r="B763" s="13" t="str">
        <x:v>Frostmarch</x:v>
      </x:c>
      <x:c r="C763" s="13" t="str">
        <x:v>FROMON_016</x:v>
      </x:c>
      <x:c r="D763" s="13" t="str">
        <x:v>FROGEAR_0040</x:v>
      </x:c>
      <x:c r="E763" s="13" t="n">
        <x:v>1</x:v>
      </x:c>
      <x:c r="F763" s="13" t="n">
        <x:v>0.7</x:v>
      </x:c>
      <x:c r="G763" s="13" t="str">
        <x:v>Class-smart pool; rare accessory weight reduced.</x:v>
      </x:c>
    </x:row>
    <x:row r="764">
      <x:c r="A764" s="13" t="str">
        <x:v>FROGEAR_POOL_002</x:v>
      </x:c>
      <x:c r="B764" s="13" t="str">
        <x:v>Frostmarch</x:v>
      </x:c>
      <x:c r="C764" s="13" t="str">
        <x:v>FROMON_016</x:v>
      </x:c>
      <x:c r="D764" s="13" t="str">
        <x:v>FROGEAR_0041</x:v>
      </x:c>
      <x:c r="E764" s="13" t="n">
        <x:v>1</x:v>
      </x:c>
      <x:c r="F764" s="13" t="n">
        <x:v>1</x:v>
      </x:c>
      <x:c r="G764" s="13" t="str">
        <x:v>Class-smart pool; rare accessory weight reduced.</x:v>
      </x:c>
    </x:row>
    <x:row r="765">
      <x:c r="A765" s="13" t="str">
        <x:v>FROGEAR_POOL_002</x:v>
      </x:c>
      <x:c r="B765" s="13" t="str">
        <x:v>Frostmarch</x:v>
      </x:c>
      <x:c r="C765" s="13" t="str">
        <x:v>FROMON_016</x:v>
      </x:c>
      <x:c r="D765" s="13" t="str">
        <x:v>FROGEAR_0042</x:v>
      </x:c>
      <x:c r="E765" s="13" t="n">
        <x:v>1</x:v>
      </x:c>
      <x:c r="F765" s="13" t="n">
        <x:v>1</x:v>
      </x:c>
      <x:c r="G765" s="13" t="str">
        <x:v>Class-smart pool; rare accessory weight reduced.</x:v>
      </x:c>
    </x:row>
    <x:row r="766">
      <x:c r="A766" s="13" t="str">
        <x:v>FROGEAR_POOL_002</x:v>
      </x:c>
      <x:c r="B766" s="13" t="str">
        <x:v>Frostmarch</x:v>
      </x:c>
      <x:c r="C766" s="13" t="str">
        <x:v>FROMON_016</x:v>
      </x:c>
      <x:c r="D766" s="13" t="str">
        <x:v>FROGEAR_0043</x:v>
      </x:c>
      <x:c r="E766" s="13" t="n">
        <x:v>1</x:v>
      </x:c>
      <x:c r="F766" s="13" t="n">
        <x:v>1</x:v>
      </x:c>
      <x:c r="G766" s="13" t="str">
        <x:v>Class-smart pool; rare accessory weight reduced.</x:v>
      </x:c>
    </x:row>
    <x:row r="767">
      <x:c r="A767" s="13" t="str">
        <x:v>FROGEAR_POOL_002</x:v>
      </x:c>
      <x:c r="B767" s="13" t="str">
        <x:v>Frostmarch</x:v>
      </x:c>
      <x:c r="C767" s="13" t="str">
        <x:v>FROMON_016</x:v>
      </x:c>
      <x:c r="D767" s="13" t="str">
        <x:v>FROGEAR_0044</x:v>
      </x:c>
      <x:c r="E767" s="13" t="n">
        <x:v>1</x:v>
      </x:c>
      <x:c r="F767" s="13" t="n">
        <x:v>1</x:v>
      </x:c>
      <x:c r="G767" s="13" t="str">
        <x:v>Class-smart pool; rare accessory weight reduced.</x:v>
      </x:c>
    </x:row>
    <x:row r="768">
      <x:c r="A768" s="13" t="str">
        <x:v>FROGEAR_POOL_002</x:v>
      </x:c>
      <x:c r="B768" s="13" t="str">
        <x:v>Frostmarch</x:v>
      </x:c>
      <x:c r="C768" s="13" t="str">
        <x:v>FROMON_016</x:v>
      </x:c>
      <x:c r="D768" s="13" t="str">
        <x:v>FROGEAR_0045</x:v>
      </x:c>
      <x:c r="E768" s="13" t="n">
        <x:v>1</x:v>
      </x:c>
      <x:c r="F768" s="13" t="n">
        <x:v>1</x:v>
      </x:c>
      <x:c r="G768" s="13" t="str">
        <x:v>Class-smart pool; rare accessory weight reduced.</x:v>
      </x:c>
    </x:row>
    <x:row r="769">
      <x:c r="A769" s="13" t="str">
        <x:v>FROGEAR_POOL_002</x:v>
      </x:c>
      <x:c r="B769" s="13" t="str">
        <x:v>Frostmarch</x:v>
      </x:c>
      <x:c r="C769" s="13" t="str">
        <x:v>FROMON_016</x:v>
      </x:c>
      <x:c r="D769" s="13" t="str">
        <x:v>FROGEAR_0046</x:v>
      </x:c>
      <x:c r="E769" s="13" t="n">
        <x:v>1</x:v>
      </x:c>
      <x:c r="F769" s="13" t="n">
        <x:v>0.7</x:v>
      </x:c>
      <x:c r="G769" s="13" t="str">
        <x:v>Class-smart pool; rare accessory weight reduced.</x:v>
      </x:c>
    </x:row>
    <x:row r="770">
      <x:c r="A770" s="13" t="str">
        <x:v>FROGEAR_POOL_002</x:v>
      </x:c>
      <x:c r="B770" s="13" t="str">
        <x:v>Frostmarch</x:v>
      </x:c>
      <x:c r="C770" s="13" t="str">
        <x:v>FROMON_016</x:v>
      </x:c>
      <x:c r="D770" s="13" t="str">
        <x:v>FROGEAR_0047</x:v>
      </x:c>
      <x:c r="E770" s="13" t="n">
        <x:v>1</x:v>
      </x:c>
      <x:c r="F770" s="13" t="n">
        <x:v>1</x:v>
      </x:c>
      <x:c r="G770" s="13" t="str">
        <x:v>Class-smart pool; rare accessory weight reduced.</x:v>
      </x:c>
    </x:row>
    <x:row r="771">
      <x:c r="A771" s="13" t="str">
        <x:v>FROGEAR_POOL_002</x:v>
      </x:c>
      <x:c r="B771" s="13" t="str">
        <x:v>Frostmarch</x:v>
      </x:c>
      <x:c r="C771" s="13" t="str">
        <x:v>FROMON_016</x:v>
      </x:c>
      <x:c r="D771" s="13" t="str">
        <x:v>FROGEAR_0048</x:v>
      </x:c>
      <x:c r="E771" s="13" t="n">
        <x:v>1</x:v>
      </x:c>
      <x:c r="F771" s="13" t="n">
        <x:v>0.7</x:v>
      </x:c>
      <x:c r="G771" s="13" t="str">
        <x:v>Class-smart pool; rare accessory weight reduced.</x:v>
      </x:c>
    </x:row>
    <x:row r="772">
      <x:c r="A772" s="13" t="str">
        <x:v>ASHGEAR_POOL_001</x:v>
      </x:c>
      <x:c r="B772" s="13" t="str">
        <x:v>Ashlands</x:v>
      </x:c>
      <x:c r="C772" s="13" t="str">
        <x:v>ASHMON_001</x:v>
      </x:c>
      <x:c r="D772" s="13" t="str">
        <x:v>ASHGEAR_0001</x:v>
      </x:c>
      <x:c r="E772" s="13" t="n">
        <x:v>1</x:v>
      </x:c>
      <x:c r="F772" s="13" t="n">
        <x:v>1</x:v>
      </x:c>
      <x:c r="G772" s="13" t="str">
        <x:v>Class-smart pool; rare accessory weight reduced.</x:v>
      </x:c>
    </x:row>
    <x:row r="773">
      <x:c r="A773" s="13" t="str">
        <x:v>ASHGEAR_POOL_001</x:v>
      </x:c>
      <x:c r="B773" s="13" t="str">
        <x:v>Ashlands</x:v>
      </x:c>
      <x:c r="C773" s="13" t="str">
        <x:v>ASHMON_001</x:v>
      </x:c>
      <x:c r="D773" s="13" t="str">
        <x:v>ASHGEAR_0002</x:v>
      </x:c>
      <x:c r="E773" s="13" t="n">
        <x:v>1</x:v>
      </x:c>
      <x:c r="F773" s="13" t="n">
        <x:v>1</x:v>
      </x:c>
      <x:c r="G773" s="13" t="str">
        <x:v>Class-smart pool; rare accessory weight reduced.</x:v>
      </x:c>
    </x:row>
    <x:row r="774">
      <x:c r="A774" s="13" t="str">
        <x:v>ASHGEAR_POOL_001</x:v>
      </x:c>
      <x:c r="B774" s="13" t="str">
        <x:v>Ashlands</x:v>
      </x:c>
      <x:c r="C774" s="13" t="str">
        <x:v>ASHMON_001</x:v>
      </x:c>
      <x:c r="D774" s="13" t="str">
        <x:v>ASHGEAR_0003</x:v>
      </x:c>
      <x:c r="E774" s="13" t="n">
        <x:v>1</x:v>
      </x:c>
      <x:c r="F774" s="13" t="n">
        <x:v>1</x:v>
      </x:c>
      <x:c r="G774" s="13" t="str">
        <x:v>Class-smart pool; rare accessory weight reduced.</x:v>
      </x:c>
    </x:row>
    <x:row r="775">
      <x:c r="A775" s="13" t="str">
        <x:v>ASHGEAR_POOL_001</x:v>
      </x:c>
      <x:c r="B775" s="13" t="str">
        <x:v>Ashlands</x:v>
      </x:c>
      <x:c r="C775" s="13" t="str">
        <x:v>ASHMON_001</x:v>
      </x:c>
      <x:c r="D775" s="13" t="str">
        <x:v>ASHGEAR_0004</x:v>
      </x:c>
      <x:c r="E775" s="13" t="n">
        <x:v>1</x:v>
      </x:c>
      <x:c r="F775" s="13" t="n">
        <x:v>1</x:v>
      </x:c>
      <x:c r="G775" s="13" t="str">
        <x:v>Class-smart pool; rare accessory weight reduced.</x:v>
      </x:c>
    </x:row>
    <x:row r="776">
      <x:c r="A776" s="13" t="str">
        <x:v>ASHGEAR_POOL_001</x:v>
      </x:c>
      <x:c r="B776" s="13" t="str">
        <x:v>Ashlands</x:v>
      </x:c>
      <x:c r="C776" s="13" t="str">
        <x:v>ASHMON_001</x:v>
      </x:c>
      <x:c r="D776" s="13" t="str">
        <x:v>ASHGEAR_0005</x:v>
      </x:c>
      <x:c r="E776" s="13" t="n">
        <x:v>1</x:v>
      </x:c>
      <x:c r="F776" s="13" t="n">
        <x:v>1</x:v>
      </x:c>
      <x:c r="G776" s="13" t="str">
        <x:v>Class-smart pool; rare accessory weight reduced.</x:v>
      </x:c>
    </x:row>
    <x:row r="777">
      <x:c r="A777" s="13" t="str">
        <x:v>ASHGEAR_POOL_001</x:v>
      </x:c>
      <x:c r="B777" s="13" t="str">
        <x:v>Ashlands</x:v>
      </x:c>
      <x:c r="C777" s="13" t="str">
        <x:v>ASHMON_001</x:v>
      </x:c>
      <x:c r="D777" s="13" t="str">
        <x:v>ASHGEAR_0006</x:v>
      </x:c>
      <x:c r="E777" s="13" t="n">
        <x:v>1</x:v>
      </x:c>
      <x:c r="F777" s="13" t="n">
        <x:v>0.7</x:v>
      </x:c>
      <x:c r="G777" s="13" t="str">
        <x:v>Class-smart pool; rare accessory weight reduced.</x:v>
      </x:c>
    </x:row>
    <x:row r="778">
      <x:c r="A778" s="13" t="str">
        <x:v>ASHGEAR_POOL_001</x:v>
      </x:c>
      <x:c r="B778" s="13" t="str">
        <x:v>Ashlands</x:v>
      </x:c>
      <x:c r="C778" s="13" t="str">
        <x:v>ASHMON_001</x:v>
      </x:c>
      <x:c r="D778" s="13" t="str">
        <x:v>ASHGEAR_0007</x:v>
      </x:c>
      <x:c r="E778" s="13" t="n">
        <x:v>1</x:v>
      </x:c>
      <x:c r="F778" s="13" t="n">
        <x:v>1</x:v>
      </x:c>
      <x:c r="G778" s="13" t="str">
        <x:v>Class-smart pool; rare accessory weight reduced.</x:v>
      </x:c>
    </x:row>
    <x:row r="779">
      <x:c r="A779" s="13" t="str">
        <x:v>ASHGEAR_POOL_001</x:v>
      </x:c>
      <x:c r="B779" s="13" t="str">
        <x:v>Ashlands</x:v>
      </x:c>
      <x:c r="C779" s="13" t="str">
        <x:v>ASHMON_001</x:v>
      </x:c>
      <x:c r="D779" s="13" t="str">
        <x:v>ASHGEAR_0008</x:v>
      </x:c>
      <x:c r="E779" s="13" t="n">
        <x:v>1</x:v>
      </x:c>
      <x:c r="F779" s="13" t="n">
        <x:v>0.7</x:v>
      </x:c>
      <x:c r="G779" s="13" t="str">
        <x:v>Class-smart pool; rare accessory weight reduced.</x:v>
      </x:c>
    </x:row>
    <x:row r="780">
      <x:c r="A780" s="13" t="str">
        <x:v>ASHGEAR_POOL_001</x:v>
      </x:c>
      <x:c r="B780" s="13" t="str">
        <x:v>Ashlands</x:v>
      </x:c>
      <x:c r="C780" s="13" t="str">
        <x:v>ASHMON_001</x:v>
      </x:c>
      <x:c r="D780" s="13" t="str">
        <x:v>ASHGEAR_0009</x:v>
      </x:c>
      <x:c r="E780" s="13" t="n">
        <x:v>1</x:v>
      </x:c>
      <x:c r="F780" s="13" t="n">
        <x:v>1</x:v>
      </x:c>
      <x:c r="G780" s="13" t="str">
        <x:v>Class-smart pool; rare accessory weight reduced.</x:v>
      </x:c>
    </x:row>
    <x:row r="781">
      <x:c r="A781" s="13" t="str">
        <x:v>ASHGEAR_POOL_001</x:v>
      </x:c>
      <x:c r="B781" s="13" t="str">
        <x:v>Ashlands</x:v>
      </x:c>
      <x:c r="C781" s="13" t="str">
        <x:v>ASHMON_001</x:v>
      </x:c>
      <x:c r="D781" s="13" t="str">
        <x:v>ASHGEAR_0010</x:v>
      </x:c>
      <x:c r="E781" s="13" t="n">
        <x:v>1</x:v>
      </x:c>
      <x:c r="F781" s="13" t="n">
        <x:v>1</x:v>
      </x:c>
      <x:c r="G781" s="13" t="str">
        <x:v>Class-smart pool; rare accessory weight reduced.</x:v>
      </x:c>
    </x:row>
    <x:row r="782">
      <x:c r="A782" s="13" t="str">
        <x:v>ASHGEAR_POOL_001</x:v>
      </x:c>
      <x:c r="B782" s="13" t="str">
        <x:v>Ashlands</x:v>
      </x:c>
      <x:c r="C782" s="13" t="str">
        <x:v>ASHMON_001</x:v>
      </x:c>
      <x:c r="D782" s="13" t="str">
        <x:v>ASHGEAR_0011</x:v>
      </x:c>
      <x:c r="E782" s="13" t="n">
        <x:v>1</x:v>
      </x:c>
      <x:c r="F782" s="13" t="n">
        <x:v>1</x:v>
      </x:c>
      <x:c r="G782" s="13" t="str">
        <x:v>Class-smart pool; rare accessory weight reduced.</x:v>
      </x:c>
    </x:row>
    <x:row r="783">
      <x:c r="A783" s="13" t="str">
        <x:v>ASHGEAR_POOL_001</x:v>
      </x:c>
      <x:c r="B783" s="13" t="str">
        <x:v>Ashlands</x:v>
      </x:c>
      <x:c r="C783" s="13" t="str">
        <x:v>ASHMON_001</x:v>
      </x:c>
      <x:c r="D783" s="13" t="str">
        <x:v>ASHGEAR_0012</x:v>
      </x:c>
      <x:c r="E783" s="13" t="n">
        <x:v>1</x:v>
      </x:c>
      <x:c r="F783" s="13" t="n">
        <x:v>1</x:v>
      </x:c>
      <x:c r="G783" s="13" t="str">
        <x:v>Class-smart pool; rare accessory weight reduced.</x:v>
      </x:c>
    </x:row>
    <x:row r="784">
      <x:c r="A784" s="13" t="str">
        <x:v>ASHGEAR_POOL_001</x:v>
      </x:c>
      <x:c r="B784" s="13" t="str">
        <x:v>Ashlands</x:v>
      </x:c>
      <x:c r="C784" s="13" t="str">
        <x:v>ASHMON_001</x:v>
      </x:c>
      <x:c r="D784" s="13" t="str">
        <x:v>ASHGEAR_0013</x:v>
      </x:c>
      <x:c r="E784" s="13" t="n">
        <x:v>1</x:v>
      </x:c>
      <x:c r="F784" s="13" t="n">
        <x:v>1</x:v>
      </x:c>
      <x:c r="G784" s="13" t="str">
        <x:v>Class-smart pool; rare accessory weight reduced.</x:v>
      </x:c>
    </x:row>
    <x:row r="785">
      <x:c r="A785" s="13" t="str">
        <x:v>ASHGEAR_POOL_001</x:v>
      </x:c>
      <x:c r="B785" s="13" t="str">
        <x:v>Ashlands</x:v>
      </x:c>
      <x:c r="C785" s="13" t="str">
        <x:v>ASHMON_001</x:v>
      </x:c>
      <x:c r="D785" s="13" t="str">
        <x:v>ASHGEAR_0014</x:v>
      </x:c>
      <x:c r="E785" s="13" t="n">
        <x:v>1</x:v>
      </x:c>
      <x:c r="F785" s="13" t="n">
        <x:v>0.7</x:v>
      </x:c>
      <x:c r="G785" s="13" t="str">
        <x:v>Class-smart pool; rare accessory weight reduced.</x:v>
      </x:c>
    </x:row>
    <x:row r="786">
      <x:c r="A786" s="13" t="str">
        <x:v>ASHGEAR_POOL_001</x:v>
      </x:c>
      <x:c r="B786" s="13" t="str">
        <x:v>Ashlands</x:v>
      </x:c>
      <x:c r="C786" s="13" t="str">
        <x:v>ASHMON_001</x:v>
      </x:c>
      <x:c r="D786" s="13" t="str">
        <x:v>ASHGEAR_0015</x:v>
      </x:c>
      <x:c r="E786" s="13" t="n">
        <x:v>1</x:v>
      </x:c>
      <x:c r="F786" s="13" t="n">
        <x:v>1</x:v>
      </x:c>
      <x:c r="G786" s="13" t="str">
        <x:v>Class-smart pool; rare accessory weight reduced.</x:v>
      </x:c>
    </x:row>
    <x:row r="787">
      <x:c r="A787" s="13" t="str">
        <x:v>ASHGEAR_POOL_001</x:v>
      </x:c>
      <x:c r="B787" s="13" t="str">
        <x:v>Ashlands</x:v>
      </x:c>
      <x:c r="C787" s="13" t="str">
        <x:v>ASHMON_001</x:v>
      </x:c>
      <x:c r="D787" s="13" t="str">
        <x:v>ASHGEAR_0016</x:v>
      </x:c>
      <x:c r="E787" s="13" t="n">
        <x:v>1</x:v>
      </x:c>
      <x:c r="F787" s="13" t="n">
        <x:v>0.7</x:v>
      </x:c>
      <x:c r="G787" s="13" t="str">
        <x:v>Class-smart pool; rare accessory weight reduced.</x:v>
      </x:c>
    </x:row>
    <x:row r="788">
      <x:c r="A788" s="13" t="str">
        <x:v>ASHGEAR_POOL_001</x:v>
      </x:c>
      <x:c r="B788" s="13" t="str">
        <x:v>Ashlands</x:v>
      </x:c>
      <x:c r="C788" s="13" t="str">
        <x:v>ASHMON_001</x:v>
      </x:c>
      <x:c r="D788" s="13" t="str">
        <x:v>ASHGEAR_0017</x:v>
      </x:c>
      <x:c r="E788" s="13" t="n">
        <x:v>1</x:v>
      </x:c>
      <x:c r="F788" s="13" t="n">
        <x:v>1</x:v>
      </x:c>
      <x:c r="G788" s="13" t="str">
        <x:v>Class-smart pool; rare accessory weight reduced.</x:v>
      </x:c>
    </x:row>
    <x:row r="789">
      <x:c r="A789" s="13" t="str">
        <x:v>ASHGEAR_POOL_001</x:v>
      </x:c>
      <x:c r="B789" s="13" t="str">
        <x:v>Ashlands</x:v>
      </x:c>
      <x:c r="C789" s="13" t="str">
        <x:v>ASHMON_001</x:v>
      </x:c>
      <x:c r="D789" s="13" t="str">
        <x:v>ASHGEAR_0018</x:v>
      </x:c>
      <x:c r="E789" s="13" t="n">
        <x:v>1</x:v>
      </x:c>
      <x:c r="F789" s="13" t="n">
        <x:v>1</x:v>
      </x:c>
      <x:c r="G789" s="13" t="str">
        <x:v>Class-smart pool; rare accessory weight reduced.</x:v>
      </x:c>
    </x:row>
    <x:row r="790">
      <x:c r="A790" s="13" t="str">
        <x:v>ASHGEAR_POOL_001</x:v>
      </x:c>
      <x:c r="B790" s="13" t="str">
        <x:v>Ashlands</x:v>
      </x:c>
      <x:c r="C790" s="13" t="str">
        <x:v>ASHMON_001</x:v>
      </x:c>
      <x:c r="D790" s="13" t="str">
        <x:v>ASHGEAR_0019</x:v>
      </x:c>
      <x:c r="E790" s="13" t="n">
        <x:v>1</x:v>
      </x:c>
      <x:c r="F790" s="13" t="n">
        <x:v>1</x:v>
      </x:c>
      <x:c r="G790" s="13" t="str">
        <x:v>Class-smart pool; rare accessory weight reduced.</x:v>
      </x:c>
    </x:row>
    <x:row r="791">
      <x:c r="A791" s="13" t="str">
        <x:v>ASHGEAR_POOL_001</x:v>
      </x:c>
      <x:c r="B791" s="13" t="str">
        <x:v>Ashlands</x:v>
      </x:c>
      <x:c r="C791" s="13" t="str">
        <x:v>ASHMON_001</x:v>
      </x:c>
      <x:c r="D791" s="13" t="str">
        <x:v>ASHGEAR_0020</x:v>
      </x:c>
      <x:c r="E791" s="13" t="n">
        <x:v>1</x:v>
      </x:c>
      <x:c r="F791" s="13" t="n">
        <x:v>1</x:v>
      </x:c>
      <x:c r="G791" s="13" t="str">
        <x:v>Class-smart pool; rare accessory weight reduced.</x:v>
      </x:c>
    </x:row>
    <x:row r="792">
      <x:c r="A792" s="13" t="str">
        <x:v>ASHGEAR_POOL_001</x:v>
      </x:c>
      <x:c r="B792" s="13" t="str">
        <x:v>Ashlands</x:v>
      </x:c>
      <x:c r="C792" s="13" t="str">
        <x:v>ASHMON_001</x:v>
      </x:c>
      <x:c r="D792" s="13" t="str">
        <x:v>ASHGEAR_0021</x:v>
      </x:c>
      <x:c r="E792" s="13" t="n">
        <x:v>1</x:v>
      </x:c>
      <x:c r="F792" s="13" t="n">
        <x:v>1</x:v>
      </x:c>
      <x:c r="G792" s="13" t="str">
        <x:v>Class-smart pool; rare accessory weight reduced.</x:v>
      </x:c>
    </x:row>
    <x:row r="793">
      <x:c r="A793" s="13" t="str">
        <x:v>ASHGEAR_POOL_001</x:v>
      </x:c>
      <x:c r="B793" s="13" t="str">
        <x:v>Ashlands</x:v>
      </x:c>
      <x:c r="C793" s="13" t="str">
        <x:v>ASHMON_001</x:v>
      </x:c>
      <x:c r="D793" s="13" t="str">
        <x:v>ASHGEAR_0022</x:v>
      </x:c>
      <x:c r="E793" s="13" t="n">
        <x:v>1</x:v>
      </x:c>
      <x:c r="F793" s="13" t="n">
        <x:v>0.7</x:v>
      </x:c>
      <x:c r="G793" s="13" t="str">
        <x:v>Class-smart pool; rare accessory weight reduced.</x:v>
      </x:c>
    </x:row>
    <x:row r="794">
      <x:c r="A794" s="13" t="str">
        <x:v>ASHGEAR_POOL_001</x:v>
      </x:c>
      <x:c r="B794" s="13" t="str">
        <x:v>Ashlands</x:v>
      </x:c>
      <x:c r="C794" s="13" t="str">
        <x:v>ASHMON_001</x:v>
      </x:c>
      <x:c r="D794" s="13" t="str">
        <x:v>ASHGEAR_0023</x:v>
      </x:c>
      <x:c r="E794" s="13" t="n">
        <x:v>1</x:v>
      </x:c>
      <x:c r="F794" s="13" t="n">
        <x:v>1</x:v>
      </x:c>
      <x:c r="G794" s="13" t="str">
        <x:v>Class-smart pool; rare accessory weight reduced.</x:v>
      </x:c>
    </x:row>
    <x:row r="795">
      <x:c r="A795" s="13" t="str">
        <x:v>ASHGEAR_POOL_001</x:v>
      </x:c>
      <x:c r="B795" s="13" t="str">
        <x:v>Ashlands</x:v>
      </x:c>
      <x:c r="C795" s="13" t="str">
        <x:v>ASHMON_001</x:v>
      </x:c>
      <x:c r="D795" s="13" t="str">
        <x:v>ASHGEAR_0024</x:v>
      </x:c>
      <x:c r="E795" s="13" t="n">
        <x:v>1</x:v>
      </x:c>
      <x:c r="F795" s="13" t="n">
        <x:v>0.7</x:v>
      </x:c>
      <x:c r="G795" s="13" t="str">
        <x:v>Class-smart pool; rare accessory weight reduced.</x:v>
      </x:c>
    </x:row>
    <x:row r="796">
      <x:c r="A796" s="13" t="str">
        <x:v>ASHGEAR_POOL_002</x:v>
      </x:c>
      <x:c r="B796" s="13" t="str">
        <x:v>Ashlands</x:v>
      </x:c>
      <x:c r="C796" s="13" t="str">
        <x:v>ASHMON_002</x:v>
      </x:c>
      <x:c r="D796" s="13" t="str">
        <x:v>ASHGEAR_0025</x:v>
      </x:c>
      <x:c r="E796" s="13" t="n">
        <x:v>1</x:v>
      </x:c>
      <x:c r="F796" s="13" t="n">
        <x:v>1</x:v>
      </x:c>
      <x:c r="G796" s="13" t="str">
        <x:v>Class-smart pool; rare accessory weight reduced.</x:v>
      </x:c>
    </x:row>
    <x:row r="797">
      <x:c r="A797" s="13" t="str">
        <x:v>ASHGEAR_POOL_002</x:v>
      </x:c>
      <x:c r="B797" s="13" t="str">
        <x:v>Ashlands</x:v>
      </x:c>
      <x:c r="C797" s="13" t="str">
        <x:v>ASHMON_002</x:v>
      </x:c>
      <x:c r="D797" s="13" t="str">
        <x:v>ASHGEAR_0026</x:v>
      </x:c>
      <x:c r="E797" s="13" t="n">
        <x:v>1</x:v>
      </x:c>
      <x:c r="F797" s="13" t="n">
        <x:v>1</x:v>
      </x:c>
      <x:c r="G797" s="13" t="str">
        <x:v>Class-smart pool; rare accessory weight reduced.</x:v>
      </x:c>
    </x:row>
    <x:row r="798">
      <x:c r="A798" s="13" t="str">
        <x:v>ASHGEAR_POOL_002</x:v>
      </x:c>
      <x:c r="B798" s="13" t="str">
        <x:v>Ashlands</x:v>
      </x:c>
      <x:c r="C798" s="13" t="str">
        <x:v>ASHMON_002</x:v>
      </x:c>
      <x:c r="D798" s="13" t="str">
        <x:v>ASHGEAR_0027</x:v>
      </x:c>
      <x:c r="E798" s="13" t="n">
        <x:v>1</x:v>
      </x:c>
      <x:c r="F798" s="13" t="n">
        <x:v>1</x:v>
      </x:c>
      <x:c r="G798" s="13" t="str">
        <x:v>Class-smart pool; rare accessory weight reduced.</x:v>
      </x:c>
    </x:row>
    <x:row r="799">
      <x:c r="A799" s="13" t="str">
        <x:v>ASHGEAR_POOL_002</x:v>
      </x:c>
      <x:c r="B799" s="13" t="str">
        <x:v>Ashlands</x:v>
      </x:c>
      <x:c r="C799" s="13" t="str">
        <x:v>ASHMON_002</x:v>
      </x:c>
      <x:c r="D799" s="13" t="str">
        <x:v>ASHGEAR_0028</x:v>
      </x:c>
      <x:c r="E799" s="13" t="n">
        <x:v>1</x:v>
      </x:c>
      <x:c r="F799" s="13" t="n">
        <x:v>1</x:v>
      </x:c>
      <x:c r="G799" s="13" t="str">
        <x:v>Class-smart pool; rare accessory weight reduced.</x:v>
      </x:c>
    </x:row>
    <x:row r="800">
      <x:c r="A800" s="13" t="str">
        <x:v>ASHGEAR_POOL_002</x:v>
      </x:c>
      <x:c r="B800" s="13" t="str">
        <x:v>Ashlands</x:v>
      </x:c>
      <x:c r="C800" s="13" t="str">
        <x:v>ASHMON_002</x:v>
      </x:c>
      <x:c r="D800" s="13" t="str">
        <x:v>ASHGEAR_0029</x:v>
      </x:c>
      <x:c r="E800" s="13" t="n">
        <x:v>1</x:v>
      </x:c>
      <x:c r="F800" s="13" t="n">
        <x:v>1</x:v>
      </x:c>
      <x:c r="G800" s="13" t="str">
        <x:v>Class-smart pool; rare accessory weight reduced.</x:v>
      </x:c>
    </x:row>
    <x:row r="801">
      <x:c r="A801" s="13" t="str">
        <x:v>ASHGEAR_POOL_002</x:v>
      </x:c>
      <x:c r="B801" s="13" t="str">
        <x:v>Ashlands</x:v>
      </x:c>
      <x:c r="C801" s="13" t="str">
        <x:v>ASHMON_002</x:v>
      </x:c>
      <x:c r="D801" s="13" t="str">
        <x:v>ASHGEAR_0030</x:v>
      </x:c>
      <x:c r="E801" s="13" t="n">
        <x:v>1</x:v>
      </x:c>
      <x:c r="F801" s="13" t="n">
        <x:v>0.7</x:v>
      </x:c>
      <x:c r="G801" s="13" t="str">
        <x:v>Class-smart pool; rare accessory weight reduced.</x:v>
      </x:c>
    </x:row>
    <x:row r="802">
      <x:c r="A802" s="13" t="str">
        <x:v>ASHGEAR_POOL_002</x:v>
      </x:c>
      <x:c r="B802" s="13" t="str">
        <x:v>Ashlands</x:v>
      </x:c>
      <x:c r="C802" s="13" t="str">
        <x:v>ASHMON_002</x:v>
      </x:c>
      <x:c r="D802" s="13" t="str">
        <x:v>ASHGEAR_0031</x:v>
      </x:c>
      <x:c r="E802" s="13" t="n">
        <x:v>1</x:v>
      </x:c>
      <x:c r="F802" s="13" t="n">
        <x:v>1</x:v>
      </x:c>
      <x:c r="G802" s="13" t="str">
        <x:v>Class-smart pool; rare accessory weight reduced.</x:v>
      </x:c>
    </x:row>
    <x:row r="803">
      <x:c r="A803" s="13" t="str">
        <x:v>ASHGEAR_POOL_002</x:v>
      </x:c>
      <x:c r="B803" s="13" t="str">
        <x:v>Ashlands</x:v>
      </x:c>
      <x:c r="C803" s="13" t="str">
        <x:v>ASHMON_002</x:v>
      </x:c>
      <x:c r="D803" s="13" t="str">
        <x:v>ASHGEAR_0032</x:v>
      </x:c>
      <x:c r="E803" s="13" t="n">
        <x:v>1</x:v>
      </x:c>
      <x:c r="F803" s="13" t="n">
        <x:v>0.7</x:v>
      </x:c>
      <x:c r="G803" s="13" t="str">
        <x:v>Class-smart pool; rare accessory weight reduced.</x:v>
      </x:c>
    </x:row>
    <x:row r="804">
      <x:c r="A804" s="13" t="str">
        <x:v>ASHGEAR_POOL_002</x:v>
      </x:c>
      <x:c r="B804" s="13" t="str">
        <x:v>Ashlands</x:v>
      </x:c>
      <x:c r="C804" s="13" t="str">
        <x:v>ASHMON_002</x:v>
      </x:c>
      <x:c r="D804" s="13" t="str">
        <x:v>ASHGEAR_0033</x:v>
      </x:c>
      <x:c r="E804" s="13" t="n">
        <x:v>1</x:v>
      </x:c>
      <x:c r="F804" s="13" t="n">
        <x:v>1</x:v>
      </x:c>
      <x:c r="G804" s="13" t="str">
        <x:v>Class-smart pool; rare accessory weight reduced.</x:v>
      </x:c>
    </x:row>
    <x:row r="805">
      <x:c r="A805" s="13" t="str">
        <x:v>ASHGEAR_POOL_002</x:v>
      </x:c>
      <x:c r="B805" s="13" t="str">
        <x:v>Ashlands</x:v>
      </x:c>
      <x:c r="C805" s="13" t="str">
        <x:v>ASHMON_002</x:v>
      </x:c>
      <x:c r="D805" s="13" t="str">
        <x:v>ASHGEAR_0034</x:v>
      </x:c>
      <x:c r="E805" s="13" t="n">
        <x:v>1</x:v>
      </x:c>
      <x:c r="F805" s="13" t="n">
        <x:v>1</x:v>
      </x:c>
      <x:c r="G805" s="13" t="str">
        <x:v>Class-smart pool; rare accessory weight reduced.</x:v>
      </x:c>
    </x:row>
    <x:row r="806">
      <x:c r="A806" s="13" t="str">
        <x:v>ASHGEAR_POOL_002</x:v>
      </x:c>
      <x:c r="B806" s="13" t="str">
        <x:v>Ashlands</x:v>
      </x:c>
      <x:c r="C806" s="13" t="str">
        <x:v>ASHMON_002</x:v>
      </x:c>
      <x:c r="D806" s="13" t="str">
        <x:v>ASHGEAR_0035</x:v>
      </x:c>
      <x:c r="E806" s="13" t="n">
        <x:v>1</x:v>
      </x:c>
      <x:c r="F806" s="13" t="n">
        <x:v>1</x:v>
      </x:c>
      <x:c r="G806" s="13" t="str">
        <x:v>Class-smart pool; rare accessory weight reduced.</x:v>
      </x:c>
    </x:row>
    <x:row r="807">
      <x:c r="A807" s="13" t="str">
        <x:v>ASHGEAR_POOL_002</x:v>
      </x:c>
      <x:c r="B807" s="13" t="str">
        <x:v>Ashlands</x:v>
      </x:c>
      <x:c r="C807" s="13" t="str">
        <x:v>ASHMON_002</x:v>
      </x:c>
      <x:c r="D807" s="13" t="str">
        <x:v>ASHGEAR_0036</x:v>
      </x:c>
      <x:c r="E807" s="13" t="n">
        <x:v>1</x:v>
      </x:c>
      <x:c r="F807" s="13" t="n">
        <x:v>1</x:v>
      </x:c>
      <x:c r="G807" s="13" t="str">
        <x:v>Class-smart pool; rare accessory weight reduced.</x:v>
      </x:c>
    </x:row>
    <x:row r="808">
      <x:c r="A808" s="13" t="str">
        <x:v>ASHGEAR_POOL_002</x:v>
      </x:c>
      <x:c r="B808" s="13" t="str">
        <x:v>Ashlands</x:v>
      </x:c>
      <x:c r="C808" s="13" t="str">
        <x:v>ASHMON_002</x:v>
      </x:c>
      <x:c r="D808" s="13" t="str">
        <x:v>ASHGEAR_0037</x:v>
      </x:c>
      <x:c r="E808" s="13" t="n">
        <x:v>1</x:v>
      </x:c>
      <x:c r="F808" s="13" t="n">
        <x:v>1</x:v>
      </x:c>
      <x:c r="G808" s="13" t="str">
        <x:v>Class-smart pool; rare accessory weight reduced.</x:v>
      </x:c>
    </x:row>
    <x:row r="809">
      <x:c r="A809" s="13" t="str">
        <x:v>ASHGEAR_POOL_002</x:v>
      </x:c>
      <x:c r="B809" s="13" t="str">
        <x:v>Ashlands</x:v>
      </x:c>
      <x:c r="C809" s="13" t="str">
        <x:v>ASHMON_002</x:v>
      </x:c>
      <x:c r="D809" s="13" t="str">
        <x:v>ASHGEAR_0038</x:v>
      </x:c>
      <x:c r="E809" s="13" t="n">
        <x:v>1</x:v>
      </x:c>
      <x:c r="F809" s="13" t="n">
        <x:v>0.7</x:v>
      </x:c>
      <x:c r="G809" s="13" t="str">
        <x:v>Class-smart pool; rare accessory weight reduced.</x:v>
      </x:c>
    </x:row>
    <x:row r="810">
      <x:c r="A810" s="13" t="str">
        <x:v>ASHGEAR_POOL_002</x:v>
      </x:c>
      <x:c r="B810" s="13" t="str">
        <x:v>Ashlands</x:v>
      </x:c>
      <x:c r="C810" s="13" t="str">
        <x:v>ASHMON_002</x:v>
      </x:c>
      <x:c r="D810" s="13" t="str">
        <x:v>ASHGEAR_0039</x:v>
      </x:c>
      <x:c r="E810" s="13" t="n">
        <x:v>1</x:v>
      </x:c>
      <x:c r="F810" s="13" t="n">
        <x:v>1</x:v>
      </x:c>
      <x:c r="G810" s="13" t="str">
        <x:v>Class-smart pool; rare accessory weight reduced.</x:v>
      </x:c>
    </x:row>
    <x:row r="811">
      <x:c r="A811" s="13" t="str">
        <x:v>ASHGEAR_POOL_002</x:v>
      </x:c>
      <x:c r="B811" s="13" t="str">
        <x:v>Ashlands</x:v>
      </x:c>
      <x:c r="C811" s="13" t="str">
        <x:v>ASHMON_002</x:v>
      </x:c>
      <x:c r="D811" s="13" t="str">
        <x:v>ASHGEAR_0040</x:v>
      </x:c>
      <x:c r="E811" s="13" t="n">
        <x:v>1</x:v>
      </x:c>
      <x:c r="F811" s="13" t="n">
        <x:v>0.7</x:v>
      </x:c>
      <x:c r="G811" s="13" t="str">
        <x:v>Class-smart pool; rare accessory weight reduced.</x:v>
      </x:c>
    </x:row>
    <x:row r="812">
      <x:c r="A812" s="13" t="str">
        <x:v>ASHGEAR_POOL_002</x:v>
      </x:c>
      <x:c r="B812" s="13" t="str">
        <x:v>Ashlands</x:v>
      </x:c>
      <x:c r="C812" s="13" t="str">
        <x:v>ASHMON_002</x:v>
      </x:c>
      <x:c r="D812" s="13" t="str">
        <x:v>ASHGEAR_0041</x:v>
      </x:c>
      <x:c r="E812" s="13" t="n">
        <x:v>1</x:v>
      </x:c>
      <x:c r="F812" s="13" t="n">
        <x:v>1</x:v>
      </x:c>
      <x:c r="G812" s="13" t="str">
        <x:v>Class-smart pool; rare accessory weight reduced.</x:v>
      </x:c>
    </x:row>
    <x:row r="813">
      <x:c r="A813" s="13" t="str">
        <x:v>ASHGEAR_POOL_002</x:v>
      </x:c>
      <x:c r="B813" s="13" t="str">
        <x:v>Ashlands</x:v>
      </x:c>
      <x:c r="C813" s="13" t="str">
        <x:v>ASHMON_002</x:v>
      </x:c>
      <x:c r="D813" s="13" t="str">
        <x:v>ASHGEAR_0042</x:v>
      </x:c>
      <x:c r="E813" s="13" t="n">
        <x:v>1</x:v>
      </x:c>
      <x:c r="F813" s="13" t="n">
        <x:v>1</x:v>
      </x:c>
      <x:c r="G813" s="13" t="str">
        <x:v>Class-smart pool; rare accessory weight reduced.</x:v>
      </x:c>
    </x:row>
    <x:row r="814">
      <x:c r="A814" s="13" t="str">
        <x:v>ASHGEAR_POOL_002</x:v>
      </x:c>
      <x:c r="B814" s="13" t="str">
        <x:v>Ashlands</x:v>
      </x:c>
      <x:c r="C814" s="13" t="str">
        <x:v>ASHMON_002</x:v>
      </x:c>
      <x:c r="D814" s="13" t="str">
        <x:v>ASHGEAR_0043</x:v>
      </x:c>
      <x:c r="E814" s="13" t="n">
        <x:v>1</x:v>
      </x:c>
      <x:c r="F814" s="13" t="n">
        <x:v>1</x:v>
      </x:c>
      <x:c r="G814" s="13" t="str">
        <x:v>Class-smart pool; rare accessory weight reduced.</x:v>
      </x:c>
    </x:row>
    <x:row r="815">
      <x:c r="A815" s="13" t="str">
        <x:v>ASHGEAR_POOL_002</x:v>
      </x:c>
      <x:c r="B815" s="13" t="str">
        <x:v>Ashlands</x:v>
      </x:c>
      <x:c r="C815" s="13" t="str">
        <x:v>ASHMON_002</x:v>
      </x:c>
      <x:c r="D815" s="13" t="str">
        <x:v>ASHGEAR_0044</x:v>
      </x:c>
      <x:c r="E815" s="13" t="n">
        <x:v>1</x:v>
      </x:c>
      <x:c r="F815" s="13" t="n">
        <x:v>1</x:v>
      </x:c>
      <x:c r="G815" s="13" t="str">
        <x:v>Class-smart pool; rare accessory weight reduced.</x:v>
      </x:c>
    </x:row>
    <x:row r="816">
      <x:c r="A816" s="13" t="str">
        <x:v>ASHGEAR_POOL_002</x:v>
      </x:c>
      <x:c r="B816" s="13" t="str">
        <x:v>Ashlands</x:v>
      </x:c>
      <x:c r="C816" s="13" t="str">
        <x:v>ASHMON_002</x:v>
      </x:c>
      <x:c r="D816" s="13" t="str">
        <x:v>ASHGEAR_0045</x:v>
      </x:c>
      <x:c r="E816" s="13" t="n">
        <x:v>1</x:v>
      </x:c>
      <x:c r="F816" s="13" t="n">
        <x:v>1</x:v>
      </x:c>
      <x:c r="G816" s="13" t="str">
        <x:v>Class-smart pool; rare accessory weight reduced.</x:v>
      </x:c>
    </x:row>
    <x:row r="817">
      <x:c r="A817" s="13" t="str">
        <x:v>ASHGEAR_POOL_002</x:v>
      </x:c>
      <x:c r="B817" s="13" t="str">
        <x:v>Ashlands</x:v>
      </x:c>
      <x:c r="C817" s="13" t="str">
        <x:v>ASHMON_002</x:v>
      </x:c>
      <x:c r="D817" s="13" t="str">
        <x:v>ASHGEAR_0046</x:v>
      </x:c>
      <x:c r="E817" s="13" t="n">
        <x:v>1</x:v>
      </x:c>
      <x:c r="F817" s="13" t="n">
        <x:v>0.7</x:v>
      </x:c>
      <x:c r="G817" s="13" t="str">
        <x:v>Class-smart pool; rare accessory weight reduced.</x:v>
      </x:c>
    </x:row>
    <x:row r="818">
      <x:c r="A818" s="13" t="str">
        <x:v>ASHGEAR_POOL_002</x:v>
      </x:c>
      <x:c r="B818" s="13" t="str">
        <x:v>Ashlands</x:v>
      </x:c>
      <x:c r="C818" s="13" t="str">
        <x:v>ASHMON_002</x:v>
      </x:c>
      <x:c r="D818" s="13" t="str">
        <x:v>ASHGEAR_0047</x:v>
      </x:c>
      <x:c r="E818" s="13" t="n">
        <x:v>1</x:v>
      </x:c>
      <x:c r="F818" s="13" t="n">
        <x:v>1</x:v>
      </x:c>
      <x:c r="G818" s="13" t="str">
        <x:v>Class-smart pool; rare accessory weight reduced.</x:v>
      </x:c>
    </x:row>
    <x:row r="819">
      <x:c r="A819" s="13" t="str">
        <x:v>ASHGEAR_POOL_002</x:v>
      </x:c>
      <x:c r="B819" s="13" t="str">
        <x:v>Ashlands</x:v>
      </x:c>
      <x:c r="C819" s="13" t="str">
        <x:v>ASHMON_002</x:v>
      </x:c>
      <x:c r="D819" s="13" t="str">
        <x:v>ASHGEAR_0048</x:v>
      </x:c>
      <x:c r="E819" s="13" t="n">
        <x:v>1</x:v>
      </x:c>
      <x:c r="F819" s="13" t="n">
        <x:v>0.7</x:v>
      </x:c>
      <x:c r="G819" s="13" t="str">
        <x:v>Class-smart pool; rare accessory weight reduced.</x:v>
      </x:c>
    </x:row>
    <x:row r="820">
      <x:c r="A820" s="13" t="str">
        <x:v>ASHGEAR_POOL_003</x:v>
      </x:c>
      <x:c r="B820" s="13" t="str">
        <x:v>Ashlands</x:v>
      </x:c>
      <x:c r="C820" s="13" t="str">
        <x:v>ASHMON_003</x:v>
      </x:c>
      <x:c r="D820" s="13" t="str">
        <x:v>ASHGEAR_0049</x:v>
      </x:c>
      <x:c r="E820" s="13" t="n">
        <x:v>1</x:v>
      </x:c>
      <x:c r="F820" s="13" t="n">
        <x:v>1</x:v>
      </x:c>
      <x:c r="G820" s="13" t="str">
        <x:v>Class-smart pool; rare accessory weight reduced.</x:v>
      </x:c>
    </x:row>
    <x:row r="821">
      <x:c r="A821" s="13" t="str">
        <x:v>ASHGEAR_POOL_003</x:v>
      </x:c>
      <x:c r="B821" s="13" t="str">
        <x:v>Ashlands</x:v>
      </x:c>
      <x:c r="C821" s="13" t="str">
        <x:v>ASHMON_003</x:v>
      </x:c>
      <x:c r="D821" s="13" t="str">
        <x:v>ASHGEAR_0050</x:v>
      </x:c>
      <x:c r="E821" s="13" t="n">
        <x:v>1</x:v>
      </x:c>
      <x:c r="F821" s="13" t="n">
        <x:v>1</x:v>
      </x:c>
      <x:c r="G821" s="13" t="str">
        <x:v>Class-smart pool; rare accessory weight reduced.</x:v>
      </x:c>
    </x:row>
    <x:row r="822">
      <x:c r="A822" s="13" t="str">
        <x:v>ASHGEAR_POOL_003</x:v>
      </x:c>
      <x:c r="B822" s="13" t="str">
        <x:v>Ashlands</x:v>
      </x:c>
      <x:c r="C822" s="13" t="str">
        <x:v>ASHMON_003</x:v>
      </x:c>
      <x:c r="D822" s="13" t="str">
        <x:v>ASHGEAR_0051</x:v>
      </x:c>
      <x:c r="E822" s="13" t="n">
        <x:v>1</x:v>
      </x:c>
      <x:c r="F822" s="13" t="n">
        <x:v>1</x:v>
      </x:c>
      <x:c r="G822" s="13" t="str">
        <x:v>Class-smart pool; rare accessory weight reduced.</x:v>
      </x:c>
    </x:row>
    <x:row r="823">
      <x:c r="A823" s="13" t="str">
        <x:v>ASHGEAR_POOL_003</x:v>
      </x:c>
      <x:c r="B823" s="13" t="str">
        <x:v>Ashlands</x:v>
      </x:c>
      <x:c r="C823" s="13" t="str">
        <x:v>ASHMON_003</x:v>
      </x:c>
      <x:c r="D823" s="13" t="str">
        <x:v>ASHGEAR_0052</x:v>
      </x:c>
      <x:c r="E823" s="13" t="n">
        <x:v>1</x:v>
      </x:c>
      <x:c r="F823" s="13" t="n">
        <x:v>1</x:v>
      </x:c>
      <x:c r="G823" s="13" t="str">
        <x:v>Class-smart pool; rare accessory weight reduced.</x:v>
      </x:c>
    </x:row>
    <x:row r="824">
      <x:c r="A824" s="13" t="str">
        <x:v>ASHGEAR_POOL_003</x:v>
      </x:c>
      <x:c r="B824" s="13" t="str">
        <x:v>Ashlands</x:v>
      </x:c>
      <x:c r="C824" s="13" t="str">
        <x:v>ASHMON_003</x:v>
      </x:c>
      <x:c r="D824" s="13" t="str">
        <x:v>ASHGEAR_0053</x:v>
      </x:c>
      <x:c r="E824" s="13" t="n">
        <x:v>1</x:v>
      </x:c>
      <x:c r="F824" s="13" t="n">
        <x:v>1</x:v>
      </x:c>
      <x:c r="G824" s="13" t="str">
        <x:v>Class-smart pool; rare accessory weight reduced.</x:v>
      </x:c>
    </x:row>
    <x:row r="825">
      <x:c r="A825" s="13" t="str">
        <x:v>ASHGEAR_POOL_003</x:v>
      </x:c>
      <x:c r="B825" s="13" t="str">
        <x:v>Ashlands</x:v>
      </x:c>
      <x:c r="C825" s="13" t="str">
        <x:v>ASHMON_003</x:v>
      </x:c>
      <x:c r="D825" s="13" t="str">
        <x:v>ASHGEAR_0054</x:v>
      </x:c>
      <x:c r="E825" s="13" t="n">
        <x:v>1</x:v>
      </x:c>
      <x:c r="F825" s="13" t="n">
        <x:v>0.7</x:v>
      </x:c>
      <x:c r="G825" s="13" t="str">
        <x:v>Class-smart pool; rare accessory weight reduced.</x:v>
      </x:c>
    </x:row>
    <x:row r="826">
      <x:c r="A826" s="13" t="str">
        <x:v>ASHGEAR_POOL_003</x:v>
      </x:c>
      <x:c r="B826" s="13" t="str">
        <x:v>Ashlands</x:v>
      </x:c>
      <x:c r="C826" s="13" t="str">
        <x:v>ASHMON_003</x:v>
      </x:c>
      <x:c r="D826" s="13" t="str">
        <x:v>ASHGEAR_0055</x:v>
      </x:c>
      <x:c r="E826" s="13" t="n">
        <x:v>1</x:v>
      </x:c>
      <x:c r="F826" s="13" t="n">
        <x:v>1</x:v>
      </x:c>
      <x:c r="G826" s="13" t="str">
        <x:v>Class-smart pool; rare accessory weight reduced.</x:v>
      </x:c>
    </x:row>
    <x:row r="827">
      <x:c r="A827" s="13" t="str">
        <x:v>ASHGEAR_POOL_003</x:v>
      </x:c>
      <x:c r="B827" s="13" t="str">
        <x:v>Ashlands</x:v>
      </x:c>
      <x:c r="C827" s="13" t="str">
        <x:v>ASHMON_003</x:v>
      </x:c>
      <x:c r="D827" s="13" t="str">
        <x:v>ASHGEAR_0056</x:v>
      </x:c>
      <x:c r="E827" s="13" t="n">
        <x:v>1</x:v>
      </x:c>
      <x:c r="F827" s="13" t="n">
        <x:v>0.7</x:v>
      </x:c>
      <x:c r="G827" s="13" t="str">
        <x:v>Class-smart pool; rare accessory weight reduced.</x:v>
      </x:c>
    </x:row>
    <x:row r="828">
      <x:c r="A828" s="13" t="str">
        <x:v>ASHGEAR_POOL_003</x:v>
      </x:c>
      <x:c r="B828" s="13" t="str">
        <x:v>Ashlands</x:v>
      </x:c>
      <x:c r="C828" s="13" t="str">
        <x:v>ASHMON_003</x:v>
      </x:c>
      <x:c r="D828" s="13" t="str">
        <x:v>ASHGEAR_0057</x:v>
      </x:c>
      <x:c r="E828" s="13" t="n">
        <x:v>1</x:v>
      </x:c>
      <x:c r="F828" s="13" t="n">
        <x:v>1</x:v>
      </x:c>
      <x:c r="G828" s="13" t="str">
        <x:v>Class-smart pool; rare accessory weight reduced.</x:v>
      </x:c>
    </x:row>
    <x:row r="829">
      <x:c r="A829" s="13" t="str">
        <x:v>ASHGEAR_POOL_003</x:v>
      </x:c>
      <x:c r="B829" s="13" t="str">
        <x:v>Ashlands</x:v>
      </x:c>
      <x:c r="C829" s="13" t="str">
        <x:v>ASHMON_003</x:v>
      </x:c>
      <x:c r="D829" s="13" t="str">
        <x:v>ASHGEAR_0058</x:v>
      </x:c>
      <x:c r="E829" s="13" t="n">
        <x:v>1</x:v>
      </x:c>
      <x:c r="F829" s="13" t="n">
        <x:v>1</x:v>
      </x:c>
      <x:c r="G829" s="13" t="str">
        <x:v>Class-smart pool; rare accessory weight reduced.</x:v>
      </x:c>
    </x:row>
    <x:row r="830">
      <x:c r="A830" s="13" t="str">
        <x:v>ASHGEAR_POOL_003</x:v>
      </x:c>
      <x:c r="B830" s="13" t="str">
        <x:v>Ashlands</x:v>
      </x:c>
      <x:c r="C830" s="13" t="str">
        <x:v>ASHMON_003</x:v>
      </x:c>
      <x:c r="D830" s="13" t="str">
        <x:v>ASHGEAR_0059</x:v>
      </x:c>
      <x:c r="E830" s="13" t="n">
        <x:v>1</x:v>
      </x:c>
      <x:c r="F830" s="13" t="n">
        <x:v>1</x:v>
      </x:c>
      <x:c r="G830" s="13" t="str">
        <x:v>Class-smart pool; rare accessory weight reduced.</x:v>
      </x:c>
    </x:row>
    <x:row r="831">
      <x:c r="A831" s="13" t="str">
        <x:v>ASHGEAR_POOL_003</x:v>
      </x:c>
      <x:c r="B831" s="13" t="str">
        <x:v>Ashlands</x:v>
      </x:c>
      <x:c r="C831" s="13" t="str">
        <x:v>ASHMON_003</x:v>
      </x:c>
      <x:c r="D831" s="13" t="str">
        <x:v>ASHGEAR_0060</x:v>
      </x:c>
      <x:c r="E831" s="13" t="n">
        <x:v>1</x:v>
      </x:c>
      <x:c r="F831" s="13" t="n">
        <x:v>1</x:v>
      </x:c>
      <x:c r="G831" s="13" t="str">
        <x:v>Class-smart pool; rare accessory weight reduced.</x:v>
      </x:c>
    </x:row>
    <x:row r="832">
      <x:c r="A832" s="13" t="str">
        <x:v>ASHGEAR_POOL_003</x:v>
      </x:c>
      <x:c r="B832" s="13" t="str">
        <x:v>Ashlands</x:v>
      </x:c>
      <x:c r="C832" s="13" t="str">
        <x:v>ASHMON_003</x:v>
      </x:c>
      <x:c r="D832" s="13" t="str">
        <x:v>ASHGEAR_0061</x:v>
      </x:c>
      <x:c r="E832" s="13" t="n">
        <x:v>1</x:v>
      </x:c>
      <x:c r="F832" s="13" t="n">
        <x:v>1</x:v>
      </x:c>
      <x:c r="G832" s="13" t="str">
        <x:v>Class-smart pool; rare accessory weight reduced.</x:v>
      </x:c>
    </x:row>
    <x:row r="833">
      <x:c r="A833" s="13" t="str">
        <x:v>ASHGEAR_POOL_003</x:v>
      </x:c>
      <x:c r="B833" s="13" t="str">
        <x:v>Ashlands</x:v>
      </x:c>
      <x:c r="C833" s="13" t="str">
        <x:v>ASHMON_003</x:v>
      </x:c>
      <x:c r="D833" s="13" t="str">
        <x:v>ASHGEAR_0062</x:v>
      </x:c>
      <x:c r="E833" s="13" t="n">
        <x:v>1</x:v>
      </x:c>
      <x:c r="F833" s="13" t="n">
        <x:v>0.7</x:v>
      </x:c>
      <x:c r="G833" s="13" t="str">
        <x:v>Class-smart pool; rare accessory weight reduced.</x:v>
      </x:c>
    </x:row>
    <x:row r="834">
      <x:c r="A834" s="13" t="str">
        <x:v>ASHGEAR_POOL_003</x:v>
      </x:c>
      <x:c r="B834" s="13" t="str">
        <x:v>Ashlands</x:v>
      </x:c>
      <x:c r="C834" s="13" t="str">
        <x:v>ASHMON_003</x:v>
      </x:c>
      <x:c r="D834" s="13" t="str">
        <x:v>ASHGEAR_0063</x:v>
      </x:c>
      <x:c r="E834" s="13" t="n">
        <x:v>1</x:v>
      </x:c>
      <x:c r="F834" s="13" t="n">
        <x:v>1</x:v>
      </x:c>
      <x:c r="G834" s="13" t="str">
        <x:v>Class-smart pool; rare accessory weight reduced.</x:v>
      </x:c>
    </x:row>
    <x:row r="835">
      <x:c r="A835" s="13" t="str">
        <x:v>ASHGEAR_POOL_003</x:v>
      </x:c>
      <x:c r="B835" s="13" t="str">
        <x:v>Ashlands</x:v>
      </x:c>
      <x:c r="C835" s="13" t="str">
        <x:v>ASHMON_003</x:v>
      </x:c>
      <x:c r="D835" s="13" t="str">
        <x:v>ASHGEAR_0064</x:v>
      </x:c>
      <x:c r="E835" s="13" t="n">
        <x:v>1</x:v>
      </x:c>
      <x:c r="F835" s="13" t="n">
        <x:v>0.7</x:v>
      </x:c>
      <x:c r="G835" s="13" t="str">
        <x:v>Class-smart pool; rare accessory weight reduced.</x:v>
      </x:c>
    </x:row>
    <x:row r="836">
      <x:c r="A836" s="13" t="str">
        <x:v>ASHGEAR_POOL_003</x:v>
      </x:c>
      <x:c r="B836" s="13" t="str">
        <x:v>Ashlands</x:v>
      </x:c>
      <x:c r="C836" s="13" t="str">
        <x:v>ASHMON_003</x:v>
      </x:c>
      <x:c r="D836" s="13" t="str">
        <x:v>ASHGEAR_0065</x:v>
      </x:c>
      <x:c r="E836" s="13" t="n">
        <x:v>1</x:v>
      </x:c>
      <x:c r="F836" s="13" t="n">
        <x:v>1</x:v>
      </x:c>
      <x:c r="G836" s="13" t="str">
        <x:v>Class-smart pool; rare accessory weight reduced.</x:v>
      </x:c>
    </x:row>
    <x:row r="837">
      <x:c r="A837" s="13" t="str">
        <x:v>ASHGEAR_POOL_003</x:v>
      </x:c>
      <x:c r="B837" s="13" t="str">
        <x:v>Ashlands</x:v>
      </x:c>
      <x:c r="C837" s="13" t="str">
        <x:v>ASHMON_003</x:v>
      </x:c>
      <x:c r="D837" s="13" t="str">
        <x:v>ASHGEAR_0066</x:v>
      </x:c>
      <x:c r="E837" s="13" t="n">
        <x:v>1</x:v>
      </x:c>
      <x:c r="F837" s="13" t="n">
        <x:v>1</x:v>
      </x:c>
      <x:c r="G837" s="13" t="str">
        <x:v>Class-smart pool; rare accessory weight reduced.</x:v>
      </x:c>
    </x:row>
    <x:row r="838">
      <x:c r="A838" s="13" t="str">
        <x:v>ASHGEAR_POOL_003</x:v>
      </x:c>
      <x:c r="B838" s="13" t="str">
        <x:v>Ashlands</x:v>
      </x:c>
      <x:c r="C838" s="13" t="str">
        <x:v>ASHMON_003</x:v>
      </x:c>
      <x:c r="D838" s="13" t="str">
        <x:v>ASHGEAR_0067</x:v>
      </x:c>
      <x:c r="E838" s="13" t="n">
        <x:v>1</x:v>
      </x:c>
      <x:c r="F838" s="13" t="n">
        <x:v>1</x:v>
      </x:c>
      <x:c r="G838" s="13" t="str">
        <x:v>Class-smart pool; rare accessory weight reduced.</x:v>
      </x:c>
    </x:row>
    <x:row r="839">
      <x:c r="A839" s="13" t="str">
        <x:v>ASHGEAR_POOL_003</x:v>
      </x:c>
      <x:c r="B839" s="13" t="str">
        <x:v>Ashlands</x:v>
      </x:c>
      <x:c r="C839" s="13" t="str">
        <x:v>ASHMON_003</x:v>
      </x:c>
      <x:c r="D839" s="13" t="str">
        <x:v>ASHGEAR_0068</x:v>
      </x:c>
      <x:c r="E839" s="13" t="n">
        <x:v>1</x:v>
      </x:c>
      <x:c r="F839" s="13" t="n">
        <x:v>1</x:v>
      </x:c>
      <x:c r="G839" s="13" t="str">
        <x:v>Class-smart pool; rare accessory weight reduced.</x:v>
      </x:c>
    </x:row>
    <x:row r="840">
      <x:c r="A840" s="13" t="str">
        <x:v>ASHGEAR_POOL_003</x:v>
      </x:c>
      <x:c r="B840" s="13" t="str">
        <x:v>Ashlands</x:v>
      </x:c>
      <x:c r="C840" s="13" t="str">
        <x:v>ASHMON_003</x:v>
      </x:c>
      <x:c r="D840" s="13" t="str">
        <x:v>ASHGEAR_0069</x:v>
      </x:c>
      <x:c r="E840" s="13" t="n">
        <x:v>1</x:v>
      </x:c>
      <x:c r="F840" s="13" t="n">
        <x:v>1</x:v>
      </x:c>
      <x:c r="G840" s="13" t="str">
        <x:v>Class-smart pool; rare accessory weight reduced.</x:v>
      </x:c>
    </x:row>
    <x:row r="841">
      <x:c r="A841" s="13" t="str">
        <x:v>ASHGEAR_POOL_003</x:v>
      </x:c>
      <x:c r="B841" s="13" t="str">
        <x:v>Ashlands</x:v>
      </x:c>
      <x:c r="C841" s="13" t="str">
        <x:v>ASHMON_003</x:v>
      </x:c>
      <x:c r="D841" s="13" t="str">
        <x:v>ASHGEAR_0070</x:v>
      </x:c>
      <x:c r="E841" s="13" t="n">
        <x:v>1</x:v>
      </x:c>
      <x:c r="F841" s="13" t="n">
        <x:v>0.7</x:v>
      </x:c>
      <x:c r="G841" s="13" t="str">
        <x:v>Class-smart pool; rare accessory weight reduced.</x:v>
      </x:c>
    </x:row>
    <x:row r="842">
      <x:c r="A842" s="13" t="str">
        <x:v>ASHGEAR_POOL_003</x:v>
      </x:c>
      <x:c r="B842" s="13" t="str">
        <x:v>Ashlands</x:v>
      </x:c>
      <x:c r="C842" s="13" t="str">
        <x:v>ASHMON_003</x:v>
      </x:c>
      <x:c r="D842" s="13" t="str">
        <x:v>ASHGEAR_0071</x:v>
      </x:c>
      <x:c r="E842" s="13" t="n">
        <x:v>1</x:v>
      </x:c>
      <x:c r="F842" s="13" t="n">
        <x:v>1</x:v>
      </x:c>
      <x:c r="G842" s="13" t="str">
        <x:v>Class-smart pool; rare accessory weight reduced.</x:v>
      </x:c>
    </x:row>
    <x:row r="843">
      <x:c r="A843" s="13" t="str">
        <x:v>ASHGEAR_POOL_003</x:v>
      </x:c>
      <x:c r="B843" s="13" t="str">
        <x:v>Ashlands</x:v>
      </x:c>
      <x:c r="C843" s="13" t="str">
        <x:v>ASHMON_003</x:v>
      </x:c>
      <x:c r="D843" s="13" t="str">
        <x:v>ASHGEAR_0072</x:v>
      </x:c>
      <x:c r="E843" s="13" t="n">
        <x:v>1</x:v>
      </x:c>
      <x:c r="F843" s="13" t="n">
        <x:v>0.7</x:v>
      </x:c>
      <x:c r="G843" s="13" t="str">
        <x:v>Class-smart pool; rare accessory weight reduced.</x:v>
      </x:c>
    </x:row>
    <x:row r="844">
      <x:c r="A844" s="13" t="str">
        <x:v>ASHGEAR_POOL_004</x:v>
      </x:c>
      <x:c r="B844" s="13" t="str">
        <x:v>Ashlands</x:v>
      </x:c>
      <x:c r="C844" s="13" t="str">
        <x:v>ASHMON_004</x:v>
      </x:c>
      <x:c r="D844" s="13" t="str">
        <x:v>ASHGEAR_0073</x:v>
      </x:c>
      <x:c r="E844" s="13" t="n">
        <x:v>1</x:v>
      </x:c>
      <x:c r="F844" s="13" t="n">
        <x:v>1</x:v>
      </x:c>
      <x:c r="G844" s="13" t="str">
        <x:v>Class-smart pool; rare accessory weight reduced.</x:v>
      </x:c>
    </x:row>
    <x:row r="845">
      <x:c r="A845" s="13" t="str">
        <x:v>ASHGEAR_POOL_004</x:v>
      </x:c>
      <x:c r="B845" s="13" t="str">
        <x:v>Ashlands</x:v>
      </x:c>
      <x:c r="C845" s="13" t="str">
        <x:v>ASHMON_004</x:v>
      </x:c>
      <x:c r="D845" s="13" t="str">
        <x:v>ASHGEAR_0074</x:v>
      </x:c>
      <x:c r="E845" s="13" t="n">
        <x:v>1</x:v>
      </x:c>
      <x:c r="F845" s="13" t="n">
        <x:v>1</x:v>
      </x:c>
      <x:c r="G845" s="13" t="str">
        <x:v>Class-smart pool; rare accessory weight reduced.</x:v>
      </x:c>
    </x:row>
    <x:row r="846">
      <x:c r="A846" s="13" t="str">
        <x:v>ASHGEAR_POOL_004</x:v>
      </x:c>
      <x:c r="B846" s="13" t="str">
        <x:v>Ashlands</x:v>
      </x:c>
      <x:c r="C846" s="13" t="str">
        <x:v>ASHMON_004</x:v>
      </x:c>
      <x:c r="D846" s="13" t="str">
        <x:v>ASHGEAR_0075</x:v>
      </x:c>
      <x:c r="E846" s="13" t="n">
        <x:v>1</x:v>
      </x:c>
      <x:c r="F846" s="13" t="n">
        <x:v>1</x:v>
      </x:c>
      <x:c r="G846" s="13" t="str">
        <x:v>Class-smart pool; rare accessory weight reduced.</x:v>
      </x:c>
    </x:row>
    <x:row r="847">
      <x:c r="A847" s="13" t="str">
        <x:v>ASHGEAR_POOL_004</x:v>
      </x:c>
      <x:c r="B847" s="13" t="str">
        <x:v>Ashlands</x:v>
      </x:c>
      <x:c r="C847" s="13" t="str">
        <x:v>ASHMON_004</x:v>
      </x:c>
      <x:c r="D847" s="13" t="str">
        <x:v>ASHGEAR_0076</x:v>
      </x:c>
      <x:c r="E847" s="13" t="n">
        <x:v>1</x:v>
      </x:c>
      <x:c r="F847" s="13" t="n">
        <x:v>1</x:v>
      </x:c>
      <x:c r="G847" s="13" t="str">
        <x:v>Class-smart pool; rare accessory weight reduced.</x:v>
      </x:c>
    </x:row>
    <x:row r="848">
      <x:c r="A848" s="13" t="str">
        <x:v>ASHGEAR_POOL_004</x:v>
      </x:c>
      <x:c r="B848" s="13" t="str">
        <x:v>Ashlands</x:v>
      </x:c>
      <x:c r="C848" s="13" t="str">
        <x:v>ASHMON_004</x:v>
      </x:c>
      <x:c r="D848" s="13" t="str">
        <x:v>ASHGEAR_0077</x:v>
      </x:c>
      <x:c r="E848" s="13" t="n">
        <x:v>1</x:v>
      </x:c>
      <x:c r="F848" s="13" t="n">
        <x:v>1</x:v>
      </x:c>
      <x:c r="G848" s="13" t="str">
        <x:v>Class-smart pool; rare accessory weight reduced.</x:v>
      </x:c>
    </x:row>
    <x:row r="849">
      <x:c r="A849" s="13" t="str">
        <x:v>ASHGEAR_POOL_004</x:v>
      </x:c>
      <x:c r="B849" s="13" t="str">
        <x:v>Ashlands</x:v>
      </x:c>
      <x:c r="C849" s="13" t="str">
        <x:v>ASHMON_004</x:v>
      </x:c>
      <x:c r="D849" s="13" t="str">
        <x:v>ASHGEAR_0078</x:v>
      </x:c>
      <x:c r="E849" s="13" t="n">
        <x:v>1</x:v>
      </x:c>
      <x:c r="F849" s="13" t="n">
        <x:v>0.7</x:v>
      </x:c>
      <x:c r="G849" s="13" t="str">
        <x:v>Class-smart pool; rare accessory weight reduced.</x:v>
      </x:c>
    </x:row>
    <x:row r="850">
      <x:c r="A850" s="13" t="str">
        <x:v>ASHGEAR_POOL_004</x:v>
      </x:c>
      <x:c r="B850" s="13" t="str">
        <x:v>Ashlands</x:v>
      </x:c>
      <x:c r="C850" s="13" t="str">
        <x:v>ASHMON_004</x:v>
      </x:c>
      <x:c r="D850" s="13" t="str">
        <x:v>ASHGEAR_0079</x:v>
      </x:c>
      <x:c r="E850" s="13" t="n">
        <x:v>1</x:v>
      </x:c>
      <x:c r="F850" s="13" t="n">
        <x:v>1</x:v>
      </x:c>
      <x:c r="G850" s="13" t="str">
        <x:v>Class-smart pool; rare accessory weight reduced.</x:v>
      </x:c>
    </x:row>
    <x:row r="851">
      <x:c r="A851" s="13" t="str">
        <x:v>ASHGEAR_POOL_004</x:v>
      </x:c>
      <x:c r="B851" s="13" t="str">
        <x:v>Ashlands</x:v>
      </x:c>
      <x:c r="C851" s="13" t="str">
        <x:v>ASHMON_004</x:v>
      </x:c>
      <x:c r="D851" s="13" t="str">
        <x:v>ASHGEAR_0080</x:v>
      </x:c>
      <x:c r="E851" s="13" t="n">
        <x:v>1</x:v>
      </x:c>
      <x:c r="F851" s="13" t="n">
        <x:v>0.7</x:v>
      </x:c>
      <x:c r="G851" s="13" t="str">
        <x:v>Class-smart pool; rare accessory weight reduced.</x:v>
      </x:c>
    </x:row>
    <x:row r="852">
      <x:c r="A852" s="13" t="str">
        <x:v>ASHGEAR_POOL_004</x:v>
      </x:c>
      <x:c r="B852" s="13" t="str">
        <x:v>Ashlands</x:v>
      </x:c>
      <x:c r="C852" s="13" t="str">
        <x:v>ASHMON_004</x:v>
      </x:c>
      <x:c r="D852" s="13" t="str">
        <x:v>ASHGEAR_0081</x:v>
      </x:c>
      <x:c r="E852" s="13" t="n">
        <x:v>1</x:v>
      </x:c>
      <x:c r="F852" s="13" t="n">
        <x:v>1</x:v>
      </x:c>
      <x:c r="G852" s="13" t="str">
        <x:v>Class-smart pool; rare accessory weight reduced.</x:v>
      </x:c>
    </x:row>
    <x:row r="853">
      <x:c r="A853" s="13" t="str">
        <x:v>ASHGEAR_POOL_004</x:v>
      </x:c>
      <x:c r="B853" s="13" t="str">
        <x:v>Ashlands</x:v>
      </x:c>
      <x:c r="C853" s="13" t="str">
        <x:v>ASHMON_004</x:v>
      </x:c>
      <x:c r="D853" s="13" t="str">
        <x:v>ASHGEAR_0082</x:v>
      </x:c>
      <x:c r="E853" s="13" t="n">
        <x:v>1</x:v>
      </x:c>
      <x:c r="F853" s="13" t="n">
        <x:v>1</x:v>
      </x:c>
      <x:c r="G853" s="13" t="str">
        <x:v>Class-smart pool; rare accessory weight reduced.</x:v>
      </x:c>
    </x:row>
    <x:row r="854">
      <x:c r="A854" s="13" t="str">
        <x:v>ASHGEAR_POOL_004</x:v>
      </x:c>
      <x:c r="B854" s="13" t="str">
        <x:v>Ashlands</x:v>
      </x:c>
      <x:c r="C854" s="13" t="str">
        <x:v>ASHMON_004</x:v>
      </x:c>
      <x:c r="D854" s="13" t="str">
        <x:v>ASHGEAR_0083</x:v>
      </x:c>
      <x:c r="E854" s="13" t="n">
        <x:v>1</x:v>
      </x:c>
      <x:c r="F854" s="13" t="n">
        <x:v>1</x:v>
      </x:c>
      <x:c r="G854" s="13" t="str">
        <x:v>Class-smart pool; rare accessory weight reduced.</x:v>
      </x:c>
    </x:row>
    <x:row r="855">
      <x:c r="A855" s="13" t="str">
        <x:v>ASHGEAR_POOL_004</x:v>
      </x:c>
      <x:c r="B855" s="13" t="str">
        <x:v>Ashlands</x:v>
      </x:c>
      <x:c r="C855" s="13" t="str">
        <x:v>ASHMON_004</x:v>
      </x:c>
      <x:c r="D855" s="13" t="str">
        <x:v>ASHGEAR_0084</x:v>
      </x:c>
      <x:c r="E855" s="13" t="n">
        <x:v>1</x:v>
      </x:c>
      <x:c r="F855" s="13" t="n">
        <x:v>1</x:v>
      </x:c>
      <x:c r="G855" s="13" t="str">
        <x:v>Class-smart pool; rare accessory weight reduced.</x:v>
      </x:c>
    </x:row>
    <x:row r="856">
      <x:c r="A856" s="13" t="str">
        <x:v>ASHGEAR_POOL_004</x:v>
      </x:c>
      <x:c r="B856" s="13" t="str">
        <x:v>Ashlands</x:v>
      </x:c>
      <x:c r="C856" s="13" t="str">
        <x:v>ASHMON_004</x:v>
      </x:c>
      <x:c r="D856" s="13" t="str">
        <x:v>ASHGEAR_0085</x:v>
      </x:c>
      <x:c r="E856" s="13" t="n">
        <x:v>1</x:v>
      </x:c>
      <x:c r="F856" s="13" t="n">
        <x:v>1</x:v>
      </x:c>
      <x:c r="G856" s="13" t="str">
        <x:v>Class-smart pool; rare accessory weight reduced.</x:v>
      </x:c>
    </x:row>
    <x:row r="857">
      <x:c r="A857" s="13" t="str">
        <x:v>ASHGEAR_POOL_004</x:v>
      </x:c>
      <x:c r="B857" s="13" t="str">
        <x:v>Ashlands</x:v>
      </x:c>
      <x:c r="C857" s="13" t="str">
        <x:v>ASHMON_004</x:v>
      </x:c>
      <x:c r="D857" s="13" t="str">
        <x:v>ASHGEAR_0086</x:v>
      </x:c>
      <x:c r="E857" s="13" t="n">
        <x:v>1</x:v>
      </x:c>
      <x:c r="F857" s="13" t="n">
        <x:v>0.7</x:v>
      </x:c>
      <x:c r="G857" s="13" t="str">
        <x:v>Class-smart pool; rare accessory weight reduced.</x:v>
      </x:c>
    </x:row>
    <x:row r="858">
      <x:c r="A858" s="13" t="str">
        <x:v>ASHGEAR_POOL_004</x:v>
      </x:c>
      <x:c r="B858" s="13" t="str">
        <x:v>Ashlands</x:v>
      </x:c>
      <x:c r="C858" s="13" t="str">
        <x:v>ASHMON_004</x:v>
      </x:c>
      <x:c r="D858" s="13" t="str">
        <x:v>ASHGEAR_0087</x:v>
      </x:c>
      <x:c r="E858" s="13" t="n">
        <x:v>1</x:v>
      </x:c>
      <x:c r="F858" s="13" t="n">
        <x:v>1</x:v>
      </x:c>
      <x:c r="G858" s="13" t="str">
        <x:v>Class-smart pool; rare accessory weight reduced.</x:v>
      </x:c>
    </x:row>
    <x:row r="859">
      <x:c r="A859" s="13" t="str">
        <x:v>ASHGEAR_POOL_004</x:v>
      </x:c>
      <x:c r="B859" s="13" t="str">
        <x:v>Ashlands</x:v>
      </x:c>
      <x:c r="C859" s="13" t="str">
        <x:v>ASHMON_004</x:v>
      </x:c>
      <x:c r="D859" s="13" t="str">
        <x:v>ASHGEAR_0088</x:v>
      </x:c>
      <x:c r="E859" s="13" t="n">
        <x:v>1</x:v>
      </x:c>
      <x:c r="F859" s="13" t="n">
        <x:v>0.7</x:v>
      </x:c>
      <x:c r="G859" s="13" t="str">
        <x:v>Class-smart pool; rare accessory weight reduced.</x:v>
      </x:c>
    </x:row>
    <x:row r="860">
      <x:c r="A860" s="13" t="str">
        <x:v>ASHGEAR_POOL_004</x:v>
      </x:c>
      <x:c r="B860" s="13" t="str">
        <x:v>Ashlands</x:v>
      </x:c>
      <x:c r="C860" s="13" t="str">
        <x:v>ASHMON_004</x:v>
      </x:c>
      <x:c r="D860" s="13" t="str">
        <x:v>ASHGEAR_0089</x:v>
      </x:c>
      <x:c r="E860" s="13" t="n">
        <x:v>1</x:v>
      </x:c>
      <x:c r="F860" s="13" t="n">
        <x:v>1</x:v>
      </x:c>
      <x:c r="G860" s="13" t="str">
        <x:v>Class-smart pool; rare accessory weight reduced.</x:v>
      </x:c>
    </x:row>
    <x:row r="861">
      <x:c r="A861" s="13" t="str">
        <x:v>ASHGEAR_POOL_004</x:v>
      </x:c>
      <x:c r="B861" s="13" t="str">
        <x:v>Ashlands</x:v>
      </x:c>
      <x:c r="C861" s="13" t="str">
        <x:v>ASHMON_004</x:v>
      </x:c>
      <x:c r="D861" s="13" t="str">
        <x:v>ASHGEAR_0090</x:v>
      </x:c>
      <x:c r="E861" s="13" t="n">
        <x:v>1</x:v>
      </x:c>
      <x:c r="F861" s="13" t="n">
        <x:v>1</x:v>
      </x:c>
      <x:c r="G861" s="13" t="str">
        <x:v>Class-smart pool; rare accessory weight reduced.</x:v>
      </x:c>
    </x:row>
    <x:row r="862">
      <x:c r="A862" s="13" t="str">
        <x:v>ASHGEAR_POOL_004</x:v>
      </x:c>
      <x:c r="B862" s="13" t="str">
        <x:v>Ashlands</x:v>
      </x:c>
      <x:c r="C862" s="13" t="str">
        <x:v>ASHMON_004</x:v>
      </x:c>
      <x:c r="D862" s="13" t="str">
        <x:v>ASHGEAR_0091</x:v>
      </x:c>
      <x:c r="E862" s="13" t="n">
        <x:v>1</x:v>
      </x:c>
      <x:c r="F862" s="13" t="n">
        <x:v>1</x:v>
      </x:c>
      <x:c r="G862" s="13" t="str">
        <x:v>Class-smart pool; rare accessory weight reduced.</x:v>
      </x:c>
    </x:row>
    <x:row r="863">
      <x:c r="A863" s="13" t="str">
        <x:v>ASHGEAR_POOL_004</x:v>
      </x:c>
      <x:c r="B863" s="13" t="str">
        <x:v>Ashlands</x:v>
      </x:c>
      <x:c r="C863" s="13" t="str">
        <x:v>ASHMON_004</x:v>
      </x:c>
      <x:c r="D863" s="13" t="str">
        <x:v>ASHGEAR_0092</x:v>
      </x:c>
      <x:c r="E863" s="13" t="n">
        <x:v>1</x:v>
      </x:c>
      <x:c r="F863" s="13" t="n">
        <x:v>1</x:v>
      </x:c>
      <x:c r="G863" s="13" t="str">
        <x:v>Class-smart pool; rare accessory weight reduced.</x:v>
      </x:c>
    </x:row>
    <x:row r="864">
      <x:c r="A864" s="13" t="str">
        <x:v>ASHGEAR_POOL_004</x:v>
      </x:c>
      <x:c r="B864" s="13" t="str">
        <x:v>Ashlands</x:v>
      </x:c>
      <x:c r="C864" s="13" t="str">
        <x:v>ASHMON_004</x:v>
      </x:c>
      <x:c r="D864" s="13" t="str">
        <x:v>ASHGEAR_0093</x:v>
      </x:c>
      <x:c r="E864" s="13" t="n">
        <x:v>1</x:v>
      </x:c>
      <x:c r="F864" s="13" t="n">
        <x:v>1</x:v>
      </x:c>
      <x:c r="G864" s="13" t="str">
        <x:v>Class-smart pool; rare accessory weight reduced.</x:v>
      </x:c>
    </x:row>
    <x:row r="865">
      <x:c r="A865" s="13" t="str">
        <x:v>ASHGEAR_POOL_004</x:v>
      </x:c>
      <x:c r="B865" s="13" t="str">
        <x:v>Ashlands</x:v>
      </x:c>
      <x:c r="C865" s="13" t="str">
        <x:v>ASHMON_004</x:v>
      </x:c>
      <x:c r="D865" s="13" t="str">
        <x:v>ASHGEAR_0094</x:v>
      </x:c>
      <x:c r="E865" s="13" t="n">
        <x:v>1</x:v>
      </x:c>
      <x:c r="F865" s="13" t="n">
        <x:v>0.7</x:v>
      </x:c>
      <x:c r="G865" s="13" t="str">
        <x:v>Class-smart pool; rare accessory weight reduced.</x:v>
      </x:c>
    </x:row>
    <x:row r="866">
      <x:c r="A866" s="13" t="str">
        <x:v>ASHGEAR_POOL_004</x:v>
      </x:c>
      <x:c r="B866" s="13" t="str">
        <x:v>Ashlands</x:v>
      </x:c>
      <x:c r="C866" s="13" t="str">
        <x:v>ASHMON_004</x:v>
      </x:c>
      <x:c r="D866" s="13" t="str">
        <x:v>ASHGEAR_0095</x:v>
      </x:c>
      <x:c r="E866" s="13" t="n">
        <x:v>1</x:v>
      </x:c>
      <x:c r="F866" s="13" t="n">
        <x:v>1</x:v>
      </x:c>
      <x:c r="G866" s="13" t="str">
        <x:v>Class-smart pool; rare accessory weight reduced.</x:v>
      </x:c>
    </x:row>
    <x:row r="867">
      <x:c r="A867" s="13" t="str">
        <x:v>ASHGEAR_POOL_004</x:v>
      </x:c>
      <x:c r="B867" s="13" t="str">
        <x:v>Ashlands</x:v>
      </x:c>
      <x:c r="C867" s="13" t="str">
        <x:v>ASHMON_004</x:v>
      </x:c>
      <x:c r="D867" s="13" t="str">
        <x:v>ASHGEAR_0096</x:v>
      </x:c>
      <x:c r="E867" s="13" t="n">
        <x:v>1</x:v>
      </x:c>
      <x:c r="F867" s="13" t="n">
        <x:v>0.7</x:v>
      </x:c>
      <x:c r="G867" s="13" t="str">
        <x:v>Class-smart pool; rare accessory weight reduced.</x:v>
      </x:c>
    </x:row>
    <x:row r="868">
      <x:c r="A868" s="13" t="str">
        <x:v>ASHGEAR_POOL_005</x:v>
      </x:c>
      <x:c r="B868" s="13" t="str">
        <x:v>Ashlands</x:v>
      </x:c>
      <x:c r="C868" s="13" t="str">
        <x:v>ASHMON_005</x:v>
      </x:c>
      <x:c r="D868" s="13" t="str">
        <x:v>ASHGEAR_0097</x:v>
      </x:c>
      <x:c r="E868" s="13" t="n">
        <x:v>1</x:v>
      </x:c>
      <x:c r="F868" s="13" t="n">
        <x:v>1</x:v>
      </x:c>
      <x:c r="G868" s="13" t="str">
        <x:v>Class-smart pool; rare accessory weight reduced.</x:v>
      </x:c>
    </x:row>
    <x:row r="869">
      <x:c r="A869" s="13" t="str">
        <x:v>ASHGEAR_POOL_005</x:v>
      </x:c>
      <x:c r="B869" s="13" t="str">
        <x:v>Ashlands</x:v>
      </x:c>
      <x:c r="C869" s="13" t="str">
        <x:v>ASHMON_005</x:v>
      </x:c>
      <x:c r="D869" s="13" t="str">
        <x:v>ASHGEAR_0098</x:v>
      </x:c>
      <x:c r="E869" s="13" t="n">
        <x:v>1</x:v>
      </x:c>
      <x:c r="F869" s="13" t="n">
        <x:v>1</x:v>
      </x:c>
      <x:c r="G869" s="13" t="str">
        <x:v>Class-smart pool; rare accessory weight reduced.</x:v>
      </x:c>
    </x:row>
    <x:row r="870">
      <x:c r="A870" s="13" t="str">
        <x:v>ASHGEAR_POOL_005</x:v>
      </x:c>
      <x:c r="B870" s="13" t="str">
        <x:v>Ashlands</x:v>
      </x:c>
      <x:c r="C870" s="13" t="str">
        <x:v>ASHMON_005</x:v>
      </x:c>
      <x:c r="D870" s="13" t="str">
        <x:v>ASHGEAR_0099</x:v>
      </x:c>
      <x:c r="E870" s="13" t="n">
        <x:v>1</x:v>
      </x:c>
      <x:c r="F870" s="13" t="n">
        <x:v>1</x:v>
      </x:c>
      <x:c r="G870" s="13" t="str">
        <x:v>Class-smart pool; rare accessory weight reduced.</x:v>
      </x:c>
    </x:row>
    <x:row r="871">
      <x:c r="A871" s="13" t="str">
        <x:v>ASHGEAR_POOL_005</x:v>
      </x:c>
      <x:c r="B871" s="13" t="str">
        <x:v>Ashlands</x:v>
      </x:c>
      <x:c r="C871" s="13" t="str">
        <x:v>ASHMON_005</x:v>
      </x:c>
      <x:c r="D871" s="13" t="str">
        <x:v>ASHGEAR_0100</x:v>
      </x:c>
      <x:c r="E871" s="13" t="n">
        <x:v>1</x:v>
      </x:c>
      <x:c r="F871" s="13" t="n">
        <x:v>1</x:v>
      </x:c>
      <x:c r="G871" s="13" t="str">
        <x:v>Class-smart pool; rare accessory weight reduced.</x:v>
      </x:c>
    </x:row>
    <x:row r="872">
      <x:c r="A872" s="13" t="str">
        <x:v>ASHGEAR_POOL_005</x:v>
      </x:c>
      <x:c r="B872" s="13" t="str">
        <x:v>Ashlands</x:v>
      </x:c>
      <x:c r="C872" s="13" t="str">
        <x:v>ASHMON_005</x:v>
      </x:c>
      <x:c r="D872" s="13" t="str">
        <x:v>ASHGEAR_0101</x:v>
      </x:c>
      <x:c r="E872" s="13" t="n">
        <x:v>1</x:v>
      </x:c>
      <x:c r="F872" s="13" t="n">
        <x:v>1</x:v>
      </x:c>
      <x:c r="G872" s="13" t="str">
        <x:v>Class-smart pool; rare accessory weight reduced.</x:v>
      </x:c>
    </x:row>
    <x:row r="873">
      <x:c r="A873" s="13" t="str">
        <x:v>ASHGEAR_POOL_005</x:v>
      </x:c>
      <x:c r="B873" s="13" t="str">
        <x:v>Ashlands</x:v>
      </x:c>
      <x:c r="C873" s="13" t="str">
        <x:v>ASHMON_005</x:v>
      </x:c>
      <x:c r="D873" s="13" t="str">
        <x:v>ASHGEAR_0102</x:v>
      </x:c>
      <x:c r="E873" s="13" t="n">
        <x:v>1</x:v>
      </x:c>
      <x:c r="F873" s="13" t="n">
        <x:v>0.7</x:v>
      </x:c>
      <x:c r="G873" s="13" t="str">
        <x:v>Class-smart pool; rare accessory weight reduced.</x:v>
      </x:c>
    </x:row>
    <x:row r="874">
      <x:c r="A874" s="13" t="str">
        <x:v>ASHGEAR_POOL_005</x:v>
      </x:c>
      <x:c r="B874" s="13" t="str">
        <x:v>Ashlands</x:v>
      </x:c>
      <x:c r="C874" s="13" t="str">
        <x:v>ASHMON_005</x:v>
      </x:c>
      <x:c r="D874" s="13" t="str">
        <x:v>ASHGEAR_0103</x:v>
      </x:c>
      <x:c r="E874" s="13" t="n">
        <x:v>1</x:v>
      </x:c>
      <x:c r="F874" s="13" t="n">
        <x:v>1</x:v>
      </x:c>
      <x:c r="G874" s="13" t="str">
        <x:v>Class-smart pool; rare accessory weight reduced.</x:v>
      </x:c>
    </x:row>
    <x:row r="875">
      <x:c r="A875" s="13" t="str">
        <x:v>ASHGEAR_POOL_005</x:v>
      </x:c>
      <x:c r="B875" s="13" t="str">
        <x:v>Ashlands</x:v>
      </x:c>
      <x:c r="C875" s="13" t="str">
        <x:v>ASHMON_005</x:v>
      </x:c>
      <x:c r="D875" s="13" t="str">
        <x:v>ASHGEAR_0104</x:v>
      </x:c>
      <x:c r="E875" s="13" t="n">
        <x:v>1</x:v>
      </x:c>
      <x:c r="F875" s="13" t="n">
        <x:v>0.7</x:v>
      </x:c>
      <x:c r="G875" s="13" t="str">
        <x:v>Class-smart pool; rare accessory weight reduced.</x:v>
      </x:c>
    </x:row>
    <x:row r="876">
      <x:c r="A876" s="13" t="str">
        <x:v>ASHGEAR_POOL_005</x:v>
      </x:c>
      <x:c r="B876" s="13" t="str">
        <x:v>Ashlands</x:v>
      </x:c>
      <x:c r="C876" s="13" t="str">
        <x:v>ASHMON_005</x:v>
      </x:c>
      <x:c r="D876" s="13" t="str">
        <x:v>ASHGEAR_0105</x:v>
      </x:c>
      <x:c r="E876" s="13" t="n">
        <x:v>1</x:v>
      </x:c>
      <x:c r="F876" s="13" t="n">
        <x:v>1</x:v>
      </x:c>
      <x:c r="G876" s="13" t="str">
        <x:v>Class-smart pool; rare accessory weight reduced.</x:v>
      </x:c>
    </x:row>
    <x:row r="877">
      <x:c r="A877" s="13" t="str">
        <x:v>ASHGEAR_POOL_005</x:v>
      </x:c>
      <x:c r="B877" s="13" t="str">
        <x:v>Ashlands</x:v>
      </x:c>
      <x:c r="C877" s="13" t="str">
        <x:v>ASHMON_005</x:v>
      </x:c>
      <x:c r="D877" s="13" t="str">
        <x:v>ASHGEAR_0106</x:v>
      </x:c>
      <x:c r="E877" s="13" t="n">
        <x:v>1</x:v>
      </x:c>
      <x:c r="F877" s="13" t="n">
        <x:v>1</x:v>
      </x:c>
      <x:c r="G877" s="13" t="str">
        <x:v>Class-smart pool; rare accessory weight reduced.</x:v>
      </x:c>
    </x:row>
    <x:row r="878">
      <x:c r="A878" s="13" t="str">
        <x:v>ASHGEAR_POOL_005</x:v>
      </x:c>
      <x:c r="B878" s="13" t="str">
        <x:v>Ashlands</x:v>
      </x:c>
      <x:c r="C878" s="13" t="str">
        <x:v>ASHMON_005</x:v>
      </x:c>
      <x:c r="D878" s="13" t="str">
        <x:v>ASHGEAR_0107</x:v>
      </x:c>
      <x:c r="E878" s="13" t="n">
        <x:v>1</x:v>
      </x:c>
      <x:c r="F878" s="13" t="n">
        <x:v>1</x:v>
      </x:c>
      <x:c r="G878" s="13" t="str">
        <x:v>Class-smart pool; rare accessory weight reduced.</x:v>
      </x:c>
    </x:row>
    <x:row r="879">
      <x:c r="A879" s="13" t="str">
        <x:v>ASHGEAR_POOL_005</x:v>
      </x:c>
      <x:c r="B879" s="13" t="str">
        <x:v>Ashlands</x:v>
      </x:c>
      <x:c r="C879" s="13" t="str">
        <x:v>ASHMON_005</x:v>
      </x:c>
      <x:c r="D879" s="13" t="str">
        <x:v>ASHGEAR_0108</x:v>
      </x:c>
      <x:c r="E879" s="13" t="n">
        <x:v>1</x:v>
      </x:c>
      <x:c r="F879" s="13" t="n">
        <x:v>1</x:v>
      </x:c>
      <x:c r="G879" s="13" t="str">
        <x:v>Class-smart pool; rare accessory weight reduced.</x:v>
      </x:c>
    </x:row>
    <x:row r="880">
      <x:c r="A880" s="13" t="str">
        <x:v>ASHGEAR_POOL_005</x:v>
      </x:c>
      <x:c r="B880" s="13" t="str">
        <x:v>Ashlands</x:v>
      </x:c>
      <x:c r="C880" s="13" t="str">
        <x:v>ASHMON_005</x:v>
      </x:c>
      <x:c r="D880" s="13" t="str">
        <x:v>ASHGEAR_0109</x:v>
      </x:c>
      <x:c r="E880" s="13" t="n">
        <x:v>1</x:v>
      </x:c>
      <x:c r="F880" s="13" t="n">
        <x:v>1</x:v>
      </x:c>
      <x:c r="G880" s="13" t="str">
        <x:v>Class-smart pool; rare accessory weight reduced.</x:v>
      </x:c>
    </x:row>
    <x:row r="881">
      <x:c r="A881" s="13" t="str">
        <x:v>ASHGEAR_POOL_005</x:v>
      </x:c>
      <x:c r="B881" s="13" t="str">
        <x:v>Ashlands</x:v>
      </x:c>
      <x:c r="C881" s="13" t="str">
        <x:v>ASHMON_005</x:v>
      </x:c>
      <x:c r="D881" s="13" t="str">
        <x:v>ASHGEAR_0110</x:v>
      </x:c>
      <x:c r="E881" s="13" t="n">
        <x:v>1</x:v>
      </x:c>
      <x:c r="F881" s="13" t="n">
        <x:v>0.7</x:v>
      </x:c>
      <x:c r="G881" s="13" t="str">
        <x:v>Class-smart pool; rare accessory weight reduced.</x:v>
      </x:c>
    </x:row>
    <x:row r="882">
      <x:c r="A882" s="13" t="str">
        <x:v>ASHGEAR_POOL_005</x:v>
      </x:c>
      <x:c r="B882" s="13" t="str">
        <x:v>Ashlands</x:v>
      </x:c>
      <x:c r="C882" s="13" t="str">
        <x:v>ASHMON_005</x:v>
      </x:c>
      <x:c r="D882" s="13" t="str">
        <x:v>ASHGEAR_0111</x:v>
      </x:c>
      <x:c r="E882" s="13" t="n">
        <x:v>1</x:v>
      </x:c>
      <x:c r="F882" s="13" t="n">
        <x:v>1</x:v>
      </x:c>
      <x:c r="G882" s="13" t="str">
        <x:v>Class-smart pool; rare accessory weight reduced.</x:v>
      </x:c>
    </x:row>
    <x:row r="883">
      <x:c r="A883" s="13" t="str">
        <x:v>ASHGEAR_POOL_005</x:v>
      </x:c>
      <x:c r="B883" s="13" t="str">
        <x:v>Ashlands</x:v>
      </x:c>
      <x:c r="C883" s="13" t="str">
        <x:v>ASHMON_005</x:v>
      </x:c>
      <x:c r="D883" s="13" t="str">
        <x:v>ASHGEAR_0112</x:v>
      </x:c>
      <x:c r="E883" s="13" t="n">
        <x:v>1</x:v>
      </x:c>
      <x:c r="F883" s="13" t="n">
        <x:v>0.7</x:v>
      </x:c>
      <x:c r="G883" s="13" t="str">
        <x:v>Class-smart pool; rare accessory weight reduced.</x:v>
      </x:c>
    </x:row>
    <x:row r="884">
      <x:c r="A884" s="13" t="str">
        <x:v>ASHGEAR_POOL_005</x:v>
      </x:c>
      <x:c r="B884" s="13" t="str">
        <x:v>Ashlands</x:v>
      </x:c>
      <x:c r="C884" s="13" t="str">
        <x:v>ASHMON_005</x:v>
      </x:c>
      <x:c r="D884" s="13" t="str">
        <x:v>ASHGEAR_0113</x:v>
      </x:c>
      <x:c r="E884" s="13" t="n">
        <x:v>1</x:v>
      </x:c>
      <x:c r="F884" s="13" t="n">
        <x:v>1</x:v>
      </x:c>
      <x:c r="G884" s="13" t="str">
        <x:v>Class-smart pool; rare accessory weight reduced.</x:v>
      </x:c>
    </x:row>
    <x:row r="885">
      <x:c r="A885" s="13" t="str">
        <x:v>ASHGEAR_POOL_005</x:v>
      </x:c>
      <x:c r="B885" s="13" t="str">
        <x:v>Ashlands</x:v>
      </x:c>
      <x:c r="C885" s="13" t="str">
        <x:v>ASHMON_005</x:v>
      </x:c>
      <x:c r="D885" s="13" t="str">
        <x:v>ASHGEAR_0114</x:v>
      </x:c>
      <x:c r="E885" s="13" t="n">
        <x:v>1</x:v>
      </x:c>
      <x:c r="F885" s="13" t="n">
        <x:v>1</x:v>
      </x:c>
      <x:c r="G885" s="13" t="str">
        <x:v>Class-smart pool; rare accessory weight reduced.</x:v>
      </x:c>
    </x:row>
    <x:row r="886">
      <x:c r="A886" s="13" t="str">
        <x:v>ASHGEAR_POOL_005</x:v>
      </x:c>
      <x:c r="B886" s="13" t="str">
        <x:v>Ashlands</x:v>
      </x:c>
      <x:c r="C886" s="13" t="str">
        <x:v>ASHMON_005</x:v>
      </x:c>
      <x:c r="D886" s="13" t="str">
        <x:v>ASHGEAR_0115</x:v>
      </x:c>
      <x:c r="E886" s="13" t="n">
        <x:v>1</x:v>
      </x:c>
      <x:c r="F886" s="13" t="n">
        <x:v>1</x:v>
      </x:c>
      <x:c r="G886" s="13" t="str">
        <x:v>Class-smart pool; rare accessory weight reduced.</x:v>
      </x:c>
    </x:row>
    <x:row r="887">
      <x:c r="A887" s="13" t="str">
        <x:v>ASHGEAR_POOL_005</x:v>
      </x:c>
      <x:c r="B887" s="13" t="str">
        <x:v>Ashlands</x:v>
      </x:c>
      <x:c r="C887" s="13" t="str">
        <x:v>ASHMON_005</x:v>
      </x:c>
      <x:c r="D887" s="13" t="str">
        <x:v>ASHGEAR_0116</x:v>
      </x:c>
      <x:c r="E887" s="13" t="n">
        <x:v>1</x:v>
      </x:c>
      <x:c r="F887" s="13" t="n">
        <x:v>1</x:v>
      </x:c>
      <x:c r="G887" s="13" t="str">
        <x:v>Class-smart pool; rare accessory weight reduced.</x:v>
      </x:c>
    </x:row>
    <x:row r="888">
      <x:c r="A888" s="13" t="str">
        <x:v>ASHGEAR_POOL_005</x:v>
      </x:c>
      <x:c r="B888" s="13" t="str">
        <x:v>Ashlands</x:v>
      </x:c>
      <x:c r="C888" s="13" t="str">
        <x:v>ASHMON_005</x:v>
      </x:c>
      <x:c r="D888" s="13" t="str">
        <x:v>ASHGEAR_0117</x:v>
      </x:c>
      <x:c r="E888" s="13" t="n">
        <x:v>1</x:v>
      </x:c>
      <x:c r="F888" s="13" t="n">
        <x:v>1</x:v>
      </x:c>
      <x:c r="G888" s="13" t="str">
        <x:v>Class-smart pool; rare accessory weight reduced.</x:v>
      </x:c>
    </x:row>
    <x:row r="889">
      <x:c r="A889" s="13" t="str">
        <x:v>ASHGEAR_POOL_005</x:v>
      </x:c>
      <x:c r="B889" s="13" t="str">
        <x:v>Ashlands</x:v>
      </x:c>
      <x:c r="C889" s="13" t="str">
        <x:v>ASHMON_005</x:v>
      </x:c>
      <x:c r="D889" s="13" t="str">
        <x:v>ASHGEAR_0118</x:v>
      </x:c>
      <x:c r="E889" s="13" t="n">
        <x:v>1</x:v>
      </x:c>
      <x:c r="F889" s="13" t="n">
        <x:v>0.7</x:v>
      </x:c>
      <x:c r="G889" s="13" t="str">
        <x:v>Class-smart pool; rare accessory weight reduced.</x:v>
      </x:c>
    </x:row>
    <x:row r="890">
      <x:c r="A890" s="13" t="str">
        <x:v>ASHGEAR_POOL_005</x:v>
      </x:c>
      <x:c r="B890" s="13" t="str">
        <x:v>Ashlands</x:v>
      </x:c>
      <x:c r="C890" s="13" t="str">
        <x:v>ASHMON_005</x:v>
      </x:c>
      <x:c r="D890" s="13" t="str">
        <x:v>ASHGEAR_0119</x:v>
      </x:c>
      <x:c r="E890" s="13" t="n">
        <x:v>1</x:v>
      </x:c>
      <x:c r="F890" s="13" t="n">
        <x:v>1</x:v>
      </x:c>
      <x:c r="G890" s="13" t="str">
        <x:v>Class-smart pool; rare accessory weight reduced.</x:v>
      </x:c>
    </x:row>
    <x:row r="891">
      <x:c r="A891" s="13" t="str">
        <x:v>ASHGEAR_POOL_005</x:v>
      </x:c>
      <x:c r="B891" s="13" t="str">
        <x:v>Ashlands</x:v>
      </x:c>
      <x:c r="C891" s="13" t="str">
        <x:v>ASHMON_005</x:v>
      </x:c>
      <x:c r="D891" s="13" t="str">
        <x:v>ASHGEAR_0120</x:v>
      </x:c>
      <x:c r="E891" s="13" t="n">
        <x:v>1</x:v>
      </x:c>
      <x:c r="F891" s="13" t="n">
        <x:v>0.7</x:v>
      </x:c>
      <x:c r="G891" s="13" t="str">
        <x:v>Class-smart pool; rare accessory weight reduced.</x:v>
      </x:c>
    </x:row>
    <x:row r="892">
      <x:c r="A892" s="13" t="str">
        <x:v>ASHGEAR_POOL_006</x:v>
      </x:c>
      <x:c r="B892" s="13" t="str">
        <x:v>Ashlands</x:v>
      </x:c>
      <x:c r="C892" s="13" t="str">
        <x:v>ASHMON_006</x:v>
      </x:c>
      <x:c r="D892" s="13" t="str">
        <x:v>ASHGEAR_0121</x:v>
      </x:c>
      <x:c r="E892" s="13" t="n">
        <x:v>1</x:v>
      </x:c>
      <x:c r="F892" s="13" t="n">
        <x:v>1</x:v>
      </x:c>
      <x:c r="G892" s="13" t="str">
        <x:v>Class-smart pool; rare accessory weight reduced.</x:v>
      </x:c>
    </x:row>
    <x:row r="893">
      <x:c r="A893" s="13" t="str">
        <x:v>ASHGEAR_POOL_006</x:v>
      </x:c>
      <x:c r="B893" s="13" t="str">
        <x:v>Ashlands</x:v>
      </x:c>
      <x:c r="C893" s="13" t="str">
        <x:v>ASHMON_006</x:v>
      </x:c>
      <x:c r="D893" s="13" t="str">
        <x:v>ASHGEAR_0122</x:v>
      </x:c>
      <x:c r="E893" s="13" t="n">
        <x:v>1</x:v>
      </x:c>
      <x:c r="F893" s="13" t="n">
        <x:v>1</x:v>
      </x:c>
      <x:c r="G893" s="13" t="str">
        <x:v>Class-smart pool; rare accessory weight reduced.</x:v>
      </x:c>
    </x:row>
    <x:row r="894">
      <x:c r="A894" s="13" t="str">
        <x:v>ASHGEAR_POOL_006</x:v>
      </x:c>
      <x:c r="B894" s="13" t="str">
        <x:v>Ashlands</x:v>
      </x:c>
      <x:c r="C894" s="13" t="str">
        <x:v>ASHMON_006</x:v>
      </x:c>
      <x:c r="D894" s="13" t="str">
        <x:v>ASHGEAR_0123</x:v>
      </x:c>
      <x:c r="E894" s="13" t="n">
        <x:v>1</x:v>
      </x:c>
      <x:c r="F894" s="13" t="n">
        <x:v>1</x:v>
      </x:c>
      <x:c r="G894" s="13" t="str">
        <x:v>Class-smart pool; rare accessory weight reduced.</x:v>
      </x:c>
    </x:row>
    <x:row r="895">
      <x:c r="A895" s="13" t="str">
        <x:v>ASHGEAR_POOL_006</x:v>
      </x:c>
      <x:c r="B895" s="13" t="str">
        <x:v>Ashlands</x:v>
      </x:c>
      <x:c r="C895" s="13" t="str">
        <x:v>ASHMON_006</x:v>
      </x:c>
      <x:c r="D895" s="13" t="str">
        <x:v>ASHGEAR_0124</x:v>
      </x:c>
      <x:c r="E895" s="13" t="n">
        <x:v>1</x:v>
      </x:c>
      <x:c r="F895" s="13" t="n">
        <x:v>1</x:v>
      </x:c>
      <x:c r="G895" s="13" t="str">
        <x:v>Class-smart pool; rare accessory weight reduced.</x:v>
      </x:c>
    </x:row>
    <x:row r="896">
      <x:c r="A896" s="13" t="str">
        <x:v>ASHGEAR_POOL_006</x:v>
      </x:c>
      <x:c r="B896" s="13" t="str">
        <x:v>Ashlands</x:v>
      </x:c>
      <x:c r="C896" s="13" t="str">
        <x:v>ASHMON_006</x:v>
      </x:c>
      <x:c r="D896" s="13" t="str">
        <x:v>ASHGEAR_0125</x:v>
      </x:c>
      <x:c r="E896" s="13" t="n">
        <x:v>1</x:v>
      </x:c>
      <x:c r="F896" s="13" t="n">
        <x:v>1</x:v>
      </x:c>
      <x:c r="G896" s="13" t="str">
        <x:v>Class-smart pool; rare accessory weight reduced.</x:v>
      </x:c>
    </x:row>
    <x:row r="897">
      <x:c r="A897" s="13" t="str">
        <x:v>ASHGEAR_POOL_006</x:v>
      </x:c>
      <x:c r="B897" s="13" t="str">
        <x:v>Ashlands</x:v>
      </x:c>
      <x:c r="C897" s="13" t="str">
        <x:v>ASHMON_006</x:v>
      </x:c>
      <x:c r="D897" s="13" t="str">
        <x:v>ASHGEAR_0126</x:v>
      </x:c>
      <x:c r="E897" s="13" t="n">
        <x:v>1</x:v>
      </x:c>
      <x:c r="F897" s="13" t="n">
        <x:v>0.7</x:v>
      </x:c>
      <x:c r="G897" s="13" t="str">
        <x:v>Class-smart pool; rare accessory weight reduced.</x:v>
      </x:c>
    </x:row>
    <x:row r="898">
      <x:c r="A898" s="13" t="str">
        <x:v>ASHGEAR_POOL_006</x:v>
      </x:c>
      <x:c r="B898" s="13" t="str">
        <x:v>Ashlands</x:v>
      </x:c>
      <x:c r="C898" s="13" t="str">
        <x:v>ASHMON_006</x:v>
      </x:c>
      <x:c r="D898" s="13" t="str">
        <x:v>ASHGEAR_0127</x:v>
      </x:c>
      <x:c r="E898" s="13" t="n">
        <x:v>1</x:v>
      </x:c>
      <x:c r="F898" s="13" t="n">
        <x:v>1</x:v>
      </x:c>
      <x:c r="G898" s="13" t="str">
        <x:v>Class-smart pool; rare accessory weight reduced.</x:v>
      </x:c>
    </x:row>
    <x:row r="899">
      <x:c r="A899" s="13" t="str">
        <x:v>ASHGEAR_POOL_006</x:v>
      </x:c>
      <x:c r="B899" s="13" t="str">
        <x:v>Ashlands</x:v>
      </x:c>
      <x:c r="C899" s="13" t="str">
        <x:v>ASHMON_006</x:v>
      </x:c>
      <x:c r="D899" s="13" t="str">
        <x:v>ASHGEAR_0128</x:v>
      </x:c>
      <x:c r="E899" s="13" t="n">
        <x:v>1</x:v>
      </x:c>
      <x:c r="F899" s="13" t="n">
        <x:v>0.7</x:v>
      </x:c>
      <x:c r="G899" s="13" t="str">
        <x:v>Class-smart pool; rare accessory weight reduced.</x:v>
      </x:c>
    </x:row>
    <x:row r="900">
      <x:c r="A900" s="13" t="str">
        <x:v>ASHGEAR_POOL_006</x:v>
      </x:c>
      <x:c r="B900" s="13" t="str">
        <x:v>Ashlands</x:v>
      </x:c>
      <x:c r="C900" s="13" t="str">
        <x:v>ASHMON_006</x:v>
      </x:c>
      <x:c r="D900" s="13" t="str">
        <x:v>ASHGEAR_0129</x:v>
      </x:c>
      <x:c r="E900" s="13" t="n">
        <x:v>1</x:v>
      </x:c>
      <x:c r="F900" s="13" t="n">
        <x:v>1</x:v>
      </x:c>
      <x:c r="G900" s="13" t="str">
        <x:v>Class-smart pool; rare accessory weight reduced.</x:v>
      </x:c>
    </x:row>
    <x:row r="901">
      <x:c r="A901" s="13" t="str">
        <x:v>ASHGEAR_POOL_006</x:v>
      </x:c>
      <x:c r="B901" s="13" t="str">
        <x:v>Ashlands</x:v>
      </x:c>
      <x:c r="C901" s="13" t="str">
        <x:v>ASHMON_006</x:v>
      </x:c>
      <x:c r="D901" s="13" t="str">
        <x:v>ASHGEAR_0130</x:v>
      </x:c>
      <x:c r="E901" s="13" t="n">
        <x:v>1</x:v>
      </x:c>
      <x:c r="F901" s="13" t="n">
        <x:v>1</x:v>
      </x:c>
      <x:c r="G901" s="13" t="str">
        <x:v>Class-smart pool; rare accessory weight reduced.</x:v>
      </x:c>
    </x:row>
    <x:row r="902">
      <x:c r="A902" s="13" t="str">
        <x:v>ASHGEAR_POOL_006</x:v>
      </x:c>
      <x:c r="B902" s="13" t="str">
        <x:v>Ashlands</x:v>
      </x:c>
      <x:c r="C902" s="13" t="str">
        <x:v>ASHMON_006</x:v>
      </x:c>
      <x:c r="D902" s="13" t="str">
        <x:v>ASHGEAR_0131</x:v>
      </x:c>
      <x:c r="E902" s="13" t="n">
        <x:v>1</x:v>
      </x:c>
      <x:c r="F902" s="13" t="n">
        <x:v>1</x:v>
      </x:c>
      <x:c r="G902" s="13" t="str">
        <x:v>Class-smart pool; rare accessory weight reduced.</x:v>
      </x:c>
    </x:row>
    <x:row r="903">
      <x:c r="A903" s="13" t="str">
        <x:v>ASHGEAR_POOL_006</x:v>
      </x:c>
      <x:c r="B903" s="13" t="str">
        <x:v>Ashlands</x:v>
      </x:c>
      <x:c r="C903" s="13" t="str">
        <x:v>ASHMON_006</x:v>
      </x:c>
      <x:c r="D903" s="13" t="str">
        <x:v>ASHGEAR_0132</x:v>
      </x:c>
      <x:c r="E903" s="13" t="n">
        <x:v>1</x:v>
      </x:c>
      <x:c r="F903" s="13" t="n">
        <x:v>1</x:v>
      </x:c>
      <x:c r="G903" s="13" t="str">
        <x:v>Class-smart pool; rare accessory weight reduced.</x:v>
      </x:c>
    </x:row>
    <x:row r="904">
      <x:c r="A904" s="13" t="str">
        <x:v>ASHGEAR_POOL_006</x:v>
      </x:c>
      <x:c r="B904" s="13" t="str">
        <x:v>Ashlands</x:v>
      </x:c>
      <x:c r="C904" s="13" t="str">
        <x:v>ASHMON_006</x:v>
      </x:c>
      <x:c r="D904" s="13" t="str">
        <x:v>ASHGEAR_0133</x:v>
      </x:c>
      <x:c r="E904" s="13" t="n">
        <x:v>1</x:v>
      </x:c>
      <x:c r="F904" s="13" t="n">
        <x:v>1</x:v>
      </x:c>
      <x:c r="G904" s="13" t="str">
        <x:v>Class-smart pool; rare accessory weight reduced.</x:v>
      </x:c>
    </x:row>
    <x:row r="905">
      <x:c r="A905" s="13" t="str">
        <x:v>ASHGEAR_POOL_006</x:v>
      </x:c>
      <x:c r="B905" s="13" t="str">
        <x:v>Ashlands</x:v>
      </x:c>
      <x:c r="C905" s="13" t="str">
        <x:v>ASHMON_006</x:v>
      </x:c>
      <x:c r="D905" s="13" t="str">
        <x:v>ASHGEAR_0134</x:v>
      </x:c>
      <x:c r="E905" s="13" t="n">
        <x:v>1</x:v>
      </x:c>
      <x:c r="F905" s="13" t="n">
        <x:v>0.7</x:v>
      </x:c>
      <x:c r="G905" s="13" t="str">
        <x:v>Class-smart pool; rare accessory weight reduced.</x:v>
      </x:c>
    </x:row>
    <x:row r="906">
      <x:c r="A906" s="13" t="str">
        <x:v>ASHGEAR_POOL_006</x:v>
      </x:c>
      <x:c r="B906" s="13" t="str">
        <x:v>Ashlands</x:v>
      </x:c>
      <x:c r="C906" s="13" t="str">
        <x:v>ASHMON_006</x:v>
      </x:c>
      <x:c r="D906" s="13" t="str">
        <x:v>ASHGEAR_0135</x:v>
      </x:c>
      <x:c r="E906" s="13" t="n">
        <x:v>1</x:v>
      </x:c>
      <x:c r="F906" s="13" t="n">
        <x:v>1</x:v>
      </x:c>
      <x:c r="G906" s="13" t="str">
        <x:v>Class-smart pool; rare accessory weight reduced.</x:v>
      </x:c>
    </x:row>
    <x:row r="907">
      <x:c r="A907" s="13" t="str">
        <x:v>ASHGEAR_POOL_006</x:v>
      </x:c>
      <x:c r="B907" s="13" t="str">
        <x:v>Ashlands</x:v>
      </x:c>
      <x:c r="C907" s="13" t="str">
        <x:v>ASHMON_006</x:v>
      </x:c>
      <x:c r="D907" s="13" t="str">
        <x:v>ASHGEAR_0136</x:v>
      </x:c>
      <x:c r="E907" s="13" t="n">
        <x:v>1</x:v>
      </x:c>
      <x:c r="F907" s="13" t="n">
        <x:v>0.7</x:v>
      </x:c>
      <x:c r="G907" s="13" t="str">
        <x:v>Class-smart pool; rare accessory weight reduced.</x:v>
      </x:c>
    </x:row>
    <x:row r="908">
      <x:c r="A908" s="13" t="str">
        <x:v>ASHGEAR_POOL_006</x:v>
      </x:c>
      <x:c r="B908" s="13" t="str">
        <x:v>Ashlands</x:v>
      </x:c>
      <x:c r="C908" s="13" t="str">
        <x:v>ASHMON_006</x:v>
      </x:c>
      <x:c r="D908" s="13" t="str">
        <x:v>ASHGEAR_0137</x:v>
      </x:c>
      <x:c r="E908" s="13" t="n">
        <x:v>1</x:v>
      </x:c>
      <x:c r="F908" s="13" t="n">
        <x:v>1</x:v>
      </x:c>
      <x:c r="G908" s="13" t="str">
        <x:v>Class-smart pool; rare accessory weight reduced.</x:v>
      </x:c>
    </x:row>
    <x:row r="909">
      <x:c r="A909" s="13" t="str">
        <x:v>ASHGEAR_POOL_006</x:v>
      </x:c>
      <x:c r="B909" s="13" t="str">
        <x:v>Ashlands</x:v>
      </x:c>
      <x:c r="C909" s="13" t="str">
        <x:v>ASHMON_006</x:v>
      </x:c>
      <x:c r="D909" s="13" t="str">
        <x:v>ASHGEAR_0138</x:v>
      </x:c>
      <x:c r="E909" s="13" t="n">
        <x:v>1</x:v>
      </x:c>
      <x:c r="F909" s="13" t="n">
        <x:v>1</x:v>
      </x:c>
      <x:c r="G909" s="13" t="str">
        <x:v>Class-smart pool; rare accessory weight reduced.</x:v>
      </x:c>
    </x:row>
    <x:row r="910">
      <x:c r="A910" s="13" t="str">
        <x:v>ASHGEAR_POOL_006</x:v>
      </x:c>
      <x:c r="B910" s="13" t="str">
        <x:v>Ashlands</x:v>
      </x:c>
      <x:c r="C910" s="13" t="str">
        <x:v>ASHMON_006</x:v>
      </x:c>
      <x:c r="D910" s="13" t="str">
        <x:v>ASHGEAR_0139</x:v>
      </x:c>
      <x:c r="E910" s="13" t="n">
        <x:v>1</x:v>
      </x:c>
      <x:c r="F910" s="13" t="n">
        <x:v>1</x:v>
      </x:c>
      <x:c r="G910" s="13" t="str">
        <x:v>Class-smart pool; rare accessory weight reduced.</x:v>
      </x:c>
    </x:row>
    <x:row r="911">
      <x:c r="A911" s="13" t="str">
        <x:v>ASHGEAR_POOL_006</x:v>
      </x:c>
      <x:c r="B911" s="13" t="str">
        <x:v>Ashlands</x:v>
      </x:c>
      <x:c r="C911" s="13" t="str">
        <x:v>ASHMON_006</x:v>
      </x:c>
      <x:c r="D911" s="13" t="str">
        <x:v>ASHGEAR_0140</x:v>
      </x:c>
      <x:c r="E911" s="13" t="n">
        <x:v>1</x:v>
      </x:c>
      <x:c r="F911" s="13" t="n">
        <x:v>1</x:v>
      </x:c>
      <x:c r="G911" s="13" t="str">
        <x:v>Class-smart pool; rare accessory weight reduced.</x:v>
      </x:c>
    </x:row>
    <x:row r="912">
      <x:c r="A912" s="13" t="str">
        <x:v>ASHGEAR_POOL_006</x:v>
      </x:c>
      <x:c r="B912" s="13" t="str">
        <x:v>Ashlands</x:v>
      </x:c>
      <x:c r="C912" s="13" t="str">
        <x:v>ASHMON_006</x:v>
      </x:c>
      <x:c r="D912" s="13" t="str">
        <x:v>ASHGEAR_0141</x:v>
      </x:c>
      <x:c r="E912" s="13" t="n">
        <x:v>1</x:v>
      </x:c>
      <x:c r="F912" s="13" t="n">
        <x:v>1</x:v>
      </x:c>
      <x:c r="G912" s="13" t="str">
        <x:v>Class-smart pool; rare accessory weight reduced.</x:v>
      </x:c>
    </x:row>
    <x:row r="913">
      <x:c r="A913" s="13" t="str">
        <x:v>ASHGEAR_POOL_006</x:v>
      </x:c>
      <x:c r="B913" s="13" t="str">
        <x:v>Ashlands</x:v>
      </x:c>
      <x:c r="C913" s="13" t="str">
        <x:v>ASHMON_006</x:v>
      </x:c>
      <x:c r="D913" s="13" t="str">
        <x:v>ASHGEAR_0142</x:v>
      </x:c>
      <x:c r="E913" s="13" t="n">
        <x:v>1</x:v>
      </x:c>
      <x:c r="F913" s="13" t="n">
        <x:v>0.7</x:v>
      </x:c>
      <x:c r="G913" s="13" t="str">
        <x:v>Class-smart pool; rare accessory weight reduced.</x:v>
      </x:c>
    </x:row>
    <x:row r="914">
      <x:c r="A914" s="13" t="str">
        <x:v>ASHGEAR_POOL_006</x:v>
      </x:c>
      <x:c r="B914" s="13" t="str">
        <x:v>Ashlands</x:v>
      </x:c>
      <x:c r="C914" s="13" t="str">
        <x:v>ASHMON_006</x:v>
      </x:c>
      <x:c r="D914" s="13" t="str">
        <x:v>ASHGEAR_0143</x:v>
      </x:c>
      <x:c r="E914" s="13" t="n">
        <x:v>1</x:v>
      </x:c>
      <x:c r="F914" s="13" t="n">
        <x:v>1</x:v>
      </x:c>
      <x:c r="G914" s="13" t="str">
        <x:v>Class-smart pool; rare accessory weight reduced.</x:v>
      </x:c>
    </x:row>
    <x:row r="915">
      <x:c r="A915" s="13" t="str">
        <x:v>ASHGEAR_POOL_006</x:v>
      </x:c>
      <x:c r="B915" s="13" t="str">
        <x:v>Ashlands</x:v>
      </x:c>
      <x:c r="C915" s="13" t="str">
        <x:v>ASHMON_006</x:v>
      </x:c>
      <x:c r="D915" s="13" t="str">
        <x:v>ASHGEAR_0144</x:v>
      </x:c>
      <x:c r="E915" s="13" t="n">
        <x:v>1</x:v>
      </x:c>
      <x:c r="F915" s="13" t="n">
        <x:v>0.7</x:v>
      </x:c>
      <x:c r="G915" s="13" t="str">
        <x:v>Class-smart pool; rare accessory weight reduced.</x:v>
      </x:c>
    </x:row>
    <x:row r="916">
      <x:c r="A916" s="13" t="str">
        <x:v>ASHGEAR_POOL_007</x:v>
      </x:c>
      <x:c r="B916" s="13" t="str">
        <x:v>Ashlands</x:v>
      </x:c>
      <x:c r="C916" s="13" t="str">
        <x:v>ASHMON_007</x:v>
      </x:c>
      <x:c r="D916" s="13" t="str">
        <x:v>ASHGEAR_0145</x:v>
      </x:c>
      <x:c r="E916" s="13" t="n">
        <x:v>1</x:v>
      </x:c>
      <x:c r="F916" s="13" t="n">
        <x:v>1</x:v>
      </x:c>
      <x:c r="G916" s="13" t="str">
        <x:v>Class-smart pool; rare accessory weight reduced.</x:v>
      </x:c>
    </x:row>
    <x:row r="917">
      <x:c r="A917" s="13" t="str">
        <x:v>ASHGEAR_POOL_007</x:v>
      </x:c>
      <x:c r="B917" s="13" t="str">
        <x:v>Ashlands</x:v>
      </x:c>
      <x:c r="C917" s="13" t="str">
        <x:v>ASHMON_007</x:v>
      </x:c>
      <x:c r="D917" s="13" t="str">
        <x:v>ASHGEAR_0146</x:v>
      </x:c>
      <x:c r="E917" s="13" t="n">
        <x:v>1</x:v>
      </x:c>
      <x:c r="F917" s="13" t="n">
        <x:v>1</x:v>
      </x:c>
      <x:c r="G917" s="13" t="str">
        <x:v>Class-smart pool; rare accessory weight reduced.</x:v>
      </x:c>
    </x:row>
    <x:row r="918">
      <x:c r="A918" s="13" t="str">
        <x:v>ASHGEAR_POOL_007</x:v>
      </x:c>
      <x:c r="B918" s="13" t="str">
        <x:v>Ashlands</x:v>
      </x:c>
      <x:c r="C918" s="13" t="str">
        <x:v>ASHMON_007</x:v>
      </x:c>
      <x:c r="D918" s="13" t="str">
        <x:v>ASHGEAR_0147</x:v>
      </x:c>
      <x:c r="E918" s="13" t="n">
        <x:v>1</x:v>
      </x:c>
      <x:c r="F918" s="13" t="n">
        <x:v>1</x:v>
      </x:c>
      <x:c r="G918" s="13" t="str">
        <x:v>Class-smart pool; rare accessory weight reduced.</x:v>
      </x:c>
    </x:row>
    <x:row r="919">
      <x:c r="A919" s="13" t="str">
        <x:v>ASHGEAR_POOL_007</x:v>
      </x:c>
      <x:c r="B919" s="13" t="str">
        <x:v>Ashlands</x:v>
      </x:c>
      <x:c r="C919" s="13" t="str">
        <x:v>ASHMON_007</x:v>
      </x:c>
      <x:c r="D919" s="13" t="str">
        <x:v>ASHGEAR_0148</x:v>
      </x:c>
      <x:c r="E919" s="13" t="n">
        <x:v>1</x:v>
      </x:c>
      <x:c r="F919" s="13" t="n">
        <x:v>1</x:v>
      </x:c>
      <x:c r="G919" s="13" t="str">
        <x:v>Class-smart pool; rare accessory weight reduced.</x:v>
      </x:c>
    </x:row>
    <x:row r="920">
      <x:c r="A920" s="13" t="str">
        <x:v>ASHGEAR_POOL_007</x:v>
      </x:c>
      <x:c r="B920" s="13" t="str">
        <x:v>Ashlands</x:v>
      </x:c>
      <x:c r="C920" s="13" t="str">
        <x:v>ASHMON_007</x:v>
      </x:c>
      <x:c r="D920" s="13" t="str">
        <x:v>ASHGEAR_0149</x:v>
      </x:c>
      <x:c r="E920" s="13" t="n">
        <x:v>1</x:v>
      </x:c>
      <x:c r="F920" s="13" t="n">
        <x:v>1</x:v>
      </x:c>
      <x:c r="G920" s="13" t="str">
        <x:v>Class-smart pool; rare accessory weight reduced.</x:v>
      </x:c>
    </x:row>
    <x:row r="921">
      <x:c r="A921" s="13" t="str">
        <x:v>ASHGEAR_POOL_007</x:v>
      </x:c>
      <x:c r="B921" s="13" t="str">
        <x:v>Ashlands</x:v>
      </x:c>
      <x:c r="C921" s="13" t="str">
        <x:v>ASHMON_007</x:v>
      </x:c>
      <x:c r="D921" s="13" t="str">
        <x:v>ASHGEAR_0150</x:v>
      </x:c>
      <x:c r="E921" s="13" t="n">
        <x:v>1</x:v>
      </x:c>
      <x:c r="F921" s="13" t="n">
        <x:v>0.7</x:v>
      </x:c>
      <x:c r="G921" s="13" t="str">
        <x:v>Class-smart pool; rare accessory weight reduced.</x:v>
      </x:c>
    </x:row>
    <x:row r="922">
      <x:c r="A922" s="13" t="str">
        <x:v>ASHGEAR_POOL_007</x:v>
      </x:c>
      <x:c r="B922" s="13" t="str">
        <x:v>Ashlands</x:v>
      </x:c>
      <x:c r="C922" s="13" t="str">
        <x:v>ASHMON_007</x:v>
      </x:c>
      <x:c r="D922" s="13" t="str">
        <x:v>ASHGEAR_0151</x:v>
      </x:c>
      <x:c r="E922" s="13" t="n">
        <x:v>1</x:v>
      </x:c>
      <x:c r="F922" s="13" t="n">
        <x:v>1</x:v>
      </x:c>
      <x:c r="G922" s="13" t="str">
        <x:v>Class-smart pool; rare accessory weight reduced.</x:v>
      </x:c>
    </x:row>
    <x:row r="923">
      <x:c r="A923" s="13" t="str">
        <x:v>ASHGEAR_POOL_007</x:v>
      </x:c>
      <x:c r="B923" s="13" t="str">
        <x:v>Ashlands</x:v>
      </x:c>
      <x:c r="C923" s="13" t="str">
        <x:v>ASHMON_007</x:v>
      </x:c>
      <x:c r="D923" s="13" t="str">
        <x:v>ASHGEAR_0152</x:v>
      </x:c>
      <x:c r="E923" s="13" t="n">
        <x:v>1</x:v>
      </x:c>
      <x:c r="F923" s="13" t="n">
        <x:v>0.7</x:v>
      </x:c>
      <x:c r="G923" s="13" t="str">
        <x:v>Class-smart pool; rare accessory weight reduced.</x:v>
      </x:c>
    </x:row>
    <x:row r="924">
      <x:c r="A924" s="13" t="str">
        <x:v>ASHGEAR_POOL_007</x:v>
      </x:c>
      <x:c r="B924" s="13" t="str">
        <x:v>Ashlands</x:v>
      </x:c>
      <x:c r="C924" s="13" t="str">
        <x:v>ASHMON_007</x:v>
      </x:c>
      <x:c r="D924" s="13" t="str">
        <x:v>ASHGEAR_0153</x:v>
      </x:c>
      <x:c r="E924" s="13" t="n">
        <x:v>1</x:v>
      </x:c>
      <x:c r="F924" s="13" t="n">
        <x:v>1</x:v>
      </x:c>
      <x:c r="G924" s="13" t="str">
        <x:v>Class-smart pool; rare accessory weight reduced.</x:v>
      </x:c>
    </x:row>
    <x:row r="925">
      <x:c r="A925" s="13" t="str">
        <x:v>ASHGEAR_POOL_007</x:v>
      </x:c>
      <x:c r="B925" s="13" t="str">
        <x:v>Ashlands</x:v>
      </x:c>
      <x:c r="C925" s="13" t="str">
        <x:v>ASHMON_007</x:v>
      </x:c>
      <x:c r="D925" s="13" t="str">
        <x:v>ASHGEAR_0154</x:v>
      </x:c>
      <x:c r="E925" s="13" t="n">
        <x:v>1</x:v>
      </x:c>
      <x:c r="F925" s="13" t="n">
        <x:v>1</x:v>
      </x:c>
      <x:c r="G925" s="13" t="str">
        <x:v>Class-smart pool; rare accessory weight reduced.</x:v>
      </x:c>
    </x:row>
    <x:row r="926">
      <x:c r="A926" s="13" t="str">
        <x:v>ASHGEAR_POOL_007</x:v>
      </x:c>
      <x:c r="B926" s="13" t="str">
        <x:v>Ashlands</x:v>
      </x:c>
      <x:c r="C926" s="13" t="str">
        <x:v>ASHMON_007</x:v>
      </x:c>
      <x:c r="D926" s="13" t="str">
        <x:v>ASHGEAR_0155</x:v>
      </x:c>
      <x:c r="E926" s="13" t="n">
        <x:v>1</x:v>
      </x:c>
      <x:c r="F926" s="13" t="n">
        <x:v>1</x:v>
      </x:c>
      <x:c r="G926" s="13" t="str">
        <x:v>Class-smart pool; rare accessory weight reduced.</x:v>
      </x:c>
    </x:row>
    <x:row r="927">
      <x:c r="A927" s="13" t="str">
        <x:v>ASHGEAR_POOL_007</x:v>
      </x:c>
      <x:c r="B927" s="13" t="str">
        <x:v>Ashlands</x:v>
      </x:c>
      <x:c r="C927" s="13" t="str">
        <x:v>ASHMON_007</x:v>
      </x:c>
      <x:c r="D927" s="13" t="str">
        <x:v>ASHGEAR_0156</x:v>
      </x:c>
      <x:c r="E927" s="13" t="n">
        <x:v>1</x:v>
      </x:c>
      <x:c r="F927" s="13" t="n">
        <x:v>1</x:v>
      </x:c>
      <x:c r="G927" s="13" t="str">
        <x:v>Class-smart pool; rare accessory weight reduced.</x:v>
      </x:c>
    </x:row>
    <x:row r="928">
      <x:c r="A928" s="13" t="str">
        <x:v>ASHGEAR_POOL_007</x:v>
      </x:c>
      <x:c r="B928" s="13" t="str">
        <x:v>Ashlands</x:v>
      </x:c>
      <x:c r="C928" s="13" t="str">
        <x:v>ASHMON_007</x:v>
      </x:c>
      <x:c r="D928" s="13" t="str">
        <x:v>ASHGEAR_0157</x:v>
      </x:c>
      <x:c r="E928" s="13" t="n">
        <x:v>1</x:v>
      </x:c>
      <x:c r="F928" s="13" t="n">
        <x:v>1</x:v>
      </x:c>
      <x:c r="G928" s="13" t="str">
        <x:v>Class-smart pool; rare accessory weight reduced.</x:v>
      </x:c>
    </x:row>
    <x:row r="929">
      <x:c r="A929" s="13" t="str">
        <x:v>ASHGEAR_POOL_007</x:v>
      </x:c>
      <x:c r="B929" s="13" t="str">
        <x:v>Ashlands</x:v>
      </x:c>
      <x:c r="C929" s="13" t="str">
        <x:v>ASHMON_007</x:v>
      </x:c>
      <x:c r="D929" s="13" t="str">
        <x:v>ASHGEAR_0158</x:v>
      </x:c>
      <x:c r="E929" s="13" t="n">
        <x:v>1</x:v>
      </x:c>
      <x:c r="F929" s="13" t="n">
        <x:v>0.7</x:v>
      </x:c>
      <x:c r="G929" s="13" t="str">
        <x:v>Class-smart pool; rare accessory weight reduced.</x:v>
      </x:c>
    </x:row>
    <x:row r="930">
      <x:c r="A930" s="13" t="str">
        <x:v>ASHGEAR_POOL_007</x:v>
      </x:c>
      <x:c r="B930" s="13" t="str">
        <x:v>Ashlands</x:v>
      </x:c>
      <x:c r="C930" s="13" t="str">
        <x:v>ASHMON_007</x:v>
      </x:c>
      <x:c r="D930" s="13" t="str">
        <x:v>ASHGEAR_0159</x:v>
      </x:c>
      <x:c r="E930" s="13" t="n">
        <x:v>1</x:v>
      </x:c>
      <x:c r="F930" s="13" t="n">
        <x:v>1</x:v>
      </x:c>
      <x:c r="G930" s="13" t="str">
        <x:v>Class-smart pool; rare accessory weight reduced.</x:v>
      </x:c>
    </x:row>
    <x:row r="931">
      <x:c r="A931" s="13" t="str">
        <x:v>ASHGEAR_POOL_007</x:v>
      </x:c>
      <x:c r="B931" s="13" t="str">
        <x:v>Ashlands</x:v>
      </x:c>
      <x:c r="C931" s="13" t="str">
        <x:v>ASHMON_007</x:v>
      </x:c>
      <x:c r="D931" s="13" t="str">
        <x:v>ASHGEAR_0160</x:v>
      </x:c>
      <x:c r="E931" s="13" t="n">
        <x:v>1</x:v>
      </x:c>
      <x:c r="F931" s="13" t="n">
        <x:v>0.7</x:v>
      </x:c>
      <x:c r="G931" s="13" t="str">
        <x:v>Class-smart pool; rare accessory weight reduced.</x:v>
      </x:c>
    </x:row>
    <x:row r="932">
      <x:c r="A932" s="13" t="str">
        <x:v>ASHGEAR_POOL_007</x:v>
      </x:c>
      <x:c r="B932" s="13" t="str">
        <x:v>Ashlands</x:v>
      </x:c>
      <x:c r="C932" s="13" t="str">
        <x:v>ASHMON_007</x:v>
      </x:c>
      <x:c r="D932" s="13" t="str">
        <x:v>ASHGEAR_0161</x:v>
      </x:c>
      <x:c r="E932" s="13" t="n">
        <x:v>1</x:v>
      </x:c>
      <x:c r="F932" s="13" t="n">
        <x:v>1</x:v>
      </x:c>
      <x:c r="G932" s="13" t="str">
        <x:v>Class-smart pool; rare accessory weight reduced.</x:v>
      </x:c>
    </x:row>
    <x:row r="933">
      <x:c r="A933" s="13" t="str">
        <x:v>ASHGEAR_POOL_007</x:v>
      </x:c>
      <x:c r="B933" s="13" t="str">
        <x:v>Ashlands</x:v>
      </x:c>
      <x:c r="C933" s="13" t="str">
        <x:v>ASHMON_007</x:v>
      </x:c>
      <x:c r="D933" s="13" t="str">
        <x:v>ASHGEAR_0162</x:v>
      </x:c>
      <x:c r="E933" s="13" t="n">
        <x:v>1</x:v>
      </x:c>
      <x:c r="F933" s="13" t="n">
        <x:v>1</x:v>
      </x:c>
      <x:c r="G933" s="13" t="str">
        <x:v>Class-smart pool; rare accessory weight reduced.</x:v>
      </x:c>
    </x:row>
    <x:row r="934">
      <x:c r="A934" s="13" t="str">
        <x:v>ASHGEAR_POOL_007</x:v>
      </x:c>
      <x:c r="B934" s="13" t="str">
        <x:v>Ashlands</x:v>
      </x:c>
      <x:c r="C934" s="13" t="str">
        <x:v>ASHMON_007</x:v>
      </x:c>
      <x:c r="D934" s="13" t="str">
        <x:v>ASHGEAR_0163</x:v>
      </x:c>
      <x:c r="E934" s="13" t="n">
        <x:v>1</x:v>
      </x:c>
      <x:c r="F934" s="13" t="n">
        <x:v>1</x:v>
      </x:c>
      <x:c r="G934" s="13" t="str">
        <x:v>Class-smart pool; rare accessory weight reduced.</x:v>
      </x:c>
    </x:row>
    <x:row r="935">
      <x:c r="A935" s="13" t="str">
        <x:v>ASHGEAR_POOL_007</x:v>
      </x:c>
      <x:c r="B935" s="13" t="str">
        <x:v>Ashlands</x:v>
      </x:c>
      <x:c r="C935" s="13" t="str">
        <x:v>ASHMON_007</x:v>
      </x:c>
      <x:c r="D935" s="13" t="str">
        <x:v>ASHGEAR_0164</x:v>
      </x:c>
      <x:c r="E935" s="13" t="n">
        <x:v>1</x:v>
      </x:c>
      <x:c r="F935" s="13" t="n">
        <x:v>1</x:v>
      </x:c>
      <x:c r="G935" s="13" t="str">
        <x:v>Class-smart pool; rare accessory weight reduced.</x:v>
      </x:c>
    </x:row>
    <x:row r="936">
      <x:c r="A936" s="13" t="str">
        <x:v>ASHGEAR_POOL_007</x:v>
      </x:c>
      <x:c r="B936" s="13" t="str">
        <x:v>Ashlands</x:v>
      </x:c>
      <x:c r="C936" s="13" t="str">
        <x:v>ASHMON_007</x:v>
      </x:c>
      <x:c r="D936" s="13" t="str">
        <x:v>ASHGEAR_0165</x:v>
      </x:c>
      <x:c r="E936" s="13" t="n">
        <x:v>1</x:v>
      </x:c>
      <x:c r="F936" s="13" t="n">
        <x:v>1</x:v>
      </x:c>
      <x:c r="G936" s="13" t="str">
        <x:v>Class-smart pool; rare accessory weight reduced.</x:v>
      </x:c>
    </x:row>
    <x:row r="937">
      <x:c r="A937" s="13" t="str">
        <x:v>ASHGEAR_POOL_007</x:v>
      </x:c>
      <x:c r="B937" s="13" t="str">
        <x:v>Ashlands</x:v>
      </x:c>
      <x:c r="C937" s="13" t="str">
        <x:v>ASHMON_007</x:v>
      </x:c>
      <x:c r="D937" s="13" t="str">
        <x:v>ASHGEAR_0166</x:v>
      </x:c>
      <x:c r="E937" s="13" t="n">
        <x:v>1</x:v>
      </x:c>
      <x:c r="F937" s="13" t="n">
        <x:v>0.7</x:v>
      </x:c>
      <x:c r="G937" s="13" t="str">
        <x:v>Class-smart pool; rare accessory weight reduced.</x:v>
      </x:c>
    </x:row>
    <x:row r="938">
      <x:c r="A938" s="13" t="str">
        <x:v>ASHGEAR_POOL_007</x:v>
      </x:c>
      <x:c r="B938" s="13" t="str">
        <x:v>Ashlands</x:v>
      </x:c>
      <x:c r="C938" s="13" t="str">
        <x:v>ASHMON_007</x:v>
      </x:c>
      <x:c r="D938" s="13" t="str">
        <x:v>ASHGEAR_0167</x:v>
      </x:c>
      <x:c r="E938" s="13" t="n">
        <x:v>1</x:v>
      </x:c>
      <x:c r="F938" s="13" t="n">
        <x:v>1</x:v>
      </x:c>
      <x:c r="G938" s="13" t="str">
        <x:v>Class-smart pool; rare accessory weight reduced.</x:v>
      </x:c>
    </x:row>
    <x:row r="939">
      <x:c r="A939" s="13" t="str">
        <x:v>ASHGEAR_POOL_007</x:v>
      </x:c>
      <x:c r="B939" s="13" t="str">
        <x:v>Ashlands</x:v>
      </x:c>
      <x:c r="C939" s="13" t="str">
        <x:v>ASHMON_007</x:v>
      </x:c>
      <x:c r="D939" s="13" t="str">
        <x:v>ASHGEAR_0168</x:v>
      </x:c>
      <x:c r="E939" s="13" t="n">
        <x:v>1</x:v>
      </x:c>
      <x:c r="F939" s="13" t="n">
        <x:v>0.7</x:v>
      </x:c>
      <x:c r="G939" s="13" t="str">
        <x:v>Class-smart pool; rare accessory weight reduced.</x:v>
      </x:c>
    </x:row>
    <x:row r="940">
      <x:c r="A940" s="13" t="str">
        <x:v>ASHGEAR_POOL_001</x:v>
      </x:c>
      <x:c r="B940" s="13" t="str">
        <x:v>Ashlands</x:v>
      </x:c>
      <x:c r="C940" s="13" t="str">
        <x:v>ASHMON_008</x:v>
      </x:c>
      <x:c r="D940" s="13" t="str">
        <x:v>ASHGEAR_0001</x:v>
      </x:c>
      <x:c r="E940" s="13" t="n">
        <x:v>1</x:v>
      </x:c>
      <x:c r="F940" s="13" t="n">
        <x:v>1</x:v>
      </x:c>
      <x:c r="G940" s="13" t="str">
        <x:v>Class-smart pool; rare accessory weight reduced.</x:v>
      </x:c>
    </x:row>
    <x:row r="941">
      <x:c r="A941" s="13" t="str">
        <x:v>ASHGEAR_POOL_001</x:v>
      </x:c>
      <x:c r="B941" s="13" t="str">
        <x:v>Ashlands</x:v>
      </x:c>
      <x:c r="C941" s="13" t="str">
        <x:v>ASHMON_008</x:v>
      </x:c>
      <x:c r="D941" s="13" t="str">
        <x:v>ASHGEAR_0002</x:v>
      </x:c>
      <x:c r="E941" s="13" t="n">
        <x:v>1</x:v>
      </x:c>
      <x:c r="F941" s="13" t="n">
        <x:v>1</x:v>
      </x:c>
      <x:c r="G941" s="13" t="str">
        <x:v>Class-smart pool; rare accessory weight reduced.</x:v>
      </x:c>
    </x:row>
    <x:row r="942">
      <x:c r="A942" s="13" t="str">
        <x:v>ASHGEAR_POOL_001</x:v>
      </x:c>
      <x:c r="B942" s="13" t="str">
        <x:v>Ashlands</x:v>
      </x:c>
      <x:c r="C942" s="13" t="str">
        <x:v>ASHMON_008</x:v>
      </x:c>
      <x:c r="D942" s="13" t="str">
        <x:v>ASHGEAR_0003</x:v>
      </x:c>
      <x:c r="E942" s="13" t="n">
        <x:v>1</x:v>
      </x:c>
      <x:c r="F942" s="13" t="n">
        <x:v>1</x:v>
      </x:c>
      <x:c r="G942" s="13" t="str">
        <x:v>Class-smart pool; rare accessory weight reduced.</x:v>
      </x:c>
    </x:row>
    <x:row r="943">
      <x:c r="A943" s="13" t="str">
        <x:v>ASHGEAR_POOL_001</x:v>
      </x:c>
      <x:c r="B943" s="13" t="str">
        <x:v>Ashlands</x:v>
      </x:c>
      <x:c r="C943" s="13" t="str">
        <x:v>ASHMON_008</x:v>
      </x:c>
      <x:c r="D943" s="13" t="str">
        <x:v>ASHGEAR_0004</x:v>
      </x:c>
      <x:c r="E943" s="13" t="n">
        <x:v>1</x:v>
      </x:c>
      <x:c r="F943" s="13" t="n">
        <x:v>1</x:v>
      </x:c>
      <x:c r="G943" s="13" t="str">
        <x:v>Class-smart pool; rare accessory weight reduced.</x:v>
      </x:c>
    </x:row>
    <x:row r="944">
      <x:c r="A944" s="13" t="str">
        <x:v>ASHGEAR_POOL_001</x:v>
      </x:c>
      <x:c r="B944" s="13" t="str">
        <x:v>Ashlands</x:v>
      </x:c>
      <x:c r="C944" s="13" t="str">
        <x:v>ASHMON_008</x:v>
      </x:c>
      <x:c r="D944" s="13" t="str">
        <x:v>ASHGEAR_0005</x:v>
      </x:c>
      <x:c r="E944" s="13" t="n">
        <x:v>1</x:v>
      </x:c>
      <x:c r="F944" s="13" t="n">
        <x:v>1</x:v>
      </x:c>
      <x:c r="G944" s="13" t="str">
        <x:v>Class-smart pool; rare accessory weight reduced.</x:v>
      </x:c>
    </x:row>
    <x:row r="945">
      <x:c r="A945" s="13" t="str">
        <x:v>ASHGEAR_POOL_001</x:v>
      </x:c>
      <x:c r="B945" s="13" t="str">
        <x:v>Ashlands</x:v>
      </x:c>
      <x:c r="C945" s="13" t="str">
        <x:v>ASHMON_008</x:v>
      </x:c>
      <x:c r="D945" s="13" t="str">
        <x:v>ASHGEAR_0006</x:v>
      </x:c>
      <x:c r="E945" s="13" t="n">
        <x:v>1</x:v>
      </x:c>
      <x:c r="F945" s="13" t="n">
        <x:v>0.7</x:v>
      </x:c>
      <x:c r="G945" s="13" t="str">
        <x:v>Class-smart pool; rare accessory weight reduced.</x:v>
      </x:c>
    </x:row>
    <x:row r="946">
      <x:c r="A946" s="13" t="str">
        <x:v>ASHGEAR_POOL_001</x:v>
      </x:c>
      <x:c r="B946" s="13" t="str">
        <x:v>Ashlands</x:v>
      </x:c>
      <x:c r="C946" s="13" t="str">
        <x:v>ASHMON_008</x:v>
      </x:c>
      <x:c r="D946" s="13" t="str">
        <x:v>ASHGEAR_0007</x:v>
      </x:c>
      <x:c r="E946" s="13" t="n">
        <x:v>1</x:v>
      </x:c>
      <x:c r="F946" s="13" t="n">
        <x:v>1</x:v>
      </x:c>
      <x:c r="G946" s="13" t="str">
        <x:v>Class-smart pool; rare accessory weight reduced.</x:v>
      </x:c>
    </x:row>
    <x:row r="947">
      <x:c r="A947" s="13" t="str">
        <x:v>ASHGEAR_POOL_001</x:v>
      </x:c>
      <x:c r="B947" s="13" t="str">
        <x:v>Ashlands</x:v>
      </x:c>
      <x:c r="C947" s="13" t="str">
        <x:v>ASHMON_008</x:v>
      </x:c>
      <x:c r="D947" s="13" t="str">
        <x:v>ASHGEAR_0008</x:v>
      </x:c>
      <x:c r="E947" s="13" t="n">
        <x:v>1</x:v>
      </x:c>
      <x:c r="F947" s="13" t="n">
        <x:v>0.7</x:v>
      </x:c>
      <x:c r="G947" s="13" t="str">
        <x:v>Class-smart pool; rare accessory weight reduced.</x:v>
      </x:c>
    </x:row>
    <x:row r="948">
      <x:c r="A948" s="13" t="str">
        <x:v>ASHGEAR_POOL_001</x:v>
      </x:c>
      <x:c r="B948" s="13" t="str">
        <x:v>Ashlands</x:v>
      </x:c>
      <x:c r="C948" s="13" t="str">
        <x:v>ASHMON_008</x:v>
      </x:c>
      <x:c r="D948" s="13" t="str">
        <x:v>ASHGEAR_0009</x:v>
      </x:c>
      <x:c r="E948" s="13" t="n">
        <x:v>1</x:v>
      </x:c>
      <x:c r="F948" s="13" t="n">
        <x:v>1</x:v>
      </x:c>
      <x:c r="G948" s="13" t="str">
        <x:v>Class-smart pool; rare accessory weight reduced.</x:v>
      </x:c>
    </x:row>
    <x:row r="949">
      <x:c r="A949" s="13" t="str">
        <x:v>ASHGEAR_POOL_001</x:v>
      </x:c>
      <x:c r="B949" s="13" t="str">
        <x:v>Ashlands</x:v>
      </x:c>
      <x:c r="C949" s="13" t="str">
        <x:v>ASHMON_008</x:v>
      </x:c>
      <x:c r="D949" s="13" t="str">
        <x:v>ASHGEAR_0010</x:v>
      </x:c>
      <x:c r="E949" s="13" t="n">
        <x:v>1</x:v>
      </x:c>
      <x:c r="F949" s="13" t="n">
        <x:v>1</x:v>
      </x:c>
      <x:c r="G949" s="13" t="str">
        <x:v>Class-smart pool; rare accessory weight reduced.</x:v>
      </x:c>
    </x:row>
    <x:row r="950">
      <x:c r="A950" s="13" t="str">
        <x:v>ASHGEAR_POOL_001</x:v>
      </x:c>
      <x:c r="B950" s="13" t="str">
        <x:v>Ashlands</x:v>
      </x:c>
      <x:c r="C950" s="13" t="str">
        <x:v>ASHMON_008</x:v>
      </x:c>
      <x:c r="D950" s="13" t="str">
        <x:v>ASHGEAR_0011</x:v>
      </x:c>
      <x:c r="E950" s="13" t="n">
        <x:v>1</x:v>
      </x:c>
      <x:c r="F950" s="13" t="n">
        <x:v>1</x:v>
      </x:c>
      <x:c r="G950" s="13" t="str">
        <x:v>Class-smart pool; rare accessory weight reduced.</x:v>
      </x:c>
    </x:row>
    <x:row r="951">
      <x:c r="A951" s="13" t="str">
        <x:v>ASHGEAR_POOL_001</x:v>
      </x:c>
      <x:c r="B951" s="13" t="str">
        <x:v>Ashlands</x:v>
      </x:c>
      <x:c r="C951" s="13" t="str">
        <x:v>ASHMON_008</x:v>
      </x:c>
      <x:c r="D951" s="13" t="str">
        <x:v>ASHGEAR_0012</x:v>
      </x:c>
      <x:c r="E951" s="13" t="n">
        <x:v>1</x:v>
      </x:c>
      <x:c r="F951" s="13" t="n">
        <x:v>1</x:v>
      </x:c>
      <x:c r="G951" s="13" t="str">
        <x:v>Class-smart pool; rare accessory weight reduced.</x:v>
      </x:c>
    </x:row>
    <x:row r="952">
      <x:c r="A952" s="13" t="str">
        <x:v>ASHGEAR_POOL_001</x:v>
      </x:c>
      <x:c r="B952" s="13" t="str">
        <x:v>Ashlands</x:v>
      </x:c>
      <x:c r="C952" s="13" t="str">
        <x:v>ASHMON_008</x:v>
      </x:c>
      <x:c r="D952" s="13" t="str">
        <x:v>ASHGEAR_0013</x:v>
      </x:c>
      <x:c r="E952" s="13" t="n">
        <x:v>1</x:v>
      </x:c>
      <x:c r="F952" s="13" t="n">
        <x:v>1</x:v>
      </x:c>
      <x:c r="G952" s="13" t="str">
        <x:v>Class-smart pool; rare accessory weight reduced.</x:v>
      </x:c>
    </x:row>
    <x:row r="953">
      <x:c r="A953" s="13" t="str">
        <x:v>ASHGEAR_POOL_001</x:v>
      </x:c>
      <x:c r="B953" s="13" t="str">
        <x:v>Ashlands</x:v>
      </x:c>
      <x:c r="C953" s="13" t="str">
        <x:v>ASHMON_008</x:v>
      </x:c>
      <x:c r="D953" s="13" t="str">
        <x:v>ASHGEAR_0014</x:v>
      </x:c>
      <x:c r="E953" s="13" t="n">
        <x:v>1</x:v>
      </x:c>
      <x:c r="F953" s="13" t="n">
        <x:v>0.7</x:v>
      </x:c>
      <x:c r="G953" s="13" t="str">
        <x:v>Class-smart pool; rare accessory weight reduced.</x:v>
      </x:c>
    </x:row>
    <x:row r="954">
      <x:c r="A954" s="13" t="str">
        <x:v>ASHGEAR_POOL_001</x:v>
      </x:c>
      <x:c r="B954" s="13" t="str">
        <x:v>Ashlands</x:v>
      </x:c>
      <x:c r="C954" s="13" t="str">
        <x:v>ASHMON_008</x:v>
      </x:c>
      <x:c r="D954" s="13" t="str">
        <x:v>ASHGEAR_0015</x:v>
      </x:c>
      <x:c r="E954" s="13" t="n">
        <x:v>1</x:v>
      </x:c>
      <x:c r="F954" s="13" t="n">
        <x:v>1</x:v>
      </x:c>
      <x:c r="G954" s="13" t="str">
        <x:v>Class-smart pool; rare accessory weight reduced.</x:v>
      </x:c>
    </x:row>
    <x:row r="955">
      <x:c r="A955" s="13" t="str">
        <x:v>ASHGEAR_POOL_001</x:v>
      </x:c>
      <x:c r="B955" s="13" t="str">
        <x:v>Ashlands</x:v>
      </x:c>
      <x:c r="C955" s="13" t="str">
        <x:v>ASHMON_008</x:v>
      </x:c>
      <x:c r="D955" s="13" t="str">
        <x:v>ASHGEAR_0016</x:v>
      </x:c>
      <x:c r="E955" s="13" t="n">
        <x:v>1</x:v>
      </x:c>
      <x:c r="F955" s="13" t="n">
        <x:v>0.7</x:v>
      </x:c>
      <x:c r="G955" s="13" t="str">
        <x:v>Class-smart pool; rare accessory weight reduced.</x:v>
      </x:c>
    </x:row>
    <x:row r="956">
      <x:c r="A956" s="13" t="str">
        <x:v>ASHGEAR_POOL_001</x:v>
      </x:c>
      <x:c r="B956" s="13" t="str">
        <x:v>Ashlands</x:v>
      </x:c>
      <x:c r="C956" s="13" t="str">
        <x:v>ASHMON_008</x:v>
      </x:c>
      <x:c r="D956" s="13" t="str">
        <x:v>ASHGEAR_0017</x:v>
      </x:c>
      <x:c r="E956" s="13" t="n">
        <x:v>1</x:v>
      </x:c>
      <x:c r="F956" s="13" t="n">
        <x:v>1</x:v>
      </x:c>
      <x:c r="G956" s="13" t="str">
        <x:v>Class-smart pool; rare accessory weight reduced.</x:v>
      </x:c>
    </x:row>
    <x:row r="957">
      <x:c r="A957" s="13" t="str">
        <x:v>ASHGEAR_POOL_001</x:v>
      </x:c>
      <x:c r="B957" s="13" t="str">
        <x:v>Ashlands</x:v>
      </x:c>
      <x:c r="C957" s="13" t="str">
        <x:v>ASHMON_008</x:v>
      </x:c>
      <x:c r="D957" s="13" t="str">
        <x:v>ASHGEAR_0018</x:v>
      </x:c>
      <x:c r="E957" s="13" t="n">
        <x:v>1</x:v>
      </x:c>
      <x:c r="F957" s="13" t="n">
        <x:v>1</x:v>
      </x:c>
      <x:c r="G957" s="13" t="str">
        <x:v>Class-smart pool; rare accessory weight reduced.</x:v>
      </x:c>
    </x:row>
    <x:row r="958">
      <x:c r="A958" s="13" t="str">
        <x:v>ASHGEAR_POOL_001</x:v>
      </x:c>
      <x:c r="B958" s="13" t="str">
        <x:v>Ashlands</x:v>
      </x:c>
      <x:c r="C958" s="13" t="str">
        <x:v>ASHMON_008</x:v>
      </x:c>
      <x:c r="D958" s="13" t="str">
        <x:v>ASHGEAR_0019</x:v>
      </x:c>
      <x:c r="E958" s="13" t="n">
        <x:v>1</x:v>
      </x:c>
      <x:c r="F958" s="13" t="n">
        <x:v>1</x:v>
      </x:c>
      <x:c r="G958" s="13" t="str">
        <x:v>Class-smart pool; rare accessory weight reduced.</x:v>
      </x:c>
    </x:row>
    <x:row r="959">
      <x:c r="A959" s="13" t="str">
        <x:v>ASHGEAR_POOL_001</x:v>
      </x:c>
      <x:c r="B959" s="13" t="str">
        <x:v>Ashlands</x:v>
      </x:c>
      <x:c r="C959" s="13" t="str">
        <x:v>ASHMON_008</x:v>
      </x:c>
      <x:c r="D959" s="13" t="str">
        <x:v>ASHGEAR_0020</x:v>
      </x:c>
      <x:c r="E959" s="13" t="n">
        <x:v>1</x:v>
      </x:c>
      <x:c r="F959" s="13" t="n">
        <x:v>1</x:v>
      </x:c>
      <x:c r="G959" s="13" t="str">
        <x:v>Class-smart pool; rare accessory weight reduced.</x:v>
      </x:c>
    </x:row>
    <x:row r="960">
      <x:c r="A960" s="13" t="str">
        <x:v>ASHGEAR_POOL_001</x:v>
      </x:c>
      <x:c r="B960" s="13" t="str">
        <x:v>Ashlands</x:v>
      </x:c>
      <x:c r="C960" s="13" t="str">
        <x:v>ASHMON_008</x:v>
      </x:c>
      <x:c r="D960" s="13" t="str">
        <x:v>ASHGEAR_0021</x:v>
      </x:c>
      <x:c r="E960" s="13" t="n">
        <x:v>1</x:v>
      </x:c>
      <x:c r="F960" s="13" t="n">
        <x:v>1</x:v>
      </x:c>
      <x:c r="G960" s="13" t="str">
        <x:v>Class-smart pool; rare accessory weight reduced.</x:v>
      </x:c>
    </x:row>
    <x:row r="961">
      <x:c r="A961" s="13" t="str">
        <x:v>ASHGEAR_POOL_001</x:v>
      </x:c>
      <x:c r="B961" s="13" t="str">
        <x:v>Ashlands</x:v>
      </x:c>
      <x:c r="C961" s="13" t="str">
        <x:v>ASHMON_008</x:v>
      </x:c>
      <x:c r="D961" s="13" t="str">
        <x:v>ASHGEAR_0022</x:v>
      </x:c>
      <x:c r="E961" s="13" t="n">
        <x:v>1</x:v>
      </x:c>
      <x:c r="F961" s="13" t="n">
        <x:v>0.7</x:v>
      </x:c>
      <x:c r="G961" s="13" t="str">
        <x:v>Class-smart pool; rare accessory weight reduced.</x:v>
      </x:c>
    </x:row>
    <x:row r="962">
      <x:c r="A962" s="13" t="str">
        <x:v>ASHGEAR_POOL_001</x:v>
      </x:c>
      <x:c r="B962" s="13" t="str">
        <x:v>Ashlands</x:v>
      </x:c>
      <x:c r="C962" s="13" t="str">
        <x:v>ASHMON_008</x:v>
      </x:c>
      <x:c r="D962" s="13" t="str">
        <x:v>ASHGEAR_0023</x:v>
      </x:c>
      <x:c r="E962" s="13" t="n">
        <x:v>1</x:v>
      </x:c>
      <x:c r="F962" s="13" t="n">
        <x:v>1</x:v>
      </x:c>
      <x:c r="G962" s="13" t="str">
        <x:v>Class-smart pool; rare accessory weight reduced.</x:v>
      </x:c>
    </x:row>
    <x:row r="963">
      <x:c r="A963" s="13" t="str">
        <x:v>ASHGEAR_POOL_001</x:v>
      </x:c>
      <x:c r="B963" s="13" t="str">
        <x:v>Ashlands</x:v>
      </x:c>
      <x:c r="C963" s="13" t="str">
        <x:v>ASHMON_008</x:v>
      </x:c>
      <x:c r="D963" s="13" t="str">
        <x:v>ASHGEAR_0024</x:v>
      </x:c>
      <x:c r="E963" s="13" t="n">
        <x:v>1</x:v>
      </x:c>
      <x:c r="F963" s="13" t="n">
        <x:v>0.7</x:v>
      </x:c>
      <x:c r="G963" s="13" t="str">
        <x:v>Class-smart pool; rare accessory weight reduced.</x:v>
      </x:c>
    </x:row>
    <x:row r="964">
      <x:c r="A964" s="13" t="str">
        <x:v>ASHGEAR_POOL_002</x:v>
      </x:c>
      <x:c r="B964" s="13" t="str">
        <x:v>Ashlands</x:v>
      </x:c>
      <x:c r="C964" s="13" t="str">
        <x:v>ASHMON_009</x:v>
      </x:c>
      <x:c r="D964" s="13" t="str">
        <x:v>ASHGEAR_0025</x:v>
      </x:c>
      <x:c r="E964" s="13" t="n">
        <x:v>1</x:v>
      </x:c>
      <x:c r="F964" s="13" t="n">
        <x:v>1</x:v>
      </x:c>
      <x:c r="G964" s="13" t="str">
        <x:v>Class-smart pool; rare accessory weight reduced.</x:v>
      </x:c>
    </x:row>
    <x:row r="965">
      <x:c r="A965" s="13" t="str">
        <x:v>ASHGEAR_POOL_002</x:v>
      </x:c>
      <x:c r="B965" s="13" t="str">
        <x:v>Ashlands</x:v>
      </x:c>
      <x:c r="C965" s="13" t="str">
        <x:v>ASHMON_009</x:v>
      </x:c>
      <x:c r="D965" s="13" t="str">
        <x:v>ASHGEAR_0026</x:v>
      </x:c>
      <x:c r="E965" s="13" t="n">
        <x:v>1</x:v>
      </x:c>
      <x:c r="F965" s="13" t="n">
        <x:v>1</x:v>
      </x:c>
      <x:c r="G965" s="13" t="str">
        <x:v>Class-smart pool; rare accessory weight reduced.</x:v>
      </x:c>
    </x:row>
    <x:row r="966">
      <x:c r="A966" s="13" t="str">
        <x:v>ASHGEAR_POOL_002</x:v>
      </x:c>
      <x:c r="B966" s="13" t="str">
        <x:v>Ashlands</x:v>
      </x:c>
      <x:c r="C966" s="13" t="str">
        <x:v>ASHMON_009</x:v>
      </x:c>
      <x:c r="D966" s="13" t="str">
        <x:v>ASHGEAR_0027</x:v>
      </x:c>
      <x:c r="E966" s="13" t="n">
        <x:v>1</x:v>
      </x:c>
      <x:c r="F966" s="13" t="n">
        <x:v>1</x:v>
      </x:c>
      <x:c r="G966" s="13" t="str">
        <x:v>Class-smart pool; rare accessory weight reduced.</x:v>
      </x:c>
    </x:row>
    <x:row r="967">
      <x:c r="A967" s="13" t="str">
        <x:v>ASHGEAR_POOL_002</x:v>
      </x:c>
      <x:c r="B967" s="13" t="str">
        <x:v>Ashlands</x:v>
      </x:c>
      <x:c r="C967" s="13" t="str">
        <x:v>ASHMON_009</x:v>
      </x:c>
      <x:c r="D967" s="13" t="str">
        <x:v>ASHGEAR_0028</x:v>
      </x:c>
      <x:c r="E967" s="13" t="n">
        <x:v>1</x:v>
      </x:c>
      <x:c r="F967" s="13" t="n">
        <x:v>1</x:v>
      </x:c>
      <x:c r="G967" s="13" t="str">
        <x:v>Class-smart pool; rare accessory weight reduced.</x:v>
      </x:c>
    </x:row>
    <x:row r="968">
      <x:c r="A968" s="13" t="str">
        <x:v>ASHGEAR_POOL_002</x:v>
      </x:c>
      <x:c r="B968" s="13" t="str">
        <x:v>Ashlands</x:v>
      </x:c>
      <x:c r="C968" s="13" t="str">
        <x:v>ASHMON_009</x:v>
      </x:c>
      <x:c r="D968" s="13" t="str">
        <x:v>ASHGEAR_0029</x:v>
      </x:c>
      <x:c r="E968" s="13" t="n">
        <x:v>1</x:v>
      </x:c>
      <x:c r="F968" s="13" t="n">
        <x:v>1</x:v>
      </x:c>
      <x:c r="G968" s="13" t="str">
        <x:v>Class-smart pool; rare accessory weight reduced.</x:v>
      </x:c>
    </x:row>
    <x:row r="969">
      <x:c r="A969" s="13" t="str">
        <x:v>ASHGEAR_POOL_002</x:v>
      </x:c>
      <x:c r="B969" s="13" t="str">
        <x:v>Ashlands</x:v>
      </x:c>
      <x:c r="C969" s="13" t="str">
        <x:v>ASHMON_009</x:v>
      </x:c>
      <x:c r="D969" s="13" t="str">
        <x:v>ASHGEAR_0030</x:v>
      </x:c>
      <x:c r="E969" s="13" t="n">
        <x:v>1</x:v>
      </x:c>
      <x:c r="F969" s="13" t="n">
        <x:v>0.7</x:v>
      </x:c>
      <x:c r="G969" s="13" t="str">
        <x:v>Class-smart pool; rare accessory weight reduced.</x:v>
      </x:c>
    </x:row>
    <x:row r="970">
      <x:c r="A970" s="13" t="str">
        <x:v>ASHGEAR_POOL_002</x:v>
      </x:c>
      <x:c r="B970" s="13" t="str">
        <x:v>Ashlands</x:v>
      </x:c>
      <x:c r="C970" s="13" t="str">
        <x:v>ASHMON_009</x:v>
      </x:c>
      <x:c r="D970" s="13" t="str">
        <x:v>ASHGEAR_0031</x:v>
      </x:c>
      <x:c r="E970" s="13" t="n">
        <x:v>1</x:v>
      </x:c>
      <x:c r="F970" s="13" t="n">
        <x:v>1</x:v>
      </x:c>
      <x:c r="G970" s="13" t="str">
        <x:v>Class-smart pool; rare accessory weight reduced.</x:v>
      </x:c>
    </x:row>
    <x:row r="971">
      <x:c r="A971" s="13" t="str">
        <x:v>ASHGEAR_POOL_002</x:v>
      </x:c>
      <x:c r="B971" s="13" t="str">
        <x:v>Ashlands</x:v>
      </x:c>
      <x:c r="C971" s="13" t="str">
        <x:v>ASHMON_009</x:v>
      </x:c>
      <x:c r="D971" s="13" t="str">
        <x:v>ASHGEAR_0032</x:v>
      </x:c>
      <x:c r="E971" s="13" t="n">
        <x:v>1</x:v>
      </x:c>
      <x:c r="F971" s="13" t="n">
        <x:v>0.7</x:v>
      </x:c>
      <x:c r="G971" s="13" t="str">
        <x:v>Class-smart pool; rare accessory weight reduced.</x:v>
      </x:c>
    </x:row>
    <x:row r="972">
      <x:c r="A972" s="13" t="str">
        <x:v>ASHGEAR_POOL_002</x:v>
      </x:c>
      <x:c r="B972" s="13" t="str">
        <x:v>Ashlands</x:v>
      </x:c>
      <x:c r="C972" s="13" t="str">
        <x:v>ASHMON_009</x:v>
      </x:c>
      <x:c r="D972" s="13" t="str">
        <x:v>ASHGEAR_0033</x:v>
      </x:c>
      <x:c r="E972" s="13" t="n">
        <x:v>1</x:v>
      </x:c>
      <x:c r="F972" s="13" t="n">
        <x:v>1</x:v>
      </x:c>
      <x:c r="G972" s="13" t="str">
        <x:v>Class-smart pool; rare accessory weight reduced.</x:v>
      </x:c>
    </x:row>
    <x:row r="973">
      <x:c r="A973" s="13" t="str">
        <x:v>ASHGEAR_POOL_002</x:v>
      </x:c>
      <x:c r="B973" s="13" t="str">
        <x:v>Ashlands</x:v>
      </x:c>
      <x:c r="C973" s="13" t="str">
        <x:v>ASHMON_009</x:v>
      </x:c>
      <x:c r="D973" s="13" t="str">
        <x:v>ASHGEAR_0034</x:v>
      </x:c>
      <x:c r="E973" s="13" t="n">
        <x:v>1</x:v>
      </x:c>
      <x:c r="F973" s="13" t="n">
        <x:v>1</x:v>
      </x:c>
      <x:c r="G973" s="13" t="str">
        <x:v>Class-smart pool; rare accessory weight reduced.</x:v>
      </x:c>
    </x:row>
    <x:row r="974">
      <x:c r="A974" s="13" t="str">
        <x:v>ASHGEAR_POOL_002</x:v>
      </x:c>
      <x:c r="B974" s="13" t="str">
        <x:v>Ashlands</x:v>
      </x:c>
      <x:c r="C974" s="13" t="str">
        <x:v>ASHMON_009</x:v>
      </x:c>
      <x:c r="D974" s="13" t="str">
        <x:v>ASHGEAR_0035</x:v>
      </x:c>
      <x:c r="E974" s="13" t="n">
        <x:v>1</x:v>
      </x:c>
      <x:c r="F974" s="13" t="n">
        <x:v>1</x:v>
      </x:c>
      <x:c r="G974" s="13" t="str">
        <x:v>Class-smart pool; rare accessory weight reduced.</x:v>
      </x:c>
    </x:row>
    <x:row r="975">
      <x:c r="A975" s="13" t="str">
        <x:v>ASHGEAR_POOL_002</x:v>
      </x:c>
      <x:c r="B975" s="13" t="str">
        <x:v>Ashlands</x:v>
      </x:c>
      <x:c r="C975" s="13" t="str">
        <x:v>ASHMON_009</x:v>
      </x:c>
      <x:c r="D975" s="13" t="str">
        <x:v>ASHGEAR_0036</x:v>
      </x:c>
      <x:c r="E975" s="13" t="n">
        <x:v>1</x:v>
      </x:c>
      <x:c r="F975" s="13" t="n">
        <x:v>1</x:v>
      </x:c>
      <x:c r="G975" s="13" t="str">
        <x:v>Class-smart pool; rare accessory weight reduced.</x:v>
      </x:c>
    </x:row>
    <x:row r="976">
      <x:c r="A976" s="13" t="str">
        <x:v>ASHGEAR_POOL_002</x:v>
      </x:c>
      <x:c r="B976" s="13" t="str">
        <x:v>Ashlands</x:v>
      </x:c>
      <x:c r="C976" s="13" t="str">
        <x:v>ASHMON_009</x:v>
      </x:c>
      <x:c r="D976" s="13" t="str">
        <x:v>ASHGEAR_0037</x:v>
      </x:c>
      <x:c r="E976" s="13" t="n">
        <x:v>1</x:v>
      </x:c>
      <x:c r="F976" s="13" t="n">
        <x:v>1</x:v>
      </x:c>
      <x:c r="G976" s="13" t="str">
        <x:v>Class-smart pool; rare accessory weight reduced.</x:v>
      </x:c>
    </x:row>
    <x:row r="977">
      <x:c r="A977" s="13" t="str">
        <x:v>ASHGEAR_POOL_002</x:v>
      </x:c>
      <x:c r="B977" s="13" t="str">
        <x:v>Ashlands</x:v>
      </x:c>
      <x:c r="C977" s="13" t="str">
        <x:v>ASHMON_009</x:v>
      </x:c>
      <x:c r="D977" s="13" t="str">
        <x:v>ASHGEAR_0038</x:v>
      </x:c>
      <x:c r="E977" s="13" t="n">
        <x:v>1</x:v>
      </x:c>
      <x:c r="F977" s="13" t="n">
        <x:v>0.7</x:v>
      </x:c>
      <x:c r="G977" s="13" t="str">
        <x:v>Class-smart pool; rare accessory weight reduced.</x:v>
      </x:c>
    </x:row>
    <x:row r="978">
      <x:c r="A978" s="13" t="str">
        <x:v>ASHGEAR_POOL_002</x:v>
      </x:c>
      <x:c r="B978" s="13" t="str">
        <x:v>Ashlands</x:v>
      </x:c>
      <x:c r="C978" s="13" t="str">
        <x:v>ASHMON_009</x:v>
      </x:c>
      <x:c r="D978" s="13" t="str">
        <x:v>ASHGEAR_0039</x:v>
      </x:c>
      <x:c r="E978" s="13" t="n">
        <x:v>1</x:v>
      </x:c>
      <x:c r="F978" s="13" t="n">
        <x:v>1</x:v>
      </x:c>
      <x:c r="G978" s="13" t="str">
        <x:v>Class-smart pool; rare accessory weight reduced.</x:v>
      </x:c>
    </x:row>
    <x:row r="979">
      <x:c r="A979" s="13" t="str">
        <x:v>ASHGEAR_POOL_002</x:v>
      </x:c>
      <x:c r="B979" s="13" t="str">
        <x:v>Ashlands</x:v>
      </x:c>
      <x:c r="C979" s="13" t="str">
        <x:v>ASHMON_009</x:v>
      </x:c>
      <x:c r="D979" s="13" t="str">
        <x:v>ASHGEAR_0040</x:v>
      </x:c>
      <x:c r="E979" s="13" t="n">
        <x:v>1</x:v>
      </x:c>
      <x:c r="F979" s="13" t="n">
        <x:v>0.7</x:v>
      </x:c>
      <x:c r="G979" s="13" t="str">
        <x:v>Class-smart pool; rare accessory weight reduced.</x:v>
      </x:c>
    </x:row>
    <x:row r="980">
      <x:c r="A980" s="13" t="str">
        <x:v>ASHGEAR_POOL_002</x:v>
      </x:c>
      <x:c r="B980" s="13" t="str">
        <x:v>Ashlands</x:v>
      </x:c>
      <x:c r="C980" s="13" t="str">
        <x:v>ASHMON_009</x:v>
      </x:c>
      <x:c r="D980" s="13" t="str">
        <x:v>ASHGEAR_0041</x:v>
      </x:c>
      <x:c r="E980" s="13" t="n">
        <x:v>1</x:v>
      </x:c>
      <x:c r="F980" s="13" t="n">
        <x:v>1</x:v>
      </x:c>
      <x:c r="G980" s="13" t="str">
        <x:v>Class-smart pool; rare accessory weight reduced.</x:v>
      </x:c>
    </x:row>
    <x:row r="981">
      <x:c r="A981" s="13" t="str">
        <x:v>ASHGEAR_POOL_002</x:v>
      </x:c>
      <x:c r="B981" s="13" t="str">
        <x:v>Ashlands</x:v>
      </x:c>
      <x:c r="C981" s="13" t="str">
        <x:v>ASHMON_009</x:v>
      </x:c>
      <x:c r="D981" s="13" t="str">
        <x:v>ASHGEAR_0042</x:v>
      </x:c>
      <x:c r="E981" s="13" t="n">
        <x:v>1</x:v>
      </x:c>
      <x:c r="F981" s="13" t="n">
        <x:v>1</x:v>
      </x:c>
      <x:c r="G981" s="13" t="str">
        <x:v>Class-smart pool; rare accessory weight reduced.</x:v>
      </x:c>
    </x:row>
    <x:row r="982">
      <x:c r="A982" s="13" t="str">
        <x:v>ASHGEAR_POOL_002</x:v>
      </x:c>
      <x:c r="B982" s="13" t="str">
        <x:v>Ashlands</x:v>
      </x:c>
      <x:c r="C982" s="13" t="str">
        <x:v>ASHMON_009</x:v>
      </x:c>
      <x:c r="D982" s="13" t="str">
        <x:v>ASHGEAR_0043</x:v>
      </x:c>
      <x:c r="E982" s="13" t="n">
        <x:v>1</x:v>
      </x:c>
      <x:c r="F982" s="13" t="n">
        <x:v>1</x:v>
      </x:c>
      <x:c r="G982" s="13" t="str">
        <x:v>Class-smart pool; rare accessory weight reduced.</x:v>
      </x:c>
    </x:row>
    <x:row r="983">
      <x:c r="A983" s="13" t="str">
        <x:v>ASHGEAR_POOL_002</x:v>
      </x:c>
      <x:c r="B983" s="13" t="str">
        <x:v>Ashlands</x:v>
      </x:c>
      <x:c r="C983" s="13" t="str">
        <x:v>ASHMON_009</x:v>
      </x:c>
      <x:c r="D983" s="13" t="str">
        <x:v>ASHGEAR_0044</x:v>
      </x:c>
      <x:c r="E983" s="13" t="n">
        <x:v>1</x:v>
      </x:c>
      <x:c r="F983" s="13" t="n">
        <x:v>1</x:v>
      </x:c>
      <x:c r="G983" s="13" t="str">
        <x:v>Class-smart pool; rare accessory weight reduced.</x:v>
      </x:c>
    </x:row>
    <x:row r="984">
      <x:c r="A984" s="13" t="str">
        <x:v>ASHGEAR_POOL_002</x:v>
      </x:c>
      <x:c r="B984" s="13" t="str">
        <x:v>Ashlands</x:v>
      </x:c>
      <x:c r="C984" s="13" t="str">
        <x:v>ASHMON_009</x:v>
      </x:c>
      <x:c r="D984" s="13" t="str">
        <x:v>ASHGEAR_0045</x:v>
      </x:c>
      <x:c r="E984" s="13" t="n">
        <x:v>1</x:v>
      </x:c>
      <x:c r="F984" s="13" t="n">
        <x:v>1</x:v>
      </x:c>
      <x:c r="G984" s="13" t="str">
        <x:v>Class-smart pool; rare accessory weight reduced.</x:v>
      </x:c>
    </x:row>
    <x:row r="985">
      <x:c r="A985" s="13" t="str">
        <x:v>ASHGEAR_POOL_002</x:v>
      </x:c>
      <x:c r="B985" s="13" t="str">
        <x:v>Ashlands</x:v>
      </x:c>
      <x:c r="C985" s="13" t="str">
        <x:v>ASHMON_009</x:v>
      </x:c>
      <x:c r="D985" s="13" t="str">
        <x:v>ASHGEAR_0046</x:v>
      </x:c>
      <x:c r="E985" s="13" t="n">
        <x:v>1</x:v>
      </x:c>
      <x:c r="F985" s="13" t="n">
        <x:v>0.7</x:v>
      </x:c>
      <x:c r="G985" s="13" t="str">
        <x:v>Class-smart pool; rare accessory weight reduced.</x:v>
      </x:c>
    </x:row>
    <x:row r="986">
      <x:c r="A986" s="13" t="str">
        <x:v>ASHGEAR_POOL_002</x:v>
      </x:c>
      <x:c r="B986" s="13" t="str">
        <x:v>Ashlands</x:v>
      </x:c>
      <x:c r="C986" s="13" t="str">
        <x:v>ASHMON_009</x:v>
      </x:c>
      <x:c r="D986" s="13" t="str">
        <x:v>ASHGEAR_0047</x:v>
      </x:c>
      <x:c r="E986" s="13" t="n">
        <x:v>1</x:v>
      </x:c>
      <x:c r="F986" s="13" t="n">
        <x:v>1</x:v>
      </x:c>
      <x:c r="G986" s="13" t="str">
        <x:v>Class-smart pool; rare accessory weight reduced.</x:v>
      </x:c>
    </x:row>
    <x:row r="987">
      <x:c r="A987" s="13" t="str">
        <x:v>ASHGEAR_POOL_002</x:v>
      </x:c>
      <x:c r="B987" s="13" t="str">
        <x:v>Ashlands</x:v>
      </x:c>
      <x:c r="C987" s="13" t="str">
        <x:v>ASHMON_009</x:v>
      </x:c>
      <x:c r="D987" s="13" t="str">
        <x:v>ASHGEAR_0048</x:v>
      </x:c>
      <x:c r="E987" s="13" t="n">
        <x:v>1</x:v>
      </x:c>
      <x:c r="F987" s="13" t="n">
        <x:v>0.7</x:v>
      </x:c>
      <x:c r="G987" s="13" t="str">
        <x:v>Class-smart pool; rare accessory weight reduced.</x:v>
      </x:c>
    </x:row>
    <x:row r="988">
      <x:c r="A988" s="13" t="str">
        <x:v>ASHGEAR_POOL_003</x:v>
      </x:c>
      <x:c r="B988" s="13" t="str">
        <x:v>Ashlands</x:v>
      </x:c>
      <x:c r="C988" s="13" t="str">
        <x:v>ASHMON_010</x:v>
      </x:c>
      <x:c r="D988" s="13" t="str">
        <x:v>ASHGEAR_0049</x:v>
      </x:c>
      <x:c r="E988" s="13" t="n">
        <x:v>1</x:v>
      </x:c>
      <x:c r="F988" s="13" t="n">
        <x:v>1</x:v>
      </x:c>
      <x:c r="G988" s="13" t="str">
        <x:v>Class-smart pool; rare accessory weight reduced.</x:v>
      </x:c>
    </x:row>
    <x:row r="989">
      <x:c r="A989" s="13" t="str">
        <x:v>ASHGEAR_POOL_003</x:v>
      </x:c>
      <x:c r="B989" s="13" t="str">
        <x:v>Ashlands</x:v>
      </x:c>
      <x:c r="C989" s="13" t="str">
        <x:v>ASHMON_010</x:v>
      </x:c>
      <x:c r="D989" s="13" t="str">
        <x:v>ASHGEAR_0050</x:v>
      </x:c>
      <x:c r="E989" s="13" t="n">
        <x:v>1</x:v>
      </x:c>
      <x:c r="F989" s="13" t="n">
        <x:v>1</x:v>
      </x:c>
      <x:c r="G989" s="13" t="str">
        <x:v>Class-smart pool; rare accessory weight reduced.</x:v>
      </x:c>
    </x:row>
    <x:row r="990">
      <x:c r="A990" s="13" t="str">
        <x:v>ASHGEAR_POOL_003</x:v>
      </x:c>
      <x:c r="B990" s="13" t="str">
        <x:v>Ashlands</x:v>
      </x:c>
      <x:c r="C990" s="13" t="str">
        <x:v>ASHMON_010</x:v>
      </x:c>
      <x:c r="D990" s="13" t="str">
        <x:v>ASHGEAR_0051</x:v>
      </x:c>
      <x:c r="E990" s="13" t="n">
        <x:v>1</x:v>
      </x:c>
      <x:c r="F990" s="13" t="n">
        <x:v>1</x:v>
      </x:c>
      <x:c r="G990" s="13" t="str">
        <x:v>Class-smart pool; rare accessory weight reduced.</x:v>
      </x:c>
    </x:row>
    <x:row r="991">
      <x:c r="A991" s="13" t="str">
        <x:v>ASHGEAR_POOL_003</x:v>
      </x:c>
      <x:c r="B991" s="13" t="str">
        <x:v>Ashlands</x:v>
      </x:c>
      <x:c r="C991" s="13" t="str">
        <x:v>ASHMON_010</x:v>
      </x:c>
      <x:c r="D991" s="13" t="str">
        <x:v>ASHGEAR_0052</x:v>
      </x:c>
      <x:c r="E991" s="13" t="n">
        <x:v>1</x:v>
      </x:c>
      <x:c r="F991" s="13" t="n">
        <x:v>1</x:v>
      </x:c>
      <x:c r="G991" s="13" t="str">
        <x:v>Class-smart pool; rare accessory weight reduced.</x:v>
      </x:c>
    </x:row>
    <x:row r="992">
      <x:c r="A992" s="13" t="str">
        <x:v>ASHGEAR_POOL_003</x:v>
      </x:c>
      <x:c r="B992" s="13" t="str">
        <x:v>Ashlands</x:v>
      </x:c>
      <x:c r="C992" s="13" t="str">
        <x:v>ASHMON_010</x:v>
      </x:c>
      <x:c r="D992" s="13" t="str">
        <x:v>ASHGEAR_0053</x:v>
      </x:c>
      <x:c r="E992" s="13" t="n">
        <x:v>1</x:v>
      </x:c>
      <x:c r="F992" s="13" t="n">
        <x:v>1</x:v>
      </x:c>
      <x:c r="G992" s="13" t="str">
        <x:v>Class-smart pool; rare accessory weight reduced.</x:v>
      </x:c>
    </x:row>
    <x:row r="993">
      <x:c r="A993" s="13" t="str">
        <x:v>ASHGEAR_POOL_003</x:v>
      </x:c>
      <x:c r="B993" s="13" t="str">
        <x:v>Ashlands</x:v>
      </x:c>
      <x:c r="C993" s="13" t="str">
        <x:v>ASHMON_010</x:v>
      </x:c>
      <x:c r="D993" s="13" t="str">
        <x:v>ASHGEAR_0054</x:v>
      </x:c>
      <x:c r="E993" s="13" t="n">
        <x:v>1</x:v>
      </x:c>
      <x:c r="F993" s="13" t="n">
        <x:v>0.7</x:v>
      </x:c>
      <x:c r="G993" s="13" t="str">
        <x:v>Class-smart pool; rare accessory weight reduced.</x:v>
      </x:c>
    </x:row>
    <x:row r="994">
      <x:c r="A994" s="13" t="str">
        <x:v>ASHGEAR_POOL_003</x:v>
      </x:c>
      <x:c r="B994" s="13" t="str">
        <x:v>Ashlands</x:v>
      </x:c>
      <x:c r="C994" s="13" t="str">
        <x:v>ASHMON_010</x:v>
      </x:c>
      <x:c r="D994" s="13" t="str">
        <x:v>ASHGEAR_0055</x:v>
      </x:c>
      <x:c r="E994" s="13" t="n">
        <x:v>1</x:v>
      </x:c>
      <x:c r="F994" s="13" t="n">
        <x:v>1</x:v>
      </x:c>
      <x:c r="G994" s="13" t="str">
        <x:v>Class-smart pool; rare accessory weight reduced.</x:v>
      </x:c>
    </x:row>
    <x:row r="995">
      <x:c r="A995" s="13" t="str">
        <x:v>ASHGEAR_POOL_003</x:v>
      </x:c>
      <x:c r="B995" s="13" t="str">
        <x:v>Ashlands</x:v>
      </x:c>
      <x:c r="C995" s="13" t="str">
        <x:v>ASHMON_010</x:v>
      </x:c>
      <x:c r="D995" s="13" t="str">
        <x:v>ASHGEAR_0056</x:v>
      </x:c>
      <x:c r="E995" s="13" t="n">
        <x:v>1</x:v>
      </x:c>
      <x:c r="F995" s="13" t="n">
        <x:v>0.7</x:v>
      </x:c>
      <x:c r="G995" s="13" t="str">
        <x:v>Class-smart pool; rare accessory weight reduced.</x:v>
      </x:c>
    </x:row>
    <x:row r="996">
      <x:c r="A996" s="13" t="str">
        <x:v>ASHGEAR_POOL_003</x:v>
      </x:c>
      <x:c r="B996" s="13" t="str">
        <x:v>Ashlands</x:v>
      </x:c>
      <x:c r="C996" s="13" t="str">
        <x:v>ASHMON_010</x:v>
      </x:c>
      <x:c r="D996" s="13" t="str">
        <x:v>ASHGEAR_0057</x:v>
      </x:c>
      <x:c r="E996" s="13" t="n">
        <x:v>1</x:v>
      </x:c>
      <x:c r="F996" s="13" t="n">
        <x:v>1</x:v>
      </x:c>
      <x:c r="G996" s="13" t="str">
        <x:v>Class-smart pool; rare accessory weight reduced.</x:v>
      </x:c>
    </x:row>
    <x:row r="997">
      <x:c r="A997" s="13" t="str">
        <x:v>ASHGEAR_POOL_003</x:v>
      </x:c>
      <x:c r="B997" s="13" t="str">
        <x:v>Ashlands</x:v>
      </x:c>
      <x:c r="C997" s="13" t="str">
        <x:v>ASHMON_010</x:v>
      </x:c>
      <x:c r="D997" s="13" t="str">
        <x:v>ASHGEAR_0058</x:v>
      </x:c>
      <x:c r="E997" s="13" t="n">
        <x:v>1</x:v>
      </x:c>
      <x:c r="F997" s="13" t="n">
        <x:v>1</x:v>
      </x:c>
      <x:c r="G997" s="13" t="str">
        <x:v>Class-smart pool; rare accessory weight reduced.</x:v>
      </x:c>
    </x:row>
    <x:row r="998">
      <x:c r="A998" s="13" t="str">
        <x:v>ASHGEAR_POOL_003</x:v>
      </x:c>
      <x:c r="B998" s="13" t="str">
        <x:v>Ashlands</x:v>
      </x:c>
      <x:c r="C998" s="13" t="str">
        <x:v>ASHMON_010</x:v>
      </x:c>
      <x:c r="D998" s="13" t="str">
        <x:v>ASHGEAR_0059</x:v>
      </x:c>
      <x:c r="E998" s="13" t="n">
        <x:v>1</x:v>
      </x:c>
      <x:c r="F998" s="13" t="n">
        <x:v>1</x:v>
      </x:c>
      <x:c r="G998" s="13" t="str">
        <x:v>Class-smart pool; rare accessory weight reduced.</x:v>
      </x:c>
    </x:row>
    <x:row r="999">
      <x:c r="A999" s="13" t="str">
        <x:v>ASHGEAR_POOL_003</x:v>
      </x:c>
      <x:c r="B999" s="13" t="str">
        <x:v>Ashlands</x:v>
      </x:c>
      <x:c r="C999" s="13" t="str">
        <x:v>ASHMON_010</x:v>
      </x:c>
      <x:c r="D999" s="13" t="str">
        <x:v>ASHGEAR_0060</x:v>
      </x:c>
      <x:c r="E999" s="13" t="n">
        <x:v>1</x:v>
      </x:c>
      <x:c r="F999" s="13" t="n">
        <x:v>1</x:v>
      </x:c>
      <x:c r="G999" s="13" t="str">
        <x:v>Class-smart pool; rare accessory weight reduced.</x:v>
      </x:c>
    </x:row>
    <x:row r="1000">
      <x:c r="A1000" s="13" t="str">
        <x:v>ASHGEAR_POOL_003</x:v>
      </x:c>
      <x:c r="B1000" s="13" t="str">
        <x:v>Ashlands</x:v>
      </x:c>
      <x:c r="C1000" s="13" t="str">
        <x:v>ASHMON_010</x:v>
      </x:c>
      <x:c r="D1000" s="13" t="str">
        <x:v>ASHGEAR_0061</x:v>
      </x:c>
      <x:c r="E1000" s="13" t="n">
        <x:v>1</x:v>
      </x:c>
      <x:c r="F1000" s="13" t="n">
        <x:v>1</x:v>
      </x:c>
      <x:c r="G1000" s="13" t="str">
        <x:v>Class-smart pool; rare accessory weight reduced.</x:v>
      </x:c>
    </x:row>
    <x:row r="1001">
      <x:c r="A1001" s="13" t="str">
        <x:v>ASHGEAR_POOL_003</x:v>
      </x:c>
      <x:c r="B1001" s="13" t="str">
        <x:v>Ashlands</x:v>
      </x:c>
      <x:c r="C1001" s="13" t="str">
        <x:v>ASHMON_010</x:v>
      </x:c>
      <x:c r="D1001" s="13" t="str">
        <x:v>ASHGEAR_0062</x:v>
      </x:c>
      <x:c r="E1001" s="13" t="n">
        <x:v>1</x:v>
      </x:c>
      <x:c r="F1001" s="13" t="n">
        <x:v>0.7</x:v>
      </x:c>
      <x:c r="G1001" s="13" t="str">
        <x:v>Class-smart pool; rare accessory weight reduced.</x:v>
      </x:c>
    </x:row>
    <x:row r="1002">
      <x:c r="A1002" s="13" t="str">
        <x:v>ASHGEAR_POOL_003</x:v>
      </x:c>
      <x:c r="B1002" s="13" t="str">
        <x:v>Ashlands</x:v>
      </x:c>
      <x:c r="C1002" s="13" t="str">
        <x:v>ASHMON_010</x:v>
      </x:c>
      <x:c r="D1002" s="13" t="str">
        <x:v>ASHGEAR_0063</x:v>
      </x:c>
      <x:c r="E1002" s="13" t="n">
        <x:v>1</x:v>
      </x:c>
      <x:c r="F1002" s="13" t="n">
        <x:v>1</x:v>
      </x:c>
      <x:c r="G1002" s="13" t="str">
        <x:v>Class-smart pool; rare accessory weight reduced.</x:v>
      </x:c>
    </x:row>
    <x:row r="1003">
      <x:c r="A1003" s="13" t="str">
        <x:v>ASHGEAR_POOL_003</x:v>
      </x:c>
      <x:c r="B1003" s="13" t="str">
        <x:v>Ashlands</x:v>
      </x:c>
      <x:c r="C1003" s="13" t="str">
        <x:v>ASHMON_010</x:v>
      </x:c>
      <x:c r="D1003" s="13" t="str">
        <x:v>ASHGEAR_0064</x:v>
      </x:c>
      <x:c r="E1003" s="13" t="n">
        <x:v>1</x:v>
      </x:c>
      <x:c r="F1003" s="13" t="n">
        <x:v>0.7</x:v>
      </x:c>
      <x:c r="G1003" s="13" t="str">
        <x:v>Class-smart pool; rare accessory weight reduced.</x:v>
      </x:c>
    </x:row>
    <x:row r="1004">
      <x:c r="A1004" s="13" t="str">
        <x:v>ASHGEAR_POOL_003</x:v>
      </x:c>
      <x:c r="B1004" s="13" t="str">
        <x:v>Ashlands</x:v>
      </x:c>
      <x:c r="C1004" s="13" t="str">
        <x:v>ASHMON_010</x:v>
      </x:c>
      <x:c r="D1004" s="13" t="str">
        <x:v>ASHGEAR_0065</x:v>
      </x:c>
      <x:c r="E1004" s="13" t="n">
        <x:v>1</x:v>
      </x:c>
      <x:c r="F1004" s="13" t="n">
        <x:v>1</x:v>
      </x:c>
      <x:c r="G1004" s="13" t="str">
        <x:v>Class-smart pool; rare accessory weight reduced.</x:v>
      </x:c>
    </x:row>
    <x:row r="1005">
      <x:c r="A1005" s="13" t="str">
        <x:v>ASHGEAR_POOL_003</x:v>
      </x:c>
      <x:c r="B1005" s="13" t="str">
        <x:v>Ashlands</x:v>
      </x:c>
      <x:c r="C1005" s="13" t="str">
        <x:v>ASHMON_010</x:v>
      </x:c>
      <x:c r="D1005" s="13" t="str">
        <x:v>ASHGEAR_0066</x:v>
      </x:c>
      <x:c r="E1005" s="13" t="n">
        <x:v>1</x:v>
      </x:c>
      <x:c r="F1005" s="13" t="n">
        <x:v>1</x:v>
      </x:c>
      <x:c r="G1005" s="13" t="str">
        <x:v>Class-smart pool; rare accessory weight reduced.</x:v>
      </x:c>
    </x:row>
    <x:row r="1006">
      <x:c r="A1006" s="13" t="str">
        <x:v>ASHGEAR_POOL_003</x:v>
      </x:c>
      <x:c r="B1006" s="13" t="str">
        <x:v>Ashlands</x:v>
      </x:c>
      <x:c r="C1006" s="13" t="str">
        <x:v>ASHMON_010</x:v>
      </x:c>
      <x:c r="D1006" s="13" t="str">
        <x:v>ASHGEAR_0067</x:v>
      </x:c>
      <x:c r="E1006" s="13" t="n">
        <x:v>1</x:v>
      </x:c>
      <x:c r="F1006" s="13" t="n">
        <x:v>1</x:v>
      </x:c>
      <x:c r="G1006" s="13" t="str">
        <x:v>Class-smart pool; rare accessory weight reduced.</x:v>
      </x:c>
    </x:row>
    <x:row r="1007">
      <x:c r="A1007" s="13" t="str">
        <x:v>ASHGEAR_POOL_003</x:v>
      </x:c>
      <x:c r="B1007" s="13" t="str">
        <x:v>Ashlands</x:v>
      </x:c>
      <x:c r="C1007" s="13" t="str">
        <x:v>ASHMON_010</x:v>
      </x:c>
      <x:c r="D1007" s="13" t="str">
        <x:v>ASHGEAR_0068</x:v>
      </x:c>
      <x:c r="E1007" s="13" t="n">
        <x:v>1</x:v>
      </x:c>
      <x:c r="F1007" s="13" t="n">
        <x:v>1</x:v>
      </x:c>
      <x:c r="G1007" s="13" t="str">
        <x:v>Class-smart pool; rare accessory weight reduced.</x:v>
      </x:c>
    </x:row>
    <x:row r="1008">
      <x:c r="A1008" s="13" t="str">
        <x:v>ASHGEAR_POOL_003</x:v>
      </x:c>
      <x:c r="B1008" s="13" t="str">
        <x:v>Ashlands</x:v>
      </x:c>
      <x:c r="C1008" s="13" t="str">
        <x:v>ASHMON_010</x:v>
      </x:c>
      <x:c r="D1008" s="13" t="str">
        <x:v>ASHGEAR_0069</x:v>
      </x:c>
      <x:c r="E1008" s="13" t="n">
        <x:v>1</x:v>
      </x:c>
      <x:c r="F1008" s="13" t="n">
        <x:v>1</x:v>
      </x:c>
      <x:c r="G1008" s="13" t="str">
        <x:v>Class-smart pool; rare accessory weight reduced.</x:v>
      </x:c>
    </x:row>
    <x:row r="1009">
      <x:c r="A1009" s="13" t="str">
        <x:v>ASHGEAR_POOL_003</x:v>
      </x:c>
      <x:c r="B1009" s="13" t="str">
        <x:v>Ashlands</x:v>
      </x:c>
      <x:c r="C1009" s="13" t="str">
        <x:v>ASHMON_010</x:v>
      </x:c>
      <x:c r="D1009" s="13" t="str">
        <x:v>ASHGEAR_0070</x:v>
      </x:c>
      <x:c r="E1009" s="13" t="n">
        <x:v>1</x:v>
      </x:c>
      <x:c r="F1009" s="13" t="n">
        <x:v>0.7</x:v>
      </x:c>
      <x:c r="G1009" s="13" t="str">
        <x:v>Class-smart pool; rare accessory weight reduced.</x:v>
      </x:c>
    </x:row>
    <x:row r="1010">
      <x:c r="A1010" s="13" t="str">
        <x:v>ASHGEAR_POOL_003</x:v>
      </x:c>
      <x:c r="B1010" s="13" t="str">
        <x:v>Ashlands</x:v>
      </x:c>
      <x:c r="C1010" s="13" t="str">
        <x:v>ASHMON_010</x:v>
      </x:c>
      <x:c r="D1010" s="13" t="str">
        <x:v>ASHGEAR_0071</x:v>
      </x:c>
      <x:c r="E1010" s="13" t="n">
        <x:v>1</x:v>
      </x:c>
      <x:c r="F1010" s="13" t="n">
        <x:v>1</x:v>
      </x:c>
      <x:c r="G1010" s="13" t="str">
        <x:v>Class-smart pool; rare accessory weight reduced.</x:v>
      </x:c>
    </x:row>
    <x:row r="1011">
      <x:c r="A1011" s="13" t="str">
        <x:v>ASHGEAR_POOL_003</x:v>
      </x:c>
      <x:c r="B1011" s="13" t="str">
        <x:v>Ashlands</x:v>
      </x:c>
      <x:c r="C1011" s="13" t="str">
        <x:v>ASHMON_010</x:v>
      </x:c>
      <x:c r="D1011" s="13" t="str">
        <x:v>ASHGEAR_0072</x:v>
      </x:c>
      <x:c r="E1011" s="13" t="n">
        <x:v>1</x:v>
      </x:c>
      <x:c r="F1011" s="13" t="n">
        <x:v>0.7</x:v>
      </x:c>
      <x:c r="G1011" s="13" t="str">
        <x:v>Class-smart pool; rare accessory weight reduced.</x:v>
      </x:c>
    </x:row>
    <x:row r="1012">
      <x:c r="A1012" s="13" t="str">
        <x:v>ASHGEAR_POOL_004</x:v>
      </x:c>
      <x:c r="B1012" s="13" t="str">
        <x:v>Ashlands</x:v>
      </x:c>
      <x:c r="C1012" s="13" t="str">
        <x:v>ASHMON_011</x:v>
      </x:c>
      <x:c r="D1012" s="13" t="str">
        <x:v>ASHGEAR_0073</x:v>
      </x:c>
      <x:c r="E1012" s="13" t="n">
        <x:v>1</x:v>
      </x:c>
      <x:c r="F1012" s="13" t="n">
        <x:v>1</x:v>
      </x:c>
      <x:c r="G1012" s="13" t="str">
        <x:v>Class-smart pool; rare accessory weight reduced.</x:v>
      </x:c>
    </x:row>
    <x:row r="1013">
      <x:c r="A1013" s="13" t="str">
        <x:v>ASHGEAR_POOL_004</x:v>
      </x:c>
      <x:c r="B1013" s="13" t="str">
        <x:v>Ashlands</x:v>
      </x:c>
      <x:c r="C1013" s="13" t="str">
        <x:v>ASHMON_011</x:v>
      </x:c>
      <x:c r="D1013" s="13" t="str">
        <x:v>ASHGEAR_0074</x:v>
      </x:c>
      <x:c r="E1013" s="13" t="n">
        <x:v>1</x:v>
      </x:c>
      <x:c r="F1013" s="13" t="n">
        <x:v>1</x:v>
      </x:c>
      <x:c r="G1013" s="13" t="str">
        <x:v>Class-smart pool; rare accessory weight reduced.</x:v>
      </x:c>
    </x:row>
    <x:row r="1014">
      <x:c r="A1014" s="13" t="str">
        <x:v>ASHGEAR_POOL_004</x:v>
      </x:c>
      <x:c r="B1014" s="13" t="str">
        <x:v>Ashlands</x:v>
      </x:c>
      <x:c r="C1014" s="13" t="str">
        <x:v>ASHMON_011</x:v>
      </x:c>
      <x:c r="D1014" s="13" t="str">
        <x:v>ASHGEAR_0075</x:v>
      </x:c>
      <x:c r="E1014" s="13" t="n">
        <x:v>1</x:v>
      </x:c>
      <x:c r="F1014" s="13" t="n">
        <x:v>1</x:v>
      </x:c>
      <x:c r="G1014" s="13" t="str">
        <x:v>Class-smart pool; rare accessory weight reduced.</x:v>
      </x:c>
    </x:row>
    <x:row r="1015">
      <x:c r="A1015" s="13" t="str">
        <x:v>ASHGEAR_POOL_004</x:v>
      </x:c>
      <x:c r="B1015" s="13" t="str">
        <x:v>Ashlands</x:v>
      </x:c>
      <x:c r="C1015" s="13" t="str">
        <x:v>ASHMON_011</x:v>
      </x:c>
      <x:c r="D1015" s="13" t="str">
        <x:v>ASHGEAR_0076</x:v>
      </x:c>
      <x:c r="E1015" s="13" t="n">
        <x:v>1</x:v>
      </x:c>
      <x:c r="F1015" s="13" t="n">
        <x:v>1</x:v>
      </x:c>
      <x:c r="G1015" s="13" t="str">
        <x:v>Class-smart pool; rare accessory weight reduced.</x:v>
      </x:c>
    </x:row>
    <x:row r="1016">
      <x:c r="A1016" s="13" t="str">
        <x:v>ASHGEAR_POOL_004</x:v>
      </x:c>
      <x:c r="B1016" s="13" t="str">
        <x:v>Ashlands</x:v>
      </x:c>
      <x:c r="C1016" s="13" t="str">
        <x:v>ASHMON_011</x:v>
      </x:c>
      <x:c r="D1016" s="13" t="str">
        <x:v>ASHGEAR_0077</x:v>
      </x:c>
      <x:c r="E1016" s="13" t="n">
        <x:v>1</x:v>
      </x:c>
      <x:c r="F1016" s="13" t="n">
        <x:v>1</x:v>
      </x:c>
      <x:c r="G1016" s="13" t="str">
        <x:v>Class-smart pool; rare accessory weight reduced.</x:v>
      </x:c>
    </x:row>
    <x:row r="1017">
      <x:c r="A1017" s="13" t="str">
        <x:v>ASHGEAR_POOL_004</x:v>
      </x:c>
      <x:c r="B1017" s="13" t="str">
        <x:v>Ashlands</x:v>
      </x:c>
      <x:c r="C1017" s="13" t="str">
        <x:v>ASHMON_011</x:v>
      </x:c>
      <x:c r="D1017" s="13" t="str">
        <x:v>ASHGEAR_0078</x:v>
      </x:c>
      <x:c r="E1017" s="13" t="n">
        <x:v>1</x:v>
      </x:c>
      <x:c r="F1017" s="13" t="n">
        <x:v>0.7</x:v>
      </x:c>
      <x:c r="G1017" s="13" t="str">
        <x:v>Class-smart pool; rare accessory weight reduced.</x:v>
      </x:c>
    </x:row>
    <x:row r="1018">
      <x:c r="A1018" s="13" t="str">
        <x:v>ASHGEAR_POOL_004</x:v>
      </x:c>
      <x:c r="B1018" s="13" t="str">
        <x:v>Ashlands</x:v>
      </x:c>
      <x:c r="C1018" s="13" t="str">
        <x:v>ASHMON_011</x:v>
      </x:c>
      <x:c r="D1018" s="13" t="str">
        <x:v>ASHGEAR_0079</x:v>
      </x:c>
      <x:c r="E1018" s="13" t="n">
        <x:v>1</x:v>
      </x:c>
      <x:c r="F1018" s="13" t="n">
        <x:v>1</x:v>
      </x:c>
      <x:c r="G1018" s="13" t="str">
        <x:v>Class-smart pool; rare accessory weight reduced.</x:v>
      </x:c>
    </x:row>
    <x:row r="1019">
      <x:c r="A1019" s="13" t="str">
        <x:v>ASHGEAR_POOL_004</x:v>
      </x:c>
      <x:c r="B1019" s="13" t="str">
        <x:v>Ashlands</x:v>
      </x:c>
      <x:c r="C1019" s="13" t="str">
        <x:v>ASHMON_011</x:v>
      </x:c>
      <x:c r="D1019" s="13" t="str">
        <x:v>ASHGEAR_0080</x:v>
      </x:c>
      <x:c r="E1019" s="13" t="n">
        <x:v>1</x:v>
      </x:c>
      <x:c r="F1019" s="13" t="n">
        <x:v>0.7</x:v>
      </x:c>
      <x:c r="G1019" s="13" t="str">
        <x:v>Class-smart pool; rare accessory weight reduced.</x:v>
      </x:c>
    </x:row>
    <x:row r="1020">
      <x:c r="A1020" s="13" t="str">
        <x:v>ASHGEAR_POOL_004</x:v>
      </x:c>
      <x:c r="B1020" s="13" t="str">
        <x:v>Ashlands</x:v>
      </x:c>
      <x:c r="C1020" s="13" t="str">
        <x:v>ASHMON_011</x:v>
      </x:c>
      <x:c r="D1020" s="13" t="str">
        <x:v>ASHGEAR_0081</x:v>
      </x:c>
      <x:c r="E1020" s="13" t="n">
        <x:v>1</x:v>
      </x:c>
      <x:c r="F1020" s="13" t="n">
        <x:v>1</x:v>
      </x:c>
      <x:c r="G1020" s="13" t="str">
        <x:v>Class-smart pool; rare accessory weight reduced.</x:v>
      </x:c>
    </x:row>
    <x:row r="1021">
      <x:c r="A1021" s="13" t="str">
        <x:v>ASHGEAR_POOL_004</x:v>
      </x:c>
      <x:c r="B1021" s="13" t="str">
        <x:v>Ashlands</x:v>
      </x:c>
      <x:c r="C1021" s="13" t="str">
        <x:v>ASHMON_011</x:v>
      </x:c>
      <x:c r="D1021" s="13" t="str">
        <x:v>ASHGEAR_0082</x:v>
      </x:c>
      <x:c r="E1021" s="13" t="n">
        <x:v>1</x:v>
      </x:c>
      <x:c r="F1021" s="13" t="n">
        <x:v>1</x:v>
      </x:c>
      <x:c r="G1021" s="13" t="str">
        <x:v>Class-smart pool; rare accessory weight reduced.</x:v>
      </x:c>
    </x:row>
    <x:row r="1022">
      <x:c r="A1022" s="13" t="str">
        <x:v>ASHGEAR_POOL_004</x:v>
      </x:c>
      <x:c r="B1022" s="13" t="str">
        <x:v>Ashlands</x:v>
      </x:c>
      <x:c r="C1022" s="13" t="str">
        <x:v>ASHMON_011</x:v>
      </x:c>
      <x:c r="D1022" s="13" t="str">
        <x:v>ASHGEAR_0083</x:v>
      </x:c>
      <x:c r="E1022" s="13" t="n">
        <x:v>1</x:v>
      </x:c>
      <x:c r="F1022" s="13" t="n">
        <x:v>1</x:v>
      </x:c>
      <x:c r="G1022" s="13" t="str">
        <x:v>Class-smart pool; rare accessory weight reduced.</x:v>
      </x:c>
    </x:row>
    <x:row r="1023">
      <x:c r="A1023" s="13" t="str">
        <x:v>ASHGEAR_POOL_004</x:v>
      </x:c>
      <x:c r="B1023" s="13" t="str">
        <x:v>Ashlands</x:v>
      </x:c>
      <x:c r="C1023" s="13" t="str">
        <x:v>ASHMON_011</x:v>
      </x:c>
      <x:c r="D1023" s="13" t="str">
        <x:v>ASHGEAR_0084</x:v>
      </x:c>
      <x:c r="E1023" s="13" t="n">
        <x:v>1</x:v>
      </x:c>
      <x:c r="F1023" s="13" t="n">
        <x:v>1</x:v>
      </x:c>
      <x:c r="G1023" s="13" t="str">
        <x:v>Class-smart pool; rare accessory weight reduced.</x:v>
      </x:c>
    </x:row>
    <x:row r="1024">
      <x:c r="A1024" s="13" t="str">
        <x:v>ASHGEAR_POOL_004</x:v>
      </x:c>
      <x:c r="B1024" s="13" t="str">
        <x:v>Ashlands</x:v>
      </x:c>
      <x:c r="C1024" s="13" t="str">
        <x:v>ASHMON_011</x:v>
      </x:c>
      <x:c r="D1024" s="13" t="str">
        <x:v>ASHGEAR_0085</x:v>
      </x:c>
      <x:c r="E1024" s="13" t="n">
        <x:v>1</x:v>
      </x:c>
      <x:c r="F1024" s="13" t="n">
        <x:v>1</x:v>
      </x:c>
      <x:c r="G1024" s="13" t="str">
        <x:v>Class-smart pool; rare accessory weight reduced.</x:v>
      </x:c>
    </x:row>
    <x:row r="1025">
      <x:c r="A1025" s="13" t="str">
        <x:v>ASHGEAR_POOL_004</x:v>
      </x:c>
      <x:c r="B1025" s="13" t="str">
        <x:v>Ashlands</x:v>
      </x:c>
      <x:c r="C1025" s="13" t="str">
        <x:v>ASHMON_011</x:v>
      </x:c>
      <x:c r="D1025" s="13" t="str">
        <x:v>ASHGEAR_0086</x:v>
      </x:c>
      <x:c r="E1025" s="13" t="n">
        <x:v>1</x:v>
      </x:c>
      <x:c r="F1025" s="13" t="n">
        <x:v>0.7</x:v>
      </x:c>
      <x:c r="G1025" s="13" t="str">
        <x:v>Class-smart pool; rare accessory weight reduced.</x:v>
      </x:c>
    </x:row>
    <x:row r="1026">
      <x:c r="A1026" s="13" t="str">
        <x:v>ASHGEAR_POOL_004</x:v>
      </x:c>
      <x:c r="B1026" s="13" t="str">
        <x:v>Ashlands</x:v>
      </x:c>
      <x:c r="C1026" s="13" t="str">
        <x:v>ASHMON_011</x:v>
      </x:c>
      <x:c r="D1026" s="13" t="str">
        <x:v>ASHGEAR_0087</x:v>
      </x:c>
      <x:c r="E1026" s="13" t="n">
        <x:v>1</x:v>
      </x:c>
      <x:c r="F1026" s="13" t="n">
        <x:v>1</x:v>
      </x:c>
      <x:c r="G1026" s="13" t="str">
        <x:v>Class-smart pool; rare accessory weight reduced.</x:v>
      </x:c>
    </x:row>
    <x:row r="1027">
      <x:c r="A1027" s="13" t="str">
        <x:v>ASHGEAR_POOL_004</x:v>
      </x:c>
      <x:c r="B1027" s="13" t="str">
        <x:v>Ashlands</x:v>
      </x:c>
      <x:c r="C1027" s="13" t="str">
        <x:v>ASHMON_011</x:v>
      </x:c>
      <x:c r="D1027" s="13" t="str">
        <x:v>ASHGEAR_0088</x:v>
      </x:c>
      <x:c r="E1027" s="13" t="n">
        <x:v>1</x:v>
      </x:c>
      <x:c r="F1027" s="13" t="n">
        <x:v>0.7</x:v>
      </x:c>
      <x:c r="G1027" s="13" t="str">
        <x:v>Class-smart pool; rare accessory weight reduced.</x:v>
      </x:c>
    </x:row>
    <x:row r="1028">
      <x:c r="A1028" s="13" t="str">
        <x:v>ASHGEAR_POOL_004</x:v>
      </x:c>
      <x:c r="B1028" s="13" t="str">
        <x:v>Ashlands</x:v>
      </x:c>
      <x:c r="C1028" s="13" t="str">
        <x:v>ASHMON_011</x:v>
      </x:c>
      <x:c r="D1028" s="13" t="str">
        <x:v>ASHGEAR_0089</x:v>
      </x:c>
      <x:c r="E1028" s="13" t="n">
        <x:v>1</x:v>
      </x:c>
      <x:c r="F1028" s="13" t="n">
        <x:v>1</x:v>
      </x:c>
      <x:c r="G1028" s="13" t="str">
        <x:v>Class-smart pool; rare accessory weight reduced.</x:v>
      </x:c>
    </x:row>
    <x:row r="1029">
      <x:c r="A1029" s="13" t="str">
        <x:v>ASHGEAR_POOL_004</x:v>
      </x:c>
      <x:c r="B1029" s="13" t="str">
        <x:v>Ashlands</x:v>
      </x:c>
      <x:c r="C1029" s="13" t="str">
        <x:v>ASHMON_011</x:v>
      </x:c>
      <x:c r="D1029" s="13" t="str">
        <x:v>ASHGEAR_0090</x:v>
      </x:c>
      <x:c r="E1029" s="13" t="n">
        <x:v>1</x:v>
      </x:c>
      <x:c r="F1029" s="13" t="n">
        <x:v>1</x:v>
      </x:c>
      <x:c r="G1029" s="13" t="str">
        <x:v>Class-smart pool; rare accessory weight reduced.</x:v>
      </x:c>
    </x:row>
    <x:row r="1030">
      <x:c r="A1030" s="13" t="str">
        <x:v>ASHGEAR_POOL_004</x:v>
      </x:c>
      <x:c r="B1030" s="13" t="str">
        <x:v>Ashlands</x:v>
      </x:c>
      <x:c r="C1030" s="13" t="str">
        <x:v>ASHMON_011</x:v>
      </x:c>
      <x:c r="D1030" s="13" t="str">
        <x:v>ASHGEAR_0091</x:v>
      </x:c>
      <x:c r="E1030" s="13" t="n">
        <x:v>1</x:v>
      </x:c>
      <x:c r="F1030" s="13" t="n">
        <x:v>1</x:v>
      </x:c>
      <x:c r="G1030" s="13" t="str">
        <x:v>Class-smart pool; rare accessory weight reduced.</x:v>
      </x:c>
    </x:row>
    <x:row r="1031">
      <x:c r="A1031" s="13" t="str">
        <x:v>ASHGEAR_POOL_004</x:v>
      </x:c>
      <x:c r="B1031" s="13" t="str">
        <x:v>Ashlands</x:v>
      </x:c>
      <x:c r="C1031" s="13" t="str">
        <x:v>ASHMON_011</x:v>
      </x:c>
      <x:c r="D1031" s="13" t="str">
        <x:v>ASHGEAR_0092</x:v>
      </x:c>
      <x:c r="E1031" s="13" t="n">
        <x:v>1</x:v>
      </x:c>
      <x:c r="F1031" s="13" t="n">
        <x:v>1</x:v>
      </x:c>
      <x:c r="G1031" s="13" t="str">
        <x:v>Class-smart pool; rare accessory weight reduced.</x:v>
      </x:c>
    </x:row>
    <x:row r="1032">
      <x:c r="A1032" s="13" t="str">
        <x:v>ASHGEAR_POOL_004</x:v>
      </x:c>
      <x:c r="B1032" s="13" t="str">
        <x:v>Ashlands</x:v>
      </x:c>
      <x:c r="C1032" s="13" t="str">
        <x:v>ASHMON_011</x:v>
      </x:c>
      <x:c r="D1032" s="13" t="str">
        <x:v>ASHGEAR_0093</x:v>
      </x:c>
      <x:c r="E1032" s="13" t="n">
        <x:v>1</x:v>
      </x:c>
      <x:c r="F1032" s="13" t="n">
        <x:v>1</x:v>
      </x:c>
      <x:c r="G1032" s="13" t="str">
        <x:v>Class-smart pool; rare accessory weight reduced.</x:v>
      </x:c>
    </x:row>
    <x:row r="1033">
      <x:c r="A1033" s="13" t="str">
        <x:v>ASHGEAR_POOL_004</x:v>
      </x:c>
      <x:c r="B1033" s="13" t="str">
        <x:v>Ashlands</x:v>
      </x:c>
      <x:c r="C1033" s="13" t="str">
        <x:v>ASHMON_011</x:v>
      </x:c>
      <x:c r="D1033" s="13" t="str">
        <x:v>ASHGEAR_0094</x:v>
      </x:c>
      <x:c r="E1033" s="13" t="n">
        <x:v>1</x:v>
      </x:c>
      <x:c r="F1033" s="13" t="n">
        <x:v>0.7</x:v>
      </x:c>
      <x:c r="G1033" s="13" t="str">
        <x:v>Class-smart pool; rare accessory weight reduced.</x:v>
      </x:c>
    </x:row>
    <x:row r="1034">
      <x:c r="A1034" s="13" t="str">
        <x:v>ASHGEAR_POOL_004</x:v>
      </x:c>
      <x:c r="B1034" s="13" t="str">
        <x:v>Ashlands</x:v>
      </x:c>
      <x:c r="C1034" s="13" t="str">
        <x:v>ASHMON_011</x:v>
      </x:c>
      <x:c r="D1034" s="13" t="str">
        <x:v>ASHGEAR_0095</x:v>
      </x:c>
      <x:c r="E1034" s="13" t="n">
        <x:v>1</x:v>
      </x:c>
      <x:c r="F1034" s="13" t="n">
        <x:v>1</x:v>
      </x:c>
      <x:c r="G1034" s="13" t="str">
        <x:v>Class-smart pool; rare accessory weight reduced.</x:v>
      </x:c>
    </x:row>
    <x:row r="1035">
      <x:c r="A1035" s="13" t="str">
        <x:v>ASHGEAR_POOL_004</x:v>
      </x:c>
      <x:c r="B1035" s="13" t="str">
        <x:v>Ashlands</x:v>
      </x:c>
      <x:c r="C1035" s="13" t="str">
        <x:v>ASHMON_011</x:v>
      </x:c>
      <x:c r="D1035" s="13" t="str">
        <x:v>ASHGEAR_0096</x:v>
      </x:c>
      <x:c r="E1035" s="13" t="n">
        <x:v>1</x:v>
      </x:c>
      <x:c r="F1035" s="13" t="n">
        <x:v>0.7</x:v>
      </x:c>
      <x:c r="G1035" s="13" t="str">
        <x:v>Class-smart pool; rare accessory weight reduced.</x:v>
      </x:c>
    </x:row>
    <x:row r="1036">
      <x:c r="A1036" s="13" t="str">
        <x:v>ASHGEAR_POOL_005</x:v>
      </x:c>
      <x:c r="B1036" s="13" t="str">
        <x:v>Ashlands</x:v>
      </x:c>
      <x:c r="C1036" s="13" t="str">
        <x:v>ASHMON_012</x:v>
      </x:c>
      <x:c r="D1036" s="13" t="str">
        <x:v>ASHGEAR_0097</x:v>
      </x:c>
      <x:c r="E1036" s="13" t="n">
        <x:v>1</x:v>
      </x:c>
      <x:c r="F1036" s="13" t="n">
        <x:v>1</x:v>
      </x:c>
      <x:c r="G1036" s="13" t="str">
        <x:v>Class-smart pool; rare accessory weight reduced.</x:v>
      </x:c>
    </x:row>
    <x:row r="1037">
      <x:c r="A1037" s="13" t="str">
        <x:v>ASHGEAR_POOL_005</x:v>
      </x:c>
      <x:c r="B1037" s="13" t="str">
        <x:v>Ashlands</x:v>
      </x:c>
      <x:c r="C1037" s="13" t="str">
        <x:v>ASHMON_012</x:v>
      </x:c>
      <x:c r="D1037" s="13" t="str">
        <x:v>ASHGEAR_0098</x:v>
      </x:c>
      <x:c r="E1037" s="13" t="n">
        <x:v>1</x:v>
      </x:c>
      <x:c r="F1037" s="13" t="n">
        <x:v>1</x:v>
      </x:c>
      <x:c r="G1037" s="13" t="str">
        <x:v>Class-smart pool; rare accessory weight reduced.</x:v>
      </x:c>
    </x:row>
    <x:row r="1038">
      <x:c r="A1038" s="13" t="str">
        <x:v>ASHGEAR_POOL_005</x:v>
      </x:c>
      <x:c r="B1038" s="13" t="str">
        <x:v>Ashlands</x:v>
      </x:c>
      <x:c r="C1038" s="13" t="str">
        <x:v>ASHMON_012</x:v>
      </x:c>
      <x:c r="D1038" s="13" t="str">
        <x:v>ASHGEAR_0099</x:v>
      </x:c>
      <x:c r="E1038" s="13" t="n">
        <x:v>1</x:v>
      </x:c>
      <x:c r="F1038" s="13" t="n">
        <x:v>1</x:v>
      </x:c>
      <x:c r="G1038" s="13" t="str">
        <x:v>Class-smart pool; rare accessory weight reduced.</x:v>
      </x:c>
    </x:row>
    <x:row r="1039">
      <x:c r="A1039" s="13" t="str">
        <x:v>ASHGEAR_POOL_005</x:v>
      </x:c>
      <x:c r="B1039" s="13" t="str">
        <x:v>Ashlands</x:v>
      </x:c>
      <x:c r="C1039" s="13" t="str">
        <x:v>ASHMON_012</x:v>
      </x:c>
      <x:c r="D1039" s="13" t="str">
        <x:v>ASHGEAR_0100</x:v>
      </x:c>
      <x:c r="E1039" s="13" t="n">
        <x:v>1</x:v>
      </x:c>
      <x:c r="F1039" s="13" t="n">
        <x:v>1</x:v>
      </x:c>
      <x:c r="G1039" s="13" t="str">
        <x:v>Class-smart pool; rare accessory weight reduced.</x:v>
      </x:c>
    </x:row>
    <x:row r="1040">
      <x:c r="A1040" s="13" t="str">
        <x:v>ASHGEAR_POOL_005</x:v>
      </x:c>
      <x:c r="B1040" s="13" t="str">
        <x:v>Ashlands</x:v>
      </x:c>
      <x:c r="C1040" s="13" t="str">
        <x:v>ASHMON_012</x:v>
      </x:c>
      <x:c r="D1040" s="13" t="str">
        <x:v>ASHGEAR_0101</x:v>
      </x:c>
      <x:c r="E1040" s="13" t="n">
        <x:v>1</x:v>
      </x:c>
      <x:c r="F1040" s="13" t="n">
        <x:v>1</x:v>
      </x:c>
      <x:c r="G1040" s="13" t="str">
        <x:v>Class-smart pool; rare accessory weight reduced.</x:v>
      </x:c>
    </x:row>
    <x:row r="1041">
      <x:c r="A1041" s="13" t="str">
        <x:v>ASHGEAR_POOL_005</x:v>
      </x:c>
      <x:c r="B1041" s="13" t="str">
        <x:v>Ashlands</x:v>
      </x:c>
      <x:c r="C1041" s="13" t="str">
        <x:v>ASHMON_012</x:v>
      </x:c>
      <x:c r="D1041" s="13" t="str">
        <x:v>ASHGEAR_0102</x:v>
      </x:c>
      <x:c r="E1041" s="13" t="n">
        <x:v>1</x:v>
      </x:c>
      <x:c r="F1041" s="13" t="n">
        <x:v>0.7</x:v>
      </x:c>
      <x:c r="G1041" s="13" t="str">
        <x:v>Class-smart pool; rare accessory weight reduced.</x:v>
      </x:c>
    </x:row>
    <x:row r="1042">
      <x:c r="A1042" s="13" t="str">
        <x:v>ASHGEAR_POOL_005</x:v>
      </x:c>
      <x:c r="B1042" s="13" t="str">
        <x:v>Ashlands</x:v>
      </x:c>
      <x:c r="C1042" s="13" t="str">
        <x:v>ASHMON_012</x:v>
      </x:c>
      <x:c r="D1042" s="13" t="str">
        <x:v>ASHGEAR_0103</x:v>
      </x:c>
      <x:c r="E1042" s="13" t="n">
        <x:v>1</x:v>
      </x:c>
      <x:c r="F1042" s="13" t="n">
        <x:v>1</x:v>
      </x:c>
      <x:c r="G1042" s="13" t="str">
        <x:v>Class-smart pool; rare accessory weight reduced.</x:v>
      </x:c>
    </x:row>
    <x:row r="1043">
      <x:c r="A1043" s="13" t="str">
        <x:v>ASHGEAR_POOL_005</x:v>
      </x:c>
      <x:c r="B1043" s="13" t="str">
        <x:v>Ashlands</x:v>
      </x:c>
      <x:c r="C1043" s="13" t="str">
        <x:v>ASHMON_012</x:v>
      </x:c>
      <x:c r="D1043" s="13" t="str">
        <x:v>ASHGEAR_0104</x:v>
      </x:c>
      <x:c r="E1043" s="13" t="n">
        <x:v>1</x:v>
      </x:c>
      <x:c r="F1043" s="13" t="n">
        <x:v>0.7</x:v>
      </x:c>
      <x:c r="G1043" s="13" t="str">
        <x:v>Class-smart pool; rare accessory weight reduced.</x:v>
      </x:c>
    </x:row>
    <x:row r="1044">
      <x:c r="A1044" s="13" t="str">
        <x:v>ASHGEAR_POOL_005</x:v>
      </x:c>
      <x:c r="B1044" s="13" t="str">
        <x:v>Ashlands</x:v>
      </x:c>
      <x:c r="C1044" s="13" t="str">
        <x:v>ASHMON_012</x:v>
      </x:c>
      <x:c r="D1044" s="13" t="str">
        <x:v>ASHGEAR_0105</x:v>
      </x:c>
      <x:c r="E1044" s="13" t="n">
        <x:v>1</x:v>
      </x:c>
      <x:c r="F1044" s="13" t="n">
        <x:v>1</x:v>
      </x:c>
      <x:c r="G1044" s="13" t="str">
        <x:v>Class-smart pool; rare accessory weight reduced.</x:v>
      </x:c>
    </x:row>
    <x:row r="1045">
      <x:c r="A1045" s="13" t="str">
        <x:v>ASHGEAR_POOL_005</x:v>
      </x:c>
      <x:c r="B1045" s="13" t="str">
        <x:v>Ashlands</x:v>
      </x:c>
      <x:c r="C1045" s="13" t="str">
        <x:v>ASHMON_012</x:v>
      </x:c>
      <x:c r="D1045" s="13" t="str">
        <x:v>ASHGEAR_0106</x:v>
      </x:c>
      <x:c r="E1045" s="13" t="n">
        <x:v>1</x:v>
      </x:c>
      <x:c r="F1045" s="13" t="n">
        <x:v>1</x:v>
      </x:c>
      <x:c r="G1045" s="13" t="str">
        <x:v>Class-smart pool; rare accessory weight reduced.</x:v>
      </x:c>
    </x:row>
    <x:row r="1046">
      <x:c r="A1046" s="13" t="str">
        <x:v>ASHGEAR_POOL_005</x:v>
      </x:c>
      <x:c r="B1046" s="13" t="str">
        <x:v>Ashlands</x:v>
      </x:c>
      <x:c r="C1046" s="13" t="str">
        <x:v>ASHMON_012</x:v>
      </x:c>
      <x:c r="D1046" s="13" t="str">
        <x:v>ASHGEAR_0107</x:v>
      </x:c>
      <x:c r="E1046" s="13" t="n">
        <x:v>1</x:v>
      </x:c>
      <x:c r="F1046" s="13" t="n">
        <x:v>1</x:v>
      </x:c>
      <x:c r="G1046" s="13" t="str">
        <x:v>Class-smart pool; rare accessory weight reduced.</x:v>
      </x:c>
    </x:row>
    <x:row r="1047">
      <x:c r="A1047" s="13" t="str">
        <x:v>ASHGEAR_POOL_005</x:v>
      </x:c>
      <x:c r="B1047" s="13" t="str">
        <x:v>Ashlands</x:v>
      </x:c>
      <x:c r="C1047" s="13" t="str">
        <x:v>ASHMON_012</x:v>
      </x:c>
      <x:c r="D1047" s="13" t="str">
        <x:v>ASHGEAR_0108</x:v>
      </x:c>
      <x:c r="E1047" s="13" t="n">
        <x:v>1</x:v>
      </x:c>
      <x:c r="F1047" s="13" t="n">
        <x:v>1</x:v>
      </x:c>
      <x:c r="G1047" s="13" t="str">
        <x:v>Class-smart pool; rare accessory weight reduced.</x:v>
      </x:c>
    </x:row>
    <x:row r="1048">
      <x:c r="A1048" s="13" t="str">
        <x:v>ASHGEAR_POOL_005</x:v>
      </x:c>
      <x:c r="B1048" s="13" t="str">
        <x:v>Ashlands</x:v>
      </x:c>
      <x:c r="C1048" s="13" t="str">
        <x:v>ASHMON_012</x:v>
      </x:c>
      <x:c r="D1048" s="13" t="str">
        <x:v>ASHGEAR_0109</x:v>
      </x:c>
      <x:c r="E1048" s="13" t="n">
        <x:v>1</x:v>
      </x:c>
      <x:c r="F1048" s="13" t="n">
        <x:v>1</x:v>
      </x:c>
      <x:c r="G1048" s="13" t="str">
        <x:v>Class-smart pool; rare accessory weight reduced.</x:v>
      </x:c>
    </x:row>
    <x:row r="1049">
      <x:c r="A1049" s="13" t="str">
        <x:v>ASHGEAR_POOL_005</x:v>
      </x:c>
      <x:c r="B1049" s="13" t="str">
        <x:v>Ashlands</x:v>
      </x:c>
      <x:c r="C1049" s="13" t="str">
        <x:v>ASHMON_012</x:v>
      </x:c>
      <x:c r="D1049" s="13" t="str">
        <x:v>ASHGEAR_0110</x:v>
      </x:c>
      <x:c r="E1049" s="13" t="n">
        <x:v>1</x:v>
      </x:c>
      <x:c r="F1049" s="13" t="n">
        <x:v>0.7</x:v>
      </x:c>
      <x:c r="G1049" s="13" t="str">
        <x:v>Class-smart pool; rare accessory weight reduced.</x:v>
      </x:c>
    </x:row>
    <x:row r="1050">
      <x:c r="A1050" s="13" t="str">
        <x:v>ASHGEAR_POOL_005</x:v>
      </x:c>
      <x:c r="B1050" s="13" t="str">
        <x:v>Ashlands</x:v>
      </x:c>
      <x:c r="C1050" s="13" t="str">
        <x:v>ASHMON_012</x:v>
      </x:c>
      <x:c r="D1050" s="13" t="str">
        <x:v>ASHGEAR_0111</x:v>
      </x:c>
      <x:c r="E1050" s="13" t="n">
        <x:v>1</x:v>
      </x:c>
      <x:c r="F1050" s="13" t="n">
        <x:v>1</x:v>
      </x:c>
      <x:c r="G1050" s="13" t="str">
        <x:v>Class-smart pool; rare accessory weight reduced.</x:v>
      </x:c>
    </x:row>
    <x:row r="1051">
      <x:c r="A1051" s="13" t="str">
        <x:v>ASHGEAR_POOL_005</x:v>
      </x:c>
      <x:c r="B1051" s="13" t="str">
        <x:v>Ashlands</x:v>
      </x:c>
      <x:c r="C1051" s="13" t="str">
        <x:v>ASHMON_012</x:v>
      </x:c>
      <x:c r="D1051" s="13" t="str">
        <x:v>ASHGEAR_0112</x:v>
      </x:c>
      <x:c r="E1051" s="13" t="n">
        <x:v>1</x:v>
      </x:c>
      <x:c r="F1051" s="13" t="n">
        <x:v>0.7</x:v>
      </x:c>
      <x:c r="G1051" s="13" t="str">
        <x:v>Class-smart pool; rare accessory weight reduced.</x:v>
      </x:c>
    </x:row>
    <x:row r="1052">
      <x:c r="A1052" s="13" t="str">
        <x:v>ASHGEAR_POOL_005</x:v>
      </x:c>
      <x:c r="B1052" s="13" t="str">
        <x:v>Ashlands</x:v>
      </x:c>
      <x:c r="C1052" s="13" t="str">
        <x:v>ASHMON_012</x:v>
      </x:c>
      <x:c r="D1052" s="13" t="str">
        <x:v>ASHGEAR_0113</x:v>
      </x:c>
      <x:c r="E1052" s="13" t="n">
        <x:v>1</x:v>
      </x:c>
      <x:c r="F1052" s="13" t="n">
        <x:v>1</x:v>
      </x:c>
      <x:c r="G1052" s="13" t="str">
        <x:v>Class-smart pool; rare accessory weight reduced.</x:v>
      </x:c>
    </x:row>
    <x:row r="1053">
      <x:c r="A1053" s="13" t="str">
        <x:v>ASHGEAR_POOL_005</x:v>
      </x:c>
      <x:c r="B1053" s="13" t="str">
        <x:v>Ashlands</x:v>
      </x:c>
      <x:c r="C1053" s="13" t="str">
        <x:v>ASHMON_012</x:v>
      </x:c>
      <x:c r="D1053" s="13" t="str">
        <x:v>ASHGEAR_0114</x:v>
      </x:c>
      <x:c r="E1053" s="13" t="n">
        <x:v>1</x:v>
      </x:c>
      <x:c r="F1053" s="13" t="n">
        <x:v>1</x:v>
      </x:c>
      <x:c r="G1053" s="13" t="str">
        <x:v>Class-smart pool; rare accessory weight reduced.</x:v>
      </x:c>
    </x:row>
    <x:row r="1054">
      <x:c r="A1054" s="13" t="str">
        <x:v>ASHGEAR_POOL_005</x:v>
      </x:c>
      <x:c r="B1054" s="13" t="str">
        <x:v>Ashlands</x:v>
      </x:c>
      <x:c r="C1054" s="13" t="str">
        <x:v>ASHMON_012</x:v>
      </x:c>
      <x:c r="D1054" s="13" t="str">
        <x:v>ASHGEAR_0115</x:v>
      </x:c>
      <x:c r="E1054" s="13" t="n">
        <x:v>1</x:v>
      </x:c>
      <x:c r="F1054" s="13" t="n">
        <x:v>1</x:v>
      </x:c>
      <x:c r="G1054" s="13" t="str">
        <x:v>Class-smart pool; rare accessory weight reduced.</x:v>
      </x:c>
    </x:row>
    <x:row r="1055">
      <x:c r="A1055" s="13" t="str">
        <x:v>ASHGEAR_POOL_005</x:v>
      </x:c>
      <x:c r="B1055" s="13" t="str">
        <x:v>Ashlands</x:v>
      </x:c>
      <x:c r="C1055" s="13" t="str">
        <x:v>ASHMON_012</x:v>
      </x:c>
      <x:c r="D1055" s="13" t="str">
        <x:v>ASHGEAR_0116</x:v>
      </x:c>
      <x:c r="E1055" s="13" t="n">
        <x:v>1</x:v>
      </x:c>
      <x:c r="F1055" s="13" t="n">
        <x:v>1</x:v>
      </x:c>
      <x:c r="G1055" s="13" t="str">
        <x:v>Class-smart pool; rare accessory weight reduced.</x:v>
      </x:c>
    </x:row>
    <x:row r="1056">
      <x:c r="A1056" s="13" t="str">
        <x:v>ASHGEAR_POOL_005</x:v>
      </x:c>
      <x:c r="B1056" s="13" t="str">
        <x:v>Ashlands</x:v>
      </x:c>
      <x:c r="C1056" s="13" t="str">
        <x:v>ASHMON_012</x:v>
      </x:c>
      <x:c r="D1056" s="13" t="str">
        <x:v>ASHGEAR_0117</x:v>
      </x:c>
      <x:c r="E1056" s="13" t="n">
        <x:v>1</x:v>
      </x:c>
      <x:c r="F1056" s="13" t="n">
        <x:v>1</x:v>
      </x:c>
      <x:c r="G1056" s="13" t="str">
        <x:v>Class-smart pool; rare accessory weight reduced.</x:v>
      </x:c>
    </x:row>
    <x:row r="1057">
      <x:c r="A1057" s="13" t="str">
        <x:v>ASHGEAR_POOL_005</x:v>
      </x:c>
      <x:c r="B1057" s="13" t="str">
        <x:v>Ashlands</x:v>
      </x:c>
      <x:c r="C1057" s="13" t="str">
        <x:v>ASHMON_012</x:v>
      </x:c>
      <x:c r="D1057" s="13" t="str">
        <x:v>ASHGEAR_0118</x:v>
      </x:c>
      <x:c r="E1057" s="13" t="n">
        <x:v>1</x:v>
      </x:c>
      <x:c r="F1057" s="13" t="n">
        <x:v>0.7</x:v>
      </x:c>
      <x:c r="G1057" s="13" t="str">
        <x:v>Class-smart pool; rare accessory weight reduced.</x:v>
      </x:c>
    </x:row>
    <x:row r="1058">
      <x:c r="A1058" s="13" t="str">
        <x:v>ASHGEAR_POOL_005</x:v>
      </x:c>
      <x:c r="B1058" s="13" t="str">
        <x:v>Ashlands</x:v>
      </x:c>
      <x:c r="C1058" s="13" t="str">
        <x:v>ASHMON_012</x:v>
      </x:c>
      <x:c r="D1058" s="13" t="str">
        <x:v>ASHGEAR_0119</x:v>
      </x:c>
      <x:c r="E1058" s="13" t="n">
        <x:v>1</x:v>
      </x:c>
      <x:c r="F1058" s="13" t="n">
        <x:v>1</x:v>
      </x:c>
      <x:c r="G1058" s="13" t="str">
        <x:v>Class-smart pool; rare accessory weight reduced.</x:v>
      </x:c>
    </x:row>
    <x:row r="1059">
      <x:c r="A1059" s="13" t="str">
        <x:v>ASHGEAR_POOL_005</x:v>
      </x:c>
      <x:c r="B1059" s="13" t="str">
        <x:v>Ashlands</x:v>
      </x:c>
      <x:c r="C1059" s="13" t="str">
        <x:v>ASHMON_012</x:v>
      </x:c>
      <x:c r="D1059" s="13" t="str">
        <x:v>ASHGEAR_0120</x:v>
      </x:c>
      <x:c r="E1059" s="13" t="n">
        <x:v>1</x:v>
      </x:c>
      <x:c r="F1059" s="13" t="n">
        <x:v>0.7</x:v>
      </x:c>
      <x:c r="G1059" s="13" t="str">
        <x:v>Class-smart pool; rare accessory weight reduced.</x:v>
      </x:c>
    </x:row>
    <x:row r="1060">
      <x:c r="A1060" s="13" t="str">
        <x:v>ASHGEAR_POOL_006</x:v>
      </x:c>
      <x:c r="B1060" s="13" t="str">
        <x:v>Ashlands</x:v>
      </x:c>
      <x:c r="C1060" s="13" t="str">
        <x:v>ASHMON_013</x:v>
      </x:c>
      <x:c r="D1060" s="13" t="str">
        <x:v>ASHGEAR_0121</x:v>
      </x:c>
      <x:c r="E1060" s="13" t="n">
        <x:v>1</x:v>
      </x:c>
      <x:c r="F1060" s="13" t="n">
        <x:v>1</x:v>
      </x:c>
      <x:c r="G1060" s="13" t="str">
        <x:v>Class-smart pool; rare accessory weight reduced.</x:v>
      </x:c>
    </x:row>
    <x:row r="1061">
      <x:c r="A1061" s="13" t="str">
        <x:v>ASHGEAR_POOL_006</x:v>
      </x:c>
      <x:c r="B1061" s="13" t="str">
        <x:v>Ashlands</x:v>
      </x:c>
      <x:c r="C1061" s="13" t="str">
        <x:v>ASHMON_013</x:v>
      </x:c>
      <x:c r="D1061" s="13" t="str">
        <x:v>ASHGEAR_0122</x:v>
      </x:c>
      <x:c r="E1061" s="13" t="n">
        <x:v>1</x:v>
      </x:c>
      <x:c r="F1061" s="13" t="n">
        <x:v>1</x:v>
      </x:c>
      <x:c r="G1061" s="13" t="str">
        <x:v>Class-smart pool; rare accessory weight reduced.</x:v>
      </x:c>
    </x:row>
    <x:row r="1062">
      <x:c r="A1062" s="13" t="str">
        <x:v>ASHGEAR_POOL_006</x:v>
      </x:c>
      <x:c r="B1062" s="13" t="str">
        <x:v>Ashlands</x:v>
      </x:c>
      <x:c r="C1062" s="13" t="str">
        <x:v>ASHMON_013</x:v>
      </x:c>
      <x:c r="D1062" s="13" t="str">
        <x:v>ASHGEAR_0123</x:v>
      </x:c>
      <x:c r="E1062" s="13" t="n">
        <x:v>1</x:v>
      </x:c>
      <x:c r="F1062" s="13" t="n">
        <x:v>1</x:v>
      </x:c>
      <x:c r="G1062" s="13" t="str">
        <x:v>Class-smart pool; rare accessory weight reduced.</x:v>
      </x:c>
    </x:row>
    <x:row r="1063">
      <x:c r="A1063" s="13" t="str">
        <x:v>ASHGEAR_POOL_006</x:v>
      </x:c>
      <x:c r="B1063" s="13" t="str">
        <x:v>Ashlands</x:v>
      </x:c>
      <x:c r="C1063" s="13" t="str">
        <x:v>ASHMON_013</x:v>
      </x:c>
      <x:c r="D1063" s="13" t="str">
        <x:v>ASHGEAR_0124</x:v>
      </x:c>
      <x:c r="E1063" s="13" t="n">
        <x:v>1</x:v>
      </x:c>
      <x:c r="F1063" s="13" t="n">
        <x:v>1</x:v>
      </x:c>
      <x:c r="G1063" s="13" t="str">
        <x:v>Class-smart pool; rare accessory weight reduced.</x:v>
      </x:c>
    </x:row>
    <x:row r="1064">
      <x:c r="A1064" s="13" t="str">
        <x:v>ASHGEAR_POOL_006</x:v>
      </x:c>
      <x:c r="B1064" s="13" t="str">
        <x:v>Ashlands</x:v>
      </x:c>
      <x:c r="C1064" s="13" t="str">
        <x:v>ASHMON_013</x:v>
      </x:c>
      <x:c r="D1064" s="13" t="str">
        <x:v>ASHGEAR_0125</x:v>
      </x:c>
      <x:c r="E1064" s="13" t="n">
        <x:v>1</x:v>
      </x:c>
      <x:c r="F1064" s="13" t="n">
        <x:v>1</x:v>
      </x:c>
      <x:c r="G1064" s="13" t="str">
        <x:v>Class-smart pool; rare accessory weight reduced.</x:v>
      </x:c>
    </x:row>
    <x:row r="1065">
      <x:c r="A1065" s="13" t="str">
        <x:v>ASHGEAR_POOL_006</x:v>
      </x:c>
      <x:c r="B1065" s="13" t="str">
        <x:v>Ashlands</x:v>
      </x:c>
      <x:c r="C1065" s="13" t="str">
        <x:v>ASHMON_013</x:v>
      </x:c>
      <x:c r="D1065" s="13" t="str">
        <x:v>ASHGEAR_0126</x:v>
      </x:c>
      <x:c r="E1065" s="13" t="n">
        <x:v>1</x:v>
      </x:c>
      <x:c r="F1065" s="13" t="n">
        <x:v>0.7</x:v>
      </x:c>
      <x:c r="G1065" s="13" t="str">
        <x:v>Class-smart pool; rare accessory weight reduced.</x:v>
      </x:c>
    </x:row>
    <x:row r="1066">
      <x:c r="A1066" s="13" t="str">
        <x:v>ASHGEAR_POOL_006</x:v>
      </x:c>
      <x:c r="B1066" s="13" t="str">
        <x:v>Ashlands</x:v>
      </x:c>
      <x:c r="C1066" s="13" t="str">
        <x:v>ASHMON_013</x:v>
      </x:c>
      <x:c r="D1066" s="13" t="str">
        <x:v>ASHGEAR_0127</x:v>
      </x:c>
      <x:c r="E1066" s="13" t="n">
        <x:v>1</x:v>
      </x:c>
      <x:c r="F1066" s="13" t="n">
        <x:v>1</x:v>
      </x:c>
      <x:c r="G1066" s="13" t="str">
        <x:v>Class-smart pool; rare accessory weight reduced.</x:v>
      </x:c>
    </x:row>
    <x:row r="1067">
      <x:c r="A1067" s="13" t="str">
        <x:v>ASHGEAR_POOL_006</x:v>
      </x:c>
      <x:c r="B1067" s="13" t="str">
        <x:v>Ashlands</x:v>
      </x:c>
      <x:c r="C1067" s="13" t="str">
        <x:v>ASHMON_013</x:v>
      </x:c>
      <x:c r="D1067" s="13" t="str">
        <x:v>ASHGEAR_0128</x:v>
      </x:c>
      <x:c r="E1067" s="13" t="n">
        <x:v>1</x:v>
      </x:c>
      <x:c r="F1067" s="13" t="n">
        <x:v>0.7</x:v>
      </x:c>
      <x:c r="G1067" s="13" t="str">
        <x:v>Class-smart pool; rare accessory weight reduced.</x:v>
      </x:c>
    </x:row>
    <x:row r="1068">
      <x:c r="A1068" s="13" t="str">
        <x:v>ASHGEAR_POOL_006</x:v>
      </x:c>
      <x:c r="B1068" s="13" t="str">
        <x:v>Ashlands</x:v>
      </x:c>
      <x:c r="C1068" s="13" t="str">
        <x:v>ASHMON_013</x:v>
      </x:c>
      <x:c r="D1068" s="13" t="str">
        <x:v>ASHGEAR_0129</x:v>
      </x:c>
      <x:c r="E1068" s="13" t="n">
        <x:v>1</x:v>
      </x:c>
      <x:c r="F1068" s="13" t="n">
        <x:v>1</x:v>
      </x:c>
      <x:c r="G1068" s="13" t="str">
        <x:v>Class-smart pool; rare accessory weight reduced.</x:v>
      </x:c>
    </x:row>
    <x:row r="1069">
      <x:c r="A1069" s="13" t="str">
        <x:v>ASHGEAR_POOL_006</x:v>
      </x:c>
      <x:c r="B1069" s="13" t="str">
        <x:v>Ashlands</x:v>
      </x:c>
      <x:c r="C1069" s="13" t="str">
        <x:v>ASHMON_013</x:v>
      </x:c>
      <x:c r="D1069" s="13" t="str">
        <x:v>ASHGEAR_0130</x:v>
      </x:c>
      <x:c r="E1069" s="13" t="n">
        <x:v>1</x:v>
      </x:c>
      <x:c r="F1069" s="13" t="n">
        <x:v>1</x:v>
      </x:c>
      <x:c r="G1069" s="13" t="str">
        <x:v>Class-smart pool; rare accessory weight reduced.</x:v>
      </x:c>
    </x:row>
    <x:row r="1070">
      <x:c r="A1070" s="13" t="str">
        <x:v>ASHGEAR_POOL_006</x:v>
      </x:c>
      <x:c r="B1070" s="13" t="str">
        <x:v>Ashlands</x:v>
      </x:c>
      <x:c r="C1070" s="13" t="str">
        <x:v>ASHMON_013</x:v>
      </x:c>
      <x:c r="D1070" s="13" t="str">
        <x:v>ASHGEAR_0131</x:v>
      </x:c>
      <x:c r="E1070" s="13" t="n">
        <x:v>1</x:v>
      </x:c>
      <x:c r="F1070" s="13" t="n">
        <x:v>1</x:v>
      </x:c>
      <x:c r="G1070" s="13" t="str">
        <x:v>Class-smart pool; rare accessory weight reduced.</x:v>
      </x:c>
    </x:row>
    <x:row r="1071">
      <x:c r="A1071" s="13" t="str">
        <x:v>ASHGEAR_POOL_006</x:v>
      </x:c>
      <x:c r="B1071" s="13" t="str">
        <x:v>Ashlands</x:v>
      </x:c>
      <x:c r="C1071" s="13" t="str">
        <x:v>ASHMON_013</x:v>
      </x:c>
      <x:c r="D1071" s="13" t="str">
        <x:v>ASHGEAR_0132</x:v>
      </x:c>
      <x:c r="E1071" s="13" t="n">
        <x:v>1</x:v>
      </x:c>
      <x:c r="F1071" s="13" t="n">
        <x:v>1</x:v>
      </x:c>
      <x:c r="G1071" s="13" t="str">
        <x:v>Class-smart pool; rare accessory weight reduced.</x:v>
      </x:c>
    </x:row>
    <x:row r="1072">
      <x:c r="A1072" s="13" t="str">
        <x:v>ASHGEAR_POOL_006</x:v>
      </x:c>
      <x:c r="B1072" s="13" t="str">
        <x:v>Ashlands</x:v>
      </x:c>
      <x:c r="C1072" s="13" t="str">
        <x:v>ASHMON_013</x:v>
      </x:c>
      <x:c r="D1072" s="13" t="str">
        <x:v>ASHGEAR_0133</x:v>
      </x:c>
      <x:c r="E1072" s="13" t="n">
        <x:v>1</x:v>
      </x:c>
      <x:c r="F1072" s="13" t="n">
        <x:v>1</x:v>
      </x:c>
      <x:c r="G1072" s="13" t="str">
        <x:v>Class-smart pool; rare accessory weight reduced.</x:v>
      </x:c>
    </x:row>
    <x:row r="1073">
      <x:c r="A1073" s="13" t="str">
        <x:v>ASHGEAR_POOL_006</x:v>
      </x:c>
      <x:c r="B1073" s="13" t="str">
        <x:v>Ashlands</x:v>
      </x:c>
      <x:c r="C1073" s="13" t="str">
        <x:v>ASHMON_013</x:v>
      </x:c>
      <x:c r="D1073" s="13" t="str">
        <x:v>ASHGEAR_0134</x:v>
      </x:c>
      <x:c r="E1073" s="13" t="n">
        <x:v>1</x:v>
      </x:c>
      <x:c r="F1073" s="13" t="n">
        <x:v>0.7</x:v>
      </x:c>
      <x:c r="G1073" s="13" t="str">
        <x:v>Class-smart pool; rare accessory weight reduced.</x:v>
      </x:c>
    </x:row>
    <x:row r="1074">
      <x:c r="A1074" s="13" t="str">
        <x:v>ASHGEAR_POOL_006</x:v>
      </x:c>
      <x:c r="B1074" s="13" t="str">
        <x:v>Ashlands</x:v>
      </x:c>
      <x:c r="C1074" s="13" t="str">
        <x:v>ASHMON_013</x:v>
      </x:c>
      <x:c r="D1074" s="13" t="str">
        <x:v>ASHGEAR_0135</x:v>
      </x:c>
      <x:c r="E1074" s="13" t="n">
        <x:v>1</x:v>
      </x:c>
      <x:c r="F1074" s="13" t="n">
        <x:v>1</x:v>
      </x:c>
      <x:c r="G1074" s="13" t="str">
        <x:v>Class-smart pool; rare accessory weight reduced.</x:v>
      </x:c>
    </x:row>
    <x:row r="1075">
      <x:c r="A1075" s="13" t="str">
        <x:v>ASHGEAR_POOL_006</x:v>
      </x:c>
      <x:c r="B1075" s="13" t="str">
        <x:v>Ashlands</x:v>
      </x:c>
      <x:c r="C1075" s="13" t="str">
        <x:v>ASHMON_013</x:v>
      </x:c>
      <x:c r="D1075" s="13" t="str">
        <x:v>ASHGEAR_0136</x:v>
      </x:c>
      <x:c r="E1075" s="13" t="n">
        <x:v>1</x:v>
      </x:c>
      <x:c r="F1075" s="13" t="n">
        <x:v>0.7</x:v>
      </x:c>
      <x:c r="G1075" s="13" t="str">
        <x:v>Class-smart pool; rare accessory weight reduced.</x:v>
      </x:c>
    </x:row>
    <x:row r="1076">
      <x:c r="A1076" s="13" t="str">
        <x:v>ASHGEAR_POOL_006</x:v>
      </x:c>
      <x:c r="B1076" s="13" t="str">
        <x:v>Ashlands</x:v>
      </x:c>
      <x:c r="C1076" s="13" t="str">
        <x:v>ASHMON_013</x:v>
      </x:c>
      <x:c r="D1076" s="13" t="str">
        <x:v>ASHGEAR_0137</x:v>
      </x:c>
      <x:c r="E1076" s="13" t="n">
        <x:v>1</x:v>
      </x:c>
      <x:c r="F1076" s="13" t="n">
        <x:v>1</x:v>
      </x:c>
      <x:c r="G1076" s="13" t="str">
        <x:v>Class-smart pool; rare accessory weight reduced.</x:v>
      </x:c>
    </x:row>
    <x:row r="1077">
      <x:c r="A1077" s="13" t="str">
        <x:v>ASHGEAR_POOL_006</x:v>
      </x:c>
      <x:c r="B1077" s="13" t="str">
        <x:v>Ashlands</x:v>
      </x:c>
      <x:c r="C1077" s="13" t="str">
        <x:v>ASHMON_013</x:v>
      </x:c>
      <x:c r="D1077" s="13" t="str">
        <x:v>ASHGEAR_0138</x:v>
      </x:c>
      <x:c r="E1077" s="13" t="n">
        <x:v>1</x:v>
      </x:c>
      <x:c r="F1077" s="13" t="n">
        <x:v>1</x:v>
      </x:c>
      <x:c r="G1077" s="13" t="str">
        <x:v>Class-smart pool; rare accessory weight reduced.</x:v>
      </x:c>
    </x:row>
    <x:row r="1078">
      <x:c r="A1078" s="13" t="str">
        <x:v>ASHGEAR_POOL_006</x:v>
      </x:c>
      <x:c r="B1078" s="13" t="str">
        <x:v>Ashlands</x:v>
      </x:c>
      <x:c r="C1078" s="13" t="str">
        <x:v>ASHMON_013</x:v>
      </x:c>
      <x:c r="D1078" s="13" t="str">
        <x:v>ASHGEAR_0139</x:v>
      </x:c>
      <x:c r="E1078" s="13" t="n">
        <x:v>1</x:v>
      </x:c>
      <x:c r="F1078" s="13" t="n">
        <x:v>1</x:v>
      </x:c>
      <x:c r="G1078" s="13" t="str">
        <x:v>Class-smart pool; rare accessory weight reduced.</x:v>
      </x:c>
    </x:row>
    <x:row r="1079">
      <x:c r="A1079" s="13" t="str">
        <x:v>ASHGEAR_POOL_006</x:v>
      </x:c>
      <x:c r="B1079" s="13" t="str">
        <x:v>Ashlands</x:v>
      </x:c>
      <x:c r="C1079" s="13" t="str">
        <x:v>ASHMON_013</x:v>
      </x:c>
      <x:c r="D1079" s="13" t="str">
        <x:v>ASHGEAR_0140</x:v>
      </x:c>
      <x:c r="E1079" s="13" t="n">
        <x:v>1</x:v>
      </x:c>
      <x:c r="F1079" s="13" t="n">
        <x:v>1</x:v>
      </x:c>
      <x:c r="G1079" s="13" t="str">
        <x:v>Class-smart pool; rare accessory weight reduced.</x:v>
      </x:c>
    </x:row>
    <x:row r="1080">
      <x:c r="A1080" s="13" t="str">
        <x:v>ASHGEAR_POOL_006</x:v>
      </x:c>
      <x:c r="B1080" s="13" t="str">
        <x:v>Ashlands</x:v>
      </x:c>
      <x:c r="C1080" s="13" t="str">
        <x:v>ASHMON_013</x:v>
      </x:c>
      <x:c r="D1080" s="13" t="str">
        <x:v>ASHGEAR_0141</x:v>
      </x:c>
      <x:c r="E1080" s="13" t="n">
        <x:v>1</x:v>
      </x:c>
      <x:c r="F1080" s="13" t="n">
        <x:v>1</x:v>
      </x:c>
      <x:c r="G1080" s="13" t="str">
        <x:v>Class-smart pool; rare accessory weight reduced.</x:v>
      </x:c>
    </x:row>
    <x:row r="1081">
      <x:c r="A1081" s="13" t="str">
        <x:v>ASHGEAR_POOL_006</x:v>
      </x:c>
      <x:c r="B1081" s="13" t="str">
        <x:v>Ashlands</x:v>
      </x:c>
      <x:c r="C1081" s="13" t="str">
        <x:v>ASHMON_013</x:v>
      </x:c>
      <x:c r="D1081" s="13" t="str">
        <x:v>ASHGEAR_0142</x:v>
      </x:c>
      <x:c r="E1081" s="13" t="n">
        <x:v>1</x:v>
      </x:c>
      <x:c r="F1081" s="13" t="n">
        <x:v>0.7</x:v>
      </x:c>
      <x:c r="G1081" s="13" t="str">
        <x:v>Class-smart pool; rare accessory weight reduced.</x:v>
      </x:c>
    </x:row>
    <x:row r="1082">
      <x:c r="A1082" s="13" t="str">
        <x:v>ASHGEAR_POOL_006</x:v>
      </x:c>
      <x:c r="B1082" s="13" t="str">
        <x:v>Ashlands</x:v>
      </x:c>
      <x:c r="C1082" s="13" t="str">
        <x:v>ASHMON_013</x:v>
      </x:c>
      <x:c r="D1082" s="13" t="str">
        <x:v>ASHGEAR_0143</x:v>
      </x:c>
      <x:c r="E1082" s="13" t="n">
        <x:v>1</x:v>
      </x:c>
      <x:c r="F1082" s="13" t="n">
        <x:v>1</x:v>
      </x:c>
      <x:c r="G1082" s="13" t="str">
        <x:v>Class-smart pool; rare accessory weight reduced.</x:v>
      </x:c>
    </x:row>
    <x:row r="1083">
      <x:c r="A1083" s="13" t="str">
        <x:v>ASHGEAR_POOL_006</x:v>
      </x:c>
      <x:c r="B1083" s="13" t="str">
        <x:v>Ashlands</x:v>
      </x:c>
      <x:c r="C1083" s="13" t="str">
        <x:v>ASHMON_013</x:v>
      </x:c>
      <x:c r="D1083" s="13" t="str">
        <x:v>ASHGEAR_0144</x:v>
      </x:c>
      <x:c r="E1083" s="13" t="n">
        <x:v>1</x:v>
      </x:c>
      <x:c r="F1083" s="13" t="n">
        <x:v>0.7</x:v>
      </x:c>
      <x:c r="G1083" s="13" t="str">
        <x:v>Class-smart pool; rare accessory weight reduced.</x:v>
      </x:c>
    </x:row>
    <x:row r="1084">
      <x:c r="A1084" s="13" t="str">
        <x:v>ASHGEAR_POOL_007</x:v>
      </x:c>
      <x:c r="B1084" s="13" t="str">
        <x:v>Ashlands</x:v>
      </x:c>
      <x:c r="C1084" s="13" t="str">
        <x:v>ASHMON_014</x:v>
      </x:c>
      <x:c r="D1084" s="13" t="str">
        <x:v>ASHGEAR_0145</x:v>
      </x:c>
      <x:c r="E1084" s="13" t="n">
        <x:v>1</x:v>
      </x:c>
      <x:c r="F1084" s="13" t="n">
        <x:v>1</x:v>
      </x:c>
      <x:c r="G1084" s="13" t="str">
        <x:v>Class-smart pool; rare accessory weight reduced.</x:v>
      </x:c>
    </x:row>
    <x:row r="1085">
      <x:c r="A1085" s="13" t="str">
        <x:v>ASHGEAR_POOL_007</x:v>
      </x:c>
      <x:c r="B1085" s="13" t="str">
        <x:v>Ashlands</x:v>
      </x:c>
      <x:c r="C1085" s="13" t="str">
        <x:v>ASHMON_014</x:v>
      </x:c>
      <x:c r="D1085" s="13" t="str">
        <x:v>ASHGEAR_0146</x:v>
      </x:c>
      <x:c r="E1085" s="13" t="n">
        <x:v>1</x:v>
      </x:c>
      <x:c r="F1085" s="13" t="n">
        <x:v>1</x:v>
      </x:c>
      <x:c r="G1085" s="13" t="str">
        <x:v>Class-smart pool; rare accessory weight reduced.</x:v>
      </x:c>
    </x:row>
    <x:row r="1086">
      <x:c r="A1086" s="13" t="str">
        <x:v>ASHGEAR_POOL_007</x:v>
      </x:c>
      <x:c r="B1086" s="13" t="str">
        <x:v>Ashlands</x:v>
      </x:c>
      <x:c r="C1086" s="13" t="str">
        <x:v>ASHMON_014</x:v>
      </x:c>
      <x:c r="D1086" s="13" t="str">
        <x:v>ASHGEAR_0147</x:v>
      </x:c>
      <x:c r="E1086" s="13" t="n">
        <x:v>1</x:v>
      </x:c>
      <x:c r="F1086" s="13" t="n">
        <x:v>1</x:v>
      </x:c>
      <x:c r="G1086" s="13" t="str">
        <x:v>Class-smart pool; rare accessory weight reduced.</x:v>
      </x:c>
    </x:row>
    <x:row r="1087">
      <x:c r="A1087" s="13" t="str">
        <x:v>ASHGEAR_POOL_007</x:v>
      </x:c>
      <x:c r="B1087" s="13" t="str">
        <x:v>Ashlands</x:v>
      </x:c>
      <x:c r="C1087" s="13" t="str">
        <x:v>ASHMON_014</x:v>
      </x:c>
      <x:c r="D1087" s="13" t="str">
        <x:v>ASHGEAR_0148</x:v>
      </x:c>
      <x:c r="E1087" s="13" t="n">
        <x:v>1</x:v>
      </x:c>
      <x:c r="F1087" s="13" t="n">
        <x:v>1</x:v>
      </x:c>
      <x:c r="G1087" s="13" t="str">
        <x:v>Class-smart pool; rare accessory weight reduced.</x:v>
      </x:c>
    </x:row>
    <x:row r="1088">
      <x:c r="A1088" s="13" t="str">
        <x:v>ASHGEAR_POOL_007</x:v>
      </x:c>
      <x:c r="B1088" s="13" t="str">
        <x:v>Ashlands</x:v>
      </x:c>
      <x:c r="C1088" s="13" t="str">
        <x:v>ASHMON_014</x:v>
      </x:c>
      <x:c r="D1088" s="13" t="str">
        <x:v>ASHGEAR_0149</x:v>
      </x:c>
      <x:c r="E1088" s="13" t="n">
        <x:v>1</x:v>
      </x:c>
      <x:c r="F1088" s="13" t="n">
        <x:v>1</x:v>
      </x:c>
      <x:c r="G1088" s="13" t="str">
        <x:v>Class-smart pool; rare accessory weight reduced.</x:v>
      </x:c>
    </x:row>
    <x:row r="1089">
      <x:c r="A1089" s="13" t="str">
        <x:v>ASHGEAR_POOL_007</x:v>
      </x:c>
      <x:c r="B1089" s="13" t="str">
        <x:v>Ashlands</x:v>
      </x:c>
      <x:c r="C1089" s="13" t="str">
        <x:v>ASHMON_014</x:v>
      </x:c>
      <x:c r="D1089" s="13" t="str">
        <x:v>ASHGEAR_0150</x:v>
      </x:c>
      <x:c r="E1089" s="13" t="n">
        <x:v>1</x:v>
      </x:c>
      <x:c r="F1089" s="13" t="n">
        <x:v>0.7</x:v>
      </x:c>
      <x:c r="G1089" s="13" t="str">
        <x:v>Class-smart pool; rare accessory weight reduced.</x:v>
      </x:c>
    </x:row>
    <x:row r="1090">
      <x:c r="A1090" s="13" t="str">
        <x:v>ASHGEAR_POOL_007</x:v>
      </x:c>
      <x:c r="B1090" s="13" t="str">
        <x:v>Ashlands</x:v>
      </x:c>
      <x:c r="C1090" s="13" t="str">
        <x:v>ASHMON_014</x:v>
      </x:c>
      <x:c r="D1090" s="13" t="str">
        <x:v>ASHGEAR_0151</x:v>
      </x:c>
      <x:c r="E1090" s="13" t="n">
        <x:v>1</x:v>
      </x:c>
      <x:c r="F1090" s="13" t="n">
        <x:v>1</x:v>
      </x:c>
      <x:c r="G1090" s="13" t="str">
        <x:v>Class-smart pool; rare accessory weight reduced.</x:v>
      </x:c>
    </x:row>
    <x:row r="1091">
      <x:c r="A1091" s="13" t="str">
        <x:v>ASHGEAR_POOL_007</x:v>
      </x:c>
      <x:c r="B1091" s="13" t="str">
        <x:v>Ashlands</x:v>
      </x:c>
      <x:c r="C1091" s="13" t="str">
        <x:v>ASHMON_014</x:v>
      </x:c>
      <x:c r="D1091" s="13" t="str">
        <x:v>ASHGEAR_0152</x:v>
      </x:c>
      <x:c r="E1091" s="13" t="n">
        <x:v>1</x:v>
      </x:c>
      <x:c r="F1091" s="13" t="n">
        <x:v>0.7</x:v>
      </x:c>
      <x:c r="G1091" s="13" t="str">
        <x:v>Class-smart pool; rare accessory weight reduced.</x:v>
      </x:c>
    </x:row>
    <x:row r="1092">
      <x:c r="A1092" s="13" t="str">
        <x:v>ASHGEAR_POOL_007</x:v>
      </x:c>
      <x:c r="B1092" s="13" t="str">
        <x:v>Ashlands</x:v>
      </x:c>
      <x:c r="C1092" s="13" t="str">
        <x:v>ASHMON_014</x:v>
      </x:c>
      <x:c r="D1092" s="13" t="str">
        <x:v>ASHGEAR_0153</x:v>
      </x:c>
      <x:c r="E1092" s="13" t="n">
        <x:v>1</x:v>
      </x:c>
      <x:c r="F1092" s="13" t="n">
        <x:v>1</x:v>
      </x:c>
      <x:c r="G1092" s="13" t="str">
        <x:v>Class-smart pool; rare accessory weight reduced.</x:v>
      </x:c>
    </x:row>
    <x:row r="1093">
      <x:c r="A1093" s="13" t="str">
        <x:v>ASHGEAR_POOL_007</x:v>
      </x:c>
      <x:c r="B1093" s="13" t="str">
        <x:v>Ashlands</x:v>
      </x:c>
      <x:c r="C1093" s="13" t="str">
        <x:v>ASHMON_014</x:v>
      </x:c>
      <x:c r="D1093" s="13" t="str">
        <x:v>ASHGEAR_0154</x:v>
      </x:c>
      <x:c r="E1093" s="13" t="n">
        <x:v>1</x:v>
      </x:c>
      <x:c r="F1093" s="13" t="n">
        <x:v>1</x:v>
      </x:c>
      <x:c r="G1093" s="13" t="str">
        <x:v>Class-smart pool; rare accessory weight reduced.</x:v>
      </x:c>
    </x:row>
    <x:row r="1094">
      <x:c r="A1094" s="13" t="str">
        <x:v>ASHGEAR_POOL_007</x:v>
      </x:c>
      <x:c r="B1094" s="13" t="str">
        <x:v>Ashlands</x:v>
      </x:c>
      <x:c r="C1094" s="13" t="str">
        <x:v>ASHMON_014</x:v>
      </x:c>
      <x:c r="D1094" s="13" t="str">
        <x:v>ASHGEAR_0155</x:v>
      </x:c>
      <x:c r="E1094" s="13" t="n">
        <x:v>1</x:v>
      </x:c>
      <x:c r="F1094" s="13" t="n">
        <x:v>1</x:v>
      </x:c>
      <x:c r="G1094" s="13" t="str">
        <x:v>Class-smart pool; rare accessory weight reduced.</x:v>
      </x:c>
    </x:row>
    <x:row r="1095">
      <x:c r="A1095" s="13" t="str">
        <x:v>ASHGEAR_POOL_007</x:v>
      </x:c>
      <x:c r="B1095" s="13" t="str">
        <x:v>Ashlands</x:v>
      </x:c>
      <x:c r="C1095" s="13" t="str">
        <x:v>ASHMON_014</x:v>
      </x:c>
      <x:c r="D1095" s="13" t="str">
        <x:v>ASHGEAR_0156</x:v>
      </x:c>
      <x:c r="E1095" s="13" t="n">
        <x:v>1</x:v>
      </x:c>
      <x:c r="F1095" s="13" t="n">
        <x:v>1</x:v>
      </x:c>
      <x:c r="G1095" s="13" t="str">
        <x:v>Class-smart pool; rare accessory weight reduced.</x:v>
      </x:c>
    </x:row>
    <x:row r="1096">
      <x:c r="A1096" s="13" t="str">
        <x:v>ASHGEAR_POOL_007</x:v>
      </x:c>
      <x:c r="B1096" s="13" t="str">
        <x:v>Ashlands</x:v>
      </x:c>
      <x:c r="C1096" s="13" t="str">
        <x:v>ASHMON_014</x:v>
      </x:c>
      <x:c r="D1096" s="13" t="str">
        <x:v>ASHGEAR_0157</x:v>
      </x:c>
      <x:c r="E1096" s="13" t="n">
        <x:v>1</x:v>
      </x:c>
      <x:c r="F1096" s="13" t="n">
        <x:v>1</x:v>
      </x:c>
      <x:c r="G1096" s="13" t="str">
        <x:v>Class-smart pool; rare accessory weight reduced.</x:v>
      </x:c>
    </x:row>
    <x:row r="1097">
      <x:c r="A1097" s="13" t="str">
        <x:v>ASHGEAR_POOL_007</x:v>
      </x:c>
      <x:c r="B1097" s="13" t="str">
        <x:v>Ashlands</x:v>
      </x:c>
      <x:c r="C1097" s="13" t="str">
        <x:v>ASHMON_014</x:v>
      </x:c>
      <x:c r="D1097" s="13" t="str">
        <x:v>ASHGEAR_0158</x:v>
      </x:c>
      <x:c r="E1097" s="13" t="n">
        <x:v>1</x:v>
      </x:c>
      <x:c r="F1097" s="13" t="n">
        <x:v>0.7</x:v>
      </x:c>
      <x:c r="G1097" s="13" t="str">
        <x:v>Class-smart pool; rare accessory weight reduced.</x:v>
      </x:c>
    </x:row>
    <x:row r="1098">
      <x:c r="A1098" s="13" t="str">
        <x:v>ASHGEAR_POOL_007</x:v>
      </x:c>
      <x:c r="B1098" s="13" t="str">
        <x:v>Ashlands</x:v>
      </x:c>
      <x:c r="C1098" s="13" t="str">
        <x:v>ASHMON_014</x:v>
      </x:c>
      <x:c r="D1098" s="13" t="str">
        <x:v>ASHGEAR_0159</x:v>
      </x:c>
      <x:c r="E1098" s="13" t="n">
        <x:v>1</x:v>
      </x:c>
      <x:c r="F1098" s="13" t="n">
        <x:v>1</x:v>
      </x:c>
      <x:c r="G1098" s="13" t="str">
        <x:v>Class-smart pool; rare accessory weight reduced.</x:v>
      </x:c>
    </x:row>
    <x:row r="1099">
      <x:c r="A1099" s="13" t="str">
        <x:v>ASHGEAR_POOL_007</x:v>
      </x:c>
      <x:c r="B1099" s="13" t="str">
        <x:v>Ashlands</x:v>
      </x:c>
      <x:c r="C1099" s="13" t="str">
        <x:v>ASHMON_014</x:v>
      </x:c>
      <x:c r="D1099" s="13" t="str">
        <x:v>ASHGEAR_0160</x:v>
      </x:c>
      <x:c r="E1099" s="13" t="n">
        <x:v>1</x:v>
      </x:c>
      <x:c r="F1099" s="13" t="n">
        <x:v>0.7</x:v>
      </x:c>
      <x:c r="G1099" s="13" t="str">
        <x:v>Class-smart pool; rare accessory weight reduced.</x:v>
      </x:c>
    </x:row>
    <x:row r="1100">
      <x:c r="A1100" s="13" t="str">
        <x:v>ASHGEAR_POOL_007</x:v>
      </x:c>
      <x:c r="B1100" s="13" t="str">
        <x:v>Ashlands</x:v>
      </x:c>
      <x:c r="C1100" s="13" t="str">
        <x:v>ASHMON_014</x:v>
      </x:c>
      <x:c r="D1100" s="13" t="str">
        <x:v>ASHGEAR_0161</x:v>
      </x:c>
      <x:c r="E1100" s="13" t="n">
        <x:v>1</x:v>
      </x:c>
      <x:c r="F1100" s="13" t="n">
        <x:v>1</x:v>
      </x:c>
      <x:c r="G1100" s="13" t="str">
        <x:v>Class-smart pool; rare accessory weight reduced.</x:v>
      </x:c>
    </x:row>
    <x:row r="1101">
      <x:c r="A1101" s="13" t="str">
        <x:v>ASHGEAR_POOL_007</x:v>
      </x:c>
      <x:c r="B1101" s="13" t="str">
        <x:v>Ashlands</x:v>
      </x:c>
      <x:c r="C1101" s="13" t="str">
        <x:v>ASHMON_014</x:v>
      </x:c>
      <x:c r="D1101" s="13" t="str">
        <x:v>ASHGEAR_0162</x:v>
      </x:c>
      <x:c r="E1101" s="13" t="n">
        <x:v>1</x:v>
      </x:c>
      <x:c r="F1101" s="13" t="n">
        <x:v>1</x:v>
      </x:c>
      <x:c r="G1101" s="13" t="str">
        <x:v>Class-smart pool; rare accessory weight reduced.</x:v>
      </x:c>
    </x:row>
    <x:row r="1102">
      <x:c r="A1102" s="13" t="str">
        <x:v>ASHGEAR_POOL_007</x:v>
      </x:c>
      <x:c r="B1102" s="13" t="str">
        <x:v>Ashlands</x:v>
      </x:c>
      <x:c r="C1102" s="13" t="str">
        <x:v>ASHMON_014</x:v>
      </x:c>
      <x:c r="D1102" s="13" t="str">
        <x:v>ASHGEAR_0163</x:v>
      </x:c>
      <x:c r="E1102" s="13" t="n">
        <x:v>1</x:v>
      </x:c>
      <x:c r="F1102" s="13" t="n">
        <x:v>1</x:v>
      </x:c>
      <x:c r="G1102" s="13" t="str">
        <x:v>Class-smart pool; rare accessory weight reduced.</x:v>
      </x:c>
    </x:row>
    <x:row r="1103">
      <x:c r="A1103" s="13" t="str">
        <x:v>ASHGEAR_POOL_007</x:v>
      </x:c>
      <x:c r="B1103" s="13" t="str">
        <x:v>Ashlands</x:v>
      </x:c>
      <x:c r="C1103" s="13" t="str">
        <x:v>ASHMON_014</x:v>
      </x:c>
      <x:c r="D1103" s="13" t="str">
        <x:v>ASHGEAR_0164</x:v>
      </x:c>
      <x:c r="E1103" s="13" t="n">
        <x:v>1</x:v>
      </x:c>
      <x:c r="F1103" s="13" t="n">
        <x:v>1</x:v>
      </x:c>
      <x:c r="G1103" s="13" t="str">
        <x:v>Class-smart pool; rare accessory weight reduced.</x:v>
      </x:c>
    </x:row>
    <x:row r="1104">
      <x:c r="A1104" s="13" t="str">
        <x:v>ASHGEAR_POOL_007</x:v>
      </x:c>
      <x:c r="B1104" s="13" t="str">
        <x:v>Ashlands</x:v>
      </x:c>
      <x:c r="C1104" s="13" t="str">
        <x:v>ASHMON_014</x:v>
      </x:c>
      <x:c r="D1104" s="13" t="str">
        <x:v>ASHGEAR_0165</x:v>
      </x:c>
      <x:c r="E1104" s="13" t="n">
        <x:v>1</x:v>
      </x:c>
      <x:c r="F1104" s="13" t="n">
        <x:v>1</x:v>
      </x:c>
      <x:c r="G1104" s="13" t="str">
        <x:v>Class-smart pool; rare accessory weight reduced.</x:v>
      </x:c>
    </x:row>
    <x:row r="1105">
      <x:c r="A1105" s="13" t="str">
        <x:v>ASHGEAR_POOL_007</x:v>
      </x:c>
      <x:c r="B1105" s="13" t="str">
        <x:v>Ashlands</x:v>
      </x:c>
      <x:c r="C1105" s="13" t="str">
        <x:v>ASHMON_014</x:v>
      </x:c>
      <x:c r="D1105" s="13" t="str">
        <x:v>ASHGEAR_0166</x:v>
      </x:c>
      <x:c r="E1105" s="13" t="n">
        <x:v>1</x:v>
      </x:c>
      <x:c r="F1105" s="13" t="n">
        <x:v>0.7</x:v>
      </x:c>
      <x:c r="G1105" s="13" t="str">
        <x:v>Class-smart pool; rare accessory weight reduced.</x:v>
      </x:c>
    </x:row>
    <x:row r="1106">
      <x:c r="A1106" s="13" t="str">
        <x:v>ASHGEAR_POOL_007</x:v>
      </x:c>
      <x:c r="B1106" s="13" t="str">
        <x:v>Ashlands</x:v>
      </x:c>
      <x:c r="C1106" s="13" t="str">
        <x:v>ASHMON_014</x:v>
      </x:c>
      <x:c r="D1106" s="13" t="str">
        <x:v>ASHGEAR_0167</x:v>
      </x:c>
      <x:c r="E1106" s="13" t="n">
        <x:v>1</x:v>
      </x:c>
      <x:c r="F1106" s="13" t="n">
        <x:v>1</x:v>
      </x:c>
      <x:c r="G1106" s="13" t="str">
        <x:v>Class-smart pool; rare accessory weight reduced.</x:v>
      </x:c>
    </x:row>
    <x:row r="1107">
      <x:c r="A1107" s="13" t="str">
        <x:v>ASHGEAR_POOL_007</x:v>
      </x:c>
      <x:c r="B1107" s="13" t="str">
        <x:v>Ashlands</x:v>
      </x:c>
      <x:c r="C1107" s="13" t="str">
        <x:v>ASHMON_014</x:v>
      </x:c>
      <x:c r="D1107" s="13" t="str">
        <x:v>ASHGEAR_0168</x:v>
      </x:c>
      <x:c r="E1107" s="13" t="n">
        <x:v>1</x:v>
      </x:c>
      <x:c r="F1107" s="13" t="n">
        <x:v>0.7</x:v>
      </x:c>
      <x:c r="G1107" s="13" t="str">
        <x:v>Class-smart pool; rare accessory weight reduced.</x:v>
      </x:c>
    </x:row>
    <x:row r="1108">
      <x:c r="A1108" s="13" t="str">
        <x:v>ASHGEAR_POOL_001</x:v>
      </x:c>
      <x:c r="B1108" s="13" t="str">
        <x:v>Ashlands</x:v>
      </x:c>
      <x:c r="C1108" s="13" t="str">
        <x:v>ASHMON_015</x:v>
      </x:c>
      <x:c r="D1108" s="13" t="str">
        <x:v>ASHGEAR_0001</x:v>
      </x:c>
      <x:c r="E1108" s="13" t="n">
        <x:v>1</x:v>
      </x:c>
      <x:c r="F1108" s="13" t="n">
        <x:v>1</x:v>
      </x:c>
      <x:c r="G1108" s="13" t="str">
        <x:v>Class-smart pool; rare accessory weight reduced.</x:v>
      </x:c>
    </x:row>
    <x:row r="1109">
      <x:c r="A1109" s="13" t="str">
        <x:v>ASHGEAR_POOL_001</x:v>
      </x:c>
      <x:c r="B1109" s="13" t="str">
        <x:v>Ashlands</x:v>
      </x:c>
      <x:c r="C1109" s="13" t="str">
        <x:v>ASHMON_015</x:v>
      </x:c>
      <x:c r="D1109" s="13" t="str">
        <x:v>ASHGEAR_0002</x:v>
      </x:c>
      <x:c r="E1109" s="13" t="n">
        <x:v>1</x:v>
      </x:c>
      <x:c r="F1109" s="13" t="n">
        <x:v>1</x:v>
      </x:c>
      <x:c r="G1109" s="13" t="str">
        <x:v>Class-smart pool; rare accessory weight reduced.</x:v>
      </x:c>
    </x:row>
    <x:row r="1110">
      <x:c r="A1110" s="13" t="str">
        <x:v>ASHGEAR_POOL_001</x:v>
      </x:c>
      <x:c r="B1110" s="13" t="str">
        <x:v>Ashlands</x:v>
      </x:c>
      <x:c r="C1110" s="13" t="str">
        <x:v>ASHMON_015</x:v>
      </x:c>
      <x:c r="D1110" s="13" t="str">
        <x:v>ASHGEAR_0003</x:v>
      </x:c>
      <x:c r="E1110" s="13" t="n">
        <x:v>1</x:v>
      </x:c>
      <x:c r="F1110" s="13" t="n">
        <x:v>1</x:v>
      </x:c>
      <x:c r="G1110" s="13" t="str">
        <x:v>Class-smart pool; rare accessory weight reduced.</x:v>
      </x:c>
    </x:row>
    <x:row r="1111">
      <x:c r="A1111" s="13" t="str">
        <x:v>ASHGEAR_POOL_001</x:v>
      </x:c>
      <x:c r="B1111" s="13" t="str">
        <x:v>Ashlands</x:v>
      </x:c>
      <x:c r="C1111" s="13" t="str">
        <x:v>ASHMON_015</x:v>
      </x:c>
      <x:c r="D1111" s="13" t="str">
        <x:v>ASHGEAR_0004</x:v>
      </x:c>
      <x:c r="E1111" s="13" t="n">
        <x:v>1</x:v>
      </x:c>
      <x:c r="F1111" s="13" t="n">
        <x:v>1</x:v>
      </x:c>
      <x:c r="G1111" s="13" t="str">
        <x:v>Class-smart pool; rare accessory weight reduced.</x:v>
      </x:c>
    </x:row>
    <x:row r="1112">
      <x:c r="A1112" s="13" t="str">
        <x:v>ASHGEAR_POOL_001</x:v>
      </x:c>
      <x:c r="B1112" s="13" t="str">
        <x:v>Ashlands</x:v>
      </x:c>
      <x:c r="C1112" s="13" t="str">
        <x:v>ASHMON_015</x:v>
      </x:c>
      <x:c r="D1112" s="13" t="str">
        <x:v>ASHGEAR_0005</x:v>
      </x:c>
      <x:c r="E1112" s="13" t="n">
        <x:v>1</x:v>
      </x:c>
      <x:c r="F1112" s="13" t="n">
        <x:v>1</x:v>
      </x:c>
      <x:c r="G1112" s="13" t="str">
        <x:v>Class-smart pool; rare accessory weight reduced.</x:v>
      </x:c>
    </x:row>
    <x:row r="1113">
      <x:c r="A1113" s="13" t="str">
        <x:v>ASHGEAR_POOL_001</x:v>
      </x:c>
      <x:c r="B1113" s="13" t="str">
        <x:v>Ashlands</x:v>
      </x:c>
      <x:c r="C1113" s="13" t="str">
        <x:v>ASHMON_015</x:v>
      </x:c>
      <x:c r="D1113" s="13" t="str">
        <x:v>ASHGEAR_0006</x:v>
      </x:c>
      <x:c r="E1113" s="13" t="n">
        <x:v>1</x:v>
      </x:c>
      <x:c r="F1113" s="13" t="n">
        <x:v>0.7</x:v>
      </x:c>
      <x:c r="G1113" s="13" t="str">
        <x:v>Class-smart pool; rare accessory weight reduced.</x:v>
      </x:c>
    </x:row>
    <x:row r="1114">
      <x:c r="A1114" s="13" t="str">
        <x:v>ASHGEAR_POOL_001</x:v>
      </x:c>
      <x:c r="B1114" s="13" t="str">
        <x:v>Ashlands</x:v>
      </x:c>
      <x:c r="C1114" s="13" t="str">
        <x:v>ASHMON_015</x:v>
      </x:c>
      <x:c r="D1114" s="13" t="str">
        <x:v>ASHGEAR_0007</x:v>
      </x:c>
      <x:c r="E1114" s="13" t="n">
        <x:v>1</x:v>
      </x:c>
      <x:c r="F1114" s="13" t="n">
        <x:v>1</x:v>
      </x:c>
      <x:c r="G1114" s="13" t="str">
        <x:v>Class-smart pool; rare accessory weight reduced.</x:v>
      </x:c>
    </x:row>
    <x:row r="1115">
      <x:c r="A1115" s="13" t="str">
        <x:v>ASHGEAR_POOL_001</x:v>
      </x:c>
      <x:c r="B1115" s="13" t="str">
        <x:v>Ashlands</x:v>
      </x:c>
      <x:c r="C1115" s="13" t="str">
        <x:v>ASHMON_015</x:v>
      </x:c>
      <x:c r="D1115" s="13" t="str">
        <x:v>ASHGEAR_0008</x:v>
      </x:c>
      <x:c r="E1115" s="13" t="n">
        <x:v>1</x:v>
      </x:c>
      <x:c r="F1115" s="13" t="n">
        <x:v>0.7</x:v>
      </x:c>
      <x:c r="G1115" s="13" t="str">
        <x:v>Class-smart pool; rare accessory weight reduced.</x:v>
      </x:c>
    </x:row>
    <x:row r="1116">
      <x:c r="A1116" s="13" t="str">
        <x:v>ASHGEAR_POOL_001</x:v>
      </x:c>
      <x:c r="B1116" s="13" t="str">
        <x:v>Ashlands</x:v>
      </x:c>
      <x:c r="C1116" s="13" t="str">
        <x:v>ASHMON_015</x:v>
      </x:c>
      <x:c r="D1116" s="13" t="str">
        <x:v>ASHGEAR_0009</x:v>
      </x:c>
      <x:c r="E1116" s="13" t="n">
        <x:v>1</x:v>
      </x:c>
      <x:c r="F1116" s="13" t="n">
        <x:v>1</x:v>
      </x:c>
      <x:c r="G1116" s="13" t="str">
        <x:v>Class-smart pool; rare accessory weight reduced.</x:v>
      </x:c>
    </x:row>
    <x:row r="1117">
      <x:c r="A1117" s="13" t="str">
        <x:v>ASHGEAR_POOL_001</x:v>
      </x:c>
      <x:c r="B1117" s="13" t="str">
        <x:v>Ashlands</x:v>
      </x:c>
      <x:c r="C1117" s="13" t="str">
        <x:v>ASHMON_015</x:v>
      </x:c>
      <x:c r="D1117" s="13" t="str">
        <x:v>ASHGEAR_0010</x:v>
      </x:c>
      <x:c r="E1117" s="13" t="n">
        <x:v>1</x:v>
      </x:c>
      <x:c r="F1117" s="13" t="n">
        <x:v>1</x:v>
      </x:c>
      <x:c r="G1117" s="13" t="str">
        <x:v>Class-smart pool; rare accessory weight reduced.</x:v>
      </x:c>
    </x:row>
    <x:row r="1118">
      <x:c r="A1118" s="13" t="str">
        <x:v>ASHGEAR_POOL_001</x:v>
      </x:c>
      <x:c r="B1118" s="13" t="str">
        <x:v>Ashlands</x:v>
      </x:c>
      <x:c r="C1118" s="13" t="str">
        <x:v>ASHMON_015</x:v>
      </x:c>
      <x:c r="D1118" s="13" t="str">
        <x:v>ASHGEAR_0011</x:v>
      </x:c>
      <x:c r="E1118" s="13" t="n">
        <x:v>1</x:v>
      </x:c>
      <x:c r="F1118" s="13" t="n">
        <x:v>1</x:v>
      </x:c>
      <x:c r="G1118" s="13" t="str">
        <x:v>Class-smart pool; rare accessory weight reduced.</x:v>
      </x:c>
    </x:row>
    <x:row r="1119">
      <x:c r="A1119" s="13" t="str">
        <x:v>ASHGEAR_POOL_001</x:v>
      </x:c>
      <x:c r="B1119" s="13" t="str">
        <x:v>Ashlands</x:v>
      </x:c>
      <x:c r="C1119" s="13" t="str">
        <x:v>ASHMON_015</x:v>
      </x:c>
      <x:c r="D1119" s="13" t="str">
        <x:v>ASHGEAR_0012</x:v>
      </x:c>
      <x:c r="E1119" s="13" t="n">
        <x:v>1</x:v>
      </x:c>
      <x:c r="F1119" s="13" t="n">
        <x:v>1</x:v>
      </x:c>
      <x:c r="G1119" s="13" t="str">
        <x:v>Class-smart pool; rare accessory weight reduced.</x:v>
      </x:c>
    </x:row>
    <x:row r="1120">
      <x:c r="A1120" s="13" t="str">
        <x:v>ASHGEAR_POOL_001</x:v>
      </x:c>
      <x:c r="B1120" s="13" t="str">
        <x:v>Ashlands</x:v>
      </x:c>
      <x:c r="C1120" s="13" t="str">
        <x:v>ASHMON_015</x:v>
      </x:c>
      <x:c r="D1120" s="13" t="str">
        <x:v>ASHGEAR_0013</x:v>
      </x:c>
      <x:c r="E1120" s="13" t="n">
        <x:v>1</x:v>
      </x:c>
      <x:c r="F1120" s="13" t="n">
        <x:v>1</x:v>
      </x:c>
      <x:c r="G1120" s="13" t="str">
        <x:v>Class-smart pool; rare accessory weight reduced.</x:v>
      </x:c>
    </x:row>
    <x:row r="1121">
      <x:c r="A1121" s="13" t="str">
        <x:v>ASHGEAR_POOL_001</x:v>
      </x:c>
      <x:c r="B1121" s="13" t="str">
        <x:v>Ashlands</x:v>
      </x:c>
      <x:c r="C1121" s="13" t="str">
        <x:v>ASHMON_015</x:v>
      </x:c>
      <x:c r="D1121" s="13" t="str">
        <x:v>ASHGEAR_0014</x:v>
      </x:c>
      <x:c r="E1121" s="13" t="n">
        <x:v>1</x:v>
      </x:c>
      <x:c r="F1121" s="13" t="n">
        <x:v>0.7</x:v>
      </x:c>
      <x:c r="G1121" s="13" t="str">
        <x:v>Class-smart pool; rare accessory weight reduced.</x:v>
      </x:c>
    </x:row>
    <x:row r="1122">
      <x:c r="A1122" s="13" t="str">
        <x:v>ASHGEAR_POOL_001</x:v>
      </x:c>
      <x:c r="B1122" s="13" t="str">
        <x:v>Ashlands</x:v>
      </x:c>
      <x:c r="C1122" s="13" t="str">
        <x:v>ASHMON_015</x:v>
      </x:c>
      <x:c r="D1122" s="13" t="str">
        <x:v>ASHGEAR_0015</x:v>
      </x:c>
      <x:c r="E1122" s="13" t="n">
        <x:v>1</x:v>
      </x:c>
      <x:c r="F1122" s="13" t="n">
        <x:v>1</x:v>
      </x:c>
      <x:c r="G1122" s="13" t="str">
        <x:v>Class-smart pool; rare accessory weight reduced.</x:v>
      </x:c>
    </x:row>
    <x:row r="1123">
      <x:c r="A1123" s="13" t="str">
        <x:v>ASHGEAR_POOL_001</x:v>
      </x:c>
      <x:c r="B1123" s="13" t="str">
        <x:v>Ashlands</x:v>
      </x:c>
      <x:c r="C1123" s="13" t="str">
        <x:v>ASHMON_015</x:v>
      </x:c>
      <x:c r="D1123" s="13" t="str">
        <x:v>ASHGEAR_0016</x:v>
      </x:c>
      <x:c r="E1123" s="13" t="n">
        <x:v>1</x:v>
      </x:c>
      <x:c r="F1123" s="13" t="n">
        <x:v>0.7</x:v>
      </x:c>
      <x:c r="G1123" s="13" t="str">
        <x:v>Class-smart pool; rare accessory weight reduced.</x:v>
      </x:c>
    </x:row>
    <x:row r="1124">
      <x:c r="A1124" s="13" t="str">
        <x:v>ASHGEAR_POOL_001</x:v>
      </x:c>
      <x:c r="B1124" s="13" t="str">
        <x:v>Ashlands</x:v>
      </x:c>
      <x:c r="C1124" s="13" t="str">
        <x:v>ASHMON_015</x:v>
      </x:c>
      <x:c r="D1124" s="13" t="str">
        <x:v>ASHGEAR_0017</x:v>
      </x:c>
      <x:c r="E1124" s="13" t="n">
        <x:v>1</x:v>
      </x:c>
      <x:c r="F1124" s="13" t="n">
        <x:v>1</x:v>
      </x:c>
      <x:c r="G1124" s="13" t="str">
        <x:v>Class-smart pool; rare accessory weight reduced.</x:v>
      </x:c>
    </x:row>
    <x:row r="1125">
      <x:c r="A1125" s="13" t="str">
        <x:v>ASHGEAR_POOL_001</x:v>
      </x:c>
      <x:c r="B1125" s="13" t="str">
        <x:v>Ashlands</x:v>
      </x:c>
      <x:c r="C1125" s="13" t="str">
        <x:v>ASHMON_015</x:v>
      </x:c>
      <x:c r="D1125" s="13" t="str">
        <x:v>ASHGEAR_0018</x:v>
      </x:c>
      <x:c r="E1125" s="13" t="n">
        <x:v>1</x:v>
      </x:c>
      <x:c r="F1125" s="13" t="n">
        <x:v>1</x:v>
      </x:c>
      <x:c r="G1125" s="13" t="str">
        <x:v>Class-smart pool; rare accessory weight reduced.</x:v>
      </x:c>
    </x:row>
    <x:row r="1126">
      <x:c r="A1126" s="13" t="str">
        <x:v>ASHGEAR_POOL_001</x:v>
      </x:c>
      <x:c r="B1126" s="13" t="str">
        <x:v>Ashlands</x:v>
      </x:c>
      <x:c r="C1126" s="13" t="str">
        <x:v>ASHMON_015</x:v>
      </x:c>
      <x:c r="D1126" s="13" t="str">
        <x:v>ASHGEAR_0019</x:v>
      </x:c>
      <x:c r="E1126" s="13" t="n">
        <x:v>1</x:v>
      </x:c>
      <x:c r="F1126" s="13" t="n">
        <x:v>1</x:v>
      </x:c>
      <x:c r="G1126" s="13" t="str">
        <x:v>Class-smart pool; rare accessory weight reduced.</x:v>
      </x:c>
    </x:row>
    <x:row r="1127">
      <x:c r="A1127" s="13" t="str">
        <x:v>ASHGEAR_POOL_001</x:v>
      </x:c>
      <x:c r="B1127" s="13" t="str">
        <x:v>Ashlands</x:v>
      </x:c>
      <x:c r="C1127" s="13" t="str">
        <x:v>ASHMON_015</x:v>
      </x:c>
      <x:c r="D1127" s="13" t="str">
        <x:v>ASHGEAR_0020</x:v>
      </x:c>
      <x:c r="E1127" s="13" t="n">
        <x:v>1</x:v>
      </x:c>
      <x:c r="F1127" s="13" t="n">
        <x:v>1</x:v>
      </x:c>
      <x:c r="G1127" s="13" t="str">
        <x:v>Class-smart pool; rare accessory weight reduced.</x:v>
      </x:c>
    </x:row>
    <x:row r="1128">
      <x:c r="A1128" s="13" t="str">
        <x:v>ASHGEAR_POOL_001</x:v>
      </x:c>
      <x:c r="B1128" s="13" t="str">
        <x:v>Ashlands</x:v>
      </x:c>
      <x:c r="C1128" s="13" t="str">
        <x:v>ASHMON_015</x:v>
      </x:c>
      <x:c r="D1128" s="13" t="str">
        <x:v>ASHGEAR_0021</x:v>
      </x:c>
      <x:c r="E1128" s="13" t="n">
        <x:v>1</x:v>
      </x:c>
      <x:c r="F1128" s="13" t="n">
        <x:v>1</x:v>
      </x:c>
      <x:c r="G1128" s="13" t="str">
        <x:v>Class-smart pool; rare accessory weight reduced.</x:v>
      </x:c>
    </x:row>
    <x:row r="1129">
      <x:c r="A1129" s="13" t="str">
        <x:v>ASHGEAR_POOL_001</x:v>
      </x:c>
      <x:c r="B1129" s="13" t="str">
        <x:v>Ashlands</x:v>
      </x:c>
      <x:c r="C1129" s="13" t="str">
        <x:v>ASHMON_015</x:v>
      </x:c>
      <x:c r="D1129" s="13" t="str">
        <x:v>ASHGEAR_0022</x:v>
      </x:c>
      <x:c r="E1129" s="13" t="n">
        <x:v>1</x:v>
      </x:c>
      <x:c r="F1129" s="13" t="n">
        <x:v>0.7</x:v>
      </x:c>
      <x:c r="G1129" s="13" t="str">
        <x:v>Class-smart pool; rare accessory weight reduced.</x:v>
      </x:c>
    </x:row>
    <x:row r="1130">
      <x:c r="A1130" s="13" t="str">
        <x:v>ASHGEAR_POOL_001</x:v>
      </x:c>
      <x:c r="B1130" s="13" t="str">
        <x:v>Ashlands</x:v>
      </x:c>
      <x:c r="C1130" s="13" t="str">
        <x:v>ASHMON_015</x:v>
      </x:c>
      <x:c r="D1130" s="13" t="str">
        <x:v>ASHGEAR_0023</x:v>
      </x:c>
      <x:c r="E1130" s="13" t="n">
        <x:v>1</x:v>
      </x:c>
      <x:c r="F1130" s="13" t="n">
        <x:v>1</x:v>
      </x:c>
      <x:c r="G1130" s="13" t="str">
        <x:v>Class-smart pool; rare accessory weight reduced.</x:v>
      </x:c>
    </x:row>
    <x:row r="1131">
      <x:c r="A1131" s="13" t="str">
        <x:v>ASHGEAR_POOL_001</x:v>
      </x:c>
      <x:c r="B1131" s="13" t="str">
        <x:v>Ashlands</x:v>
      </x:c>
      <x:c r="C1131" s="13" t="str">
        <x:v>ASHMON_015</x:v>
      </x:c>
      <x:c r="D1131" s="13" t="str">
        <x:v>ASHGEAR_0024</x:v>
      </x:c>
      <x:c r="E1131" s="13" t="n">
        <x:v>1</x:v>
      </x:c>
      <x:c r="F1131" s="13" t="n">
        <x:v>0.7</x:v>
      </x:c>
      <x:c r="G1131" s="13" t="str">
        <x:v>Class-smart pool; rare accessory weight reduced.</x:v>
      </x:c>
    </x:row>
    <x:row r="1132">
      <x:c r="A1132" s="13" t="str">
        <x:v>ASHGEAR_POOL_002</x:v>
      </x:c>
      <x:c r="B1132" s="13" t="str">
        <x:v>Ashlands</x:v>
      </x:c>
      <x:c r="C1132" s="13" t="str">
        <x:v>ASHMON_016</x:v>
      </x:c>
      <x:c r="D1132" s="13" t="str">
        <x:v>ASHGEAR_0025</x:v>
      </x:c>
      <x:c r="E1132" s="13" t="n">
        <x:v>1</x:v>
      </x:c>
      <x:c r="F1132" s="13" t="n">
        <x:v>1</x:v>
      </x:c>
      <x:c r="G1132" s="13" t="str">
        <x:v>Class-smart pool; rare accessory weight reduced.</x:v>
      </x:c>
    </x:row>
    <x:row r="1133">
      <x:c r="A1133" s="13" t="str">
        <x:v>ASHGEAR_POOL_002</x:v>
      </x:c>
      <x:c r="B1133" s="13" t="str">
        <x:v>Ashlands</x:v>
      </x:c>
      <x:c r="C1133" s="13" t="str">
        <x:v>ASHMON_016</x:v>
      </x:c>
      <x:c r="D1133" s="13" t="str">
        <x:v>ASHGEAR_0026</x:v>
      </x:c>
      <x:c r="E1133" s="13" t="n">
        <x:v>1</x:v>
      </x:c>
      <x:c r="F1133" s="13" t="n">
        <x:v>1</x:v>
      </x:c>
      <x:c r="G1133" s="13" t="str">
        <x:v>Class-smart pool; rare accessory weight reduced.</x:v>
      </x:c>
    </x:row>
    <x:row r="1134">
      <x:c r="A1134" s="13" t="str">
        <x:v>ASHGEAR_POOL_002</x:v>
      </x:c>
      <x:c r="B1134" s="13" t="str">
        <x:v>Ashlands</x:v>
      </x:c>
      <x:c r="C1134" s="13" t="str">
        <x:v>ASHMON_016</x:v>
      </x:c>
      <x:c r="D1134" s="13" t="str">
        <x:v>ASHGEAR_0027</x:v>
      </x:c>
      <x:c r="E1134" s="13" t="n">
        <x:v>1</x:v>
      </x:c>
      <x:c r="F1134" s="13" t="n">
        <x:v>1</x:v>
      </x:c>
      <x:c r="G1134" s="13" t="str">
        <x:v>Class-smart pool; rare accessory weight reduced.</x:v>
      </x:c>
    </x:row>
    <x:row r="1135">
      <x:c r="A1135" s="13" t="str">
        <x:v>ASHGEAR_POOL_002</x:v>
      </x:c>
      <x:c r="B1135" s="13" t="str">
        <x:v>Ashlands</x:v>
      </x:c>
      <x:c r="C1135" s="13" t="str">
        <x:v>ASHMON_016</x:v>
      </x:c>
      <x:c r="D1135" s="13" t="str">
        <x:v>ASHGEAR_0028</x:v>
      </x:c>
      <x:c r="E1135" s="13" t="n">
        <x:v>1</x:v>
      </x:c>
      <x:c r="F1135" s="13" t="n">
        <x:v>1</x:v>
      </x:c>
      <x:c r="G1135" s="13" t="str">
        <x:v>Class-smart pool; rare accessory weight reduced.</x:v>
      </x:c>
    </x:row>
    <x:row r="1136">
      <x:c r="A1136" s="13" t="str">
        <x:v>ASHGEAR_POOL_002</x:v>
      </x:c>
      <x:c r="B1136" s="13" t="str">
        <x:v>Ashlands</x:v>
      </x:c>
      <x:c r="C1136" s="13" t="str">
        <x:v>ASHMON_016</x:v>
      </x:c>
      <x:c r="D1136" s="13" t="str">
        <x:v>ASHGEAR_0029</x:v>
      </x:c>
      <x:c r="E1136" s="13" t="n">
        <x:v>1</x:v>
      </x:c>
      <x:c r="F1136" s="13" t="n">
        <x:v>1</x:v>
      </x:c>
      <x:c r="G1136" s="13" t="str">
        <x:v>Class-smart pool; rare accessory weight reduced.</x:v>
      </x:c>
    </x:row>
    <x:row r="1137">
      <x:c r="A1137" s="13" t="str">
        <x:v>ASHGEAR_POOL_002</x:v>
      </x:c>
      <x:c r="B1137" s="13" t="str">
        <x:v>Ashlands</x:v>
      </x:c>
      <x:c r="C1137" s="13" t="str">
        <x:v>ASHMON_016</x:v>
      </x:c>
      <x:c r="D1137" s="13" t="str">
        <x:v>ASHGEAR_0030</x:v>
      </x:c>
      <x:c r="E1137" s="13" t="n">
        <x:v>1</x:v>
      </x:c>
      <x:c r="F1137" s="13" t="n">
        <x:v>0.7</x:v>
      </x:c>
      <x:c r="G1137" s="13" t="str">
        <x:v>Class-smart pool; rare accessory weight reduced.</x:v>
      </x:c>
    </x:row>
    <x:row r="1138">
      <x:c r="A1138" s="13" t="str">
        <x:v>ASHGEAR_POOL_002</x:v>
      </x:c>
      <x:c r="B1138" s="13" t="str">
        <x:v>Ashlands</x:v>
      </x:c>
      <x:c r="C1138" s="13" t="str">
        <x:v>ASHMON_016</x:v>
      </x:c>
      <x:c r="D1138" s="13" t="str">
        <x:v>ASHGEAR_0031</x:v>
      </x:c>
      <x:c r="E1138" s="13" t="n">
        <x:v>1</x:v>
      </x:c>
      <x:c r="F1138" s="13" t="n">
        <x:v>1</x:v>
      </x:c>
      <x:c r="G1138" s="13" t="str">
        <x:v>Class-smart pool; rare accessory weight reduced.</x:v>
      </x:c>
    </x:row>
    <x:row r="1139">
      <x:c r="A1139" s="13" t="str">
        <x:v>ASHGEAR_POOL_002</x:v>
      </x:c>
      <x:c r="B1139" s="13" t="str">
        <x:v>Ashlands</x:v>
      </x:c>
      <x:c r="C1139" s="13" t="str">
        <x:v>ASHMON_016</x:v>
      </x:c>
      <x:c r="D1139" s="13" t="str">
        <x:v>ASHGEAR_0032</x:v>
      </x:c>
      <x:c r="E1139" s="13" t="n">
        <x:v>1</x:v>
      </x:c>
      <x:c r="F1139" s="13" t="n">
        <x:v>0.7</x:v>
      </x:c>
      <x:c r="G1139" s="13" t="str">
        <x:v>Class-smart pool; rare accessory weight reduced.</x:v>
      </x:c>
    </x:row>
    <x:row r="1140">
      <x:c r="A1140" s="13" t="str">
        <x:v>ASHGEAR_POOL_002</x:v>
      </x:c>
      <x:c r="B1140" s="13" t="str">
        <x:v>Ashlands</x:v>
      </x:c>
      <x:c r="C1140" s="13" t="str">
        <x:v>ASHMON_016</x:v>
      </x:c>
      <x:c r="D1140" s="13" t="str">
        <x:v>ASHGEAR_0033</x:v>
      </x:c>
      <x:c r="E1140" s="13" t="n">
        <x:v>1</x:v>
      </x:c>
      <x:c r="F1140" s="13" t="n">
        <x:v>1</x:v>
      </x:c>
      <x:c r="G1140" s="13" t="str">
        <x:v>Class-smart pool; rare accessory weight reduced.</x:v>
      </x:c>
    </x:row>
    <x:row r="1141">
      <x:c r="A1141" s="13" t="str">
        <x:v>ASHGEAR_POOL_002</x:v>
      </x:c>
      <x:c r="B1141" s="13" t="str">
        <x:v>Ashlands</x:v>
      </x:c>
      <x:c r="C1141" s="13" t="str">
        <x:v>ASHMON_016</x:v>
      </x:c>
      <x:c r="D1141" s="13" t="str">
        <x:v>ASHGEAR_0034</x:v>
      </x:c>
      <x:c r="E1141" s="13" t="n">
        <x:v>1</x:v>
      </x:c>
      <x:c r="F1141" s="13" t="n">
        <x:v>1</x:v>
      </x:c>
      <x:c r="G1141" s="13" t="str">
        <x:v>Class-smart pool; rare accessory weight reduced.</x:v>
      </x:c>
    </x:row>
    <x:row r="1142">
      <x:c r="A1142" s="13" t="str">
        <x:v>ASHGEAR_POOL_002</x:v>
      </x:c>
      <x:c r="B1142" s="13" t="str">
        <x:v>Ashlands</x:v>
      </x:c>
      <x:c r="C1142" s="13" t="str">
        <x:v>ASHMON_016</x:v>
      </x:c>
      <x:c r="D1142" s="13" t="str">
        <x:v>ASHGEAR_0035</x:v>
      </x:c>
      <x:c r="E1142" s="13" t="n">
        <x:v>1</x:v>
      </x:c>
      <x:c r="F1142" s="13" t="n">
        <x:v>1</x:v>
      </x:c>
      <x:c r="G1142" s="13" t="str">
        <x:v>Class-smart pool; rare accessory weight reduced.</x:v>
      </x:c>
    </x:row>
    <x:row r="1143">
      <x:c r="A1143" s="13" t="str">
        <x:v>ASHGEAR_POOL_002</x:v>
      </x:c>
      <x:c r="B1143" s="13" t="str">
        <x:v>Ashlands</x:v>
      </x:c>
      <x:c r="C1143" s="13" t="str">
        <x:v>ASHMON_016</x:v>
      </x:c>
      <x:c r="D1143" s="13" t="str">
        <x:v>ASHGEAR_0036</x:v>
      </x:c>
      <x:c r="E1143" s="13" t="n">
        <x:v>1</x:v>
      </x:c>
      <x:c r="F1143" s="13" t="n">
        <x:v>1</x:v>
      </x:c>
      <x:c r="G1143" s="13" t="str">
        <x:v>Class-smart pool; rare accessory weight reduced.</x:v>
      </x:c>
    </x:row>
    <x:row r="1144">
      <x:c r="A1144" s="13" t="str">
        <x:v>ASHGEAR_POOL_002</x:v>
      </x:c>
      <x:c r="B1144" s="13" t="str">
        <x:v>Ashlands</x:v>
      </x:c>
      <x:c r="C1144" s="13" t="str">
        <x:v>ASHMON_016</x:v>
      </x:c>
      <x:c r="D1144" s="13" t="str">
        <x:v>ASHGEAR_0037</x:v>
      </x:c>
      <x:c r="E1144" s="13" t="n">
        <x:v>1</x:v>
      </x:c>
      <x:c r="F1144" s="13" t="n">
        <x:v>1</x:v>
      </x:c>
      <x:c r="G1144" s="13" t="str">
        <x:v>Class-smart pool; rare accessory weight reduced.</x:v>
      </x:c>
    </x:row>
    <x:row r="1145">
      <x:c r="A1145" s="13" t="str">
        <x:v>ASHGEAR_POOL_002</x:v>
      </x:c>
      <x:c r="B1145" s="13" t="str">
        <x:v>Ashlands</x:v>
      </x:c>
      <x:c r="C1145" s="13" t="str">
        <x:v>ASHMON_016</x:v>
      </x:c>
      <x:c r="D1145" s="13" t="str">
        <x:v>ASHGEAR_0038</x:v>
      </x:c>
      <x:c r="E1145" s="13" t="n">
        <x:v>1</x:v>
      </x:c>
      <x:c r="F1145" s="13" t="n">
        <x:v>0.7</x:v>
      </x:c>
      <x:c r="G1145" s="13" t="str">
        <x:v>Class-smart pool; rare accessory weight reduced.</x:v>
      </x:c>
    </x:row>
    <x:row r="1146">
      <x:c r="A1146" s="13" t="str">
        <x:v>ASHGEAR_POOL_002</x:v>
      </x:c>
      <x:c r="B1146" s="13" t="str">
        <x:v>Ashlands</x:v>
      </x:c>
      <x:c r="C1146" s="13" t="str">
        <x:v>ASHMON_016</x:v>
      </x:c>
      <x:c r="D1146" s="13" t="str">
        <x:v>ASHGEAR_0039</x:v>
      </x:c>
      <x:c r="E1146" s="13" t="n">
        <x:v>1</x:v>
      </x:c>
      <x:c r="F1146" s="13" t="n">
        <x:v>1</x:v>
      </x:c>
      <x:c r="G1146" s="13" t="str">
        <x:v>Class-smart pool; rare accessory weight reduced.</x:v>
      </x:c>
    </x:row>
    <x:row r="1147">
      <x:c r="A1147" s="13" t="str">
        <x:v>ASHGEAR_POOL_002</x:v>
      </x:c>
      <x:c r="B1147" s="13" t="str">
        <x:v>Ashlands</x:v>
      </x:c>
      <x:c r="C1147" s="13" t="str">
        <x:v>ASHMON_016</x:v>
      </x:c>
      <x:c r="D1147" s="13" t="str">
        <x:v>ASHGEAR_0040</x:v>
      </x:c>
      <x:c r="E1147" s="13" t="n">
        <x:v>1</x:v>
      </x:c>
      <x:c r="F1147" s="13" t="n">
        <x:v>0.7</x:v>
      </x:c>
      <x:c r="G1147" s="13" t="str">
        <x:v>Class-smart pool; rare accessory weight reduced.</x:v>
      </x:c>
    </x:row>
    <x:row r="1148">
      <x:c r="A1148" s="13" t="str">
        <x:v>ASHGEAR_POOL_002</x:v>
      </x:c>
      <x:c r="B1148" s="13" t="str">
        <x:v>Ashlands</x:v>
      </x:c>
      <x:c r="C1148" s="13" t="str">
        <x:v>ASHMON_016</x:v>
      </x:c>
      <x:c r="D1148" s="13" t="str">
        <x:v>ASHGEAR_0041</x:v>
      </x:c>
      <x:c r="E1148" s="13" t="n">
        <x:v>1</x:v>
      </x:c>
      <x:c r="F1148" s="13" t="n">
        <x:v>1</x:v>
      </x:c>
      <x:c r="G1148" s="13" t="str">
        <x:v>Class-smart pool; rare accessory weight reduced.</x:v>
      </x:c>
    </x:row>
    <x:row r="1149">
      <x:c r="A1149" s="13" t="str">
        <x:v>ASHGEAR_POOL_002</x:v>
      </x:c>
      <x:c r="B1149" s="13" t="str">
        <x:v>Ashlands</x:v>
      </x:c>
      <x:c r="C1149" s="13" t="str">
        <x:v>ASHMON_016</x:v>
      </x:c>
      <x:c r="D1149" s="13" t="str">
        <x:v>ASHGEAR_0042</x:v>
      </x:c>
      <x:c r="E1149" s="13" t="n">
        <x:v>1</x:v>
      </x:c>
      <x:c r="F1149" s="13" t="n">
        <x:v>1</x:v>
      </x:c>
      <x:c r="G1149" s="13" t="str">
        <x:v>Class-smart pool; rare accessory weight reduced.</x:v>
      </x:c>
    </x:row>
    <x:row r="1150">
      <x:c r="A1150" s="13" t="str">
        <x:v>ASHGEAR_POOL_002</x:v>
      </x:c>
      <x:c r="B1150" s="13" t="str">
        <x:v>Ashlands</x:v>
      </x:c>
      <x:c r="C1150" s="13" t="str">
        <x:v>ASHMON_016</x:v>
      </x:c>
      <x:c r="D1150" s="13" t="str">
        <x:v>ASHGEAR_0043</x:v>
      </x:c>
      <x:c r="E1150" s="13" t="n">
        <x:v>1</x:v>
      </x:c>
      <x:c r="F1150" s="13" t="n">
        <x:v>1</x:v>
      </x:c>
      <x:c r="G1150" s="13" t="str">
        <x:v>Class-smart pool; rare accessory weight reduced.</x:v>
      </x:c>
    </x:row>
    <x:row r="1151">
      <x:c r="A1151" s="13" t="str">
        <x:v>ASHGEAR_POOL_002</x:v>
      </x:c>
      <x:c r="B1151" s="13" t="str">
        <x:v>Ashlands</x:v>
      </x:c>
      <x:c r="C1151" s="13" t="str">
        <x:v>ASHMON_016</x:v>
      </x:c>
      <x:c r="D1151" s="13" t="str">
        <x:v>ASHGEAR_0044</x:v>
      </x:c>
      <x:c r="E1151" s="13" t="n">
        <x:v>1</x:v>
      </x:c>
      <x:c r="F1151" s="13" t="n">
        <x:v>1</x:v>
      </x:c>
      <x:c r="G1151" s="13" t="str">
        <x:v>Class-smart pool; rare accessory weight reduced.</x:v>
      </x:c>
    </x:row>
    <x:row r="1152">
      <x:c r="A1152" s="13" t="str">
        <x:v>ASHGEAR_POOL_002</x:v>
      </x:c>
      <x:c r="B1152" s="13" t="str">
        <x:v>Ashlands</x:v>
      </x:c>
      <x:c r="C1152" s="13" t="str">
        <x:v>ASHMON_016</x:v>
      </x:c>
      <x:c r="D1152" s="13" t="str">
        <x:v>ASHGEAR_0045</x:v>
      </x:c>
      <x:c r="E1152" s="13" t="n">
        <x:v>1</x:v>
      </x:c>
      <x:c r="F1152" s="13" t="n">
        <x:v>1</x:v>
      </x:c>
      <x:c r="G1152" s="13" t="str">
        <x:v>Class-smart pool; rare accessory weight reduced.</x:v>
      </x:c>
    </x:row>
    <x:row r="1153">
      <x:c r="A1153" s="13" t="str">
        <x:v>ASHGEAR_POOL_002</x:v>
      </x:c>
      <x:c r="B1153" s="13" t="str">
        <x:v>Ashlands</x:v>
      </x:c>
      <x:c r="C1153" s="13" t="str">
        <x:v>ASHMON_016</x:v>
      </x:c>
      <x:c r="D1153" s="13" t="str">
        <x:v>ASHGEAR_0046</x:v>
      </x:c>
      <x:c r="E1153" s="13" t="n">
        <x:v>1</x:v>
      </x:c>
      <x:c r="F1153" s="13" t="n">
        <x:v>0.7</x:v>
      </x:c>
      <x:c r="G1153" s="13" t="str">
        <x:v>Class-smart pool; rare accessory weight reduced.</x:v>
      </x:c>
    </x:row>
    <x:row r="1154">
      <x:c r="A1154" s="13" t="str">
        <x:v>ASHGEAR_POOL_002</x:v>
      </x:c>
      <x:c r="B1154" s="13" t="str">
        <x:v>Ashlands</x:v>
      </x:c>
      <x:c r="C1154" s="13" t="str">
        <x:v>ASHMON_016</x:v>
      </x:c>
      <x:c r="D1154" s="13" t="str">
        <x:v>ASHGEAR_0047</x:v>
      </x:c>
      <x:c r="E1154" s="13" t="n">
        <x:v>1</x:v>
      </x:c>
      <x:c r="F1154" s="13" t="n">
        <x:v>1</x:v>
      </x:c>
      <x:c r="G1154" s="13" t="str">
        <x:v>Class-smart pool; rare accessory weight reduced.</x:v>
      </x:c>
    </x:row>
    <x:row r="1155">
      <x:c r="A1155" s="13" t="str">
        <x:v>ASHGEAR_POOL_002</x:v>
      </x:c>
      <x:c r="B1155" s="13" t="str">
        <x:v>Ashlands</x:v>
      </x:c>
      <x:c r="C1155" s="13" t="str">
        <x:v>ASHMON_016</x:v>
      </x:c>
      <x:c r="D1155" s="13" t="str">
        <x:v>ASHGEAR_0048</x:v>
      </x:c>
      <x:c r="E1155" s="13" t="n">
        <x:v>1</x:v>
      </x:c>
      <x:c r="F1155" s="13" t="n">
        <x:v>0.7</x:v>
      </x:c>
      <x:c r="G1155" s="13" t="str">
        <x:v>Class-smart pool; rare accessory weight reduced.</x:v>
      </x:c>
    </x:row>
  </x:sheetData>
  <x:mergeCells>
    <x:mergeCell ref="A1:G1"/>
  </x:mergeCells>
  <x:pageMargins left="0.7" right="0.7" top="0.75" bottom="0.75" header="0.3" footer="0.3"/>
</x:worksheet>
</file>

<file path=xl/worksheets/sheet244.xml><?xml version="1.0" encoding="utf-8"?>
<x:worksheet xmlns:x="http://schemas.openxmlformats.org/spreadsheetml/2006/main">
  <x:sheetFormatPr defaultRowHeight="15"/>
  <x:sheetData>
    <x:row r="1">
      <x:c r="A1" s="261" t="str">
        <x:v>REGIONAL UPGRADE / ENCHANT COSTS</x:v>
      </x:c>
    </x:row>
    <x:row r="3">
      <x:c r="A3" s="264" t="str">
        <x:v>Region</x:v>
      </x:c>
      <x:c r="B3" s="264" t="str">
        <x:v>Rank</x:v>
      </x:c>
      <x:c r="C3" s="264" t="str">
        <x:v>Gold_Cost</x:v>
      </x:c>
      <x:c r="D3" s="264" t="str">
        <x:v>Common_Material</x:v>
      </x:c>
      <x:c r="E3" s="264" t="str">
        <x:v>Common_Qty</x:v>
      </x:c>
      <x:c r="F3" s="264" t="str">
        <x:v>Rare_Material</x:v>
      </x:c>
      <x:c r="G3" s="264" t="str">
        <x:v>Rare_Qty</x:v>
      </x:c>
      <x:c r="H3" s="264" t="str">
        <x:v>Enchant_Dust</x:v>
      </x:c>
      <x:c r="I3" s="264" t="str">
        <x:v>Success</x:v>
      </x:c>
    </x:row>
    <x:row r="4">
      <x:c r="A4" s="13" t="str">
        <x:v>Sunscar</x:v>
      </x:c>
      <x:c r="B4" s="13" t="n">
        <x:v>1</x:v>
      </x:c>
      <x:c r="C4" s="13" t="n">
        <x:v>250</x:v>
      </x:c>
      <x:c r="D4" s="13" t="str">
        <x:v>SUNRES_001</x:v>
      </x:c>
      <x:c r="E4" s="13" t="n">
        <x:v>3</x:v>
      </x:c>
      <x:c r="F4" s="13" t="str">
        <x:v>SUNRES_002</x:v>
      </x:c>
      <x:c r="G4" s="13" t="n">
        <x:v>1</x:v>
      </x:c>
      <x:c r="H4" s="13" t="n">
        <x:v>1</x:v>
      </x:c>
      <x:c r="I4" s="13" t="n">
        <x:v>1</x:v>
      </x:c>
    </x:row>
    <x:row r="5">
      <x:c r="A5" s="13" t="str">
        <x:v>Sunscar</x:v>
      </x:c>
      <x:c r="B5" s="13" t="n">
        <x:v>2</x:v>
      </x:c>
      <x:c r="C5" s="13" t="n">
        <x:v>1000</x:v>
      </x:c>
      <x:c r="D5" s="13" t="str">
        <x:v>SUNRES_001</x:v>
      </x:c>
      <x:c r="E5" s="13" t="n">
        <x:v>3</x:v>
      </x:c>
      <x:c r="F5" s="13" t="str">
        <x:v>SUNRES_002</x:v>
      </x:c>
      <x:c r="G5" s="13" t="n">
        <x:v>1</x:v>
      </x:c>
      <x:c r="H5" s="13" t="n">
        <x:v>1</x:v>
      </x:c>
      <x:c r="I5" s="13" t="n">
        <x:v>1</x:v>
      </x:c>
    </x:row>
    <x:row r="6">
      <x:c r="A6" s="13" t="str">
        <x:v>Sunscar</x:v>
      </x:c>
      <x:c r="B6" s="13" t="n">
        <x:v>3</x:v>
      </x:c>
      <x:c r="C6" s="13" t="n">
        <x:v>2250</x:v>
      </x:c>
      <x:c r="D6" s="13" t="str">
        <x:v>SUNRES_001</x:v>
      </x:c>
      <x:c r="E6" s="13" t="n">
        <x:v>4</x:v>
      </x:c>
      <x:c r="F6" s="13" t="str">
        <x:v>SUNRES_002</x:v>
      </x:c>
      <x:c r="G6" s="13" t="n">
        <x:v>1</x:v>
      </x:c>
      <x:c r="H6" s="13" t="n">
        <x:v>2</x:v>
      </x:c>
      <x:c r="I6" s="13" t="n">
        <x:v>1</x:v>
      </x:c>
    </x:row>
    <x:row r="7">
      <x:c r="A7" s="13" t="str">
        <x:v>Sunscar</x:v>
      </x:c>
      <x:c r="B7" s="13" t="n">
        <x:v>4</x:v>
      </x:c>
      <x:c r="C7" s="13" t="n">
        <x:v>4000</x:v>
      </x:c>
      <x:c r="D7" s="13" t="str">
        <x:v>SUNRES_001</x:v>
      </x:c>
      <x:c r="E7" s="13" t="n">
        <x:v>5</x:v>
      </x:c>
      <x:c r="F7" s="13" t="str">
        <x:v>SUNRES_002</x:v>
      </x:c>
      <x:c r="G7" s="13" t="n">
        <x:v>1</x:v>
      </x:c>
      <x:c r="H7" s="13" t="n">
        <x:v>2</x:v>
      </x:c>
      <x:c r="I7" s="13" t="n">
        <x:v>1</x:v>
      </x:c>
    </x:row>
    <x:row r="8">
      <x:c r="A8" s="13" t="str">
        <x:v>Sunscar</x:v>
      </x:c>
      <x:c r="B8" s="13" t="n">
        <x:v>5</x:v>
      </x:c>
      <x:c r="C8" s="13" t="n">
        <x:v>6250</x:v>
      </x:c>
      <x:c r="D8" s="13" t="str">
        <x:v>SUNRES_001</x:v>
      </x:c>
      <x:c r="E8" s="13" t="n">
        <x:v>6</x:v>
      </x:c>
      <x:c r="F8" s="13" t="str">
        <x:v>SUNRES_002</x:v>
      </x:c>
      <x:c r="G8" s="13" t="n">
        <x:v>1</x:v>
      </x:c>
      <x:c r="H8" s="13" t="n">
        <x:v>3</x:v>
      </x:c>
      <x:c r="I8" s="13" t="n">
        <x:v>1</x:v>
      </x:c>
    </x:row>
    <x:row r="9">
      <x:c r="A9" s="13" t="str">
        <x:v>Sunscar</x:v>
      </x:c>
      <x:c r="B9" s="13" t="n">
        <x:v>6</x:v>
      </x:c>
      <x:c r="C9" s="13" t="n">
        <x:v>9000</x:v>
      </x:c>
      <x:c r="D9" s="13" t="str">
        <x:v>SUNRES_001</x:v>
      </x:c>
      <x:c r="E9" s="13" t="n">
        <x:v>6</x:v>
      </x:c>
      <x:c r="F9" s="13" t="str">
        <x:v>SUNRES_002</x:v>
      </x:c>
      <x:c r="G9" s="13" t="n">
        <x:v>1</x:v>
      </x:c>
      <x:c r="H9" s="13" t="n">
        <x:v>4</x:v>
      </x:c>
      <x:c r="I9" s="13" t="n">
        <x:v>1</x:v>
      </x:c>
    </x:row>
    <x:row r="10">
      <x:c r="A10" s="13" t="str">
        <x:v>Sunscar</x:v>
      </x:c>
      <x:c r="B10" s="13" t="n">
        <x:v>7</x:v>
      </x:c>
      <x:c r="C10" s="13" t="n">
        <x:v>12250</x:v>
      </x:c>
      <x:c r="D10" s="13" t="str">
        <x:v>SUNRES_001</x:v>
      </x:c>
      <x:c r="E10" s="13" t="n">
        <x:v>7</x:v>
      </x:c>
      <x:c r="F10" s="13" t="str">
        <x:v>SUNRES_002</x:v>
      </x:c>
      <x:c r="G10" s="13" t="n">
        <x:v>1</x:v>
      </x:c>
      <x:c r="H10" s="13" t="n">
        <x:v>4</x:v>
      </x:c>
      <x:c r="I10" s="13" t="n">
        <x:v>1</x:v>
      </x:c>
    </x:row>
    <x:row r="11">
      <x:c r="A11" s="13" t="str">
        <x:v>Sunscar</x:v>
      </x:c>
      <x:c r="B11" s="13" t="n">
        <x:v>8</x:v>
      </x:c>
      <x:c r="C11" s="13" t="n">
        <x:v>16000</x:v>
      </x:c>
      <x:c r="D11" s="13" t="str">
        <x:v>SUNRES_001</x:v>
      </x:c>
      <x:c r="E11" s="13" t="n">
        <x:v>8</x:v>
      </x:c>
      <x:c r="F11" s="13" t="str">
        <x:v>SUNRES_002</x:v>
      </x:c>
      <x:c r="G11" s="13" t="n">
        <x:v>1</x:v>
      </x:c>
      <x:c r="H11" s="13" t="n">
        <x:v>5</x:v>
      </x:c>
      <x:c r="I11" s="13" t="n">
        <x:v>1</x:v>
      </x:c>
    </x:row>
    <x:row r="12">
      <x:c r="A12" s="13" t="str">
        <x:v>Sunscar</x:v>
      </x:c>
      <x:c r="B12" s="13" t="n">
        <x:v>9</x:v>
      </x:c>
      <x:c r="C12" s="13" t="n">
        <x:v>20250</x:v>
      </x:c>
      <x:c r="D12" s="13" t="str">
        <x:v>SUNRES_001</x:v>
      </x:c>
      <x:c r="E12" s="13" t="n">
        <x:v>8</x:v>
      </x:c>
      <x:c r="F12" s="13" t="str">
        <x:v>SUNRES_002</x:v>
      </x:c>
      <x:c r="G12" s="13" t="n">
        <x:v>2</x:v>
      </x:c>
      <x:c r="H12" s="13" t="n">
        <x:v>5</x:v>
      </x:c>
      <x:c r="I12" s="13" t="n">
        <x:v>1</x:v>
      </x:c>
    </x:row>
    <x:row r="13">
      <x:c r="A13" s="13" t="str">
        <x:v>Sunscar</x:v>
      </x:c>
      <x:c r="B13" s="13" t="n">
        <x:v>10</x:v>
      </x:c>
      <x:c r="C13" s="13" t="n">
        <x:v>25000</x:v>
      </x:c>
      <x:c r="D13" s="13" t="str">
        <x:v>SUNRES_001</x:v>
      </x:c>
      <x:c r="E13" s="13" t="n">
        <x:v>9</x:v>
      </x:c>
      <x:c r="F13" s="13" t="str">
        <x:v>SUNRES_002</x:v>
      </x:c>
      <x:c r="G13" s="13" t="n">
        <x:v>2</x:v>
      </x:c>
      <x:c r="H13" s="13" t="n">
        <x:v>6</x:v>
      </x:c>
      <x:c r="I13" s="13" t="n">
        <x:v>1</x:v>
      </x:c>
    </x:row>
    <x:row r="14">
      <x:c r="A14" s="13" t="str">
        <x:v>Frostmarch</x:v>
      </x:c>
      <x:c r="B14" s="13" t="n">
        <x:v>1</x:v>
      </x:c>
      <x:c r="C14" s="13" t="n">
        <x:v>412</x:v>
      </x:c>
      <x:c r="D14" s="13" t="str">
        <x:v>FRRES_003</x:v>
      </x:c>
      <x:c r="E14" s="13" t="n">
        <x:v>4</x:v>
      </x:c>
      <x:c r="F14" s="13" t="str">
        <x:v>FRRES_004</x:v>
      </x:c>
      <x:c r="G14" s="13" t="n">
        <x:v>1</x:v>
      </x:c>
      <x:c r="H14" s="13" t="n">
        <x:v>1</x:v>
      </x:c>
      <x:c r="I14" s="13" t="n">
        <x:v>1</x:v>
      </x:c>
    </x:row>
    <x:row r="15">
      <x:c r="A15" s="13" t="str">
        <x:v>Frostmarch</x:v>
      </x:c>
      <x:c r="B15" s="13" t="n">
        <x:v>2</x:v>
      </x:c>
      <x:c r="C15" s="13" t="n">
        <x:v>1650</x:v>
      </x:c>
      <x:c r="D15" s="13" t="str">
        <x:v>FRRES_003</x:v>
      </x:c>
      <x:c r="E15" s="13" t="n">
        <x:v>6</x:v>
      </x:c>
      <x:c r="F15" s="13" t="str">
        <x:v>FRRES_004</x:v>
      </x:c>
      <x:c r="G15" s="13" t="n">
        <x:v>1</x:v>
      </x:c>
      <x:c r="H15" s="13" t="n">
        <x:v>2</x:v>
      </x:c>
      <x:c r="I15" s="13" t="n">
        <x:v>1</x:v>
      </x:c>
    </x:row>
    <x:row r="16">
      <x:c r="A16" s="13" t="str">
        <x:v>Frostmarch</x:v>
      </x:c>
      <x:c r="B16" s="13" t="n">
        <x:v>3</x:v>
      </x:c>
      <x:c r="C16" s="13" t="n">
        <x:v>3712</x:v>
      </x:c>
      <x:c r="D16" s="13" t="str">
        <x:v>FRRES_003</x:v>
      </x:c>
      <x:c r="E16" s="13" t="n">
        <x:v>7</x:v>
      </x:c>
      <x:c r="F16" s="13" t="str">
        <x:v>FRRES_004</x:v>
      </x:c>
      <x:c r="G16" s="13" t="n">
        <x:v>1</x:v>
      </x:c>
      <x:c r="H16" s="13" t="n">
        <x:v>3</x:v>
      </x:c>
      <x:c r="I16" s="13" t="n">
        <x:v>1</x:v>
      </x:c>
    </x:row>
    <x:row r="17">
      <x:c r="A17" s="13" t="str">
        <x:v>Frostmarch</x:v>
      </x:c>
      <x:c r="B17" s="13" t="n">
        <x:v>4</x:v>
      </x:c>
      <x:c r="C17" s="13" t="n">
        <x:v>6600</x:v>
      </x:c>
      <x:c r="D17" s="13" t="str">
        <x:v>FRRES_003</x:v>
      </x:c>
      <x:c r="E17" s="13" t="n">
        <x:v>8</x:v>
      </x:c>
      <x:c r="F17" s="13" t="str">
        <x:v>FRRES_004</x:v>
      </x:c>
      <x:c r="G17" s="13" t="n">
        <x:v>1</x:v>
      </x:c>
      <x:c r="H17" s="13" t="n">
        <x:v>4</x:v>
      </x:c>
      <x:c r="I17" s="13" t="n">
        <x:v>1</x:v>
      </x:c>
    </x:row>
    <x:row r="18">
      <x:c r="A18" s="13" t="str">
        <x:v>Frostmarch</x:v>
      </x:c>
      <x:c r="B18" s="13" t="n">
        <x:v>5</x:v>
      </x:c>
      <x:c r="C18" s="13" t="n">
        <x:v>10312</x:v>
      </x:c>
      <x:c r="D18" s="13" t="str">
        <x:v>FRRES_003</x:v>
      </x:c>
      <x:c r="E18" s="13" t="n">
        <x:v>9</x:v>
      </x:c>
      <x:c r="F18" s="13" t="str">
        <x:v>FRRES_004</x:v>
      </x:c>
      <x:c r="G18" s="13" t="n">
        <x:v>1</x:v>
      </x:c>
      <x:c r="H18" s="13" t="n">
        <x:v>5</x:v>
      </x:c>
      <x:c r="I18" s="13" t="n">
        <x:v>1</x:v>
      </x:c>
    </x:row>
    <x:row r="19">
      <x:c r="A19" s="13" t="str">
        <x:v>Frostmarch</x:v>
      </x:c>
      <x:c r="B19" s="13" t="n">
        <x:v>6</x:v>
      </x:c>
      <x:c r="C19" s="13" t="n">
        <x:v>14850</x:v>
      </x:c>
      <x:c r="D19" s="13" t="str">
        <x:v>FRRES_003</x:v>
      </x:c>
      <x:c r="E19" s="13" t="n">
        <x:v>10</x:v>
      </x:c>
      <x:c r="F19" s="13" t="str">
        <x:v>FRRES_004</x:v>
      </x:c>
      <x:c r="G19" s="13" t="n">
        <x:v>2</x:v>
      </x:c>
      <x:c r="H19" s="13" t="n">
        <x:v>6</x:v>
      </x:c>
      <x:c r="I19" s="13" t="n">
        <x:v>1</x:v>
      </x:c>
    </x:row>
    <x:row r="20">
      <x:c r="A20" s="13" t="str">
        <x:v>Frostmarch</x:v>
      </x:c>
      <x:c r="B20" s="13" t="n">
        <x:v>7</x:v>
      </x:c>
      <x:c r="C20" s="13" t="n">
        <x:v>20212</x:v>
      </x:c>
      <x:c r="D20" s="13" t="str">
        <x:v>FRRES_003</x:v>
      </x:c>
      <x:c r="E20" s="13" t="n">
        <x:v>11</x:v>
      </x:c>
      <x:c r="F20" s="13" t="str">
        <x:v>FRRES_004</x:v>
      </x:c>
      <x:c r="G20" s="13" t="n">
        <x:v>2</x:v>
      </x:c>
      <x:c r="H20" s="13" t="n">
        <x:v>7</x:v>
      </x:c>
      <x:c r="I20" s="13" t="n">
        <x:v>1</x:v>
      </x:c>
    </x:row>
    <x:row r="21">
      <x:c r="A21" s="13" t="str">
        <x:v>Frostmarch</x:v>
      </x:c>
      <x:c r="B21" s="13" t="n">
        <x:v>8</x:v>
      </x:c>
      <x:c r="C21" s="13" t="n">
        <x:v>26400</x:v>
      </x:c>
      <x:c r="D21" s="13" t="str">
        <x:v>FRRES_003</x:v>
      </x:c>
      <x:c r="E21" s="13" t="n">
        <x:v>13</x:v>
      </x:c>
      <x:c r="F21" s="13" t="str">
        <x:v>FRRES_004</x:v>
      </x:c>
      <x:c r="G21" s="13" t="n">
        <x:v>2</x:v>
      </x:c>
      <x:c r="H21" s="13" t="n">
        <x:v>8</x:v>
      </x:c>
      <x:c r="I21" s="13" t="n">
        <x:v>1</x:v>
      </x:c>
    </x:row>
    <x:row r="22">
      <x:c r="A22" s="13" t="str">
        <x:v>Frostmarch</x:v>
      </x:c>
      <x:c r="B22" s="13" t="n">
        <x:v>9</x:v>
      </x:c>
      <x:c r="C22" s="13" t="n">
        <x:v>33412</x:v>
      </x:c>
      <x:c r="D22" s="13" t="str">
        <x:v>FRRES_003</x:v>
      </x:c>
      <x:c r="E22" s="13" t="n">
        <x:v>14</x:v>
      </x:c>
      <x:c r="F22" s="13" t="str">
        <x:v>FRRES_004</x:v>
      </x:c>
      <x:c r="G22" s="13" t="n">
        <x:v>3</x:v>
      </x:c>
      <x:c r="H22" s="13" t="n">
        <x:v>9</x:v>
      </x:c>
      <x:c r="I22" s="13" t="n">
        <x:v>1</x:v>
      </x:c>
    </x:row>
    <x:row r="23">
      <x:c r="A23" s="13" t="str">
        <x:v>Frostmarch</x:v>
      </x:c>
      <x:c r="B23" s="13" t="n">
        <x:v>10</x:v>
      </x:c>
      <x:c r="C23" s="13" t="n">
        <x:v>41250</x:v>
      </x:c>
      <x:c r="D23" s="13" t="str">
        <x:v>FRRES_003</x:v>
      </x:c>
      <x:c r="E23" s="13" t="n">
        <x:v>15</x:v>
      </x:c>
      <x:c r="F23" s="13" t="str">
        <x:v>FRRES_004</x:v>
      </x:c>
      <x:c r="G23" s="13" t="n">
        <x:v>3</x:v>
      </x:c>
      <x:c r="H23" s="13" t="n">
        <x:v>10</x:v>
      </x:c>
      <x:c r="I23" s="13" t="n">
        <x:v>1</x:v>
      </x:c>
    </x:row>
    <x:row r="24">
      <x:c r="A24" s="13" t="str">
        <x:v>Ashlands</x:v>
      </x:c>
      <x:c r="B24" s="13" t="n">
        <x:v>1</x:v>
      </x:c>
      <x:c r="C24" s="13" t="n">
        <x:v>662</x:v>
      </x:c>
      <x:c r="D24" s="13" t="str">
        <x:v>ASHRES_001</x:v>
      </x:c>
      <x:c r="E24" s="13" t="n">
        <x:v>7</x:v>
      </x:c>
      <x:c r="F24" s="13" t="str">
        <x:v>ASHRES_002</x:v>
      </x:c>
      <x:c r="G24" s="13" t="n">
        <x:v>1</x:v>
      </x:c>
      <x:c r="H24" s="13" t="n">
        <x:v>2</x:v>
      </x:c>
      <x:c r="I24" s="13" t="n">
        <x:v>1</x:v>
      </x:c>
    </x:row>
    <x:row r="25">
      <x:c r="A25" s="13" t="str">
        <x:v>Ashlands</x:v>
      </x:c>
      <x:c r="B25" s="13" t="n">
        <x:v>2</x:v>
      </x:c>
      <x:c r="C25" s="13" t="n">
        <x:v>2650</x:v>
      </x:c>
      <x:c r="D25" s="13" t="str">
        <x:v>ASHRES_001</x:v>
      </x:c>
      <x:c r="E25" s="13" t="n">
        <x:v>9</x:v>
      </x:c>
      <x:c r="F25" s="13" t="str">
        <x:v>ASHRES_002</x:v>
      </x:c>
      <x:c r="G25" s="13" t="n">
        <x:v>1</x:v>
      </x:c>
      <x:c r="H25" s="13" t="n">
        <x:v>3</x:v>
      </x:c>
      <x:c r="I25" s="13" t="n">
        <x:v>1</x:v>
      </x:c>
    </x:row>
    <x:row r="26">
      <x:c r="A26" s="13" t="str">
        <x:v>Ashlands</x:v>
      </x:c>
      <x:c r="B26" s="13" t="n">
        <x:v>3</x:v>
      </x:c>
      <x:c r="C26" s="13" t="n">
        <x:v>5962</x:v>
      </x:c>
      <x:c r="D26" s="13" t="str">
        <x:v>ASHRES_001</x:v>
      </x:c>
      <x:c r="E26" s="13" t="n">
        <x:v>11</x:v>
      </x:c>
      <x:c r="F26" s="13" t="str">
        <x:v>ASHRES_002</x:v>
      </x:c>
      <x:c r="G26" s="13" t="n">
        <x:v>1</x:v>
      </x:c>
      <x:c r="H26" s="13" t="n">
        <x:v>5</x:v>
      </x:c>
      <x:c r="I26" s="13" t="n">
        <x:v>1</x:v>
      </x:c>
    </x:row>
    <x:row r="27">
      <x:c r="A27" s="13" t="str">
        <x:v>Ashlands</x:v>
      </x:c>
      <x:c r="B27" s="13" t="n">
        <x:v>4</x:v>
      </x:c>
      <x:c r="C27" s="13" t="n">
        <x:v>10600</x:v>
      </x:c>
      <x:c r="D27" s="13" t="str">
        <x:v>ASHRES_001</x:v>
      </x:c>
      <x:c r="E27" s="13" t="n">
        <x:v>13</x:v>
      </x:c>
      <x:c r="F27" s="13" t="str">
        <x:v>ASHRES_002</x:v>
      </x:c>
      <x:c r="G27" s="13" t="n">
        <x:v>2</x:v>
      </x:c>
      <x:c r="H27" s="13" t="n">
        <x:v>6</x:v>
      </x:c>
      <x:c r="I27" s="13" t="n">
        <x:v>1</x:v>
      </x:c>
    </x:row>
    <x:row r="28">
      <x:c r="A28" s="13" t="str">
        <x:v>Ashlands</x:v>
      </x:c>
      <x:c r="B28" s="13" t="n">
        <x:v>5</x:v>
      </x:c>
      <x:c r="C28" s="13" t="n">
        <x:v>16562</x:v>
      </x:c>
      <x:c r="D28" s="13" t="str">
        <x:v>ASHRES_001</x:v>
      </x:c>
      <x:c r="E28" s="13" t="n">
        <x:v>15</x:v>
      </x:c>
      <x:c r="F28" s="13" t="str">
        <x:v>ASHRES_002</x:v>
      </x:c>
      <x:c r="G28" s="13" t="n">
        <x:v>2</x:v>
      </x:c>
      <x:c r="H28" s="13" t="n">
        <x:v>8</x:v>
      </x:c>
      <x:c r="I28" s="13" t="n">
        <x:v>1</x:v>
      </x:c>
    </x:row>
    <x:row r="29">
      <x:c r="A29" s="13" t="str">
        <x:v>Ashlands</x:v>
      </x:c>
      <x:c r="B29" s="13" t="n">
        <x:v>6</x:v>
      </x:c>
      <x:c r="C29" s="13" t="n">
        <x:v>23850</x:v>
      </x:c>
      <x:c r="D29" s="13" t="str">
        <x:v>ASHRES_001</x:v>
      </x:c>
      <x:c r="E29" s="13" t="n">
        <x:v>16</x:v>
      </x:c>
      <x:c r="F29" s="13" t="str">
        <x:v>ASHRES_002</x:v>
      </x:c>
      <x:c r="G29" s="13" t="n">
        <x:v>3</x:v>
      </x:c>
      <x:c r="H29" s="13" t="n">
        <x:v>10</x:v>
      </x:c>
      <x:c r="I29" s="13" t="n">
        <x:v>1</x:v>
      </x:c>
    </x:row>
    <x:row r="30">
      <x:c r="A30" s="13" t="str">
        <x:v>Ashlands</x:v>
      </x:c>
      <x:c r="B30" s="13" t="n">
        <x:v>7</x:v>
      </x:c>
      <x:c r="C30" s="13" t="n">
        <x:v>32462</x:v>
      </x:c>
      <x:c r="D30" s="13" t="str">
        <x:v>ASHRES_001</x:v>
      </x:c>
      <x:c r="E30" s="13" t="n">
        <x:v>18</x:v>
      </x:c>
      <x:c r="F30" s="13" t="str">
        <x:v>ASHRES_002</x:v>
      </x:c>
      <x:c r="G30" s="13" t="n">
        <x:v>3</x:v>
      </x:c>
      <x:c r="H30" s="13" t="n">
        <x:v>11</x:v>
      </x:c>
      <x:c r="I30" s="13" t="n">
        <x:v>1</x:v>
      </x:c>
    </x:row>
    <x:row r="31">
      <x:c r="A31" s="13" t="str">
        <x:v>Ashlands</x:v>
      </x:c>
      <x:c r="B31" s="13" t="n">
        <x:v>8</x:v>
      </x:c>
      <x:c r="C31" s="13" t="n">
        <x:v>42400</x:v>
      </x:c>
      <x:c r="D31" s="13" t="str">
        <x:v>ASHRES_001</x:v>
      </x:c>
      <x:c r="E31" s="13" t="n">
        <x:v>20</x:v>
      </x:c>
      <x:c r="F31" s="13" t="str">
        <x:v>ASHRES_002</x:v>
      </x:c>
      <x:c r="G31" s="13" t="n">
        <x:v>4</x:v>
      </x:c>
      <x:c r="H31" s="13" t="n">
        <x:v>13</x:v>
      </x:c>
      <x:c r="I31" s="13" t="n">
        <x:v>1</x:v>
      </x:c>
    </x:row>
    <x:row r="32">
      <x:c r="A32" s="13" t="str">
        <x:v>Ashlands</x:v>
      </x:c>
      <x:c r="B32" s="13" t="n">
        <x:v>9</x:v>
      </x:c>
      <x:c r="C32" s="13" t="n">
        <x:v>53662</x:v>
      </x:c>
      <x:c r="D32" s="13" t="str">
        <x:v>ASHRES_001</x:v>
      </x:c>
      <x:c r="E32" s="13" t="n">
        <x:v>22</x:v>
      </x:c>
      <x:c r="F32" s="13" t="str">
        <x:v>ASHRES_002</x:v>
      </x:c>
      <x:c r="G32" s="13" t="n">
        <x:v>4</x:v>
      </x:c>
      <x:c r="H32" s="13" t="n">
        <x:v>14</x:v>
      </x:c>
      <x:c r="I32" s="13" t="n">
        <x:v>1</x:v>
      </x:c>
    </x:row>
    <x:row r="33">
      <x:c r="A33" s="13" t="str">
        <x:v>Ashlands</x:v>
      </x:c>
      <x:c r="B33" s="13" t="n">
        <x:v>10</x:v>
      </x:c>
      <x:c r="C33" s="13" t="n">
        <x:v>66250</x:v>
      </x:c>
      <x:c r="D33" s="13" t="str">
        <x:v>ASHRES_001</x:v>
      </x:c>
      <x:c r="E33" s="13" t="n">
        <x:v>24</x:v>
      </x:c>
      <x:c r="F33" s="13" t="str">
        <x:v>ASHRES_002</x:v>
      </x:c>
      <x:c r="G33" s="13" t="n">
        <x:v>5</x:v>
      </x:c>
      <x:c r="H33" s="13" t="n">
        <x:v>16</x:v>
      </x:c>
      <x:c r="I33" s="13" t="n">
        <x:v>1</x:v>
      </x:c>
    </x:row>
  </x:sheetData>
  <x:mergeCells>
    <x:mergeCell ref="A1:I1"/>
  </x:mergeCells>
  <x:pageMargins left="0.7" right="0.7" top="0.75" bottom="0.75" header="0.3" footer="0.3"/>
</x:worksheet>
</file>

<file path=xl/worksheets/sheet245.xml><?xml version="1.0" encoding="utf-8"?>
<x:worksheet xmlns:x="http://schemas.openxmlformats.org/spreadsheetml/2006/main">
  <x:sheetFormatPr defaultRowHeight="15"/>
  <x:sheetData>
    <x:row r="1">
      <x:c r="A1" s="261" t="str">
        <x:v>LEVEL 1–100 ECONOMY SIMULATION</x:v>
      </x:c>
    </x:row>
    <x:row r="3">
      <x:c r="A3" s="264" t="str">
        <x:v>Sim_ID</x:v>
      </x:c>
      <x:c r="B3" s="264" t="str">
        <x:v>Band</x:v>
      </x:c>
      <x:c r="C3" s="264" t="str">
        <x:v>Level_Min</x:v>
      </x:c>
      <x:c r="D3" s="264" t="str">
        <x:v>Level_Max</x:v>
      </x:c>
      <x:c r="E3" s="264" t="str">
        <x:v>Cycle_Sec</x:v>
      </x:c>
      <x:c r="F3" s="264" t="str">
        <x:v>Actions_hr</x:v>
      </x:c>
      <x:c r="G3" s="264" t="str">
        <x:v>XP_hr</x:v>
      </x:c>
      <x:c r="H3" s="264" t="str">
        <x:v>Gold_hr</x:v>
      </x:c>
      <x:c r="I3" s="264" t="str">
        <x:v>Material_EV_hr</x:v>
      </x:c>
      <x:c r="J3" s="264" t="str">
        <x:v>Gear_EV_hr</x:v>
      </x:c>
      <x:c r="K3" s="264" t="str">
        <x:v>Total_EV_hr</x:v>
      </x:c>
      <x:c r="L3" s="264" t="str">
        <x:v>Gold_Share</x:v>
      </x:c>
      <x:c r="M3" s="264" t="str">
        <x:v>Flag</x:v>
      </x:c>
    </x:row>
    <x:row r="4">
      <x:c r="A4" s="13" t="str">
        <x:v>SIM_01</x:v>
      </x:c>
      <x:c r="B4" s="13" t="str">
        <x:v>Asterfall Early</x:v>
      </x:c>
      <x:c r="C4" s="13" t="n">
        <x:v>1</x:v>
      </x:c>
      <x:c r="D4" s="13" t="n">
        <x:v>10</x:v>
      </x:c>
      <x:c r="E4" s="13" t="n">
        <x:v>5.8</x:v>
      </x:c>
      <x:c r="F4" s="253" t="n">
        <x:v>620.6896551724138</x:v>
      </x:c>
      <x:c r="G4" s="253" t="n">
        <x:v>3103.4482758620693</x:v>
      </x:c>
      <x:c r="H4" s="253" t="n">
        <x:v>1365.5172413793105</x:v>
      </x:c>
      <x:c r="I4" s="253" t="n">
        <x:v>434.48275862068965</x:v>
      </x:c>
      <x:c r="J4" s="253" t="n">
        <x:v>93.10344827586208</x:v>
      </x:c>
      <x:c r="K4" s="253" t="n">
        <x:v>1893.1034482758623</x:v>
      </x:c>
      <x:c r="L4" s="253" t="n">
        <x:v>0.7213114754098361</x:v>
      </x:c>
      <x:c r="M4" s="13" t="str">
        <x:v>OK</x:v>
      </x:c>
    </x:row>
    <x:row r="5">
      <x:c r="A5" s="13" t="str">
        <x:v>SIM_02</x:v>
      </x:c>
      <x:c r="B5" s="13" t="str">
        <x:v>Asterfall Late</x:v>
      </x:c>
      <x:c r="C5" s="13" t="n">
        <x:v>11</x:v>
      </x:c>
      <x:c r="D5" s="13" t="n">
        <x:v>25</x:v>
      </x:c>
      <x:c r="E5" s="13" t="n">
        <x:v>13.5</x:v>
      </x:c>
      <x:c r="F5" s="253" t="n">
        <x:v>266.6666666666667</x:v>
      </x:c>
      <x:c r="G5" s="253" t="n">
        <x:v>7466.666666666667</x:v>
      </x:c>
      <x:c r="H5" s="253" t="n">
        <x:v>2933.3333333333335</x:v>
      </x:c>
      <x:c r="I5" s="253" t="n">
        <x:v>1013.3333333333334</x:v>
      </x:c>
      <x:c r="J5" s="253" t="n">
        <x:v>373.3333333333333</x:v>
      </x:c>
      <x:c r="K5" s="253" t="n">
        <x:v>4320</x:v>
      </x:c>
      <x:c r="L5" s="253" t="n">
        <x:v>0.6790123456790124</x:v>
      </x:c>
      <x:c r="M5" s="13" t="str">
        <x:v>OK</x:v>
      </x:c>
    </x:row>
    <x:row r="6">
      <x:c r="A6" s="13" t="str">
        <x:v>SIM_03</x:v>
      </x:c>
      <x:c r="B6" s="13" t="str">
        <x:v>Sunscar Early</x:v>
      </x:c>
      <x:c r="C6" s="13" t="n">
        <x:v>25</x:v>
      </x:c>
      <x:c r="D6" s="13" t="n">
        <x:v>35</x:v>
      </x:c>
      <x:c r="E6" s="13" t="n">
        <x:v>17</x:v>
      </x:c>
      <x:c r="F6" s="253" t="n">
        <x:v>211.76470588235293</x:v>
      </x:c>
      <x:c r="G6" s="253" t="n">
        <x:v>10164.70588235294</x:v>
      </x:c>
      <x:c r="H6" s="253" t="n">
        <x:v>4023.5294117647054</x:v>
      </x:c>
      <x:c r="I6" s="253" t="n">
        <x:v>1694.1176470588234</x:v>
      </x:c>
      <x:c r="J6" s="253" t="n">
        <x:v>465.88235294117646</x:v>
      </x:c>
      <x:c r="K6" s="253" t="n">
        <x:v>6183.529411764705</x:v>
      </x:c>
      <x:c r="L6" s="253" t="n">
        <x:v>0.6506849315068494</x:v>
      </x:c>
      <x:c r="M6" s="13" t="str">
        <x:v>OK</x:v>
      </x:c>
    </x:row>
    <x:row r="7">
      <x:c r="A7" s="13" t="str">
        <x:v>SIM_04</x:v>
      </x:c>
      <x:c r="B7" s="13" t="str">
        <x:v>Sunscar Late</x:v>
      </x:c>
      <x:c r="C7" s="13" t="n">
        <x:v>36</x:v>
      </x:c>
      <x:c r="D7" s="13" t="n">
        <x:v>45</x:v>
      </x:c>
      <x:c r="E7" s="13" t="n">
        <x:v>21</x:v>
      </x:c>
      <x:c r="F7" s="253" t="n">
        <x:v>171.42857142857142</x:v>
      </x:c>
      <x:c r="G7" s="253" t="n">
        <x:v>13714.285714285714</x:v>
      </x:c>
      <x:c r="H7" s="253" t="n">
        <x:v>5142.857142857142</x:v>
      </x:c>
      <x:c r="I7" s="253" t="n">
        <x:v>2400</x:v>
      </x:c>
      <x:c r="J7" s="253" t="n">
        <x:v>857.1428571428571</x:v>
      </x:c>
      <x:c r="K7" s="253" t="n">
        <x:v>8400</x:v>
      </x:c>
      <x:c r="L7" s="253" t="n">
        <x:v>0.6122448979591837</x:v>
      </x:c>
      <x:c r="M7" s="13" t="str">
        <x:v>OK</x:v>
      </x:c>
    </x:row>
    <x:row r="8">
      <x:c r="A8" s="13" t="str">
        <x:v>SIM_05</x:v>
      </x:c>
      <x:c r="B8" s="13" t="str">
        <x:v>Frostmarch Early</x:v>
      </x:c>
      <x:c r="C8" s="13" t="n">
        <x:v>45</x:v>
      </x:c>
      <x:c r="D8" s="13" t="n">
        <x:v>57</x:v>
      </x:c>
      <x:c r="E8" s="13" t="n">
        <x:v>24</x:v>
      </x:c>
      <x:c r="F8" s="253" t="n">
        <x:v>150</x:v>
      </x:c>
      <x:c r="G8" s="253" t="n">
        <x:v>18750</x:v>
      </x:c>
      <x:c r="H8" s="253" t="n">
        <x:v>7200</x:v>
      </x:c>
      <x:c r="I8" s="253" t="n">
        <x:v>3750</x:v>
      </x:c>
      <x:c r="J8" s="253" t="n">
        <x:v>1200</x:v>
      </x:c>
      <x:c r="K8" s="253" t="n">
        <x:v>12150</x:v>
      </x:c>
      <x:c r="L8" s="253" t="n">
        <x:v>0.5925925925925926</x:v>
      </x:c>
      <x:c r="M8" s="13" t="str">
        <x:v>OK</x:v>
      </x:c>
    </x:row>
    <x:row r="9">
      <x:c r="A9" s="13" t="str">
        <x:v>SIM_06</x:v>
      </x:c>
      <x:c r="B9" s="13" t="str">
        <x:v>Frostmarch Late</x:v>
      </x:c>
      <x:c r="C9" s="13" t="n">
        <x:v>58</x:v>
      </x:c>
      <x:c r="D9" s="13" t="n">
        <x:v>70</x:v>
      </x:c>
      <x:c r="E9" s="13" t="n">
        <x:v>28</x:v>
      </x:c>
      <x:c r="F9" s="253" t="n">
        <x:v>128.57142857142858</x:v>
      </x:c>
      <x:c r="G9" s="253" t="n">
        <x:v>24428.57142857143</x:v>
      </x:c>
      <x:c r="H9" s="253" t="n">
        <x:v>9257.142857142859</x:v>
      </x:c>
      <x:c r="I9" s="253" t="n">
        <x:v>5400.000000000001</x:v>
      </x:c>
      <x:c r="J9" s="253" t="n">
        <x:v>1800.0000000000002</x:v>
      </x:c>
      <x:c r="K9" s="253" t="n">
        <x:v>16457.14285714286</x:v>
      </x:c>
      <x:c r="L9" s="253" t="n">
        <x:v>0.5625</x:v>
      </x:c>
      <x:c r="M9" s="13" t="str">
        <x:v>OK</x:v>
      </x:c>
    </x:row>
    <x:row r="10">
      <x:c r="A10" s="13" t="str">
        <x:v>SIM_07</x:v>
      </x:c>
      <x:c r="B10" s="13" t="str">
        <x:v>Ashlands Early</x:v>
      </x:c>
      <x:c r="C10" s="13" t="n">
        <x:v>70</x:v>
      </x:c>
      <x:c r="D10" s="13" t="n">
        <x:v>84</x:v>
      </x:c>
      <x:c r="E10" s="13" t="n">
        <x:v>31</x:v>
      </x:c>
      <x:c r="F10" s="253" t="n">
        <x:v>116.12903225806451</x:v>
      </x:c>
      <x:c r="G10" s="253" t="n">
        <x:v>33677.41935483871</x:v>
      </x:c>
      <x:c r="H10" s="253" t="n">
        <x:v>12774.193548387097</x:v>
      </x:c>
      <x:c r="I10" s="253" t="n">
        <x:v>7896.774193548386</x:v>
      </x:c>
      <x:c r="J10" s="253" t="n">
        <x:v>2554.8387096774195</x:v>
      </x:c>
      <x:c r="K10" s="253" t="n">
        <x:v>23225.8064516129</x:v>
      </x:c>
      <x:c r="L10" s="253" t="n">
        <x:v>0.55</x:v>
      </x:c>
      <x:c r="M10" s="13" t="str">
        <x:v>OK</x:v>
      </x:c>
    </x:row>
    <x:row r="11">
      <x:c r="A11" s="13" t="str">
        <x:v>SIM_08</x:v>
      </x:c>
      <x:c r="B11" s="13" t="str">
        <x:v>Ashlands Late</x:v>
      </x:c>
      <x:c r="C11" s="13" t="n">
        <x:v>85</x:v>
      </x:c>
      <x:c r="D11" s="13" t="n">
        <x:v>100</x:v>
      </x:c>
      <x:c r="E11" s="13" t="n">
        <x:v>35</x:v>
      </x:c>
      <x:c r="F11" s="253" t="n">
        <x:v>102.85714285714286</x:v>
      </x:c>
      <x:c r="G11" s="253" t="n">
        <x:v>44228.57142857143</x:v>
      </x:c>
      <x:c r="H11" s="253" t="n">
        <x:v>15942.857142857143</x:v>
      </x:c>
      <x:c r="I11" s="253" t="n">
        <x:v>10800</x:v>
      </x:c>
      <x:c r="J11" s="253" t="n">
        <x:v>3908.571428571429</x:v>
      </x:c>
      <x:c r="K11" s="253" t="n">
        <x:v>30651.428571428572</x:v>
      </x:c>
      <x:c r="L11" s="253" t="n">
        <x:v>0.5201342281879194</x:v>
      </x:c>
      <x:c r="M11" s="13" t="str">
        <x:v>OK</x:v>
      </x:c>
    </x:row>
  </x:sheetData>
  <x:mergeCells>
    <x:mergeCell ref="A1:M1"/>
  </x:mergeCells>
  <x:pageMargins left="0.7" right="0.7" top="0.75" bottom="0.75" header="0.3" footer="0.3"/>
</x:worksheet>
</file>

<file path=xl/worksheets/sheet246.xml><?xml version="1.0" encoding="utf-8"?>
<x:worksheet xmlns:x="http://schemas.openxmlformats.org/spreadsheetml/2006/main">
  <x:sheetFormatPr defaultRowHeight="15"/>
  <x:sheetData>
    <x:row r="1">
      <x:c r="A1" s="261" t="str">
        <x:v>GOLD SINK / UPGRADE TIME AUDIT</x:v>
      </x:c>
    </x:row>
    <x:row r="3">
      <x:c r="A3" s="264" t="str">
        <x:v>Region</x:v>
      </x:c>
      <x:c r="B3" s="264" t="str">
        <x:v>Gear_Level</x:v>
      </x:c>
      <x:c r="C3" s="264" t="str">
        <x:v>Gold_to_+10</x:v>
      </x:c>
      <x:c r="D3" s="264" t="str">
        <x:v>Representative_Gold_hr</x:v>
      </x:c>
      <x:c r="E3" s="264" t="str">
        <x:v>Farm_Hours_Gold_Only</x:v>
      </x:c>
      <x:c r="F3" s="264" t="str">
        <x:v>Target</x:v>
      </x:c>
      <x:c r="G3" s="264" t="str">
        <x:v>Flag</x:v>
      </x:c>
    </x:row>
    <x:row r="4">
      <x:c r="A4" s="13" t="str">
        <x:v>Sunscar</x:v>
      </x:c>
      <x:c r="B4" s="13" t="n">
        <x:v>38</x:v>
      </x:c>
      <x:c r="C4" s="13" t="n">
        <x:v>96250</x:v>
      </x:c>
      <x:c r="D4" s="13" t="n">
        <x:v>5143</x:v>
      </x:c>
      <x:c r="E4" s="13" t="n">
        <x:v>18.7</x:v>
      </x:c>
      <x:c r="F4" s="13" t="str">
        <x:v>Target 8–20 active farming hours for one full +10 item before market/material costs.</x:v>
      </x:c>
      <x:c r="G4" s="13" t="str">
        <x:v>OK</x:v>
      </x:c>
    </x:row>
    <x:row r="5">
      <x:c r="A5" s="13" t="str">
        <x:v>Frostmarch</x:v>
      </x:c>
      <x:c r="B5" s="13" t="n">
        <x:v>62</x:v>
      </x:c>
      <x:c r="C5" s="13" t="n">
        <x:v>158810</x:v>
      </x:c>
      <x:c r="D5" s="13" t="n">
        <x:v>9257</x:v>
      </x:c>
      <x:c r="E5" s="13" t="n">
        <x:v>17.2</x:v>
      </x:c>
      <x:c r="F5" s="13" t="str">
        <x:v>Target 8–20 active farming hours for one full +10 item before market/material costs.</x:v>
      </x:c>
      <x:c r="G5" s="13" t="str">
        <x:v>OK</x:v>
      </x:c>
    </x:row>
    <x:row r="6">
      <x:c r="A6" s="13" t="str">
        <x:v>Ashlands</x:v>
      </x:c>
      <x:c r="B6" s="13" t="n">
        <x:v>88</x:v>
      </x:c>
      <x:c r="C6" s="13" t="n">
        <x:v>255060</x:v>
      </x:c>
      <x:c r="D6" s="13" t="n">
        <x:v>15943</x:v>
      </x:c>
      <x:c r="E6" s="13" t="n">
        <x:v>16</x:v>
      </x:c>
      <x:c r="F6" s="13" t="str">
        <x:v>Target 8–20 active farming hours for one full +10 item before market/material costs.</x:v>
      </x:c>
      <x:c r="G6" s="13" t="str">
        <x:v>OK</x:v>
      </x:c>
    </x:row>
  </x:sheetData>
  <x:mergeCells>
    <x:mergeCell ref="A1:G1"/>
  </x:mergeCells>
  <x:pageMargins left="0.7" right="0.7" top="0.75" bottom="0.75" header="0.3" footer="0.3"/>
</x:worksheet>
</file>

<file path=xl/worksheets/sheet247.xml><?xml version="1.0" encoding="utf-8"?>
<x:worksheet xmlns:x="http://schemas.openxmlformats.org/spreadsheetml/2006/main">
  <x:sheetFormatPr defaultRowHeight="15"/>
  <x:sheetData>
    <x:row r="1">
      <x:c r="A1" s="261" t="str">
        <x:v>ECONOMY BALANCE CORRECTIONS</x:v>
      </x:c>
    </x:row>
    <x:row r="3">
      <x:c r="A3" s="264" t="str">
        <x:v>Area</x:v>
      </x:c>
      <x:c r="B3" s="264" t="str">
        <x:v>Finding</x:v>
      </x:c>
      <x:c r="C3" s="264" t="str">
        <x:v>Correction</x:v>
      </x:c>
      <x:c r="D3" s="264" t="str">
        <x:v>Status</x:v>
      </x:c>
    </x:row>
    <x:row r="4">
      <x:c r="A4" s="13" t="str">
        <x:v>Ashlands EV</x:v>
      </x:c>
      <x:c r="B4" s="13" t="str">
        <x:v>Gear EV could dominate late farming</x:v>
      </x:c>
      <x:c r="C4" s="13" t="str">
        <x:v>Cap rare-drop EV contribution at 35%; pity rewards bind-on-pickup until equipped/salvaged</x:v>
      </x:c>
      <x:c r="D4" s="13" t="str">
        <x:v>Adjusted</x:v>
      </x:c>
    </x:row>
    <x:row r="5">
      <x:c r="A5" s="13" t="str">
        <x:v>Market flipping</x:v>
      </x:c>
      <x:c r="B5" s="13" t="str">
        <x:v>Raw wealth can bypass progression</x:v>
      </x:c>
      <x:c r="C5" s="13" t="str">
        <x:v>Market requires region unlock for equipping; listing fee 2%, completed-sale fee 3%</x:v>
      </x:c>
      <x:c r="D5" s="13" t="str">
        <x:v>Adjusted</x:v>
      </x:c>
    </x:row>
    <x:row r="6">
      <x:c r="A6" s="13" t="str">
        <x:v>Salvage</x:v>
      </x:c>
      <x:c r="B6" s="13" t="str">
        <x:v>Potential gold loop</x:v>
      </x:c>
      <x:c r="C6" s="13" t="str">
        <x:v>Salvage returns materials only, never raw gold</x:v>
      </x:c>
      <x:c r="D6" s="13" t="str">
        <x:v>Adjusted</x:v>
      </x:c>
    </x:row>
    <x:row r="7">
      <x:c r="A7" s="13" t="str">
        <x:v>VIP</x:v>
      </x:c>
      <x:c r="B7" s="13" t="str">
        <x:v>+40% combined remains large</x:v>
      </x:c>
      <x:c r="C7" s="13" t="str">
        <x:v>Gold bonus applies activity-generated gold only; not quests, market, salvage, coupons</x:v>
      </x:c>
      <x:c r="D7" s="13" t="str">
        <x:v>Adjusted</x:v>
      </x:c>
    </x:row>
    <x:row r="8">
      <x:c r="A8" s="13" t="str">
        <x:v>Combat Units</x:v>
      </x:c>
      <x:c r="B8" s="13" t="str">
        <x:v>Could add 8% kills and 8% loot simultaneously</x:v>
      </x:c>
      <x:c r="C8" s="13" t="str">
        <x:v>Unit contribution improves kill speed only; loot rolls remain one roll per enemy</x:v>
      </x:c>
      <x:c r="D8" s="13" t="str">
        <x:v>Clarified</x:v>
      </x:c>
    </x:row>
    <x:row r="9">
      <x:c r="A9" s="13" t="str">
        <x:v>Offline</x:v>
      </x:c>
      <x:c r="B9" s="13" t="str">
        <x:v>Long caps can spike markets</x:v>
      </x:c>
      <x:c r="C9" s="13" t="str">
        <x:v>Offline material output uses normal rates but rare-drop pity advances at 75% efficiency</x:v>
      </x:c>
      <x:c r="D9" s="13" t="str">
        <x:v>Adjusted</x:v>
      </x:c>
    </x:row>
  </x:sheetData>
  <x:mergeCells>
    <x:mergeCell ref="A1:D1"/>
  </x:mergeCells>
  <x:pageMargins left="0.7" right="0.7" top="0.75" bottom="0.75" header="0.3" footer="0.3"/>
</x:worksheet>
</file>

<file path=xl/worksheets/sheet248.xml><?xml version="1.0" encoding="utf-8"?>
<x:worksheet xmlns:x="http://schemas.openxmlformats.org/spreadsheetml/2006/main">
  <x:sheetFormatPr defaultRowHeight="15"/>
  <x:sheetData>
    <x:row r="1">
      <x:c r="A1" s="266" t="str">
        <x:v>MAIN QUEST → NPC ASSIGNMENTS</x:v>
      </x:c>
    </x:row>
    <x:row r="3">
      <x:c r="A3" s="269" t="str">
        <x:v>Quest_ID</x:v>
      </x:c>
      <x:c r="B3" s="269" t="str">
        <x:v>NPC_ID</x:v>
      </x:c>
      <x:c r="C3" s="269" t="str">
        <x:v>NPC_Name</x:v>
      </x:c>
      <x:c r="D3" s="269" t="str">
        <x:v>Quest_Type</x:v>
      </x:c>
      <x:c r="E3" s="269" t="str">
        <x:v>Beat</x:v>
      </x:c>
      <x:c r="F3" s="269" t="str">
        <x:v>Purpose</x:v>
      </x:c>
    </x:row>
    <x:row r="4">
      <x:c r="A4" s="13" t="str">
        <x:v>QST_001</x:v>
      </x:c>
      <x:c r="B4" s="13" t="str">
        <x:v>NPC_001</x:v>
      </x:c>
      <x:c r="C4" s="13" t="str">
        <x:v>Mara Venn</x:v>
      </x:c>
      <x:c r="D4" s="13" t="str">
        <x:v>Main</x:v>
      </x:c>
      <x:c r="E4" s="13" t="str">
        <x:v>Registration</x:v>
      </x:c>
      <x:c r="F4" s="13" t="str">
        <x:v>Class/Ledger</x:v>
      </x:c>
    </x:row>
    <x:row r="5">
      <x:c r="A5" s="13" t="str">
        <x:v>QST_003</x:v>
      </x:c>
      <x:c r="B5" s="13" t="str">
        <x:v>NPC_002</x:v>
      </x:c>
      <x:c r="C5" s="13" t="str">
        <x:v>Tovin Hale</x:v>
      </x:c>
      <x:c r="D5" s="13" t="str">
        <x:v>Main</x:v>
      </x:c>
      <x:c r="E5" s="13" t="str">
        <x:v>Lost Hound</x:v>
      </x:c>
      <x:c r="F5" s="13" t="str">
        <x:v>Combat Unit</x:v>
      </x:c>
    </x:row>
    <x:row r="6">
      <x:c r="A6" s="13" t="str">
        <x:v>QST_004</x:v>
      </x:c>
      <x:c r="B6" s="13" t="str">
        <x:v>NPC_003</x:v>
      </x:c>
      <x:c r="C6" s="13" t="str">
        <x:v>Bram Ironroot</x:v>
      </x:c>
      <x:c r="D6" s="13" t="str">
        <x:v>Main</x:v>
      </x:c>
      <x:c r="E6" s="13" t="str">
        <x:v>Tools</x:v>
      </x:c>
      <x:c r="F6" s="13" t="str">
        <x:v>Crafting</x:v>
      </x:c>
    </x:row>
    <x:row r="7">
      <x:c r="A7" s="13" t="str">
        <x:v>QST_007</x:v>
      </x:c>
      <x:c r="B7" s="13" t="str">
        <x:v>NPC_004</x:v>
      </x:c>
      <x:c r="C7" s="13" t="str">
        <x:v>Sela Reed</x:v>
      </x:c>
      <x:c r="D7" s="13" t="str">
        <x:v>Main</x:v>
      </x:c>
      <x:c r="E7" s="13" t="str">
        <x:v>Silverbrook</x:v>
      </x:c>
      <x:c r="F7" s="13" t="str">
        <x:v>Market</x:v>
      </x:c>
    </x:row>
    <x:row r="8">
      <x:c r="A8" s="13" t="str">
        <x:v>QST_012</x:v>
      </x:c>
      <x:c r="B8" s="13" t="str">
        <x:v>NPC_005</x:v>
      </x:c>
      <x:c r="C8" s="13" t="str">
        <x:v>Archivist Vey</x:v>
      </x:c>
      <x:c r="D8" s="13" t="str">
        <x:v>Main</x:v>
      </x:c>
      <x:c r="E8" s="13" t="str">
        <x:v>Procession</x:v>
      </x:c>
      <x:c r="F8" s="13" t="str">
        <x:v>Echo lore</x:v>
      </x:c>
    </x:row>
    <x:row r="9">
      <x:c r="A9" s="13" t="str">
        <x:v>QST_014</x:v>
      </x:c>
      <x:c r="B9" s="13" t="str">
        <x:v>NPC_006</x:v>
      </x:c>
      <x:c r="C9" s="13" t="str">
        <x:v>Captain Ordan</x:v>
      </x:c>
      <x:c r="D9" s="13" t="str">
        <x:v>Main</x:v>
      </x:c>
      <x:c r="E9" s="13" t="str">
        <x:v>Fallen Knight</x:v>
      </x:c>
      <x:c r="F9" s="13" t="str">
        <x:v>Boss gate</x:v>
      </x:c>
    </x:row>
    <x:row r="10">
      <x:c r="A10" s="13" t="str">
        <x:v>SUNQ_001</x:v>
      </x:c>
      <x:c r="B10" s="13" t="str">
        <x:v>NPC_007</x:v>
      </x:c>
      <x:c r="C10" s="13" t="str">
        <x:v>See NPC_Roster</x:v>
      </x:c>
      <x:c r="D10" s="13" t="str">
        <x:v>Main</x:v>
      </x:c>
      <x:c r="E10" s="13" t="str">
        <x:v>Regional Story</x:v>
      </x:c>
      <x:c r="F10" s="13" t="str">
        <x:v>Story beat 1</x:v>
      </x:c>
    </x:row>
    <x:row r="11">
      <x:c r="A11" s="13" t="str">
        <x:v>SUNQ_002</x:v>
      </x:c>
      <x:c r="B11" s="13" t="str">
        <x:v>NPC_007</x:v>
      </x:c>
      <x:c r="C11" s="13" t="str">
        <x:v>See NPC_Roster</x:v>
      </x:c>
      <x:c r="D11" s="13" t="str">
        <x:v>Main</x:v>
      </x:c>
      <x:c r="E11" s="13" t="str">
        <x:v>Regional Story</x:v>
      </x:c>
      <x:c r="F11" s="13" t="str">
        <x:v>Story beat 2</x:v>
      </x:c>
    </x:row>
    <x:row r="12">
      <x:c r="A12" s="13" t="str">
        <x:v>SUNQ_003</x:v>
      </x:c>
      <x:c r="B12" s="13" t="str">
        <x:v>NPC_008</x:v>
      </x:c>
      <x:c r="C12" s="13" t="str">
        <x:v>See NPC_Roster</x:v>
      </x:c>
      <x:c r="D12" s="13" t="str">
        <x:v>Main</x:v>
      </x:c>
      <x:c r="E12" s="13" t="str">
        <x:v>Regional Story</x:v>
      </x:c>
      <x:c r="F12" s="13" t="str">
        <x:v>Story beat 3</x:v>
      </x:c>
    </x:row>
    <x:row r="13">
      <x:c r="A13" s="13" t="str">
        <x:v>SUNQ_004</x:v>
      </x:c>
      <x:c r="B13" s="13" t="str">
        <x:v>NPC_008</x:v>
      </x:c>
      <x:c r="C13" s="13" t="str">
        <x:v>See NPC_Roster</x:v>
      </x:c>
      <x:c r="D13" s="13" t="str">
        <x:v>Main</x:v>
      </x:c>
      <x:c r="E13" s="13" t="str">
        <x:v>Regional Story</x:v>
      </x:c>
      <x:c r="F13" s="13" t="str">
        <x:v>Story beat 4</x:v>
      </x:c>
    </x:row>
    <x:row r="14">
      <x:c r="A14" s="13" t="str">
        <x:v>SUNQ_005</x:v>
      </x:c>
      <x:c r="B14" s="13" t="str">
        <x:v>NPC_009</x:v>
      </x:c>
      <x:c r="C14" s="13" t="str">
        <x:v>See NPC_Roster</x:v>
      </x:c>
      <x:c r="D14" s="13" t="str">
        <x:v>Main</x:v>
      </x:c>
      <x:c r="E14" s="13" t="str">
        <x:v>Regional Story</x:v>
      </x:c>
      <x:c r="F14" s="13" t="str">
        <x:v>Story beat 5</x:v>
      </x:c>
    </x:row>
    <x:row r="15">
      <x:c r="A15" s="13" t="str">
        <x:v>SUNQ_006</x:v>
      </x:c>
      <x:c r="B15" s="13" t="str">
        <x:v>NPC_010</x:v>
      </x:c>
      <x:c r="C15" s="13" t="str">
        <x:v>See NPC_Roster</x:v>
      </x:c>
      <x:c r="D15" s="13" t="str">
        <x:v>Main</x:v>
      </x:c>
      <x:c r="E15" s="13" t="str">
        <x:v>Regional Story</x:v>
      </x:c>
      <x:c r="F15" s="13" t="str">
        <x:v>Story beat 6</x:v>
      </x:c>
    </x:row>
    <x:row r="16">
      <x:c r="A16" s="13" t="str">
        <x:v>SUNQ_007</x:v>
      </x:c>
      <x:c r="B16" s="13" t="str">
        <x:v>NPC_010</x:v>
      </x:c>
      <x:c r="C16" s="13" t="str">
        <x:v>See NPC_Roster</x:v>
      </x:c>
      <x:c r="D16" s="13" t="str">
        <x:v>Main</x:v>
      </x:c>
      <x:c r="E16" s="13" t="str">
        <x:v>Regional Story</x:v>
      </x:c>
      <x:c r="F16" s="13" t="str">
        <x:v>Story beat 7</x:v>
      </x:c>
    </x:row>
    <x:row r="17">
      <x:c r="A17" s="13" t="str">
        <x:v>SUNQ_008</x:v>
      </x:c>
      <x:c r="B17" s="13" t="str">
        <x:v>NPC_011</x:v>
      </x:c>
      <x:c r="C17" s="13" t="str">
        <x:v>See NPC_Roster</x:v>
      </x:c>
      <x:c r="D17" s="13" t="str">
        <x:v>Main</x:v>
      </x:c>
      <x:c r="E17" s="13" t="str">
        <x:v>Regional Story</x:v>
      </x:c>
      <x:c r="F17" s="13" t="str">
        <x:v>Story beat 8</x:v>
      </x:c>
    </x:row>
    <x:row r="18">
      <x:c r="A18" s="13" t="str">
        <x:v>SUNQ_009</x:v>
      </x:c>
      <x:c r="B18" s="13" t="str">
        <x:v>NPC_011</x:v>
      </x:c>
      <x:c r="C18" s="13" t="str">
        <x:v>See NPC_Roster</x:v>
      </x:c>
      <x:c r="D18" s="13" t="str">
        <x:v>Main</x:v>
      </x:c>
      <x:c r="E18" s="13" t="str">
        <x:v>Regional Story</x:v>
      </x:c>
      <x:c r="F18" s="13" t="str">
        <x:v>Story beat 9</x:v>
      </x:c>
    </x:row>
    <x:row r="19">
      <x:c r="A19" s="13" t="str">
        <x:v>SUNQ_010</x:v>
      </x:c>
      <x:c r="B19" s="13" t="str">
        <x:v>NPC_007</x:v>
      </x:c>
      <x:c r="C19" s="13" t="str">
        <x:v>See NPC_Roster</x:v>
      </x:c>
      <x:c r="D19" s="13" t="str">
        <x:v>Main</x:v>
      </x:c>
      <x:c r="E19" s="13" t="str">
        <x:v>Regional Story</x:v>
      </x:c>
      <x:c r="F19" s="13" t="str">
        <x:v>Story beat 10</x:v>
      </x:c>
    </x:row>
    <x:row r="20">
      <x:c r="A20" s="13" t="str">
        <x:v>FRQ_001</x:v>
      </x:c>
      <x:c r="B20" s="13" t="str">
        <x:v>NPC_013</x:v>
      </x:c>
      <x:c r="C20" s="13" t="str">
        <x:v>See NPC_Roster</x:v>
      </x:c>
      <x:c r="D20" s="13" t="str">
        <x:v>Main</x:v>
      </x:c>
      <x:c r="E20" s="13" t="str">
        <x:v>Regional Story</x:v>
      </x:c>
      <x:c r="F20" s="13" t="str">
        <x:v>Story beat 1</x:v>
      </x:c>
    </x:row>
    <x:row r="21">
      <x:c r="A21" s="13" t="str">
        <x:v>FRQ_002</x:v>
      </x:c>
      <x:c r="B21" s="13" t="str">
        <x:v>NPC_014</x:v>
      </x:c>
      <x:c r="C21" s="13" t="str">
        <x:v>See NPC_Roster</x:v>
      </x:c>
      <x:c r="D21" s="13" t="str">
        <x:v>Main</x:v>
      </x:c>
      <x:c r="E21" s="13" t="str">
        <x:v>Regional Story</x:v>
      </x:c>
      <x:c r="F21" s="13" t="str">
        <x:v>Story beat 2</x:v>
      </x:c>
    </x:row>
    <x:row r="22">
      <x:c r="A22" s="13" t="str">
        <x:v>FRQ_003</x:v>
      </x:c>
      <x:c r="B22" s="13" t="str">
        <x:v>NPC_014</x:v>
      </x:c>
      <x:c r="C22" s="13" t="str">
        <x:v>See NPC_Roster</x:v>
      </x:c>
      <x:c r="D22" s="13" t="str">
        <x:v>Main</x:v>
      </x:c>
      <x:c r="E22" s="13" t="str">
        <x:v>Regional Story</x:v>
      </x:c>
      <x:c r="F22" s="13" t="str">
        <x:v>Story beat 3</x:v>
      </x:c>
    </x:row>
    <x:row r="23">
      <x:c r="A23" s="13" t="str">
        <x:v>FRQ_004</x:v>
      </x:c>
      <x:c r="B23" s="13" t="str">
        <x:v>NPC_015</x:v>
      </x:c>
      <x:c r="C23" s="13" t="str">
        <x:v>See NPC_Roster</x:v>
      </x:c>
      <x:c r="D23" s="13" t="str">
        <x:v>Main</x:v>
      </x:c>
      <x:c r="E23" s="13" t="str">
        <x:v>Regional Story</x:v>
      </x:c>
      <x:c r="F23" s="13" t="str">
        <x:v>Story beat 4</x:v>
      </x:c>
    </x:row>
    <x:row r="24">
      <x:c r="A24" s="13" t="str">
        <x:v>FRQ_005</x:v>
      </x:c>
      <x:c r="B24" s="13" t="str">
        <x:v>NPC_015</x:v>
      </x:c>
      <x:c r="C24" s="13" t="str">
        <x:v>See NPC_Roster</x:v>
      </x:c>
      <x:c r="D24" s="13" t="str">
        <x:v>Main</x:v>
      </x:c>
      <x:c r="E24" s="13" t="str">
        <x:v>Regional Story</x:v>
      </x:c>
      <x:c r="F24" s="13" t="str">
        <x:v>Story beat 5</x:v>
      </x:c>
    </x:row>
    <x:row r="25">
      <x:c r="A25" s="13" t="str">
        <x:v>FRQ_006</x:v>
      </x:c>
      <x:c r="B25" s="13" t="str">
        <x:v>NPC_016</x:v>
      </x:c>
      <x:c r="C25" s="13" t="str">
        <x:v>See NPC_Roster</x:v>
      </x:c>
      <x:c r="D25" s="13" t="str">
        <x:v>Main</x:v>
      </x:c>
      <x:c r="E25" s="13" t="str">
        <x:v>Regional Story</x:v>
      </x:c>
      <x:c r="F25" s="13" t="str">
        <x:v>Story beat 6</x:v>
      </x:c>
    </x:row>
    <x:row r="26">
      <x:c r="A26" s="13" t="str">
        <x:v>FRQ_007</x:v>
      </x:c>
      <x:c r="B26" s="13" t="str">
        <x:v>NPC_016</x:v>
      </x:c>
      <x:c r="C26" s="13" t="str">
        <x:v>See NPC_Roster</x:v>
      </x:c>
      <x:c r="D26" s="13" t="str">
        <x:v>Main</x:v>
      </x:c>
      <x:c r="E26" s="13" t="str">
        <x:v>Regional Story</x:v>
      </x:c>
      <x:c r="F26" s="13" t="str">
        <x:v>Story beat 7</x:v>
      </x:c>
    </x:row>
    <x:row r="27">
      <x:c r="A27" s="13" t="str">
        <x:v>FRQ_008</x:v>
      </x:c>
      <x:c r="B27" s="13" t="str">
        <x:v>NPC_017</x:v>
      </x:c>
      <x:c r="C27" s="13" t="str">
        <x:v>See NPC_Roster</x:v>
      </x:c>
      <x:c r="D27" s="13" t="str">
        <x:v>Main</x:v>
      </x:c>
      <x:c r="E27" s="13" t="str">
        <x:v>Regional Story</x:v>
      </x:c>
      <x:c r="F27" s="13" t="str">
        <x:v>Story beat 8</x:v>
      </x:c>
    </x:row>
    <x:row r="28">
      <x:c r="A28" s="13" t="str">
        <x:v>FRQ_009</x:v>
      </x:c>
      <x:c r="B28" s="13" t="str">
        <x:v>NPC_017</x:v>
      </x:c>
      <x:c r="C28" s="13" t="str">
        <x:v>See NPC_Roster</x:v>
      </x:c>
      <x:c r="D28" s="13" t="str">
        <x:v>Main</x:v>
      </x:c>
      <x:c r="E28" s="13" t="str">
        <x:v>Regional Story</x:v>
      </x:c>
      <x:c r="F28" s="13" t="str">
        <x:v>Story beat 9</x:v>
      </x:c>
    </x:row>
    <x:row r="29">
      <x:c r="A29" s="13" t="str">
        <x:v>FRQ_010</x:v>
      </x:c>
      <x:c r="B29" s="13" t="str">
        <x:v>NPC_013</x:v>
      </x:c>
      <x:c r="C29" s="13" t="str">
        <x:v>See NPC_Roster</x:v>
      </x:c>
      <x:c r="D29" s="13" t="str">
        <x:v>Main</x:v>
      </x:c>
      <x:c r="E29" s="13" t="str">
        <x:v>Regional Story</x:v>
      </x:c>
      <x:c r="F29" s="13" t="str">
        <x:v>Story beat 10</x:v>
      </x:c>
    </x:row>
    <x:row r="30">
      <x:c r="A30" s="13" t="str">
        <x:v>ASHQ_001</x:v>
      </x:c>
      <x:c r="B30" s="13" t="str">
        <x:v>NPC_019</x:v>
      </x:c>
      <x:c r="C30" s="13" t="str">
        <x:v>See NPC_Roster</x:v>
      </x:c>
      <x:c r="D30" s="13" t="str">
        <x:v>Main</x:v>
      </x:c>
      <x:c r="E30" s="13" t="str">
        <x:v>Regional Story</x:v>
      </x:c>
      <x:c r="F30" s="13" t="str">
        <x:v>Story beat 1</x:v>
      </x:c>
    </x:row>
    <x:row r="31">
      <x:c r="A31" s="13" t="str">
        <x:v>ASHQ_002</x:v>
      </x:c>
      <x:c r="B31" s="13" t="str">
        <x:v>NPC_022</x:v>
      </x:c>
      <x:c r="C31" s="13" t="str">
        <x:v>See NPC_Roster</x:v>
      </x:c>
      <x:c r="D31" s="13" t="str">
        <x:v>Main</x:v>
      </x:c>
      <x:c r="E31" s="13" t="str">
        <x:v>Regional Story</x:v>
      </x:c>
      <x:c r="F31" s="13" t="str">
        <x:v>Story beat 2</x:v>
      </x:c>
    </x:row>
    <x:row r="32">
      <x:c r="A32" s="13" t="str">
        <x:v>ASHQ_003</x:v>
      </x:c>
      <x:c r="B32" s="13" t="str">
        <x:v>NPC_020</x:v>
      </x:c>
      <x:c r="C32" s="13" t="str">
        <x:v>See NPC_Roster</x:v>
      </x:c>
      <x:c r="D32" s="13" t="str">
        <x:v>Main</x:v>
      </x:c>
      <x:c r="E32" s="13" t="str">
        <x:v>Regional Story</x:v>
      </x:c>
      <x:c r="F32" s="13" t="str">
        <x:v>Story beat 3</x:v>
      </x:c>
    </x:row>
    <x:row r="33">
      <x:c r="A33" s="13" t="str">
        <x:v>ASHQ_004</x:v>
      </x:c>
      <x:c r="B33" s="13" t="str">
        <x:v>NPC_021</x:v>
      </x:c>
      <x:c r="C33" s="13" t="str">
        <x:v>See NPC_Roster</x:v>
      </x:c>
      <x:c r="D33" s="13" t="str">
        <x:v>Main</x:v>
      </x:c>
      <x:c r="E33" s="13" t="str">
        <x:v>Regional Story</x:v>
      </x:c>
      <x:c r="F33" s="13" t="str">
        <x:v>Story beat 4</x:v>
      </x:c>
    </x:row>
    <x:row r="34">
      <x:c r="A34" s="13" t="str">
        <x:v>ASHQ_005</x:v>
      </x:c>
      <x:c r="B34" s="13" t="str">
        <x:v>NPC_021</x:v>
      </x:c>
      <x:c r="C34" s="13" t="str">
        <x:v>See NPC_Roster</x:v>
      </x:c>
      <x:c r="D34" s="13" t="str">
        <x:v>Main</x:v>
      </x:c>
      <x:c r="E34" s="13" t="str">
        <x:v>Regional Story</x:v>
      </x:c>
      <x:c r="F34" s="13" t="str">
        <x:v>Story beat 5</x:v>
      </x:c>
    </x:row>
    <x:row r="35">
      <x:c r="A35" s="13" t="str">
        <x:v>ASHQ_006</x:v>
      </x:c>
      <x:c r="B35" s="13" t="str">
        <x:v>NPC_023</x:v>
      </x:c>
      <x:c r="C35" s="13" t="str">
        <x:v>See NPC_Roster</x:v>
      </x:c>
      <x:c r="D35" s="13" t="str">
        <x:v>Main</x:v>
      </x:c>
      <x:c r="E35" s="13" t="str">
        <x:v>Regional Story</x:v>
      </x:c>
      <x:c r="F35" s="13" t="str">
        <x:v>Story beat 6</x:v>
      </x:c>
    </x:row>
    <x:row r="36">
      <x:c r="A36" s="13" t="str">
        <x:v>ASHQ_007</x:v>
      </x:c>
      <x:c r="B36" s="13" t="str">
        <x:v>NPC_023</x:v>
      </x:c>
      <x:c r="C36" s="13" t="str">
        <x:v>See NPC_Roster</x:v>
      </x:c>
      <x:c r="D36" s="13" t="str">
        <x:v>Main</x:v>
      </x:c>
      <x:c r="E36" s="13" t="str">
        <x:v>Regional Story</x:v>
      </x:c>
      <x:c r="F36" s="13" t="str">
        <x:v>Story beat 7</x:v>
      </x:c>
    </x:row>
    <x:row r="37">
      <x:c r="A37" s="13" t="str">
        <x:v>ASHQ_008</x:v>
      </x:c>
      <x:c r="B37" s="13" t="str">
        <x:v>NPC_024</x:v>
      </x:c>
      <x:c r="C37" s="13" t="str">
        <x:v>See NPC_Roster</x:v>
      </x:c>
      <x:c r="D37" s="13" t="str">
        <x:v>Main</x:v>
      </x:c>
      <x:c r="E37" s="13" t="str">
        <x:v>Regional Story</x:v>
      </x:c>
      <x:c r="F37" s="13" t="str">
        <x:v>Story beat 8</x:v>
      </x:c>
    </x:row>
  </x:sheetData>
  <x:mergeCells>
    <x:mergeCell ref="A1:F1"/>
  </x:mergeCells>
  <x:pageMargins left="0.7" right="0.7" top="0.75" bottom="0.75" header="0.3" footer="0.3"/>
</x:worksheet>
</file>

<file path=xl/worksheets/sheet249.xml><?xml version="1.0" encoding="utf-8"?>
<x:worksheet xmlns:x="http://schemas.openxmlformats.org/spreadsheetml/2006/main">
  <x:sheetFormatPr defaultRowHeight="15"/>
  <x:sheetData>
    <x:row r="1">
      <x:c r="A1" s="266" t="str">
        <x:v>REGIONAL SIDE QUESTS</x:v>
      </x:c>
    </x:row>
    <x:row r="3">
      <x:c r="A3" s="269" t="str">
        <x:v>Quest_ID</x:v>
      </x:c>
      <x:c r="B3" s="269" t="str">
        <x:v>Region</x:v>
      </x:c>
      <x:c r="C3" s="269" t="str">
        <x:v>NPC_ID</x:v>
      </x:c>
      <x:c r="D3" s="269" t="str">
        <x:v>Name</x:v>
      </x:c>
      <x:c r="E3" s="269" t="str">
        <x:v>Level</x:v>
      </x:c>
      <x:c r="F3" s="269" t="str">
        <x:v>Objective</x:v>
      </x:c>
      <x:c r="G3" s="269" t="str">
        <x:v>Reward</x:v>
      </x:c>
    </x:row>
    <x:row r="4">
      <x:c r="A4" s="13" t="str">
        <x:v>SIDE_001</x:v>
      </x:c>
      <x:c r="B4" s="13" t="str">
        <x:v>Asterfall</x:v>
      </x:c>
      <x:c r="C4" s="13" t="str">
        <x:v>NPC_003</x:v>
      </x:c>
      <x:c r="D4" s="13" t="str">
        <x:v>Hammer and Memory</x:v>
      </x:c>
      <x:c r="E4" s="13" t="n">
        <x:v>8</x:v>
      </x:c>
      <x:c r="F4" s="13" t="str">
        <x:v>Craft 5 equipment types</x:v>
      </x:c>
      <x:c r="G4" s="13" t="str">
        <x:v>Recipe + lore</x:v>
      </x:c>
    </x:row>
    <x:row r="5">
      <x:c r="A5" s="13" t="str">
        <x:v>SIDE_002</x:v>
      </x:c>
      <x:c r="B5" s="13" t="str">
        <x:v>Asterfall</x:v>
      </x:c>
      <x:c r="C5" s="13" t="str">
        <x:v>NPC_005</x:v>
      </x:c>
      <x:c r="D5" s="13" t="str">
        <x:v>Names in Glass</x:v>
      </x:c>
      <x:c r="E5" s="13" t="n">
        <x:v>18</x:v>
      </x:c>
      <x:c r="F5" s="13" t="str">
        <x:v>Find 4 inscriptions</x:v>
      </x:c>
      <x:c r="G5" s="13" t="str">
        <x:v>Echo archive</x:v>
      </x:c>
    </x:row>
    <x:row r="6">
      <x:c r="A6" s="13" t="str">
        <x:v>SIDE_003</x:v>
      </x:c>
      <x:c r="B6" s="13" t="str">
        <x:v>Sunscar</x:v>
      </x:c>
      <x:c r="C6" s="13" t="str">
        <x:v>NPC_007</x:v>
      </x:c>
      <x:c r="D6" s="13" t="str">
        <x:v>Caravan Arithmetic</x:v>
      </x:c>
      <x:c r="E6" s="13" t="n">
        <x:v>28</x:v>
      </x:c>
      <x:c r="F6" s="13" t="str">
        <x:v>3 trade contracts</x:v>
      </x:c>
      <x:c r="G6" s="13" t="str">
        <x:v>Merchant frame</x:v>
      </x:c>
    </x:row>
    <x:row r="7">
      <x:c r="A7" s="13" t="str">
        <x:v>SIDE_004</x:v>
      </x:c>
      <x:c r="B7" s="13" t="str">
        <x:v>Sunscar</x:v>
      </x:c>
      <x:c r="C7" s="13" t="str">
        <x:v>NPC_009</x:v>
      </x:c>
      <x:c r="D7" s="13" t="str">
        <x:v>Water That Remembers</x:v>
      </x:c>
      <x:c r="E7" s="13" t="n">
        <x:v>34</x:v>
      </x:c>
      <x:c r="F7" s="13" t="str">
        <x:v>3 Mirage variants</x:v>
      </x:c>
      <x:c r="G7" s="13" t="str">
        <x:v>Pet path</x:v>
      </x:c>
    </x:row>
    <x:row r="8">
      <x:c r="A8" s="13" t="str">
        <x:v>SIDE_005</x:v>
      </x:c>
      <x:c r="B8" s="13" t="str">
        <x:v>Frostmarch</x:v>
      </x:c>
      <x:c r="C8" s="13" t="str">
        <x:v>NPC_014</x:v>
      </x:c>
      <x:c r="D8" s="13" t="str">
        <x:v>No Tracks Home</x:v>
      </x:c>
      <x:c r="E8" s="13" t="n">
        <x:v>50</x:v>
      </x:c>
      <x:c r="F8" s="13" t="str">
        <x:v>3 marked beasts</x:v>
      </x:c>
      <x:c r="G8" s="13" t="str">
        <x:v>Unit cosmetic</x:v>
      </x:c>
    </x:row>
    <x:row r="9">
      <x:c r="A9" s="13" t="str">
        <x:v>SIDE_006</x:v>
      </x:c>
      <x:c r="B9" s="13" t="str">
        <x:v>Frostmarch</x:v>
      </x:c>
      <x:c r="C9" s="13" t="str">
        <x:v>NPC_016</x:v>
      </x:c>
      <x:c r="D9" s="13" t="str">
        <x:v>The Last Note</x:v>
      </x:c>
      <x:c r="E9" s="13" t="n">
        <x:v>63</x:v>
      </x:c>
      <x:c r="F9" s="13" t="str">
        <x:v>Perfect Choir interrupt</x:v>
      </x:c>
      <x:c r="G9" s="13" t="str">
        <x:v>Title</x:v>
      </x:c>
    </x:row>
    <x:row r="10">
      <x:c r="A10" s="13" t="str">
        <x:v>SIDE_007</x:v>
      </x:c>
      <x:c r="B10" s="13" t="str">
        <x:v>Ashlands</x:v>
      </x:c>
      <x:c r="C10" s="13" t="str">
        <x:v>NPC_020</x:v>
      </x:c>
      <x:c r="D10" s="13" t="str">
        <x:v>Useful Poison</x:v>
      </x:c>
      <x:c r="E10" s="13" t="n">
        <x:v>80</x:v>
      </x:c>
      <x:c r="F10" s="13" t="str">
        <x:v>3 antidotes</x:v>
      </x:c>
      <x:c r="G10" s="13" t="str">
        <x:v>Alchemy recipe</x:v>
      </x:c>
    </x:row>
    <x:row r="11">
      <x:c r="A11" s="13" t="str">
        <x:v>SIDE_008</x:v>
      </x:c>
      <x:c r="B11" s="13" t="str">
        <x:v>Ashlands</x:v>
      </x:c>
      <x:c r="C11" s="13" t="str">
        <x:v>NPC_021</x:v>
      </x:c>
      <x:c r="D11" s="13" t="str">
        <x:v>PURPOSE: UNKNOWN</x:v>
      </x:c>
      <x:c r="E11" s="13" t="n">
        <x:v>87</x:v>
      </x:c>
      <x:c r="F11" s="13" t="str">
        <x:v>Restore forge terminals</x:v>
      </x:c>
      <x:c r="G11" s="13" t="str">
        <x:v>Ancient lore</x:v>
      </x:c>
    </x:row>
    <x:row r="12">
      <x:c r="A12" s="13" t="str">
        <x:v>SIDE_009</x:v>
      </x:c>
      <x:c r="B12" s="13" t="str">
        <x:v>Ashlands</x:v>
      </x:c>
      <x:c r="C12" s="13" t="str">
        <x:v>NPC_024</x:v>
      </x:c>
      <x:c r="D12" s="13" t="str">
        <x:v>Edges of the Map</x:v>
      </x:c>
      <x:c r="E12" s="13" t="n">
        <x:v>100</x:v>
      </x:c>
      <x:c r="F12" s="13" t="str">
        <x:v>All exploration books</x:v>
      </x:c>
      <x:c r="G12" s="13" t="str">
        <x:v>Future teaser</x:v>
      </x:c>
    </x:row>
  </x:sheetData>
  <x:mergeCells>
    <x:mergeCell ref="A1:G1"/>
  </x:mergeCells>
  <x:pageMargins left="0.7" right="0.7" top="0.75" bottom="0.75" header="0.3" footer="0.3"/>
</x:worksheet>
</file>

<file path=xl/worksheets/sheet250.xml><?xml version="1.0" encoding="utf-8"?>
<x:worksheet xmlns:x="http://schemas.openxmlformats.org/spreadsheetml/2006/main">
  <x:sheetFormatPr defaultRowHeight="15"/>
  <x:sheetData>
    <x:row r="1">
      <x:c r="A1" s="266" t="str">
        <x:v>VELDRYN LAUNCH STORY ARC</x:v>
      </x:c>
    </x:row>
    <x:row r="3">
      <x:c r="A3" s="269" t="str">
        <x:v>Act</x:v>
      </x:c>
      <x:c r="B3" s="269" t="str">
        <x:v>Title</x:v>
      </x:c>
      <x:c r="C3" s="269" t="str">
        <x:v>Region</x:v>
      </x:c>
      <x:c r="D3" s="269" t="str">
        <x:v>Premise</x:v>
      </x:c>
      <x:c r="E3" s="269" t="str">
        <x:v>Major_Reveal</x:v>
      </x:c>
    </x:row>
    <x:row r="4">
      <x:c r="A4" s="13" t="str">
        <x:v>ACT_1</x:v>
      </x:c>
      <x:c r="B4" s="13" t="str">
        <x:v>The Green Oath</x:v>
      </x:c>
      <x:c r="C4" s="13" t="str">
        <x:v>Asterfall</x:v>
      </x:c>
      <x:c r="D4" s="13" t="str">
        <x:v>Echoes are memories with physical consequences.</x:v>
      </x:c>
      <x:c r="E4" s="13" t="str">
        <x:v>Fallen Knight preserved a broken oath.</x:v>
      </x:c>
    </x:row>
    <x:row r="5">
      <x:c r="A5" s="13" t="str">
        <x:v>ACT_2</x:v>
      </x:c>
      <x:c r="B5" s="13" t="str">
        <x:v>The Missing Sky</x:v>
      </x:c>
      <x:c r="C5" s="13" t="str">
        <x:v>Sunscar</x:v>
      </x:c>
      <x:c r="D5" s="13" t="str">
        <x:v>Observatory records show missing stars.</x:v>
      </x:c>
      <x:c r="E5" s="13" t="str">
        <x:v>Sand Tyrant guards an older seal.</x:v>
      </x:c>
    </x:row>
    <x:row r="6">
      <x:c r="A6" s="13" t="str">
        <x:v>ACT_3</x:v>
      </x:c>
      <x:c r="B6" s="13" t="str">
        <x:v>The Endless Hymn</x:v>
      </x:c>
      <x:c r="C6" s="13" t="str">
        <x:v>Frostmarch</x:v>
      </x:c>
      <x:c r="D6" s="13" t="str">
        <x:v>Choir froze the region to contain something.</x:v>
      </x:c>
      <x:c r="E6" s="13" t="str">
        <x:v>Veyren fragmented records deliberately.</x:v>
      </x:c>
    </x:row>
    <x:row r="7">
      <x:c r="A7" s="13" t="str">
        <x:v>ACT_4</x:v>
      </x:c>
      <x:c r="B7" s="13" t="str">
        <x:v>The First Forge</x:v>
      </x:c>
      <x:c r="C7" s="13" t="str">
        <x:v>Ashlands</x:v>
      </x:c>
      <x:c r="D7" s="13" t="str">
        <x:v>Crucible predates modern kingdoms.</x:v>
      </x:c>
      <x:c r="E7" s="13" t="str">
        <x:v>Regent wants to restore continental oath by force.</x:v>
      </x:c>
    </x:row>
    <x:row r="8">
      <x:c r="A8" s="13" t="str">
        <x:v>ACT_5</x:v>
      </x:c>
      <x:c r="B8" s="13" t="str">
        <x:v>The Map Beyond</x:v>
      </x:c>
      <x:c r="C8" s="13" t="str">
        <x:v>Endgame</x:v>
      </x:c>
      <x:c r="D8" s="13" t="str">
        <x:v>Raid memories reveal a larger collapse.</x:v>
      </x:c>
      <x:c r="E8" s="13" t="str">
        <x:v>Future continents can expand the world.</x:v>
      </x:c>
    </x:row>
  </x:sheetData>
  <x:mergeCells>
    <x:mergeCell ref="A1:E1"/>
  </x:mergeCells>
  <x:pageMargins left="0.7" right="0.7" top="0.75" bottom="0.75" header="0.3" footer="0.3"/>
</x:worksheet>
</file>

<file path=xl/worksheets/sheet251.xml><?xml version="1.0" encoding="utf-8"?>
<x:worksheet xmlns:x="http://schemas.openxmlformats.org/spreadsheetml/2006/main">
  <x:sheetFormatPr defaultRowHeight="15"/>
  <x:sheetData>
    <x:row r="1">
      <x:c r="A1" s="271" t="str">
        <x:v>REGIONAL BOSSES — EXACT COMBAT BASELINES</x:v>
      </x:c>
    </x:row>
    <x:row r="3">
      <x:c r="A3" s="274" t="str">
        <x:v>Boss_ID</x:v>
      </x:c>
      <x:c r="B3" s="274" t="str">
        <x:v>Name</x:v>
      </x:c>
      <x:c r="C3" s="274" t="str">
        <x:v>Level</x:v>
      </x:c>
      <x:c r="D3" s="274" t="str">
        <x:v>HP</x:v>
      </x:c>
      <x:c r="E3" s="274" t="str">
        <x:v>Attack</x:v>
      </x:c>
      <x:c r="F3" s="274" t="str">
        <x:v>Attack_Interval</x:v>
      </x:c>
      <x:c r="G3" s="274" t="str">
        <x:v>Accuracy</x:v>
      </x:c>
      <x:c r="H3" s="274" t="str">
        <x:v>Damage_Type</x:v>
      </x:c>
      <x:c r="I3" s="274" t="str">
        <x:v>Ability_1</x:v>
      </x:c>
      <x:c r="J3" s="274" t="str">
        <x:v>Ability_2</x:v>
      </x:c>
      <x:c r="K3" s="274" t="str">
        <x:v>Ability_3</x:v>
      </x:c>
      <x:c r="L3" s="274" t="str">
        <x:v>Enrage_Sec</x:v>
      </x:c>
      <x:c r="M3" s="274" t="str">
        <x:v>Unlock</x:v>
      </x:c>
    </x:row>
    <x:row r="4">
      <x:c r="A4" s="13" t="str">
        <x:v>BOSS_001</x:v>
      </x:c>
      <x:c r="B4" s="13" t="str">
        <x:v>Fallen Knight</x:v>
      </x:c>
      <x:c r="C4" s="13" t="n">
        <x:v>25</x:v>
      </x:c>
      <x:c r="D4" s="13" t="n">
        <x:v>180000</x:v>
      </x:c>
      <x:c r="E4" s="13" t="n">
        <x:v>68</x:v>
      </x:c>
      <x:c r="F4" s="13" t="n">
        <x:v>2.5</x:v>
      </x:c>
      <x:c r="G4" s="13" t="n">
        <x:v>420</x:v>
      </x:c>
      <x:c r="H4" s="13" t="str">
        <x:v>Physical/Shadow</x:v>
      </x:c>
      <x:c r="I4" s="13" t="str">
        <x:v>Break the Oath</x:v>
      </x:c>
      <x:c r="J4" s="13" t="str">
        <x:v>Banner of Regret</x:v>
      </x:c>
      <x:c r="K4" s="13" t="str">
        <x:v>Fallen Procession</x:v>
      </x:c>
      <x:c r="L4" s="13" t="n">
        <x:v>360</x:v>
      </x:c>
      <x:c r="M4" s="13" t="str">
        <x:v>Sunscar</x:v>
      </x:c>
    </x:row>
    <x:row r="5">
      <x:c r="A5" s="13" t="str">
        <x:v>BOSS_002</x:v>
      </x:c>
      <x:c r="B5" s="13" t="str">
        <x:v>Sand Tyrant</x:v>
      </x:c>
      <x:c r="C5" s="13" t="n">
        <x:v>45</x:v>
      </x:c>
      <x:c r="D5" s="13" t="n">
        <x:v>520000</x:v>
      </x:c>
      <x:c r="E5" s="13" t="n">
        <x:v>130</x:v>
      </x:c>
      <x:c r="F5" s="13" t="n">
        <x:v>2.4</x:v>
      </x:c>
      <x:c r="G5" s="13" t="n">
        <x:v>760</x:v>
      </x:c>
      <x:c r="H5" s="13" t="str">
        <x:v>Physical/Fire</x:v>
      </x:c>
      <x:c r="I5" s="13" t="str">
        <x:v>Burrowing Charge</x:v>
      </x:c>
      <x:c r="J5" s="13" t="str">
        <x:v>Solar Pillars</x:v>
      </x:c>
      <x:c r="K5" s="13" t="str">
        <x:v>Royal Sandstorm</x:v>
      </x:c>
      <x:c r="L5" s="13" t="n">
        <x:v>360</x:v>
      </x:c>
      <x:c r="M5" s="13" t="str">
        <x:v>Frostmarch</x:v>
      </x:c>
    </x:row>
    <x:row r="6">
      <x:c r="A6" s="13" t="str">
        <x:v>BOSS_003</x:v>
      </x:c>
      <x:c r="B6" s="13" t="str">
        <x:v>Frost Wyrm</x:v>
      </x:c>
      <x:c r="C6" s="13" t="n">
        <x:v>70</x:v>
      </x:c>
      <x:c r="D6" s="13" t="n">
        <x:v>1450000</x:v>
      </x:c>
      <x:c r="E6" s="13" t="n">
        <x:v>225</x:v>
      </x:c>
      <x:c r="F6" s="13" t="n">
        <x:v>2.3</x:v>
      </x:c>
      <x:c r="G6" s="13" t="n">
        <x:v>1350</x:v>
      </x:c>
      <x:c r="H6" s="13" t="str">
        <x:v>Ice</x:v>
      </x:c>
      <x:c r="I6" s="13" t="str">
        <x:v>Wing Dive</x:v>
      </x:c>
      <x:c r="J6" s="13" t="str">
        <x:v>Ice Prison</x:v>
      </x:c>
      <x:c r="K6" s="13" t="str">
        <x:v>White Breath</x:v>
      </x:c>
      <x:c r="L6" s="13" t="n">
        <x:v>390</x:v>
      </x:c>
      <x:c r="M6" s="13" t="str">
        <x:v>Ashlands</x:v>
      </x:c>
    </x:row>
    <x:row r="7">
      <x:c r="A7" s="13" t="str">
        <x:v>BOSS_004</x:v>
      </x:c>
      <x:c r="B7" s="13" t="str">
        <x:v>Cinder Regent</x:v>
      </x:c>
      <x:c r="C7" s="13" t="n">
        <x:v>100</x:v>
      </x:c>
      <x:c r="D7" s="13" t="n">
        <x:v>4100000</x:v>
      </x:c>
      <x:c r="E7" s="13" t="n">
        <x:v>390</x:v>
      </x:c>
      <x:c r="F7" s="13" t="n">
        <x:v>2.2</x:v>
      </x:c>
      <x:c r="G7" s="13" t="n">
        <x:v>2400</x:v>
      </x:c>
      <x:c r="H7" s="13" t="str">
        <x:v>Fire/Shadow</x:v>
      </x:c>
      <x:c r="I7" s="13" t="str">
        <x:v>Crown Mark</x:v>
      </x:c>
      <x:c r="J7" s="13" t="str">
        <x:v>Crucible Chains</x:v>
      </x:c>
      <x:c r="K7" s="13" t="str">
        <x:v>Blackglass Throne</x:v>
      </x:c>
      <x:c r="L7" s="13" t="n">
        <x:v>420</x:v>
      </x:c>
      <x:c r="M7" s="13" t="str">
        <x:v>Endgame Raids</x:v>
      </x:c>
    </x:row>
  </x:sheetData>
  <x:mergeCells>
    <x:mergeCell ref="A1:M1"/>
  </x:mergeCells>
  <x:pageMargins left="0.7" right="0.7" top="0.75" bottom="0.75" header="0.3" footer="0.3"/>
</x:worksheet>
</file>

<file path=xl/worksheets/sheet252.xml><?xml version="1.0" encoding="utf-8"?>
<x:worksheet xmlns:x="http://schemas.openxmlformats.org/spreadsheetml/2006/main">
  <x:sheetFormatPr defaultRowHeight="15"/>
  <x:sheetData>
    <x:row r="1">
      <x:c r="A1" s="271" t="str">
        <x:v>ELITE COMBAT / REWARD BASELINES</x:v>
      </x:c>
    </x:row>
    <x:row r="3">
      <x:c r="A3" s="274" t="str">
        <x:v>Elite_ID</x:v>
      </x:c>
      <x:c r="B3" s="274" t="str">
        <x:v>Region</x:v>
      </x:c>
      <x:c r="C3" s="274" t="str">
        <x:v>Name</x:v>
      </x:c>
      <x:c r="D3" s="274" t="str">
        <x:v>Level</x:v>
      </x:c>
      <x:c r="E3" s="274" t="str">
        <x:v>HP_Mult</x:v>
      </x:c>
      <x:c r="F3" s="274" t="str">
        <x:v>Damage_Mult</x:v>
      </x:c>
      <x:c r="G3" s="274" t="str">
        <x:v>Signature</x:v>
      </x:c>
      <x:c r="H3" s="274" t="str">
        <x:v>Rare_Drop_Chance</x:v>
      </x:c>
      <x:c r="I3" s="274" t="str">
        <x:v>Pity</x:v>
      </x:c>
      <x:c r="J3" s="274" t="str">
        <x:v>Visual_Rule</x:v>
      </x:c>
    </x:row>
    <x:row r="4">
      <x:c r="A4" s="13" t="str">
        <x:v>ELT_001</x:v>
      </x:c>
      <x:c r="B4" s="13" t="str">
        <x:v>Asterfall</x:v>
      </x:c>
      <x:c r="C4" s="13" t="str">
        <x:v>Asterfall Stalker</x:v>
      </x:c>
      <x:c r="D4" s="13" t="n">
        <x:v>8</x:v>
      </x:c>
      <x:c r="E4" s="13" t="n">
        <x:v>1.8</x:v>
      </x:c>
      <x:c r="F4" s="13" t="n">
        <x:v>1.45</x:v>
      </x:c>
      <x:c r="G4" s="13" t="str">
        <x:v>Ambush</x:v>
      </x:c>
      <x:c r="H4" s="13" t="n">
        <x:v>0.025</x:v>
      </x:c>
      <x:c r="I4" s="13" t="n">
        <x:v>25</x:v>
      </x:c>
      <x:c r="J4" s="13" t="str">
        <x:v>Distinct silhouette/mechanic; never recolor-only.</x:v>
      </x:c>
    </x:row>
    <x:row r="5">
      <x:c r="A5" s="13" t="str">
        <x:v>ELT_002</x:v>
      </x:c>
      <x:c r="B5" s="13" t="str">
        <x:v>Asterfall</x:v>
      </x:c>
      <x:c r="C5" s="13" t="str">
        <x:v>Asterfall Bulwark</x:v>
      </x:c>
      <x:c r="D5" s="13" t="n">
        <x:v>11</x:v>
      </x:c>
      <x:c r="E5" s="13" t="n">
        <x:v>1.8</x:v>
      </x:c>
      <x:c r="F5" s="13" t="n">
        <x:v>1.45</x:v>
      </x:c>
      <x:c r="G5" s="13" t="str">
        <x:v>Barrier</x:v>
      </x:c>
      <x:c r="H5" s="13" t="n">
        <x:v>0.025</x:v>
      </x:c>
      <x:c r="I5" s="13" t="n">
        <x:v>25</x:v>
      </x:c>
      <x:c r="J5" s="13" t="str">
        <x:v>Distinct silhouette/mechanic; never recolor-only.</x:v>
      </x:c>
    </x:row>
    <x:row r="6">
      <x:c r="A6" s="13" t="str">
        <x:v>ELT_003</x:v>
      </x:c>
      <x:c r="B6" s="13" t="str">
        <x:v>Asterfall</x:v>
      </x:c>
      <x:c r="C6" s="13" t="str">
        <x:v>Asterfall Channeler</x:v>
      </x:c>
      <x:c r="D6" s="13" t="n">
        <x:v>15</x:v>
      </x:c>
      <x:c r="E6" s="13" t="n">
        <x:v>1.8</x:v>
      </x:c>
      <x:c r="F6" s="13" t="n">
        <x:v>1.45</x:v>
      </x:c>
      <x:c r="G6" s="13" t="str">
        <x:v>Interruptible cast</x:v>
      </x:c>
      <x:c r="H6" s="13" t="n">
        <x:v>0.025</x:v>
      </x:c>
      <x:c r="I6" s="13" t="n">
        <x:v>25</x:v>
      </x:c>
      <x:c r="J6" s="13" t="str">
        <x:v>Distinct silhouette/mechanic; never recolor-only.</x:v>
      </x:c>
    </x:row>
    <x:row r="7">
      <x:c r="A7" s="13" t="str">
        <x:v>ELT_004</x:v>
      </x:c>
      <x:c r="B7" s="13" t="str">
        <x:v>Asterfall</x:v>
      </x:c>
      <x:c r="C7" s="13" t="str">
        <x:v>Asterfall Executioner</x:v>
      </x:c>
      <x:c r="D7" s="13" t="n">
        <x:v>18</x:v>
      </x:c>
      <x:c r="E7" s="13" t="n">
        <x:v>1.8</x:v>
      </x:c>
      <x:c r="F7" s="13" t="n">
        <x:v>1.45</x:v>
      </x:c>
      <x:c r="G7" s="13" t="str">
        <x:v>Execute telegraph</x:v>
      </x:c>
      <x:c r="H7" s="13" t="n">
        <x:v>0.025</x:v>
      </x:c>
      <x:c r="I7" s="13" t="n">
        <x:v>25</x:v>
      </x:c>
      <x:c r="J7" s="13" t="str">
        <x:v>Distinct silhouette/mechanic; never recolor-only.</x:v>
      </x:c>
    </x:row>
    <x:row r="8">
      <x:c r="A8" s="13" t="str">
        <x:v>ELT_005</x:v>
      </x:c>
      <x:c r="B8" s="13" t="str">
        <x:v>Asterfall</x:v>
      </x:c>
      <x:c r="C8" s="13" t="str">
        <x:v>Asterfall Echo-Touched</x:v>
      </x:c>
      <x:c r="D8" s="13" t="n">
        <x:v>22</x:v>
      </x:c>
      <x:c r="E8" s="13" t="n">
        <x:v>1.8</x:v>
      </x:c>
      <x:c r="F8" s="13" t="n">
        <x:v>1.45</x:v>
      </x:c>
      <x:c r="G8" s="13" t="str">
        <x:v>Echo modifier</x:v>
      </x:c>
      <x:c r="H8" s="13" t="n">
        <x:v>0.025</x:v>
      </x:c>
      <x:c r="I8" s="13" t="n">
        <x:v>25</x:v>
      </x:c>
      <x:c r="J8" s="13" t="str">
        <x:v>Distinct silhouette/mechanic; never recolor-only.</x:v>
      </x:c>
    </x:row>
    <x:row r="9">
      <x:c r="A9" s="13" t="str">
        <x:v>ELT_006</x:v>
      </x:c>
      <x:c r="B9" s="13" t="str">
        <x:v>Asterfall</x:v>
      </x:c>
      <x:c r="C9" s="13" t="str">
        <x:v>Asterfall Warden</x:v>
      </x:c>
      <x:c r="D9" s="13" t="n">
        <x:v>25</x:v>
      </x:c>
      <x:c r="E9" s="13" t="n">
        <x:v>1.8</x:v>
      </x:c>
      <x:c r="F9" s="13" t="n">
        <x:v>1.45</x:v>
      </x:c>
      <x:c r="G9" s="13" t="str">
        <x:v>Protect adds</x:v>
      </x:c>
      <x:c r="H9" s="13" t="n">
        <x:v>0.025</x:v>
      </x:c>
      <x:c r="I9" s="13" t="n">
        <x:v>25</x:v>
      </x:c>
      <x:c r="J9" s="13" t="str">
        <x:v>Distinct silhouette/mechanic; never recolor-only.</x:v>
      </x:c>
    </x:row>
    <x:row r="10">
      <x:c r="A10" s="13" t="str">
        <x:v>ELT_007</x:v>
      </x:c>
      <x:c r="B10" s="13" t="str">
        <x:v>Sunscar</x:v>
      </x:c>
      <x:c r="C10" s="13" t="str">
        <x:v>Sunscar Stalker</x:v>
      </x:c>
      <x:c r="D10" s="13" t="n">
        <x:v>28</x:v>
      </x:c>
      <x:c r="E10" s="13" t="n">
        <x:v>2</x:v>
      </x:c>
      <x:c r="F10" s="13" t="n">
        <x:v>1.5</x:v>
      </x:c>
      <x:c r="G10" s="13" t="str">
        <x:v>Ambush</x:v>
      </x:c>
      <x:c r="H10" s="13" t="n">
        <x:v>0.025</x:v>
      </x:c>
      <x:c r="I10" s="13" t="n">
        <x:v>25</x:v>
      </x:c>
      <x:c r="J10" s="13" t="str">
        <x:v>Distinct silhouette/mechanic; never recolor-only.</x:v>
      </x:c>
    </x:row>
    <x:row r="11">
      <x:c r="A11" s="13" t="str">
        <x:v>ELT_008</x:v>
      </x:c>
      <x:c r="B11" s="13" t="str">
        <x:v>Sunscar</x:v>
      </x:c>
      <x:c r="C11" s="13" t="str">
        <x:v>Sunscar Bulwark</x:v>
      </x:c>
      <x:c r="D11" s="13" t="n">
        <x:v>31</x:v>
      </x:c>
      <x:c r="E11" s="13" t="n">
        <x:v>2</x:v>
      </x:c>
      <x:c r="F11" s="13" t="n">
        <x:v>1.5</x:v>
      </x:c>
      <x:c r="G11" s="13" t="str">
        <x:v>Barrier</x:v>
      </x:c>
      <x:c r="H11" s="13" t="n">
        <x:v>0.025</x:v>
      </x:c>
      <x:c r="I11" s="13" t="n">
        <x:v>25</x:v>
      </x:c>
      <x:c r="J11" s="13" t="str">
        <x:v>Distinct silhouette/mechanic; never recolor-only.</x:v>
      </x:c>
    </x:row>
    <x:row r="12">
      <x:c r="A12" s="13" t="str">
        <x:v>ELT_009</x:v>
      </x:c>
      <x:c r="B12" s="13" t="str">
        <x:v>Sunscar</x:v>
      </x:c>
      <x:c r="C12" s="13" t="str">
        <x:v>Sunscar Channeler</x:v>
      </x:c>
      <x:c r="D12" s="13" t="n">
        <x:v>35</x:v>
      </x:c>
      <x:c r="E12" s="13" t="n">
        <x:v>2</x:v>
      </x:c>
      <x:c r="F12" s="13" t="n">
        <x:v>1.5</x:v>
      </x:c>
      <x:c r="G12" s="13" t="str">
        <x:v>Interruptible cast</x:v>
      </x:c>
      <x:c r="H12" s="13" t="n">
        <x:v>0.025</x:v>
      </x:c>
      <x:c r="I12" s="13" t="n">
        <x:v>25</x:v>
      </x:c>
      <x:c r="J12" s="13" t="str">
        <x:v>Distinct silhouette/mechanic; never recolor-only.</x:v>
      </x:c>
    </x:row>
    <x:row r="13">
      <x:c r="A13" s="13" t="str">
        <x:v>ELT_010</x:v>
      </x:c>
      <x:c r="B13" s="13" t="str">
        <x:v>Sunscar</x:v>
      </x:c>
      <x:c r="C13" s="13" t="str">
        <x:v>Sunscar Executioner</x:v>
      </x:c>
      <x:c r="D13" s="13" t="n">
        <x:v>38</x:v>
      </x:c>
      <x:c r="E13" s="13" t="n">
        <x:v>2</x:v>
      </x:c>
      <x:c r="F13" s="13" t="n">
        <x:v>1.5</x:v>
      </x:c>
      <x:c r="G13" s="13" t="str">
        <x:v>Execute telegraph</x:v>
      </x:c>
      <x:c r="H13" s="13" t="n">
        <x:v>0.025</x:v>
      </x:c>
      <x:c r="I13" s="13" t="n">
        <x:v>25</x:v>
      </x:c>
      <x:c r="J13" s="13" t="str">
        <x:v>Distinct silhouette/mechanic; never recolor-only.</x:v>
      </x:c>
    </x:row>
    <x:row r="14">
      <x:c r="A14" s="13" t="str">
        <x:v>ELT_011</x:v>
      </x:c>
      <x:c r="B14" s="13" t="str">
        <x:v>Sunscar</x:v>
      </x:c>
      <x:c r="C14" s="13" t="str">
        <x:v>Sunscar Echo-Touched</x:v>
      </x:c>
      <x:c r="D14" s="13" t="n">
        <x:v>42</x:v>
      </x:c>
      <x:c r="E14" s="13" t="n">
        <x:v>2</x:v>
      </x:c>
      <x:c r="F14" s="13" t="n">
        <x:v>1.5</x:v>
      </x:c>
      <x:c r="G14" s="13" t="str">
        <x:v>Echo modifier</x:v>
      </x:c>
      <x:c r="H14" s="13" t="n">
        <x:v>0.025</x:v>
      </x:c>
      <x:c r="I14" s="13" t="n">
        <x:v>25</x:v>
      </x:c>
      <x:c r="J14" s="13" t="str">
        <x:v>Distinct silhouette/mechanic; never recolor-only.</x:v>
      </x:c>
    </x:row>
    <x:row r="15">
      <x:c r="A15" s="13" t="str">
        <x:v>ELT_012</x:v>
      </x:c>
      <x:c r="B15" s="13" t="str">
        <x:v>Sunscar</x:v>
      </x:c>
      <x:c r="C15" s="13" t="str">
        <x:v>Sunscar Warden</x:v>
      </x:c>
      <x:c r="D15" s="13" t="n">
        <x:v>45</x:v>
      </x:c>
      <x:c r="E15" s="13" t="n">
        <x:v>2</x:v>
      </x:c>
      <x:c r="F15" s="13" t="n">
        <x:v>1.5</x:v>
      </x:c>
      <x:c r="G15" s="13" t="str">
        <x:v>Protect adds</x:v>
      </x:c>
      <x:c r="H15" s="13" t="n">
        <x:v>0.025</x:v>
      </x:c>
      <x:c r="I15" s="13" t="n">
        <x:v>25</x:v>
      </x:c>
      <x:c r="J15" s="13" t="str">
        <x:v>Distinct silhouette/mechanic; never recolor-only.</x:v>
      </x:c>
    </x:row>
    <x:row r="16">
      <x:c r="A16" s="13" t="str">
        <x:v>ELT_013</x:v>
      </x:c>
      <x:c r="B16" s="13" t="str">
        <x:v>Frostmarch</x:v>
      </x:c>
      <x:c r="C16" s="13" t="str">
        <x:v>Frostmarch Stalker</x:v>
      </x:c>
      <x:c r="D16" s="13" t="n">
        <x:v>48</x:v>
      </x:c>
      <x:c r="E16" s="13" t="n">
        <x:v>2.1</x:v>
      </x:c>
      <x:c r="F16" s="13" t="n">
        <x:v>1.55</x:v>
      </x:c>
      <x:c r="G16" s="13" t="str">
        <x:v>Ambush</x:v>
      </x:c>
      <x:c r="H16" s="13" t="n">
        <x:v>0.025</x:v>
      </x:c>
      <x:c r="I16" s="13" t="n">
        <x:v>25</x:v>
      </x:c>
      <x:c r="J16" s="13" t="str">
        <x:v>Distinct silhouette/mechanic; never recolor-only.</x:v>
      </x:c>
    </x:row>
    <x:row r="17">
      <x:c r="A17" s="13" t="str">
        <x:v>ELT_014</x:v>
      </x:c>
      <x:c r="B17" s="13" t="str">
        <x:v>Frostmarch</x:v>
      </x:c>
      <x:c r="C17" s="13" t="str">
        <x:v>Frostmarch Bulwark</x:v>
      </x:c>
      <x:c r="D17" s="13" t="n">
        <x:v>52</x:v>
      </x:c>
      <x:c r="E17" s="13" t="n">
        <x:v>2.1</x:v>
      </x:c>
      <x:c r="F17" s="13" t="n">
        <x:v>1.55</x:v>
      </x:c>
      <x:c r="G17" s="13" t="str">
        <x:v>Barrier</x:v>
      </x:c>
      <x:c r="H17" s="13" t="n">
        <x:v>0.025</x:v>
      </x:c>
      <x:c r="I17" s="13" t="n">
        <x:v>25</x:v>
      </x:c>
      <x:c r="J17" s="13" t="str">
        <x:v>Distinct silhouette/mechanic; never recolor-only.</x:v>
      </x:c>
    </x:row>
    <x:row r="18">
      <x:c r="A18" s="13" t="str">
        <x:v>ELT_015</x:v>
      </x:c>
      <x:c r="B18" s="13" t="str">
        <x:v>Frostmarch</x:v>
      </x:c>
      <x:c r="C18" s="13" t="str">
        <x:v>Frostmarch Channeler</x:v>
      </x:c>
      <x:c r="D18" s="13" t="n">
        <x:v>57</x:v>
      </x:c>
      <x:c r="E18" s="13" t="n">
        <x:v>2.1</x:v>
      </x:c>
      <x:c r="F18" s="13" t="n">
        <x:v>1.55</x:v>
      </x:c>
      <x:c r="G18" s="13" t="str">
        <x:v>Interruptible cast</x:v>
      </x:c>
      <x:c r="H18" s="13" t="n">
        <x:v>0.025</x:v>
      </x:c>
      <x:c r="I18" s="13" t="n">
        <x:v>25</x:v>
      </x:c>
      <x:c r="J18" s="13" t="str">
        <x:v>Distinct silhouette/mechanic; never recolor-only.</x:v>
      </x:c>
    </x:row>
    <x:row r="19">
      <x:c r="A19" s="13" t="str">
        <x:v>ELT_016</x:v>
      </x:c>
      <x:c r="B19" s="13" t="str">
        <x:v>Frostmarch</x:v>
      </x:c>
      <x:c r="C19" s="13" t="str">
        <x:v>Frostmarch Executioner</x:v>
      </x:c>
      <x:c r="D19" s="13" t="n">
        <x:v>61</x:v>
      </x:c>
      <x:c r="E19" s="13" t="n">
        <x:v>2.1</x:v>
      </x:c>
      <x:c r="F19" s="13" t="n">
        <x:v>1.55</x:v>
      </x:c>
      <x:c r="G19" s="13" t="str">
        <x:v>Execute telegraph</x:v>
      </x:c>
      <x:c r="H19" s="13" t="n">
        <x:v>0.025</x:v>
      </x:c>
      <x:c r="I19" s="13" t="n">
        <x:v>25</x:v>
      </x:c>
      <x:c r="J19" s="13" t="str">
        <x:v>Distinct silhouette/mechanic; never recolor-only.</x:v>
      </x:c>
    </x:row>
    <x:row r="20">
      <x:c r="A20" s="13" t="str">
        <x:v>ELT_017</x:v>
      </x:c>
      <x:c r="B20" s="13" t="str">
        <x:v>Frostmarch</x:v>
      </x:c>
      <x:c r="C20" s="13" t="str">
        <x:v>Frostmarch Echo-Touched</x:v>
      </x:c>
      <x:c r="D20" s="13" t="n">
        <x:v>66</x:v>
      </x:c>
      <x:c r="E20" s="13" t="n">
        <x:v>2.1</x:v>
      </x:c>
      <x:c r="F20" s="13" t="n">
        <x:v>1.55</x:v>
      </x:c>
      <x:c r="G20" s="13" t="str">
        <x:v>Echo modifier</x:v>
      </x:c>
      <x:c r="H20" s="13" t="n">
        <x:v>0.025</x:v>
      </x:c>
      <x:c r="I20" s="13" t="n">
        <x:v>25</x:v>
      </x:c>
      <x:c r="J20" s="13" t="str">
        <x:v>Distinct silhouette/mechanic; never recolor-only.</x:v>
      </x:c>
    </x:row>
    <x:row r="21">
      <x:c r="A21" s="13" t="str">
        <x:v>ELT_018</x:v>
      </x:c>
      <x:c r="B21" s="13" t="str">
        <x:v>Frostmarch</x:v>
      </x:c>
      <x:c r="C21" s="13" t="str">
        <x:v>Frostmarch Warden</x:v>
      </x:c>
      <x:c r="D21" s="13" t="n">
        <x:v>70</x:v>
      </x:c>
      <x:c r="E21" s="13" t="n">
        <x:v>2.1</x:v>
      </x:c>
      <x:c r="F21" s="13" t="n">
        <x:v>1.55</x:v>
      </x:c>
      <x:c r="G21" s="13" t="str">
        <x:v>Protect adds</x:v>
      </x:c>
      <x:c r="H21" s="13" t="n">
        <x:v>0.025</x:v>
      </x:c>
      <x:c r="I21" s="13" t="n">
        <x:v>25</x:v>
      </x:c>
      <x:c r="J21" s="13" t="str">
        <x:v>Distinct silhouette/mechanic; never recolor-only.</x:v>
      </x:c>
    </x:row>
    <x:row r="22">
      <x:c r="A22" s="13" t="str">
        <x:v>ELT_019</x:v>
      </x:c>
      <x:c r="B22" s="13" t="str">
        <x:v>Ashlands</x:v>
      </x:c>
      <x:c r="C22" s="13" t="str">
        <x:v>Ashlands Stalker</x:v>
      </x:c>
      <x:c r="D22" s="13" t="n">
        <x:v>73</x:v>
      </x:c>
      <x:c r="E22" s="13" t="n">
        <x:v>2.2</x:v>
      </x:c>
      <x:c r="F22" s="13" t="n">
        <x:v>1.6</x:v>
      </x:c>
      <x:c r="G22" s="13" t="str">
        <x:v>Ambush</x:v>
      </x:c>
      <x:c r="H22" s="13" t="n">
        <x:v>0.025</x:v>
      </x:c>
      <x:c r="I22" s="13" t="n">
        <x:v>25</x:v>
      </x:c>
      <x:c r="J22" s="13" t="str">
        <x:v>Distinct silhouette/mechanic; never recolor-only.</x:v>
      </x:c>
    </x:row>
    <x:row r="23">
      <x:c r="A23" s="13" t="str">
        <x:v>ELT_020</x:v>
      </x:c>
      <x:c r="B23" s="13" t="str">
        <x:v>Ashlands</x:v>
      </x:c>
      <x:c r="C23" s="13" t="str">
        <x:v>Ashlands Bulwark</x:v>
      </x:c>
      <x:c r="D23" s="13" t="n">
        <x:v>78</x:v>
      </x:c>
      <x:c r="E23" s="13" t="n">
        <x:v>2.2</x:v>
      </x:c>
      <x:c r="F23" s="13" t="n">
        <x:v>1.6</x:v>
      </x:c>
      <x:c r="G23" s="13" t="str">
        <x:v>Barrier</x:v>
      </x:c>
      <x:c r="H23" s="13" t="n">
        <x:v>0.025</x:v>
      </x:c>
      <x:c r="I23" s="13" t="n">
        <x:v>25</x:v>
      </x:c>
      <x:c r="J23" s="13" t="str">
        <x:v>Distinct silhouette/mechanic; never recolor-only.</x:v>
      </x:c>
    </x:row>
    <x:row r="24">
      <x:c r="A24" s="13" t="str">
        <x:v>ELT_021</x:v>
      </x:c>
      <x:c r="B24" s="13" t="str">
        <x:v>Ashlands</x:v>
      </x:c>
      <x:c r="C24" s="13" t="str">
        <x:v>Ashlands Channeler</x:v>
      </x:c>
      <x:c r="D24" s="13" t="n">
        <x:v>84</x:v>
      </x:c>
      <x:c r="E24" s="13" t="n">
        <x:v>2.2</x:v>
      </x:c>
      <x:c r="F24" s="13" t="n">
        <x:v>1.6</x:v>
      </x:c>
      <x:c r="G24" s="13" t="str">
        <x:v>Interruptible cast</x:v>
      </x:c>
      <x:c r="H24" s="13" t="n">
        <x:v>0.025</x:v>
      </x:c>
      <x:c r="I24" s="13" t="n">
        <x:v>25</x:v>
      </x:c>
      <x:c r="J24" s="13" t="str">
        <x:v>Distinct silhouette/mechanic; never recolor-only.</x:v>
      </x:c>
    </x:row>
    <x:row r="25">
      <x:c r="A25" s="13" t="str">
        <x:v>ELT_022</x:v>
      </x:c>
      <x:c r="B25" s="13" t="str">
        <x:v>Ashlands</x:v>
      </x:c>
      <x:c r="C25" s="13" t="str">
        <x:v>Ashlands Executioner</x:v>
      </x:c>
      <x:c r="D25" s="13" t="n">
        <x:v>89</x:v>
      </x:c>
      <x:c r="E25" s="13" t="n">
        <x:v>2.2</x:v>
      </x:c>
      <x:c r="F25" s="13" t="n">
        <x:v>1.6</x:v>
      </x:c>
      <x:c r="G25" s="13" t="str">
        <x:v>Execute telegraph</x:v>
      </x:c>
      <x:c r="H25" s="13" t="n">
        <x:v>0.025</x:v>
      </x:c>
      <x:c r="I25" s="13" t="n">
        <x:v>25</x:v>
      </x:c>
      <x:c r="J25" s="13" t="str">
        <x:v>Distinct silhouette/mechanic; never recolor-only.</x:v>
      </x:c>
    </x:row>
    <x:row r="26">
      <x:c r="A26" s="13" t="str">
        <x:v>ELT_023</x:v>
      </x:c>
      <x:c r="B26" s="13" t="str">
        <x:v>Ashlands</x:v>
      </x:c>
      <x:c r="C26" s="13" t="str">
        <x:v>Ashlands Echo-Touched</x:v>
      </x:c>
      <x:c r="D26" s="13" t="n">
        <x:v>95</x:v>
      </x:c>
      <x:c r="E26" s="13" t="n">
        <x:v>2.2</x:v>
      </x:c>
      <x:c r="F26" s="13" t="n">
        <x:v>1.6</x:v>
      </x:c>
      <x:c r="G26" s="13" t="str">
        <x:v>Echo modifier</x:v>
      </x:c>
      <x:c r="H26" s="13" t="n">
        <x:v>0.025</x:v>
      </x:c>
      <x:c r="I26" s="13" t="n">
        <x:v>25</x:v>
      </x:c>
      <x:c r="J26" s="13" t="str">
        <x:v>Distinct silhouette/mechanic; never recolor-only.</x:v>
      </x:c>
    </x:row>
    <x:row r="27">
      <x:c r="A27" s="13" t="str">
        <x:v>ELT_024</x:v>
      </x:c>
      <x:c r="B27" s="13" t="str">
        <x:v>Ashlands</x:v>
      </x:c>
      <x:c r="C27" s="13" t="str">
        <x:v>Ashlands Warden</x:v>
      </x:c>
      <x:c r="D27" s="13" t="n">
        <x:v>100</x:v>
      </x:c>
      <x:c r="E27" s="13" t="n">
        <x:v>2.2</x:v>
      </x:c>
      <x:c r="F27" s="13" t="n">
        <x:v>1.6</x:v>
      </x:c>
      <x:c r="G27" s="13" t="str">
        <x:v>Protect adds</x:v>
      </x:c>
      <x:c r="H27" s="13" t="n">
        <x:v>0.025</x:v>
      </x:c>
      <x:c r="I27" s="13" t="n">
        <x:v>25</x:v>
      </x:c>
      <x:c r="J27" s="13" t="str">
        <x:v>Distinct silhouette/mechanic; never recolor-only.</x:v>
      </x:c>
    </x:row>
  </x:sheetData>
  <x:mergeCells>
    <x:mergeCell ref="A1:J1"/>
  </x:mergeCells>
  <x:pageMargins left="0.7" right="0.7" top="0.75" bottom="0.75" header="0.3" footer="0.3"/>
</x:worksheet>
</file>

<file path=xl/worksheets/sheet253.xml><?xml version="1.0" encoding="utf-8"?>
<x:worksheet xmlns:x="http://schemas.openxmlformats.org/spreadsheetml/2006/main">
  <x:sheetFormatPr defaultRowHeight="15"/>
  <x:sheetData>
    <x:row r="1">
      <x:c r="A1" s="271" t="str">
        <x:v>COMBAT BALANCE ACCEPTANCE TESTS</x:v>
      </x:c>
    </x:row>
    <x:row r="3">
      <x:c r="A3" s="274" t="str">
        <x:v>Check</x:v>
      </x:c>
      <x:c r="B3" s="274" t="str">
        <x:v>Area</x:v>
      </x:c>
      <x:c r="C3" s="274" t="str">
        <x:v>Target</x:v>
      </x:c>
      <x:c r="D3" s="274" t="str">
        <x:v>Status</x:v>
      </x:c>
      <x:c r="E3" s="274" t="str">
        <x:v>Reason</x:v>
      </x:c>
    </x:row>
    <x:row r="4">
      <x:c r="A4" s="13" t="str">
        <x:v>Tank survivability</x:v>
      </x:c>
      <x:c r="B4" s="13" t="str">
        <x:v>Boss basics</x:v>
      </x:c>
      <x:c r="C4" s="13" t="str">
        <x:v>Tank survives &gt;=6 unmitigated basics</x:v>
      </x:c>
      <x:c r="D4" s="13" t="str">
        <x:v>PASS</x:v>
      </x:c>
      <x:c r="E4" s="13" t="str">
        <x:v>Healing/mechanics have room</x:v>
      </x:c>
    </x:row>
    <x:row r="5">
      <x:c r="A5" s="13" t="str">
        <x:v>DPS check</x:v>
      </x:c>
      <x:c r="B5" s="13" t="str">
        <x:v>Enrage</x:v>
      </x:c>
      <x:c r="C5" s="13" t="str">
        <x:v>Average intended party clears 45–75s before enrage</x:v>
      </x:c>
      <x:c r="D5" s="13" t="str">
        <x:v>PASS</x:v>
      </x:c>
      <x:c r="E5" s="13" t="str">
        <x:v>Allows imperfect play</x:v>
      </x:c>
    </x:row>
    <x:row r="6">
      <x:c r="A6" s="13" t="str">
        <x:v>Support</x:v>
      </x:c>
      <x:c r="B6" s="13" t="str">
        <x:v>Solo bosses</x:v>
      </x:c>
      <x:c r="C6" s="13" t="str">
        <x:v>No hard healer requirement</x:v>
      </x:c>
      <x:c r="D6" s="13" t="str">
        <x:v>PASS</x:v>
      </x:c>
      <x:c r="E6" s="13" t="str">
        <x:v>Solo viable</x:v>
      </x:c>
    </x:row>
    <x:row r="7">
      <x:c r="A7" s="13" t="str">
        <x:v>Co-op</x:v>
      </x:c>
      <x:c r="B7" s="13" t="str">
        <x:v>4-player</x:v>
      </x:c>
      <x:c r="C7" s="13" t="str">
        <x:v>1 Tank / 2 Damage / 1 Support target</x:v>
      </x:c>
      <x:c r="D7" s="13" t="str">
        <x:v>PASS</x:v>
      </x:c>
      <x:c r="E7" s="13" t="str">
        <x:v>Flexible supports</x:v>
      </x:c>
    </x:row>
    <x:row r="8">
      <x:c r="A8" s="13" t="str">
        <x:v>Interrupt</x:v>
      </x:c>
      <x:c r="B8" s="13" t="str">
        <x:v>Mandatory casts</x:v>
      </x:c>
      <x:c r="C8" s="13" t="str">
        <x:v>At least 2 party answers; units cannot auto-solve</x:v>
      </x:c>
      <x:c r="D8" s="13" t="str">
        <x:v>PASS</x:v>
      </x:c>
      <x:c r="E8" s="13" t="str">
        <x:v>No class lockout</x:v>
      </x:c>
    </x:row>
    <x:row r="9">
      <x:c r="A9" s="13" t="str">
        <x:v>PvP</x:v>
      </x:c>
      <x:c r="B9" s="13" t="str">
        <x:v>Coefficients</x:v>
      </x:c>
      <x:c r="C9" s="13" t="str">
        <x:v>Separate normalization</x:v>
      </x:c>
      <x:c r="D9" s="13" t="str">
        <x:v>PASS</x:v>
      </x:c>
      <x:c r="E9" s="13" t="str">
        <x:v>PvE balance independent</x:v>
      </x:c>
    </x:row>
  </x:sheetData>
  <x:mergeCells>
    <x:mergeCell ref="A1:E1"/>
  </x:mergeCells>
  <x:pageMargins left="0.7" right="0.7" top="0.75" bottom="0.75" header="0.3" footer="0.3"/>
</x:worksheet>
</file>

<file path=xl/worksheets/sheet254.xml><?xml version="1.0" encoding="utf-8"?>
<x:worksheet xmlns:x="http://schemas.openxmlformats.org/spreadsheetml/2006/main">
  <x:sheetFormatPr defaultRowHeight="15"/>
  <x:sheetData>
    <x:row r="1">
      <x:c r="A1" s="276" t="str">
        <x:v>DEFINITIVE LEVEL 1–100 PROGRESSION MATRIX</x:v>
      </x:c>
    </x:row>
    <x:row r="3">
      <x:c r="A3" s="279" t="str">
        <x:v>Level</x:v>
      </x:c>
      <x:c r="B3" s="279" t="str">
        <x:v>Region</x:v>
      </x:c>
      <x:c r="C3" s="279" t="str">
        <x:v>Zone</x:v>
      </x:c>
      <x:c r="D3" s="279" t="str">
        <x:v>Major_Unlock</x:v>
      </x:c>
      <x:c r="E3" s="279" t="str">
        <x:v>Gear_Tier</x:v>
      </x:c>
      <x:c r="F3" s="279" t="str">
        <x:v>Quest</x:v>
      </x:c>
      <x:c r="G3" s="279" t="str">
        <x:v>Purpose</x:v>
      </x:c>
    </x:row>
    <x:row r="4">
      <x:c r="A4" s="13" t="n">
        <x:v>1</x:v>
      </x:c>
      <x:c r="B4" s="13" t="str">
        <x:v>Asterfall</x:v>
      </x:c>
      <x:c r="C4" s="13" t="str">
        <x:v>Greenfields</x:v>
      </x:c>
      <x:c r="D4" s="13" t="str">
        <x:v>Character creation; choose class; first idle combat</x:v>
      </x:c>
      <x:c r="E4" s="13" t="str">
        <x:v>Starter</x:v>
      </x:c>
      <x:c r="F4" s="13" t="str">
        <x:v>QST_001</x:v>
      </x:c>
      <x:c r="G4" s="13" t="str">
        <x:v>Core identity</x:v>
      </x:c>
    </x:row>
    <x:row r="5">
      <x:c r="A5" s="13" t="n">
        <x:v>2</x:v>
      </x:c>
      <x:c r="B5" s="13" t="str">
        <x:v>Asterfall</x:v>
      </x:c>
      <x:c r="C5" s="13" t="str">
        <x:v>Greenfields</x:v>
      </x:c>
      <x:c r="D5" s="13" t="str">
        <x:v>First gathering action; activity switching</x:v>
      </x:c>
      <x:c r="E5" s="13" t="str">
        <x:v>Starter</x:v>
      </x:c>
      <x:c r="F5" s="13" t="str">
        <x:v>QST_002</x:v>
      </x:c>
      <x:c r="G5" s="13" t="str">
        <x:v>Core loop</x:v>
      </x:c>
    </x:row>
    <x:row r="6">
      <x:c r="A6" s="13" t="n">
        <x:v>3</x:v>
      </x:c>
      <x:c r="B6" s="13" t="str">
        <x:v>Asterfall</x:v>
      </x:c>
      <x:c r="C6" s="13" t="str">
        <x:v>Greenfields</x:v>
      </x:c>
      <x:c r="D6" s="13" t="str">
        <x:v>Combat Unit slot + Ironwood Hound</x:v>
      </x:c>
      <x:c r="E6" s="13" t="str">
        <x:v>Starter</x:v>
      </x:c>
      <x:c r="F6" s="13" t="str">
        <x:v>QST_003</x:v>
      </x:c>
      <x:c r="G6" s="13" t="str">
        <x:v>Companion combat</x:v>
      </x:c>
    </x:row>
    <x:row r="7">
      <x:c r="A7" s="13" t="n">
        <x:v>4</x:v>
      </x:c>
      <x:c r="B7" s="13" t="str">
        <x:v>Asterfall</x:v>
      </x:c>
      <x:c r="C7" s="13" t="str">
        <x:v>Greenfields</x:v>
      </x:c>
      <x:c r="D7" s="13" t="str">
        <x:v>Crafting + first useful tool</x:v>
      </x:c>
      <x:c r="E7" s="13" t="str">
        <x:v>T1</x:v>
      </x:c>
      <x:c r="F7" s="13" t="str">
        <x:v>QST_004</x:v>
      </x:c>
      <x:c r="G7" s="13" t="str">
        <x:v>First resource sink</x:v>
      </x:c>
    </x:row>
    <x:row r="8">
      <x:c r="A8" s="13" t="n">
        <x:v>5</x:v>
      </x:c>
      <x:c r="B8" s="13" t="str">
        <x:v>Asterfall</x:v>
      </x:c>
      <x:c r="C8" s="13" t="str">
        <x:v>Ironwood Forest</x:v>
      </x:c>
      <x:c r="D8" s="13" t="str">
        <x:v>Monster Mastery</x:v>
      </x:c>
      <x:c r="E8" s="13" t="str">
        <x:v>T1</x:v>
      </x:c>
      <x:c r="F8" s="13" t="str">
        <x:v>QST_005</x:v>
      </x:c>
      <x:c r="G8" s="13" t="str">
        <x:v>Long-term hunt goal</x:v>
      </x:c>
    </x:row>
    <x:row r="9">
      <x:c r="A9" s="13" t="n">
        <x:v>7</x:v>
      </x:c>
      <x:c r="B9" s="13" t="str">
        <x:v>Asterfall</x:v>
      </x:c>
      <x:c r="C9" s="13" t="str">
        <x:v>Silverbrook</x:v>
      </x:c>
      <x:c r="D9" s="13" t="str">
        <x:v>Cooking + Market basics</x:v>
      </x:c>
      <x:c r="E9" s="13" t="str">
        <x:v>T1</x:v>
      </x:c>
      <x:c r="F9" s="13" t="str">
        <x:v>QST_007</x:v>
      </x:c>
      <x:c r="G9" s="13" t="str">
        <x:v>Economy</x:v>
      </x:c>
    </x:row>
    <x:row r="10">
      <x:c r="A10" s="13" t="n">
        <x:v>10</x:v>
      </x:c>
      <x:c r="B10" s="13" t="str">
        <x:v>Asterfall</x:v>
      </x:c>
      <x:c r="C10" s="13" t="str">
        <x:v>Ironwood Forest</x:v>
      </x:c>
      <x:c r="D10" s="13" t="str">
        <x:v>Elites + Echo introduction</x:v>
      </x:c>
      <x:c r="E10" s="13" t="str">
        <x:v>T2</x:v>
      </x:c>
      <x:c r="F10" s="13" t="str">
        <x:v>QST_006</x:v>
      </x:c>
      <x:c r="G10" s="13" t="str">
        <x:v>Combat mechanics</x:v>
      </x:c>
    </x:row>
    <x:row r="11">
      <x:c r="A11" s="13" t="n">
        <x:v>12</x:v>
      </x:c>
      <x:c r="B11" s="13" t="str">
        <x:v>Asterfall</x:v>
      </x:c>
      <x:c r="C11" s="13" t="str">
        <x:v>Old Mines</x:v>
      </x:c>
      <x:c r="D11" s="13" t="str">
        <x:v>Mining/gear preparation</x:v>
      </x:c>
      <x:c r="E11" s="13" t="str">
        <x:v>T2</x:v>
      </x:c>
      <x:c r="F11" s="13" t="str">
        <x:v>QST_008</x:v>
      </x:c>
      <x:c r="G11" s="13" t="str">
        <x:v>Upgrade preparation</x:v>
      </x:c>
    </x:row>
    <x:row r="12">
      <x:c r="A12" s="13" t="n">
        <x:v>15</x:v>
      </x:c>
      <x:c r="B12" s="13" t="str">
        <x:v>Asterfall</x:v>
      </x:c>
      <x:c r="C12" s="13" t="str">
        <x:v>Ironwood Forest</x:v>
      </x:c>
      <x:c r="D12" s="13" t="str">
        <x:v>Live Co-op + Q-Mode + Echo Profiles</x:v>
      </x:c>
      <x:c r="E12" s="13" t="str">
        <x:v>T2</x:v>
      </x:c>
      <x:c r="F12" s="13" t="str">
        <x:v>QST_009</x:v>
      </x:c>
      <x:c r="G12" s="13" t="str">
        <x:v>Signature multiplayer</x:v>
      </x:c>
    </x:row>
    <x:row r="13">
      <x:c r="A13" s="13" t="n">
        <x:v>18</x:v>
      </x:c>
      <x:c r="B13" s="13" t="str">
        <x:v>Asterfall</x:v>
      </x:c>
      <x:c r="C13" s="13" t="str">
        <x:v>King's Road</x:v>
      </x:c>
      <x:c r="D13" s="13" t="str">
        <x:v>Guild board optional</x:v>
      </x:c>
      <x:c r="E13" s="13" t="str">
        <x:v>T3</x:v>
      </x:c>
      <x:c r="F13" s="13" t="str">
        <x:v>QST_011</x:v>
      </x:c>
      <x:c r="G13" s="13" t="str">
        <x:v>Social layer</x:v>
      </x:c>
    </x:row>
    <x:row r="14">
      <x:c r="A14" s="13" t="n">
        <x:v>20</x:v>
      </x:c>
      <x:c r="B14" s="13" t="str">
        <x:v>Asterfall</x:v>
      </x:c>
      <x:c r="C14" s="13" t="str">
        <x:v>King's Road</x:v>
      </x:c>
      <x:c r="D14" s="13" t="str">
        <x:v>Echo memory choices</x:v>
      </x:c>
      <x:c r="E14" s="13" t="str">
        <x:v>T3</x:v>
      </x:c>
      <x:c r="F14" s="13" t="str">
        <x:v>QST_012</x:v>
      </x:c>
      <x:c r="G14" s="13" t="str">
        <x:v>Story identity</x:v>
      </x:c>
    </x:row>
    <x:row r="15">
      <x:c r="A15" s="13" t="n">
        <x:v>22</x:v>
      </x:c>
      <x:c r="B15" s="13" t="str">
        <x:v>Asterfall</x:v>
      </x:c>
      <x:c r="C15" s="13" t="str">
        <x:v>King's Road</x:v>
      </x:c>
      <x:c r="D15" s="13" t="str">
        <x:v>Boss-preparation track</x:v>
      </x:c>
      <x:c r="E15" s="13" t="str">
        <x:v>T3</x:v>
      </x:c>
      <x:c r="F15" s="13" t="str">
        <x:v>QST_013</x:v>
      </x:c>
      <x:c r="G15" s="13" t="str">
        <x:v>Capstone prep</x:v>
      </x:c>
    </x:row>
    <x:row r="16">
      <x:c r="A16" s="13" t="n">
        <x:v>25</x:v>
      </x:c>
      <x:c r="B16" s="13" t="str">
        <x:v>Sunscar</x:v>
      </x:c>
      <x:c r="C16" s="13" t="str">
        <x:v>Saffron Gate</x:v>
      </x:c>
      <x:c r="D16" s="13" t="str">
        <x:v>Fallen Knight defeated; Sunscar + cap raised</x:v>
      </x:c>
      <x:c r="E16" s="13" t="str">
        <x:v>T3</x:v>
      </x:c>
      <x:c r="F16" s="13" t="str">
        <x:v>QST_014</x:v>
      </x:c>
      <x:c r="G16" s="13" t="str">
        <x:v>Regional gate</x:v>
      </x:c>
    </x:row>
    <x:row r="17">
      <x:c r="A17" s="13" t="n">
        <x:v>28</x:v>
      </x:c>
      <x:c r="B17" s="13" t="str">
        <x:v>Sunscar</x:v>
      </x:c>
      <x:c r="C17" s="13" t="str">
        <x:v>Scorchwind Flats</x:v>
      </x:c>
      <x:c r="D17" s="13" t="str">
        <x:v>Heat/water preparation gameplay</x:v>
      </x:c>
      <x:c r="E17" s="13" t="str">
        <x:v>T4</x:v>
      </x:c>
      <x:c r="F17" s="13" t="str">
        <x:v>SUNQ_003</x:v>
      </x:c>
      <x:c r="G17" s="13" t="str">
        <x:v>Regional identity</x:v>
      </x:c>
    </x:row>
    <x:row r="18">
      <x:c r="A18" s="13" t="n">
        <x:v>35</x:v>
      </x:c>
      <x:c r="B18" s="13" t="str">
        <x:v>Sunscar</x:v>
      </x:c>
      <x:c r="C18" s="13" t="str">
        <x:v>Mirage Basin</x:v>
      </x:c>
      <x:c r="D18" s="13" t="str">
        <x:v>Sunscar gathering tool tier</x:v>
      </x:c>
      <x:c r="E18" s="13" t="str">
        <x:v>T4</x:v>
      </x:c>
      <x:c r="F18" s="13" t="str">
        <x:v>SUNQ_005</x:v>
      </x:c>
      <x:c r="G18" s="13" t="str">
        <x:v>Skilling growth</x:v>
      </x:c>
    </x:row>
    <x:row r="19">
      <x:c r="A19" s="13" t="n">
        <x:v>38</x:v>
      </x:c>
      <x:c r="B19" s="13" t="str">
        <x:v>Sunscar</x:v>
      </x:c>
      <x:c r="C19" s="13" t="str">
        <x:v>Buried Observatory</x:v>
      </x:c>
      <x:c r="D19" s="13" t="str">
        <x:v>Sunscar gear tier begins</x:v>
      </x:c>
      <x:c r="E19" s="13" t="str">
        <x:v>T5</x:v>
      </x:c>
      <x:c r="F19" s="13" t="str">
        <x:v>SUNQ_006</x:v>
      </x:c>
      <x:c r="G19" s="13" t="str">
        <x:v>Gear refresh</x:v>
      </x:c>
    </x:row>
    <x:row r="20">
      <x:c r="A20" s="13" t="n">
        <x:v>45</x:v>
      </x:c>
      <x:c r="B20" s="13" t="str">
        <x:v>Frostmarch</x:v>
      </x:c>
      <x:c r="C20" s="13" t="str">
        <x:v>Thawgate</x:v>
      </x:c>
      <x:c r="D20" s="13" t="str">
        <x:v>Sand Tyrant defeated; Frostmarch + cap raised</x:v>
      </x:c>
      <x:c r="E20" s="13" t="str">
        <x:v>T5</x:v>
      </x:c>
      <x:c r="F20" s="13" t="str">
        <x:v>SUNQ_009</x:v>
      </x:c>
      <x:c r="G20" s="13" t="str">
        <x:v>Regional gate</x:v>
      </x:c>
    </x:row>
    <x:row r="21">
      <x:c r="A21" s="13" t="n">
        <x:v>50</x:v>
      </x:c>
      <x:c r="B21" s="13" t="str">
        <x:v>Frostmarch</x:v>
      </x:c>
      <x:c r="C21" s="13" t="str">
        <x:v>Whitepine Reach</x:v>
      </x:c>
      <x:c r="D21" s="13" t="str">
        <x:v>Advanced class ability breakpoint</x:v>
      </x:c>
      <x:c r="E21" s="13" t="str">
        <x:v>T5</x:v>
      </x:c>
      <x:c r="F21" s="13" t="str">
        <x:v>FRQ_002</x:v>
      </x:c>
      <x:c r="G21" s="13" t="str">
        <x:v>Build growth</x:v>
      </x:c>
    </x:row>
    <x:row r="22">
      <x:c r="A22" s="13" t="n">
        <x:v>58</x:v>
      </x:c>
      <x:c r="B22" s="13" t="str">
        <x:v>Frostmarch</x:v>
      </x:c>
      <x:c r="C22" s="13" t="str">
        <x:v>Shiverlake</x:v>
      </x:c>
      <x:c r="D22" s="13" t="str">
        <x:v>Frostmarch gathering tool tier</x:v>
      </x:c>
      <x:c r="E22" s="13" t="str">
        <x:v>T6</x:v>
      </x:c>
      <x:c r="F22" s="13" t="str">
        <x:v>FRQ_005</x:v>
      </x:c>
      <x:c r="G22" s="13" t="str">
        <x:v>Skilling growth</x:v>
      </x:c>
    </x:row>
    <x:row r="23">
      <x:c r="A23" s="13" t="n">
        <x:v>62</x:v>
      </x:c>
      <x:c r="B23" s="13" t="str">
        <x:v>Frostmarch</x:v>
      </x:c>
      <x:c r="C23" s="13" t="str">
        <x:v>Choir Caverns</x:v>
      </x:c>
      <x:c r="D23" s="13" t="str">
        <x:v>Frostmarch gear tier begins</x:v>
      </x:c>
      <x:c r="E23" s="13" t="str">
        <x:v>T6</x:v>
      </x:c>
      <x:c r="F23" s="13" t="str">
        <x:v>FRQ_006</x:v>
      </x:c>
      <x:c r="G23" s="13" t="str">
        <x:v>Gear refresh</x:v>
      </x:c>
    </x:row>
    <x:row r="24">
      <x:c r="A24" s="13" t="n">
        <x:v>70</x:v>
      </x:c>
      <x:c r="B24" s="13" t="str">
        <x:v>Ashlands</x:v>
      </x:c>
      <x:c r="C24" s="13" t="str">
        <x:v>Cinderwatch</x:v>
      </x:c>
      <x:c r="D24" s="13" t="str">
        <x:v>Frost Wyrm defeated; Ashlands + cap raised</x:v>
      </x:c>
      <x:c r="E24" s="13" t="str">
        <x:v>T6</x:v>
      </x:c>
      <x:c r="F24" s="13" t="str">
        <x:v>FRQ_009</x:v>
      </x:c>
      <x:c r="G24" s="13" t="str">
        <x:v>Regional gate</x:v>
      </x:c>
    </x:row>
    <x:row r="25">
      <x:c r="A25" s="13" t="n">
        <x:v>80</x:v>
      </x:c>
      <x:c r="B25" s="13" t="str">
        <x:v>Ashlands</x:v>
      </x:c>
      <x:c r="C25" s="13" t="str">
        <x:v>Blackglass Marsh</x:v>
      </x:c>
      <x:c r="D25" s="13" t="str">
        <x:v>Advanced class ability breakpoint</x:v>
      </x:c>
      <x:c r="E25" s="13" t="str">
        <x:v>T6</x:v>
      </x:c>
      <x:c r="F25" s="13" t="str">
        <x:v>ASHQ_003</x:v>
      </x:c>
      <x:c r="G25" s="13" t="str">
        <x:v>Build growth</x:v>
      </x:c>
    </x:row>
    <x:row r="26">
      <x:c r="A26" s="13" t="n">
        <x:v>82</x:v>
      </x:c>
      <x:c r="B26" s="13" t="str">
        <x:v>Ashlands</x:v>
      </x:c>
      <x:c r="C26" s="13" t="str">
        <x:v>Crucible Depths</x:v>
      </x:c>
      <x:c r="D26" s="13" t="str">
        <x:v>Ashlands gathering tool tier</x:v>
      </x:c>
      <x:c r="E26" s="13" t="str">
        <x:v>T7</x:v>
      </x:c>
      <x:c r="F26" s="13" t="str">
        <x:v>ASHQ_004</x:v>
      </x:c>
      <x:c r="G26" s="13" t="str">
        <x:v>Skilling growth</x:v>
      </x:c>
    </x:row>
    <x:row r="27">
      <x:c r="A27" s="13" t="n">
        <x:v>88</x:v>
      </x:c>
      <x:c r="B27" s="13" t="str">
        <x:v>Ashlands</x:v>
      </x:c>
      <x:c r="C27" s="13" t="str">
        <x:v>Crucible Depths</x:v>
      </x:c>
      <x:c r="D27" s="13" t="str">
        <x:v>Ashlands gear tier begins</x:v>
      </x:c>
      <x:c r="E27" s="13" t="str">
        <x:v>T7</x:v>
      </x:c>
      <x:c r="F27" s="13" t="str">
        <x:v>ASHQ_005</x:v>
      </x:c>
      <x:c r="G27" s="13" t="str">
        <x:v>Gear refresh</x:v>
      </x:c>
    </x:row>
    <x:row r="28">
      <x:c r="A28" s="13" t="n">
        <x:v>95</x:v>
      </x:c>
      <x:c r="B28" s="13" t="str">
        <x:v>Ashlands</x:v>
      </x:c>
      <x:c r="C28" s="13" t="str">
        <x:v>Ashen Throne</x:v>
      </x:c>
      <x:c r="D28" s="13" t="str">
        <x:v>Class ultimate unlock</x:v>
      </x:c>
      <x:c r="E28" s="13" t="str">
        <x:v>T7</x:v>
      </x:c>
      <x:c r="F28" s="13" t="str">
        <x:v>ASHQ_006</x:v>
      </x:c>
      <x:c r="G28" s="13" t="str">
        <x:v>Capstone build</x:v>
      </x:c>
    </x:row>
    <x:row r="29">
      <x:c r="A29" s="13" t="n">
        <x:v>100</x:v>
      </x:c>
      <x:c r="B29" s="13" t="str">
        <x:v>Endgame</x:v>
      </x:c>
      <x:c r="C29" s="13" t="str">
        <x:v>Veldryn</x:v>
      </x:c>
      <x:c r="D29" s="13" t="str">
        <x:v>Cinder Regent defeated; raids/endgame</x:v>
      </x:c>
      <x:c r="E29" s="13" t="str">
        <x:v>T7</x:v>
      </x:c>
      <x:c r="F29" s="13" t="str">
        <x:v>ASHQ_007</x:v>
      </x:c>
      <x:c r="G29" s="13" t="str">
        <x:v>Horizontal endgame</x:v>
      </x:c>
    </x:row>
  </x:sheetData>
  <x:mergeCells>
    <x:mergeCell ref="A1:G1"/>
  </x:mergeCells>
  <x:pageMargins left="0.7" right="0.7" top="0.75" bottom="0.75" header="0.3" footer="0.3"/>
</x:worksheet>
</file>

<file path=xl/worksheets/sheet255.xml><?xml version="1.0" encoding="utf-8"?>
<x:worksheet xmlns:x="http://schemas.openxmlformats.org/spreadsheetml/2006/main">
  <x:sheetFormatPr defaultRowHeight="15"/>
  <x:sheetData>
    <x:row r="1">
      <x:c r="A1" s="276" t="str">
        <x:v>VELDRYN v0.1 — ASTERFALL VERTICAL SLICE</x:v>
      </x:c>
    </x:row>
    <x:row r="3">
      <x:c r="A3" s="279" t="str">
        <x:v>Milestone</x:v>
      </x:c>
      <x:c r="B3" s="279" t="str">
        <x:v>System</x:v>
      </x:c>
      <x:c r="C3" s="279" t="str">
        <x:v>Deliverable</x:v>
      </x:c>
      <x:c r="D3" s="279" t="str">
        <x:v>Priority</x:v>
      </x:c>
      <x:c r="E3" s="279" t="str">
        <x:v>Acceptance_Criteria</x:v>
      </x:c>
    </x:row>
    <x:row r="4">
      <x:c r="A4" s="13" t="str">
        <x:v>MVP_01</x:v>
      </x:c>
      <x:c r="B4" s="13" t="str">
        <x:v>Foundation</x:v>
      </x:c>
      <x:c r="C4" s="13" t="str">
        <x:v>Expo/React Native TypeScript shell, navigation, design tokens, Supabase Auth</x:v>
      </x:c>
      <x:c r="D4" s="13" t="str">
        <x:v>Required</x:v>
      </x:c>
      <x:c r="E4" s="13" t="str">
        <x:v>App launches and account persists</x:v>
      </x:c>
    </x:row>
    <x:row r="5">
      <x:c r="A5" s="13" t="str">
        <x:v>MVP_02</x:v>
      </x:c>
      <x:c r="B5" s="13" t="str">
        <x:v>Content Layer</x:v>
      </x:c>
      <x:c r="C5" s="13" t="str">
        <x:v>Typed canonical content loader + content_version checksum</x:v>
      </x:c>
      <x:c r="D5" s="13" t="str">
        <x:v>Required</x:v>
      </x:c>
      <x:c r="E5" s="13" t="str">
        <x:v>Duplicate IDs fail build</x:v>
      </x:c>
    </x:row>
    <x:row r="6">
      <x:c r="A6" s="13" t="str">
        <x:v>MVP_03</x:v>
      </x:c>
      <x:c r="B6" s="13" t="str">
        <x:v>Character</x:v>
      </x:c>
      <x:c r="C6" s="13" t="str">
        <x:v>7 classes, starter class skills, equipment/loadouts</x:v>
      </x:c>
      <x:c r="D6" s="13" t="str">
        <x:v>Required</x:v>
      </x:c>
      <x:c r="E6" s="13" t="str">
        <x:v>Asterfall only</x:v>
      </x:c>
    </x:row>
    <x:row r="7">
      <x:c r="A7" s="13" t="str">
        <x:v>MVP_04</x:v>
      </x:c>
      <x:c r="B7" s="13" t="str">
        <x:v>Idle Engine</x:v>
      </x:c>
      <x:c r="C7" s="13" t="str">
        <x:v>Server-authoritative activity start/claim; 8h offline cap</x:v>
      </x:c>
      <x:c r="D7" s="13" t="str">
        <x:v>Required</x:v>
      </x:c>
      <x:c r="E7" s="13" t="str">
        <x:v>Deterministic 1m/1h/8h tests</x:v>
      </x:c>
    </x:row>
    <x:row r="8">
      <x:c r="A8" s="13" t="str">
        <x:v>MVP_05</x:v>
      </x:c>
      <x:c r="B8" s="13" t="str">
        <x:v>Combat</x:v>
      </x:c>
      <x:c r="C8" s="13" t="str">
        <x:v>22 Asterfall monsters, abilities, auto battle, mastery</x:v>
      </x:c>
      <x:c r="D8" s="13" t="str">
        <x:v>Required</x:v>
      </x:c>
      <x:c r="E8" s="13" t="str">
        <x:v>Same seed + state = same result</x:v>
      </x:c>
    </x:row>
    <x:row r="9">
      <x:c r="A9" s="13" t="str">
        <x:v>MVP_06</x:v>
      </x:c>
      <x:c r="B9" s="13" t="str">
        <x:v>Professions</x:v>
      </x:c>
      <x:c r="C9" s="13" t="str">
        <x:v>Mining, Woodcutting, Fishing, Herbalism, Hunting</x:v>
      </x:c>
      <x:c r="D9" s="13" t="str">
        <x:v>Required</x:v>
      </x:c>
      <x:c r="E9" s="13" t="str">
        <x:v>Closed gathering loop</x:v>
      </x:c>
    </x:row>
    <x:row r="10">
      <x:c r="A10" s="13" t="str">
        <x:v>MVP_07</x:v>
      </x:c>
      <x:c r="B10" s="13" t="str">
        <x:v>Crafting</x:v>
      </x:c>
      <x:c r="C10" s="13" t="str">
        <x:v>Core Cooking/Smithing/Alchemy/Tailoring recipes</x:v>
      </x:c>
      <x:c r="D10" s="13" t="str">
        <x:v>Required</x:v>
      </x:c>
      <x:c r="E10" s="13" t="str">
        <x:v>Server validates costs/rewards</x:v>
      </x:c>
    </x:row>
    <x:row r="11">
      <x:c r="A11" s="13" t="str">
        <x:v>MVP_08</x:v>
      </x:c>
      <x:c r="B11" s="13" t="str">
        <x:v>Items</x:v>
      </x:c>
      <x:c r="C11" s="13" t="str">
        <x:v>Asterfall equipment, upgrades, enchants, gems, salvage</x:v>
      </x:c>
      <x:c r="D11" s="13" t="str">
        <x:v>Required</x:v>
      </x:c>
      <x:c r="E11" s="13" t="str">
        <x:v>No client-generated inventory</x:v>
      </x:c>
    </x:row>
    <x:row r="12">
      <x:c r="A12" s="13" t="str">
        <x:v>MVP_09</x:v>
      </x:c>
      <x:c r="B12" s="13" t="str">
        <x:v>Pets</x:v>
      </x:c>
      <x:c r="C12" s="13" t="str">
        <x:v>18 Asterfall pets + bond system</x:v>
      </x:c>
      <x:c r="D12" s="13" t="str">
        <x:v>Required</x:v>
      </x:c>
      <x:c r="E12" s="13" t="str">
        <x:v>Zero combat contribution</x:v>
      </x:c>
    </x:row>
    <x:row r="13">
      <x:c r="A13" s="13" t="str">
        <x:v>MVP_10</x:v>
      </x:c>
      <x:c r="B13" s="13" t="str">
        <x:v>Combat Units</x:v>
      </x:c>
      <x:c r="C13" s="13" t="str">
        <x:v>First 6 units + one active slot</x:v>
      </x:c>
      <x:c r="D13" s="13" t="str">
        <x:v>Required</x:v>
      </x:c>
      <x:c r="E13" s="13" t="str">
        <x:v>~8% PvE contribution target</x:v>
      </x:c>
    </x:row>
    <x:row r="14">
      <x:c r="A14" s="13" t="str">
        <x:v>MVP_11</x:v>
      </x:c>
      <x:c r="B14" s="13" t="str">
        <x:v>Story</x:v>
      </x:c>
      <x:c r="C14" s="13" t="str">
        <x:v>15 Asterfall main quests + Fallen Knight</x:v>
      </x:c>
      <x:c r="D14" s="13" t="str">
        <x:v>Required</x:v>
      </x:c>
      <x:c r="E14" s="13" t="str">
        <x:v>Lv1–25 complete</x:v>
      </x:c>
    </x:row>
    <x:row r="15">
      <x:c r="A15" s="13" t="str">
        <x:v>MVP_12</x:v>
      </x:c>
      <x:c r="B15" s="13" t="str">
        <x:v>Market</x:v>
      </x:c>
      <x:c r="C15" s="13" t="str">
        <x:v>Buy/sell/order/escrow/history</x:v>
      </x:c>
      <x:c r="D15" s="13" t="str">
        <x:v>Phase 2</x:v>
      </x:c>
      <x:c r="E15" s="13" t="str">
        <x:v>Can be disabled in first internal build</x:v>
      </x:c>
    </x:row>
    <x:row r="16">
      <x:c r="A16" s="13" t="str">
        <x:v>MVP_13</x:v>
      </x:c>
      <x:c r="B16" s="13" t="str">
        <x:v>Co-op</x:v>
      </x:c>
      <x:c r="C16" s="13" t="str">
        <x:v>Rootbound Vault + Q-Mode Echo Profiles</x:v>
      </x:c>
      <x:c r="D16" s="13" t="str">
        <x:v>Phase 2</x:v>
      </x:c>
      <x:c r="E16" s="13" t="str">
        <x:v>Signature multiplayer vertical slice</x:v>
      </x:c>
    </x:row>
    <x:row r="17">
      <x:c r="A17" s="13" t="str">
        <x:v>MVP_14</x:v>
      </x:c>
      <x:c r="B17" s="13" t="str">
        <x:v>Guild</x:v>
      </x:c>
      <x:c r="C17" s="13" t="str">
        <x:v>Create/join/chat/basic contribution</x:v>
      </x:c>
      <x:c r="D17" s="13" t="str">
        <x:v>Phase 3</x:v>
      </x:c>
      <x:c r="E17" s="13" t="str">
        <x:v>No GvG required yet</x:v>
      </x:c>
    </x:row>
    <x:row r="18">
      <x:c r="A18" s="13" t="str">
        <x:v>MVP_15</x:v>
      </x:c>
      <x:c r="B18" s="13" t="str">
        <x:v>Monetization</x:v>
      </x:c>
      <x:c r="C18" s="13" t="str">
        <x:v>VIP/VIP+, coupons, Discord/community</x:v>
      </x:c>
      <x:c r="D18" s="13" t="str">
        <x:v>Phase 3</x:v>
      </x:c>
      <x:c r="E18" s="13" t="str">
        <x:v>Only after retention/economy testing</x:v>
      </x:c>
    </x:row>
    <x:row r="19">
      <x:c r="A19" s="13" t="str">
        <x:v>MVP_16</x:v>
      </x:c>
      <x:c r="B19" s="13" t="str">
        <x:v>Telemetry</x:v>
      </x:c>
      <x:c r="C19" s="13" t="str">
        <x:v>Faucets/sinks, activity rates, boss failures, retention hooks</x:v>
      </x:c>
      <x:c r="D19" s="13" t="str">
        <x:v>Required before external test</x:v>
      </x:c>
      <x:c r="E19" s="13" t="str">
        <x:v>Balance evidence</x:v>
      </x:c>
    </x:row>
  </x:sheetData>
  <x:mergeCells>
    <x:mergeCell ref="A1:E1"/>
  </x:mergeCells>
  <x:pageMargins left="0.7" right="0.7" top="0.75" bottom="0.75" header="0.3" footer="0.3"/>
</x:worksheet>
</file>

<file path=xl/worksheets/sheet256.xml><?xml version="1.0" encoding="utf-8"?>
<x:worksheet xmlns:x="http://schemas.openxmlformats.org/spreadsheetml/2006/main">
  <x:sheetFormatPr defaultRowHeight="15"/>
  <x:sheetData>
    <x:row r="1">
      <x:c r="A1" s="276" t="str">
        <x:v>CODEX IMPLEMENTATION PLAN — ORDERED</x:v>
      </x:c>
    </x:row>
    <x:row r="3">
      <x:c r="A3" s="279" t="str">
        <x:v>Step</x:v>
      </x:c>
      <x:c r="B3" s="279" t="str">
        <x:v>Workstream</x:v>
      </x:c>
      <x:c r="C3" s="279" t="str">
        <x:v>Codex_Task</x:v>
      </x:c>
      <x:c r="D3" s="279" t="str">
        <x:v>Acceptance_Criteria</x:v>
      </x:c>
    </x:row>
    <x:row r="4">
      <x:c r="A4" s="13" t="n">
        <x:v>1</x:v>
      </x:c>
      <x:c r="B4" s="13" t="str">
        <x:v>Bootstrap</x:v>
      </x:c>
      <x:c r="C4" s="13" t="str">
        <x:v>Create Expo TypeScript app, navigation, theme tokens, Supabase client, env validation</x:v>
      </x:c>
      <x:c r="D4" s="13" t="str">
        <x:v>Login screen boots without runtime warnings</x:v>
      </x:c>
    </x:row>
    <x:row r="5">
      <x:c r="A5" s="13" t="n">
        <x:v>2</x:v>
      </x:c>
      <x:c r="B5" s="13" t="str">
        <x:v>Content Compiler</x:v>
      </x:c>
      <x:c r="C5" s="13" t="str">
        <x:v>Read canonical JSON/TS seeds; validate IDs, refs, rates and content version</x:v>
      </x:c>
      <x:c r="D5" s="13" t="str">
        <x:v>CI fails on duplicate/missing IDs</x:v>
      </x:c>
    </x:row>
    <x:row r="6">
      <x:c r="A6" s="13" t="n">
        <x:v>3</x:v>
      </x:c>
      <x:c r="B6" s="13" t="str">
        <x:v>Account/Character</x:v>
      </x:c>
      <x:c r="C6" s="13" t="str">
        <x:v>Create account character, class selection and character slots</x:v>
      </x:c>
      <x:c r="D6" s="13" t="str">
        <x:v>Server owns writes</x:v>
      </x:c>
    </x:row>
    <x:row r="7">
      <x:c r="A7" s="13" t="n">
        <x:v>4</x:v>
      </x:c>
      <x:c r="B7" s="13" t="str">
        <x:v>Idle Activity Engine</x:v>
      </x:c>
      <x:c r="C7" s="13" t="str">
        <x:v>Implement start_activity and claim_idle_progress</x:v>
      </x:c>
      <x:c r="D7" s="13" t="str">
        <x:v>Offline boundaries/time caps tested</x:v>
      </x:c>
    </x:row>
    <x:row r="8">
      <x:c r="A8" s="13" t="n">
        <x:v>5</x:v>
      </x:c>
      <x:c r="B8" s="13" t="str">
        <x:v>Combat Simulator</x:v>
      </x:c>
      <x:c r="C8" s="13" t="str">
        <x:v>Seeded combat loop, player/class abilities, monster mechanics</x:v>
      </x:c>
      <x:c r="D8" s="13" t="str">
        <x:v>Deterministic replay tests</x:v>
      </x:c>
    </x:row>
    <x:row r="9">
      <x:c r="A9" s="13" t="n">
        <x:v>6</x:v>
      </x:c>
      <x:c r="B9" s="13" t="str">
        <x:v>Inventory/Gear</x:v>
      </x:c>
      <x:c r="C9" s="13" t="str">
        <x:v>Item instances, equipment, upgrades, gems, salvage</x:v>
      </x:c>
      <x:c r="D9" s="13" t="str">
        <x:v>Atomic mutations</x:v>
      </x:c>
    </x:row>
    <x:row r="10">
      <x:c r="A10" s="13" t="n">
        <x:v>7</x:v>
      </x:c>
      <x:c r="B10" s="13" t="str">
        <x:v>Professions/Crafting</x:v>
      </x:c>
      <x:c r="C10" s="13" t="str">
        <x:v>Gathering activities + recipe crafting</x:v>
      </x:c>
      <x:c r="D10" s="13" t="str">
        <x:v>No negative inventory possible</x:v>
      </x:c>
    </x:row>
    <x:row r="11">
      <x:c r="A11" s="13" t="n">
        <x:v>8</x:v>
      </x:c>
      <x:c r="B11" s="13" t="str">
        <x:v>Quest Engine</x:v>
      </x:c>
      <x:c r="C11" s="13" t="str">
        <x:v>Prereqs, objectives, events, rewards and dialogue IDs</x:v>
      </x:c>
      <x:c r="D11" s="13" t="str">
        <x:v>Asterfall playable start-to-boss</x:v>
      </x:c>
    </x:row>
    <x:row r="12">
      <x:c r="A12" s="13" t="n">
        <x:v>9</x:v>
      </x:c>
      <x:c r="B12" s="13" t="str">
        <x:v>Pets/Units</x:v>
      </x:c>
      <x:c r="C12" s="13" t="str">
        <x:v>Unlock/equip/bond/unit actions</x:v>
      </x:c>
      <x:c r="D12" s="13" t="str">
        <x:v>Pet power=0; Unit contribution capped</x:v>
      </x:c>
    </x:row>
    <x:row r="13">
      <x:c r="A13" s="13" t="n">
        <x:v>10</x:v>
      </x:c>
      <x:c r="B13" s="13" t="str">
        <x:v>Market</x:v>
      </x:c>
      <x:c r="C13" s="13" t="str">
        <x:v>Escrow orders, matching, fees, history</x:v>
      </x:c>
      <x:c r="D13" s="13" t="str">
        <x:v>Atomic trade + rollback tests</x:v>
      </x:c>
    </x:row>
    <x:row r="14">
      <x:c r="A14" s="13" t="n">
        <x:v>11</x:v>
      </x:c>
      <x:c r="B14" s="13" t="str">
        <x:v>Co-op/Q-Mode</x:v>
      </x:c>
      <x:c r="C14" s="13" t="str">
        <x:v>Live party data + Echo snapshot + server simulation</x:v>
      </x:c>
      <x:c r="D14" s="13" t="str">
        <x:v>Offline Echo recruitment works</x:v>
      </x:c>
    </x:row>
    <x:row r="15">
      <x:c r="A15" s="13" t="n">
        <x:v>12</x:v>
      </x:c>
      <x:c r="B15" s="13" t="str">
        <x:v>Guild Basics</x:v>
      </x:c>
      <x:c r="C15" s="13" t="str">
        <x:v>Create/join/member roles/chat/contribution</x:v>
      </x:c>
      <x:c r="D15" s="13" t="str">
        <x:v>Solo progression unaffected</x:v>
      </x:c>
    </x:row>
    <x:row r="16">
      <x:c r="A16" s="13" t="n">
        <x:v>13</x:v>
      </x:c>
      <x:c r="B16" s="13" t="str">
        <x:v>Telemetry</x:v>
      </x:c>
      <x:c r="C16" s="13" t="str">
        <x:v>Economy ledger + analytics events</x:v>
      </x:c>
      <x:c r="D16" s="13" t="str">
        <x:v>Balance dashboard inputs generated</x:v>
      </x:c>
    </x:row>
    <x:row r="17">
      <x:c r="A17" s="13" t="n">
        <x:v>14</x:v>
      </x:c>
      <x:c r="B17" s="13" t="str">
        <x:v>Vertical Slice QA</x:v>
      </x:c>
      <x:c r="C17" s="13" t="str">
        <x:v>Automated Lv1–25 smoke run + manual mobile UX test</x:v>
      </x:c>
      <x:c r="D17" s="13" t="str">
        <x:v>Progression/economy inside target bands</x:v>
      </x:c>
    </x:row>
  </x:sheetData>
  <x:mergeCells>
    <x:mergeCell ref="A1:D1"/>
  </x:mergeCells>
  <x:pageMargins left="0.7" right="0.7" top="0.75" bottom="0.75" header="0.3" footer="0.3"/>
</x:worksheet>
</file>

<file path=xl/worksheets/sheet257.xml><?xml version="1.0" encoding="utf-8"?>
<x:worksheet xmlns:x="http://schemas.openxmlformats.org/spreadsheetml/2006/main">
  <x:sheetFormatPr defaultRowHeight="15"/>
  <x:sheetData>
    <x:row r="1">
      <x:c r="A1" s="276" t="str">
        <x:v>ASTERFALL MVP BALANCE ACCEPTANCE TARGETS</x:v>
      </x:c>
    </x:row>
    <x:row r="3">
      <x:c r="A3" s="279" t="str">
        <x:v>Area</x:v>
      </x:c>
      <x:c r="B3" s="279" t="str">
        <x:v>Target</x:v>
      </x:c>
      <x:c r="C3" s="279" t="str">
        <x:v>Fail_If</x:v>
      </x:c>
      <x:c r="D3" s="279" t="str">
        <x:v>Reason</x:v>
      </x:c>
    </x:row>
    <x:row r="4">
      <x:c r="A4" s="13" t="str">
        <x:v>Lv1→5</x:v>
      </x:c>
      <x:c r="B4" s="13" t="str">
        <x:v>20–40 min active-equivalent</x:v>
      </x:c>
      <x:c r="C4" s="13" t="str">
        <x:v>&lt;12 min or &gt;60 min</x:v>
      </x:c>
      <x:c r="D4" s="13" t="str">
        <x:v>Fast hook without instant system dump</x:v>
      </x:c>
    </x:row>
    <x:row r="5">
      <x:c r="A5" s="13" t="str">
        <x:v>Lv1→15</x:v>
      </x:c>
      <x:c r="B5" s="13" t="str">
        <x:v>4–7 active-equivalent hours</x:v>
      </x:c>
      <x:c r="C5" s="13" t="str">
        <x:v>&lt;3h or &gt;10h</x:v>
      </x:c>
      <x:c r="D5" s="13" t="str">
        <x:v>Co-op arrives after build familiarity</x:v>
      </x:c>
    </x:row>
    <x:row r="6">
      <x:c r="A6" s="13" t="str">
        <x:v>Lv1→25</x:v>
      </x:c>
      <x:c r="B6" s="322" t="str">
        <x:v>SUPERSEDED — see Combat_Balance_v4_6</x:v>
      </x:c>
      <x:c r="C6" s="322" t="str">
        <x:v>Do not use 18–30h as live character-XP authority</x:v>
      </x:c>
      <x:c r="D6" s="322" t="str">
        <x:v>Historical active-equivalent target; implemented idle model uses 175–288 productive combat hours plus calendar-profile bands.</x:v>
      </x:c>
    </x:row>
    <x:row r="7">
      <x:c r="A7" s="13" t="str">
        <x:v>Offline cap</x:v>
      </x:c>
      <x:c r="B7" s="13" t="str">
        <x:v>8h at launch</x:v>
      </x:c>
      <x:c r="C7" s="13" t="str">
        <x:v>Players need &gt;2 logins/day to avoid waste</x:v>
      </x:c>
      <x:c r="D7" s="13" t="str">
        <x:v>Healthy idle cadence</x:v>
      </x:c>
    </x:row>
    <x:row r="8">
      <x:c r="A8" s="13" t="str">
        <x:v>Boss attempts</x:v>
      </x:c>
      <x:c r="B8" s="13" t="str">
        <x:v>First Fallen Knight clear in 2–6 serious attempts</x:v>
      </x:c>
      <x:c r="C8" s="13" t="str">
        <x:v>Median first-try or &gt;10</x:v>
      </x:c>
      <x:c r="D8" s="13" t="str">
        <x:v>Boss should teach preparation</x:v>
      </x:c>
    </x:row>
    <x:row r="9">
      <x:c r="A9" s="13" t="str">
        <x:v>Market dependence</x:v>
      </x:c>
      <x:c r="B9" s="13" t="str">
        <x:v>0 mandatory purchases</x:v>
      </x:c>
      <x:c r="C9" s="13" t="str">
        <x:v>Quest cannot progress self-found</x:v>
      </x:c>
      <x:c r="D9" s="13" t="str">
        <x:v>Solo/self-found viable</x:v>
      </x:c>
    </x:row>
    <x:row r="10">
      <x:c r="A10" s="13" t="str">
        <x:v>Combat Unit</x:v>
      </x:c>
      <x:c r="B10" s="13" t="str">
        <x:v>~6–10% PvE output</x:v>
      </x:c>
      <x:c r="C10" s="13" t="str">
        <x:v>&lt;3% or &gt;12%</x:v>
      </x:c>
      <x:c r="D10" s="13" t="str">
        <x:v>Useful, not dominant</x:v>
      </x:c>
    </x:row>
    <x:row r="11">
      <x:c r="A11" s="13" t="str">
        <x:v>Pet</x:v>
      </x:c>
      <x:c r="B11" s="13" t="str">
        <x:v>0 combat power</x:v>
      </x:c>
      <x:c r="C11" s="13" t="str">
        <x:v>Any direct damage/heal/defence contribution</x:v>
      </x:c>
      <x:c r="D11" s="13" t="str">
        <x:v>Clear system separation</x:v>
      </x:c>
    </x:row>
    <x:row r="12">
      <x:c r="A12" s="13" t="str">
        <x:v>VIP</x:v>
      </x:c>
      <x:c r="B12" s="13" t="str">
        <x:v>Baseline balance uses non-VIP only</x:v>
      </x:c>
      <x:c r="C12" s="13" t="str">
        <x:v>Normal progression assumes paid rates</x:v>
      </x:c>
      <x:c r="D12" s="13" t="str">
        <x:v>Fair baseline</x:v>
      </x:c>
    </x:row>
    <x:row r="13">
      <x:c r="A13" s="13" t="str">
        <x:v>Gear upgrade</x:v>
      </x:c>
      <x:c r="B13" s="13" t="str">
        <x:v>+10 item gold time 6–14h late Asterfall</x:v>
      </x:c>
      <x:c r="C13" s="13" t="str">
        <x:v>&lt;3h or &gt;20h</x:v>
      </x:c>
      <x:c r="D13" s="13" t="str">
        <x:v>Sink meaningful without grind wall</x:v>
      </x:c>
    </x:row>
  </x:sheetData>
  <x:mergeCells>
    <x:mergeCell ref="A1:D1"/>
  </x:mergeCells>
  <x:pageMargins left="0.7" right="0.7" top="0.75" bottom="0.75" header="0.3" footer="0.3"/>
</x:worksheet>
</file>

<file path=xl/worksheets/sheet258.xml><?xml version="1.0" encoding="utf-8"?>
<x:worksheet xmlns:x="http://schemas.openxmlformats.org/spreadsheetml/2006/main">
  <x:sheetFormatPr defaultRowHeight="15"/>
  <x:sheetData>
    <x:row r="1">
      <x:c r="A1" s="276" t="str">
        <x:v>CANONICAL CONTENT DATA CONTRACTS</x:v>
      </x:c>
    </x:row>
    <x:row r="3">
      <x:c r="A3" s="279" t="str">
        <x:v>Entity</x:v>
      </x:c>
      <x:c r="B3" s="279" t="str">
        <x:v>Field</x:v>
      </x:c>
      <x:c r="C3" s="279" t="str">
        <x:v>Type</x:v>
      </x:c>
      <x:c r="D3" s="279" t="str">
        <x:v>Format_or_Range</x:v>
      </x:c>
      <x:c r="E3" s="279" t="str">
        <x:v>Requirement</x:v>
      </x:c>
      <x:c r="F3" s="279" t="str">
        <x:v>Rule</x:v>
      </x:c>
    </x:row>
    <x:row r="4">
      <x:c r="A4" s="13" t="str">
        <x:v>region</x:v>
      </x:c>
      <x:c r="B4" s="13" t="str">
        <x:v>region_id</x:v>
      </x:c>
      <x:c r="C4" s="13" t="str">
        <x:v>string</x:v>
      </x:c>
      <x:c r="D4" s="13" t="str">
        <x:v>REG_###</x:v>
      </x:c>
      <x:c r="E4" s="13" t="str">
        <x:v>Required</x:v>
      </x:c>
      <x:c r="F4" s="13" t="str">
        <x:v>Canonical region primary key</x:v>
      </x:c>
    </x:row>
    <x:row r="5">
      <x:c r="A5" s="13" t="str">
        <x:v>zone</x:v>
      </x:c>
      <x:c r="B5" s="13" t="str">
        <x:v>zone_id</x:v>
      </x:c>
      <x:c r="C5" s="13" t="str">
        <x:v>string</x:v>
      </x:c>
      <x:c r="D5" s="13" t="str">
        <x:v>ZONE_###</x:v>
      </x:c>
      <x:c r="E5" s="13" t="str">
        <x:v>Required</x:v>
      </x:c>
      <x:c r="F5" s="13" t="str">
        <x:v>Canonical zone primary key</x:v>
      </x:c>
    </x:row>
    <x:row r="6">
      <x:c r="A6" s="13" t="str">
        <x:v>monster</x:v>
      </x:c>
      <x:c r="B6" s="13" t="str">
        <x:v>monster_id</x:v>
      </x:c>
      <x:c r="C6" s="13" t="str">
        <x:v>string</x:v>
      </x:c>
      <x:c r="D6" s="13" t="str">
        <x:v>MON_### / regional prefix</x:v>
      </x:c>
      <x:c r="E6" s="13" t="str">
        <x:v>Required</x:v>
      </x:c>
      <x:c r="F6" s="13" t="str">
        <x:v>Never reused</x:v>
      </x:c>
    </x:row>
    <x:row r="7">
      <x:c r="A7" s="13" t="str">
        <x:v>item</x:v>
      </x:c>
      <x:c r="B7" s="13" t="str">
        <x:v>item_id</x:v>
      </x:c>
      <x:c r="C7" s="13" t="str">
        <x:v>string</x:v>
      </x:c>
      <x:c r="D7" s="13" t="str">
        <x:v>ITEM_#### or stable equipment ID</x:v>
      </x:c>
      <x:c r="E7" s="13" t="str">
        <x:v>Required</x:v>
      </x:c>
      <x:c r="F7" s="13" t="str">
        <x:v>Canonical item/equipment key</x:v>
      </x:c>
    </x:row>
    <x:row r="8">
      <x:c r="A8" s="13" t="str">
        <x:v>class</x:v>
      </x:c>
      <x:c r="B8" s="13" t="str">
        <x:v>class_id</x:v>
      </x:c>
      <x:c r="C8" s="13" t="str">
        <x:v>string</x:v>
      </x:c>
      <x:c r="D8" s="13" t="str">
        <x:v>CLS_###</x:v>
      </x:c>
      <x:c r="E8" s="13" t="str">
        <x:v>Required</x:v>
      </x:c>
      <x:c r="F8" s="13" t="str">
        <x:v>7 launch classes</x:v>
      </x:c>
    </x:row>
    <x:row r="9">
      <x:c r="A9" s="13" t="str">
        <x:v>skill</x:v>
      </x:c>
      <x:c r="B9" s="13" t="str">
        <x:v>skill_id</x:v>
      </x:c>
      <x:c r="C9" s="13" t="str">
        <x:v>string</x:v>
      </x:c>
      <x:c r="D9" s="13" t="str">
        <x:v>SKL_###</x:v>
      </x:c>
      <x:c r="E9" s="13" t="str">
        <x:v>Required</x:v>
      </x:c>
      <x:c r="F9" s="13" t="str">
        <x:v>Class skills + professions</x:v>
      </x:c>
    </x:row>
    <x:row r="10">
      <x:c r="A10" s="13" t="str">
        <x:v>ability</x:v>
      </x:c>
      <x:c r="B10" s="13" t="str">
        <x:v>ability_id</x:v>
      </x:c>
      <x:c r="C10" s="13" t="str">
        <x:v>string</x:v>
      </x:c>
      <x:c r="D10" s="13" t="str">
        <x:v>CAB_###</x:v>
      </x:c>
      <x:c r="E10" s="13" t="str">
        <x:v>Required</x:v>
      </x:c>
      <x:c r="F10" s="13" t="str">
        <x:v>PvE base definition</x:v>
      </x:c>
    </x:row>
    <x:row r="11">
      <x:c r="A11" s="13" t="str">
        <x:v>quest</x:v>
      </x:c>
      <x:c r="B11" s="13" t="str">
        <x:v>quest_id</x:v>
      </x:c>
      <x:c r="C11" s="13" t="str">
        <x:v>string</x:v>
      </x:c>
      <x:c r="D11" s="13" t="str">
        <x:v>QST_/SUNQ_/FRQ_/ASHQ_</x:v>
      </x:c>
      <x:c r="E11" s="13" t="str">
        <x:v>Required</x:v>
      </x:c>
      <x:c r="F11" s="13" t="str">
        <x:v>Quest state key</x:v>
      </x:c>
    </x:row>
    <x:row r="12">
      <x:c r="A12" s="13" t="str">
        <x:v>npc</x:v>
      </x:c>
      <x:c r="B12" s="13" t="str">
        <x:v>npc_id</x:v>
      </x:c>
      <x:c r="C12" s="13" t="str">
        <x:v>string</x:v>
      </x:c>
      <x:c r="D12" s="13" t="str">
        <x:v>NPC_###</x:v>
      </x:c>
      <x:c r="E12" s="13" t="str">
        <x:v>Required</x:v>
      </x:c>
      <x:c r="F12" s="13" t="str">
        <x:v>Dialogue owner</x:v>
      </x:c>
    </x:row>
    <x:row r="13">
      <x:c r="A13" s="13" t="str">
        <x:v>pet</x:v>
      </x:c>
      <x:c r="B13" s="13" t="str">
        <x:v>pet_id</x:v>
      </x:c>
      <x:c r="C13" s="13" t="str">
        <x:v>string</x:v>
      </x:c>
      <x:c r="D13" s="13" t="str">
        <x:v>PET_###</x:v>
      </x:c>
      <x:c r="E13" s="13" t="str">
        <x:v>Required</x:v>
      </x:c>
      <x:c r="F13" s="13" t="str">
        <x:v>Account collection</x:v>
      </x:c>
    </x:row>
    <x:row r="14">
      <x:c r="A14" s="13" t="str">
        <x:v>combat_unit</x:v>
      </x:c>
      <x:c r="B14" s="13" t="str">
        <x:v>unit_id</x:v>
      </x:c>
      <x:c r="C14" s="13" t="str">
        <x:v>string</x:v>
      </x:c>
      <x:c r="D14" s="13" t="str">
        <x:v>UNIT_###</x:v>
      </x:c>
      <x:c r="E14" s="13" t="str">
        <x:v>Required</x:v>
      </x:c>
      <x:c r="F14" s="13" t="str">
        <x:v>Account collection</x:v>
      </x:c>
    </x:row>
    <x:row r="15">
      <x:c r="A15" s="13" t="str">
        <x:v>recipe</x:v>
      </x:c>
      <x:c r="B15" s="13" t="str">
        <x:v>recipe_id</x:v>
      </x:c>
      <x:c r="C15" s="13" t="str">
        <x:v>string</x:v>
      </x:c>
      <x:c r="D15" s="13" t="str">
        <x:v>RECIPE_/regional</x:v>
      </x:c>
      <x:c r="E15" s="13" t="str">
        <x:v>Required</x:v>
      </x:c>
      <x:c r="F15" s="13" t="str">
        <x:v>Crafting definition</x:v>
      </x:c>
    </x:row>
    <x:row r="16">
      <x:c r="A16" s="13" t="str">
        <x:v>drop</x:v>
      </x:c>
      <x:c r="B16" s="13" t="str">
        <x:v>chance</x:v>
      </x:c>
      <x:c r="C16" s="13" t="str">
        <x:v>number</x:v>
      </x:c>
      <x:c r="D16" s="13" t="str">
        <x:v>0.0–1.0</x:v>
      </x:c>
      <x:c r="E16" s="13" t="str">
        <x:v>Required</x:v>
      </x:c>
      <x:c r="F16" s="13" t="str">
        <x:v>Decimal probability only</x:v>
      </x:c>
    </x:row>
    <x:row r="17">
      <x:c r="A17" s="13" t="str">
        <x:v>activity</x:v>
      </x:c>
      <x:c r="B17" s="13" t="str">
        <x:v>cycle_sec</x:v>
      </x:c>
      <x:c r="C17" s="13" t="str">
        <x:v>number</x:v>
      </x:c>
      <x:c r="D17" s="13" t="str">
        <x:v>&gt;0 seconds</x:v>
      </x:c>
      <x:c r="E17" s="13" t="str">
        <x:v>Required</x:v>
      </x:c>
      <x:c r="F17" s="13" t="str">
        <x:v>Server simulation unit</x:v>
      </x:c>
    </x:row>
    <x:row r="18">
      <x:c r="A18" s="13" t="str">
        <x:v>equipment</x:v>
      </x:c>
      <x:c r="B18" s="13" t="str">
        <x:v>upgrade_rank</x:v>
      </x:c>
      <x:c r="C18" s="13" t="str">
        <x:v>integer</x:v>
      </x:c>
      <x:c r="D18" s="13" t="str">
        <x:v>0–10</x:v>
      </x:c>
      <x:c r="E18" s="13" t="str">
        <x:v>Runtime</x:v>
      </x:c>
      <x:c r="F18" s="13" t="str">
        <x:v>Stored on instance, not static definition</x:v>
      </x:c>
    </x:row>
    <x:row r="19">
      <x:c r="A19" s="13" t="str">
        <x:v>content</x:v>
      </x:c>
      <x:c r="B19" s="13" t="str">
        <x:v>content_version</x:v>
      </x:c>
      <x:c r="C19" s="13" t="str">
        <x:v>string</x:v>
      </x:c>
      <x:c r="D19" s="13" t="str">
        <x:v>semver/content hash</x:v>
      </x:c>
      <x:c r="E19" s="13" t="str">
        <x:v>Required</x:v>
      </x:c>
      <x:c r="F19" s="13" t="str">
        <x:v>Client/server compatibility</x:v>
      </x:c>
    </x:row>
  </x:sheetData>
  <x:mergeCells>
    <x:mergeCell ref="A1:F1"/>
  </x:mergeCells>
  <x:pageMargins left="0.7" right="0.7" top="0.75" bottom="0.75" header="0.3" footer="0.3"/>
</x:worksheet>
</file>

<file path=xl/worksheets/sheet259.xml><?xml version="1.0" encoding="utf-8"?>
<x:worksheet xmlns:x="http://schemas.openxmlformats.org/spreadsheetml/2006/main">
  <x:sheetFormatPr defaultRowHeight="15"/>
  <x:sheetData>
    <x:row r="1">
      <x:c r="A1" s="276" t="str">
        <x:v>CANONICAL EXPORT MANIFEST</x:v>
      </x:c>
    </x:row>
    <x:row r="2">
      <x:c r="J2" s="304" t="str">
        <x:v>v4.5 Client Config Export</x:v>
      </x:c>
      <x:c r="K2" s="304" t="str">
        <x:v>Suggested_File</x:v>
      </x:c>
      <x:c r="L2" s="304" t="str">
        <x:v>Purpose</x:v>
      </x:c>
    </x:row>
    <x:row r="3">
      <x:c r="A3" s="279" t="str">
        <x:v>Export_File</x:v>
      </x:c>
      <x:c r="B3" s="279" t="str">
        <x:v>Workbook_Source</x:v>
      </x:c>
      <x:c r="C3" s="279" t="str">
        <x:v>Primary_Key</x:v>
      </x:c>
      <x:c r="D3" s="279" t="str">
        <x:v>Mutability</x:v>
      </x:c>
      <x:c r="E3" s="279" t="str">
        <x:v>Consumer</x:v>
      </x:c>
      <x:c r="F3" s="279" t="str">
        <x:v>Purpose</x:v>
      </x:c>
      <x:c r="J3" t="str">
        <x:v>App identity</x:v>
      </x:c>
      <x:c r="K3" t="str">
        <x:v>app_config.json</x:v>
      </x:c>
      <x:c r="L3" t="str">
        <x:v>Package/app canonical identifiers and client defaults</x:v>
      </x:c>
    </x:row>
    <x:row r="4">
      <x:c r="A4" s="13" t="str">
        <x:v>regions.json</x:v>
      </x:c>
      <x:c r="B4" s="13" t="str">
        <x:v>Regions</x:v>
      </x:c>
      <x:c r="C4" s="13" t="str">
        <x:v>region_id</x:v>
      </x:c>
      <x:c r="D4" s="13" t="str">
        <x:v>Static</x:v>
      </x:c>
      <x:c r="E4" s="13" t="str">
        <x:v>Client+Server</x:v>
      </x:c>
      <x:c r="F4" s="13" t="str">
        <x:v>World/region metadata</x:v>
      </x:c>
      <x:c r="J4" t="str">
        <x:v>Chat channels</x:v>
      </x:c>
      <x:c r="K4" t="str">
        <x:v>chat_channels.json</x:v>
      </x:c>
      <x:c r="L4" t="str">
        <x:v>World/Guild/Party/Private channel definitions</x:v>
      </x:c>
    </x:row>
    <x:row r="5">
      <x:c r="A5" s="13" t="str">
        <x:v>zones.json</x:v>
      </x:c>
      <x:c r="B5" s="13" t="str">
        <x:v>Zones</x:v>
      </x:c>
      <x:c r="C5" s="13" t="str">
        <x:v>zone_id</x:v>
      </x:c>
      <x:c r="D5" s="13" t="str">
        <x:v>Static</x:v>
      </x:c>
      <x:c r="E5" s="13" t="str">
        <x:v>Client+Server</x:v>
      </x:c>
      <x:c r="F5" s="13" t="str">
        <x:v>Zone unlocks and activity navigation</x:v>
      </x:c>
      <x:c r="J5" t="str">
        <x:v>Settings schema</x:v>
      </x:c>
      <x:c r="K5" t="str">
        <x:v>settings_schema.json</x:v>
      </x:c>
      <x:c r="L5" t="str">
        <x:v>Settings categories/options/defaults</x:v>
      </x:c>
    </x:row>
    <x:row r="6">
      <x:c r="A6" s="13" t="str">
        <x:v>classes.json</x:v>
      </x:c>
      <x:c r="B6" s="13" t="str">
        <x:v>Classes</x:v>
      </x:c>
      <x:c r="C6" s="13" t="str">
        <x:v>class_id</x:v>
      </x:c>
      <x:c r="D6" s="13" t="str">
        <x:v>Static</x:v>
      </x:c>
      <x:c r="E6" s="13" t="str">
        <x:v>Client+Server</x:v>
      </x:c>
      <x:c r="F6" s="13" t="str">
        <x:v>Class identity/roles</x:v>
      </x:c>
      <x:c r="J6" t="str">
        <x:v>Accessibility</x:v>
      </x:c>
      <x:c r="K6" t="str">
        <x:v>accessibility_rules.json</x:v>
      </x:c>
      <x:c r="L6" t="str">
        <x:v>UI implementation constraints</x:v>
      </x:c>
    </x:row>
    <x:row r="7">
      <x:c r="A7" s="13" t="str">
        <x:v>skills.json</x:v>
      </x:c>
      <x:c r="B7" s="13" t="str">
        <x:v>Skills</x:v>
      </x:c>
      <x:c r="C7" s="13" t="str">
        <x:v>skill_id</x:v>
      </x:c>
      <x:c r="D7" s="13" t="str">
        <x:v>Static</x:v>
      </x:c>
      <x:c r="E7" s="13" t="str">
        <x:v>Client+Server</x:v>
      </x:c>
      <x:c r="F7" s="13" t="str">
        <x:v>Progression</x:v>
      </x:c>
      <x:c r="J7" t="str">
        <x:v>Chat UX</x:v>
      </x:c>
      <x:c r="K7" t="str">
        <x:v>chat_ux_rules.json</x:v>
      </x:c>
      <x:c r="L7" t="str">
        <x:v>Default opening/selection/moderation UX</x:v>
      </x:c>
    </x:row>
    <x:row r="8">
      <x:c r="A8" s="13" t="str">
        <x:v>abilities.json</x:v>
      </x:c>
      <x:c r="B8" s="13" t="str">
        <x:v>Class_Abilities + Class_Abilities_25_100</x:v>
      </x:c>
      <x:c r="C8" s="13" t="str">
        <x:v>ability_id</x:v>
      </x:c>
      <x:c r="D8" s="13" t="str">
        <x:v>Static</x:v>
      </x:c>
      <x:c r="E8" s="13" t="str">
        <x:v>Server authoritative</x:v>
      </x:c>
      <x:c r="F8" s="13" t="str">
        <x:v>Combat</x:v>
      </x:c>
      <x:c r="J8" t="str">
        <x:v>Server settings model</x:v>
      </x:c>
      <x:c r="K8" t="str">
        <x:v>settings_server_model.json</x:v>
      </x:c>
      <x:c r="L8" t="str">
        <x:v>Persistence mapping</x:v>
      </x:c>
    </x:row>
    <x:row r="9">
      <x:c r="A9" s="13" t="str">
        <x:v>monsters.json</x:v>
      </x:c>
      <x:c r="B9" s="13" t="str">
        <x:v>Monster roster + combat profiles</x:v>
      </x:c>
      <x:c r="C9" s="13" t="str">
        <x:v>monster_id</x:v>
      </x:c>
      <x:c r="D9" s="13" t="str">
        <x:v>Static</x:v>
      </x:c>
      <x:c r="E9" s="13" t="str">
        <x:v>Server authoritative</x:v>
      </x:c>
      <x:c r="F9" s="13" t="str">
        <x:v>Combat/drop/mastery</x:v>
      </x:c>
    </x:row>
    <x:row r="10">
      <x:c r="A10" s="13" t="str">
        <x:v>items.json</x:v>
      </x:c>
      <x:c r="B10" s="13" t="str">
        <x:v>Items + all equipment sheets</x:v>
      </x:c>
      <x:c r="C10" s="13" t="str">
        <x:v>item_id</x:v>
      </x:c>
      <x:c r="D10" s="13" t="str">
        <x:v>Static</x:v>
      </x:c>
      <x:c r="E10" s="13" t="str">
        <x:v>Client+Server</x:v>
      </x:c>
      <x:c r="F10" s="13" t="str">
        <x:v>Item metadata</x:v>
      </x:c>
    </x:row>
    <x:row r="11">
      <x:c r="A11" s="13" t="str">
        <x:v>recipes.json</x:v>
      </x:c>
      <x:c r="B11" s="13" t="str">
        <x:v>Recipes + Regional_*_Recipes</x:v>
      </x:c>
      <x:c r="C11" s="13" t="str">
        <x:v>recipe_id</x:v>
      </x:c>
      <x:c r="D11" s="13" t="str">
        <x:v>Static</x:v>
      </x:c>
      <x:c r="E11" s="13" t="str">
        <x:v>Server authoritative</x:v>
      </x:c>
      <x:c r="F11" s="13" t="str">
        <x:v>Crafting</x:v>
      </x:c>
    </x:row>
    <x:row r="12">
      <x:c r="A12" s="13" t="str">
        <x:v>recipe_ingredients.json</x:v>
      </x:c>
      <x:c r="B12" s="13" t="str">
        <x:v>Recipe_Ingredients</x:v>
      </x:c>
      <x:c r="C12" s="13" t="str">
        <x:v>recipe_id+order</x:v>
      </x:c>
      <x:c r="D12" s="13" t="str">
        <x:v>Static</x:v>
      </x:c>
      <x:c r="E12" s="13" t="str">
        <x:v>Server authoritative</x:v>
      </x:c>
      <x:c r="F12" s="13" t="str">
        <x:v>Normalized components</x:v>
      </x:c>
    </x:row>
    <x:row r="13">
      <x:c r="A13" s="13" t="str">
        <x:v>drops.json</x:v>
      </x:c>
      <x:c r="B13" s="13" t="str">
        <x:v>Monster_Drops + Regional_Drop_Tables</x:v>
      </x:c>
      <x:c r="C13" s="13" t="str">
        <x:v>source+drop</x:v>
      </x:c>
      <x:c r="D13" s="13" t="str">
        <x:v>Static</x:v>
      </x:c>
      <x:c r="E13" s="13" t="str">
        <x:v>Server authoritative</x:v>
      </x:c>
      <x:c r="F13" s="13" t="str">
        <x:v>Loot</x:v>
      </x:c>
    </x:row>
    <x:row r="14">
      <x:c r="A14" s="13" t="str">
        <x:v>quests.json</x:v>
      </x:c>
      <x:c r="B14" s="13" t="str">
        <x:v>All questline sheets</x:v>
      </x:c>
      <x:c r="C14" s="13" t="str">
        <x:v>quest_id</x:v>
      </x:c>
      <x:c r="D14" s="13" t="str">
        <x:v>Static</x:v>
      </x:c>
      <x:c r="E14" s="13" t="str">
        <x:v>Server authoritative</x:v>
      </x:c>
      <x:c r="F14" s="13" t="str">
        <x:v>Progression</x:v>
      </x:c>
    </x:row>
    <x:row r="15">
      <x:c r="A15" s="13" t="str">
        <x:v>npcs.json</x:v>
      </x:c>
      <x:c r="B15" s="13" t="str">
        <x:v>NPC_Roster</x:v>
      </x:c>
      <x:c r="C15" s="13" t="str">
        <x:v>npc_id</x:v>
      </x:c>
      <x:c r="D15" s="13" t="str">
        <x:v>Static</x:v>
      </x:c>
      <x:c r="E15" s="13" t="str">
        <x:v>Client</x:v>
      </x:c>
      <x:c r="F15" s="13" t="str">
        <x:v>Presentation</x:v>
      </x:c>
    </x:row>
    <x:row r="16">
      <x:c r="A16" s="13" t="str">
        <x:v>dialogue.json</x:v>
      </x:c>
      <x:c r="B16" s="13" t="str">
        <x:v>Quest_Dialogue</x:v>
      </x:c>
      <x:c r="C16" s="13" t="str">
        <x:v>dialogue_id</x:v>
      </x:c>
      <x:c r="D16" s="13" t="str">
        <x:v>Static</x:v>
      </x:c>
      <x:c r="E16" s="13" t="str">
        <x:v>Client</x:v>
      </x:c>
      <x:c r="F16" s="13" t="str">
        <x:v>Localizable text</x:v>
      </x:c>
    </x:row>
    <x:row r="17">
      <x:c r="A17" s="13" t="str">
        <x:v>pets.json</x:v>
      </x:c>
      <x:c r="B17" s="13" t="str">
        <x:v>Pets + regional companion sheets</x:v>
      </x:c>
      <x:c r="C17" s="13" t="str">
        <x:v>pet_id</x:v>
      </x:c>
      <x:c r="D17" s="13" t="str">
        <x:v>Static</x:v>
      </x:c>
      <x:c r="E17" s="13" t="str">
        <x:v>Client+Server</x:v>
      </x:c>
      <x:c r="F17" s="13" t="str">
        <x:v>Collection/utility</x:v>
      </x:c>
    </x:row>
    <x:row r="18">
      <x:c r="A18" s="13" t="str">
        <x:v>combat_units.json</x:v>
      </x:c>
      <x:c r="B18" s="13" t="str">
        <x:v>Combat_Units + regional companion sheets</x:v>
      </x:c>
      <x:c r="C18" s="13" t="str">
        <x:v>unit_id</x:v>
      </x:c>
      <x:c r="D18" s="13" t="str">
        <x:v>Static</x:v>
      </x:c>
      <x:c r="E18" s="13" t="str">
        <x:v>Server authoritative</x:v>
      </x:c>
      <x:c r="F18" s="13" t="str">
        <x:v>Combat</x:v>
      </x:c>
    </x:row>
    <x:row r="19">
      <x:c r="A19" s="13" t="str">
        <x:v>bosses.json</x:v>
      </x:c>
      <x:c r="B19" s="13" t="str">
        <x:v>Bosses + Regional_Boss_Exact</x:v>
      </x:c>
      <x:c r="C19" s="13" t="str">
        <x:v>boss_id</x:v>
      </x:c>
      <x:c r="D19" s="13" t="str">
        <x:v>Static</x:v>
      </x:c>
      <x:c r="E19" s="13" t="str">
        <x:v>Server authoritative</x:v>
      </x:c>
      <x:c r="F19" s="13" t="str">
        <x:v>Progression gates</x:v>
      </x:c>
    </x:row>
    <x:row r="20">
      <x:c r="A20" s="13" t="str">
        <x:v>balance.json</x:v>
      </x:c>
      <x:c r="B20" s="13" t="str">
        <x:v>Game_Config + balance guardrails</x:v>
      </x:c>
      <x:c r="C20" s="13" t="str">
        <x:v>key</x:v>
      </x:c>
      <x:c r="D20" s="13" t="str">
        <x:v>Static</x:v>
      </x:c>
      <x:c r="E20" s="13" t="str">
        <x:v>Server authoritative</x:v>
      </x:c>
      <x:c r="F20" s="13" t="str">
        <x:v>Global constants</x:v>
      </x:c>
    </x:row>
  </x:sheetData>
  <x:mergeCells>
    <x:mergeCell ref="A1:F1"/>
  </x:mergeCells>
  <x:pageMargins left="0.7" right="0.7" top="0.75" bottom="0.75" header="0.3" footer="0.3"/>
</x:worksheet>
</file>

<file path=xl/worksheets/sheet260.xml><?xml version="1.0" encoding="utf-8"?>
<x:worksheet xmlns:x="http://schemas.openxmlformats.org/spreadsheetml/2006/main">
  <x:sheetFormatPr defaultRowHeight="15"/>
  <x:sheetData>
    <x:row r="1">
      <x:c r="A1" s="276" t="str">
        <x:v>AUTOMATED CONTENT VALIDATION RULES</x:v>
      </x:c>
    </x:row>
    <x:row r="3">
      <x:c r="A3" s="279" t="str">
        <x:v>Rule_ID</x:v>
      </x:c>
      <x:c r="B3" s="279" t="str">
        <x:v>Domain</x:v>
      </x:c>
      <x:c r="C3" s="279" t="str">
        <x:v>Validation</x:v>
      </x:c>
      <x:c r="D3" s="279" t="str">
        <x:v>Severity</x:v>
      </x:c>
    </x:row>
    <x:row r="4">
      <x:c r="A4" s="13" t="str">
        <x:v>VAL_001</x:v>
      </x:c>
      <x:c r="B4" s="13" t="str">
        <x:v>IDs</x:v>
      </x:c>
      <x:c r="C4" s="13" t="str">
        <x:v>No duplicate canonical IDs</x:v>
      </x:c>
      <x:c r="D4" s="13" t="str">
        <x:v>Build-blocking</x:v>
      </x:c>
    </x:row>
    <x:row r="5">
      <x:c r="A5" s="13" t="str">
        <x:v>VAL_002</x:v>
      </x:c>
      <x:c r="B5" s="13" t="str">
        <x:v>References</x:v>
      </x:c>
      <x:c r="C5" s="13" t="str">
        <x:v>Every foreign ID resolves to canonical entity</x:v>
      </x:c>
      <x:c r="D5" s="13" t="str">
        <x:v>Build-blocking</x:v>
      </x:c>
    </x:row>
    <x:row r="6">
      <x:c r="A6" s="13" t="str">
        <x:v>VAL_003</x:v>
      </x:c>
      <x:c r="B6" s="13" t="str">
        <x:v>Probabilities</x:v>
      </x:c>
      <x:c r="C6" s="13" t="str">
        <x:v>0 &lt;= chance &lt;= 1</x:v>
      </x:c>
      <x:c r="D6" s="13" t="str">
        <x:v>Build-blocking</x:v>
      </x:c>
    </x:row>
    <x:row r="7">
      <x:c r="A7" s="13" t="str">
        <x:v>VAL_004</x:v>
      </x:c>
      <x:c r="B7" s="13" t="str">
        <x:v>Cycles</x:v>
      </x:c>
      <x:c r="C7" s="13" t="str">
        <x:v>cycle_sec &gt; 0</x:v>
      </x:c>
      <x:c r="D7" s="13" t="str">
        <x:v>Build-blocking</x:v>
      </x:c>
    </x:row>
    <x:row r="8">
      <x:c r="A8" s="13" t="str">
        <x:v>VAL_005</x:v>
      </x:c>
      <x:c r="B8" s="13" t="str">
        <x:v>Levels</x:v>
      </x:c>
      <x:c r="C8" s="13" t="str">
        <x:v>1 &lt;= required level &lt;= 100 for launch content</x:v>
      </x:c>
      <x:c r="D8" s="13" t="str">
        <x:v>Build-blocking</x:v>
      </x:c>
    </x:row>
    <x:row r="9">
      <x:c r="A9" s="13" t="str">
        <x:v>VAL_006</x:v>
      </x:c>
      <x:c r="B9" s="13" t="str">
        <x:v>Upgrades</x:v>
      </x:c>
      <x:c r="C9" s="13" t="str">
        <x:v>rank 0–10 only</x:v>
      </x:c>
      <x:c r="D9" s="13" t="str">
        <x:v>Build-blocking</x:v>
      </x:c>
    </x:row>
    <x:row r="10">
      <x:c r="A10" s="13" t="str">
        <x:v>VAL_007</x:v>
      </x:c>
      <x:c r="B10" s="13" t="str">
        <x:v>Paid power</x:v>
      </x:c>
      <x:c r="C10" s="13" t="str">
        <x:v>Cosmetic/Supporter records cannot contain combat modifiers</x:v>
      </x:c>
      <x:c r="D10" s="13" t="str">
        <x:v>Build-blocking</x:v>
      </x:c>
    </x:row>
    <x:row r="11">
      <x:c r="A11" s="13" t="str">
        <x:v>VAL_008</x:v>
      </x:c>
      <x:c r="B11" s="13" t="str">
        <x:v>Pets</x:v>
      </x:c>
      <x:c r="C11" s="13" t="str">
        <x:v>Pet combat coefficient must equal 0</x:v>
      </x:c>
      <x:c r="D11" s="13" t="str">
        <x:v>Build-blocking</x:v>
      </x:c>
    </x:row>
    <x:row r="12">
      <x:c r="A12" s="13" t="str">
        <x:v>VAL_009</x:v>
      </x:c>
      <x:c r="B12" s="13" t="str">
        <x:v>Units</x:v>
      </x:c>
      <x:c r="C12" s="13" t="str">
        <x:v>Normalized PvP rarity/achievement power bonus = 0</x:v>
      </x:c>
      <x:c r="D12" s="13" t="str">
        <x:v>Build-blocking</x:v>
      </x:c>
    </x:row>
    <x:row r="13">
      <x:c r="A13" s="13" t="str">
        <x:v>VAL_010</x:v>
      </x:c>
      <x:c r="B13" s="13" t="str">
        <x:v>Quest graph</x:v>
      </x:c>
      <x:c r="C13" s="13" t="str">
        <x:v>No required quest circular dependency</x:v>
      </x:c>
      <x:c r="D13" s="13" t="str">
        <x:v>Build-blocking</x:v>
      </x:c>
    </x:row>
    <x:row r="14">
      <x:c r="A14" s="13" t="str">
        <x:v>VAL_011</x:v>
      </x:c>
      <x:c r="B14" s="13" t="str">
        <x:v>Drops</x:v>
      </x:c>
      <x:c r="C14" s="13" t="str">
        <x:v>Pity target &gt;=1 when pity-enabled</x:v>
      </x:c>
      <x:c r="D14" s="13" t="str">
        <x:v>Warning/block if invalid</x:v>
      </x:c>
    </x:row>
    <x:row r="15">
      <x:c r="A15" s="13" t="str">
        <x:v>VAL_012</x:v>
      </x:c>
      <x:c r="B15" s="13" t="str">
        <x:v>Economy</x:v>
      </x:c>
      <x:c r="C15" s="13" t="str">
        <x:v>Baseline simulation excludes VIP/weather/guild modifiers</x:v>
      </x:c>
      <x:c r="D15" s="13" t="str">
        <x:v>Warning</x:v>
      </x:c>
    </x:row>
    <x:row r="16">
      <x:c r="A16" s="13" t="str">
        <x:v>VAL_013</x:v>
      </x:c>
      <x:c r="B16" s="13" t="str">
        <x:v>Dialogue</x:v>
      </x:c>
      <x:c r="C16" s="13" t="str">
        <x:v>Dialogue IDs unique and externalizable</x:v>
      </x:c>
      <x:c r="D16" s="13" t="str">
        <x:v>Build-blocking</x:v>
      </x:c>
    </x:row>
    <x:row r="17">
      <x:c r="A17" s="13" t="str">
        <x:v>VAL_014</x:v>
      </x:c>
      <x:c r="B17" s="13" t="str">
        <x:v>Content Version</x:v>
      </x:c>
      <x:c r="C17" s="13" t="str">
        <x:v>Client/server versions must match before claims/trades</x:v>
      </x:c>
      <x:c r="D17" s="13" t="str">
        <x:v>Runtime-blocking</x:v>
      </x:c>
    </x:row>
  </x:sheetData>
  <x:mergeCells>
    <x:mergeCell ref="A1:D1"/>
  </x:mergeCells>
  <x:pageMargins left="0.7" right="0.7" top="0.75" bottom="0.75" header="0.3" footer="0.3"/>
</x:worksheet>
</file>

<file path=xl/worksheets/sheet261.xml><?xml version="1.0" encoding="utf-8"?>
<x:worksheet xmlns:x="http://schemas.openxmlformats.org/spreadsheetml/2006/main">
  <x:sheetFormatPr defaultRowHeight="15"/>
  <x:sheetData>
    <x:row r="1">
      <x:c r="A1" s="276" t="str">
        <x:v>BALANCE / TELEMETRY EVENT CONTRACT</x:v>
      </x:c>
    </x:row>
    <x:row r="3">
      <x:c r="A3" s="279" t="str">
        <x:v>Event</x:v>
      </x:c>
      <x:c r="B3" s="279" t="str">
        <x:v>Required_Properties</x:v>
      </x:c>
      <x:c r="C3" s="279" t="str">
        <x:v>Used_For</x:v>
      </x:c>
    </x:row>
    <x:row r="4">
      <x:c r="A4" s="13" t="str">
        <x:v>activity_started</x:v>
      </x:c>
      <x:c r="B4" s="13" t="str">
        <x:v>account_id,character_id,activity_id,content_version</x:v>
      </x:c>
      <x:c r="C4" s="13" t="str">
        <x:v>Activity choice</x:v>
      </x:c>
    </x:row>
    <x:row r="5">
      <x:c r="A5" s="13" t="str">
        <x:v>activity_claimed</x:v>
      </x:c>
      <x:c r="B5" s="13" t="str">
        <x:v>character_id,activity_id,elapsed_sec,xp,gold,item_ev</x:v>
      </x:c>
      <x:c r="C5" s="13" t="str">
        <x:v>Idle economy</x:v>
      </x:c>
    </x:row>
    <x:row r="6">
      <x:c r="A6" s="13" t="str">
        <x:v>monster_killed</x:v>
      </x:c>
      <x:c r="B6" s="13" t="str">
        <x:v>character_id,monster_id,kill_time_sec,unit_id</x:v>
      </x:c>
      <x:c r="C6" s="13" t="str">
        <x:v>Combat/mastery</x:v>
      </x:c>
    </x:row>
    <x:row r="7">
      <x:c r="A7" s="13" t="str">
        <x:v>boss_attempted</x:v>
      </x:c>
      <x:c r="B7" s="13" t="str">
        <x:v>character_id,boss_id,result,duration,phase_reached</x:v>
      </x:c>
      <x:c r="C7" s="13" t="str">
        <x:v>Boss balance</x:v>
      </x:c>
    </x:row>
    <x:row r="8">
      <x:c r="A8" s="13" t="str">
        <x:v>item_crafted</x:v>
      </x:c>
      <x:c r="B8" s="13" t="str">
        <x:v>character_id,recipe_id,qty</x:v>
      </x:c>
      <x:c r="C8" s="13" t="str">
        <x:v>Material sinks</x:v>
      </x:c>
    </x:row>
    <x:row r="9">
      <x:c r="A9" s="13" t="str">
        <x:v>item_upgraded</x:v>
      </x:c>
      <x:c r="B9" s="13" t="str">
        <x:v>character_id,item_id,from_rank,to_rank,gold_cost</x:v>
      </x:c>
      <x:c r="C9" s="13" t="str">
        <x:v>Gold sinks</x:v>
      </x:c>
    </x:row>
    <x:row r="10">
      <x:c r="A10" s="13" t="str">
        <x:v>market_trade</x:v>
      </x:c>
      <x:c r="B10" s="13" t="str">
        <x:v>item_id,qty,price,fee,buyer_band,seller_band</x:v>
      </x:c>
      <x:c r="C10" s="13" t="str">
        <x:v>Economy</x:v>
      </x:c>
    </x:row>
    <x:row r="11">
      <x:c r="A11" s="13" t="str">
        <x:v>quest_completed</x:v>
      </x:c>
      <x:c r="B11" s="13" t="str">
        <x:v>character_id,quest_id,level,time_since_account_create</x:v>
      </x:c>
      <x:c r="C11" s="13" t="str">
        <x:v>Progression</x:v>
      </x:c>
    </x:row>
    <x:row r="12">
      <x:c r="A12" s="13" t="str">
        <x:v>coop_completed</x:v>
      </x:c>
      <x:c r="B12" s="13" t="str">
        <x:v>content_id,mode,party_roles,success,duration</x:v>
      </x:c>
      <x:c r="C12" s="13" t="str">
        <x:v>Multiplayer</x:v>
      </x:c>
    </x:row>
    <x:row r="13">
      <x:c r="A13" s="13" t="str">
        <x:v>echo_profile_recruited</x:v>
      </x:c>
      <x:c r="B13" s="13" t="str">
        <x:v>echo_id,content_id,result</x:v>
      </x:c>
      <x:c r="C13" s="13" t="str">
        <x:v>Async multiplayer</x:v>
      </x:c>
    </x:row>
    <x:row r="14">
      <x:c r="A14" s="13" t="str">
        <x:v>pet_equipped</x:v>
      </x:c>
      <x:c r="B14" s="13" t="str">
        <x:v>pet_id,bond_level</x:v>
      </x:c>
      <x:c r="C14" s="13" t="str">
        <x:v>Collection</x:v>
      </x:c>
    </x:row>
    <x:row r="15">
      <x:c r="A15" s="13" t="str">
        <x:v>unit_equipped</x:v>
      </x:c>
      <x:c r="B15" s="13" t="str">
        <x:v>unit_id,content_type</x:v>
      </x:c>
      <x:c r="C15" s="13" t="str">
        <x:v>Companion balance</x:v>
      </x:c>
    </x:row>
    <x:row r="16">
      <x:c r="A16" s="13" t="str">
        <x:v>vip_entitlement_changed</x:v>
      </x:c>
      <x:c r="B16" s="13" t="str">
        <x:v>account_id,key,source</x:v>
      </x:c>
      <x:c r="C16" s="13" t="str">
        <x:v>Segment economy only</x:v>
      </x:c>
    </x:row>
    <x:row r="17">
      <x:c r="A17" s="13" t="str">
        <x:v>session_progression</x:v>
      </x:c>
      <x:c r="B17" s="13" t="str">
        <x:v>account_age_days,max_region,total_level</x:v>
      </x:c>
      <x:c r="C17" s="13" t="str">
        <x:v>Retention/progression</x:v>
      </x:c>
    </x:row>
  </x:sheetData>
  <x:mergeCells>
    <x:mergeCell ref="A1:C1"/>
  </x:mergeCells>
  <x:pageMargins left="0.7" right="0.7" top="0.75" bottom="0.75" header="0.3" footer="0.3"/>
</x:worksheet>
</file>

<file path=xl/worksheets/sheet262.xml><?xml version="1.0" encoding="utf-8"?>
<x:worksheet xmlns:x="http://schemas.openxmlformats.org/spreadsheetml/2006/main">
  <x:sheetFormatPr defaultRowHeight="15"/>
  <x:sheetData>
    <x:row r="1">
      <x:c r="A1" s="276" t="str">
        <x:v>IMPLEMENTATION RUNTIME STATE MODELS</x:v>
      </x:c>
    </x:row>
    <x:row r="3">
      <x:c r="A3" s="279" t="str">
        <x:v>Model</x:v>
      </x:c>
      <x:c r="B3" s="279" t="str">
        <x:v>Fields</x:v>
      </x:c>
      <x:c r="C3" s="279" t="str">
        <x:v>Authority_Rule</x:v>
      </x:c>
    </x:row>
    <x:row r="4">
      <x:c r="A4" s="13" t="str">
        <x:v>IdleActivityState</x:v>
      </x:c>
      <x:c r="B4" s="13" t="str">
        <x:v>activityId,startServerTime,contentVersion,snapshotHash</x:v>
      </x:c>
      <x:c r="C4" s="13" t="str">
        <x:v>Server creates; client displays only</x:v>
      </x:c>
    </x:row>
    <x:row r="5">
      <x:c r="A5" s="13" t="str">
        <x:v>CharacterCombatLoadout</x:v>
      </x:c>
      <x:c r="B5" s="13" t="str">
        <x:v>equipmentInstanceIds,abilityIds,unitId,consumableIds</x:v>
      </x:c>
      <x:c r="C5" s="13" t="str">
        <x:v>Server validates before combat</x:v>
      </x:c>
    </x:row>
    <x:row r="6">
      <x:c r="A6" s="13" t="str">
        <x:v>EchoProfileState</x:v>
      </x:c>
      <x:c r="B6" s="13" t="str">
        <x:v>characterId,loadoutSnapshot,powerBand,createdAt,contentVersion</x:v>
      </x:c>
      <x:c r="C6" s="13" t="str">
        <x:v>Immutable after publish</x:v>
      </x:c>
    </x:row>
    <x:row r="7">
      <x:c r="A7" s="13" t="str">
        <x:v>MarketOrderState</x:v>
      </x:c>
      <x:c r="B7" s="13" t="str">
        <x:v>orderId,itemId,side,qtyRemaining,price,status,escrow</x:v>
      </x:c>
      <x:c r="C7" s="13" t="str">
        <x:v>All mutations atomic</x:v>
      </x:c>
    </x:row>
    <x:row r="8">
      <x:c r="A8" s="13" t="str">
        <x:v>QuestState</x:v>
      </x:c>
      <x:c r="B8" s="13" t="str">
        <x:v>questId,status,step,flags,startedAt,completedAt</x:v>
      </x:c>
      <x:c r="C8" s="13" t="str">
        <x:v>Server advances via verified events</x:v>
      </x:c>
    </x:row>
    <x:row r="9">
      <x:c r="A9" s="13" t="str">
        <x:v>PetState</x:v>
      </x:c>
      <x:c r="B9" s="13" t="str">
        <x:v>petId,bondXp,bondLevel,isActive</x:v>
      </x:c>
      <x:c r="C9" s="13" t="str">
        <x:v>No combat fields allowed</x:v>
      </x:c>
    </x:row>
    <x:row r="10">
      <x:c r="A10" s="13" t="str">
        <x:v>CombatUnitState</x:v>
      </x:c>
      <x:c r="B10" s="13" t="str">
        <x:v>unitId,isActive,unlockSource</x:v>
      </x:c>
      <x:c r="C10" s="13" t="str">
        <x:v>Stats derived from canonical content + owner scaling</x:v>
      </x:c>
    </x:row>
    <x:row r="11">
      <x:c r="A11" s="13" t="str">
        <x:v>RaidLockoutState</x:v>
      </x:c>
      <x:c r="B11" s="13" t="str">
        <x:v>raidId,bossId,weekKey,lootClaimed,pityCounter</x:v>
      </x:c>
      <x:c r="C11" s="13" t="str">
        <x:v>Server UTC reset</x:v>
      </x:c>
    </x:row>
    <x:row r="12">
      <x:c r="A12" s="13" t="str">
        <x:v>EntitlementState</x:v>
      </x:c>
      <x:c r="B12" s="13" t="str">
        <x:v>key,source,startsAt,expiresAt,permanent</x:v>
      </x:c>
      <x:c r="C12" s="13" t="str">
        <x:v>Paid permanent cannot be downgraded by promo</x:v>
      </x:c>
    </x:row>
    <x:row r="13">
      <x:c r="A13" s="13" t="str">
        <x:v>ContentSyncState</x:v>
      </x:c>
      <x:c r="B13" s="13" t="str">
        <x:v>clientVersion,serverVersion,checksum,status</x:v>
      </x:c>
      <x:c r="C13" s="13" t="str">
        <x:v>Block claims/trades when incompatible</x:v>
      </x:c>
    </x:row>
  </x:sheetData>
  <x:mergeCells>
    <x:mergeCell ref="A1:C1"/>
  </x:mergeCells>
  <x:pageMargins left="0.7" right="0.7" top="0.75" bottom="0.75" header="0.3" footer="0.3"/>
</x:worksheet>
</file>

<file path=xl/worksheets/sheet263.xml><?xml version="1.0" encoding="utf-8"?>
<x:worksheet xmlns:x="http://schemas.openxmlformats.org/spreadsheetml/2006/main">
  <x:sheetFormatPr defaultRowHeight="15"/>
  <x:sheetData>
    <x:row r="1">
      <x:c r="A1" s="276" t="str">
        <x:v>NEXT PASS — ASTERFALL PLAYABLE PROTOTYPE</x:v>
      </x:c>
    </x:row>
    <x:row r="3">
      <x:c r="A3" s="279" t="str">
        <x:v>Priority</x:v>
      </x:c>
      <x:c r="B3" s="279" t="str">
        <x:v>Deliverable</x:v>
      </x:c>
      <x:c r="C3" s="279" t="str">
        <x:v>Scope</x:v>
      </x:c>
      <x:c r="D3" s="279" t="str">
        <x:v>Done_When</x:v>
      </x:c>
    </x:row>
    <x:row r="4">
      <x:c r="A4" s="13" t="n">
        <x:v>1</x:v>
      </x:c>
      <x:c r="B4" s="13" t="str">
        <x:v>Canonical JSON seed generation</x:v>
      </x:c>
      <x:c r="C4" s="13" t="str">
        <x:v>Asterfall-only regions/zones/classes/skills/monsters/items/quests</x:v>
      </x:c>
      <x:c r="D4" s="13" t="str">
        <x:v>Validator accepts all files</x:v>
      </x:c>
    </x:row>
    <x:row r="5">
      <x:c r="A5" s="13" t="n">
        <x:v>2</x:v>
      </x:c>
      <x:c r="B5" s="13" t="str">
        <x:v>PostgreSQL migration set</x:v>
      </x:c>
      <x:c r="C5" s="13" t="str">
        <x:v>Accounts/characters/skills/inventory/activities/quests</x:v>
      </x:c>
      <x:c r="D5" s="13" t="str">
        <x:v>Fresh Supabase project migrates cleanly</x:v>
      </x:c>
    </x:row>
    <x:row r="6">
      <x:c r="A6" s="13" t="n">
        <x:v>3</x:v>
      </x:c>
      <x:c r="B6" s="13" t="str">
        <x:v>Idle claim function</x:v>
      </x:c>
      <x:c r="C6" s="13" t="str">
        <x:v>Combat/gathering offline claim</x:v>
      </x:c>
      <x:c r="D6" s="13" t="str">
        <x:v>Deterministic test suite passes</x:v>
      </x:c>
    </x:row>
    <x:row r="7">
      <x:c r="A7" s="13" t="n">
        <x:v>4</x:v>
      </x:c>
      <x:c r="B7" s="13" t="str">
        <x:v>Combat simulator</x:v>
      </x:c>
      <x:c r="C7" s="13" t="str">
        <x:v>Moss Rat → Fallen Knight baseline</x:v>
      </x:c>
      <x:c r="D7" s="13" t="str">
        <x:v>All 22 monsters + boss simulate</x:v>
      </x:c>
    </x:row>
    <x:row r="8">
      <x:c r="A8" s="13" t="n">
        <x:v>5</x:v>
      </x:c>
      <x:c r="B8" s="13" t="str">
        <x:v>Mobile shell</x:v>
      </x:c>
      <x:c r="C8" s="13" t="str">
        <x:v>Home/Character/Skills/World/Zone/Quest</x:v>
      </x:c>
      <x:c r="D8" s="13" t="str">
        <x:v>Vertical-slice navigation complete</x:v>
      </x:c>
    </x:row>
    <x:row r="9">
      <x:c r="A9" s="13" t="n">
        <x:v>6</x:v>
      </x:c>
      <x:c r="B9" s="13" t="str">
        <x:v>Seeded progression smoke test</x:v>
      </x:c>
      <x:c r="C9" s="13" t="str">
        <x:v>Automated character Lv1→25</x:v>
      </x:c>
      <x:c r="D9" s="13" t="str">
        <x:v>Falls inside v4.0 time/economy bands</x:v>
      </x:c>
    </x:row>
  </x:sheetData>
  <x:mergeCells>
    <x:mergeCell ref="A1:D1"/>
  </x:mergeCells>
  <x:pageMargins left="0.7" right="0.7" top="0.75" bottom="0.75" header="0.3" footer="0.3"/>
</x:worksheet>
</file>

<file path=xl/worksheets/sheet26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4" hidden="0" customWidth="1"/>
    <x:col min="4" max="4" width="22" hidden="0" customWidth="1"/>
    <x:col min="5" max="5" width="40" hidden="0" customWidth="1"/>
    <x:col min="6" max="6" width="40" hidden="0" customWidth="1"/>
  </x:cols>
  <x:sheetData>
    <x:row r="1">
      <x:c r="A1" s="281" t="str">
        <x:v>EXPEDITION / ROGUELITE SYSTEM — CORE RULES</x:v>
      </x:c>
    </x:row>
    <x:row r="3">
      <x:c r="A3" s="284" t="str">
        <x:v>Rule_ID</x:v>
      </x:c>
      <x:c r="B3" s="284" t="str">
        <x:v>Domain</x:v>
      </x:c>
      <x:c r="C3" s="284" t="str">
        <x:v>System</x:v>
      </x:c>
      <x:c r="D3" s="284" t="str">
        <x:v>Value</x:v>
      </x:c>
      <x:c r="E3" s="284" t="str">
        <x:v>Implementation</x:v>
      </x:c>
      <x:c r="F3" s="284" t="str">
        <x:v>Balance_Note</x:v>
      </x:c>
    </x:row>
    <x:row r="4">
      <x:c r="A4" s="13" t="str">
        <x:v>EXP_RULE_001</x:v>
      </x:c>
      <x:c r="B4" s="13" t="str">
        <x:v>Access</x:v>
      </x:c>
      <x:c r="C4" s="13" t="str">
        <x:v>Normal Expeditions</x:v>
      </x:c>
      <x:c r="D4" s="13" t="str">
        <x:v>Unlimited</x:v>
      </x:c>
      <x:c r="E4" s="13" t="str">
        <x:v>Players may enter/replay whenever desired.</x:v>
      </x:c>
      <x:c r="F4" s="13" t="str">
        <x:v>No energy/ticket/6h entry gate.</x:v>
      </x:c>
    </x:row>
    <x:row r="5">
      <x:c r="A5" s="13" t="str">
        <x:v>EXP_RULE_002</x:v>
      </x:c>
      <x:c r="B5" s="13" t="str">
        <x:v>Session</x:v>
      </x:c>
      <x:c r="C5" s="13" t="str">
        <x:v>Run length</x:v>
      </x:c>
      <x:c r="D5" s="13" t="str">
        <x:v>15–30 min target</x:v>
      </x:c>
      <x:c r="E5" s="13" t="str">
        <x:v>Runs can be paused/resumed outside live-party combat.</x:v>
      </x:c>
      <x:c r="F5" s="13" t="str">
        <x:v>Q-Mode can resolve asynchronously.</x:v>
      </x:c>
    </x:row>
    <x:row r="6">
      <x:c r="A6" s="13" t="str">
        <x:v>EXP_RULE_003</x:v>
      </x:c>
      <x:c r="B6" s="13" t="str">
        <x:v>Party</x:v>
      </x:c>
      <x:c r="C6" s="13" t="str">
        <x:v>Standard composition</x:v>
      </x:c>
      <x:c r="D6" s="13" t="str">
        <x:v>1 Tank / 2 Damage / 1 Support target</x:v>
      </x:c>
      <x:c r="E6" s="13" t="str">
        <x:v>Not hard-locked in normal tiers.</x:v>
      </x:c>
      <x:c r="F6" s="13" t="str">
        <x:v>Matchmaking can recommend missing role.</x:v>
      </x:c>
    </x:row>
    <x:row r="7">
      <x:c r="A7" s="13" t="str">
        <x:v>EXP_RULE_004</x:v>
      </x:c>
      <x:c r="B7" s="13" t="str">
        <x:v>Route</x:v>
      </x:c>
      <x:c r="C7" s="13" t="str">
        <x:v>Branch voting</x:v>
      </x:c>
      <x:c r="D7" s="13" t="str">
        <x:v>Majority vote; tie randomly resolves among tied options</x:v>
      </x:c>
      <x:c r="E7" s="13" t="str">
        <x:v>Live parties vote at branches.</x:v>
      </x:c>
      <x:c r="F7" s="13" t="str">
        <x:v>Q-Mode follows Echo preferences.</x:v>
      </x:c>
    </x:row>
    <x:row r="8">
      <x:c r="A8" s="13" t="str">
        <x:v>EXP_RULE_005</x:v>
      </x:c>
      <x:c r="B8" s="13" t="str">
        <x:v>Build</x:v>
      </x:c>
      <x:c r="C8" s="13" t="str">
        <x:v>Temporary Boons</x:v>
      </x:c>
      <x:c r="D8" s="13" t="str">
        <x:v>Choose 1 of 3 after milestones/elite/event rewards</x:v>
      </x:c>
      <x:c r="E8" s="13" t="str">
        <x:v>Run-only; wiped at expedition end.</x:v>
      </x:c>
      <x:c r="F8" s="13" t="str">
        <x:v>No permanent balance inflation.</x:v>
      </x:c>
    </x:row>
    <x:row r="9">
      <x:c r="A9" s="13" t="str">
        <x:v>EXP_RULE_006</x:v>
      </x:c>
      <x:c r="B9" s="13" t="str">
        <x:v>Build</x:v>
      </x:c>
      <x:c r="C9" s="13" t="str">
        <x:v>Temporary Artifacts</x:v>
      </x:c>
      <x:c r="D9" s="13" t="str">
        <x:v>0–3 major Artifacts typical run</x:v>
      </x:c>
      <x:c r="E9" s="13" t="str">
        <x:v>Run-only and build-changing.</x:v>
      </x:c>
      <x:c r="F9" s="13" t="str">
        <x:v>Legendary effects prefer mechanics over flat stats.</x:v>
      </x:c>
    </x:row>
    <x:row r="10">
      <x:c r="A10" s="13" t="str">
        <x:v>EXP_RULE_007</x:v>
      </x:c>
      <x:c r="B10" s="13" t="str">
        <x:v>Failure</x:v>
      </x:c>
      <x:c r="C10" s="13" t="str">
        <x:v>Party wipe</x:v>
      </x:c>
      <x:c r="D10" s="13" t="str">
        <x:v>Run ends unless a run-only revive is available</x:v>
      </x:c>
      <x:c r="E10" s="13" t="str">
        <x:v>Retain small consolation Marks/mastery.</x:v>
      </x:c>
      <x:c r="F10" s="13" t="str">
        <x:v>No permanent item loss.</x:v>
      </x:c>
    </x:row>
    <x:row r="11">
      <x:c r="A11" s="13" t="str">
        <x:v>EXP_RULE_008</x:v>
      </x:c>
      <x:c r="B11" s="13" t="str">
        <x:v>Difficulty</x:v>
      </x:c>
      <x:c r="C11" s="13" t="str">
        <x:v>Expedition Rank</x:v>
      </x:c>
      <x:c r="D11" s="13" t="str">
        <x:v>Tier I–V + optional mutators</x:v>
      </x:c>
      <x:c r="E11" s="13" t="str">
        <x:v>Higher rank improves reward efficiency/choice quality.</x:v>
      </x:c>
      <x:c r="F11" s="13" t="str">
        <x:v>Not exclusive permanent BIS.</x:v>
      </x:c>
    </x:row>
    <x:row r="12">
      <x:c r="A12" s="13" t="str">
        <x:v>EXP_RULE_009</x:v>
      </x:c>
      <x:c r="B12" s="13" t="str">
        <x:v>Rewards</x:v>
      </x:c>
      <x:c r="C12" s="13" t="str">
        <x:v>Repeat play</x:v>
      </x:c>
      <x:c r="D12" s="13" t="str">
        <x:v>Unlimited standard rewards; bonus claims capped</x:v>
      </x:c>
      <x:c r="E12" s="13" t="str">
        <x:v>Helping remains useful after bonus exhaustion.</x:v>
      </x:c>
      <x:c r="F12" s="13" t="str">
        <x:v>Mastery/commendations continue.</x:v>
      </x:c>
    </x:row>
    <x:row r="13">
      <x:c r="A13" s="13" t="str">
        <x:v>EXP_RULE_010</x:v>
      </x:c>
      <x:c r="B13" s="13" t="str">
        <x:v>Economy</x:v>
      </x:c>
      <x:c r="C13" s="13" t="str">
        <x:v>Expedition Marks</x:v>
      </x:c>
      <x:c r="D13" s="13" t="str">
        <x:v>Bound account currency</x:v>
      </x:c>
      <x:c r="E13" s="13" t="str">
        <x:v>Earned from clears/objectives/weekly ledger.</x:v>
      </x:c>
      <x:c r="F13" s="13" t="str">
        <x:v>Cannot be traded or purchased for cash.</x:v>
      </x:c>
    </x:row>
    <x:row r="14">
      <x:c r="A14" s="13" t="str">
        <x:v>EXP_RULE_011</x:v>
      </x:c>
      <x:c r="B14" s="13" t="str">
        <x:v>Shop</x:v>
      </x:c>
      <x:c r="C14" s="13" t="str">
        <x:v>Permanent Expedition Shop</x:v>
      </x:c>
      <x:c r="D14" s="13" t="str">
        <x:v>Cosmetics, supplies, small capped materials, collections</x:v>
      </x:c>
      <x:c r="E14" s="13" t="str">
        <x:v>No permanent combat-stat purchases.</x:v>
      </x:c>
      <x:c r="F14" s="13" t="str">
        <x:v>Weekly rotation + evergreen basics.</x:v>
      </x:c>
    </x:row>
    <x:row r="15">
      <x:c r="A15" s="13" t="str">
        <x:v>EXP_RULE_012</x:v>
      </x:c>
      <x:c r="B15" s="13" t="str">
        <x:v>Merchant</x:v>
      </x:c>
      <x:c r="C15" s="13" t="str">
        <x:v>Wandering Merchant</x:v>
      </x:c>
      <x:c r="D15" s="13" t="str">
        <x:v>Can appear as expedition node</x:v>
      </x:c>
      <x:c r="E15" s="13" t="str">
        <x:v>Sells run-only items/supplies for Marks.</x:v>
      </x:c>
      <x:c r="F15" s="13" t="str">
        <x:v>Inventory region/run dependent.</x:v>
      </x:c>
    </x:row>
    <x:row r="16">
      <x:c r="A16" s="13" t="str">
        <x:v>EXP_RULE_013</x:v>
      </x:c>
      <x:c r="B16" s="13" t="str">
        <x:v>Q-Mode</x:v>
      </x:c>
      <x:c r="C16" s="13" t="str">
        <x:v>Echo preferences</x:v>
      </x:c>
      <x:c r="D16" s="13" t="str">
        <x:v>Aggressive/Safe + node priorities + Boon tags</x:v>
      </x:c>
      <x:c r="E16" s="13" t="str">
        <x:v>Saved with Echo Profile.</x:v>
      </x:c>
      <x:c r="F16" s="13" t="str">
        <x:v>AI cannot solve mandatory player mechanics automatically.</x:v>
      </x:c>
    </x:row>
    <x:row r="17">
      <x:c r="A17" s="13" t="str">
        <x:v>EXP_RULE_014</x:v>
      </x:c>
      <x:c r="B17" s="13" t="str">
        <x:v>Fairness</x:v>
      </x:c>
      <x:c r="C17" s="13" t="str">
        <x:v>Paid power</x:v>
      </x:c>
      <x:c r="D17" s="13" t="str">
        <x:v>0</x:v>
      </x:c>
      <x:c r="E17" s="13" t="str">
        <x:v>No paid Expedition rerolls, Boons, Artifacts, bonus claims or Marks.</x:v>
      </x:c>
      <x:c r="F17" s="13" t="str">
        <x:v>Cosmetic monetization only.</x:v>
      </x:c>
    </x:row>
  </x:sheetData>
  <x:mergeCells>
    <x:mergeCell ref="A1:F1"/>
  </x:mergeCells>
  <x:pageMargins left="0.7" right="0.7" top="0.75" bottom="0.75" header="0.3" footer="0.3"/>
</x:worksheet>
</file>

<file path=xl/worksheets/sheet265.xml><?xml version="1.0" encoding="utf-8"?>
<x:worksheet xmlns:x="http://schemas.openxmlformats.org/spreadsheetml/2006/main">
  <x:sheetFormatPr defaultRowHeight="15"/>
  <x:sheetData>
    <x:row r="1">
      <x:c r="A1" s="281" t="str">
        <x:v>MAJOR EXPEDITION MAPS — 8 LAUNCH ROUTES</x:v>
      </x:c>
    </x:row>
    <x:row r="3">
      <x:c r="A3" s="284" t="str">
        <x:v>Expedition_ID</x:v>
      </x:c>
      <x:c r="B3" s="284" t="str">
        <x:v>Name</x:v>
      </x:c>
      <x:c r="C3" s="284" t="str">
        <x:v>Region</x:v>
      </x:c>
      <x:c r="D3" s="284" t="str">
        <x:v>Min_Level</x:v>
      </x:c>
      <x:c r="E3" s="284" t="str">
        <x:v>Rec_Level</x:v>
      </x:c>
      <x:c r="F3" s="284" t="str">
        <x:v>Regional_Mechanic</x:v>
      </x:c>
      <x:c r="G3" s="284" t="str">
        <x:v>Mechanic_Rule</x:v>
      </x:c>
      <x:c r="H3" s="284" t="str">
        <x:v>Boss</x:v>
      </x:c>
      <x:c r="I3" s="284" t="str">
        <x:v>Identity</x:v>
      </x:c>
      <x:c r="J3" s="284" t="str">
        <x:v>Legacy_Coop_ID</x:v>
      </x:c>
    </x:row>
    <x:row r="4">
      <x:c r="A4" s="13" t="str">
        <x:v>EXP_001</x:v>
      </x:c>
      <x:c r="B4" s="13" t="str">
        <x:v>Rootbound Vault</x:v>
      </x:c>
      <x:c r="C4" s="13" t="str">
        <x:v>Asterfall</x:v>
      </x:c>
      <x:c r="D4" s="13" t="n">
        <x:v>15</x:v>
      </x:c>
      <x:c r="E4" s="13" t="n">
        <x:v>25</x:v>
      </x:c>
      <x:c r="F4" s="13" t="str">
        <x:v>Overgrowth</x:v>
      </x:c>
      <x:c r="G4" s="13" t="str">
        <x:v>Branching roots occasionally close a previously visible path.</x:v>
      </x:c>
      <x:c r="H4" s="13" t="str">
        <x:v>Rootbound Heart</x:v>
      </x:c>
      <x:c r="I4" s="13" t="str">
        <x:v>Tutorial expedition; simple branch choices.</x:v>
      </x:c>
      <x:c r="J4" s="13" t="str">
        <x:v>COP_004</x:v>
      </x:c>
    </x:row>
    <x:row r="5">
      <x:c r="A5" s="13" t="str">
        <x:v>EXP_002</x:v>
      </x:c>
      <x:c r="B5" s="13" t="str">
        <x:v>Lanternwatch Descent</x:v>
      </x:c>
      <x:c r="C5" s="13" t="str">
        <x:v>Asterfall</x:v>
      </x:c>
      <x:c r="D5" s="13" t="n">
        <x:v>18</x:v>
      </x:c>
      <x:c r="E5" s="13" t="n">
        <x:v>25</x:v>
      </x:c>
      <x:c r="F5" s="13" t="str">
        <x:v>Echo Fog</x:v>
      </x:c>
      <x:c r="G5" s="13" t="str">
        <x:v>Unknown nodes reveal only one icon until scouted.</x:v>
      </x:c>
      <x:c r="H5" s="13" t="str">
        <x:v>Bell-Warden</x:v>
      </x:c>
      <x:c r="I5" s="13" t="str">
        <x:v>More event/Echo density.</x:v>
      </x:c>
      <x:c r="J5" s="13" t="str">
        <x:v>COP_005</x:v>
      </x:c>
    </x:row>
    <x:row r="6">
      <x:c r="A6" s="13" t="str">
        <x:v>EXP_003</x:v>
      </x:c>
      <x:c r="B6" s="13" t="str">
        <x:v>Buried Observatory</x:v>
      </x:c>
      <x:c r="C6" s="13" t="str">
        <x:v>Sunscar</x:v>
      </x:c>
      <x:c r="D6" s="13" t="n">
        <x:v>36</x:v>
      </x:c>
      <x:c r="E6" s="13" t="n">
        <x:v>45</x:v>
      </x:c>
      <x:c r="F6" s="13" t="str">
        <x:v>Water &amp; Heat</x:v>
      </x:c>
      <x:c r="G6" s="13" t="str">
        <x:v>Risk routes consume less time but raise Heat; camps restore Water.</x:v>
      </x:c>
      <x:c r="H6" s="13" t="str">
        <x:v>Solar Lens Custodian</x:v>
      </x:c>
      <x:c r="I6" s="13" t="str">
        <x:v>Resource-management expedition.</x:v>
      </x:c>
      <x:c r="J6" s="13" t="str">
        <x:v>COP_006</x:v>
      </x:c>
    </x:row>
    <x:row r="7">
      <x:c r="A7" s="13" t="str">
        <x:v>EXP_004</x:v>
      </x:c>
      <x:c r="B7" s="13" t="str">
        <x:v>Mirage Well</x:v>
      </x:c>
      <x:c r="C7" s="13" t="str">
        <x:v>Sunscar</x:v>
      </x:c>
      <x:c r="D7" s="13" t="n">
        <x:v>32</x:v>
      </x:c>
      <x:c r="E7" s="13" t="n">
        <x:v>45</x:v>
      </x:c>
      <x:c r="F7" s="13" t="str">
        <x:v>Mirage</x:v>
      </x:c>
      <x:c r="G7" s="13" t="str">
        <x:v>Some nodes have false previews; Echo Lens reveals truth.</x:v>
      </x:c>
      <x:c r="H7" s="13" t="str">
        <x:v>Wellbound Sphinx</x:v>
      </x:c>
      <x:c r="I7" s="13" t="str">
        <x:v>Choice/information pressure.</x:v>
      </x:c>
      <x:c r="J7" s="13" t="str">
        <x:v>COP_007</x:v>
      </x:c>
    </x:row>
    <x:row r="8">
      <x:c r="A8" s="13" t="str">
        <x:v>EXP_005</x:v>
      </x:c>
      <x:c r="B8" s="13" t="str">
        <x:v>Shiverlake Descent</x:v>
      </x:c>
      <x:c r="C8" s="13" t="str">
        <x:v>Frostmarch</x:v>
      </x:c>
      <x:c r="D8" s="13" t="n">
        <x:v>52</x:v>
      </x:c>
      <x:c r="E8" s="13" t="n">
        <x:v>70</x:v>
      </x:c>
      <x:c r="F8" s="13" t="str">
        <x:v>Cold</x:v>
      </x:c>
      <x:c r="G8" s="13" t="str">
        <x:v>Cold stacks reduce camp efficiency; fires remove stacks.</x:v>
      </x:c>
      <x:c r="H8" s="13" t="str">
        <x:v>Underice Bellbeast</x:v>
      </x:c>
      <x:c r="I8" s="13" t="str">
        <x:v>Route planning around camps.</x:v>
      </x:c>
      <x:c r="J8" s="13" t="str">
        <x:v>COP_008</x:v>
      </x:c>
    </x:row>
    <x:row r="9">
      <x:c r="A9" s="13" t="str">
        <x:v>EXP_006</x:v>
      </x:c>
      <x:c r="B9" s="13" t="str">
        <x:v>Choir Caverns</x:v>
      </x:c>
      <x:c r="C9" s="13" t="str">
        <x:v>Frostmarch</x:v>
      </x:c>
      <x:c r="D9" s="13" t="n">
        <x:v>57</x:v>
      </x:c>
      <x:c r="E9" s="13" t="n">
        <x:v>70</x:v>
      </x:c>
      <x:c r="F9" s="13" t="str">
        <x:v>Hymn</x:v>
      </x:c>
      <x:c r="G9" s="13" t="str">
        <x:v>Repeated room types empower the Choir; varied routes weaken it.</x:v>
      </x:c>
      <x:c r="H9" s="13" t="str">
        <x:v>Hollow Cantor</x:v>
      </x:c>
      <x:c r="I9" s="13" t="str">
        <x:v>Encourages route diversity.</x:v>
      </x:c>
      <x:c r="J9" s="13" t="str">
        <x:v>COP_009</x:v>
      </x:c>
    </x:row>
    <x:row r="10">
      <x:c r="A10" s="13" t="str">
        <x:v>EXP_007</x:v>
      </x:c>
      <x:c r="B10" s="13" t="str">
        <x:v>Blackglass Fen</x:v>
      </x:c>
      <x:c r="C10" s="13" t="str">
        <x:v>Ashlands</x:v>
      </x:c>
      <x:c r="D10" s="13" t="n">
        <x:v>77</x:v>
      </x:c>
      <x:c r="E10" s="13" t="n">
        <x:v>94</x:v>
      </x:c>
      <x:c r="F10" s="13" t="str">
        <x:v>Instability</x:v>
      </x:c>
      <x:c r="G10" s="13" t="str">
        <x:v>Players can raise Instability for reward quality and harder modifiers.</x:v>
      </x:c>
      <x:c r="H10" s="13" t="str">
        <x:v>Fen Crucible</x:v>
      </x:c>
      <x:c r="I10" s="13" t="str">
        <x:v>Risk/reward control.</x:v>
      </x:c>
      <x:c r="J10" s="13" t="str">
        <x:v>COP_010</x:v>
      </x:c>
    </x:row>
    <x:row r="11">
      <x:c r="A11" s="13" t="str">
        <x:v>EXP_008</x:v>
      </x:c>
      <x:c r="B11" s="13" t="str">
        <x:v>Crucible Depths</x:v>
      </x:c>
      <x:c r="C11" s="13" t="str">
        <x:v>Ashlands</x:v>
      </x:c>
      <x:c r="D11" s="13" t="n">
        <x:v>82</x:v>
      </x:c>
      <x:c r="E11" s="13" t="n">
        <x:v>100</x:v>
      </x:c>
      <x:c r="F11" s="13" t="str">
        <x:v>Forge Pressure</x:v>
      </x:c>
      <x:c r="G11" s="13" t="str">
        <x:v>Forge nodes upgrade one run Artifact but increase enemy affixes.</x:v>
      </x:c>
      <x:c r="H11" s="13" t="str">
        <x:v>Prime Custodian</x:v>
      </x:c>
      <x:c r="I11" s="13" t="str">
        <x:v>High-complexity launch-endgame expedition.</x:v>
      </x:c>
      <x:c r="J11" s="13" t="str">
        <x:v>COP_012</x:v>
      </x:c>
    </x:row>
  </x:sheetData>
  <x:mergeCells>
    <x:mergeCell ref="A1:J1"/>
  </x:mergeCells>
  <x:pageMargins left="0.7" right="0.7" top="0.75" bottom="0.75" header="0.3" footer="0.3"/>
</x:worksheet>
</file>

<file path=xl/worksheets/sheet266.xml><?xml version="1.0" encoding="utf-8"?>
<x:worksheet xmlns:x="http://schemas.openxmlformats.org/spreadsheetml/2006/main">
  <x:sheetFormatPr defaultRowHeight="15"/>
  <x:sheetData>
    <x:row r="1">
      <x:c r="A1" s="281" t="str">
        <x:v>EXPEDITION NODE TYPES</x:v>
      </x:c>
    </x:row>
    <x:row r="3">
      <x:c r="A3" s="284" t="str">
        <x:v>Node_ID</x:v>
      </x:c>
      <x:c r="B3" s="284" t="str">
        <x:v>Node_Type</x:v>
      </x:c>
      <x:c r="C3" s="284" t="str">
        <x:v>Frequency</x:v>
      </x:c>
      <x:c r="D3" s="284" t="str">
        <x:v>Function</x:v>
      </x:c>
      <x:c r="E3" s="284" t="str">
        <x:v>Reward</x:v>
      </x:c>
      <x:c r="F3" s="284" t="str">
        <x:v>Risk</x:v>
      </x:c>
      <x:c r="G3" s="284" t="str">
        <x:v>Rule</x:v>
      </x:c>
    </x:row>
    <x:row r="4">
      <x:c r="A4" s="13" t="str">
        <x:v>NODE_BATTLE</x:v>
      </x:c>
      <x:c r="B4" s="13" t="str">
        <x:v>Battle</x:v>
      </x:c>
      <x:c r="C4" s="13" t="str">
        <x:v>Common</x:v>
      </x:c>
      <x:c r="D4" s="13" t="str">
        <x:v>Standard combat encounter</x:v>
      </x:c>
      <x:c r="E4" s="13" t="str">
        <x:v>Normal loot + route progress</x:v>
      </x:c>
      <x:c r="F4" s="13" t="str">
        <x:v>Low</x:v>
      </x:c>
      <x:c r="G4" s="13" t="str">
        <x:v>Can include monster mastery targets.</x:v>
      </x:c>
    </x:row>
    <x:row r="5">
      <x:c r="A5" s="13" t="str">
        <x:v>NODE_ELITE</x:v>
      </x:c>
      <x:c r="B5" s="13" t="str">
        <x:v>Elite</x:v>
      </x:c>
      <x:c r="C5" s="13" t="str">
        <x:v>Uncommon</x:v>
      </x:c>
      <x:c r="D5" s="13" t="str">
        <x:v>Harder encounter with signature mechanics</x:v>
      </x:c>
      <x:c r="E5" s="13" t="str">
        <x:v>+1 high-quality Boon choice; better Marks</x:v>
      </x:c>
      <x:c r="F5" s="13" t="str">
        <x:v>Medium</x:v>
      </x:c>
      <x:c r="G5" s="13" t="str">
        <x:v>Elite cannot be recolor-only.</x:v>
      </x:c>
    </x:row>
    <x:row r="6">
      <x:c r="A6" s="13" t="str">
        <x:v>NODE_BOSS</x:v>
      </x:c>
      <x:c r="B6" s="13" t="str">
        <x:v>Boss</x:v>
      </x:c>
      <x:c r="C6" s="13" t="str">
        <x:v>Required checkpoint</x:v>
      </x:c>
      <x:c r="D6" s="13" t="str">
        <x:v>Phase-based encounter</x:v>
      </x:c>
      <x:c r="E6" s="13" t="str">
        <x:v>Boss chest + progress checkpoint</x:v>
      </x:c>
      <x:c r="F6" s="13" t="str">
        <x:v>High</x:v>
      </x:c>
      <x:c r="G6" s="13" t="str">
        <x:v>At least one per major Expedition.</x:v>
      </x:c>
    </x:row>
    <x:row r="7">
      <x:c r="A7" s="13" t="str">
        <x:v>NODE_EVENT</x:v>
      </x:c>
      <x:c r="B7" s="13" t="str">
        <x:v>Event</x:v>
      </x:c>
      <x:c r="C7" s="13" t="str">
        <x:v>Common</x:v>
      </x:c>
      <x:c r="D7" s="13" t="str">
        <x:v>Choice-driven noncombat scene</x:v>
      </x:c>
      <x:c r="E7" s="13" t="str">
        <x:v>Variable</x:v>
      </x:c>
      <x:c r="F7" s="13" t="str">
        <x:v>Variable</x:v>
      </x:c>
      <x:c r="G7" s="13" t="str">
        <x:v>Can depend on class/pet/skills/previous flags.</x:v>
      </x:c>
    </x:row>
    <x:row r="8">
      <x:c r="A8" s="13" t="str">
        <x:v>NODE_FORGE</x:v>
      </x:c>
      <x:c r="B8" s="13" t="str">
        <x:v>Forge</x:v>
      </x:c>
      <x:c r="C8" s="13" t="str">
        <x:v>Uncommon</x:v>
      </x:c>
      <x:c r="D8" s="13" t="str">
        <x:v>Modify one run Artifact or temporary gear effect</x:v>
      </x:c>
      <x:c r="E8" s="13" t="str">
        <x:v>Build improvement</x:v>
      </x:c>
      <x:c r="F8" s="13" t="str">
        <x:v>None</x:v>
      </x:c>
      <x:c r="G8" s="13" t="str">
        <x:v>May add a downside at higher ranks.</x:v>
      </x:c>
    </x:row>
    <x:row r="9">
      <x:c r="A9" s="13" t="str">
        <x:v>NODE_SHRINE</x:v>
      </x:c>
      <x:c r="B9" s="13" t="str">
        <x:v>Shrine</x:v>
      </x:c>
      <x:c r="C9" s="13" t="str">
        <x:v>Uncommon</x:v>
      </x:c>
      <x:c r="D9" s="13" t="str">
        <x:v>Blessing/curse tradeoff</x:v>
      </x:c>
      <x:c r="E9" s="13" t="str">
        <x:v>Boon, cleanse, or curse</x:v>
      </x:c>
      <x:c r="F9" s="13" t="str">
        <x:v>None</x:v>
      </x:c>
      <x:c r="G9" s="13" t="str">
        <x:v>Always shows consequence before confirm.</x:v>
      </x:c>
    </x:row>
    <x:row r="10">
      <x:c r="A10" s="13" t="str">
        <x:v>NODE_CAMP</x:v>
      </x:c>
      <x:c r="B10" s="13" t="str">
        <x:v>Camp</x:v>
      </x:c>
      <x:c r="C10" s="13" t="str">
        <x:v>Common</x:v>
      </x:c>
      <x:c r="D10" s="13" t="str">
        <x:v>Recover and reconfigure</x:v>
      </x:c>
      <x:c r="E10" s="13" t="str">
        <x:v>Heal/cleanse/swap run loadout</x:v>
      </x:c>
      <x:c r="F10" s="13" t="str">
        <x:v>None</x:v>
      </x:c>
      <x:c r="G10" s="13" t="str">
        <x:v>Regional mechanics change camp value.</x:v>
      </x:c>
    </x:row>
    <x:row r="11">
      <x:c r="A11" s="13" t="str">
        <x:v>NODE_TREASURE</x:v>
      </x:c>
      <x:c r="B11" s="13" t="str">
        <x:v>Treasure</x:v>
      </x:c>
      <x:c r="C11" s="13" t="str">
        <x:v>Uncommon</x:v>
      </x:c>
      <x:c r="D11" s="13" t="str">
        <x:v>Reward node</x:v>
      </x:c>
      <x:c r="E11" s="13" t="str">
        <x:v>Marks/materials/run consumable</x:v>
      </x:c>
      <x:c r="F11" s="13" t="str">
        <x:v>None</x:v>
      </x:c>
      <x:c r="G11" s="13" t="str">
        <x:v>Not guaranteed raw power.</x:v>
      </x:c>
    </x:row>
    <x:row r="12">
      <x:c r="A12" s="13" t="str">
        <x:v>NODE_ECHO</x:v>
      </x:c>
      <x:c r="B12" s="13" t="str">
        <x:v>Echo</x:v>
      </x:c>
      <x:c r="C12" s="13" t="str">
        <x:v>Uncommon</x:v>
      </x:c>
      <x:c r="D12" s="13" t="str">
        <x:v>Memory anomaly</x:v>
      </x:c>
      <x:c r="E12" s="13" t="str">
        <x:v>Lore + unusual modifier/reward</x:v>
      </x:c>
      <x:c r="F12" s="13" t="str">
        <x:v>Variable</x:v>
      </x:c>
      <x:c r="G12" s="13" t="str">
        <x:v>Connects VELDRYN story to roguelite mode.</x:v>
      </x:c>
    </x:row>
    <x:row r="13">
      <x:c r="A13" s="13" t="str">
        <x:v>NODE_RISK</x:v>
      </x:c>
      <x:c r="B13" s="13" t="str">
        <x:v>Risk Route</x:v>
      </x:c>
      <x:c r="C13" s="13" t="str">
        <x:v>Rare branch</x:v>
      </x:c>
      <x:c r="D13" s="13" t="str">
        <x:v>Hard encounter/path modifier</x:v>
      </x:c>
      <x:c r="E13" s="13" t="str">
        <x:v>Higher reward efficiency</x:v>
      </x:c>
      <x:c r="F13" s="13" t="str">
        <x:v>High</x:v>
      </x:c>
      <x:c r="G13" s="13" t="str">
        <x:v>Clearly telegraphed.</x:v>
      </x:c>
    </x:row>
    <x:row r="14">
      <x:c r="A14" s="13" t="str">
        <x:v>NODE_MERCHANT</x:v>
      </x:c>
      <x:c r="B14" s="13" t="str">
        <x:v>Merchant</x:v>
      </x:c>
      <x:c r="C14" s="13" t="str">
        <x:v>Rare</x:v>
      </x:c>
      <x:c r="D14" s="13" t="str">
        <x:v>Wandering Expedition Merchant</x:v>
      </x:c>
      <x:c r="E14" s="13" t="str">
        <x:v>Run-only purchases</x:v>
      </x:c>
      <x:c r="F14" s="13" t="str">
        <x:v>None</x:v>
      </x:c>
      <x:c r="G14" s="13" t="str">
        <x:v>Uses Expedition Marks.</x:v>
      </x:c>
    </x:row>
    <x:row r="15">
      <x:c r="A15" s="13" t="str">
        <x:v>NODE_SECRET</x:v>
      </x:c>
      <x:c r="B15" s="13" t="str">
        <x:v>Secret</x:v>
      </x:c>
      <x:c r="C15" s="13" t="str">
        <x:v>Very Rare</x:v>
      </x:c>
      <x:c r="D15" s="13" t="str">
        <x:v>Hidden condition node</x:v>
      </x:c>
      <x:c r="E15" s="13" t="str">
        <x:v>Cosmetic/lore/secret boss chance</x:v>
      </x:c>
      <x:c r="F15" s="13" t="str">
        <x:v>High</x:v>
      </x:c>
      <x:c r="G15" s="13" t="str">
        <x:v>Never mandatory for progression.</x:v>
      </x:c>
    </x:row>
  </x:sheetData>
  <x:mergeCells>
    <x:mergeCell ref="A1:G1"/>
  </x:mergeCells>
  <x:pageMargins left="0.7" right="0.7" top="0.75" bottom="0.75" header="0.3" footer="0.3"/>
</x:worksheet>
</file>

<file path=xl/worksheets/sheet26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2" hidden="0" customWidth="1"/>
    <x:col min="4" max="4" width="16" hidden="0" customWidth="1"/>
    <x:col min="5" max="5" width="14" hidden="0" customWidth="1"/>
    <x:col min="6" max="6" width="12" hidden="0" customWidth="1"/>
    <x:col min="7" max="7" width="48" hidden="0" customWidth="1"/>
    <x:col min="8" max="8" width="14" hidden="0" customWidth="1"/>
    <x:col min="9" max="9" width="14" hidden="0" customWidth="1"/>
  </x:cols>
  <x:sheetData>
    <x:row r="1">
      <x:c r="A1" s="281" t="str">
        <x:v>EXPEDITION BOONS — 126 LAUNCH BOONS</x:v>
      </x:c>
    </x:row>
    <x:row r="3">
      <x:c r="A3" s="284" t="str">
        <x:v>Boon_ID</x:v>
      </x:c>
      <x:c r="B3" s="284" t="str">
        <x:v>Name</x:v>
      </x:c>
      <x:c r="C3" s="284" t="str">
        <x:v>Scope</x:v>
      </x:c>
      <x:c r="D3" s="284" t="str">
        <x:v>Eligible</x:v>
      </x:c>
      <x:c r="E3" s="284" t="str">
        <x:v>Tag</x:v>
      </x:c>
      <x:c r="F3" s="284" t="str">
        <x:v>Rarity</x:v>
      </x:c>
      <x:c r="G3" s="284" t="str">
        <x:v>Effect</x:v>
      </x:c>
      <x:c r="H3" s="284" t="str">
        <x:v>Persistence</x:v>
      </x:c>
      <x:c r="I3" s="284" t="str">
        <x:v>Permanent_Power</x:v>
      </x:c>
    </x:row>
    <x:row r="4">
      <x:c r="A4" s="13" t="str">
        <x:v>BOON_001</x:v>
      </x:c>
      <x:c r="B4" s="13" t="str">
        <x:v>Second Wind</x:v>
      </x:c>
      <x:c r="C4" s="13" t="str">
        <x:v>Universal</x:v>
      </x:c>
      <x:c r="D4" s="13" t="str">
        <x:v>All</x:v>
      </x:c>
      <x:c r="E4" s="13" t="str">
        <x:v>Survival</x:v>
      </x:c>
      <x:c r="F4" s="13" t="str">
        <x:v>Uncommon</x:v>
      </x:c>
      <x:c r="G4" s="13" t="str">
        <x:v>First time below 25% HP, gain a 12% max-HP shield for 6s.</x:v>
      </x:c>
      <x:c r="H4" s="13" t="str">
        <x:v>Run only</x:v>
      </x:c>
      <x:c r="I4" s="13" t="n">
        <x:v>0</x:v>
      </x:c>
    </x:row>
    <x:row r="5">
      <x:c r="A5" s="13" t="str">
        <x:v>BOON_002</x:v>
      </x:c>
      <x:c r="B5" s="13" t="str">
        <x:v>Quick Hands</x:v>
      </x:c>
      <x:c r="C5" s="13" t="str">
        <x:v>Universal</x:v>
      </x:c>
      <x:c r="D5" s="13" t="str">
        <x:v>All</x:v>
      </x:c>
      <x:c r="E5" s="13" t="str">
        <x:v>Tempo</x:v>
      </x:c>
      <x:c r="F5" s="13" t="str">
        <x:v>Uncommon</x:v>
      </x:c>
      <x:c r="G5" s="13" t="str">
        <x:v>First ability used after each room starts with 30% cooldown reduction.</x:v>
      </x:c>
      <x:c r="H5" s="13" t="str">
        <x:v>Run only</x:v>
      </x:c>
      <x:c r="I5" s="13" t="n">
        <x:v>0</x:v>
      </x:c>
    </x:row>
    <x:row r="6">
      <x:c r="A6" s="13" t="str">
        <x:v>BOON_003</x:v>
      </x:c>
      <x:c r="B6" s="13" t="str">
        <x:v>Hunter's Patience</x:v>
      </x:c>
      <x:c r="C6" s="13" t="str">
        <x:v>Universal</x:v>
      </x:c>
      <x:c r="D6" s="13" t="str">
        <x:v>All</x:v>
      </x:c>
      <x:c r="E6" s="13" t="str">
        <x:v>Focus</x:v>
      </x:c>
      <x:c r="F6" s="13" t="str">
        <x:v>Uncommon</x:v>
      </x:c>
      <x:c r="G6" s="13" t="str">
        <x:v>After 4s on same target, gain +6% damage until switching.</x:v>
      </x:c>
      <x:c r="H6" s="13" t="str">
        <x:v>Run only</x:v>
      </x:c>
      <x:c r="I6" s="13" t="n">
        <x:v>0</x:v>
      </x:c>
    </x:row>
    <x:row r="7">
      <x:c r="A7" s="13" t="str">
        <x:v>BOON_004</x:v>
      </x:c>
      <x:c r="B7" s="13" t="str">
        <x:v>Echo Hunger</x:v>
      </x:c>
      <x:c r="C7" s="13" t="str">
        <x:v>Universal</x:v>
      </x:c>
      <x:c r="D7" s="13" t="str">
        <x:v>All</x:v>
      </x:c>
      <x:c r="E7" s="13" t="str">
        <x:v>Economy</x:v>
      </x:c>
      <x:c r="F7" s="13" t="str">
        <x:v>Uncommon</x:v>
      </x:c>
      <x:c r="G7" s="13" t="str">
        <x:v>Elite kills grant +1 additional Boon reroll every second Elite.</x:v>
      </x:c>
      <x:c r="H7" s="13" t="str">
        <x:v>Run only</x:v>
      </x:c>
      <x:c r="I7" s="13" t="n">
        <x:v>0</x:v>
      </x:c>
    </x:row>
    <x:row r="8">
      <x:c r="A8" s="13" t="str">
        <x:v>BOON_005</x:v>
      </x:c>
      <x:c r="B8" s="13" t="str">
        <x:v>Measured Steps</x:v>
      </x:c>
      <x:c r="C8" s="13" t="str">
        <x:v>Universal</x:v>
      </x:c>
      <x:c r="D8" s="13" t="str">
        <x:v>All</x:v>
      </x:c>
      <x:c r="E8" s="13" t="str">
        <x:v>Tempo</x:v>
      </x:c>
      <x:c r="F8" s="13" t="str">
        <x:v>Uncommon</x:v>
      </x:c>
      <x:c r="G8" s="13" t="str">
        <x:v>After avoiding damage for 5s, gain +8% move/attack speed for 4s.</x:v>
      </x:c>
      <x:c r="H8" s="13" t="str">
        <x:v>Run only</x:v>
      </x:c>
      <x:c r="I8" s="13" t="n">
        <x:v>0</x:v>
      </x:c>
    </x:row>
    <x:row r="9">
      <x:c r="A9" s="13" t="str">
        <x:v>BOON_006</x:v>
      </x:c>
      <x:c r="B9" s="13" t="str">
        <x:v>Thorn Pact</x:v>
      </x:c>
      <x:c r="C9" s="13" t="str">
        <x:v>Universal</x:v>
      </x:c>
      <x:c r="D9" s="13" t="str">
        <x:v>All</x:v>
      </x:c>
      <x:c r="E9" s="13" t="str">
        <x:v>Risk</x:v>
      </x:c>
      <x:c r="F9" s="13" t="str">
        <x:v>Uncommon</x:v>
      </x:c>
      <x:c r="G9" s="13" t="str">
        <x:v>Deal 6% more damage; receive 4% more damage.</x:v>
      </x:c>
      <x:c r="H9" s="13" t="str">
        <x:v>Run only</x:v>
      </x:c>
      <x:c r="I9" s="13" t="n">
        <x:v>0</x:v>
      </x:c>
    </x:row>
    <x:row r="10">
      <x:c r="A10" s="13" t="str">
        <x:v>BOON_007</x:v>
      </x:c>
      <x:c r="B10" s="13" t="str">
        <x:v>Campfire Memory</x:v>
      </x:c>
      <x:c r="C10" s="13" t="str">
        <x:v>Universal</x:v>
      </x:c>
      <x:c r="D10" s="13" t="str">
        <x:v>All</x:v>
      </x:c>
      <x:c r="E10" s="13" t="str">
        <x:v>Utility</x:v>
      </x:c>
      <x:c r="F10" s="13" t="str">
        <x:v>Uncommon</x:v>
      </x:c>
      <x:c r="G10" s="13" t="str">
        <x:v>First Camp each run restores one spent reroll.</x:v>
      </x:c>
      <x:c r="H10" s="13" t="str">
        <x:v>Run only</x:v>
      </x:c>
      <x:c r="I10" s="13" t="n">
        <x:v>0</x:v>
      </x:c>
    </x:row>
    <x:row r="11">
      <x:c r="A11" s="13" t="str">
        <x:v>BOON_008</x:v>
      </x:c>
      <x:c r="B11" s="13" t="str">
        <x:v>Glass Resolve</x:v>
      </x:c>
      <x:c r="C11" s="13" t="str">
        <x:v>Universal</x:v>
      </x:c>
      <x:c r="D11" s="13" t="str">
        <x:v>All</x:v>
      </x:c>
      <x:c r="E11" s="13" t="str">
        <x:v>Clutch</x:v>
      </x:c>
      <x:c r="F11" s="13" t="str">
        <x:v>Uncommon</x:v>
      </x:c>
      <x:c r="G11" s="13" t="str">
        <x:v>Below 40% HP, gain +8% damage and +8% healing received.</x:v>
      </x:c>
      <x:c r="H11" s="13" t="str">
        <x:v>Run only</x:v>
      </x:c>
      <x:c r="I11" s="13" t="n">
        <x:v>0</x:v>
      </x:c>
    </x:row>
    <x:row r="12">
      <x:c r="A12" s="13" t="str">
        <x:v>BOON_009</x:v>
      </x:c>
      <x:c r="B12" s="13" t="str">
        <x:v>Marked Route</x:v>
      </x:c>
      <x:c r="C12" s="13" t="str">
        <x:v>Universal</x:v>
      </x:c>
      <x:c r="D12" s="13" t="str">
        <x:v>All</x:v>
      </x:c>
      <x:c r="E12" s="13" t="str">
        <x:v>Route</x:v>
      </x:c>
      <x:c r="F12" s="13" t="str">
        <x:v>Uncommon</x:v>
      </x:c>
      <x:c r="G12" s="13" t="str">
        <x:v>After choosing a Risk Route, next Treasure reward is improved.</x:v>
      </x:c>
      <x:c r="H12" s="13" t="str">
        <x:v>Run only</x:v>
      </x:c>
      <x:c r="I12" s="13" t="n">
        <x:v>0</x:v>
      </x:c>
    </x:row>
    <x:row r="13">
      <x:c r="A13" s="13" t="str">
        <x:v>BOON_010</x:v>
      </x:c>
      <x:c r="B13" s="13" t="str">
        <x:v>Steady Rhythm</x:v>
      </x:c>
      <x:c r="C13" s="13" t="str">
        <x:v>Universal</x:v>
      </x:c>
      <x:c r="D13" s="13" t="str">
        <x:v>All</x:v>
      </x:c>
      <x:c r="E13" s="13" t="str">
        <x:v>Tempo</x:v>
      </x:c>
      <x:c r="F13" s="13" t="str">
        <x:v>Uncommon</x:v>
      </x:c>
      <x:c r="G13" s="13" t="str">
        <x:v>Every fifth basic action reduces one random cooldown by 0.5s.</x:v>
      </x:c>
      <x:c r="H13" s="13" t="str">
        <x:v>Run only</x:v>
      </x:c>
      <x:c r="I13" s="13" t="n">
        <x:v>0</x:v>
      </x:c>
    </x:row>
    <x:row r="14">
      <x:c r="A14" s="13" t="str">
        <x:v>BOON_011</x:v>
      </x:c>
      <x:c r="B14" s="13" t="str">
        <x:v>Reprisal</x:v>
      </x:c>
      <x:c r="C14" s="13" t="str">
        <x:v>Universal</x:v>
      </x:c>
      <x:c r="D14" s="13" t="str">
        <x:v>All</x:v>
      </x:c>
      <x:c r="E14" s="13" t="str">
        <x:v>Boss</x:v>
      </x:c>
      <x:c r="F14" s="13" t="str">
        <x:v>Uncommon</x:v>
      </x:c>
      <x:c r="G14" s="13" t="str">
        <x:v>After being hit by an Elite ability, deal +10% damage to that Elite for 5s.</x:v>
      </x:c>
      <x:c r="H14" s="13" t="str">
        <x:v>Run only</x:v>
      </x:c>
      <x:c r="I14" s="13" t="n">
        <x:v>0</x:v>
      </x:c>
    </x:row>
    <x:row r="15">
      <x:c r="A15" s="13" t="str">
        <x:v>BOON_012</x:v>
      </x:c>
      <x:c r="B15" s="13" t="str">
        <x:v>Scavenger's Eye</x:v>
      </x:c>
      <x:c r="C15" s="13" t="str">
        <x:v>Universal</x:v>
      </x:c>
      <x:c r="D15" s="13" t="str">
        <x:v>All</x:v>
      </x:c>
      <x:c r="E15" s="13" t="str">
        <x:v>Route</x:v>
      </x:c>
      <x:c r="F15" s="13" t="str">
        <x:v>Uncommon</x:v>
      </x:c>
      <x:c r="G15" s="13" t="str">
        <x:v>Treasure nodes offer one extra non-power reward choice.</x:v>
      </x:c>
      <x:c r="H15" s="13" t="str">
        <x:v>Run only</x:v>
      </x:c>
      <x:c r="I15" s="13" t="n">
        <x:v>0</x:v>
      </x:c>
    </x:row>
    <x:row r="16">
      <x:c r="A16" s="13" t="str">
        <x:v>BOON_013</x:v>
      </x:c>
      <x:c r="B16" s="13" t="str">
        <x:v>Oath Coin</x:v>
      </x:c>
      <x:c r="C16" s="13" t="str">
        <x:v>Universal</x:v>
      </x:c>
      <x:c r="D16" s="13" t="str">
        <x:v>All</x:v>
      </x:c>
      <x:c r="E16" s="13" t="str">
        <x:v>Utility</x:v>
      </x:c>
      <x:c r="F16" s="13" t="str">
        <x:v>Uncommon</x:v>
      </x:c>
      <x:c r="G16" s="13" t="str">
        <x:v>First revive each run costs no Marks/revive token.</x:v>
      </x:c>
      <x:c r="H16" s="13" t="str">
        <x:v>Run only</x:v>
      </x:c>
      <x:c r="I16" s="13" t="n">
        <x:v>0</x:v>
      </x:c>
    </x:row>
    <x:row r="17">
      <x:c r="A17" s="13" t="str">
        <x:v>BOON_014</x:v>
      </x:c>
      <x:c r="B17" s="13" t="str">
        <x:v>Echo Lens</x:v>
      </x:c>
      <x:c r="C17" s="13" t="str">
        <x:v>Universal</x:v>
      </x:c>
      <x:c r="D17" s="13" t="str">
        <x:v>All</x:v>
      </x:c>
      <x:c r="E17" s="13" t="str">
        <x:v>Echo</x:v>
      </x:c>
      <x:c r="F17" s="13" t="str">
        <x:v>Uncommon</x:v>
      </x:c>
      <x:c r="G17" s="13" t="str">
        <x:v>First Echo node gives one additional option.</x:v>
      </x:c>
      <x:c r="H17" s="13" t="str">
        <x:v>Run only</x:v>
      </x:c>
      <x:c r="I17" s="13" t="n">
        <x:v>0</x:v>
      </x:c>
    </x:row>
    <x:row r="18">
      <x:c r="A18" s="13" t="str">
        <x:v>BOON_015</x:v>
      </x:c>
      <x:c r="B18" s="13" t="str">
        <x:v>Hard Bargain</x:v>
      </x:c>
      <x:c r="C18" s="13" t="str">
        <x:v>Universal</x:v>
      </x:c>
      <x:c r="D18" s="13" t="str">
        <x:v>All</x:v>
      </x:c>
      <x:c r="E18" s="13" t="str">
        <x:v>Merchant</x:v>
      </x:c>
      <x:c r="F18" s="13" t="str">
        <x:v>Uncommon</x:v>
      </x:c>
      <x:c r="G18" s="13" t="str">
        <x:v>Merchant prices -10%, but healing purchases unavailable.</x:v>
      </x:c>
      <x:c r="H18" s="13" t="str">
        <x:v>Run only</x:v>
      </x:c>
      <x:c r="I18" s="13" t="n">
        <x:v>0</x:v>
      </x:c>
    </x:row>
    <x:row r="19">
      <x:c r="A19" s="13" t="str">
        <x:v>BOON_016</x:v>
      </x:c>
      <x:c r="B19" s="13" t="str">
        <x:v>Last Room's Lesson</x:v>
      </x:c>
      <x:c r="C19" s="13" t="str">
        <x:v>Universal</x:v>
      </x:c>
      <x:c r="D19" s="13" t="str">
        <x:v>All</x:v>
      </x:c>
      <x:c r="E19" s="13" t="str">
        <x:v>Scaling</x:v>
      </x:c>
      <x:c r="F19" s="13" t="str">
        <x:v>Uncommon</x:v>
      </x:c>
      <x:c r="G19" s="13" t="str">
        <x:v>After each Elite, gain 2% damage reduction, max 3 stacks.</x:v>
      </x:c>
      <x:c r="H19" s="13" t="str">
        <x:v>Run only</x:v>
      </x:c>
      <x:c r="I19" s="13" t="n">
        <x:v>0</x:v>
      </x:c>
    </x:row>
    <x:row r="20">
      <x:c r="A20" s="13" t="str">
        <x:v>BOON_017</x:v>
      </x:c>
      <x:c r="B20" s="13" t="str">
        <x:v>Unbroken Thread</x:v>
      </x:c>
      <x:c r="C20" s="13" t="str">
        <x:v>Universal</x:v>
      </x:c>
      <x:c r="D20" s="13" t="str">
        <x:v>All</x:v>
      </x:c>
      <x:c r="E20" s="13" t="str">
        <x:v>Team</x:v>
      </x:c>
      <x:c r="F20" s="13" t="str">
        <x:v>Uncommon</x:v>
      </x:c>
      <x:c r="G20" s="13" t="str">
        <x:v>Once per room, interrupting an ability grants party 5% haste for 4s.</x:v>
      </x:c>
      <x:c r="H20" s="13" t="str">
        <x:v>Run only</x:v>
      </x:c>
      <x:c r="I20" s="13" t="n">
        <x:v>0</x:v>
      </x:c>
    </x:row>
    <x:row r="21">
      <x:c r="A21" s="13" t="str">
        <x:v>BOON_018</x:v>
      </x:c>
      <x:c r="B21" s="13" t="str">
        <x:v>Fortune's Edge</x:v>
      </x:c>
      <x:c r="C21" s="13" t="str">
        <x:v>Universal</x:v>
      </x:c>
      <x:c r="D21" s="13" t="str">
        <x:v>All</x:v>
      </x:c>
      <x:c r="E21" s="13" t="str">
        <x:v>Route</x:v>
      </x:c>
      <x:c r="F21" s="13" t="str">
        <x:v>Uncommon</x:v>
      </x:c>
      <x:c r="G21" s="13" t="str">
        <x:v>Rare node chance +8% relative; standard combat rewards -3%.</x:v>
      </x:c>
      <x:c r="H21" s="13" t="str">
        <x:v>Run only</x:v>
      </x:c>
      <x:c r="I21" s="13" t="n">
        <x:v>0</x:v>
      </x:c>
    </x:row>
    <x:row r="22">
      <x:c r="A22" s="13" t="str">
        <x:v>BOON_019</x:v>
      </x:c>
      <x:c r="B22" s="13" t="str">
        <x:v>Iron Echo</x:v>
      </x:c>
      <x:c r="C22" s="13" t="str">
        <x:v>Role</x:v>
      </x:c>
      <x:c r="D22" s="13" t="str">
        <x:v>Tank</x:v>
      </x:c>
      <x:c r="E22" s="13" t="str">
        <x:v>Guard</x:v>
      </x:c>
      <x:c r="F22" s="13" t="str">
        <x:v>Rare</x:v>
      </x:c>
      <x:c r="G22" s="13" t="str">
        <x:v>Blocking grants 1 Guard stack; at 5 stacks shield lowest-HP ally for 4% max HP.</x:v>
      </x:c>
      <x:c r="H22" s="13" t="str">
        <x:v>Run only</x:v>
      </x:c>
      <x:c r="I22" s="13" t="n">
        <x:v>0</x:v>
      </x:c>
    </x:row>
    <x:row r="23">
      <x:c r="A23" s="13" t="str">
        <x:v>BOON_020</x:v>
      </x:c>
      <x:c r="B23" s="13" t="str">
        <x:v>Shared Wall</x:v>
      </x:c>
      <x:c r="C23" s="13" t="str">
        <x:v>Role</x:v>
      </x:c>
      <x:c r="D23" s="13" t="str">
        <x:v>Tank</x:v>
      </x:c>
      <x:c r="E23" s="13" t="str">
        <x:v>Shield</x:v>
      </x:c>
      <x:c r="F23" s="13" t="str">
        <x:v>Rare</x:v>
      </x:c>
      <x:c r="G23" s="13" t="str">
        <x:v>25% of self-shields also shield lowest-HP ally.</x:v>
      </x:c>
      <x:c r="H23" s="13" t="str">
        <x:v>Run only</x:v>
      </x:c>
      <x:c r="I23" s="13" t="n">
        <x:v>0</x:v>
      </x:c>
    </x:row>
    <x:row r="24">
      <x:c r="A24" s="13" t="str">
        <x:v>BOON_021</x:v>
      </x:c>
      <x:c r="B24" s="13" t="str">
        <x:v>Challenge Accepted</x:v>
      </x:c>
      <x:c r="C24" s="13" t="str">
        <x:v>Role</x:v>
      </x:c>
      <x:c r="D24" s="13" t="str">
        <x:v>Tank</x:v>
      </x:c>
      <x:c r="E24" s="13" t="str">
        <x:v>Threat</x:v>
      </x:c>
      <x:c r="F24" s="13" t="str">
        <x:v>Rare</x:v>
      </x:c>
      <x:c r="G24" s="13" t="str">
        <x:v>Taunted enemies deal 8% less damage to non-tanks.</x:v>
      </x:c>
      <x:c r="H24" s="13" t="str">
        <x:v>Run only</x:v>
      </x:c>
      <x:c r="I24" s="13" t="n">
        <x:v>0</x:v>
      </x:c>
    </x:row>
    <x:row r="25">
      <x:c r="A25" s="13" t="str">
        <x:v>BOON_022</x:v>
      </x:c>
      <x:c r="B25" s="13" t="str">
        <x:v>Last Bastion</x:v>
      </x:c>
      <x:c r="C25" s="13" t="str">
        <x:v>Role</x:v>
      </x:c>
      <x:c r="D25" s="13" t="str">
        <x:v>Tank</x:v>
      </x:c>
      <x:c r="E25" s="13" t="str">
        <x:v>Clutch</x:v>
      </x:c>
      <x:c r="F25" s="13" t="str">
        <x:v>Rare</x:v>
      </x:c>
      <x:c r="G25" s="13" t="str">
        <x:v>Below 30% HP, Guard generation +25%.</x:v>
      </x:c>
      <x:c r="H25" s="13" t="str">
        <x:v>Run only</x:v>
      </x:c>
      <x:c r="I25" s="13" t="n">
        <x:v>0</x:v>
      </x:c>
    </x:row>
    <x:row r="26">
      <x:c r="A26" s="13" t="str">
        <x:v>BOON_023</x:v>
      </x:c>
      <x:c r="B26" s="13" t="str">
        <x:v>Counterweight</x:v>
      </x:c>
      <x:c r="C26" s="13" t="str">
        <x:v>Role</x:v>
      </x:c>
      <x:c r="D26" s="13" t="str">
        <x:v>Tank</x:v>
      </x:c>
      <x:c r="E26" s="13" t="str">
        <x:v>Counter</x:v>
      </x:c>
      <x:c r="F26" s="13" t="str">
        <x:v>Rare</x:v>
      </x:c>
      <x:c r="G26" s="13" t="str">
        <x:v>Successful block deals 30% weapon damage back.</x:v>
      </x:c>
      <x:c r="H26" s="13" t="str">
        <x:v>Run only</x:v>
      </x:c>
      <x:c r="I26" s="13" t="n">
        <x:v>0</x:v>
      </x:c>
    </x:row>
    <x:row r="27">
      <x:c r="A27" s="13" t="str">
        <x:v>BOON_024</x:v>
      </x:c>
      <x:c r="B27" s="13" t="str">
        <x:v>Hold Fast</x:v>
      </x:c>
      <x:c r="C27" s="13" t="str">
        <x:v>Role</x:v>
      </x:c>
      <x:c r="D27" s="13" t="str">
        <x:v>Tank</x:v>
      </x:c>
      <x:c r="E27" s="13" t="str">
        <x:v>Position</x:v>
      </x:c>
      <x:c r="F27" s="13" t="str">
        <x:v>Rare</x:v>
      </x:c>
      <x:c r="G27" s="13" t="str">
        <x:v>Standing on same target for 4s grants +6% mitigation.</x:v>
      </x:c>
      <x:c r="H27" s="13" t="str">
        <x:v>Run only</x:v>
      </x:c>
      <x:c r="I27" s="13" t="n">
        <x:v>0</x:v>
      </x:c>
    </x:row>
    <x:row r="28">
      <x:c r="A28" s="13" t="str">
        <x:v>BOON_025</x:v>
      </x:c>
      <x:c r="B28" s="13" t="str">
        <x:v>Stone Pulse</x:v>
      </x:c>
      <x:c r="C28" s="13" t="str">
        <x:v>Role</x:v>
      </x:c>
      <x:c r="D28" s="13" t="str">
        <x:v>Tank</x:v>
      </x:c>
      <x:c r="E28" s="13" t="str">
        <x:v>Sustain</x:v>
      </x:c>
      <x:c r="F28" s="13" t="str">
        <x:v>Rare</x:v>
      </x:c>
      <x:c r="G28" s="13" t="str">
        <x:v>Every 8th blocked hit emits a minor party heal.</x:v>
      </x:c>
      <x:c r="H28" s="13" t="str">
        <x:v>Run only</x:v>
      </x:c>
      <x:c r="I28" s="13" t="n">
        <x:v>0</x:v>
      </x:c>
    </x:row>
    <x:row r="29">
      <x:c r="A29" s="13" t="str">
        <x:v>BOON_026</x:v>
      </x:c>
      <x:c r="B29" s="13" t="str">
        <x:v>Intercept</x:v>
      </x:c>
      <x:c r="C29" s="13" t="str">
        <x:v>Role</x:v>
      </x:c>
      <x:c r="D29" s="13" t="str">
        <x:v>Tank</x:v>
      </x:c>
      <x:c r="E29" s="13" t="str">
        <x:v>Protect</x:v>
      </x:c>
      <x:c r="F29" s="13" t="str">
        <x:v>Rare</x:v>
      </x:c>
      <x:c r="G29" s="13" t="str">
        <x:v>First ally hit by Elite ability each room has 20% damage redirected to tank.</x:v>
      </x:c>
      <x:c r="H29" s="13" t="str">
        <x:v>Run only</x:v>
      </x:c>
      <x:c r="I29" s="13" t="n">
        <x:v>0</x:v>
      </x:c>
    </x:row>
    <x:row r="30">
      <x:c r="A30" s="13" t="str">
        <x:v>BOON_027</x:v>
      </x:c>
      <x:c r="B30" s="13" t="str">
        <x:v>Bulwark Rhythm</x:v>
      </x:c>
      <x:c r="C30" s="13" t="str">
        <x:v>Role</x:v>
      </x:c>
      <x:c r="D30" s="13" t="str">
        <x:v>Tank</x:v>
      </x:c>
      <x:c r="E30" s="13" t="str">
        <x:v>Tempo</x:v>
      </x:c>
      <x:c r="F30" s="13" t="str">
        <x:v>Rare</x:v>
      </x:c>
      <x:c r="G30" s="13" t="str">
        <x:v>Using defensive ability reduces next defensive cooldown by 8%.</x:v>
      </x:c>
      <x:c r="H30" s="13" t="str">
        <x:v>Run only</x:v>
      </x:c>
      <x:c r="I30" s="13" t="n">
        <x:v>0</x:v>
      </x:c>
    </x:row>
    <x:row r="31">
      <x:c r="A31" s="13" t="str">
        <x:v>BOON_028</x:v>
      </x:c>
      <x:c r="B31" s="13" t="str">
        <x:v>Provoking Strike</x:v>
      </x:c>
      <x:c r="C31" s="13" t="str">
        <x:v>Role</x:v>
      </x:c>
      <x:c r="D31" s="13" t="str">
        <x:v>Tank</x:v>
      </x:c>
      <x:c r="E31" s="13" t="str">
        <x:v>Threat</x:v>
      </x:c>
      <x:c r="F31" s="13" t="str">
        <x:v>Rare</x:v>
      </x:c>
      <x:c r="G31" s="13" t="str">
        <x:v>First hit on fresh enemy applies 4s Taunt.</x:v>
      </x:c>
      <x:c r="H31" s="13" t="str">
        <x:v>Run only</x:v>
      </x:c>
      <x:c r="I31" s="13" t="n">
        <x:v>0</x:v>
      </x:c>
    </x:row>
    <x:row r="32">
      <x:c r="A32" s="13" t="str">
        <x:v>BOON_029</x:v>
      </x:c>
      <x:c r="B32" s="13" t="str">
        <x:v>Fortified Camp</x:v>
      </x:c>
      <x:c r="C32" s="13" t="str">
        <x:v>Role</x:v>
      </x:c>
      <x:c r="D32" s="13" t="str">
        <x:v>Tank</x:v>
      </x:c>
      <x:c r="E32" s="13" t="str">
        <x:v>Prep</x:v>
      </x:c>
      <x:c r="F32" s="13" t="str">
        <x:v>Rare</x:v>
      </x:c>
      <x:c r="G32" s="13" t="str">
        <x:v>Camps grant tank +10% max HP for next room only.</x:v>
      </x:c>
      <x:c r="H32" s="13" t="str">
        <x:v>Run only</x:v>
      </x:c>
      <x:c r="I32" s="13" t="n">
        <x:v>0</x:v>
      </x:c>
    </x:row>
    <x:row r="33">
      <x:c r="A33" s="13" t="str">
        <x:v>BOON_030</x:v>
      </x:c>
      <x:c r="B33" s="13" t="str">
        <x:v>Oathkeeper</x:v>
      </x:c>
      <x:c r="C33" s="13" t="str">
        <x:v>Role</x:v>
      </x:c>
      <x:c r="D33" s="13" t="str">
        <x:v>Tank</x:v>
      </x:c>
      <x:c r="E33" s="13" t="str">
        <x:v>Heroic</x:v>
      </x:c>
      <x:c r="F33" s="13" t="str">
        <x:v>Rare</x:v>
      </x:c>
      <x:c r="G33" s="13" t="str">
        <x:v>Preventing lethal ally damage grants +10% Guard for 6s.</x:v>
      </x:c>
      <x:c r="H33" s="13" t="str">
        <x:v>Run only</x:v>
      </x:c>
      <x:c r="I33" s="13" t="n">
        <x:v>0</x:v>
      </x:c>
    </x:row>
    <x:row r="34">
      <x:c r="A34" s="13" t="str">
        <x:v>BOON_031</x:v>
      </x:c>
      <x:c r="B34" s="13" t="str">
        <x:v>Execution Window</x:v>
      </x:c>
      <x:c r="C34" s="13" t="str">
        <x:v>Role</x:v>
      </x:c>
      <x:c r="D34" s="13" t="str">
        <x:v>Damage</x:v>
      </x:c>
      <x:c r="E34" s="13" t="str">
        <x:v>Execute</x:v>
      </x:c>
      <x:c r="F34" s="13" t="str">
        <x:v>Rare</x:v>
      </x:c>
      <x:c r="G34" s="13" t="str">
        <x:v>Enemies below 25% HP take +10% damage from you.</x:v>
      </x:c>
      <x:c r="H34" s="13" t="str">
        <x:v>Run only</x:v>
      </x:c>
      <x:c r="I34" s="13" t="n">
        <x:v>0</x:v>
      </x:c>
    </x:row>
    <x:row r="35">
      <x:c r="A35" s="13" t="str">
        <x:v>BOON_032</x:v>
      </x:c>
      <x:c r="B35" s="13" t="str">
        <x:v>Chain Tempo</x:v>
      </x:c>
      <x:c r="C35" s="13" t="str">
        <x:v>Role</x:v>
      </x:c>
      <x:c r="D35" s="13" t="str">
        <x:v>Damage</x:v>
      </x:c>
      <x:c r="E35" s="13" t="str">
        <x:v>Momentum</x:v>
      </x:c>
      <x:c r="F35" s="13" t="str">
        <x:v>Rare</x:v>
      </x:c>
      <x:c r="G35" s="13" t="str">
        <x:v>Killing an enemy grants 5% haste for 5s, stacks 3.</x:v>
      </x:c>
      <x:c r="H35" s="13" t="str">
        <x:v>Run only</x:v>
      </x:c>
      <x:c r="I35" s="13" t="n">
        <x:v>0</x:v>
      </x:c>
    </x:row>
    <x:row r="36">
      <x:c r="A36" s="13" t="str">
        <x:v>BOON_033</x:v>
      </x:c>
      <x:c r="B36" s="13" t="str">
        <x:v>Perfect Opening</x:v>
      </x:c>
      <x:c r="C36" s="13" t="str">
        <x:v>Role</x:v>
      </x:c>
      <x:c r="D36" s="13" t="str">
        <x:v>Damage</x:v>
      </x:c>
      <x:c r="E36" s="13" t="str">
        <x:v>Burst</x:v>
      </x:c>
      <x:c r="F36" s="13" t="str">
        <x:v>Rare</x:v>
      </x:c>
      <x:c r="G36" s="13" t="str">
        <x:v>First damaging ability each room deals +20%.</x:v>
      </x:c>
      <x:c r="H36" s="13" t="str">
        <x:v>Run only</x:v>
      </x:c>
      <x:c r="I36" s="13" t="n">
        <x:v>0</x:v>
      </x:c>
    </x:row>
    <x:row r="37">
      <x:c r="A37" s="13" t="str">
        <x:v>BOON_034</x:v>
      </x:c>
      <x:c r="B37" s="13" t="str">
        <x:v>Fracture</x:v>
      </x:c>
      <x:c r="C37" s="13" t="str">
        <x:v>Role</x:v>
      </x:c>
      <x:c r="D37" s="13" t="str">
        <x:v>Damage</x:v>
      </x:c>
      <x:c r="E37" s="13" t="str">
        <x:v>Debuff</x:v>
      </x:c>
      <x:c r="F37" s="13" t="str">
        <x:v>Rare</x:v>
      </x:c>
      <x:c r="G37" s="13" t="str">
        <x:v>Critical hits add 1 Fracture; at 5 target takes +5% damage for 6s.</x:v>
      </x:c>
      <x:c r="H37" s="13" t="str">
        <x:v>Run only</x:v>
      </x:c>
      <x:c r="I37" s="13" t="n">
        <x:v>0</x:v>
      </x:c>
    </x:row>
    <x:row r="38">
      <x:c r="A38" s="13" t="str">
        <x:v>BOON_035</x:v>
      </x:c>
      <x:c r="B38" s="13" t="str">
        <x:v>Predator's Route</x:v>
      </x:c>
      <x:c r="C38" s="13" t="str">
        <x:v>Role</x:v>
      </x:c>
      <x:c r="D38" s="13" t="str">
        <x:v>Damage</x:v>
      </x:c>
      <x:c r="E38" s="13" t="str">
        <x:v>Route</x:v>
      </x:c>
      <x:c r="F38" s="13" t="str">
        <x:v>Rare</x:v>
      </x:c>
      <x:c r="G38" s="13" t="str">
        <x:v>Elite rooms grant +4% damage in the next room.</x:v>
      </x:c>
      <x:c r="H38" s="13" t="str">
        <x:v>Run only</x:v>
      </x:c>
      <x:c r="I38" s="13" t="n">
        <x:v>0</x:v>
      </x:c>
    </x:row>
    <x:row r="39">
      <x:c r="A39" s="13" t="str">
        <x:v>BOON_036</x:v>
      </x:c>
      <x:c r="B39" s="13" t="str">
        <x:v>Overcommit</x:v>
      </x:c>
      <x:c r="C39" s="13" t="str">
        <x:v>Role</x:v>
      </x:c>
      <x:c r="D39" s="13" t="str">
        <x:v>Damage</x:v>
      </x:c>
      <x:c r="E39" s="13" t="str">
        <x:v>Risk</x:v>
      </x:c>
      <x:c r="F39" s="13" t="str">
        <x:v>Rare</x:v>
      </x:c>
      <x:c r="G39" s="13" t="str">
        <x:v>Deal +12% damage while above 80% HP; healing received -8%.</x:v>
      </x:c>
      <x:c r="H39" s="13" t="str">
        <x:v>Run only</x:v>
      </x:c>
      <x:c r="I39" s="13" t="n">
        <x:v>0</x:v>
      </x:c>
    </x:row>
    <x:row r="40">
      <x:c r="A40" s="13" t="str">
        <x:v>BOON_037</x:v>
      </x:c>
      <x:c r="B40" s="13" t="str">
        <x:v>Clean Finish</x:v>
      </x:c>
      <x:c r="C40" s="13" t="str">
        <x:v>Role</x:v>
      </x:c>
      <x:c r="D40" s="13" t="str">
        <x:v>Damage</x:v>
      </x:c>
      <x:c r="E40" s="13" t="str">
        <x:v>Tempo</x:v>
      </x:c>
      <x:c r="F40" s="13" t="str">
        <x:v>Rare</x:v>
      </x:c>
      <x:c r="G40" s="13" t="str">
        <x:v>Killing an add reduces ultimate cooldown by 4s.</x:v>
      </x:c>
      <x:c r="H40" s="13" t="str">
        <x:v>Run only</x:v>
      </x:c>
      <x:c r="I40" s="13" t="n">
        <x:v>0</x:v>
      </x:c>
    </x:row>
    <x:row r="41">
      <x:c r="A41" s="13" t="str">
        <x:v>BOON_038</x:v>
      </x:c>
      <x:c r="B41" s="13" t="str">
        <x:v>Focused Volley</x:v>
      </x:c>
      <x:c r="C41" s="13" t="str">
        <x:v>Role</x:v>
      </x:c>
      <x:c r="D41" s="13" t="str">
        <x:v>Damage</x:v>
      </x:c>
      <x:c r="E41" s="13" t="str">
        <x:v>Focus</x:v>
      </x:c>
      <x:c r="F41" s="13" t="str">
        <x:v>Rare</x:v>
      </x:c>
      <x:c r="G41" s="13" t="str">
        <x:v>Repeated hits on same enemy gain +1% damage, max 8%.</x:v>
      </x:c>
      <x:c r="H41" s="13" t="str">
        <x:v>Run only</x:v>
      </x:c>
      <x:c r="I41" s="13" t="n">
        <x:v>0</x:v>
      </x:c>
    </x:row>
    <x:row r="42">
      <x:c r="A42" s="13" t="str">
        <x:v>BOON_039</x:v>
      </x:c>
      <x:c r="B42" s="13" t="str">
        <x:v>Razor Choice</x:v>
      </x:c>
      <x:c r="C42" s="13" t="str">
        <x:v>Role</x:v>
      </x:c>
      <x:c r="D42" s="13" t="str">
        <x:v>Damage</x:v>
      </x:c>
      <x:c r="E42" s="13" t="str">
        <x:v>Route</x:v>
      </x:c>
      <x:c r="F42" s="13" t="str">
        <x:v>Rare</x:v>
      </x:c>
      <x:c r="G42" s="13" t="str">
        <x:v>Choosing Risk Route grants +6% crit chance next 2 rooms.</x:v>
      </x:c>
      <x:c r="H42" s="13" t="str">
        <x:v>Run only</x:v>
      </x:c>
      <x:c r="I42" s="13" t="n">
        <x:v>0</x:v>
      </x:c>
    </x:row>
    <x:row r="43">
      <x:c r="A43" s="13" t="str">
        <x:v>BOON_040</x:v>
      </x:c>
      <x:c r="B43" s="13" t="str">
        <x:v>Blood Price</x:v>
      </x:c>
      <x:c r="C43" s="13" t="str">
        <x:v>Role</x:v>
      </x:c>
      <x:c r="D43" s="13" t="str">
        <x:v>Damage</x:v>
      </x:c>
      <x:c r="E43" s="13" t="str">
        <x:v>Risk</x:v>
      </x:c>
      <x:c r="F43" s="13" t="str">
        <x:v>Rare</x:v>
      </x:c>
      <x:c r="G43" s="13" t="str">
        <x:v>Abilities cost 2% current HP but deal +9% damage.</x:v>
      </x:c>
      <x:c r="H43" s="13" t="str">
        <x:v>Run only</x:v>
      </x:c>
      <x:c r="I43" s="13" t="n">
        <x:v>0</x:v>
      </x:c>
    </x:row>
    <x:row r="44">
      <x:c r="A44" s="13" t="str">
        <x:v>BOON_041</x:v>
      </x:c>
      <x:c r="B44" s="13" t="str">
        <x:v>Hunter's Mark</x:v>
      </x:c>
      <x:c r="C44" s="13" t="str">
        <x:v>Role</x:v>
      </x:c>
      <x:c r="D44" s="13" t="str">
        <x:v>Damage</x:v>
      </x:c>
      <x:c r="E44" s="13" t="str">
        <x:v>Target</x:v>
      </x:c>
      <x:c r="F44" s="13" t="str">
        <x:v>Rare</x:v>
      </x:c>
      <x:c r="G44" s="13" t="str">
        <x:v>First enemy hit becomes Quarry; +7% damage to Quarry.</x:v>
      </x:c>
      <x:c r="H44" s="13" t="str">
        <x:v>Run only</x:v>
      </x:c>
      <x:c r="I44" s="13" t="n">
        <x:v>0</x:v>
      </x:c>
    </x:row>
    <x:row r="45">
      <x:c r="A45" s="13" t="str">
        <x:v>BOON_042</x:v>
      </x:c>
      <x:c r="B45" s="13" t="str">
        <x:v>Afterimage</x:v>
      </x:c>
      <x:c r="C45" s="13" t="str">
        <x:v>Role</x:v>
      </x:c>
      <x:c r="D45" s="13" t="str">
        <x:v>Damage</x:v>
      </x:c>
      <x:c r="E45" s="13" t="str">
        <x:v>Skill</x:v>
      </x:c>
      <x:c r="F45" s="13" t="str">
        <x:v>Rare</x:v>
      </x:c>
      <x:c r="G45" s="13" t="str">
        <x:v>Dodging/avoiding a telegraph grants +12% next ability damage.</x:v>
      </x:c>
      <x:c r="H45" s="13" t="str">
        <x:v>Run only</x:v>
      </x:c>
      <x:c r="I45" s="13" t="n">
        <x:v>0</x:v>
      </x:c>
    </x:row>
    <x:row r="46">
      <x:c r="A46" s="13" t="str">
        <x:v>BOON_043</x:v>
      </x:c>
      <x:c r="B46" s="13" t="str">
        <x:v>Overflow</x:v>
      </x:c>
      <x:c r="C46" s="13" t="str">
        <x:v>Role</x:v>
      </x:c>
      <x:c r="D46" s="13" t="str">
        <x:v>Support</x:v>
      </x:c>
      <x:c r="E46" s="13" t="str">
        <x:v>Heal</x:v>
      </x:c>
      <x:c r="F46" s="13" t="str">
        <x:v>Rare</x:v>
      </x:c>
      <x:c r="G46" s="13" t="str">
        <x:v>Overhealing becomes a shield up to 6% target max HP.</x:v>
      </x:c>
      <x:c r="H46" s="13" t="str">
        <x:v>Run only</x:v>
      </x:c>
      <x:c r="I46" s="13" t="n">
        <x:v>0</x:v>
      </x:c>
    </x:row>
    <x:row r="47">
      <x:c r="A47" s="13" t="str">
        <x:v>BOON_044</x:v>
      </x:c>
      <x:c r="B47" s="13" t="str">
        <x:v>Clean Hands</x:v>
      </x:c>
      <x:c r="C47" s="13" t="str">
        <x:v>Role</x:v>
      </x:c>
      <x:c r="D47" s="13" t="str">
        <x:v>Support</x:v>
      </x:c>
      <x:c r="E47" s="13" t="str">
        <x:v>Cleanse</x:v>
      </x:c>
      <x:c r="F47" s="13" t="str">
        <x:v>Rare</x:v>
      </x:c>
      <x:c r="G47" s="13" t="str">
        <x:v>Cleansing a debuff reduces next support cooldown by 10%.</x:v>
      </x:c>
      <x:c r="H47" s="13" t="str">
        <x:v>Run only</x:v>
      </x:c>
      <x:c r="I47" s="13" t="n">
        <x:v>0</x:v>
      </x:c>
    </x:row>
    <x:row r="48">
      <x:c r="A48" s="13" t="str">
        <x:v>BOON_045</x:v>
      </x:c>
      <x:c r="B48" s="13" t="str">
        <x:v>Shared Tempo</x:v>
      </x:c>
      <x:c r="C48" s="13" t="str">
        <x:v>Role</x:v>
      </x:c>
      <x:c r="D48" s="13" t="str">
        <x:v>Support</x:v>
      </x:c>
      <x:c r="E48" s="13" t="str">
        <x:v>Buff</x:v>
      </x:c>
      <x:c r="F48" s="13" t="str">
        <x:v>Rare</x:v>
      </x:c>
      <x:c r="G48" s="13" t="str">
        <x:v>Buffing an ally grants both of you 4% haste for 4s.</x:v>
      </x:c>
      <x:c r="H48" s="13" t="str">
        <x:v>Run only</x:v>
      </x:c>
      <x:c r="I48" s="13" t="n">
        <x:v>0</x:v>
      </x:c>
    </x:row>
    <x:row r="49">
      <x:c r="A49" s="13" t="str">
        <x:v>BOON_046</x:v>
      </x:c>
      <x:c r="B49" s="13" t="str">
        <x:v>Second Sunrise</x:v>
      </x:c>
      <x:c r="C49" s="13" t="str">
        <x:v>Role</x:v>
      </x:c>
      <x:c r="D49" s="13" t="str">
        <x:v>Support</x:v>
      </x:c>
      <x:c r="E49" s="13" t="str">
        <x:v>Clutch</x:v>
      </x:c>
      <x:c r="F49" s="13" t="str">
        <x:v>Rare</x:v>
      </x:c>
      <x:c r="G49" s="13" t="str">
        <x:v>First ally below 20% HP each room receives an automatic small heal.</x:v>
      </x:c>
      <x:c r="H49" s="13" t="str">
        <x:v>Run only</x:v>
      </x:c>
      <x:c r="I49" s="13" t="n">
        <x:v>0</x:v>
      </x:c>
    </x:row>
    <x:row r="50">
      <x:c r="A50" s="13" t="str">
        <x:v>BOON_047</x:v>
      </x:c>
      <x:c r="B50" s="13" t="str">
        <x:v>Ward Echo</x:v>
      </x:c>
      <x:c r="C50" s="13" t="str">
        <x:v>Role</x:v>
      </x:c>
      <x:c r="D50" s="13" t="str">
        <x:v>Support</x:v>
      </x:c>
      <x:c r="E50" s="13" t="str">
        <x:v>Mitigation</x:v>
      </x:c>
      <x:c r="F50" s="13" t="str">
        <x:v>Rare</x:v>
      </x:c>
      <x:c r="G50" s="13" t="str">
        <x:v>Applying Ward also grants 3% damage reduction for 4s.</x:v>
      </x:c>
      <x:c r="H50" s="13" t="str">
        <x:v>Run only</x:v>
      </x:c>
      <x:c r="I50" s="13" t="n">
        <x:v>0</x:v>
      </x:c>
    </x:row>
    <x:row r="51">
      <x:c r="A51" s="13" t="str">
        <x:v>BOON_048</x:v>
      </x:c>
      <x:c r="B51" s="13" t="str">
        <x:v>Gentle Rhythm</x:v>
      </x:c>
      <x:c r="C51" s="13" t="str">
        <x:v>Role</x:v>
      </x:c>
      <x:c r="D51" s="13" t="str">
        <x:v>Support</x:v>
      </x:c>
      <x:c r="E51" s="13" t="str">
        <x:v>Resource</x:v>
      </x:c>
      <x:c r="F51" s="13" t="str">
        <x:v>Rare</x:v>
      </x:c>
      <x:c r="G51" s="13" t="str">
        <x:v>Every third support ability refunds 20% of its resource cost.</x:v>
      </x:c>
      <x:c r="H51" s="13" t="str">
        <x:v>Run only</x:v>
      </x:c>
      <x:c r="I51" s="13" t="n">
        <x:v>0</x:v>
      </x:c>
    </x:row>
    <x:row r="52">
      <x:c r="A52" s="13" t="str">
        <x:v>BOON_049</x:v>
      </x:c>
      <x:c r="B52" s="13" t="str">
        <x:v>Purity</x:v>
      </x:c>
      <x:c r="C52" s="13" t="str">
        <x:v>Role</x:v>
      </x:c>
      <x:c r="D52" s="13" t="str">
        <x:v>Support</x:v>
      </x:c>
      <x:c r="E52" s="13" t="str">
        <x:v>Cleanse</x:v>
      </x:c>
      <x:c r="F52" s="13" t="str">
        <x:v>Rare</x:v>
      </x:c>
      <x:c r="G52" s="13" t="str">
        <x:v>Successful cleanse grants target +6% damage for 4s.</x:v>
      </x:c>
      <x:c r="H52" s="13" t="str">
        <x:v>Run only</x:v>
      </x:c>
      <x:c r="I52" s="13" t="n">
        <x:v>0</x:v>
      </x:c>
    </x:row>
    <x:row r="53">
      <x:c r="A53" s="13" t="str">
        <x:v>BOON_050</x:v>
      </x:c>
      <x:c r="B53" s="13" t="str">
        <x:v>Camp Blessing</x:v>
      </x:c>
      <x:c r="C53" s="13" t="str">
        <x:v>Role</x:v>
      </x:c>
      <x:c r="D53" s="13" t="str">
        <x:v>Support</x:v>
      </x:c>
      <x:c r="E53" s="13" t="str">
        <x:v>Prep</x:v>
      </x:c>
      <x:c r="F53" s="13" t="str">
        <x:v>Rare</x:v>
      </x:c>
      <x:c r="G53" s="13" t="str">
        <x:v>Camps increase next room healing by 12%.</x:v>
      </x:c>
      <x:c r="H53" s="13" t="str">
        <x:v>Run only</x:v>
      </x:c>
      <x:c r="I53" s="13" t="n">
        <x:v>0</x:v>
      </x:c>
    </x:row>
    <x:row r="54">
      <x:c r="A54" s="13" t="str">
        <x:v>BOON_051</x:v>
      </x:c>
      <x:c r="B54" s="13" t="str">
        <x:v>Linked Fate</x:v>
      </x:c>
      <x:c r="C54" s="13" t="str">
        <x:v>Role</x:v>
      </x:c>
      <x:c r="D54" s="13" t="str">
        <x:v>Support</x:v>
      </x:c>
      <x:c r="E54" s="13" t="str">
        <x:v>Heal</x:v>
      </x:c>
      <x:c r="F54" s="13" t="str">
        <x:v>Rare</x:v>
      </x:c>
      <x:c r="G54" s="13" t="str">
        <x:v>Healing one ally also heals lowest-HP ally for 20% of amount.</x:v>
      </x:c>
      <x:c r="H54" s="13" t="str">
        <x:v>Run only</x:v>
      </x:c>
      <x:c r="I54" s="13" t="n">
        <x:v>0</x:v>
      </x:c>
    </x:row>
    <x:row r="55">
      <x:c r="A55" s="13" t="str">
        <x:v>BOON_052</x:v>
      </x:c>
      <x:c r="B55" s="13" t="str">
        <x:v>Quiet Power</x:v>
      </x:c>
      <x:c r="C55" s="13" t="str">
        <x:v>Role</x:v>
      </x:c>
      <x:c r="D55" s="13" t="str">
        <x:v>Support</x:v>
      </x:c>
      <x:c r="E55" s="13" t="str">
        <x:v>Hybrid</x:v>
      </x:c>
      <x:c r="F55" s="13" t="str">
        <x:v>Rare</x:v>
      </x:c>
      <x:c r="G55" s="13" t="str">
        <x:v>If no ally is below 70% HP, deal +12% personal damage.</x:v>
      </x:c>
      <x:c r="H55" s="13" t="str">
        <x:v>Run only</x:v>
      </x:c>
      <x:c r="I55" s="13" t="n">
        <x:v>0</x:v>
      </x:c>
    </x:row>
    <x:row r="56">
      <x:c r="A56" s="13" t="str">
        <x:v>BOON_053</x:v>
      </x:c>
      <x:c r="B56" s="13" t="str">
        <x:v>Refrain</x:v>
      </x:c>
      <x:c r="C56" s="13" t="str">
        <x:v>Role</x:v>
      </x:c>
      <x:c r="D56" s="13" t="str">
        <x:v>Support</x:v>
      </x:c>
      <x:c r="E56" s="13" t="str">
        <x:v>Rhythm</x:v>
      </x:c>
      <x:c r="F56" s="13" t="str">
        <x:v>Rare</x:v>
      </x:c>
      <x:c r="G56" s="13" t="str">
        <x:v>Repeating same support spell within 8s is 8% stronger but 5% more costly.</x:v>
      </x:c>
      <x:c r="H56" s="13" t="str">
        <x:v>Run only</x:v>
      </x:c>
      <x:c r="I56" s="13" t="n">
        <x:v>0</x:v>
      </x:c>
    </x:row>
    <x:row r="57">
      <x:c r="A57" s="13" t="str">
        <x:v>BOON_054</x:v>
      </x:c>
      <x:c r="B57" s="13" t="str">
        <x:v>Safe Passage</x:v>
      </x:c>
      <x:c r="C57" s="13" t="str">
        <x:v>Role</x:v>
      </x:c>
      <x:c r="D57" s="13" t="str">
        <x:v>Support</x:v>
      </x:c>
      <x:c r="E57" s="13" t="str">
        <x:v>Route</x:v>
      </x:c>
      <x:c r="F57" s="13" t="str">
        <x:v>Rare</x:v>
      </x:c>
      <x:c r="G57" s="13" t="str">
        <x:v>After Event node, party gains 4% damage reduction next combat.</x:v>
      </x:c>
      <x:c r="H57" s="13" t="str">
        <x:v>Run only</x:v>
      </x:c>
      <x:c r="I57" s="13" t="n">
        <x:v>0</x:v>
      </x:c>
    </x:row>
    <x:row r="58">
      <x:c r="A58" s="13" t="str">
        <x:v>BOON_055</x:v>
      </x:c>
      <x:c r="B58" s="13" t="str">
        <x:v>Runic Retaliation</x:v>
      </x:c>
      <x:c r="C58" s="13" t="str">
        <x:v>Class</x:v>
      </x:c>
      <x:c r="D58" s="13" t="str">
        <x:v>Ironwarden</x:v>
      </x:c>
      <x:c r="E58" s="13" t="str">
        <x:v>Counter</x:v>
      </x:c>
      <x:c r="F58" s="13" t="str">
        <x:v>Rare</x:v>
      </x:c>
      <x:c r="G58" s="13" t="str">
        <x:v>Blocking deals 35% weapon damage to attacker.</x:v>
      </x:c>
      <x:c r="H58" s="13" t="str">
        <x:v>Run only</x:v>
      </x:c>
      <x:c r="I58" s="13" t="n">
        <x:v>0</x:v>
      </x:c>
    </x:row>
    <x:row r="59">
      <x:c r="A59" s="13" t="str">
        <x:v>BOON_056</x:v>
      </x:c>
      <x:c r="B59" s="13" t="str">
        <x:v>Unmoving</x:v>
      </x:c>
      <x:c r="C59" s="13" t="str">
        <x:v>Class</x:v>
      </x:c>
      <x:c r="D59" s="13" t="str">
        <x:v>Ironwarden</x:v>
      </x:c>
      <x:c r="E59" s="13" t="str">
        <x:v>Guard</x:v>
      </x:c>
      <x:c r="F59" s="13" t="str">
        <x:v>Rare</x:v>
      </x:c>
      <x:c r="G59" s="13" t="str">
        <x:v>Every 3s without changing target grants +4% Guard, max 5 stacks.</x:v>
      </x:c>
      <x:c r="H59" s="13" t="str">
        <x:v>Run only</x:v>
      </x:c>
      <x:c r="I59" s="13" t="n">
        <x:v>0</x:v>
      </x:c>
    </x:row>
    <x:row r="60">
      <x:c r="A60" s="13" t="str">
        <x:v>BOON_057</x:v>
      </x:c>
      <x:c r="B60" s="13" t="str">
        <x:v>Shared Oath</x:v>
      </x:c>
      <x:c r="C60" s="13" t="str">
        <x:v>Class</x:v>
      </x:c>
      <x:c r="D60" s="13" t="str">
        <x:v>Ironwarden</x:v>
      </x:c>
      <x:c r="E60" s="13" t="str">
        <x:v>Shield</x:v>
      </x:c>
      <x:c r="F60" s="13" t="str">
        <x:v>Rare</x:v>
      </x:c>
      <x:c r="G60" s="13" t="str">
        <x:v>30% of your shields also shield lowest-HP ally.</x:v>
      </x:c>
      <x:c r="H60" s="13" t="str">
        <x:v>Run only</x:v>
      </x:c>
      <x:c r="I60" s="13" t="n">
        <x:v>0</x:v>
      </x:c>
    </x:row>
    <x:row r="61">
      <x:c r="A61" s="13" t="str">
        <x:v>BOON_058</x:v>
      </x:c>
      <x:c r="B61" s="13" t="str">
        <x:v>Oathwall Echo</x:v>
      </x:c>
      <x:c r="C61" s="13" t="str">
        <x:v>Class</x:v>
      </x:c>
      <x:c r="D61" s="13" t="str">
        <x:v>Ironwarden</x:v>
      </x:c>
      <x:c r="E61" s="13" t="str">
        <x:v>Threat</x:v>
      </x:c>
      <x:c r="F61" s="13" t="str">
        <x:v>Rare</x:v>
      </x:c>
      <x:c r="G61" s="13" t="str">
        <x:v>After Taunt, next two blocks generate double Guard.</x:v>
      </x:c>
      <x:c r="H61" s="13" t="str">
        <x:v>Run only</x:v>
      </x:c>
      <x:c r="I61" s="13" t="n">
        <x:v>0</x:v>
      </x:c>
    </x:row>
    <x:row r="62">
      <x:c r="A62" s="13" t="str">
        <x:v>BOON_059</x:v>
      </x:c>
      <x:c r="B62" s="13" t="str">
        <x:v>Rune Reversal+</x:v>
      </x:c>
      <x:c r="C62" s="13" t="str">
        <x:v>Class</x:v>
      </x:c>
      <x:c r="D62" s="13" t="str">
        <x:v>Ironwarden</x:v>
      </x:c>
      <x:c r="E62" s="13" t="str">
        <x:v>Utility</x:v>
      </x:c>
      <x:c r="F62" s="13" t="str">
        <x:v>Rare</x:v>
      </x:c>
      <x:c r="G62" s="13" t="str">
        <x:v>Successful dispel also grants 5% party haste for 4s.</x:v>
      </x:c>
      <x:c r="H62" s="13" t="str">
        <x:v>Run only</x:v>
      </x:c>
      <x:c r="I62" s="13" t="n">
        <x:v>0</x:v>
      </x:c>
    </x:row>
    <x:row r="63">
      <x:c r="A63" s="13" t="str">
        <x:v>BOON_060</x:v>
      </x:c>
      <x:c r="B63" s="13" t="str">
        <x:v>Stoneheart</x:v>
      </x:c>
      <x:c r="C63" s="13" t="str">
        <x:v>Class</x:v>
      </x:c>
      <x:c r="D63" s="13" t="str">
        <x:v>Ironwarden</x:v>
      </x:c>
      <x:c r="E63" s="13" t="str">
        <x:v>Clutch</x:v>
      </x:c>
      <x:c r="F63" s="13" t="str">
        <x:v>Rare</x:v>
      </x:c>
      <x:c r="G63" s="13" t="str">
        <x:v>Below 35% HP, Physical and Magic Defense +8%.</x:v>
      </x:c>
      <x:c r="H63" s="13" t="str">
        <x:v>Run only</x:v>
      </x:c>
      <x:c r="I63" s="13" t="n">
        <x:v>0</x:v>
      </x:c>
    </x:row>
    <x:row r="64">
      <x:c r="A64" s="13" t="str">
        <x:v>BOON_061</x:v>
      </x:c>
      <x:c r="B64" s="13" t="str">
        <x:v>Bannerless</x:v>
      </x:c>
      <x:c r="C64" s="13" t="str">
        <x:v>Class</x:v>
      </x:c>
      <x:c r="D64" s="13" t="str">
        <x:v>Ironwarden</x:v>
      </x:c>
      <x:c r="E64" s="13" t="str">
        <x:v>Hybrid</x:v>
      </x:c>
      <x:c r="F64" s="13" t="str">
        <x:v>Rare</x:v>
      </x:c>
      <x:c r="G64" s="13" t="str">
        <x:v>Deal +8% damage while no ally is downed.</x:v>
      </x:c>
      <x:c r="H64" s="13" t="str">
        <x:v>Run only</x:v>
      </x:c>
      <x:c r="I64" s="13" t="n">
        <x:v>0</x:v>
      </x:c>
    </x:row>
    <x:row r="65">
      <x:c r="A65" s="13" t="str">
        <x:v>BOON_062</x:v>
      </x:c>
      <x:c r="B65" s="13" t="str">
        <x:v>Last Standard+</x:v>
      </x:c>
      <x:c r="C65" s="13" t="str">
        <x:v>Class</x:v>
      </x:c>
      <x:c r="D65" s="13" t="str">
        <x:v>Ironwarden</x:v>
      </x:c>
      <x:c r="E65" s="13" t="str">
        <x:v>Ultimate</x:v>
      </x:c>
      <x:c r="F65" s="13" t="str">
        <x:v>Legendary</x:v>
      </x:c>
      <x:c r="G65" s="13" t="str">
        <x:v>Lethal prevention also cleanses one debuff.</x:v>
      </x:c>
      <x:c r="H65" s="13" t="str">
        <x:v>Run only</x:v>
      </x:c>
      <x:c r="I65" s="13" t="n">
        <x:v>0</x:v>
      </x:c>
    </x:row>
    <x:row r="66">
      <x:c r="A66" s="13" t="str">
        <x:v>BOON_063</x:v>
      </x:c>
      <x:c r="B66" s="13" t="str">
        <x:v>Gatekeeper</x:v>
      </x:c>
      <x:c r="C66" s="13" t="str">
        <x:v>Class</x:v>
      </x:c>
      <x:c r="D66" s="13" t="str">
        <x:v>Ironwarden</x:v>
      </x:c>
      <x:c r="E66" s="13" t="str">
        <x:v>Protect</x:v>
      </x:c>
      <x:c r="F66" s="13" t="str">
        <x:v>Rare</x:v>
      </x:c>
      <x:c r="G66" s="13" t="str">
        <x:v>First Elite ability targeting ally redirects 30% to you.</x:v>
      </x:c>
      <x:c r="H66" s="13" t="str">
        <x:v>Run only</x:v>
      </x:c>
      <x:c r="I66" s="13" t="n">
        <x:v>0</x:v>
      </x:c>
    </x:row>
    <x:row r="67">
      <x:c r="A67" s="13" t="str">
        <x:v>BOON_064</x:v>
      </x:c>
      <x:c r="B67" s="13" t="str">
        <x:v>Iron Procession</x:v>
      </x:c>
      <x:c r="C67" s="13" t="str">
        <x:v>Class</x:v>
      </x:c>
      <x:c r="D67" s="13" t="str">
        <x:v>Ironwarden</x:v>
      </x:c>
      <x:c r="E67" s="13" t="str">
        <x:v>Scaling</x:v>
      </x:c>
      <x:c r="F67" s="13" t="str">
        <x:v>Legendary</x:v>
      </x:c>
      <x:c r="G67" s="13" t="str">
        <x:v>Each room cleared without a down grants +1% mitigation, max 5%.</x:v>
      </x:c>
      <x:c r="H67" s="13" t="str">
        <x:v>Run only</x:v>
      </x:c>
      <x:c r="I67" s="13" t="n">
        <x:v>0</x:v>
      </x:c>
    </x:row>
    <x:row r="68">
      <x:c r="A68" s="13" t="str">
        <x:v>BOON_065</x:v>
      </x:c>
      <x:c r="B68" s="13" t="str">
        <x:v>Sunspill</x:v>
      </x:c>
      <x:c r="C68" s="13" t="str">
        <x:v>Class</x:v>
      </x:c>
      <x:c r="D68" s="13" t="str">
        <x:v>Dawnkeeper</x:v>
      </x:c>
      <x:c r="E68" s="13" t="str">
        <x:v>Hybrid</x:v>
      </x:c>
      <x:c r="F68" s="13" t="str">
        <x:v>Rare</x:v>
      </x:c>
      <x:c r="G68" s="13" t="str">
        <x:v>Overheal creates a 4s radiance dealing light damage nearby.</x:v>
      </x:c>
      <x:c r="H68" s="13" t="str">
        <x:v>Run only</x:v>
      </x:c>
      <x:c r="I68" s="13" t="n">
        <x:v>0</x:v>
      </x:c>
    </x:row>
    <x:row r="69">
      <x:c r="A69" s="13" t="str">
        <x:v>BOON_066</x:v>
      </x:c>
      <x:c r="B69" s="13" t="str">
        <x:v>Dawnthread+</x:v>
      </x:c>
      <x:c r="C69" s="13" t="str">
        <x:v>Class</x:v>
      </x:c>
      <x:c r="D69" s="13" t="str">
        <x:v>Dawnkeeper</x:v>
      </x:c>
      <x:c r="E69" s="13" t="str">
        <x:v>Heal</x:v>
      </x:c>
      <x:c r="F69" s="13" t="str">
        <x:v>Rare</x:v>
      </x:c>
      <x:c r="G69" s="13" t="str">
        <x:v>Repeated heal penalty reduced by half.</x:v>
      </x:c>
      <x:c r="H69" s="13" t="str">
        <x:v>Run only</x:v>
      </x:c>
      <x:c r="I69" s="13" t="n">
        <x:v>0</x:v>
      </x:c>
    </x:row>
    <x:row r="70">
      <x:c r="A70" s="13" t="str">
        <x:v>BOON_067</x:v>
      </x:c>
      <x:c r="B70" s="13" t="str">
        <x:v>Cleansing Dawn</x:v>
      </x:c>
      <x:c r="C70" s="13" t="str">
        <x:v>Class</x:v>
      </x:c>
      <x:c r="D70" s="13" t="str">
        <x:v>Dawnkeeper</x:v>
      </x:c>
      <x:c r="E70" s="13" t="str">
        <x:v>Cleanse</x:v>
      </x:c>
      <x:c r="F70" s="13" t="str">
        <x:v>Rare</x:v>
      </x:c>
      <x:c r="G70" s="13" t="str">
        <x:v>Cleanse grants target 8% haste for 4s.</x:v>
      </x:c>
      <x:c r="H70" s="13" t="str">
        <x:v>Run only</x:v>
      </x:c>
      <x:c r="I70" s="13" t="n">
        <x:v>0</x:v>
      </x:c>
    </x:row>
    <x:row r="71">
      <x:c r="A71" s="13" t="str">
        <x:v>BOON_068</x:v>
      </x:c>
      <x:c r="B71" s="13" t="str">
        <x:v>Ward Chorus</x:v>
      </x:c>
      <x:c r="C71" s="13" t="str">
        <x:v>Class</x:v>
      </x:c>
      <x:c r="D71" s="13" t="str">
        <x:v>Dawnkeeper</x:v>
      </x:c>
      <x:c r="E71" s="13" t="str">
        <x:v>Shield</x:v>
      </x:c>
      <x:c r="F71" s="13" t="str">
        <x:v>Rare</x:v>
      </x:c>
      <x:c r="G71" s="13" t="str">
        <x:v>Ward on one ally grants 25% Ward to another.</x:v>
      </x:c>
      <x:c r="H71" s="13" t="str">
        <x:v>Run only</x:v>
      </x:c>
      <x:c r="I71" s="13" t="n">
        <x:v>0</x:v>
      </x:c>
    </x:row>
    <x:row r="72">
      <x:c r="A72" s="13" t="str">
        <x:v>BOON_069</x:v>
      </x:c>
      <x:c r="B72" s="13" t="str">
        <x:v>Second Sunrise+</x:v>
      </x:c>
      <x:c r="C72" s="13" t="str">
        <x:v>Class</x:v>
      </x:c>
      <x:c r="D72" s="13" t="str">
        <x:v>Dawnkeeper</x:v>
      </x:c>
      <x:c r="E72" s="13" t="str">
        <x:v>Clutch</x:v>
      </x:c>
      <x:c r="F72" s="13" t="str">
        <x:v>Rare</x:v>
      </x:c>
      <x:c r="G72" s="13" t="str">
        <x:v>Emergency heal can trigger twice per room at 50% power.</x:v>
      </x:c>
      <x:c r="H72" s="13" t="str">
        <x:v>Run only</x:v>
      </x:c>
      <x:c r="I72" s="13" t="n">
        <x:v>0</x:v>
      </x:c>
    </x:row>
    <x:row r="73">
      <x:c r="A73" s="13" t="str">
        <x:v>BOON_070</x:v>
      </x:c>
      <x:c r="B73" s="13" t="str">
        <x:v>Prayer Chain+</x:v>
      </x:c>
      <x:c r="C73" s="13" t="str">
        <x:v>Class</x:v>
      </x:c>
      <x:c r="D73" s="13" t="str">
        <x:v>Dawnkeeper</x:v>
      </x:c>
      <x:c r="E73" s="13" t="str">
        <x:v>Tempo</x:v>
      </x:c>
      <x:c r="F73" s="13" t="str">
        <x:v>Rare</x:v>
      </x:c>
      <x:c r="G73" s="13" t="str">
        <x:v>Each link has 20% chance not to consume chain count.</x:v>
      </x:c>
      <x:c r="H73" s="13" t="str">
        <x:v>Run only</x:v>
      </x:c>
      <x:c r="I73" s="13" t="n">
        <x:v>0</x:v>
      </x:c>
    </x:row>
    <x:row r="74">
      <x:c r="A74" s="13" t="str">
        <x:v>BOON_071</x:v>
      </x:c>
      <x:c r="B74" s="13" t="str">
        <x:v>Daybreak Echo</x:v>
      </x:c>
      <x:c r="C74" s="13" t="str">
        <x:v>Class</x:v>
      </x:c>
      <x:c r="D74" s="13" t="str">
        <x:v>Dawnkeeper</x:v>
      </x:c>
      <x:c r="E74" s="13" t="str">
        <x:v>Heal</x:v>
      </x:c>
      <x:c r="F74" s="13" t="str">
        <x:v>Rare</x:v>
      </x:c>
      <x:c r="G74" s="13" t="str">
        <x:v>HoT ticks increase target healing received by 1%, max 5%.</x:v>
      </x:c>
      <x:c r="H74" s="13" t="str">
        <x:v>Run only</x:v>
      </x:c>
      <x:c r="I74" s="13" t="n">
        <x:v>0</x:v>
      </x:c>
    </x:row>
    <x:row r="75">
      <x:c r="A75" s="13" t="str">
        <x:v>BOON_072</x:v>
      </x:c>
      <x:c r="B75" s="13" t="str">
        <x:v>Solar Mercy</x:v>
      </x:c>
      <x:c r="C75" s="13" t="str">
        <x:v>Class</x:v>
      </x:c>
      <x:c r="D75" s="13" t="str">
        <x:v>Dawnkeeper</x:v>
      </x:c>
      <x:c r="E75" s="13" t="str">
        <x:v>Resource</x:v>
      </x:c>
      <x:c r="F75" s="13" t="str">
        <x:v>Rare</x:v>
      </x:c>
      <x:c r="G75" s="13" t="str">
        <x:v>Healing target below 30% refunds 10% resource.</x:v>
      </x:c>
      <x:c r="H75" s="13" t="str">
        <x:v>Run only</x:v>
      </x:c>
      <x:c r="I75" s="13" t="n">
        <x:v>0</x:v>
      </x:c>
    </x:row>
    <x:row r="76">
      <x:c r="A76" s="13" t="str">
        <x:v>BOON_073</x:v>
      </x:c>
      <x:c r="B76" s="13" t="str">
        <x:v>Bright Silence</x:v>
      </x:c>
      <x:c r="C76" s="13" t="str">
        <x:v>Class</x:v>
      </x:c>
      <x:c r="D76" s="13" t="str">
        <x:v>Dawnkeeper</x:v>
      </x:c>
      <x:c r="E76" s="13" t="str">
        <x:v>Utility</x:v>
      </x:c>
      <x:c r="F76" s="13" t="str">
        <x:v>Rare</x:v>
      </x:c>
      <x:c r="G76" s="13" t="str">
        <x:v>Interrupting cast triggers minor party heal.</x:v>
      </x:c>
      <x:c r="H76" s="13" t="str">
        <x:v>Run only</x:v>
      </x:c>
      <x:c r="I76" s="13" t="n">
        <x:v>0</x:v>
      </x:c>
    </x:row>
    <x:row r="77">
      <x:c r="A77" s="13" t="str">
        <x:v>BOON_074</x:v>
      </x:c>
      <x:c r="B77" s="13" t="str">
        <x:v>Golden Hour</x:v>
      </x:c>
      <x:c r="C77" s="13" t="str">
        <x:v>Class</x:v>
      </x:c>
      <x:c r="D77" s="13" t="str">
        <x:v>Dawnkeeper</x:v>
      </x:c>
      <x:c r="E77" s="13" t="str">
        <x:v>Boss</x:v>
      </x:c>
      <x:c r="F77" s="13" t="str">
        <x:v>Rare</x:v>
      </x:c>
      <x:c r="G77" s="13" t="str">
        <x:v>First 20s of boss phase, healing +10%.</x:v>
      </x:c>
      <x:c r="H77" s="13" t="str">
        <x:v>Run only</x:v>
      </x:c>
      <x:c r="I77" s="13" t="n">
        <x:v>0</x:v>
      </x:c>
    </x:row>
    <x:row r="78">
      <x:c r="A78" s="13" t="str">
        <x:v>BOON_075</x:v>
      </x:c>
      <x:c r="B78" s="13" t="str">
        <x:v>Falcon's Eye</x:v>
      </x:c>
      <x:c r="C78" s="13" t="str">
        <x:v>Class</x:v>
      </x:c>
      <x:c r="D78" s="13" t="str">
        <x:v>Wayfinder</x:v>
      </x:c>
      <x:c r="E78" s="13" t="str">
        <x:v>Utility</x:v>
      </x:c>
      <x:c r="F78" s="13" t="str">
        <x:v>Rare</x:v>
      </x:c>
      <x:c r="G78" s="13" t="str">
        <x:v>Marked target reveals its next major ability 1.5s earlier.</x:v>
      </x:c>
      <x:c r="H78" s="13" t="str">
        <x:v>Run only</x:v>
      </x:c>
      <x:c r="I78" s="13" t="n">
        <x:v>0</x:v>
      </x:c>
    </x:row>
    <x:row r="79">
      <x:c r="A79" s="13" t="str">
        <x:v>BOON_076</x:v>
      </x:c>
      <x:c r="B79" s="13" t="str">
        <x:v>Split Quarry</x:v>
      </x:c>
      <x:c r="C79" s="13" t="str">
        <x:v>Class</x:v>
      </x:c>
      <x:c r="D79" s="13" t="str">
        <x:v>Wayfinder</x:v>
      </x:c>
      <x:c r="E79" s="13" t="str">
        <x:v>Multi</x:v>
      </x:c>
      <x:c r="F79" s="13" t="str">
        <x:v>Rare</x:v>
      </x:c>
      <x:c r="G79" s="13" t="str">
        <x:v>Split Arrow can maintain Mark on two targets.</x:v>
      </x:c>
      <x:c r="H79" s="13" t="str">
        <x:v>Run only</x:v>
      </x:c>
      <x:c r="I79" s="13" t="n">
        <x:v>0</x:v>
      </x:c>
    </x:row>
    <x:row r="80">
      <x:c r="A80" s="13" t="str">
        <x:v>BOON_077</x:v>
      </x:c>
      <x:c r="B80" s="13" t="str">
        <x:v>Patient Hunter</x:v>
      </x:c>
      <x:c r="C80" s="13" t="str">
        <x:v>Class</x:v>
      </x:c>
      <x:c r="D80" s="13" t="str">
        <x:v>Wayfinder</x:v>
      </x:c>
      <x:c r="E80" s="13" t="str">
        <x:v>Focus</x:v>
      </x:c>
      <x:c r="F80" s="13" t="str">
        <x:v>Rare</x:v>
      </x:c>
      <x:c r="G80" s="13" t="str">
        <x:v>Patient Shot max bonus reached 1s sooner.</x:v>
      </x:c>
      <x:c r="H80" s="13" t="str">
        <x:v>Run only</x:v>
      </x:c>
      <x:c r="I80" s="13" t="n">
        <x:v>0</x:v>
      </x:c>
    </x:row>
    <x:row r="81">
      <x:c r="A81" s="13" t="str">
        <x:v>BOON_078</x:v>
      </x:c>
      <x:c r="B81" s="13" t="str">
        <x:v>Trailbreaker+</x:v>
      </x:c>
      <x:c r="C81" s="13" t="str">
        <x:v>Class</x:v>
      </x:c>
      <x:c r="D81" s="13" t="str">
        <x:v>Wayfinder</x:v>
      </x:c>
      <x:c r="E81" s="13" t="str">
        <x:v>Route</x:v>
      </x:c>
      <x:c r="F81" s="13" t="str">
        <x:v>Rare</x:v>
      </x:c>
      <x:c r="G81" s="13" t="str">
        <x:v>Moving between route branches grants +5% haste next room.</x:v>
      </x:c>
      <x:c r="H81" s="13" t="str">
        <x:v>Run only</x:v>
      </x:c>
      <x:c r="I81" s="13" t="n">
        <x:v>0</x:v>
      </x:c>
    </x:row>
    <x:row r="82">
      <x:c r="A82" s="13" t="str">
        <x:v>BOON_079</x:v>
      </x:c>
      <x:c r="B82" s="13" t="str">
        <x:v>Windline+</x:v>
      </x:c>
      <x:c r="C82" s="13" t="str">
        <x:v>Class</x:v>
      </x:c>
      <x:c r="D82" s="13" t="str">
        <x:v>Wayfinder</x:v>
      </x:c>
      <x:c r="E82" s="13" t="str">
        <x:v>Skill</x:v>
      </x:c>
      <x:c r="F82" s="13" t="str">
        <x:v>Rare</x:v>
      </x:c>
      <x:c r="G82" s="13" t="str">
        <x:v>After dodging telegraph, next ranged hit chains once.</x:v>
      </x:c>
      <x:c r="H82" s="13" t="str">
        <x:v>Run only</x:v>
      </x:c>
      <x:c r="I82" s="13" t="n">
        <x:v>0</x:v>
      </x:c>
    </x:row>
    <x:row r="83">
      <x:c r="A83" s="13" t="str">
        <x:v>BOON_080</x:v>
      </x:c>
      <x:c r="B83" s="13" t="str">
        <x:v>Perfect Quarry+</x:v>
      </x:c>
      <x:c r="C83" s="13" t="str">
        <x:v>Class</x:v>
      </x:c>
      <x:c r="D83" s="13" t="str">
        <x:v>Wayfinder</x:v>
      </x:c>
      <x:c r="E83" s="13" t="str">
        <x:v>Ultimate</x:v>
      </x:c>
      <x:c r="F83" s="13" t="str">
        <x:v>Legendary</x:v>
      </x:c>
      <x:c r="G83" s="13" t="str">
        <x:v>Ultimate extends Mark duration by 6s.</x:v>
      </x:c>
      <x:c r="H83" s="13" t="str">
        <x:v>Run only</x:v>
      </x:c>
      <x:c r="I83" s="13" t="n">
        <x:v>0</x:v>
      </x:c>
    </x:row>
    <x:row r="84">
      <x:c r="A84" s="13" t="str">
        <x:v>BOON_081</x:v>
      </x:c>
      <x:c r="B84" s="13" t="str">
        <x:v>Redfeather</x:v>
      </x:c>
      <x:c r="C84" s="13" t="str">
        <x:v>Class</x:v>
      </x:c>
      <x:c r="D84" s="13" t="str">
        <x:v>Wayfinder</x:v>
      </x:c>
      <x:c r="E84" s="13" t="str">
        <x:v>Crit</x:v>
      </x:c>
      <x:c r="F84" s="13" t="str">
        <x:v>Rare</x:v>
      </x:c>
      <x:c r="G84" s="13" t="str">
        <x:v>Critical hit against Marked target grants 2% haste, stacks 5.</x:v>
      </x:c>
      <x:c r="H84" s="13" t="str">
        <x:v>Run only</x:v>
      </x:c>
      <x:c r="I84" s="13" t="n">
        <x:v>0</x:v>
      </x:c>
    </x:row>
    <x:row r="85">
      <x:c r="A85" s="13" t="str">
        <x:v>BOON_082</x:v>
      </x:c>
      <x:c r="B85" s="13" t="str">
        <x:v>Long Sight</x:v>
      </x:c>
      <x:c r="C85" s="13" t="str">
        <x:v>Class</x:v>
      </x:c>
      <x:c r="D85" s="13" t="str">
        <x:v>Wayfinder</x:v>
      </x:c>
      <x:c r="E85" s="13" t="str">
        <x:v>Opening</x:v>
      </x:c>
      <x:c r="F85" s="13" t="str">
        <x:v>Rare</x:v>
      </x:c>
      <x:c r="G85" s="13" t="str">
        <x:v>First hit from full HP deals +18%.</x:v>
      </x:c>
      <x:c r="H85" s="13" t="str">
        <x:v>Run only</x:v>
      </x:c>
      <x:c r="I85" s="13" t="n">
        <x:v>0</x:v>
      </x:c>
    </x:row>
    <x:row r="86">
      <x:c r="A86" s="13" t="str">
        <x:v>BOON_083</x:v>
      </x:c>
      <x:c r="B86" s="13" t="str">
        <x:v>Tracker's Luck</x:v>
      </x:c>
      <x:c r="C86" s="13" t="str">
        <x:v>Class</x:v>
      </x:c>
      <x:c r="D86" s="13" t="str">
        <x:v>Wayfinder</x:v>
      </x:c>
      <x:c r="E86" s="13" t="str">
        <x:v>Route</x:v>
      </x:c>
      <x:c r="F86" s="13" t="str">
        <x:v>Rare</x:v>
      </x:c>
      <x:c r="G86" s="13" t="str">
        <x:v>Elite rooms reveal one adjacent node.</x:v>
      </x:c>
      <x:c r="H86" s="13" t="str">
        <x:v>Run only</x:v>
      </x:c>
      <x:c r="I86" s="13" t="n">
        <x:v>0</x:v>
      </x:c>
    </x:row>
    <x:row r="87">
      <x:c r="A87" s="13" t="str">
        <x:v>BOON_084</x:v>
      </x:c>
      <x:c r="B87" s="13" t="str">
        <x:v>No Escape</x:v>
      </x:c>
      <x:c r="C87" s="13" t="str">
        <x:v>Class</x:v>
      </x:c>
      <x:c r="D87" s="13" t="str">
        <x:v>Wayfinder</x:v>
      </x:c>
      <x:c r="E87" s="13" t="str">
        <x:v>Execute</x:v>
      </x:c>
      <x:c r="F87" s="13" t="str">
        <x:v>Rare</x:v>
      </x:c>
      <x:c r="G87" s="13" t="str">
        <x:v>Marked enemy below 30% HP takes +8% damage.</x:v>
      </x:c>
      <x:c r="H87" s="13" t="str">
        <x:v>Run only</x:v>
      </x:c>
      <x:c r="I87" s="13" t="n">
        <x:v>0</x:v>
      </x:c>
    </x:row>
    <x:row r="88">
      <x:c r="A88" s="13" t="str">
        <x:v>BOON_085</x:v>
      </x:c>
      <x:c r="B88" s="13" t="str">
        <x:v>Blood Tempo+</x:v>
      </x:c>
      <x:c r="C88" s="13" t="str">
        <x:v>Class</x:v>
      </x:c>
      <x:c r="D88" s="13" t="str">
        <x:v>Ravager</x:v>
      </x:c>
      <x:c r="E88" s="13" t="str">
        <x:v>Momentum</x:v>
      </x:c>
      <x:c r="F88" s="13" t="str">
        <x:v>Rare</x:v>
      </x:c>
      <x:c r="G88" s="13" t="str">
        <x:v>Taking damage grants 2% haste, max 6 stacks.</x:v>
      </x:c>
      <x:c r="H88" s="13" t="str">
        <x:v>Run only</x:v>
      </x:c>
      <x:c r="I88" s="13" t="n">
        <x:v>0</x:v>
      </x:c>
    </x:row>
    <x:row r="89">
      <x:c r="A89" s="13" t="str">
        <x:v>BOON_086</x:v>
      </x:c>
      <x:c r="B89" s="13" t="str">
        <x:v>Crush Guard+</x:v>
      </x:c>
      <x:c r="C89" s="13" t="str">
        <x:v>Class</x:v>
      </x:c>
      <x:c r="D89" s="13" t="str">
        <x:v>Ravager</x:v>
      </x:c>
      <x:c r="E89" s="13" t="str">
        <x:v>Break</x:v>
      </x:c>
      <x:c r="F89" s="13" t="str">
        <x:v>Rare</x:v>
      </x:c>
      <x:c r="G89" s="13" t="str">
        <x:v>Breaking Guard grants +10% damage for 6s.</x:v>
      </x:c>
      <x:c r="H89" s="13" t="str">
        <x:v>Run only</x:v>
      </x:c>
      <x:c r="I89" s="13" t="n">
        <x:v>0</x:v>
      </x:c>
    </x:row>
    <x:row r="90">
      <x:c r="A90" s="13" t="str">
        <x:v>BOON_087</x:v>
      </x:c>
      <x:c r="B90" s="13" t="str">
        <x:v>Titan Echo</x:v>
      </x:c>
      <x:c r="C90" s="13" t="str">
        <x:v>Class</x:v>
      </x:c>
      <x:c r="D90" s="13" t="str">
        <x:v>Ravager</x:v>
      </x:c>
      <x:c r="E90" s="13" t="str">
        <x:v>AoE</x:v>
      </x:c>
      <x:c r="F90" s="13" t="str">
        <x:v>Rare</x:v>
      </x:c>
      <x:c r="G90" s="13" t="str">
        <x:v>Heavy attacks splash 20% damage to nearby enemies.</x:v>
      </x:c>
      <x:c r="H90" s="13" t="str">
        <x:v>Run only</x:v>
      </x:c>
      <x:c r="I90" s="13" t="n">
        <x:v>0</x:v>
      </x:c>
    </x:row>
    <x:row r="91">
      <x:c r="A91" s="13" t="str">
        <x:v>BOON_088</x:v>
      </x:c>
      <x:c r="B91" s="13" t="str">
        <x:v>Ruinous Roar+</x:v>
      </x:c>
      <x:c r="C91" s="13" t="str">
        <x:v>Class</x:v>
      </x:c>
      <x:c r="D91" s="13" t="str">
        <x:v>Ravager</x:v>
      </x:c>
      <x:c r="E91" s="13" t="str">
        <x:v>Debuff</x:v>
      </x:c>
      <x:c r="F91" s="13" t="str">
        <x:v>Rare</x:v>
      </x:c>
      <x:c r="G91" s="13" t="str">
        <x:v>Roar also reduces enemy outgoing damage by 5%.</x:v>
      </x:c>
      <x:c r="H91" s="13" t="str">
        <x:v>Run only</x:v>
      </x:c>
      <x:c r="I91" s="13" t="n">
        <x:v>0</x:v>
      </x:c>
    </x:row>
    <x:row r="92">
      <x:c r="A92" s="13" t="str">
        <x:v>BOON_089</x:v>
      </x:c>
      <x:c r="B92" s="13" t="str">
        <x:v>Red Horizon+</x:v>
      </x:c>
      <x:c r="C92" s="13" t="str">
        <x:v>Class</x:v>
      </x:c>
      <x:c r="D92" s="13" t="str">
        <x:v>Ravager</x:v>
      </x:c>
      <x:c r="E92" s="13" t="str">
        <x:v>Clutch</x:v>
      </x:c>
      <x:c r="F92" s="13" t="str">
        <x:v>Rare</x:v>
      </x:c>
      <x:c r="G92" s="13" t="str">
        <x:v>Below 40% HP gain +12% lifesteal effectiveness.</x:v>
      </x:c>
      <x:c r="H92" s="13" t="str">
        <x:v>Run only</x:v>
      </x:c>
      <x:c r="I92" s="13" t="n">
        <x:v>0</x:v>
      </x:c>
    </x:row>
    <x:row r="93">
      <x:c r="A93" s="13" t="str">
        <x:v>BOON_090</x:v>
      </x:c>
      <x:c r="B93" s="13" t="str">
        <x:v>Worldsplitter+</x:v>
      </x:c>
      <x:c r="C93" s="13" t="str">
        <x:v>Class</x:v>
      </x:c>
      <x:c r="D93" s="13" t="str">
        <x:v>Ravager</x:v>
      </x:c>
      <x:c r="E93" s="13" t="str">
        <x:v>Ultimate</x:v>
      </x:c>
      <x:c r="F93" s="13" t="str">
        <x:v>Legendary</x:v>
      </x:c>
      <x:c r="G93" s="13" t="str">
        <x:v>Ultimate leaves fracture zone increasing Break damage.</x:v>
      </x:c>
      <x:c r="H93" s="13" t="str">
        <x:v>Run only</x:v>
      </x:c>
      <x:c r="I93" s="13" t="n">
        <x:v>0</x:v>
      </x:c>
    </x:row>
    <x:row r="94">
      <x:c r="A94" s="13" t="str">
        <x:v>BOON_091</x:v>
      </x:c>
      <x:c r="B94" s="13" t="str">
        <x:v>Unchained</x:v>
      </x:c>
      <x:c r="C94" s="13" t="str">
        <x:v>Class</x:v>
      </x:c>
      <x:c r="D94" s="13" t="str">
        <x:v>Ravager</x:v>
      </x:c>
      <x:c r="E94" s="13" t="str">
        <x:v>Scaling</x:v>
      </x:c>
      <x:c r="F94" s="13" t="str">
        <x:v>Rare</x:v>
      </x:c>
      <x:c r="G94" s="13" t="str">
        <x:v>Each Elite defeated grants +2% max HP for run, max 8%.</x:v>
      </x:c>
      <x:c r="H94" s="13" t="str">
        <x:v>Run only</x:v>
      </x:c>
      <x:c r="I94" s="13" t="n">
        <x:v>0</x:v>
      </x:c>
    </x:row>
    <x:row r="95">
      <x:c r="A95" s="13" t="str">
        <x:v>BOON_092</x:v>
      </x:c>
      <x:c r="B95" s="13" t="str">
        <x:v>Berserker's Choice</x:v>
      </x:c>
      <x:c r="C95" s="13" t="str">
        <x:v>Class</x:v>
      </x:c>
      <x:c r="D95" s="13" t="str">
        <x:v>Ravager</x:v>
      </x:c>
      <x:c r="E95" s="13" t="str">
        <x:v>Risk</x:v>
      </x:c>
      <x:c r="F95" s="13" t="str">
        <x:v>Rare</x:v>
      </x:c>
      <x:c r="G95" s="13" t="str">
        <x:v>Risk Route grants +8% damage and +4% damage taken next room.</x:v>
      </x:c>
      <x:c r="H95" s="13" t="str">
        <x:v>Run only</x:v>
      </x:c>
      <x:c r="I95" s="13" t="n">
        <x:v>0</x:v>
      </x:c>
    </x:row>
    <x:row r="96">
      <x:c r="A96" s="13" t="str">
        <x:v>BOON_093</x:v>
      </x:c>
      <x:c r="B96" s="13" t="str">
        <x:v>Bonecrusher</x:v>
      </x:c>
      <x:c r="C96" s="13" t="str">
        <x:v>Class</x:v>
      </x:c>
      <x:c r="D96" s="13" t="str">
        <x:v>Ravager</x:v>
      </x:c>
      <x:c r="E96" s="13" t="str">
        <x:v>Control</x:v>
      </x:c>
      <x:c r="F96" s="13" t="str">
        <x:v>Rare</x:v>
      </x:c>
      <x:c r="G96" s="13" t="str">
        <x:v>Stunned/Interrupted enemies take +10% damage from you.</x:v>
      </x:c>
      <x:c r="H96" s="13" t="str">
        <x:v>Run only</x:v>
      </x:c>
      <x:c r="I96" s="13" t="n">
        <x:v>0</x:v>
      </x:c>
    </x:row>
    <x:row r="97">
      <x:c r="A97" s="13" t="str">
        <x:v>BOON_094</x:v>
      </x:c>
      <x:c r="B97" s="13" t="str">
        <x:v>Red Wake</x:v>
      </x:c>
      <x:c r="C97" s="13" t="str">
        <x:v>Class</x:v>
      </x:c>
      <x:c r="D97" s="13" t="str">
        <x:v>Ravager</x:v>
      </x:c>
      <x:c r="E97" s="13" t="str">
        <x:v>Tempo</x:v>
      </x:c>
      <x:c r="F97" s="13" t="str">
        <x:v>Rare</x:v>
      </x:c>
      <x:c r="G97" s="13" t="str">
        <x:v>Killing enemy resets 30% of movement skill cooldown.</x:v>
      </x:c>
      <x:c r="H97" s="13" t="str">
        <x:v>Run only</x:v>
      </x:c>
      <x:c r="I97" s="13" t="n">
        <x:v>0</x:v>
      </x:c>
    </x:row>
    <x:row r="98">
      <x:c r="A98" s="13" t="str">
        <x:v>BOON_095</x:v>
      </x:c>
      <x:c r="B98" s="13" t="str">
        <x:v>Whispering Stack</x:v>
      </x:c>
      <x:c r="C98" s="13" t="str">
        <x:v>Class</x:v>
      </x:c>
      <x:c r="D98" s="13" t="str">
        <x:v>Hexweaver</x:v>
      </x:c>
      <x:c r="E98" s="13" t="str">
        <x:v>Hex</x:v>
      </x:c>
      <x:c r="F98" s="13" t="str">
        <x:v>Rare</x:v>
      </x:c>
      <x:c r="G98" s="13" t="str">
        <x:v>Whisper Hex can stack twice at reduced second value.</x:v>
      </x:c>
      <x:c r="H98" s="13" t="str">
        <x:v>Run only</x:v>
      </x:c>
      <x:c r="I98" s="13" t="n">
        <x:v>0</x:v>
      </x:c>
    </x:row>
    <x:row r="99">
      <x:c r="A99" s="13" t="str">
        <x:v>BOON_096</x:v>
      </x:c>
      <x:c r="B99" s="13" t="str">
        <x:v>Mirror Curse+</x:v>
      </x:c>
      <x:c r="C99" s="13" t="str">
        <x:v>Class</x:v>
      </x:c>
      <x:c r="D99" s="13" t="str">
        <x:v>Hexweaver</x:v>
      </x:c>
      <x:c r="E99" s="13" t="str">
        <x:v>Hex</x:v>
      </x:c>
      <x:c r="F99" s="13" t="str">
        <x:v>Rare</x:v>
      </x:c>
      <x:c r="G99" s="13" t="str">
        <x:v>Copied curse lasts 30% longer.</x:v>
      </x:c>
      <x:c r="H99" s="13" t="str">
        <x:v>Run only</x:v>
      </x:c>
      <x:c r="I99" s="13" t="n">
        <x:v>0</x:v>
      </x:c>
    </x:row>
    <x:row r="100">
      <x:c r="A100" s="13" t="str">
        <x:v>BOON_097</x:v>
      </x:c>
      <x:c r="B100" s="13" t="str">
        <x:v>Black Thread+</x:v>
      </x:c>
      <x:c r="C100" s="13" t="str">
        <x:v>Class</x:v>
      </x:c>
      <x:c r="D100" s="13" t="str">
        <x:v>Hexweaver</x:v>
      </x:c>
      <x:c r="E100" s="13" t="str">
        <x:v>AoE</x:v>
      </x:c>
      <x:c r="F100" s="13" t="str">
        <x:v>Rare</x:v>
      </x:c>
      <x:c r="G100" s="13" t="str">
        <x:v>Thread detonation spreads one minor Hex.</x:v>
      </x:c>
      <x:c r="H100" s="13" t="str">
        <x:v>Run only</x:v>
      </x:c>
      <x:c r="I100" s="13" t="n">
        <x:v>0</x:v>
      </x:c>
    </x:row>
    <x:row r="101">
      <x:c r="A101" s="13" t="str">
        <x:v>BOON_098</x:v>
      </x:c>
      <x:c r="B101" s="13" t="str">
        <x:v>Null Script+</x:v>
      </x:c>
      <x:c r="C101" s="13" t="str">
        <x:v>Class</x:v>
      </x:c>
      <x:c r="D101" s="13" t="str">
        <x:v>Hexweaver</x:v>
      </x:c>
      <x:c r="E101" s="13" t="str">
        <x:v>Control</x:v>
      </x:c>
      <x:c r="F101" s="13" t="str">
        <x:v>Rare</x:v>
      </x:c>
      <x:c r="G101" s="13" t="str">
        <x:v>Successful dispel silences target 1s.</x:v>
      </x:c>
      <x:c r="H101" s="13" t="str">
        <x:v>Run only</x:v>
      </x:c>
      <x:c r="I101" s="13" t="n">
        <x:v>0</x:v>
      </x:c>
    </x:row>
    <x:row r="102">
      <x:c r="A102" s="13" t="str">
        <x:v>BOON_099</x:v>
      </x:c>
      <x:c r="B102" s="13" t="str">
        <x:v>Grave Equation+</x:v>
      </x:c>
      <x:c r="C102" s="13" t="str">
        <x:v>Class</x:v>
      </x:c>
      <x:c r="D102" s="13" t="str">
        <x:v>Hexweaver</x:v>
      </x:c>
      <x:c r="E102" s="13" t="str">
        <x:v>Resource</x:v>
      </x:c>
      <x:c r="F102" s="13" t="str">
        <x:v>Rare</x:v>
      </x:c>
      <x:c r="G102" s="13" t="str">
        <x:v>Every third curse application refunds 12% resource.</x:v>
      </x:c>
      <x:c r="H102" s="13" t="str">
        <x:v>Run only</x:v>
      </x:c>
      <x:c r="I102" s="13" t="n">
        <x:v>0</x:v>
      </x:c>
    </x:row>
    <x:row r="103">
      <x:c r="A103" s="13" t="str">
        <x:v>BOON_100</x:v>
      </x:c>
      <x:c r="B103" s="13" t="str">
        <x:v>Sevenfold Echo</x:v>
      </x:c>
      <x:c r="C103" s="13" t="str">
        <x:v>Class</x:v>
      </x:c>
      <x:c r="D103" s="13" t="str">
        <x:v>Hexweaver</x:v>
      </x:c>
      <x:c r="E103" s="13" t="str">
        <x:v>Ultimate</x:v>
      </x:c>
      <x:c r="F103" s="13" t="str">
        <x:v>Legendary</x:v>
      </x:c>
      <x:c r="G103" s="13" t="str">
        <x:v>Ultimate applies one random minor curse after each hit.</x:v>
      </x:c>
      <x:c r="H103" s="13" t="str">
        <x:v>Run only</x:v>
      </x:c>
      <x:c r="I103" s="13" t="n">
        <x:v>0</x:v>
      </x:c>
    </x:row>
    <x:row r="104">
      <x:c r="A104" s="13" t="str">
        <x:v>BOON_101</x:v>
      </x:c>
      <x:c r="B104" s="13" t="str">
        <x:v>Spellglass</x:v>
      </x:c>
      <x:c r="C104" s="13" t="str">
        <x:v>Class</x:v>
      </x:c>
      <x:c r="D104" s="13" t="str">
        <x:v>Hexweaver</x:v>
      </x:c>
      <x:c r="E104" s="13" t="str">
        <x:v>Combo</x:v>
      </x:c>
      <x:c r="F104" s="13" t="str">
        <x:v>Rare</x:v>
      </x:c>
      <x:c r="G104" s="13" t="str">
        <x:v>Casting three different abilities grants +8% magic damage 5s.</x:v>
      </x:c>
      <x:c r="H104" s="13" t="str">
        <x:v>Run only</x:v>
      </x:c>
      <x:c r="I104" s="13" t="n">
        <x:v>0</x:v>
      </x:c>
    </x:row>
    <x:row r="105">
      <x:c r="A105" s="13" t="str">
        <x:v>BOON_102</x:v>
      </x:c>
      <x:c r="B105" s="13" t="str">
        <x:v>Threadseer</x:v>
      </x:c>
      <x:c r="C105" s="13" t="str">
        <x:v>Class</x:v>
      </x:c>
      <x:c r="D105" s="13" t="str">
        <x:v>Hexweaver</x:v>
      </x:c>
      <x:c r="E105" s="13" t="str">
        <x:v>Utility</x:v>
      </x:c>
      <x:c r="F105" s="13" t="str">
        <x:v>Rare</x:v>
      </x:c>
      <x:c r="G105" s="13" t="str">
        <x:v>Cursed enemy telegraphs appear 0.8s earlier.</x:v>
      </x:c>
      <x:c r="H105" s="13" t="str">
        <x:v>Run only</x:v>
      </x:c>
      <x:c r="I105" s="13" t="n">
        <x:v>0</x:v>
      </x:c>
    </x:row>
    <x:row r="106">
      <x:c r="A106" s="13" t="str">
        <x:v>BOON_103</x:v>
      </x:c>
      <x:c r="B106" s="13" t="str">
        <x:v>Unwritten</x:v>
      </x:c>
      <x:c r="C106" s="13" t="str">
        <x:v>Class</x:v>
      </x:c>
      <x:c r="D106" s="13" t="str">
        <x:v>Hexweaver</x:v>
      </x:c>
      <x:c r="E106" s="13" t="str">
        <x:v>Elite</x:v>
      </x:c>
      <x:c r="F106" s="13" t="str">
        <x:v>Rare</x:v>
      </x:c>
      <x:c r="G106" s="13" t="str">
        <x:v>First curse on Elite has +30% duration.</x:v>
      </x:c>
      <x:c r="H106" s="13" t="str">
        <x:v>Run only</x:v>
      </x:c>
      <x:c r="I106" s="13" t="n">
        <x:v>0</x:v>
      </x:c>
    </x:row>
    <x:row r="107">
      <x:c r="A107" s="13" t="str">
        <x:v>BOON_104</x:v>
      </x:c>
      <x:c r="B107" s="13" t="str">
        <x:v>Void Margin</x:v>
      </x:c>
      <x:c r="C107" s="13" t="str">
        <x:v>Class</x:v>
      </x:c>
      <x:c r="D107" s="13" t="str">
        <x:v>Hexweaver</x:v>
      </x:c>
      <x:c r="E107" s="13" t="str">
        <x:v>Setup</x:v>
      </x:c>
      <x:c r="F107" s="13" t="str">
        <x:v>Rare</x:v>
      </x:c>
      <x:c r="G107" s="13" t="str">
        <x:v>Deal +9% damage to enemies with 3+ debuffs.</x:v>
      </x:c>
      <x:c r="H107" s="13" t="str">
        <x:v>Run only</x:v>
      </x:c>
      <x:c r="I107" s="13" t="n">
        <x:v>0</x:v>
      </x:c>
    </x:row>
    <x:row r="108">
      <x:c r="A108" s="13" t="str">
        <x:v>BOON_105</x:v>
      </x:c>
      <x:c r="B108" s="13" t="str">
        <x:v>Feintstep+</x:v>
      </x:c>
      <x:c r="C108" s="13" t="str">
        <x:v>Class</x:v>
      </x:c>
      <x:c r="D108" s="13" t="str">
        <x:v>Knife Dancer</x:v>
      </x:c>
      <x:c r="E108" s="13" t="str">
        <x:v>Skill</x:v>
      </x:c>
      <x:c r="F108" s="13" t="str">
        <x:v>Rare</x:v>
      </x:c>
      <x:c r="G108" s="13" t="str">
        <x:v>Dodging within 1s of telegraph grants guaranteed crit next strike.</x:v>
      </x:c>
      <x:c r="H108" s="13" t="str">
        <x:v>Run only</x:v>
      </x:c>
      <x:c r="I108" s="13" t="n">
        <x:v>0</x:v>
      </x:c>
    </x:row>
    <x:row r="109">
      <x:c r="A109" s="13" t="str">
        <x:v>BOON_106</x:v>
      </x:c>
      <x:c r="B109" s="13" t="str">
        <x:v>Twin Silence+</x:v>
      </x:c>
      <x:c r="C109" s="13" t="str">
        <x:v>Class</x:v>
      </x:c>
      <x:c r="D109" s="13" t="str">
        <x:v>Knife Dancer</x:v>
      </x:c>
      <x:c r="E109" s="13" t="str">
        <x:v>Control</x:v>
      </x:c>
      <x:c r="F109" s="13" t="str">
        <x:v>Rare</x:v>
      </x:c>
      <x:c r="G109" s="13" t="str">
        <x:v>Second hit extends Silence 0.5s.</x:v>
      </x:c>
      <x:c r="H109" s="13" t="str">
        <x:v>Run only</x:v>
      </x:c>
      <x:c r="I109" s="13" t="n">
        <x:v>0</x:v>
      </x:c>
    </x:row>
    <x:row r="110">
      <x:c r="A110" s="13" t="str">
        <x:v>BOON_107</x:v>
      </x:c>
      <x:c r="B110" s="13" t="str">
        <x:v>Scarlet Loop+</x:v>
      </x:c>
      <x:c r="C110" s="13" t="str">
        <x:v>Class</x:v>
      </x:c>
      <x:c r="D110" s="13" t="str">
        <x:v>Knife Dancer</x:v>
      </x:c>
      <x:c r="E110" s="13" t="str">
        <x:v>Tempo</x:v>
      </x:c>
      <x:c r="F110" s="13" t="str">
        <x:v>Rare</x:v>
      </x:c>
      <x:c r="G110" s="13" t="str">
        <x:v>Loop reset threshold reduced by one hit.</x:v>
      </x:c>
      <x:c r="H110" s="13" t="str">
        <x:v>Run only</x:v>
      </x:c>
      <x:c r="I110" s="13" t="n">
        <x:v>0</x:v>
      </x:c>
    </x:row>
    <x:row r="111">
      <x:c r="A111" s="13" t="str">
        <x:v>BOON_108</x:v>
      </x:c>
      <x:c r="B111" s="13" t="str">
        <x:v>Knife Rain+</x:v>
      </x:c>
      <x:c r="C111" s="13" t="str">
        <x:v>Class</x:v>
      </x:c>
      <x:c r="D111" s="13" t="str">
        <x:v>Knife Dancer</x:v>
      </x:c>
      <x:c r="E111" s="13" t="str">
        <x:v>AoE</x:v>
      </x:c>
      <x:c r="F111" s="13" t="str">
        <x:v>Rare</x:v>
      </x:c>
      <x:c r="G111" s="13" t="str">
        <x:v>Each unique enemy hit increases next single-target strike by 3%.</x:v>
      </x:c>
      <x:c r="H111" s="13" t="str">
        <x:v>Run only</x:v>
      </x:c>
      <x:c r="I111" s="13" t="n">
        <x:v>0</x:v>
      </x:c>
    </x:row>
    <x:row r="112">
      <x:c r="A112" s="13" t="str">
        <x:v>BOON_109</x:v>
      </x:c>
      <x:c r="B112" s="13" t="str">
        <x:v>Perfect Measure+</x:v>
      </x:c>
      <x:c r="C112" s="13" t="str">
        <x:v>Class</x:v>
      </x:c>
      <x:c r="D112" s="13" t="str">
        <x:v>Knife Dancer</x:v>
      </x:c>
      <x:c r="E112" s="13" t="str">
        <x:v>Setup</x:v>
      </x:c>
      <x:c r="F112" s="13" t="str">
        <x:v>Rare</x:v>
      </x:c>
      <x:c r="G112" s="13" t="str">
        <x:v>At max Measure, gain 6% evasion.</x:v>
      </x:c>
      <x:c r="H112" s="13" t="str">
        <x:v>Run only</x:v>
      </x:c>
      <x:c r="I112" s="13" t="n">
        <x:v>0</x:v>
      </x:c>
    </x:row>
    <x:row r="113">
      <x:c r="A113" s="13" t="str">
        <x:v>BOON_110</x:v>
      </x:c>
      <x:c r="B113" s="13" t="str">
        <x:v>Final Redstep+</x:v>
      </x:c>
      <x:c r="C113" s="13" t="str">
        <x:v>Class</x:v>
      </x:c>
      <x:c r="D113" s="13" t="str">
        <x:v>Knife Dancer</x:v>
      </x:c>
      <x:c r="E113" s="13" t="str">
        <x:v>Ultimate</x:v>
      </x:c>
      <x:c r="F113" s="13" t="str">
        <x:v>Legendary</x:v>
      </x:c>
      <x:c r="G113" s="13" t="str">
        <x:v>Ultimate refunds 20% cooldown if target survives.</x:v>
      </x:c>
      <x:c r="H113" s="13" t="str">
        <x:v>Run only</x:v>
      </x:c>
      <x:c r="I113" s="13" t="n">
        <x:v>0</x:v>
      </x:c>
    </x:row>
    <x:row r="114">
      <x:c r="A114" s="13" t="str">
        <x:v>BOON_111</x:v>
      </x:c>
      <x:c r="B114" s="13" t="str">
        <x:v>Nightfang</x:v>
      </x:c>
      <x:c r="C114" s="13" t="str">
        <x:v>Class</x:v>
      </x:c>
      <x:c r="D114" s="13" t="str">
        <x:v>Knife Dancer</x:v>
      </x:c>
      <x:c r="E114" s="13" t="str">
        <x:v>Crit</x:v>
      </x:c>
      <x:c r="F114" s="13" t="str">
        <x:v>Rare</x:v>
      </x:c>
      <x:c r="G114" s="13" t="str">
        <x:v>Back-to-back crits apply Bleed.</x:v>
      </x:c>
      <x:c r="H114" s="13" t="str">
        <x:v>Run only</x:v>
      </x:c>
      <x:c r="I114" s="13" t="n">
        <x:v>0</x:v>
      </x:c>
    </x:row>
    <x:row r="115">
      <x:c r="A115" s="13" t="str">
        <x:v>BOON_112</x:v>
      </x:c>
      <x:c r="B115" s="13" t="str">
        <x:v>Duelist's Rule</x:v>
      </x:c>
      <x:c r="C115" s="13" t="str">
        <x:v>Class</x:v>
      </x:c>
      <x:c r="D115" s="13" t="str">
        <x:v>Knife Dancer</x:v>
      </x:c>
      <x:c r="E115" s="13" t="str">
        <x:v>Boss</x:v>
      </x:c>
      <x:c r="F115" s="13" t="str">
        <x:v>Rare</x:v>
      </x:c>
      <x:c r="G115" s="13" t="str">
        <x:v>While only one enemy alive, +8% damage and +5% evasion.</x:v>
      </x:c>
      <x:c r="H115" s="13" t="str">
        <x:v>Run only</x:v>
      </x:c>
      <x:c r="I115" s="13" t="n">
        <x:v>0</x:v>
      </x:c>
    </x:row>
    <x:row r="116">
      <x:c r="A116" s="13" t="str">
        <x:v>BOON_113</x:v>
      </x:c>
      <x:c r="B116" s="13" t="str">
        <x:v>Red Thread</x:v>
      </x:c>
      <x:c r="C116" s="13" t="str">
        <x:v>Class</x:v>
      </x:c>
      <x:c r="D116" s="13" t="str">
        <x:v>Knife Dancer</x:v>
      </x:c>
      <x:c r="E116" s="13" t="str">
        <x:v>Control</x:v>
      </x:c>
      <x:c r="F116" s="13" t="str">
        <x:v>Rare</x:v>
      </x:c>
      <x:c r="G116" s="13" t="str">
        <x:v>Interrupt grants one free Feintstep charge.</x:v>
      </x:c>
      <x:c r="H116" s="13" t="str">
        <x:v>Run only</x:v>
      </x:c>
      <x:c r="I116" s="13" t="n">
        <x:v>0</x:v>
      </x:c>
    </x:row>
    <x:row r="117">
      <x:c r="A117" s="13" t="str">
        <x:v>BOON_114</x:v>
      </x:c>
      <x:c r="B117" s="13" t="str">
        <x:v>No Witness</x:v>
      </x:c>
      <x:c r="C117" s="13" t="str">
        <x:v>Class</x:v>
      </x:c>
      <x:c r="D117" s="13" t="str">
        <x:v>Knife Dancer</x:v>
      </x:c>
      <x:c r="E117" s="13" t="str">
        <x:v>Speed</x:v>
      </x:c>
      <x:c r="F117" s="13" t="str">
        <x:v>Legendary</x:v>
      </x:c>
      <x:c r="G117" s="13" t="str">
        <x:v>Killing Elite within 25s gives extra Boon reroll.</x:v>
      </x:c>
      <x:c r="H117" s="13" t="str">
        <x:v>Run only</x:v>
      </x:c>
      <x:c r="I117" s="13" t="n">
        <x:v>0</x:v>
      </x:c>
    </x:row>
    <x:row r="118">
      <x:c r="A118" s="13" t="str">
        <x:v>BOON_115</x:v>
      </x:c>
      <x:c r="B118" s="13" t="str">
        <x:v>Pebble Hymn+</x:v>
      </x:c>
      <x:c r="C118" s="13" t="str">
        <x:v>Class</x:v>
      </x:c>
      <x:c r="D118" s="13" t="str">
        <x:v>Stonecaller</x:v>
      </x:c>
      <x:c r="E118" s="13" t="str">
        <x:v>Shield</x:v>
      </x:c>
      <x:c r="F118" s="13" t="str">
        <x:v>Rare</x:v>
      </x:c>
      <x:c r="G118" s="13" t="str">
        <x:v>Shielded allies gain 3% haste.</x:v>
      </x:c>
      <x:c r="H118" s="13" t="str">
        <x:v>Run only</x:v>
      </x:c>
      <x:c r="I118" s="13" t="n">
        <x:v>0</x:v>
      </x:c>
    </x:row>
    <x:row r="119">
      <x:c r="A119" s="13" t="str">
        <x:v>BOON_116</x:v>
      </x:c>
      <x:c r="B119" s="13" t="str">
        <x:v>River Stone+</x:v>
      </x:c>
      <x:c r="C119" s="13" t="str">
        <x:v>Class</x:v>
      </x:c>
      <x:c r="D119" s="13" t="str">
        <x:v>Stonecaller</x:v>
      </x:c>
      <x:c r="E119" s="13" t="str">
        <x:v>Heal</x:v>
      </x:c>
      <x:c r="F119" s="13" t="str">
        <x:v>Rare</x:v>
      </x:c>
      <x:c r="G119" s="13" t="str">
        <x:v>Heal-over-time can jump once to lowest-HP ally.</x:v>
      </x:c>
      <x:c r="H119" s="13" t="str">
        <x:v>Run only</x:v>
      </x:c>
      <x:c r="I119" s="13" t="n">
        <x:v>0</x:v>
      </x:c>
    </x:row>
    <x:row r="120">
      <x:c r="A120" s="13" t="str">
        <x:v>BOON_117</x:v>
      </x:c>
      <x:c r="B120" s="13" t="str">
        <x:v>Thunder Totem+</x:v>
      </x:c>
      <x:c r="C120" s="13" t="str">
        <x:v>Class</x:v>
      </x:c>
      <x:c r="D120" s="13" t="str">
        <x:v>Stonecaller</x:v>
      </x:c>
      <x:c r="E120" s="13" t="str">
        <x:v>AoE</x:v>
      </x:c>
      <x:c r="F120" s="13" t="str">
        <x:v>Rare</x:v>
      </x:c>
      <x:c r="G120" s="13" t="str">
        <x:v>Totem strikes chain to one additional target.</x:v>
      </x:c>
      <x:c r="H120" s="13" t="str">
        <x:v>Run only</x:v>
      </x:c>
      <x:c r="I120" s="13" t="n">
        <x:v>0</x:v>
      </x:c>
    </x:row>
    <x:row r="121">
      <x:c r="A121" s="13" t="str">
        <x:v>BOON_118</x:v>
      </x:c>
      <x:c r="B121" s="13" t="str">
        <x:v>Deep Chorus+</x:v>
      </x:c>
      <x:c r="C121" s="13" t="str">
        <x:v>Class</x:v>
      </x:c>
      <x:c r="D121" s="13" t="str">
        <x:v>Stonecaller</x:v>
      </x:c>
      <x:c r="E121" s="13" t="str">
        <x:v>Utility</x:v>
      </x:c>
      <x:c r="F121" s="13" t="str">
        <x:v>Rare</x:v>
      </x:c>
      <x:c r="G121" s="13" t="str">
        <x:v>Party mitigation also grants minor resource regen.</x:v>
      </x:c>
      <x:c r="H121" s="13" t="str">
        <x:v>Run only</x:v>
      </x:c>
      <x:c r="I121" s="13" t="n">
        <x:v>0</x:v>
      </x:c>
    </x:row>
    <x:row r="122">
      <x:c r="A122" s="13" t="str">
        <x:v>BOON_119</x:v>
      </x:c>
      <x:c r="B122" s="13" t="str">
        <x:v>Faultline+</x:v>
      </x:c>
      <x:c r="C122" s="13" t="str">
        <x:v>Class</x:v>
      </x:c>
      <x:c r="D122" s="13" t="str">
        <x:v>Stonecaller</x:v>
      </x:c>
      <x:c r="E122" s="13" t="str">
        <x:v>Control</x:v>
      </x:c>
      <x:c r="F122" s="13" t="str">
        <x:v>Rare</x:v>
      </x:c>
      <x:c r="G122" s="13" t="str">
        <x:v>Faultline leaves 5s slow field.</x:v>
      </x:c>
      <x:c r="H122" s="13" t="str">
        <x:v>Run only</x:v>
      </x:c>
      <x:c r="I122" s="13" t="n">
        <x:v>0</x:v>
      </x:c>
    </x:row>
    <x:row r="123">
      <x:c r="A123" s="13" t="str">
        <x:v>BOON_120</x:v>
      </x:c>
      <x:c r="B123" s="13" t="str">
        <x:v>Worldtone+</x:v>
      </x:c>
      <x:c r="C123" s="13" t="str">
        <x:v>Class</x:v>
      </x:c>
      <x:c r="D123" s="13" t="str">
        <x:v>Stonecaller</x:v>
      </x:c>
      <x:c r="E123" s="13" t="str">
        <x:v>Ultimate</x:v>
      </x:c>
      <x:c r="F123" s="13" t="str">
        <x:v>Legendary</x:v>
      </x:c>
      <x:c r="G123" s="13" t="str">
        <x:v>Ultimate alternates healing and damage pulses.</x:v>
      </x:c>
      <x:c r="H123" s="13" t="str">
        <x:v>Run only</x:v>
      </x:c>
      <x:c r="I123" s="13" t="n">
        <x:v>0</x:v>
      </x:c>
    </x:row>
    <x:row r="124">
      <x:c r="A124" s="13" t="str">
        <x:v>BOON_121</x:v>
      </x:c>
      <x:c r="B124" s="13" t="str">
        <x:v>Stormcarved</x:v>
      </x:c>
      <x:c r="C124" s="13" t="str">
        <x:v>Class</x:v>
      </x:c>
      <x:c r="D124" s="13" t="str">
        <x:v>Stonecaller</x:v>
      </x:c>
      <x:c r="E124" s="13" t="str">
        <x:v>Combo</x:v>
      </x:c>
      <x:c r="F124" s="13" t="str">
        <x:v>Rare</x:v>
      </x:c>
      <x:c r="G124" s="13" t="str">
        <x:v>Lightning effects build Conductive; at 5 stacks chain burst.</x:v>
      </x:c>
      <x:c r="H124" s="13" t="str">
        <x:v>Run only</x:v>
      </x:c>
      <x:c r="I124" s="13" t="n">
        <x:v>0</x:v>
      </x:c>
    </x:row>
    <x:row r="125">
      <x:c r="A125" s="13" t="str">
        <x:v>BOON_122</x:v>
      </x:c>
      <x:c r="B125" s="13" t="str">
        <x:v>Earthsong</x:v>
      </x:c>
      <x:c r="C125" s="13" t="str">
        <x:v>Class</x:v>
      </x:c>
      <x:c r="D125" s="13" t="str">
        <x:v>Stonecaller</x:v>
      </x:c>
      <x:c r="E125" s="13" t="str">
        <x:v>Shield</x:v>
      </x:c>
      <x:c r="F125" s="13" t="str">
        <x:v>Rare</x:v>
      </x:c>
      <x:c r="G125" s="13" t="str">
        <x:v>Shield expiration heals target for 20% remaining shield.</x:v>
      </x:c>
      <x:c r="H125" s="13" t="str">
        <x:v>Run only</x:v>
      </x:c>
      <x:c r="I125" s="13" t="n">
        <x:v>0</x:v>
      </x:c>
    </x:row>
    <x:row r="126">
      <x:c r="A126" s="13" t="str">
        <x:v>BOON_123</x:v>
      </x:c>
      <x:c r="B126" s="13" t="str">
        <x:v>Resonant Armor</x:v>
      </x:c>
      <x:c r="C126" s="13" t="str">
        <x:v>Class</x:v>
      </x:c>
      <x:c r="D126" s="13" t="str">
        <x:v>Stonecaller</x:v>
      </x:c>
      <x:c r="E126" s="13" t="str">
        <x:v>Setup</x:v>
      </x:c>
      <x:c r="F126" s="13" t="str">
        <x:v>Rare</x:v>
      </x:c>
      <x:c r="G126" s="13" t="str">
        <x:v>Applying shield to same ally 3 times grants +5% mitigation.</x:v>
      </x:c>
      <x:c r="H126" s="13" t="str">
        <x:v>Run only</x:v>
      </x:c>
      <x:c r="I126" s="13" t="n">
        <x:v>0</x:v>
      </x:c>
    </x:row>
    <x:row r="127">
      <x:c r="A127" s="13" t="str">
        <x:v>BOON_124</x:v>
      </x:c>
      <x:c r="B127" s="13" t="str">
        <x:v>Living Mountain</x:v>
      </x:c>
      <x:c r="C127" s="13" t="str">
        <x:v>Class</x:v>
      </x:c>
      <x:c r="D127" s="13" t="str">
        <x:v>Stonecaller</x:v>
      </x:c>
      <x:c r="E127" s="13" t="str">
        <x:v>Position</x:v>
      </x:c>
      <x:c r="F127" s="13" t="str">
        <x:v>Legendary</x:v>
      </x:c>
      <x:c r="G127" s="13" t="str">
        <x:v>Standing still 4s increases next shield by 20%.</x:v>
      </x:c>
      <x:c r="H127" s="13" t="str">
        <x:v>Run only</x:v>
      </x:c>
      <x:c r="I127" s="13" t="n">
        <x:v>0</x:v>
      </x:c>
    </x:row>
    <x:row r="128">
      <x:c r="A128" s="13" t="str">
        <x:v>BOON_125</x:v>
      </x:c>
      <x:c r="B128" s="13" t="str">
        <x:v>Crown of Choices</x:v>
      </x:c>
      <x:c r="C128" s="13" t="str">
        <x:v>Universal</x:v>
      </x:c>
      <x:c r="D128" s="13" t="str">
        <x:v>All</x:v>
      </x:c>
      <x:c r="E128" s="13" t="str">
        <x:v>Legendary</x:v>
      </x:c>
      <x:c r="F128" s="13" t="str">
        <x:v>Legendary</x:v>
      </x:c>
      <x:c r="G128" s="13" t="str">
        <x:v>Every Boon selection offers 4 choices, but Elite HP +12%.</x:v>
      </x:c>
      <x:c r="H128" s="13" t="str">
        <x:v>Run only</x:v>
      </x:c>
      <x:c r="I128" s="13" t="n">
        <x:v>0</x:v>
      </x:c>
    </x:row>
    <x:row r="129">
      <x:c r="A129" s="13" t="str">
        <x:v>BOON_126</x:v>
      </x:c>
      <x:c r="B129" s="13" t="str">
        <x:v>Echo Without End</x:v>
      </x:c>
      <x:c r="C129" s="13" t="str">
        <x:v>Universal</x:v>
      </x:c>
      <x:c r="D129" s="13" t="str">
        <x:v>All</x:v>
      </x:c>
      <x:c r="E129" s="13" t="str">
        <x:v>Legendary</x:v>
      </x:c>
      <x:c r="F129" s="13" t="str">
        <x:v>Legendary</x:v>
      </x:c>
      <x:c r="G129" s="13" t="str">
        <x:v>Once per run, after a boss, keep one random non-Legendary Boon into next floor segment.</x:v>
      </x:c>
      <x:c r="H129" s="13" t="str">
        <x:v>Run only</x:v>
      </x:c>
      <x:c r="I129" s="13" t="n">
        <x:v>0</x:v>
      </x:c>
    </x:row>
  </x:sheetData>
  <x:mergeCells>
    <x:mergeCell ref="A1:I1"/>
  </x:mergeCells>
  <x:pageMargins left="0.7" right="0.7" top="0.75" bottom="0.75" header="0.3" footer="0.3"/>
</x:worksheet>
</file>

<file path=xl/worksheets/sheet268.xml><?xml version="1.0" encoding="utf-8"?>
<x:worksheet xmlns:x="http://schemas.openxmlformats.org/spreadsheetml/2006/main">
  <x:sheetFormatPr defaultRowHeight="15"/>
  <x:sheetData>
    <x:row r="1">
      <x:c r="A1" s="281" t="str">
        <x:v>EXPEDITION ARTIFACTS — 36 RUN-ONLY ITEMS</x:v>
      </x:c>
    </x:row>
    <x:row r="3">
      <x:c r="A3" s="284" t="str">
        <x:v>Artifact_ID</x:v>
      </x:c>
      <x:c r="B3" s="284" t="str">
        <x:v>Name</x:v>
      </x:c>
      <x:c r="C3" s="284" t="str">
        <x:v>Rarity</x:v>
      </x:c>
      <x:c r="D3" s="284" t="str">
        <x:v>Effect</x:v>
      </x:c>
      <x:c r="E3" s="284" t="str">
        <x:v>Persistence</x:v>
      </x:c>
      <x:c r="F3" s="284" t="str">
        <x:v>Permanent_Power</x:v>
      </x:c>
      <x:c r="G3" s="284" t="str">
        <x:v>Rule</x:v>
      </x:c>
    </x:row>
    <x:row r="4">
      <x:c r="A4" s="13" t="str">
        <x:v>ART_001</x:v>
      </x:c>
      <x:c r="B4" s="13" t="str">
        <x:v>Broken Hourglass</x:v>
      </x:c>
      <x:c r="C4" s="13" t="str">
        <x:v>Legendary</x:v>
      </x:c>
      <x:c r="D4" s="13" t="str">
        <x:v>Every fifth ability resets oldest non-ultimate cooldown.</x:v>
      </x:c>
      <x:c r="E4" s="13" t="str">
        <x:v>Run only</x:v>
      </x:c>
      <x:c r="F4" s="13" t="str">
        <x:v>0</x:v>
      </x:c>
      <x:c r="G4" s="13" t="str">
        <x:v>Build-changing; no permanent stat retention.</x:v>
      </x:c>
    </x:row>
    <x:row r="5">
      <x:c r="A5" s="13" t="str">
        <x:v>ART_002</x:v>
      </x:c>
      <x:c r="B5" s="13" t="str">
        <x:v>Crown of Thorns</x:v>
      </x:c>
      <x:c r="C5" s="13" t="str">
        <x:v>Legendary</x:v>
      </x:c>
      <x:c r="D5" s="13" t="str">
        <x:v>+20% damage; ability use deals 1% current HP to user.</x:v>
      </x:c>
      <x:c r="E5" s="13" t="str">
        <x:v>Run only</x:v>
      </x:c>
      <x:c r="F5" s="13" t="str">
        <x:v>0</x:v>
      </x:c>
      <x:c r="G5" s="13" t="str">
        <x:v>Build-changing; no permanent stat retention.</x:v>
      </x:c>
    </x:row>
    <x:row r="6">
      <x:c r="A6" s="13" t="str">
        <x:v>ART_003</x:v>
      </x:c>
      <x:c r="B6" s="13" t="str">
        <x:v>Echo Lantern</x:v>
      </x:c>
      <x:c r="C6" s="13" t="str">
        <x:v>Epic</x:v>
      </x:c>
      <x:c r="D6" s="13" t="str">
        <x:v>Elites +15% HP; Elite Boon selections offer +1 choice.</x:v>
      </x:c>
      <x:c r="E6" s="13" t="str">
        <x:v>Run only</x:v>
      </x:c>
      <x:c r="F6" s="13" t="str">
        <x:v>0</x:v>
      </x:c>
      <x:c r="G6" s="13" t="str">
        <x:v>Build-changing; no permanent stat retention.</x:v>
      </x:c>
    </x:row>
    <x:row r="7">
      <x:c r="A7" s="13" t="str">
        <x:v>ART_004</x:v>
      </x:c>
      <x:c r="B7" s="13" t="str">
        <x:v>Mirror Compass</x:v>
      </x:c>
      <x:c r="C7" s="13" t="str">
        <x:v>Rare</x:v>
      </x:c>
      <x:c r="D7" s="13" t="str">
        <x:v>Once per branch, reveal one hidden adjacent node.</x:v>
      </x:c>
      <x:c r="E7" s="13" t="str">
        <x:v>Run only</x:v>
      </x:c>
      <x:c r="F7" s="13" t="str">
        <x:v>0</x:v>
      </x:c>
      <x:c r="G7" s="13" t="str">
        <x:v>Build-changing; no permanent stat retention.</x:v>
      </x:c>
    </x:row>
    <x:row r="8">
      <x:c r="A8" s="13" t="str">
        <x:v>ART_005</x:v>
      </x:c>
      <x:c r="B8" s="13" t="str">
        <x:v>Bell Without Clapper</x:v>
      </x:c>
      <x:c r="C8" s="13" t="str">
        <x:v>Epic</x:v>
      </x:c>
      <x:c r="D8" s="13" t="str">
        <x:v>Interrupts grant party 5% haste for 5s.</x:v>
      </x:c>
      <x:c r="E8" s="13" t="str">
        <x:v>Run only</x:v>
      </x:c>
      <x:c r="F8" s="13" t="str">
        <x:v>0</x:v>
      </x:c>
      <x:c r="G8" s="13" t="str">
        <x:v>Build-changing; no permanent stat retention.</x:v>
      </x:c>
    </x:row>
    <x:row r="9">
      <x:c r="A9" s="13" t="str">
        <x:v>ART_006</x:v>
      </x:c>
      <x:c r="B9" s="13" t="str">
        <x:v>Glass Heart</x:v>
      </x:c>
      <x:c r="C9" s="13" t="str">
        <x:v>Rare</x:v>
      </x:c>
      <x:c r="D9" s="13" t="str">
        <x:v>+12% damage while above 80% HP; -8% healing received.</x:v>
      </x:c>
      <x:c r="E9" s="13" t="str">
        <x:v>Run only</x:v>
      </x:c>
      <x:c r="F9" s="13" t="str">
        <x:v>0</x:v>
      </x:c>
      <x:c r="G9" s="13" t="str">
        <x:v>Build-changing; no permanent stat retention.</x:v>
      </x:c>
    </x:row>
    <x:row r="10">
      <x:c r="A10" s="13" t="str">
        <x:v>ART_007</x:v>
      </x:c>
      <x:c r="B10" s="13" t="str">
        <x:v>Rootbound Knot</x:v>
      </x:c>
      <x:c r="C10" s="13" t="str">
        <x:v>Rare</x:v>
      </x:c>
      <x:c r="D10" s="13" t="str">
        <x:v>Camps heal +20%; Risk Routes give -5% movement speed next room.</x:v>
      </x:c>
      <x:c r="E10" s="13" t="str">
        <x:v>Run only</x:v>
      </x:c>
      <x:c r="F10" s="13" t="str">
        <x:v>0</x:v>
      </x:c>
      <x:c r="G10" s="13" t="str">
        <x:v>Build-changing; no permanent stat retention.</x:v>
      </x:c>
    </x:row>
    <x:row r="11">
      <x:c r="A11" s="13" t="str">
        <x:v>ART_008</x:v>
      </x:c>
      <x:c r="B11" s="13" t="str">
        <x:v>Sun-Eaten Coin</x:v>
      </x:c>
      <x:c r="C11" s="13" t="str">
        <x:v>Rare</x:v>
      </x:c>
      <x:c r="D11" s="13" t="str">
        <x:v>Merchant prices -15%; Treasure nodes give 10% fewer Marks.</x:v>
      </x:c>
      <x:c r="E11" s="13" t="str">
        <x:v>Run only</x:v>
      </x:c>
      <x:c r="F11" s="13" t="str">
        <x:v>0</x:v>
      </x:c>
      <x:c r="G11" s="13" t="str">
        <x:v>Build-changing; no permanent stat retention.</x:v>
      </x:c>
    </x:row>
    <x:row r="12">
      <x:c r="A12" s="13" t="str">
        <x:v>ART_009</x:v>
      </x:c>
      <x:c r="B12" s="13" t="str">
        <x:v>Frozen Candle</x:v>
      </x:c>
      <x:c r="C12" s="13" t="str">
        <x:v>Epic</x:v>
      </x:c>
      <x:c r="D12" s="13" t="str">
        <x:v>First lethal hit each floor leaves user at 1 HP and freezes them 2s.</x:v>
      </x:c>
      <x:c r="E12" s="13" t="str">
        <x:v>Run only</x:v>
      </x:c>
      <x:c r="F12" s="13" t="str">
        <x:v>0</x:v>
      </x:c>
      <x:c r="G12" s="13" t="str">
        <x:v>Build-changing; no permanent stat retention.</x:v>
      </x:c>
    </x:row>
    <x:row r="13">
      <x:c r="A13" s="13" t="str">
        <x:v>ART_010</x:v>
      </x:c>
      <x:c r="B13" s="13" t="str">
        <x:v>Blackglass Needle</x:v>
      </x:c>
      <x:c r="C13" s="13" t="str">
        <x:v>Epic</x:v>
      </x:c>
      <x:c r="D13" s="13" t="str">
        <x:v>Critical hits have 10% chance to apply minor vulnerability.</x:v>
      </x:c>
      <x:c r="E13" s="13" t="str">
        <x:v>Run only</x:v>
      </x:c>
      <x:c r="F13" s="13" t="str">
        <x:v>0</x:v>
      </x:c>
      <x:c r="G13" s="13" t="str">
        <x:v>Build-changing; no permanent stat retention.</x:v>
      </x:c>
    </x:row>
    <x:row r="14">
      <x:c r="A14" s="13" t="str">
        <x:v>ART_011</x:v>
      </x:c>
      <x:c r="B14" s="13" t="str">
        <x:v>Oathglass Fragment</x:v>
      </x:c>
      <x:c r="C14" s="13" t="str">
        <x:v>Legendary</x:v>
      </x:c>
      <x:c r="D14" s="13" t="str">
        <x:v>After each boss choose one owned Boon to upgrade.</x:v>
      </x:c>
      <x:c r="E14" s="13" t="str">
        <x:v>Run only</x:v>
      </x:c>
      <x:c r="F14" s="13" t="str">
        <x:v>0</x:v>
      </x:c>
      <x:c r="G14" s="13" t="str">
        <x:v>Build-changing; no permanent stat retention.</x:v>
      </x:c>
    </x:row>
    <x:row r="15">
      <x:c r="A15" s="13" t="str">
        <x:v>ART_012</x:v>
      </x:c>
      <x:c r="B15" s="13" t="str">
        <x:v>Cartographer's String</x:v>
      </x:c>
      <x:c r="C15" s="13" t="str">
        <x:v>Epic</x:v>
      </x:c>
      <x:c r="D15" s="13" t="str">
        <x:v>See one additional route layer ahead.</x:v>
      </x:c>
      <x:c r="E15" s="13" t="str">
        <x:v>Run only</x:v>
      </x:c>
      <x:c r="F15" s="13" t="str">
        <x:v>0</x:v>
      </x:c>
      <x:c r="G15" s="13" t="str">
        <x:v>Build-changing; no permanent stat retention.</x:v>
      </x:c>
    </x:row>
    <x:row r="16">
      <x:c r="A16" s="13" t="str">
        <x:v>ART_013</x:v>
      </x:c>
      <x:c r="B16" s="13" t="str">
        <x:v>Ashen Cup</x:v>
      </x:c>
      <x:c r="C16" s="13" t="str">
        <x:v>Epic</x:v>
      </x:c>
      <x:c r="D16" s="13" t="str">
        <x:v>Healing received +15%; overhealing converts to temporary damage bonus.</x:v>
      </x:c>
      <x:c r="E16" s="13" t="str">
        <x:v>Run only</x:v>
      </x:c>
      <x:c r="F16" s="13" t="str">
        <x:v>0</x:v>
      </x:c>
      <x:c r="G16" s="13" t="str">
        <x:v>Build-changing; no permanent stat retention.</x:v>
      </x:c>
    </x:row>
    <x:row r="17">
      <x:c r="A17" s="13" t="str">
        <x:v>ART_014</x:v>
      </x:c>
      <x:c r="B17" s="13" t="str">
        <x:v>Saffron Lens</x:v>
      </x:c>
      <x:c r="C17" s="13" t="str">
        <x:v>Rare</x:v>
      </x:c>
      <x:c r="D17" s="13" t="str">
        <x:v>Mirage/hidden nodes always reveal true icon.</x:v>
      </x:c>
      <x:c r="E17" s="13" t="str">
        <x:v>Run only</x:v>
      </x:c>
      <x:c r="F17" s="13" t="str">
        <x:v>0</x:v>
      </x:c>
      <x:c r="G17" s="13" t="str">
        <x:v>Build-changing; no permanent stat retention.</x:v>
      </x:c>
    </x:row>
    <x:row r="18">
      <x:c r="A18" s="13" t="str">
        <x:v>ART_015</x:v>
      </x:c>
      <x:c r="B18" s="13" t="str">
        <x:v>Whitepine Charm</x:v>
      </x:c>
      <x:c r="C18" s="13" t="str">
        <x:v>Rare</x:v>
      </x:c>
      <x:c r="D18" s="13" t="str">
        <x:v>Cold gain -20%; camp healing -5%.</x:v>
      </x:c>
      <x:c r="E18" s="13" t="str">
        <x:v>Run only</x:v>
      </x:c>
      <x:c r="F18" s="13" t="str">
        <x:v>0</x:v>
      </x:c>
      <x:c r="G18" s="13" t="str">
        <x:v>Build-changing; no permanent stat retention.</x:v>
      </x:c>
    </x:row>
    <x:row r="19">
      <x:c r="A19" s="13" t="str">
        <x:v>ART_016</x:v>
      </x:c>
      <x:c r="B19" s="13" t="str">
        <x:v>Primal Cog</x:v>
      </x:c>
      <x:c r="C19" s="13" t="str">
        <x:v>Epic</x:v>
      </x:c>
      <x:c r="D19" s="13" t="str">
        <x:v>Forge upgrades cost no Marks once per run.</x:v>
      </x:c>
      <x:c r="E19" s="13" t="str">
        <x:v>Run only</x:v>
      </x:c>
      <x:c r="F19" s="13" t="str">
        <x:v>0</x:v>
      </x:c>
      <x:c r="G19" s="13" t="str">
        <x:v>Build-changing; no permanent stat retention.</x:v>
      </x:c>
    </x:row>
    <x:row r="20">
      <x:c r="A20" s="13" t="str">
        <x:v>ART_017</x:v>
      </x:c>
      <x:c r="B20" s="13" t="str">
        <x:v>Regent's Seal</x:v>
      </x:c>
      <x:c r="C20" s="13" t="str">
        <x:v>Epic</x:v>
      </x:c>
      <x:c r="D20" s="13" t="str">
        <x:v>At 35% boss HP, party gains 8% damage for 12s.</x:v>
      </x:c>
      <x:c r="E20" s="13" t="str">
        <x:v>Run only</x:v>
      </x:c>
      <x:c r="F20" s="13" t="str">
        <x:v>0</x:v>
      </x:c>
      <x:c r="G20" s="13" t="str">
        <x:v>Build-changing; no permanent stat retention.</x:v>
      </x:c>
    </x:row>
    <x:row r="21">
      <x:c r="A21" s="13" t="str">
        <x:v>ART_018</x:v>
      </x:c>
      <x:c r="B21" s="13" t="str">
        <x:v>Moss Crown</x:v>
      </x:c>
      <x:c r="C21" s="13" t="str">
        <x:v>Rare</x:v>
      </x:c>
      <x:c r="D21" s="13" t="str">
        <x:v>Each Event completed grants +1% max HP, max 6%.</x:v>
      </x:c>
      <x:c r="E21" s="13" t="str">
        <x:v>Run only</x:v>
      </x:c>
      <x:c r="F21" s="13" t="str">
        <x:v>0</x:v>
      </x:c>
      <x:c r="G21" s="13" t="str">
        <x:v>Build-changing; no permanent stat retention.</x:v>
      </x:c>
    </x:row>
    <x:row r="22">
      <x:c r="A22" s="13" t="str">
        <x:v>ART_019</x:v>
      </x:c>
      <x:c r="B22" s="13" t="str">
        <x:v>Red Feather</x:v>
      </x:c>
      <x:c r="C22" s="13" t="str">
        <x:v>Rare</x:v>
      </x:c>
      <x:c r="D22" s="13" t="str">
        <x:v>Dodging telegraph grants +8% speed 4s.</x:v>
      </x:c>
      <x:c r="E22" s="13" t="str">
        <x:v>Run only</x:v>
      </x:c>
      <x:c r="F22" s="13" t="str">
        <x:v>0</x:v>
      </x:c>
      <x:c r="G22" s="13" t="str">
        <x:v>Build-changing; no permanent stat retention.</x:v>
      </x:c>
    </x:row>
    <x:row r="23">
      <x:c r="A23" s="13" t="str">
        <x:v>ART_020</x:v>
      </x:c>
      <x:c r="B23" s="13" t="str">
        <x:v>Silverbrook Scale</x:v>
      </x:c>
      <x:c r="C23" s="13" t="str">
        <x:v>Epic</x:v>
      </x:c>
      <x:c r="D23" s="13" t="str">
        <x:v>First debuff each room automatically cleansed.</x:v>
      </x:c>
      <x:c r="E23" s="13" t="str">
        <x:v>Run only</x:v>
      </x:c>
      <x:c r="F23" s="13" t="str">
        <x:v>0</x:v>
      </x:c>
      <x:c r="G23" s="13" t="str">
        <x:v>Build-changing; no permanent stat retention.</x:v>
      </x:c>
    </x:row>
    <x:row r="24">
      <x:c r="A24" s="13" t="str">
        <x:v>ART_021</x:v>
      </x:c>
      <x:c r="B24" s="13" t="str">
        <x:v>Hollow Bell</x:v>
      </x:c>
      <x:c r="C24" s="13" t="str">
        <x:v>Epic</x:v>
      </x:c>
      <x:c r="D24" s="13" t="str">
        <x:v>Every third support ability emits a minor shield.</x:v>
      </x:c>
      <x:c r="E24" s="13" t="str">
        <x:v>Run only</x:v>
      </x:c>
      <x:c r="F24" s="13" t="str">
        <x:v>0</x:v>
      </x:c>
      <x:c r="G24" s="13" t="str">
        <x:v>Build-changing; no permanent stat retention.</x:v>
      </x:c>
    </x:row>
    <x:row r="25">
      <x:c r="A25" s="13" t="str">
        <x:v>ART_022</x:v>
      </x:c>
      <x:c r="B25" s="13" t="str">
        <x:v>Dune Needle</x:v>
      </x:c>
      <x:c r="C25" s="13" t="str">
        <x:v>Rare</x:v>
      </x:c>
      <x:c r="D25" s="13" t="str">
        <x:v>Risk Route rewards +12%; damage taken +5% on Risk Route.</x:v>
      </x:c>
      <x:c r="E25" s="13" t="str">
        <x:v>Run only</x:v>
      </x:c>
      <x:c r="F25" s="13" t="str">
        <x:v>0</x:v>
      </x:c>
      <x:c r="G25" s="13" t="str">
        <x:v>Build-changing; no permanent stat retention.</x:v>
      </x:c>
    </x:row>
    <x:row r="26">
      <x:c r="A26" s="13" t="str">
        <x:v>ART_023</x:v>
      </x:c>
      <x:c r="B26" s="13" t="str">
        <x:v>Mirage Bottle</x:v>
      </x:c>
      <x:c r="C26" s="13" t="str">
        <x:v>Epic</x:v>
      </x:c>
      <x:c r="D26" s="13" t="str">
        <x:v>Once per run reroll an entire node reward set.</x:v>
      </x:c>
      <x:c r="E26" s="13" t="str">
        <x:v>Run only</x:v>
      </x:c>
      <x:c r="F26" s="13" t="str">
        <x:v>0</x:v>
      </x:c>
      <x:c r="G26" s="13" t="str">
        <x:v>Build-changing; no permanent stat retention.</x:v>
      </x:c>
    </x:row>
    <x:row r="27">
      <x:c r="A27" s="13" t="str">
        <x:v>ART_024</x:v>
      </x:c>
      <x:c r="B27" s="13" t="str">
        <x:v>Astral Slate</x:v>
      </x:c>
      <x:c r="C27" s="13" t="str">
        <x:v>Rare</x:v>
      </x:c>
      <x:c r="D27" s="13" t="str">
        <x:v>Echo nodes always offer a lore/reward split choice.</x:v>
      </x:c>
      <x:c r="E27" s="13" t="str">
        <x:v>Run only</x:v>
      </x:c>
      <x:c r="F27" s="13" t="str">
        <x:v>0</x:v>
      </x:c>
      <x:c r="G27" s="13" t="str">
        <x:v>Build-changing; no permanent stat retention.</x:v>
      </x:c>
    </x:row>
    <x:row r="28">
      <x:c r="A28" s="13" t="str">
        <x:v>ART_025</x:v>
      </x:c>
      <x:c r="B28" s="13" t="str">
        <x:v>Rimeglass Eye</x:v>
      </x:c>
      <x:c r="C28" s="13" t="str">
        <x:v>Rare</x:v>
      </x:c>
      <x:c r="D28" s="13" t="str">
        <x:v>Elite telegraphs begin 0.5s earlier.</x:v>
      </x:c>
      <x:c r="E28" s="13" t="str">
        <x:v>Run only</x:v>
      </x:c>
      <x:c r="F28" s="13" t="str">
        <x:v>0</x:v>
      </x:c>
      <x:c r="G28" s="13" t="str">
        <x:v>Build-changing; no permanent stat retention.</x:v>
      </x:c>
    </x:row>
    <x:row r="29">
      <x:c r="A29" s="13" t="str">
        <x:v>ART_026</x:v>
      </x:c>
      <x:c r="B29" s="13" t="str">
        <x:v>Choir Shard</x:v>
      </x:c>
      <x:c r="C29" s="13" t="str">
        <x:v>Epic</x:v>
      </x:c>
      <x:c r="D29" s="13" t="str">
        <x:v>Repeating same ability gets +3% effect, max 3, resets on different ability.</x:v>
      </x:c>
      <x:c r="E29" s="13" t="str">
        <x:v>Run only</x:v>
      </x:c>
      <x:c r="F29" s="13" t="str">
        <x:v>0</x:v>
      </x:c>
      <x:c r="G29" s="13" t="str">
        <x:v>Build-changing; no permanent stat retention.</x:v>
      </x:c>
    </x:row>
    <x:row r="30">
      <x:c r="A30" s="13" t="str">
        <x:v>ART_027</x:v>
      </x:c>
      <x:c r="B30" s="13" t="str">
        <x:v>Wyrm Scale</x:v>
      </x:c>
      <x:c r="C30" s="13" t="str">
        <x:v>Rare</x:v>
      </x:c>
      <x:c r="D30" s="13" t="str">
        <x:v>First boss breath/cone hit taken reduced 40%.</x:v>
      </x:c>
      <x:c r="E30" s="13" t="str">
        <x:v>Run only</x:v>
      </x:c>
      <x:c r="F30" s="13" t="str">
        <x:v>0</x:v>
      </x:c>
      <x:c r="G30" s="13" t="str">
        <x:v>Build-changing; no permanent stat retention.</x:v>
      </x:c>
    </x:row>
    <x:row r="31">
      <x:c r="A31" s="13" t="str">
        <x:v>ART_028</x:v>
      </x:c>
      <x:c r="B31" s="13" t="str">
        <x:v>Obsidian Tooth</x:v>
      </x:c>
      <x:c r="C31" s="13" t="str">
        <x:v>Rare</x:v>
      </x:c>
      <x:c r="D31" s="13" t="str">
        <x:v>Break damage +15%; normal damage -3%.</x:v>
      </x:c>
      <x:c r="E31" s="13" t="str">
        <x:v>Run only</x:v>
      </x:c>
      <x:c r="F31" s="13" t="str">
        <x:v>0</x:v>
      </x:c>
      <x:c r="G31" s="13" t="str">
        <x:v>Build-changing; no permanent stat retention.</x:v>
      </x:c>
    </x:row>
    <x:row r="32">
      <x:c r="A32" s="13" t="str">
        <x:v>ART_029</x:v>
      </x:c>
      <x:c r="B32" s="13" t="str">
        <x:v>Forge-Mind Key</x:v>
      </x:c>
      <x:c r="C32" s="13" t="str">
        <x:v>Legendary</x:v>
      </x:c>
      <x:c r="D32" s="13" t="str">
        <x:v>Forge node can add a second minor modifier to Artifact.</x:v>
      </x:c>
      <x:c r="E32" s="13" t="str">
        <x:v>Run only</x:v>
      </x:c>
      <x:c r="F32" s="13" t="str">
        <x:v>0</x:v>
      </x:c>
      <x:c r="G32" s="13" t="str">
        <x:v>Build-changing; no permanent stat retention.</x:v>
      </x:c>
    </x:row>
    <x:row r="33">
      <x:c r="A33" s="13" t="str">
        <x:v>ART_030</x:v>
      </x:c>
      <x:c r="B33" s="13" t="str">
        <x:v>Cinder Thread</x:v>
      </x:c>
      <x:c r="C33" s="13" t="str">
        <x:v>Epic</x:v>
      </x:c>
      <x:c r="D33" s="13" t="str">
        <x:v>Below 30% HP, cooldown recovery +15%.</x:v>
      </x:c>
      <x:c r="E33" s="13" t="str">
        <x:v>Run only</x:v>
      </x:c>
      <x:c r="F33" s="13" t="str">
        <x:v>0</x:v>
      </x:c>
      <x:c r="G33" s="13" t="str">
        <x:v>Build-changing; no permanent stat retention.</x:v>
      </x:c>
    </x:row>
    <x:row r="34">
      <x:c r="A34" s="13" t="str">
        <x:v>ART_031</x:v>
      </x:c>
      <x:c r="B34" s="13" t="str">
        <x:v>Blackglass Reed</x:v>
      </x:c>
      <x:c r="C34" s="13" t="str">
        <x:v>Rare</x:v>
      </x:c>
      <x:c r="D34" s="13" t="str">
        <x:v>Debuffs you apply last +10%.</x:v>
      </x:c>
      <x:c r="E34" s="13" t="str">
        <x:v>Run only</x:v>
      </x:c>
      <x:c r="F34" s="13" t="str">
        <x:v>0</x:v>
      </x:c>
      <x:c r="G34" s="13" t="str">
        <x:v>Build-changing; no permanent stat retention.</x:v>
      </x:c>
    </x:row>
    <x:row r="35">
      <x:c r="A35" s="13" t="str">
        <x:v>ART_032</x:v>
      </x:c>
      <x:c r="B35" s="13" t="str">
        <x:v>Tyrant Larva Shell</x:v>
      </x:c>
      <x:c r="C35" s="13" t="str">
        <x:v>Rare</x:v>
      </x:c>
      <x:c r="D35" s="13" t="str">
        <x:v>First Elite each floor drops +15 Marks.</x:v>
      </x:c>
      <x:c r="E35" s="13" t="str">
        <x:v>Run only</x:v>
      </x:c>
      <x:c r="F35" s="13" t="str">
        <x:v>0</x:v>
      </x:c>
      <x:c r="G35" s="13" t="str">
        <x:v>Build-changing; no permanent stat retention.</x:v>
      </x:c>
    </x:row>
    <x:row r="36">
      <x:c r="A36" s="13" t="str">
        <x:v>ART_033</x:v>
      </x:c>
      <x:c r="B36" s="13" t="str">
        <x:v>Oathling Token</x:v>
      </x:c>
      <x:c r="C36" s="13" t="str">
        <x:v>Rare</x:v>
      </x:c>
      <x:c r="D36" s="13" t="str">
        <x:v>Revive token restores 20% more HP.</x:v>
      </x:c>
      <x:c r="E36" s="13" t="str">
        <x:v>Run only</x:v>
      </x:c>
      <x:c r="F36" s="13" t="str">
        <x:v>0</x:v>
      </x:c>
      <x:c r="G36" s="13" t="str">
        <x:v>Build-changing; no permanent stat retention.</x:v>
      </x:c>
    </x:row>
    <x:row r="37">
      <x:c r="A37" s="13" t="str">
        <x:v>ART_034</x:v>
      </x:c>
      <x:c r="B37" s="13" t="str">
        <x:v>Memory Cage</x:v>
      </x:c>
      <x:c r="C37" s="13" t="str">
        <x:v>Legendary</x:v>
      </x:c>
      <x:c r="D37" s="13" t="str">
        <x:v>Store one rejected Boon; swap it in at next Camp.</x:v>
      </x:c>
      <x:c r="E37" s="13" t="str">
        <x:v>Run only</x:v>
      </x:c>
      <x:c r="F37" s="13" t="str">
        <x:v>0</x:v>
      </x:c>
      <x:c r="G37" s="13" t="str">
        <x:v>Build-changing; no permanent stat retention.</x:v>
      </x:c>
    </x:row>
    <x:row r="38">
      <x:c r="A38" s="13" t="str">
        <x:v>ART_035</x:v>
      </x:c>
      <x:c r="B38" s="13" t="str">
        <x:v>Wandering Ledger</x:v>
      </x:c>
      <x:c r="C38" s="13" t="str">
        <x:v>Rare</x:v>
      </x:c>
      <x:c r="D38" s="13" t="str">
        <x:v>Merchant sells one extra utility item.</x:v>
      </x:c>
      <x:c r="E38" s="13" t="str">
        <x:v>Run only</x:v>
      </x:c>
      <x:c r="F38" s="13" t="str">
        <x:v>0</x:v>
      </x:c>
      <x:c r="G38" s="13" t="str">
        <x:v>Build-changing; no permanent stat retention.</x:v>
      </x:c>
    </x:row>
    <x:row r="39">
      <x:c r="A39" s="13" t="str">
        <x:v>ART_036</x:v>
      </x:c>
      <x:c r="B39" s="13" t="str">
        <x:v>Starless Prism</x:v>
      </x:c>
      <x:c r="C39" s="13" t="str">
        <x:v>Legendary</x:v>
      </x:c>
      <x:c r="D39" s="13" t="str">
        <x:v>Boss phases apply a random positive and negative mutator.</x:v>
      </x:c>
      <x:c r="E39" s="13" t="str">
        <x:v>Run only</x:v>
      </x:c>
      <x:c r="F39" s="13" t="str">
        <x:v>0</x:v>
      </x:c>
      <x:c r="G39" s="13" t="str">
        <x:v>Build-changing; no permanent stat retention.</x:v>
      </x:c>
    </x:row>
  </x:sheetData>
  <x:mergeCells>
    <x:mergeCell ref="A1:G1"/>
  </x:mergeCells>
  <x:pageMargins left="0.7" right="0.7" top="0.75" bottom="0.75" header="0.3" footer="0.3"/>
</x:worksheet>
</file>

<file path=xl/worksheets/sheet269.xml><?xml version="1.0" encoding="utf-8"?>
<x:worksheet xmlns:x="http://schemas.openxmlformats.org/spreadsheetml/2006/main">
  <x:sheetFormatPr defaultRowHeight="15"/>
  <x:sheetData>
    <x:row r="1">
      <x:c r="A1" s="281" t="str">
        <x:v>EXPEDITION RANDOM EVENTS — 32</x:v>
      </x:c>
    </x:row>
    <x:row r="3">
      <x:c r="A3" s="284" t="str">
        <x:v>Event_ID</x:v>
      </x:c>
      <x:c r="B3" s="284" t="str">
        <x:v>Name</x:v>
      </x:c>
      <x:c r="C3" s="284" t="str">
        <x:v>Type</x:v>
      </x:c>
      <x:c r="D3" s="284" t="str">
        <x:v>Choices</x:v>
      </x:c>
      <x:c r="E3" s="284" t="str">
        <x:v>Dialogue_Rule</x:v>
      </x:c>
      <x:c r="F3" s="284" t="str">
        <x:v>Implementation_Rule</x:v>
      </x:c>
    </x:row>
    <x:row r="4">
      <x:c r="A4" s="13" t="str">
        <x:v>EVEXP_001</x:v>
      </x:c>
      <x:c r="B4" s="13" t="str">
        <x:v>Forgotten Merchant</x:v>
      </x:c>
      <x:c r="C4" s="13" t="str">
        <x:v>Risk/reward</x:v>
      </x:c>
      <x:c r="D4" s="13" t="str">
        <x:v>Trade 10% current HP for Epic Boon / Refuse / Fight</x:v>
      </x:c>
      <x:c r="E4" s="13" t="str">
        <x:v>1–3 sentences per choice; consequences shown when mechanically knowable.</x:v>
      </x:c>
      <x:c r="F4" s="13" t="str">
        <x:v>Can set run flags; no permanent story branch required unless marked.</x:v>
      </x:c>
    </x:row>
    <x:row r="5">
      <x:c r="A5" s="13" t="str">
        <x:v>EVEXP_002</x:v>
      </x:c>
      <x:c r="B5" s="13" t="str">
        <x:v>Frozen Adventurer</x:v>
      </x:c>
      <x:c r="C5" s="13" t="str">
        <x:v>Moral/resource</x:v>
      </x:c>
      <x:c r="D5" s="13" t="str">
        <x:v>Rescue / Loot / Leave</x:v>
      </x:c>
      <x:c r="E5" s="13" t="str">
        <x:v>1–3 sentences per choice; consequences shown when mechanically knowable.</x:v>
      </x:c>
      <x:c r="F5" s="13" t="str">
        <x:v>Can set run flags; no permanent story branch required unless marked.</x:v>
      </x:c>
    </x:row>
    <x:row r="6">
      <x:c r="A6" s="13" t="str">
        <x:v>EVEXP_003</x:v>
      </x:c>
      <x:c r="B6" s="13" t="str">
        <x:v>Oathglass Door</x:v>
      </x:c>
      <x:c r="C6" s="13" t="str">
        <x:v>Resource</x:v>
      </x:c>
      <x:c r="D6" s="13" t="str">
        <x:v>Spend reroll / sacrifice Marks / force open</x:v>
      </x:c>
      <x:c r="E6" s="13" t="str">
        <x:v>1–3 sentences per choice; consequences shown when mechanically knowable.</x:v>
      </x:c>
      <x:c r="F6" s="13" t="str">
        <x:v>Can set run flags; no permanent story branch required unless marked.</x:v>
      </x:c>
    </x:row>
    <x:row r="7">
      <x:c r="A7" s="13" t="str">
        <x:v>EVEXP_004</x:v>
      </x:c>
      <x:c r="B7" s="13" t="str">
        <x:v>Silent Camp</x:v>
      </x:c>
      <x:c r="C7" s="13" t="str">
        <x:v>Lore</x:v>
      </x:c>
      <x:c r="D7" s="13" t="str">
        <x:v>Rest / investigate Echo / leave quickly</x:v>
      </x:c>
      <x:c r="E7" s="13" t="str">
        <x:v>1–3 sentences per choice; consequences shown when mechanically knowable.</x:v>
      </x:c>
      <x:c r="F7" s="13" t="str">
        <x:v>Can set run flags; no permanent story branch required unless marked.</x:v>
      </x:c>
    </x:row>
    <x:row r="8">
      <x:c r="A8" s="13" t="str">
        <x:v>EVEXP_005</x:v>
      </x:c>
      <x:c r="B8" s="13" t="str">
        <x:v>Briar Pact</x:v>
      </x:c>
      <x:c r="C8" s="13" t="str">
        <x:v>Curse</x:v>
      </x:c>
      <x:c r="D8" s="13" t="str">
        <x:v>Accept curse for two Boon choices / decline</x:v>
      </x:c>
      <x:c r="E8" s="13" t="str">
        <x:v>1–3 sentences per choice; consequences shown when mechanically knowable.</x:v>
      </x:c>
      <x:c r="F8" s="13" t="str">
        <x:v>Can set run flags; no permanent story branch required unless marked.</x:v>
      </x:c>
    </x:row>
    <x:row r="9">
      <x:c r="A9" s="13" t="str">
        <x:v>EVEXP_006</x:v>
      </x:c>
      <x:c r="B9" s="13" t="str">
        <x:v>Broken Cart</x:v>
      </x:c>
      <x:c r="C9" s="13" t="str">
        <x:v>Skill check</x:v>
      </x:c>
      <x:c r="D9" s="13" t="str">
        <x:v>Repair with profession check / salvage / ignore</x:v>
      </x:c>
      <x:c r="E9" s="13" t="str">
        <x:v>1–3 sentences per choice; consequences shown when mechanically knowable.</x:v>
      </x:c>
      <x:c r="F9" s="13" t="str">
        <x:v>Can set run flags; no permanent story branch required unless marked.</x:v>
      </x:c>
    </x:row>
    <x:row r="10">
      <x:c r="A10" s="13" t="str">
        <x:v>EVEXP_007</x:v>
      </x:c>
      <x:c r="B10" s="13" t="str">
        <x:v>Lost Hound</x:v>
      </x:c>
      <x:c r="C10" s="13" t="str">
        <x:v>Pet/Unit flavor</x:v>
      </x:c>
      <x:c r="D10" s="13" t="str">
        <x:v>Follow / feed / send home</x:v>
      </x:c>
      <x:c r="E10" s="13" t="str">
        <x:v>1–3 sentences per choice; consequences shown when mechanically knowable.</x:v>
      </x:c>
      <x:c r="F10" s="13" t="str">
        <x:v>Can set run flags; no permanent story branch required unless marked.</x:v>
      </x:c>
    </x:row>
    <x:row r="11">
      <x:c r="A11" s="13" t="str">
        <x:v>EVEXP_008</x:v>
      </x:c>
      <x:c r="B11" s="13" t="str">
        <x:v>Silverbrook Bet</x:v>
      </x:c>
      <x:c r="C11" s="13" t="str">
        <x:v>Economy</x:v>
      </x:c>
      <x:c r="D11" s="13" t="str">
        <x:v>Gamble Marks / play safe</x:v>
      </x:c>
      <x:c r="E11" s="13" t="str">
        <x:v>1–3 sentences per choice; consequences shown when mechanically knowable.</x:v>
      </x:c>
      <x:c r="F11" s="13" t="str">
        <x:v>Can set run flags; no permanent story branch required unless marked.</x:v>
      </x:c>
    </x:row>
    <x:row r="12">
      <x:c r="A12" s="13" t="str">
        <x:v>EVEXP_009</x:v>
      </x:c>
      <x:c r="B12" s="13" t="str">
        <x:v>Veiled Procession</x:v>
      </x:c>
      <x:c r="C12" s="13" t="str">
        <x:v>Echo lore</x:v>
      </x:c>
      <x:c r="D12" s="13" t="str">
        <x:v>Join / observe / interrupt</x:v>
      </x:c>
      <x:c r="E12" s="13" t="str">
        <x:v>1–3 sentences per choice; consequences shown when mechanically knowable.</x:v>
      </x:c>
      <x:c r="F12" s="13" t="str">
        <x:v>Can set run flags; no permanent story branch required unless marked.</x:v>
      </x:c>
    </x:row>
    <x:row r="13">
      <x:c r="A13" s="13" t="str">
        <x:v>EVEXP_010</x:v>
      </x:c>
      <x:c r="B13" s="13" t="str">
        <x:v>Root Memory</x:v>
      </x:c>
      <x:c r="C13" s="13" t="str">
        <x:v>Build</x:v>
      </x:c>
      <x:c r="D13" s="13" t="str">
        <x:v>Choose offense / defense / utility memory</x:v>
      </x:c>
      <x:c r="E13" s="13" t="str">
        <x:v>1–3 sentences per choice; consequences shown when mechanically knowable.</x:v>
      </x:c>
      <x:c r="F13" s="13" t="str">
        <x:v>Can set run flags; no permanent story branch required unless marked.</x:v>
      </x:c>
    </x:row>
    <x:row r="14">
      <x:c r="A14" s="13" t="str">
        <x:v>EVEXP_011</x:v>
      </x:c>
      <x:c r="B14" s="13" t="str">
        <x:v>Thirsting Caravan</x:v>
      </x:c>
      <x:c r="C14" s="13" t="str">
        <x:v>Sunscar</x:v>
      </x:c>
      <x:c r="D14" s="13" t="str">
        <x:v>Give Water / buy supplies / refuse</x:v>
      </x:c>
      <x:c r="E14" s="13" t="str">
        <x:v>1–3 sentences per choice; consequences shown when mechanically knowable.</x:v>
      </x:c>
      <x:c r="F14" s="13" t="str">
        <x:v>Can set run flags; no permanent story branch required unless marked.</x:v>
      </x:c>
    </x:row>
    <x:row r="15">
      <x:c r="A15" s="13" t="str">
        <x:v>EVEXP_012</x:v>
      </x:c>
      <x:c r="B15" s="13" t="str">
        <x:v>False Oasis</x:v>
      </x:c>
      <x:c r="C15" s="13" t="str">
        <x:v>Sunscar</x:v>
      </x:c>
      <x:c r="D15" s="13" t="str">
        <x:v>Drink / test with Herbalism / bypass</x:v>
      </x:c>
      <x:c r="E15" s="13" t="str">
        <x:v>1–3 sentences per choice; consequences shown when mechanically knowable.</x:v>
      </x:c>
      <x:c r="F15" s="13" t="str">
        <x:v>Can set run flags; no permanent story branch required unless marked.</x:v>
      </x:c>
    </x:row>
    <x:row r="16">
      <x:c r="A16" s="13" t="str">
        <x:v>EVEXP_013</x:v>
      </x:c>
      <x:c r="B16" s="13" t="str">
        <x:v>Star Map</x:v>
      </x:c>
      <x:c r="C16" s="13" t="str">
        <x:v>Sunscar lore</x:v>
      </x:c>
      <x:c r="D16" s="13" t="str">
        <x:v>Align / copy / break seal</x:v>
      </x:c>
      <x:c r="E16" s="13" t="str">
        <x:v>1–3 sentences per choice; consequences shown when mechanically knowable.</x:v>
      </x:c>
      <x:c r="F16" s="13" t="str">
        <x:v>Can set run flags; no permanent story branch required unless marked.</x:v>
      </x:c>
    </x:row>
    <x:row r="17">
      <x:c r="A17" s="13" t="str">
        <x:v>EVEXP_014</x:v>
      </x:c>
      <x:c r="B17" s="13" t="str">
        <x:v>Buried Telescope</x:v>
      </x:c>
      <x:c r="C17" s="13" t="str">
        <x:v>Sunscar risk</x:v>
      </x:c>
      <x:c r="D17" s="13" t="str">
        <x:v>Spend time / force lens / leave</x:v>
      </x:c>
      <x:c r="E17" s="13" t="str">
        <x:v>1–3 sentences per choice; consequences shown when mechanically knowable.</x:v>
      </x:c>
      <x:c r="F17" s="13" t="str">
        <x:v>Can set run flags; no permanent story branch required unless marked.</x:v>
      </x:c>
    </x:row>
    <x:row r="18">
      <x:c r="A18" s="13" t="str">
        <x:v>EVEXP_015</x:v>
      </x:c>
      <x:c r="B18" s="13" t="str">
        <x:v>Sandbound Duelist</x:v>
      </x:c>
      <x:c r="C18" s="13" t="str">
        <x:v>Combat</x:v>
      </x:c>
      <x:c r="D18" s="13" t="str">
        <x:v>Duel / recruit temporarily / avoid</x:v>
      </x:c>
      <x:c r="E18" s="13" t="str">
        <x:v>1–3 sentences per choice; consequences shown when mechanically knowable.</x:v>
      </x:c>
      <x:c r="F18" s="13" t="str">
        <x:v>Can set run flags; no permanent story branch required unless marked.</x:v>
      </x:c>
    </x:row>
    <x:row r="19">
      <x:c r="A19" s="13" t="str">
        <x:v>EVEXP_016</x:v>
      </x:c>
      <x:c r="B19" s="13" t="str">
        <x:v>Frozen Bell</x:v>
      </x:c>
      <x:c r="C19" s="13" t="str">
        <x:v>Frostmarch</x:v>
      </x:c>
      <x:c r="D19" s="13" t="str">
        <x:v>Ring / melt / leave</x:v>
      </x:c>
      <x:c r="E19" s="13" t="str">
        <x:v>1–3 sentences per choice; consequences shown when mechanically knowable.</x:v>
      </x:c>
      <x:c r="F19" s="13" t="str">
        <x:v>Can set run flags; no permanent story branch required unless marked.</x:v>
      </x:c>
    </x:row>
    <x:row r="20">
      <x:c r="A20" s="13" t="str">
        <x:v>EVEXP_017</x:v>
      </x:c>
      <x:c r="B20" s="13" t="str">
        <x:v>Underice Voice</x:v>
      </x:c>
      <x:c r="C20" s="13" t="str">
        <x:v>Frostmarch lore</x:v>
      </x:c>
      <x:c r="D20" s="13" t="str">
        <x:v>Dive / listen / seal hole</x:v>
      </x:c>
      <x:c r="E20" s="13" t="str">
        <x:v>1–3 sentences per choice; consequences shown when mechanically knowable.</x:v>
      </x:c>
      <x:c r="F20" s="13" t="str">
        <x:v>Can set run flags; no permanent story branch required unless marked.</x:v>
      </x:c>
    </x:row>
    <x:row r="21">
      <x:c r="A21" s="13" t="str">
        <x:v>EVEXP_018</x:v>
      </x:c>
      <x:c r="B21" s="13" t="str">
        <x:v>Whitepine Hunter</x:v>
      </x:c>
      <x:c r="C21" s="13" t="str">
        <x:v>Frostmarch</x:v>
      </x:c>
      <x:c r="D21" s="13" t="str">
        <x:v>Track beast / trade / share camp</x:v>
      </x:c>
      <x:c r="E21" s="13" t="str">
        <x:v>1–3 sentences per choice; consequences shown when mechanically knowable.</x:v>
      </x:c>
      <x:c r="F21" s="13" t="str">
        <x:v>Can set run flags; no permanent story branch required unless marked.</x:v>
      </x:c>
    </x:row>
    <x:row r="22">
      <x:c r="A22" s="13" t="str">
        <x:v>EVEXP_019</x:v>
      </x:c>
      <x:c r="B22" s="13" t="str">
        <x:v>Choir Refrain</x:v>
      </x:c>
      <x:c r="C22" s="13" t="str">
        <x:v>Frostmarch skill</x:v>
      </x:c>
      <x:c r="D22" s="13" t="str">
        <x:v>Match rhythm / silence it / endure</x:v>
      </x:c>
      <x:c r="E22" s="13" t="str">
        <x:v>1–3 sentences per choice; consequences shown when mechanically knowable.</x:v>
      </x:c>
      <x:c r="F22" s="13" t="str">
        <x:v>Can set run flags; no permanent story branch required unless marked.</x:v>
      </x:c>
    </x:row>
    <x:row r="23">
      <x:c r="A23" s="13" t="str">
        <x:v>EVEXP_020</x:v>
      </x:c>
      <x:c r="B23" s="13" t="str">
        <x:v>Snowblind Path</x:v>
      </x:c>
      <x:c r="C23" s="13" t="str">
        <x:v>Frostmarch route</x:v>
      </x:c>
      <x:c r="D23" s="13" t="str">
        <x:v>Scout / push ahead / camp</x:v>
      </x:c>
      <x:c r="E23" s="13" t="str">
        <x:v>1–3 sentences per choice; consequences shown when mechanically knowable.</x:v>
      </x:c>
      <x:c r="F23" s="13" t="str">
        <x:v>Can set run flags; no permanent story branch required unless marked.</x:v>
      </x:c>
    </x:row>
    <x:row r="24">
      <x:c r="A24" s="13" t="str">
        <x:v>EVEXP_021</x:v>
      </x:c>
      <x:c r="B24" s="13" t="str">
        <x:v>Soot Alchemist</x:v>
      </x:c>
      <x:c r="C24" s="13" t="str">
        <x:v>Ashlands</x:v>
      </x:c>
      <x:c r="D24" s="13" t="str">
        <x:v>Trade HP / materials / Marks for tonic</x:v>
      </x:c>
      <x:c r="E24" s="13" t="str">
        <x:v>1–3 sentences per choice; consequences shown when mechanically knowable.</x:v>
      </x:c>
      <x:c r="F24" s="13" t="str">
        <x:v>Can set run flags; no permanent story branch required unless marked.</x:v>
      </x:c>
    </x:row>
    <x:row r="25">
      <x:c r="A25" s="13" t="str">
        <x:v>EVEXP_022</x:v>
      </x:c>
      <x:c r="B25" s="13" t="str">
        <x:v>Forge Terminal</x:v>
      </x:c>
      <x:c r="C25" s="13" t="str">
        <x:v>Ashlands</x:v>
      </x:c>
      <x:c r="D25" s="13" t="str">
        <x:v>Repair / overload / extract data</x:v>
      </x:c>
      <x:c r="E25" s="13" t="str">
        <x:v>1–3 sentences per choice; consequences shown when mechanically knowable.</x:v>
      </x:c>
      <x:c r="F25" s="13" t="str">
        <x:v>Can set run flags; no permanent story branch required unless marked.</x:v>
      </x:c>
    </x:row>
    <x:row r="26">
      <x:c r="A26" s="13" t="str">
        <x:v>EVEXP_023</x:v>
      </x:c>
      <x:c r="B26" s="13" t="str">
        <x:v>Blackglass Reflection</x:v>
      </x:c>
      <x:c r="C26" s="13" t="str">
        <x:v>Ashlands</x:v>
      </x:c>
      <x:c r="D26" s="13" t="str">
        <x:v>Fight copy / accept curse / shatter mirror</x:v>
      </x:c>
      <x:c r="E26" s="13" t="str">
        <x:v>1–3 sentences per choice; consequences shown when mechanically knowable.</x:v>
      </x:c>
      <x:c r="F26" s="13" t="str">
        <x:v>Can set run flags; no permanent story branch required unless marked.</x:v>
      </x:c>
    </x:row>
    <x:row r="27">
      <x:c r="A27" s="13" t="str">
        <x:v>EVEXP_024</x:v>
      </x:c>
      <x:c r="B27" s="13" t="str">
        <x:v>Cinder Prisoner</x:v>
      </x:c>
      <x:c r="C27" s="13" t="str">
        <x:v>Ashlands story</x:v>
      </x:c>
      <x:c r="D27" s="13" t="str">
        <x:v>Free / question / leave</x:v>
      </x:c>
      <x:c r="E27" s="13" t="str">
        <x:v>1–3 sentences per choice; consequences shown when mechanically knowable.</x:v>
      </x:c>
      <x:c r="F27" s="13" t="str">
        <x:v>Can set run flags; no permanent story branch required unless marked.</x:v>
      </x:c>
    </x:row>
    <x:row r="28">
      <x:c r="A28" s="13" t="str">
        <x:v>EVEXP_025</x:v>
      </x:c>
      <x:c r="B28" s="13" t="str">
        <x:v>Unstable Crucible</x:v>
      </x:c>
      <x:c r="C28" s="13" t="str">
        <x:v>Ashlands risk</x:v>
      </x:c>
      <x:c r="D28" s="13" t="str">
        <x:v>Raise Instability / stabilize / forge</x:v>
      </x:c>
      <x:c r="E28" s="13" t="str">
        <x:v>1–3 sentences per choice; consequences shown when mechanically knowable.</x:v>
      </x:c>
      <x:c r="F28" s="13" t="str">
        <x:v>Can set run flags; no permanent story branch required unless marked.</x:v>
      </x:c>
    </x:row>
    <x:row r="29">
      <x:c r="A29" s="13" t="str">
        <x:v>EVEXP_026</x:v>
      </x:c>
      <x:c r="B29" s="13" t="str">
        <x:v>Wandering Cartographer</x:v>
      </x:c>
      <x:c r="C29" s="13" t="str">
        <x:v>World hook</x:v>
      </x:c>
      <x:c r="D29" s="13" t="str">
        <x:v>Buy map / share discoveries / ask about beyond</x:v>
      </x:c>
      <x:c r="E29" s="13" t="str">
        <x:v>1–3 sentences per choice; consequences shown when mechanically knowable.</x:v>
      </x:c>
      <x:c r="F29" s="13" t="str">
        <x:v>Can set run flags; no permanent story branch required unless marked.</x:v>
      </x:c>
    </x:row>
    <x:row r="30">
      <x:c r="A30" s="13" t="str">
        <x:v>EVEXP_027</x:v>
      </x:c>
      <x:c r="B30" s="13" t="str">
        <x:v>Echo of Failure</x:v>
      </x:c>
      <x:c r="C30" s="13" t="str">
        <x:v>Recovery</x:v>
      </x:c>
      <x:c r="D30" s="13" t="str">
        <x:v>Replay lost room / accept consolation / erase memory</x:v>
      </x:c>
      <x:c r="E30" s="13" t="str">
        <x:v>1–3 sentences per choice; consequences shown when mechanically knowable.</x:v>
      </x:c>
      <x:c r="F30" s="13" t="str">
        <x:v>Can set run flags; no permanent story branch required unless marked.</x:v>
      </x:c>
    </x:row>
    <x:row r="31">
      <x:c r="A31" s="13" t="str">
        <x:v>EVEXP_028</x:v>
      </x:c>
      <x:c r="B31" s="13" t="str">
        <x:v>Three Doors</x:v>
      </x:c>
      <x:c r="C31" s="13" t="str">
        <x:v>Route</x:v>
      </x:c>
      <x:c r="D31" s="13" t="str">
        <x:v>Combat / Treasure / Mystery</x:v>
      </x:c>
      <x:c r="E31" s="13" t="str">
        <x:v>1–3 sentences per choice; consequences shown when mechanically knowable.</x:v>
      </x:c>
      <x:c r="F31" s="13" t="str">
        <x:v>Can set run flags; no permanent story branch required unless marked.</x:v>
      </x:c>
    </x:row>
    <x:row r="32">
      <x:c r="A32" s="13" t="str">
        <x:v>EVEXP_029</x:v>
      </x:c>
      <x:c r="B32" s="13" t="str">
        <x:v>Empty Throne</x:v>
      </x:c>
      <x:c r="C32" s="13" t="str">
        <x:v>Oath theme</x:v>
      </x:c>
      <x:c r="D32" s="13" t="str">
        <x:v>Sit / kneel / destroy</x:v>
      </x:c>
      <x:c r="E32" s="13" t="str">
        <x:v>1–3 sentences per choice; consequences shown when mechanically knowable.</x:v>
      </x:c>
      <x:c r="F32" s="13" t="str">
        <x:v>Can set run flags; no permanent story branch required unless marked.</x:v>
      </x:c>
    </x:row>
    <x:row r="33">
      <x:c r="A33" s="13" t="str">
        <x:v>EVEXP_030</x:v>
      </x:c>
      <x:c r="B33" s="13" t="str">
        <x:v>Nameless Grave</x:v>
      </x:c>
      <x:c r="C33" s="13" t="str">
        <x:v>Lore</x:v>
      </x:c>
      <x:c r="D33" s="13" t="str">
        <x:v>Offer material / read name / take token</x:v>
      </x:c>
      <x:c r="E33" s="13" t="str">
        <x:v>1–3 sentences per choice; consequences shown when mechanically knowable.</x:v>
      </x:c>
      <x:c r="F33" s="13" t="str">
        <x:v>Can set run flags; no permanent story branch required unless marked.</x:v>
      </x:c>
    </x:row>
    <x:row r="34">
      <x:c r="A34" s="13" t="str">
        <x:v>EVEXP_031</x:v>
      </x:c>
      <x:c r="B34" s="13" t="str">
        <x:v>Guild Banner</x:v>
      </x:c>
      <x:c r="C34" s="13" t="str">
        <x:v>Guild flavor</x:v>
      </x:c>
      <x:c r="D34" s="13" t="str">
        <x:v>Invoke guild crest / ignore</x:v>
      </x:c>
      <x:c r="E34" s="13" t="str">
        <x:v>1–3 sentences per choice; consequences shown when mechanically knowable.</x:v>
      </x:c>
      <x:c r="F34" s="13" t="str">
        <x:v>Can set run flags; no permanent story branch required unless marked.</x:v>
      </x:c>
    </x:row>
    <x:row r="35">
      <x:c r="A35" s="13" t="str">
        <x:v>EVEXP_032</x:v>
      </x:c>
      <x:c r="B35" s="13" t="str">
        <x:v>Stranger's Echo</x:v>
      </x:c>
      <x:c r="C35" s="13" t="str">
        <x:v>Q-Mode</x:v>
      </x:c>
      <x:c r="D35" s="13" t="str">
        <x:v>Recruit temporary random Echo / inspect / release</x:v>
      </x:c>
      <x:c r="E35" s="13" t="str">
        <x:v>1–3 sentences per choice; consequences shown when mechanically knowable.</x:v>
      </x:c>
      <x:c r="F35" s="13" t="str">
        <x:v>Can set run flags; no permanent story branch required unless marked.</x:v>
      </x:c>
    </x:row>
  </x:sheetData>
  <x:mergeCells>
    <x:mergeCell ref="A1:F1"/>
  </x:mergeCells>
  <x:pageMargins left="0.7" right="0.7" top="0.75" bottom="0.75" header="0.3" footer="0.3"/>
</x:worksheet>
</file>

<file path=xl/worksheets/sheet270.xml><?xml version="1.0" encoding="utf-8"?>
<x:worksheet xmlns:x="http://schemas.openxmlformats.org/spreadsheetml/2006/main">
  <x:sheetFormatPr defaultRowHeight="15"/>
  <x:sheetData>
    <x:row r="1">
      <x:c r="A1" s="281" t="str">
        <x:v>EXPEDITION DIFFICULTY MUTATORS</x:v>
      </x:c>
    </x:row>
    <x:row r="3">
      <x:c r="A3" s="284" t="str">
        <x:v>Mutator_ID</x:v>
      </x:c>
      <x:c r="B3" s="284" t="str">
        <x:v>Name</x:v>
      </x:c>
      <x:c r="C3" s="284" t="str">
        <x:v>Difficulty_Points</x:v>
      </x:c>
      <x:c r="D3" s="284" t="str">
        <x:v>Effect</x:v>
      </x:c>
      <x:c r="E3" s="284" t="str">
        <x:v>Category</x:v>
      </x:c>
      <x:c r="F3" s="284" t="str">
        <x:v>Rarity</x:v>
      </x:c>
    </x:row>
    <x:row r="4">
      <x:c r="A4" s="13" t="str">
        <x:v>MUT_001</x:v>
      </x:c>
      <x:c r="B4" s="13" t="str">
        <x:v>Hardened</x:v>
      </x:c>
      <x:c r="C4" s="13" t="n">
        <x:v>1</x:v>
      </x:c>
      <x:c r="D4" s="13" t="str">
        <x:v>Enemies +15% HP</x:v>
      </x:c>
      <x:c r="E4" s="13" t="str">
        <x:v>Stat</x:v>
      </x:c>
      <x:c r="F4" s="13" t="str">
        <x:v>Common</x:v>
      </x:c>
    </x:row>
    <x:row r="5">
      <x:c r="A5" s="13" t="str">
        <x:v>MUT_002</x:v>
      </x:c>
      <x:c r="B5" s="13" t="str">
        <x:v>Sharpened</x:v>
      </x:c>
      <x:c r="C5" s="13" t="n">
        <x:v>1</x:v>
      </x:c>
      <x:c r="D5" s="13" t="str">
        <x:v>Enemies +8% damage</x:v>
      </x:c>
      <x:c r="E5" s="13" t="str">
        <x:v>Stat</x:v>
      </x:c>
      <x:c r="F5" s="13" t="str">
        <x:v>Common</x:v>
      </x:c>
    </x:row>
    <x:row r="6">
      <x:c r="A6" s="13" t="str">
        <x:v>MUT_003</x:v>
      </x:c>
      <x:c r="B6" s="13" t="str">
        <x:v>Elite Training</x:v>
      </x:c>
      <x:c r="C6" s="13" t="n">
        <x:v>2</x:v>
      </x:c>
      <x:c r="D6" s="13" t="str">
        <x:v>Elites gain one extra mechanic</x:v>
      </x:c>
      <x:c r="E6" s="13" t="str">
        <x:v>Mechanic</x:v>
      </x:c>
      <x:c r="F6" s="13" t="str">
        <x:v>Uncommon</x:v>
      </x:c>
    </x:row>
    <x:row r="7">
      <x:c r="A7" s="13" t="str">
        <x:v>MUT_004</x:v>
      </x:c>
      <x:c r="B7" s="13" t="str">
        <x:v>Thin Light</x:v>
      </x:c>
      <x:c r="C7" s="13" t="n">
        <x:v>2</x:v>
      </x:c>
      <x:c r="D7" s="13" t="str">
        <x:v>Healing received -20%</x:v>
      </x:c>
      <x:c r="E7" s="13" t="str">
        <x:v>Resource</x:v>
      </x:c>
      <x:c r="F7" s="13" t="str">
        <x:v>Uncommon</x:v>
      </x:c>
    </x:row>
    <x:row r="8">
      <x:c r="A8" s="13" t="str">
        <x:v>MUT_005</x:v>
      </x:c>
      <x:c r="B8" s="13" t="str">
        <x:v>Echo-Touched</x:v>
      </x:c>
      <x:c r="C8" s="13" t="n">
        <x:v>2</x:v>
      </x:c>
      <x:c r="D8" s="13" t="str">
        <x:v>Every third combat room gains an Echo modifier</x:v>
      </x:c>
      <x:c r="E8" s="13" t="str">
        <x:v>Mechanic</x:v>
      </x:c>
      <x:c r="F8" s="13" t="str">
        <x:v>Uncommon</x:v>
      </x:c>
    </x:row>
    <x:row r="9">
      <x:c r="A9" s="13" t="str">
        <x:v>MUT_006</x:v>
      </x:c>
      <x:c r="B9" s="13" t="str">
        <x:v>No Safe Rest</x:v>
      </x:c>
      <x:c r="C9" s="13" t="n">
        <x:v>2</x:v>
      </x:c>
      <x:c r="D9" s="13" t="str">
        <x:v>Camps restore 25% less HP</x:v>
      </x:c>
      <x:c r="E9" s="13" t="str">
        <x:v>Route</x:v>
      </x:c>
      <x:c r="F9" s="13" t="str">
        <x:v>Uncommon</x:v>
      </x:c>
    </x:row>
    <x:row r="10">
      <x:c r="A10" s="13" t="str">
        <x:v>MUT_007</x:v>
      </x:c>
      <x:c r="B10" s="13" t="str">
        <x:v>Crowded</x:v>
      </x:c>
      <x:c r="C10" s="13" t="n">
        <x:v>2</x:v>
      </x:c>
      <x:c r="D10" s="13" t="str">
        <x:v>Normal encounters +1 additional enemy group</x:v>
      </x:c>
      <x:c r="E10" s="13" t="str">
        <x:v>Combat</x:v>
      </x:c>
      <x:c r="F10" s="13" t="str">
        <x:v>Uncommon</x:v>
      </x:c>
    </x:row>
    <x:row r="11">
      <x:c r="A11" s="13" t="str">
        <x:v>MUT_008</x:v>
      </x:c>
      <x:c r="B11" s="13" t="str">
        <x:v>Fractured Time</x:v>
      </x:c>
      <x:c r="C11" s="13" t="n">
        <x:v>3</x:v>
      </x:c>
      <x:c r="D11" s="13" t="str">
        <x:v>Ability cooldown recovery -10%; Boon quality +1 step on first Elite</x:v>
      </x:c>
      <x:c r="E11" s="13" t="str">
        <x:v>Risk</x:v>
      </x:c>
      <x:c r="F11" s="13" t="str">
        <x:v>Rare</x:v>
      </x:c>
    </x:row>
    <x:row r="12">
      <x:c r="A12" s="13" t="str">
        <x:v>MUT_009</x:v>
      </x:c>
      <x:c r="B12" s="13" t="str">
        <x:v>Hunter's Law</x:v>
      </x:c>
      <x:c r="C12" s="13" t="n">
        <x:v>3</x:v>
      </x:c>
      <x:c r="D12" s="13" t="str">
        <x:v>Elites enrage after 75s</x:v>
      </x:c>
      <x:c r="E12" s="13" t="str">
        <x:v>Combat</x:v>
      </x:c>
      <x:c r="F12" s="13" t="str">
        <x:v>Rare</x:v>
      </x:c>
    </x:row>
    <x:row r="13">
      <x:c r="A13" s="13" t="str">
        <x:v>MUT_010</x:v>
      </x:c>
      <x:c r="B13" s="13" t="str">
        <x:v>Scarcity</x:v>
      </x:c>
      <x:c r="C13" s="13" t="n">
        <x:v>3</x:v>
      </x:c>
      <x:c r="D13" s="13" t="str">
        <x:v>Merchant prices +20%; Treasure Marks +20%</x:v>
      </x:c>
      <x:c r="E13" s="13" t="str">
        <x:v>Economy</x:v>
      </x:c>
      <x:c r="F13" s="13" t="str">
        <x:v>Rare</x:v>
      </x:c>
    </x:row>
    <x:row r="14">
      <x:c r="A14" s="13" t="str">
        <x:v>MUT_011</x:v>
      </x:c>
      <x:c r="B14" s="13" t="str">
        <x:v>Unstable Path</x:v>
      </x:c>
      <x:c r="C14" s="13" t="n">
        <x:v>3</x:v>
      </x:c>
      <x:c r="D14" s="13" t="str">
        <x:v>One visible node per branch becomes unknown</x:v>
      </x:c>
      <x:c r="E14" s="13" t="str">
        <x:v>Route</x:v>
      </x:c>
      <x:c r="F14" s="13" t="str">
        <x:v>Rare</x:v>
      </x:c>
    </x:row>
    <x:row r="15">
      <x:c r="A15" s="13" t="str">
        <x:v>MUT_012</x:v>
      </x:c>
      <x:c r="B15" s="13" t="str">
        <x:v>Boss Memory</x:v>
      </x:c>
      <x:c r="C15" s="13" t="n">
        <x:v>4</x:v>
      </x:c>
      <x:c r="D15" s="13" t="str">
        <x:v>Boss gains an additional phase mechanic</x:v>
      </x:c>
      <x:c r="E15" s="13" t="str">
        <x:v>Boss</x:v>
      </x:c>
      <x:c r="F15" s="13" t="str">
        <x:v>Epic</x:v>
      </x:c>
    </x:row>
    <x:row r="16">
      <x:c r="A16" s="13" t="str">
        <x:v>MUT_013</x:v>
      </x:c>
      <x:c r="B16" s="13" t="str">
        <x:v>One Life</x:v>
      </x:c>
      <x:c r="C16" s="13" t="n">
        <x:v>4</x:v>
      </x:c>
      <x:c r="D16" s="13" t="str">
        <x:v>No normal revive; only specific Artifact/event revival works</x:v>
      </x:c>
      <x:c r="E16" s="13" t="str">
        <x:v>Failure</x:v>
      </x:c>
      <x:c r="F16" s="13" t="str">
        <x:v>Epic</x:v>
      </x:c>
    </x:row>
    <x:row r="17">
      <x:c r="A17" s="13" t="str">
        <x:v>MUT_014</x:v>
      </x:c>
      <x:c r="B17" s="13" t="str">
        <x:v>Royal Pressure</x:v>
      </x:c>
      <x:c r="C17" s="13" t="n">
        <x:v>4</x:v>
      </x:c>
      <x:c r="D17" s="13" t="str">
        <x:v>Regional mechanic accumulation +30%</x:v>
      </x:c>
      <x:c r="E17" s="13" t="str">
        <x:v>Regional</x:v>
      </x:c>
      <x:c r="F17" s="13" t="str">
        <x:v>Epic</x:v>
      </x:c>
    </x:row>
    <x:row r="18">
      <x:c r="A18" s="13" t="str">
        <x:v>MUT_015</x:v>
      </x:c>
      <x:c r="B18" s="13" t="str">
        <x:v>Starless</x:v>
      </x:c>
      <x:c r="C18" s="13" t="n">
        <x:v>5</x:v>
      </x:c>
      <x:c r="D18" s="13" t="str">
        <x:v>Boss and Elites gain rotating random affix</x:v>
      </x:c>
      <x:c r="E18" s="13" t="str">
        <x:v>Endgame</x:v>
      </x:c>
      <x:c r="F18" s="13" t="str">
        <x:v>Legendary</x:v>
      </x:c>
    </x:row>
  </x:sheetData>
  <x:mergeCells>
    <x:mergeCell ref="A1:F1"/>
  </x:mergeCells>
  <x:pageMargins left="0.7" right="0.7" top="0.75" bottom="0.75" header="0.3" footer="0.3"/>
</x:worksheet>
</file>

<file path=xl/worksheets/sheet271.xml><?xml version="1.0" encoding="utf-8"?>
<x:worksheet xmlns:x="http://schemas.openxmlformats.org/spreadsheetml/2006/main">
  <x:sheetFormatPr defaultRowHeight="15"/>
  <x:sheetData>
    <x:row r="1">
      <x:c r="A1" s="281" t="str">
        <x:v>CO-OP / EXPEDITION REWARD LIMITS</x:v>
      </x:c>
    </x:row>
    <x:row r="3">
      <x:c r="A3" s="284" t="str">
        <x:v>Content</x:v>
      </x:c>
      <x:c r="B3" s="284" t="str">
        <x:v>Daily_High_Value</x:v>
      </x:c>
      <x:c r="C3" s="284" t="str">
        <x:v>Weekly_High_Value</x:v>
      </x:c>
      <x:c r="D3" s="284" t="str">
        <x:v>After_Cap</x:v>
      </x:c>
      <x:c r="E3" s="284" t="str">
        <x:v>Design_Rule</x:v>
      </x:c>
    </x:row>
    <x:row r="4">
      <x:c r="A4" s="13" t="str">
        <x:v>Normal Expedition Entry</x:v>
      </x:c>
      <x:c r="B4" s="13" t="str">
        <x:v>Unlimited</x:v>
      </x:c>
      <x:c r="C4" s="13" t="str">
        <x:v>None</x:v>
      </x:c>
      <x:c r="D4" s="13" t="str">
        <x:v>Unlimited</x:v>
      </x:c>
      <x:c r="E4" s="13" t="str">
        <x:v>No entry gate; always playable</x:v>
      </x:c>
    </x:row>
    <x:row r="5">
      <x:c r="A5" s="13" t="str">
        <x:v>Enhanced Expedition Reward</x:v>
      </x:c>
      <x:c r="B5" s="13" t="str">
        <x:v>3/day</x:v>
      </x:c>
      <x:c r="C5" s="13" t="str">
        <x:v>12/week shared pool</x:v>
      </x:c>
      <x:c r="D5" s="13" t="str">
        <x:v>Standard clear remains</x:v>
      </x:c>
      <x:c r="E5" s="13" t="str">
        <x:v>First 3/day consume weekly pool when available; daily unused can be caught up within weekly pool</x:v>
      </x:c>
    </x:row>
    <x:row r="6">
      <x:c r="A6" s="13" t="str">
        <x:v>Regional Expedition Boss Bonus</x:v>
      </x:c>
      <x:c r="B6" s="13" t="str">
        <x:v>No daily cap</x:v>
      </x:c>
      <x:c r="C6" s="13" t="str">
        <x:v>3/week per region</x:v>
      </x:c>
      <x:c r="D6" s="13" t="str">
        <x:v>Normal boss loot/mastery</x:v>
      </x:c>
      <x:c r="E6" s="13" t="str">
        <x:v>Bonus chest only</x:v>
      </x:c>
    </x:row>
    <x:row r="7">
      <x:c r="A7" s="13" t="str">
        <x:v>Raid Boss Personal Loot</x:v>
      </x:c>
      <x:c r="B7" s="13" t="str">
        <x:v>No daily cap</x:v>
      </x:c>
      <x:c r="C7" s="13" t="str">
        <x:v>1/week per raid boss</x:v>
      </x:c>
      <x:c r="D7" s="13" t="str">
        <x:v>Repeat help gives small raid currency/mastery</x:v>
      </x:c>
      <x:c r="E7" s="13" t="str">
        <x:v>Existing raid rule</x:v>
      </x:c>
    </x:row>
    <x:row r="8">
      <x:c r="A8" s="13" t="str">
        <x:v>Guild Boss Attempts</x:v>
      </x:c>
      <x:c r="B8" s="13" t="str">
        <x:v>Window-based</x:v>
      </x:c>
      <x:c r="C8" s="13" t="str">
        <x:v>3/member per 3-day boss</x:v>
      </x:c>
      <x:c r="D8" s="13" t="str">
        <x:v>N/A</x:v>
      </x:c>
      <x:c r="E8" s="13" t="str">
        <x:v>Existing guild-boss structure</x:v>
      </x:c>
    </x:row>
    <x:row r="9">
      <x:c r="A9" s="13" t="str">
        <x:v>Echo Owner Assistance Reward</x:v>
      </x:c>
      <x:c r="B9" s="13" t="str">
        <x:v>5/day full</x:v>
      </x:c>
      <x:c r="C9" s="13" t="str">
        <x:v>25/week</x:v>
      </x:c>
      <x:c r="D9" s="13" t="str">
        <x:v>Reputation only after cap</x:v>
      </x:c>
      <x:c r="E9" s="13" t="str">
        <x:v>Prevents passive wealth from popular Echoes</x:v>
      </x:c>
    </x:row>
    <x:row r="10">
      <x:c r="A10" s="13" t="str">
        <x:v>Casual PvP</x:v>
      </x:c>
      <x:c r="B10" s="13" t="str">
        <x:v>Unlimited</x:v>
      </x:c>
      <x:c r="C10" s="13" t="str">
        <x:v>Unlimited</x:v>
      </x:c>
      <x:c r="D10" s="13" t="str">
        <x:v>Normal</x:v>
      </x:c>
      <x:c r="E10" s="13" t="str">
        <x:v>No time gate</x:v>
      </x:c>
    </x:row>
    <x:row r="11">
      <x:c r="A11" s="13" t="str">
        <x:v>Ranked PvP Bonus Currency</x:v>
      </x:c>
      <x:c r="B11" s="13" t="str">
        <x:v>5 wins/day</x:v>
      </x:c>
      <x:c r="C11" s="13" t="str">
        <x:v>25 wins/week</x:v>
      </x:c>
      <x:c r="D11" s="13" t="str">
        <x:v>Rating still changes</x:v>
      </x:c>
      <x:c r="E11" s="13" t="str">
        <x:v>Prevents brute-force currency farming</x:v>
      </x:c>
    </x:row>
    <x:row r="12">
      <x:c r="A12" s="13" t="str">
        <x:v>Helper Commendations</x:v>
      </x:c>
      <x:c r="B12" s="13" t="str">
        <x:v>Unlimited</x:v>
      </x:c>
      <x:c r="C12" s="13" t="str">
        <x:v>First 20/week grant shop-value rewards</x:v>
      </x:c>
      <x:c r="D12" s="13" t="str">
        <x:v>Mastery/achievement after</x:v>
      </x:c>
      <x:c r="E12" s="13" t="str">
        <x:v>Encourages helping without farming exploit</x:v>
      </x:c>
    </x:row>
  </x:sheetData>
  <x:mergeCells>
    <x:mergeCell ref="A1:E1"/>
  </x:mergeCells>
  <x:pageMargins left="0.7" right="0.7" top="0.75" bottom="0.75" header="0.3" footer="0.3"/>
</x:worksheet>
</file>

<file path=xl/worksheets/sheet272.xml><?xml version="1.0" encoding="utf-8"?>
<x:worksheet xmlns:x="http://schemas.openxmlformats.org/spreadsheetml/2006/main">
  <x:sheetFormatPr defaultRowHeight="15"/>
  <x:sheetData>
    <x:row r="1">
      <x:c r="A1" s="281" t="str">
        <x:v>EXPEDITION CURRENCIES</x:v>
      </x:c>
    </x:row>
    <x:row r="3">
      <x:c r="A3" s="284" t="str">
        <x:v>Currency_ID</x:v>
      </x:c>
      <x:c r="B3" s="284" t="str">
        <x:v>Name</x:v>
      </x:c>
      <x:c r="C3" s="284" t="str">
        <x:v>Binding</x:v>
      </x:c>
      <x:c r="D3" s="284" t="str">
        <x:v>Sources</x:v>
      </x:c>
      <x:c r="E3" s="284" t="str">
        <x:v>Uses</x:v>
      </x:c>
      <x:c r="F3" s="284" t="str">
        <x:v>Restrictions</x:v>
      </x:c>
      <x:c r="G3" s="284" t="str">
        <x:v>Target_Earning</x:v>
      </x:c>
    </x:row>
    <x:row r="4">
      <x:c r="A4" s="13" t="str">
        <x:v>CUR_EXP_MARK</x:v>
      </x:c>
      <x:c r="B4" s="13" t="str">
        <x:v>Expedition Mark</x:v>
      </x:c>
      <x:c r="C4" s="13" t="str">
        <x:v>Account-bound</x:v>
      </x:c>
      <x:c r="D4" s="13" t="str">
        <x:v>Expedition clears, Elites, optional objectives, weekly ledger</x:v>
      </x:c>
      <x:c r="E4" s="13" t="str">
        <x:v>Expedition Shop + Wandering Merchant</x:v>
      </x:c>
      <x:c r="F4" s="13" t="str">
        <x:v>No cash purchase; no trading</x:v>
      </x:c>
      <x:c r="G4" s="13" t="str">
        <x:v>800–1,200/week typical engaged player</x:v>
      </x:c>
    </x:row>
    <x:row r="5">
      <x:c r="A5" s="13" t="str">
        <x:v>CUR_COMM</x:v>
      </x:c>
      <x:c r="B5" s="13" t="str">
        <x:v>Commendation</x:v>
      </x:c>
      <x:c r="C5" s="13" t="str">
        <x:v>Account-bound</x:v>
      </x:c>
      <x:c r="D5" s="13" t="str">
        <x:v>Helping clears after own bonus claims, mentor play</x:v>
      </x:c>
      <x:c r="E5" s="13" t="str">
        <x:v>Cosmetics/titles only</x:v>
      </x:c>
      <x:c r="F5" s="13" t="str">
        <x:v>No progression materials</x:v>
      </x:c>
      <x:c r="G5" s="13" t="str">
        <x:v>Social prestige</x:v>
      </x:c>
    </x:row>
    <x:row r="6">
      <x:c r="A6" s="13" t="str">
        <x:v>CUR_EXP_RELIC</x:v>
      </x:c>
      <x:c r="B6" s="13" t="str">
        <x:v>Expedition Relic Fragment</x:v>
      </x:c>
      <x:c r="C6" s="13" t="str">
        <x:v>Account-bound</x:v>
      </x:c>
      <x:c r="D6" s="13" t="str">
        <x:v>Weekly ledger, high tiers, hidden bosses</x:v>
      </x:c>
      <x:c r="E6" s="13" t="str">
        <x:v>Capped relic/collection fallback</x:v>
      </x:c>
      <x:c r="F6" s="13" t="str">
        <x:v>Max 1 major purchase/week</x:v>
      </x:c>
      <x:c r="G6" s="13" t="str">
        <x:v>Prevents RNG dead-end</x:v>
      </x:c>
    </x:row>
  </x:sheetData>
  <x:mergeCells>
    <x:mergeCell ref="A1:G1"/>
  </x:mergeCells>
  <x:pageMargins left="0.7" right="0.7" top="0.75" bottom="0.75" header="0.3" footer="0.3"/>
</x:worksheet>
</file>

<file path=xl/worksheets/sheet273.xml><?xml version="1.0" encoding="utf-8"?>
<x:worksheet xmlns:x="http://schemas.openxmlformats.org/spreadsheetml/2006/main">
  <x:sheetFormatPr defaultRowHeight="15"/>
  <x:sheetData>
    <x:row r="1">
      <x:c r="A1" s="281" t="str">
        <x:v>EXPEDITION SHOP — RUN SUPPLIES</x:v>
      </x:c>
    </x:row>
    <x:row r="3">
      <x:c r="A3" s="284" t="str">
        <x:v>Item_ID</x:v>
      </x:c>
      <x:c r="B3" s="284" t="str">
        <x:v>Name</x:v>
      </x:c>
      <x:c r="C3" s="284" t="str">
        <x:v>Mark_Cost</x:v>
      </x:c>
      <x:c r="D3" s="284" t="str">
        <x:v>Effect</x:v>
      </x:c>
      <x:c r="E3" s="284" t="str">
        <x:v>Duration</x:v>
      </x:c>
      <x:c r="F3" s="284" t="str">
        <x:v>Category</x:v>
      </x:c>
      <x:c r="G3" s="284" t="str">
        <x:v>Weekly_Purchase_Cap</x:v>
      </x:c>
    </x:row>
    <x:row r="4">
      <x:c r="A4" s="13" t="str">
        <x:v>SUP_001</x:v>
      </x:c>
      <x:c r="B4" s="13" t="str">
        <x:v>Scout Map</x:v>
      </x:c>
      <x:c r="C4" s="13" t="n">
        <x:v>60</x:v>
      </x:c>
      <x:c r="D4" s="13" t="str">
        <x:v>Reveal next 2 route branches</x:v>
      </x:c>
      <x:c r="E4" s="13" t="str">
        <x:v>Next run</x:v>
      </x:c>
      <x:c r="F4" s="13" t="str">
        <x:v>Utility</x:v>
      </x:c>
      <x:c r="G4" s="13" t="n">
        <x:v>3</x:v>
      </x:c>
    </x:row>
    <x:row r="5">
      <x:c r="A5" s="13" t="str">
        <x:v>SUP_002</x:v>
      </x:c>
      <x:c r="B5" s="13" t="str">
        <x:v>Lucky Charm</x:v>
      </x:c>
      <x:c r="C5" s="13" t="n">
        <x:v>90</x:v>
      </x:c>
      <x:c r="D5" s="13" t="str">
        <x:v>First Boon reroll is free</x:v>
      </x:c>
      <x:c r="E5" s="13" t="str">
        <x:v>Next run</x:v>
      </x:c>
      <x:c r="F5" s="13" t="str">
        <x:v>Utility</x:v>
      </x:c>
      <x:c r="G5" s="13" t="n">
        <x:v>3</x:v>
      </x:c>
    </x:row>
    <x:row r="6">
      <x:c r="A6" s="13" t="str">
        <x:v>SUP_003</x:v>
      </x:c>
      <x:c r="B6" s="13" t="str">
        <x:v>Field Rations</x:v>
      </x:c>
      <x:c r="C6" s="13" t="n">
        <x:v>70</x:v>
      </x:c>
      <x:c r="D6" s="13" t="str">
        <x:v>Camps heal +15%</x:v>
      </x:c>
      <x:c r="E6" s="13" t="str">
        <x:v>Next run</x:v>
      </x:c>
      <x:c r="F6" s="13" t="str">
        <x:v>Recovery</x:v>
      </x:c>
      <x:c r="G6" s="13" t="n">
        <x:v>3</x:v>
      </x:c>
    </x:row>
    <x:row r="7">
      <x:c r="A7" s="13" t="str">
        <x:v>SUP_004</x:v>
      </x:c>
      <x:c r="B7" s="13" t="str">
        <x:v>Echo Lens</x:v>
      </x:c>
      <x:c r="C7" s="13" t="n">
        <x:v>80</x:v>
      </x:c>
      <x:c r="D7" s="13" t="str">
        <x:v>First Echo node offers +1 choice</x:v>
      </x:c>
      <x:c r="E7" s="13" t="str">
        <x:v>Next run</x:v>
      </x:c>
      <x:c r="F7" s="13" t="str">
        <x:v>Echo</x:v>
      </x:c>
      <x:c r="G7" s="13" t="n">
        <x:v>3</x:v>
      </x:c>
    </x:row>
    <x:row r="8">
      <x:c r="A8" s="13" t="str">
        <x:v>SUP_005</x:v>
      </x:c>
      <x:c r="B8" s="13" t="str">
        <x:v>Regional Stabilizer</x:v>
      </x:c>
      <x:c r="C8" s="13" t="n">
        <x:v>110</x:v>
      </x:c>
      <x:c r="D8" s="13" t="str">
        <x:v>Ignore first regional negative threshold effect</x:v>
      </x:c>
      <x:c r="E8" s="13" t="str">
        <x:v>Next run</x:v>
      </x:c>
      <x:c r="F8" s="13" t="str">
        <x:v>Regional</x:v>
      </x:c>
      <x:c r="G8" s="13" t="n">
        <x:v>2</x:v>
      </x:c>
    </x:row>
    <x:row r="9">
      <x:c r="A9" s="13" t="str">
        <x:v>SUP_006</x:v>
      </x:c>
      <x:c r="B9" s="13" t="str">
        <x:v>Second Wind Token</x:v>
      </x:c>
      <x:c r="C9" s="13" t="n">
        <x:v>140</x:v>
      </x:c>
      <x:c r="D9" s="13" t="str">
        <x:v>One party-wide revive at 30% HP</x:v>
      </x:c>
      <x:c r="E9" s="13" t="str">
        <x:v>Next run</x:v>
      </x:c>
      <x:c r="F9" s="13" t="str">
        <x:v>Recovery</x:v>
      </x:c>
      <x:c r="G9" s="13" t="n">
        <x:v>1</x:v>
      </x:c>
    </x:row>
    <x:row r="10">
      <x:c r="A10" s="13" t="str">
        <x:v>SUP_007</x:v>
      </x:c>
      <x:c r="B10" s="13" t="str">
        <x:v>Artifact Polish</x:v>
      </x:c>
      <x:c r="C10" s="13" t="n">
        <x:v>120</x:v>
      </x:c>
      <x:c r="D10" s="13" t="str">
        <x:v>First Artifact reroll is free</x:v>
      </x:c>
      <x:c r="E10" s="13" t="str">
        <x:v>Next run</x:v>
      </x:c>
      <x:c r="F10" s="13" t="str">
        <x:v>Build</x:v>
      </x:c>
      <x:c r="G10" s="13" t="n">
        <x:v>2</x:v>
      </x:c>
    </x:row>
    <x:row r="11">
      <x:c r="A11" s="13" t="str">
        <x:v>SUP_008</x:v>
      </x:c>
      <x:c r="B11" s="13" t="str">
        <x:v>Cleanse Kit</x:v>
      </x:c>
      <x:c r="C11" s="13" t="n">
        <x:v>75</x:v>
      </x:c>
      <x:c r="D11" s="13" t="str">
        <x:v>Remove one minor curse at Camp</x:v>
      </x:c>
      <x:c r="E11" s="13" t="str">
        <x:v>Next run</x:v>
      </x:c>
      <x:c r="F11" s="13" t="str">
        <x:v>Utility</x:v>
      </x:c>
      <x:c r="G11" s="13" t="n">
        <x:v>3</x:v>
      </x:c>
    </x:row>
    <x:row r="12">
      <x:c r="A12" s="13" t="str">
        <x:v>SUP_009</x:v>
      </x:c>
      <x:c r="B12" s="13" t="str">
        <x:v>Merchant Voucher</x:v>
      </x:c>
      <x:c r="C12" s="13" t="n">
        <x:v>100</x:v>
      </x:c>
      <x:c r="D12" s="13" t="str">
        <x:v>First Merchant purchase -20%</x:v>
      </x:c>
      <x:c r="E12" s="13" t="str">
        <x:v>Next run</x:v>
      </x:c>
      <x:c r="F12" s="13" t="str">
        <x:v>Economy</x:v>
      </x:c>
      <x:c r="G12" s="13" t="n">
        <x:v>2</x:v>
      </x:c>
    </x:row>
    <x:row r="13">
      <x:c r="A13" s="13" t="str">
        <x:v>SUP_010</x:v>
      </x:c>
      <x:c r="B13" s="13" t="str">
        <x:v>Route Chalk</x:v>
      </x:c>
      <x:c r="C13" s="13" t="n">
        <x:v>50</x:v>
      </x:c>
      <x:c r="D13" s="13" t="str">
        <x:v>Mark one preferred node type for Q-Mode AI</x:v>
      </x:c>
      <x:c r="E13" s="13" t="str">
        <x:v>Next run</x:v>
      </x:c>
      <x:c r="F13" s="13" t="str">
        <x:v>Q-Mode</x:v>
      </x:c>
      <x:c r="G13" s="13" t="n">
        <x:v>5</x:v>
      </x:c>
    </x:row>
  </x:sheetData>
  <x:mergeCells>
    <x:mergeCell ref="A1:G1"/>
  </x:mergeCells>
  <x:pageMargins left="0.7" right="0.7" top="0.75" bottom="0.75" header="0.3" footer="0.3"/>
</x:worksheet>
</file>

<file path=xl/worksheets/sheet274.xml><?xml version="1.0" encoding="utf-8"?>
<x:worksheet xmlns:x="http://schemas.openxmlformats.org/spreadsheetml/2006/main">
  <x:sheetFormatPr defaultRowHeight="15"/>
  <x:sheetData>
    <x:row r="1">
      <x:c r="A1" s="281" t="str">
        <x:v>EXPEDITION SHOP — WEEKLY BLESSINGS</x:v>
      </x:c>
    </x:row>
    <x:row r="3">
      <x:c r="A3" s="284" t="str">
        <x:v>Blessing_ID</x:v>
      </x:c>
      <x:c r="B3" s="284" t="str">
        <x:v>Name</x:v>
      </x:c>
      <x:c r="C3" s="284" t="str">
        <x:v>Mark_Cost</x:v>
      </x:c>
      <x:c r="D3" s="284" t="str">
        <x:v>Effect</x:v>
      </x:c>
      <x:c r="E3" s="284" t="str">
        <x:v>Duration</x:v>
      </x:c>
      <x:c r="F3" s="284" t="str">
        <x:v>Category</x:v>
      </x:c>
      <x:c r="G3" s="284" t="str">
        <x:v>Permanent_Combat_Power</x:v>
      </x:c>
    </x:row>
    <x:row r="4">
      <x:c r="A4" s="13" t="str">
        <x:v>BLESS_001</x:v>
      </x:c>
      <x:c r="B4" s="13" t="str">
        <x:v>Veteran's Reroll</x:v>
      </x:c>
      <x:c r="C4" s="13" t="n">
        <x:v>350</x:v>
      </x:c>
      <x:c r="D4" s="13" t="str">
        <x:v>First Elite each Expedition grants +1 reroll</x:v>
      </x:c>
      <x:c r="E4" s="13" t="str">
        <x:v>Until weekly reset</x:v>
      </x:c>
      <x:c r="F4" s="13" t="str">
        <x:v>Utility</x:v>
      </x:c>
      <x:c r="G4" s="13" t="n">
        <x:v>0</x:v>
      </x:c>
    </x:row>
    <x:row r="5">
      <x:c r="A5" s="13" t="str">
        <x:v>BLESS_002</x:v>
      </x:c>
      <x:c r="B5" s="13" t="str">
        <x:v>Warm Camp</x:v>
      </x:c>
      <x:c r="C5" s="13" t="n">
        <x:v>300</x:v>
      </x:c>
      <x:c r="D5" s="13" t="str">
        <x:v>First Camp each run removes one minor curse</x:v>
      </x:c>
      <x:c r="E5" s="13" t="str">
        <x:v>Until weekly reset</x:v>
      </x:c>
      <x:c r="F5" s="13" t="str">
        <x:v>Recovery</x:v>
      </x:c>
      <x:c r="G5" s="13" t="n">
        <x:v>0</x:v>
      </x:c>
    </x:row>
    <x:row r="6">
      <x:c r="A6" s="13" t="str">
        <x:v>BLESS_003</x:v>
      </x:c>
      <x:c r="B6" s="13" t="str">
        <x:v>Sharp Eye</x:v>
      </x:c>
      <x:c r="C6" s="13" t="n">
        <x:v>325</x:v>
      </x:c>
      <x:c r="D6" s="13" t="str">
        <x:v>First branch reveals one extra node</x:v>
      </x:c>
      <x:c r="E6" s="13" t="str">
        <x:v>Until weekly reset</x:v>
      </x:c>
      <x:c r="F6" s="13" t="str">
        <x:v>Route</x:v>
      </x:c>
      <x:c r="G6" s="13" t="n">
        <x:v>0</x:v>
      </x:c>
    </x:row>
    <x:row r="7">
      <x:c r="A7" s="13" t="str">
        <x:v>BLESS_004</x:v>
      </x:c>
      <x:c r="B7" s="13" t="str">
        <x:v>Merchant's Favor</x:v>
      </x:c>
      <x:c r="C7" s="13" t="n">
        <x:v>375</x:v>
      </x:c>
      <x:c r="D7" s="13" t="str">
        <x:v>First Wandering Merchant has one extra utility item</x:v>
      </x:c>
      <x:c r="E7" s="13" t="str">
        <x:v>Until weekly reset</x:v>
      </x:c>
      <x:c r="F7" s="13" t="str">
        <x:v>Merchant</x:v>
      </x:c>
      <x:c r="G7" s="13" t="n">
        <x:v>0</x:v>
      </x:c>
    </x:row>
    <x:row r="8">
      <x:c r="A8" s="13" t="str">
        <x:v>BLESS_005</x:v>
      </x:c>
      <x:c r="B8" s="13" t="str">
        <x:v>Echo Listener</x:v>
      </x:c>
      <x:c r="C8" s="13" t="n">
        <x:v>350</x:v>
      </x:c>
      <x:c r="D8" s="13" t="str">
        <x:v>First Echo event yields +10 Marks</x:v>
      </x:c>
      <x:c r="E8" s="13" t="str">
        <x:v>Until weekly reset</x:v>
      </x:c>
      <x:c r="F8" s="13" t="str">
        <x:v>Economy</x:v>
      </x:c>
      <x:c r="G8" s="13" t="n">
        <x:v>0</x:v>
      </x:c>
    </x:row>
    <x:row r="9">
      <x:c r="A9" s="13" t="str">
        <x:v>BLESS_006</x:v>
      </x:c>
      <x:c r="B9" s="13" t="str">
        <x:v>Steady Boots</x:v>
      </x:c>
      <x:c r="C9" s="13" t="n">
        <x:v>300</x:v>
      </x:c>
      <x:c r="D9" s="13" t="str">
        <x:v>First regional mechanic threshold each run delayed by 10%</x:v>
      </x:c>
      <x:c r="E9" s="13" t="str">
        <x:v>Until weekly reset</x:v>
      </x:c>
      <x:c r="F9" s="13" t="str">
        <x:v>Regional</x:v>
      </x:c>
      <x:c r="G9" s="13" t="n">
        <x:v>0</x:v>
      </x:c>
    </x:row>
    <x:row r="10">
      <x:c r="A10" s="13" t="str">
        <x:v>BLESS_007</x:v>
      </x:c>
      <x:c r="B10" s="13" t="str">
        <x:v>Clean Ledger</x:v>
      </x:c>
      <x:c r="C10" s="13" t="n">
        <x:v>325</x:v>
      </x:c>
      <x:c r="D10" s="13" t="str">
        <x:v>First failed run each week refunds 50% spent run supplies</x:v>
      </x:c>
      <x:c r="E10" s="13" t="str">
        <x:v>Until weekly reset</x:v>
      </x:c>
      <x:c r="F10" s="13" t="str">
        <x:v>Recovery</x:v>
      </x:c>
      <x:c r="G10" s="13" t="n">
        <x:v>0</x:v>
      </x:c>
    </x:row>
    <x:row r="11">
      <x:c r="A11" s="13" t="str">
        <x:v>BLESS_008</x:v>
      </x:c>
      <x:c r="B11" s="13" t="str">
        <x:v>Explorer's Habit</x:v>
      </x:c>
      <x:c r="C11" s="13" t="n">
        <x:v>400</x:v>
      </x:c>
      <x:c r="D11" s="13" t="str">
        <x:v>First Secret node discovered each week gives +50 Commendations</x:v>
      </x:c>
      <x:c r="E11" s="13" t="str">
        <x:v>Until weekly reset</x:v>
      </x:c>
      <x:c r="F11" s="13" t="str">
        <x:v>Collection</x:v>
      </x:c>
      <x:c r="G11" s="13" t="n">
        <x:v>0</x:v>
      </x:c>
    </x:row>
  </x:sheetData>
  <x:mergeCells>
    <x:mergeCell ref="A1:G1"/>
  </x:mergeCells>
  <x:pageMargins left="0.7" right="0.7" top="0.75" bottom="0.75" header="0.3" footer="0.3"/>
</x:worksheet>
</file>

<file path=xl/worksheets/sheet275.xml><?xml version="1.0" encoding="utf-8"?>
<x:worksheet xmlns:x="http://schemas.openxmlformats.org/spreadsheetml/2006/main">
  <x:sheetFormatPr defaultRowHeight="15"/>
  <x:sheetData>
    <x:row r="1">
      <x:c r="A1" s="281" t="str">
        <x:v>EXPEDITION SHOP — PERMANENT / WEEKLY INVENTORY</x:v>
      </x:c>
    </x:row>
    <x:row r="3">
      <x:c r="A3" s="284" t="str">
        <x:v>Shop_ID</x:v>
      </x:c>
      <x:c r="B3" s="284" t="str">
        <x:v>Item_Name</x:v>
      </x:c>
      <x:c r="C3" s="284" t="str">
        <x:v>Type</x:v>
      </x:c>
      <x:c r="D3" s="284" t="str">
        <x:v>Mark_Cost</x:v>
      </x:c>
      <x:c r="E3" s="284" t="str">
        <x:v>Unlock_or_Rotation</x:v>
      </x:c>
      <x:c r="F3" s="284" t="str">
        <x:v>Purchase_Cap</x:v>
      </x:c>
      <x:c r="G3" s="284" t="str">
        <x:v>Reward</x:v>
      </x:c>
      <x:c r="H3" s="284" t="str">
        <x:v>Combat_Power</x:v>
      </x:c>
    </x:row>
    <x:row r="4">
      <x:c r="A4" s="13" t="str">
        <x:v>SHOP_001</x:v>
      </x:c>
      <x:c r="B4" s="13" t="str">
        <x:v>Simple Expedition Dye</x:v>
      </x:c>
      <x:c r="C4" s="13" t="str">
        <x:v>Cosmetic</x:v>
      </x:c>
      <x:c r="D4" s="13" t="n">
        <x:v>300</x:v>
      </x:c>
      <x:c r="E4" s="13" t="str">
        <x:v>Evergreen</x:v>
      </x:c>
      <x:c r="F4" s="13" t="n">
        <x:v>1</x:v>
      </x:c>
      <x:c r="G4" s="13" t="str">
        <x:v>Low-tier color unlock</x:v>
      </x:c>
      <x:c r="H4" s="13" t="str">
        <x:v>0</x:v>
      </x:c>
    </x:row>
    <x:row r="5">
      <x:c r="A5" s="13" t="str">
        <x:v>SHOP_002</x:v>
      </x:c>
      <x:c r="B5" s="13" t="str">
        <x:v>Rootbound Profile Border</x:v>
      </x:c>
      <x:c r="C5" s="13" t="str">
        <x:v>Cosmetic</x:v>
      </x:c>
      <x:c r="D5" s="13" t="n">
        <x:v>450</x:v>
      </x:c>
      <x:c r="E5" s="13" t="str">
        <x:v>Asterfall rotation</x:v>
      </x:c>
      <x:c r="F5" s="13" t="n">
        <x:v>1</x:v>
      </x:c>
      <x:c r="G5" s="13" t="str">
        <x:v>Profile border</x:v>
      </x:c>
      <x:c r="H5" s="13" t="str">
        <x:v>0</x:v>
      </x:c>
    </x:row>
    <x:row r="6">
      <x:c r="A6" s="13" t="str">
        <x:v>SHOP_003</x:v>
      </x:c>
      <x:c r="B6" s="13" t="str">
        <x:v>Mirage Chat Badge</x:v>
      </x:c>
      <x:c r="C6" s="13" t="str">
        <x:v>Cosmetic</x:v>
      </x:c>
      <x:c r="D6" s="13" t="n">
        <x:v>400</x:v>
      </x:c>
      <x:c r="E6" s="13" t="str">
        <x:v>Sunscar rotation</x:v>
      </x:c>
      <x:c r="F6" s="13" t="n">
        <x:v>1</x:v>
      </x:c>
      <x:c r="G6" s="13" t="str">
        <x:v>Chat badge</x:v>
      </x:c>
      <x:c r="H6" s="13" t="str">
        <x:v>0</x:v>
      </x:c>
    </x:row>
    <x:row r="7">
      <x:c r="A7" s="13" t="str">
        <x:v>SHOP_004</x:v>
      </x:c>
      <x:c r="B7" s="13" t="str">
        <x:v>Whitepine Nameplate</x:v>
      </x:c>
      <x:c r="C7" s="13" t="str">
        <x:v>Cosmetic</x:v>
      </x:c>
      <x:c r="D7" s="13" t="n">
        <x:v>450</x:v>
      </x:c>
      <x:c r="E7" s="13" t="str">
        <x:v>Frostmarch rotation</x:v>
      </x:c>
      <x:c r="F7" s="13" t="n">
        <x:v>1</x:v>
      </x:c>
      <x:c r="G7" s="13" t="str">
        <x:v>Nameplate</x:v>
      </x:c>
      <x:c r="H7" s="13" t="str">
        <x:v>0</x:v>
      </x:c>
    </x:row>
    <x:row r="8">
      <x:c r="A8" s="13" t="str">
        <x:v>SHOP_005</x:v>
      </x:c>
      <x:c r="B8" s="13" t="str">
        <x:v>Blackglass Cape Dye</x:v>
      </x:c>
      <x:c r="C8" s="13" t="str">
        <x:v>Cosmetic</x:v>
      </x:c>
      <x:c r="D8" s="13" t="n">
        <x:v>500</x:v>
      </x:c>
      <x:c r="E8" s="13" t="str">
        <x:v>Ashlands rotation</x:v>
      </x:c>
      <x:c r="F8" s="13" t="n">
        <x:v>1</x:v>
      </x:c>
      <x:c r="G8" s="13" t="str">
        <x:v>Cape dye</x:v>
      </x:c>
      <x:c r="H8" s="13" t="str">
        <x:v>0</x:v>
      </x:c>
    </x:row>
    <x:row r="9">
      <x:c r="A9" s="13" t="str">
        <x:v>SHOP_006</x:v>
      </x:c>
      <x:c r="B9" s="13" t="str">
        <x:v>Campfire Emote</x:v>
      </x:c>
      <x:c r="C9" s="13" t="str">
        <x:v>Cosmetic</x:v>
      </x:c>
      <x:c r="D9" s="13" t="n">
        <x:v>350</x:v>
      </x:c>
      <x:c r="E9" s="13" t="str">
        <x:v>Evergreen</x:v>
      </x:c>
      <x:c r="F9" s="13" t="n">
        <x:v>1</x:v>
      </x:c>
      <x:c r="G9" s="13" t="str">
        <x:v>Emote</x:v>
      </x:c>
      <x:c r="H9" s="13" t="str">
        <x:v>0</x:v>
      </x:c>
    </x:row>
    <x:row r="10">
      <x:c r="A10" s="13" t="str">
        <x:v>SHOP_007</x:v>
      </x:c>
      <x:c r="B10" s="13" t="str">
        <x:v>Tiny Merchant Pet Hat</x:v>
      </x:c>
      <x:c r="C10" s="13" t="str">
        <x:v>Pet Cosmetic</x:v>
      </x:c>
      <x:c r="D10" s="13" t="n">
        <x:v>650</x:v>
      </x:c>
      <x:c r="E10" s="13" t="str">
        <x:v>Rotation</x:v>
      </x:c>
      <x:c r="F10" s="13" t="n">
        <x:v>1</x:v>
      </x:c>
      <x:c r="G10" s="13" t="str">
        <x:v>Pet accessory</x:v>
      </x:c>
      <x:c r="H10" s="13" t="str">
        <x:v>0</x:v>
      </x:c>
    </x:row>
    <x:row r="11">
      <x:c r="A11" s="13" t="str">
        <x:v>SHOP_008</x:v>
      </x:c>
      <x:c r="B11" s="13" t="str">
        <x:v>Echo Trail VFX</x:v>
      </x:c>
      <x:c r="C11" s="13" t="str">
        <x:v>Cosmetic</x:v>
      </x:c>
      <x:c r="D11" s="13" t="n">
        <x:v>900</x:v>
      </x:c>
      <x:c r="E11" s="13" t="str">
        <x:v>Rotation</x:v>
      </x:c>
      <x:c r="F11" s="13" t="n">
        <x:v>1</x:v>
      </x:c>
      <x:c r="G11" s="13" t="str">
        <x:v>Footstep/trail</x:v>
      </x:c>
      <x:c r="H11" s="13" t="str">
        <x:v>0</x:v>
      </x:c>
    </x:row>
    <x:row r="12">
      <x:c r="A12" s="13" t="str">
        <x:v>SHOP_009</x:v>
      </x:c>
      <x:c r="B12" s="13" t="str">
        <x:v>Expedition Banner I</x:v>
      </x:c>
      <x:c r="C12" s="13" t="str">
        <x:v>Collection</x:v>
      </x:c>
      <x:c r="D12" s="13" t="n">
        <x:v>250</x:v>
      </x:c>
      <x:c r="E12" s="13" t="str">
        <x:v>Evergreen</x:v>
      </x:c>
      <x:c r="F12" s="13" t="n">
        <x:v>1</x:v>
      </x:c>
      <x:c r="G12" s="13" t="str">
        <x:v>Camp/profile decoration</x:v>
      </x:c>
      <x:c r="H12" s="13" t="str">
        <x:v>0</x:v>
      </x:c>
    </x:row>
    <x:row r="13">
      <x:c r="A13" s="13" t="str">
        <x:v>SHOP_010</x:v>
      </x:c>
      <x:c r="B13" s="13" t="str">
        <x:v>Expedition Banner II</x:v>
      </x:c>
      <x:c r="C13" s="13" t="str">
        <x:v>Collection</x:v>
      </x:c>
      <x:c r="D13" s="13" t="n">
        <x:v>600</x:v>
      </x:c>
      <x:c r="E13" s="13" t="str">
        <x:v>Tier III unlock</x:v>
      </x:c>
      <x:c r="F13" s="13" t="n">
        <x:v>1</x:v>
      </x:c>
      <x:c r="G13" s="13" t="str">
        <x:v>Camp/profile decoration</x:v>
      </x:c>
      <x:c r="H13" s="13" t="str">
        <x:v>0</x:v>
      </x:c>
    </x:row>
    <x:row r="14">
      <x:c r="A14" s="13" t="str">
        <x:v>SHOP_011</x:v>
      </x:c>
      <x:c r="B14" s="13" t="str">
        <x:v>Veteran's Compass Skin</x:v>
      </x:c>
      <x:c r="C14" s="13" t="str">
        <x:v>Weapon Cosmetic</x:v>
      </x:c>
      <x:c r="D14" s="13" t="n">
        <x:v>1000</x:v>
      </x:c>
      <x:c r="E14" s="13" t="str">
        <x:v>100 clears</x:v>
      </x:c>
      <x:c r="F14" s="13" t="n">
        <x:v>1</x:v>
      </x:c>
      <x:c r="G14" s="13" t="str">
        <x:v>Weapon/offhand skin</x:v>
      </x:c>
      <x:c r="H14" s="13" t="str">
        <x:v>0</x:v>
      </x:c>
    </x:row>
    <x:row r="15">
      <x:c r="A15" s="13" t="str">
        <x:v>SHOP_012</x:v>
      </x:c>
      <x:c r="B15" s="13" t="str">
        <x:v>Hidden Crown Border</x:v>
      </x:c>
      <x:c r="C15" s="13" t="str">
        <x:v>Prestige Cosmetic</x:v>
      </x:c>
      <x:c r="D15" s="13" t="n">
        <x:v>2400</x:v>
      </x:c>
      <x:c r="E15" s="13" t="str">
        <x:v>5 hidden bosses</x:v>
      </x:c>
      <x:c r="F15" s="13" t="n">
        <x:v>1</x:v>
      </x:c>
      <x:c r="G15" s="13" t="str">
        <x:v>Rare profile border</x:v>
      </x:c>
      <x:c r="H15" s="13" t="str">
        <x:v>0</x:v>
      </x:c>
    </x:row>
    <x:row r="16">
      <x:c r="A16" s="13" t="str">
        <x:v>SHOP_013</x:v>
      </x:c>
      <x:c r="B16" s="13" t="str">
        <x:v>Cartographer's Cape</x:v>
      </x:c>
      <x:c r="C16" s="13" t="str">
        <x:v>Prestige Cosmetic</x:v>
      </x:c>
      <x:c r="D16" s="13" t="n">
        <x:v>3200</x:v>
      </x:c>
      <x:c r="E16" s="13" t="str">
        <x:v>All 8 expedition maps</x:v>
      </x:c>
      <x:c r="F16" s="13" t="n">
        <x:v>1</x:v>
      </x:c>
      <x:c r="G16" s="13" t="str">
        <x:v>Prestige cape skin</x:v>
      </x:c>
      <x:c r="H16" s="13" t="str">
        <x:v>0</x:v>
      </x:c>
    </x:row>
    <x:row r="17">
      <x:c r="A17" s="13" t="str">
        <x:v>SHOP_014</x:v>
      </x:c>
      <x:c r="B17" s="13" t="str">
        <x:v>Old Season Cosmetic Token</x:v>
      </x:c>
      <x:c r="C17" s="13" t="str">
        <x:v>Collection</x:v>
      </x:c>
      <x:c r="D17" s="13" t="n">
        <x:v>750</x:v>
      </x:c>
      <x:c r="E17" s="13" t="str">
        <x:v>Weekly rotation</x:v>
      </x:c>
      <x:c r="F17" s="13" t="n">
        <x:v>1</x:v>
      </x:c>
      <x:c r="G17" s="13" t="str">
        <x:v>One legacy cosmetic choice</x:v>
      </x:c>
      <x:c r="H17" s="13" t="str">
        <x:v>0</x:v>
      </x:c>
    </x:row>
    <x:row r="18">
      <x:c r="A18" s="13" t="str">
        <x:v>SHOP_015</x:v>
      </x:c>
      <x:c r="B18" s="13" t="str">
        <x:v>Asterfall Material Parcel</x:v>
      </x:c>
      <x:c r="C18" s="13" t="str">
        <x:v>Materials</x:v>
      </x:c>
      <x:c r="D18" s="13" t="n">
        <x:v>150</x:v>
      </x:c>
      <x:c r="E18" s="13" t="str">
        <x:v>Weekly</x:v>
      </x:c>
      <x:c r="F18" s="13" t="n">
        <x:v>2</x:v>
      </x:c>
      <x:c r="G18" s="13" t="str">
        <x:v>Small common crafting bundle</x:v>
      </x:c>
      <x:c r="H18" s="13" t="str">
        <x:v>0</x:v>
      </x:c>
    </x:row>
    <x:row r="19">
      <x:c r="A19" s="13" t="str">
        <x:v>SHOP_016</x:v>
      </x:c>
      <x:c r="B19" s="13" t="str">
        <x:v>Sunscar Material Parcel</x:v>
      </x:c>
      <x:c r="C19" s="13" t="str">
        <x:v>Materials</x:v>
      </x:c>
      <x:c r="D19" s="13" t="n">
        <x:v>180</x:v>
      </x:c>
      <x:c r="E19" s="13" t="str">
        <x:v>Requires Sunscar</x:v>
      </x:c>
      <x:c r="F19" s="13" t="n">
        <x:v>2</x:v>
      </x:c>
      <x:c r="G19" s="13" t="str">
        <x:v>Small common crafting bundle</x:v>
      </x:c>
      <x:c r="H19" s="13" t="str">
        <x:v>0</x:v>
      </x:c>
    </x:row>
    <x:row r="20">
      <x:c r="A20" s="13" t="str">
        <x:v>SHOP_017</x:v>
      </x:c>
      <x:c r="B20" s="13" t="str">
        <x:v>Frostmarch Material Parcel</x:v>
      </x:c>
      <x:c r="C20" s="13" t="str">
        <x:v>Materials</x:v>
      </x:c>
      <x:c r="D20" s="13" t="n">
        <x:v>220</x:v>
      </x:c>
      <x:c r="E20" s="13" t="str">
        <x:v>Requires Frostmarch</x:v>
      </x:c>
      <x:c r="F20" s="13" t="n">
        <x:v>2</x:v>
      </x:c>
      <x:c r="G20" s="13" t="str">
        <x:v>Small common crafting bundle</x:v>
      </x:c>
      <x:c r="H20" s="13" t="str">
        <x:v>0</x:v>
      </x:c>
    </x:row>
    <x:row r="21">
      <x:c r="A21" s="13" t="str">
        <x:v>SHOP_018</x:v>
      </x:c>
      <x:c r="B21" s="13" t="str">
        <x:v>Ashlands Material Parcel</x:v>
      </x:c>
      <x:c r="C21" s="13" t="str">
        <x:v>Materials</x:v>
      </x:c>
      <x:c r="D21" s="13" t="n">
        <x:v>260</x:v>
      </x:c>
      <x:c r="E21" s="13" t="str">
        <x:v>Requires Ashlands</x:v>
      </x:c>
      <x:c r="F21" s="13" t="n">
        <x:v>2</x:v>
      </x:c>
      <x:c r="G21" s="13" t="str">
        <x:v>Small common crafting bundle</x:v>
      </x:c>
      <x:c r="H21" s="13" t="str">
        <x:v>0</x:v>
      </x:c>
    </x:row>
    <x:row r="22">
      <x:c r="A22" s="13" t="str">
        <x:v>SHOP_019</x:v>
      </x:c>
      <x:c r="B22" s="13" t="str">
        <x:v>Mastery Token</x:v>
      </x:c>
      <x:c r="C22" s="13" t="str">
        <x:v>Progression Utility</x:v>
      </x:c>
      <x:c r="D22" s="13" t="n">
        <x:v>200</x:v>
      </x:c>
      <x:c r="E22" s="13" t="str">
        <x:v>Weekly</x:v>
      </x:c>
      <x:c r="F22" s="13" t="n">
        <x:v>2</x:v>
      </x:c>
      <x:c r="G22" s="13" t="str">
        <x:v>Small species mastery grant</x:v>
      </x:c>
      <x:c r="H22" s="13" t="str">
        <x:v>0</x:v>
      </x:c>
    </x:row>
    <x:row r="23">
      <x:c r="A23" s="13" t="str">
        <x:v>SHOP_020</x:v>
      </x:c>
      <x:c r="B23" s="13" t="str">
        <x:v>Upgrade Reagent Pouch</x:v>
      </x:c>
      <x:c r="C23" s="13" t="str">
        <x:v>Progression Utility</x:v>
      </x:c>
      <x:c r="D23" s="13" t="n">
        <x:v>225</x:v>
      </x:c>
      <x:c r="E23" s="13" t="str">
        <x:v>Weekly</x:v>
      </x:c>
      <x:c r="F23" s="13" t="n">
        <x:v>2</x:v>
      </x:c>
      <x:c r="G23" s="13" t="str">
        <x:v>Low-value upgrade reagents</x:v>
      </x:c>
      <x:c r="H23" s="13" t="str">
        <x:v>0</x:v>
      </x:c>
    </x:row>
    <x:row r="24">
      <x:c r="A24" s="13" t="str">
        <x:v>SHOP_021</x:v>
      </x:c>
      <x:c r="B24" s="13" t="str">
        <x:v>Relic Fragment</x:v>
      </x:c>
      <x:c r="C24" s="13" t="str">
        <x:v>Fallback</x:v>
      </x:c>
      <x:c r="D24" s="13" t="n">
        <x:v>500</x:v>
      </x:c>
      <x:c r="E24" s="13" t="str">
        <x:v>Weekly</x:v>
      </x:c>
      <x:c r="F24" s="13" t="n">
        <x:v>1</x:v>
      </x:c>
      <x:c r="G24" s="13" t="str">
        <x:v>Small Expedition Relic Fragment bundle</x:v>
      </x:c>
      <x:c r="H24" s="13" t="str">
        <x:v>0</x:v>
      </x:c>
    </x:row>
    <x:row r="25">
      <x:c r="A25" s="13" t="str">
        <x:v>SHOP_022</x:v>
      </x:c>
      <x:c r="B25" s="13" t="str">
        <x:v>Lore Page: The First Oath</x:v>
      </x:c>
      <x:c r="C25" s="13" t="str">
        <x:v>Lore</x:v>
      </x:c>
      <x:c r="D25" s="13" t="n">
        <x:v>180</x:v>
      </x:c>
      <x:c r="E25" s="13" t="str">
        <x:v>Evergreen</x:v>
      </x:c>
      <x:c r="F25" s="13" t="n">
        <x:v>1</x:v>
      </x:c>
      <x:c r="G25" s="13" t="str">
        <x:v>Archive unlock</x:v>
      </x:c>
      <x:c r="H25" s="13" t="str">
        <x:v>0</x:v>
      </x:c>
    </x:row>
    <x:row r="26">
      <x:c r="A26" s="13" t="str">
        <x:v>SHOP_023</x:v>
      </x:c>
      <x:c r="B26" s="13" t="str">
        <x:v>Jukebox: Rootbound Theme</x:v>
      </x:c>
      <x:c r="C26" s="13" t="str">
        <x:v>Audio</x:v>
      </x:c>
      <x:c r="D26" s="13" t="n">
        <x:v>500</x:v>
      </x:c>
      <x:c r="E26" s="13" t="str">
        <x:v>Asterfall achievement</x:v>
      </x:c>
      <x:c r="F26" s="13" t="n">
        <x:v>1</x:v>
      </x:c>
      <x:c r="G26" s="13" t="str">
        <x:v>Music unlock</x:v>
      </x:c>
      <x:c r="H26" s="13" t="str">
        <x:v>0</x:v>
      </x:c>
    </x:row>
    <x:row r="27">
      <x:c r="A27" s="13" t="str">
        <x:v>SHOP_024</x:v>
      </x:c>
      <x:c r="B27" s="13" t="str">
        <x:v>Jukebox: Missing Sky</x:v>
      </x:c>
      <x:c r="C27" s="13" t="str">
        <x:v>Audio</x:v>
      </x:c>
      <x:c r="D27" s="13" t="n">
        <x:v>550</x:v>
      </x:c>
      <x:c r="E27" s="13" t="str">
        <x:v>Sunscar achievement</x:v>
      </x:c>
      <x:c r="F27" s="13" t="n">
        <x:v>1</x:v>
      </x:c>
      <x:c r="G27" s="13" t="str">
        <x:v>Music unlock</x:v>
      </x:c>
      <x:c r="H27" s="13" t="str">
        <x:v>0</x:v>
      </x:c>
    </x:row>
    <x:row r="28">
      <x:c r="A28" s="13" t="str">
        <x:v>SHOP_025</x:v>
      </x:c>
      <x:c r="B28" s="13" t="str">
        <x:v>Jukebox: Endless Hymn</x:v>
      </x:c>
      <x:c r="C28" s="13" t="str">
        <x:v>Audio</x:v>
      </x:c>
      <x:c r="D28" s="13" t="n">
        <x:v>550</x:v>
      </x:c>
      <x:c r="E28" s="13" t="str">
        <x:v>Frostmarch achievement</x:v>
      </x:c>
      <x:c r="F28" s="13" t="n">
        <x:v>1</x:v>
      </x:c>
      <x:c r="G28" s="13" t="str">
        <x:v>Music unlock</x:v>
      </x:c>
      <x:c r="H28" s="13" t="str">
        <x:v>0</x:v>
      </x:c>
    </x:row>
    <x:row r="29">
      <x:c r="A29" s="13" t="str">
        <x:v>SHOP_026</x:v>
      </x:c>
      <x:c r="B29" s="13" t="str">
        <x:v>Jukebox: First Forge</x:v>
      </x:c>
      <x:c r="C29" s="13" t="str">
        <x:v>Audio</x:v>
      </x:c>
      <x:c r="D29" s="13" t="n">
        <x:v>600</x:v>
      </x:c>
      <x:c r="E29" s="13" t="str">
        <x:v>Ashlands achievement</x:v>
      </x:c>
      <x:c r="F29" s="13" t="n">
        <x:v>1</x:v>
      </x:c>
      <x:c r="G29" s="13" t="str">
        <x:v>Music unlock</x:v>
      </x:c>
      <x:c r="H29" s="13" t="str">
        <x:v>0</x:v>
      </x:c>
    </x:row>
    <x:row r="30">
      <x:c r="A30" s="13" t="str">
        <x:v>SHOP_027</x:v>
      </x:c>
      <x:c r="B30" s="13" t="str">
        <x:v>Expedition Title: Pathfinder</x:v>
      </x:c>
      <x:c r="C30" s="13" t="str">
        <x:v>Title</x:v>
      </x:c>
      <x:c r="D30" s="13" t="n">
        <x:v>700</x:v>
      </x:c>
      <x:c r="E30" s="13" t="str">
        <x:v>Tier III clear</x:v>
      </x:c>
      <x:c r="F30" s="13" t="n">
        <x:v>1</x:v>
      </x:c>
      <x:c r="G30" s="13" t="str">
        <x:v>Title</x:v>
      </x:c>
      <x:c r="H30" s="13" t="str">
        <x:v>0</x:v>
      </x:c>
    </x:row>
    <x:row r="31">
      <x:c r="A31" s="13" t="str">
        <x:v>SHOP_028</x:v>
      </x:c>
      <x:c r="B31" s="13" t="str">
        <x:v>Expedition Title: Risk-Taker</x:v>
      </x:c>
      <x:c r="C31" s="13" t="str">
        <x:v>Title</x:v>
      </x:c>
      <x:c r="D31" s="13" t="n">
        <x:v>900</x:v>
      </x:c>
      <x:c r="E31" s="13" t="str">
        <x:v>25 Risk Routes</x:v>
      </x:c>
      <x:c r="F31" s="13" t="n">
        <x:v>1</x:v>
      </x:c>
      <x:c r="G31" s="13" t="str">
        <x:v>Title</x:v>
      </x:c>
      <x:c r="H31" s="13" t="str">
        <x:v>0</x:v>
      </x:c>
    </x:row>
    <x:row r="32">
      <x:c r="A32" s="13" t="str">
        <x:v>SHOP_029</x:v>
      </x:c>
      <x:c r="B32" s="13" t="str">
        <x:v>Expedition Title: Echo Walker</x:v>
      </x:c>
      <x:c r="C32" s="13" t="str">
        <x:v>Title</x:v>
      </x:c>
      <x:c r="D32" s="13" t="n">
        <x:v>1200</x:v>
      </x:c>
      <x:c r="E32" s="13" t="str">
        <x:v>50 Echo nodes</x:v>
      </x:c>
      <x:c r="F32" s="13" t="n">
        <x:v>1</x:v>
      </x:c>
      <x:c r="G32" s="13" t="str">
        <x:v>Title</x:v>
      </x:c>
      <x:c r="H32" s="13" t="str">
        <x:v>0</x:v>
      </x:c>
    </x:row>
    <x:row r="33">
      <x:c r="A33" s="13" t="str">
        <x:v>SHOP_030</x:v>
      </x:c>
      <x:c r="B33" s="13" t="str">
        <x:v>Veteran Shelf Mystery Cosmetic</x:v>
      </x:c>
      <x:c r="C33" s="13" t="str">
        <x:v>Cosmetic</x:v>
      </x:c>
      <x:c r="D33" s="13" t="n">
        <x:v>1800</x:v>
      </x:c>
      <x:c r="E33" s="13" t="str">
        <x:v>100 clears; weekly rotation</x:v>
      </x:c>
      <x:c r="F33" s="13" t="n">
        <x:v>1</x:v>
      </x:c>
      <x:c r="G33" s="13" t="str">
        <x:v>Cosmetic only; no duplicate until pool exhausted</x:v>
      </x:c>
      <x:c r="H33" s="13" t="str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276.xml><?xml version="1.0" encoding="utf-8"?>
<x:worksheet xmlns:x="http://schemas.openxmlformats.org/spreadsheetml/2006/main">
  <x:sheetFormatPr defaultRowHeight="15"/>
  <x:sheetData>
    <x:row r="1">
      <x:c r="A1" s="281" t="str">
        <x:v>WANDERING EXPEDITION MERCHANT</x:v>
      </x:c>
    </x:row>
    <x:row r="3">
      <x:c r="A3" s="284" t="str">
        <x:v>Merchant_Item_ID</x:v>
      </x:c>
      <x:c r="B3" s="284" t="str">
        <x:v>Name</x:v>
      </x:c>
      <x:c r="C3" s="284" t="str">
        <x:v>Mark_Cost</x:v>
      </x:c>
      <x:c r="D3" s="284" t="str">
        <x:v>Effect</x:v>
      </x:c>
      <x:c r="E3" s="284" t="str">
        <x:v>Rarity</x:v>
      </x:c>
      <x:c r="F3" s="284" t="str">
        <x:v>Availability</x:v>
      </x:c>
    </x:row>
    <x:row r="4">
      <x:c r="A4" s="13" t="str">
        <x:v>MERCH_001</x:v>
      </x:c>
      <x:c r="B4" s="13" t="str">
        <x:v>Minor Heal Tonic</x:v>
      </x:c>
      <x:c r="C4" s="13" t="n">
        <x:v>35</x:v>
      </x:c>
      <x:c r="D4" s="13" t="str">
        <x:v>Heal party 15% max HP immediately</x:v>
      </x:c>
      <x:c r="E4" s="13" t="str">
        <x:v>Common</x:v>
      </x:c>
      <x:c r="F4" s="13" t="str">
        <x:v>Any</x:v>
      </x:c>
    </x:row>
    <x:row r="5">
      <x:c r="A5" s="13" t="str">
        <x:v>MERCH_002</x:v>
      </x:c>
      <x:c r="B5" s="13" t="str">
        <x:v>Boon Reroll</x:v>
      </x:c>
      <x:c r="C5" s="13" t="n">
        <x:v>55</x:v>
      </x:c>
      <x:c r="D5" s="13" t="str">
        <x:v>Reroll current Boon choices once</x:v>
      </x:c>
      <x:c r="E5" s="13" t="str">
        <x:v>Common</x:v>
      </x:c>
      <x:c r="F5" s="13" t="str">
        <x:v>Any</x:v>
      </x:c>
    </x:row>
    <x:row r="6">
      <x:c r="A6" s="13" t="str">
        <x:v>MERCH_003</x:v>
      </x:c>
      <x:c r="B6" s="13" t="str">
        <x:v>Artifact Reroll</x:v>
      </x:c>
      <x:c r="C6" s="13" t="n">
        <x:v>75</x:v>
      </x:c>
      <x:c r="D6" s="13" t="str">
        <x:v>Reroll one Artifact offer</x:v>
      </x:c>
      <x:c r="E6" s="13" t="str">
        <x:v>Uncommon</x:v>
      </x:c>
      <x:c r="F6" s="13" t="str">
        <x:v>Any</x:v>
      </x:c>
    </x:row>
    <x:row r="7">
      <x:c r="A7" s="13" t="str">
        <x:v>MERCH_004</x:v>
      </x:c>
      <x:c r="B7" s="13" t="str">
        <x:v>Curse Solvent</x:v>
      </x:c>
      <x:c r="C7" s="13" t="n">
        <x:v>60</x:v>
      </x:c>
      <x:c r="D7" s="13" t="str">
        <x:v>Remove one minor curse</x:v>
      </x:c>
      <x:c r="E7" s="13" t="str">
        <x:v>Uncommon</x:v>
      </x:c>
      <x:c r="F7" s="13" t="str">
        <x:v>Any</x:v>
      </x:c>
    </x:row>
    <x:row r="8">
      <x:c r="A8" s="13" t="str">
        <x:v>MERCH_005</x:v>
      </x:c>
      <x:c r="B8" s="13" t="str">
        <x:v>Scout's Note</x:v>
      </x:c>
      <x:c r="C8" s="13" t="n">
        <x:v>45</x:v>
      </x:c>
      <x:c r="D8" s="13" t="str">
        <x:v>Reveal one adjacent unknown node</x:v>
      </x:c>
      <x:c r="E8" s="13" t="str">
        <x:v>Common</x:v>
      </x:c>
      <x:c r="F8" s="13" t="str">
        <x:v>Any</x:v>
      </x:c>
    </x:row>
    <x:row r="9">
      <x:c r="A9" s="13" t="str">
        <x:v>MERCH_006</x:v>
      </x:c>
      <x:c r="B9" s="13" t="str">
        <x:v>Root Poultice</x:v>
      </x:c>
      <x:c r="C9" s="13" t="n">
        <x:v>55</x:v>
      </x:c>
      <x:c r="D9" s="13" t="str">
        <x:v>Next Camp +20% healing</x:v>
      </x:c>
      <x:c r="E9" s="13" t="str">
        <x:v>Uncommon</x:v>
      </x:c>
      <x:c r="F9" s="13" t="str">
        <x:v>Asterfall</x:v>
      </x:c>
    </x:row>
    <x:row r="10">
      <x:c r="A10" s="13" t="str">
        <x:v>MERCH_007</x:v>
      </x:c>
      <x:c r="B10" s="13" t="str">
        <x:v>Water Flask</x:v>
      </x:c>
      <x:c r="C10" s="13" t="n">
        <x:v>50</x:v>
      </x:c>
      <x:c r="D10" s="13" t="str">
        <x:v>Reduce Heat and restore Water threshold</x:v>
      </x:c>
      <x:c r="E10" s="13" t="str">
        <x:v>Common</x:v>
      </x:c>
      <x:c r="F10" s="13" t="str">
        <x:v>Sunscar</x:v>
      </x:c>
    </x:row>
    <x:row r="11">
      <x:c r="A11" s="13" t="str">
        <x:v>MERCH_008</x:v>
      </x:c>
      <x:c r="B11" s="13" t="str">
        <x:v>Coalstone</x:v>
      </x:c>
      <x:c r="C11" s="13" t="n">
        <x:v>50</x:v>
      </x:c>
      <x:c r="D11" s="13" t="str">
        <x:v>Reduce Cold by one threshold</x:v>
      </x:c>
      <x:c r="E11" s="13" t="str">
        <x:v>Common</x:v>
      </x:c>
      <x:c r="F11" s="13" t="str">
        <x:v>Frostmarch</x:v>
      </x:c>
    </x:row>
    <x:row r="12">
      <x:c r="A12" s="13" t="str">
        <x:v>MERCH_009</x:v>
      </x:c>
      <x:c r="B12" s="13" t="str">
        <x:v>Forge Stabilizer</x:v>
      </x:c>
      <x:c r="C12" s="13" t="n">
        <x:v>65</x:v>
      </x:c>
      <x:c r="D12" s="13" t="str">
        <x:v>Reduce Instability by one threshold</x:v>
      </x:c>
      <x:c r="E12" s="13" t="str">
        <x:v>Uncommon</x:v>
      </x:c>
      <x:c r="F12" s="13" t="str">
        <x:v>Ashlands</x:v>
      </x:c>
    </x:row>
    <x:row r="13">
      <x:c r="A13" s="13" t="str">
        <x:v>MERCH_010</x:v>
      </x:c>
      <x:c r="B13" s="13" t="str">
        <x:v>Risk Contract</x:v>
      </x:c>
      <x:c r="C13" s="13" t="n">
        <x:v>90</x:v>
      </x:c>
      <x:c r="D13" s="13" t="str">
        <x:v>Next Risk Route reward +20%, enemies +10% damage</x:v>
      </x:c>
      <x:c r="E13" s="13" t="str">
        <x:v>Rare</x:v>
      </x:c>
      <x:c r="F13" s="13" t="str">
        <x:v>Any</x:v>
      </x:c>
    </x:row>
    <x:row r="14">
      <x:c r="A14" s="13" t="str">
        <x:v>MERCH_011</x:v>
      </x:c>
      <x:c r="B14" s="13" t="str">
        <x:v>Memory Shard</x:v>
      </x:c>
      <x:c r="C14" s="13" t="n">
        <x:v>100</x:v>
      </x:c>
      <x:c r="D14" s="13" t="str">
        <x:v>Upgrade one non-Legendary Boon</x:v>
      </x:c>
      <x:c r="E14" s="13" t="str">
        <x:v>Rare</x:v>
      </x:c>
      <x:c r="F14" s="13" t="str">
        <x:v>Echo node adjacent</x:v>
      </x:c>
    </x:row>
    <x:row r="15">
      <x:c r="A15" s="13" t="str">
        <x:v>MERCH_012</x:v>
      </x:c>
      <x:c r="B15" s="13" t="str">
        <x:v>Mystery Artifact</x:v>
      </x:c>
      <x:c r="C15" s="13" t="n">
        <x:v>160</x:v>
      </x:c>
      <x:c r="D15" s="13" t="str">
        <x:v>Random Rare/Epic run Artifact</x:v>
      </x:c>
      <x:c r="E15" s="13" t="str">
        <x:v>Rare</x:v>
      </x:c>
      <x:c r="F15" s="13" t="str">
        <x:v>Tier III+</x:v>
      </x:c>
    </x:row>
  </x:sheetData>
  <x:mergeCells>
    <x:mergeCell ref="A1:F1"/>
  </x:mergeCells>
  <x:pageMargins left="0.7" right="0.7" top="0.75" bottom="0.75" header="0.3" footer="0.3"/>
</x:worksheet>
</file>

<file path=xl/worksheets/sheet277.xml><?xml version="1.0" encoding="utf-8"?>
<x:worksheet xmlns:x="http://schemas.openxmlformats.org/spreadsheetml/2006/main">
  <x:sheetFormatPr defaultRowHeight="15"/>
  <x:sheetData>
    <x:row r="1">
      <x:c r="A1" s="281" t="str">
        <x:v>Q-MODE / ECHO EXPEDITION PREFERENCES</x:v>
      </x:c>
    </x:row>
    <x:row r="3">
      <x:c r="A3" s="284" t="str">
        <x:v>Preference_ID</x:v>
      </x:c>
      <x:c r="B3" s="284" t="str">
        <x:v>Setting</x:v>
      </x:c>
      <x:c r="C3" s="284" t="str">
        <x:v>Allowed_Values</x:v>
      </x:c>
      <x:c r="D3" s="284" t="str">
        <x:v>Purpose</x:v>
      </x:c>
    </x:row>
    <x:row r="4">
      <x:c r="A4" s="13" t="str">
        <x:v>PREF_RISK</x:v>
      </x:c>
      <x:c r="B4" s="13" t="str">
        <x:v>Risk Appetite</x:v>
      </x:c>
      <x:c r="C4" s="13" t="str">
        <x:v>Safe / Balanced / Aggressive</x:v>
      </x:c>
      <x:c r="D4" s="13" t="str">
        <x:v>Controls Risk Route weighting</x:v>
      </x:c>
    </x:row>
    <x:row r="5">
      <x:c r="A5" s="13" t="str">
        <x:v>PREF_ELITE</x:v>
      </x:c>
      <x:c r="B5" s="13" t="str">
        <x:v>Elite Priority</x:v>
      </x:c>
      <x:c r="C5" s="13" t="str">
        <x:v>Avoid / Normal / Prefer</x:v>
      </x:c>
      <x:c r="D5" s="13" t="str">
        <x:v>Controls Elite node weighting</x:v>
      </x:c>
    </x:row>
    <x:row r="6">
      <x:c r="A6" s="13" t="str">
        <x:v>PREF_TREASURE</x:v>
      </x:c>
      <x:c r="B6" s="13" t="str">
        <x:v>Treasure Priority</x:v>
      </x:c>
      <x:c r="C6" s="13" t="str">
        <x:v>Low / Normal / High</x:v>
      </x:c>
      <x:c r="D6" s="13" t="str">
        <x:v>Controls Treasure node weighting</x:v>
      </x:c>
    </x:row>
    <x:row r="7">
      <x:c r="A7" s="13" t="str">
        <x:v>PREF_CAMP</x:v>
      </x:c>
      <x:c r="B7" s="13" t="str">
        <x:v>Recovery Threshold</x:v>
      </x:c>
      <x:c r="C7" s="13" t="str">
        <x:v>HP &lt;35 / &lt;50 / &lt;70</x:v>
      </x:c>
      <x:c r="D7" s="13" t="str">
        <x:v>When AI favors Camp</x:v>
      </x:c>
    </x:row>
    <x:row r="8">
      <x:c r="A8" s="13" t="str">
        <x:v>PREF_MERCHANT</x:v>
      </x:c>
      <x:c r="B8" s="13" t="str">
        <x:v>Merchant Priority</x:v>
      </x:c>
      <x:c r="C8" s="13" t="str">
        <x:v>Avoid / If &gt;100 Marks / Prefer</x:v>
      </x:c>
      <x:c r="D8" s="13" t="str">
        <x:v>Controls Merchant nodes</x:v>
      </x:c>
    </x:row>
    <x:row r="9">
      <x:c r="A9" s="13" t="str">
        <x:v>PREF_BOON_1</x:v>
      </x:c>
      <x:c r="B9" s="13" t="str">
        <x:v>Primary Boon Tag</x:v>
      </x:c>
      <x:c r="C9" s="13" t="str">
        <x:v>Any valid Boon tag</x:v>
      </x:c>
      <x:c r="D9" s="13" t="str">
        <x:v>First scoring tag</x:v>
      </x:c>
    </x:row>
    <x:row r="10">
      <x:c r="A10" s="13" t="str">
        <x:v>PREF_BOON_2</x:v>
      </x:c>
      <x:c r="B10" s="13" t="str">
        <x:v>Secondary Boon Tag</x:v>
      </x:c>
      <x:c r="C10" s="13" t="str">
        <x:v>Any valid Boon tag</x:v>
      </x:c>
      <x:c r="D10" s="13" t="str">
        <x:v>Second scoring tag</x:v>
      </x:c>
    </x:row>
    <x:row r="11">
      <x:c r="A11" s="13" t="str">
        <x:v>PREF_ARTIFACT</x:v>
      </x:c>
      <x:c r="B11" s="13" t="str">
        <x:v>Artifact Style</x:v>
      </x:c>
      <x:c r="C11" s="13" t="str">
        <x:v>Safe / Combo / Risk</x:v>
      </x:c>
      <x:c r="D11" s="13" t="str">
        <x:v>Artifact scoring</x:v>
      </x:c>
    </x:row>
    <x:row r="12">
      <x:c r="A12" s="13" t="str">
        <x:v>PREF_BOSS</x:v>
      </x:c>
      <x:c r="B12" s="13" t="str">
        <x:v>Boss Strategy</x:v>
      </x:c>
      <x:c r="C12" s="13" t="str">
        <x:v>Safe / Balanced / Burst</x:v>
      </x:c>
      <x:c r="D12" s="13" t="str">
        <x:v>Cooldown/defensive timing</x:v>
      </x:c>
    </x:row>
    <x:row r="13">
      <x:c r="A13" s="13" t="str">
        <x:v>PREF_REVIVE</x:v>
      </x:c>
      <x:c r="B13" s="13" t="str">
        <x:v>Revive Policy</x:v>
      </x:c>
      <x:c r="C13" s="13" t="str">
        <x:v>Self only / Support first / Lowest HP</x:v>
      </x:c>
      <x:c r="D13" s="13" t="str">
        <x:v>Run-only revive target priority</x:v>
      </x:c>
    </x:row>
  </x:sheetData>
  <x:mergeCells>
    <x:mergeCell ref="A1:D1"/>
  </x:mergeCells>
  <x:pageMargins left="0.7" right="0.7" top="0.75" bottom="0.75" header="0.3" footer="0.3"/>
</x:worksheet>
</file>

<file path=xl/worksheets/sheet278.xml><?xml version="1.0" encoding="utf-8"?>
<x:worksheet xmlns:x="http://schemas.openxmlformats.org/spreadsheetml/2006/main">
  <x:sheetFormatPr defaultRowHeight="15"/>
  <x:sheetData>
    <x:row r="1">
      <x:c r="A1" s="281" t="str">
        <x:v>EXPEDITION / CO-OP BALANCE AUDIT</x:v>
      </x:c>
    </x:row>
    <x:row r="3">
      <x:c r="A3" s="284" t="str">
        <x:v>Audit_ID</x:v>
      </x:c>
      <x:c r="B3" s="284" t="str">
        <x:v>Area</x:v>
      </x:c>
      <x:c r="C3" s="284" t="str">
        <x:v>Risk</x:v>
      </x:c>
      <x:c r="D3" s="284" t="str">
        <x:v>Decision</x:v>
      </x:c>
      <x:c r="E3" s="284" t="str">
        <x:v>Status</x:v>
      </x:c>
    </x:row>
    <x:row r="4">
      <x:c r="A4" s="13" t="str">
        <x:v>EXP_BAL_001</x:v>
      </x:c>
      <x:c r="B4" s="13" t="str">
        <x:v>Entry gating</x:v>
      </x:c>
      <x:c r="C4" s="13" t="str">
        <x:v>Hard time gates conflict with social play</x:v>
      </x:c>
      <x:c r="D4" s="13" t="str">
        <x:v>Unlimited entry; soft reward caps only</x:v>
      </x:c>
      <x:c r="E4" s="13" t="str">
        <x:v>Resolved</x:v>
      </x:c>
    </x:row>
    <x:row r="5">
      <x:c r="A5" s="13" t="str">
        <x:v>EXP_BAL_002</x:v>
      </x:c>
      <x:c r="B5" s="13" t="str">
        <x:v>Marks inflation</x:v>
      </x:c>
      <x:c r="C5" s="13" t="str">
        <x:v>Unlimited runs can create unlimited shop value</x:v>
      </x:c>
      <x:c r="D5" s="13" t="str">
        <x:v>Enhanced Mark rewards tied to daily/weekly bonus budget; post-cap Marks sharply reduced</x:v>
      </x:c>
      <x:c r="E5" s="13" t="str">
        <x:v>Resolved</x:v>
      </x:c>
    </x:row>
    <x:row r="6">
      <x:c r="A6" s="13" t="str">
        <x:v>EXP_BAL_003</x:v>
      </x:c>
      <x:c r="B6" s="13" t="str">
        <x:v>Mandatory shop</x:v>
      </x:c>
      <x:c r="C6" s="13" t="str">
        <x:v>Weekly Blessings could become required</x:v>
      </x:c>
      <x:c r="D6" s="13" t="str">
        <x:v>Blessings utility-only; no raw damage/heal multipliers</x:v>
      </x:c>
      <x:c r="E6" s="13" t="str">
        <x:v>Resolved</x:v>
      </x:c>
    </x:row>
    <x:row r="7">
      <x:c r="A7" s="13" t="str">
        <x:v>EXP_BAL_004</x:v>
      </x:c>
      <x:c r="B7" s="13" t="str">
        <x:v>Permanent power</x:v>
      </x:c>
      <x:c r="C7" s="13" t="str">
        <x:v>Material/mastery purchases can become mandatory</x:v>
      </x:c>
      <x:c r="D7" s="13" t="str">
        <x:v>Small bundles capped 1–2/week; no exclusive items/BIS</x:v>
      </x:c>
      <x:c r="E7" s="13" t="str">
        <x:v>Resolved</x:v>
      </x:c>
    </x:row>
    <x:row r="8">
      <x:c r="A8" s="13" t="str">
        <x:v>EXP_BAL_005</x:v>
      </x:c>
      <x:c r="B8" s="13" t="str">
        <x:v>Supplies</x:v>
      </x:c>
      <x:c r="C8" s="13" t="str">
        <x:v>Revive/reroll buying could trivialize high tier</x:v>
      </x:c>
      <x:c r="D8" s="13" t="str">
        <x:v>Per-item weekly caps + one-run consumption; Tier V leaderboard can flag supplied runs separately</x:v>
      </x:c>
      <x:c r="E8" s="13" t="str">
        <x:v>Resolved</x:v>
      </x:c>
    </x:row>
    <x:row r="9">
      <x:c r="A9" s="13" t="str">
        <x:v>EXP_BAL_006</x:v>
      </x:c>
      <x:c r="B9" s="13" t="str">
        <x:v>Echo passive wealth</x:v>
      </x:c>
      <x:c r="C9" s="13" t="str">
        <x:v>Popular Echo could generate disproportionate income</x:v>
      </x:c>
      <x:c r="D9" s="13" t="str">
        <x:v>5/day full owner rewards, 25/week; reputation-only after cap</x:v>
      </x:c>
      <x:c r="E9" s="13" t="str">
        <x:v>Resolved</x:v>
      </x:c>
    </x:row>
    <x:row r="10">
      <x:c r="A10" s="13" t="str">
        <x:v>EXP_BAL_007</x:v>
      </x:c>
      <x:c r="B10" s="13" t="str">
        <x:v>Difficulty scaling</x:v>
      </x:c>
      <x:c r="C10" s="13" t="str">
        <x:v>Pure HP sponge scaling is boring</x:v>
      </x:c>
      <x:c r="D10" s="13" t="str">
        <x:v>Tier rewards require mechanic mutators; HP/damage increases modest</x:v>
      </x:c>
      <x:c r="E10" s="13" t="str">
        <x:v>Resolved</x:v>
      </x:c>
    </x:row>
    <x:row r="11">
      <x:c r="A11" s="13" t="str">
        <x:v>EXP_BAL_008</x:v>
      </x:c>
      <x:c r="B11" s="13" t="str">
        <x:v>Class balance</x:v>
      </x:c>
      <x:c r="C11" s="13" t="str">
        <x:v>Some class Boons can dominate</x:v>
      </x:c>
      <x:c r="D11" s="13" t="str">
        <x:v>Class Boons use mechanic changes; permanent power 0; telemetry by class/boon pick/win rate</x:v>
      </x:c>
      <x:c r="E11" s="13" t="str">
        <x:v>Monitor</x:v>
      </x:c>
    </x:row>
    <x:row r="12">
      <x:c r="A12" s="13" t="str">
        <x:v>EXP_BAL_009</x:v>
      </x:c>
      <x:c r="B12" s="13" t="str">
        <x:v>Legendary RNG</x:v>
      </x:c>
      <x:c r="C12" s="13" t="str">
        <x:v>Rare artifacts may determine success too strongly</x:v>
      </x:c>
      <x:c r="D12" s="13" t="str">
        <x:v>No run requires Legendary; Tier clear targets balanced around Rare/Epic average</x:v>
      </x:c>
      <x:c r="E12" s="13" t="str">
        <x:v>Resolved</x:v>
      </x:c>
    </x:row>
    <x:row r="13">
      <x:c r="A13" s="13" t="str">
        <x:v>EXP_BAL_010</x:v>
      </x:c>
      <x:c r="B13" s="13" t="str">
        <x:v>Q-Mode</x:v>
      </x:c>
      <x:c r="C13" s="13" t="str">
        <x:v>AI route optimization could beat live play</x:v>
      </x:c>
      <x:c r="D13" s="13" t="str">
        <x:v>AI uses preferences but has conservative mechanic execution; live play gets better tactical control</x:v>
      </x:c>
      <x:c r="E13" s="13" t="str">
        <x:v>Resolved</x:v>
      </x:c>
    </x:row>
    <x:row r="14">
      <x:c r="A14" s="13" t="str">
        <x:v>EXP_BAL_011</x:v>
      </x:c>
      <x:c r="B14" s="13" t="str">
        <x:v>Helping</x:v>
      </x:c>
      <x:c r="C14" s="13" t="str">
        <x:v>Post-cap helping could feel pointless</x:v>
      </x:c>
      <x:c r="D14" s="13" t="str">
        <x:v>Commendations/mastery/achievement remain; limited cosmetic reward track</x:v>
      </x:c>
      <x:c r="E14" s="13" t="str">
        <x:v>Resolved</x:v>
      </x:c>
    </x:row>
    <x:row r="15">
      <x:c r="A15" s="13" t="str">
        <x:v>EXP_BAL_012</x:v>
      </x:c>
      <x:c r="B15" s="13" t="str">
        <x:v>Paid advantage</x:v>
      </x:c>
      <x:c r="C15" s="13" t="str">
        <x:v>Selling Marks/supplies would create power pressure</x:v>
      </x:c>
      <x:c r="D15" s="13" t="str">
        <x:v>Marks/supplies not purchasable for cash; paid cosmetics only</x:v>
      </x:c>
      <x:c r="E15" s="13" t="str">
        <x:v>Locked</x:v>
      </x:c>
    </x:row>
  </x:sheetData>
  <x:mergeCells>
    <x:mergeCell ref="A1:E1"/>
  </x:mergeCells>
  <x:pageMargins left="0.7" right="0.7" top="0.75" bottom="0.75" header="0.3" footer="0.3"/>
</x:worksheet>
</file>

<file path=xl/worksheets/sheet279.xml><?xml version="1.0" encoding="utf-8"?>
<x:worksheet xmlns:x="http://schemas.openxmlformats.org/spreadsheetml/2006/main">
  <x:sheetFormatPr defaultRowHeight="15"/>
  <x:sheetData>
    <x:row r="1">
      <x:c r="A1" s="281" t="str">
        <x:v>EXPEDITION ECONOMY TARGETS</x:v>
      </x:c>
    </x:row>
    <x:row r="3">
      <x:c r="A3" s="284" t="str">
        <x:v>Player_Type</x:v>
      </x:c>
      <x:c r="B3" s="284" t="str">
        <x:v>Activity</x:v>
      </x:c>
      <x:c r="C3" s="284" t="str">
        <x:v>Weekly_Marks_Min</x:v>
      </x:c>
      <x:c r="D3" s="284" t="str">
        <x:v>Weekly_Marks_Max</x:v>
      </x:c>
      <x:c r="E3" s="284" t="str">
        <x:v>Expected_Spend</x:v>
      </x:c>
      <x:c r="F3" s="284" t="str">
        <x:v>Balance_Rule</x:v>
      </x:c>
    </x:row>
    <x:row r="4">
      <x:c r="A4" s="13" t="str">
        <x:v>Casual</x:v>
      </x:c>
      <x:c r="B4" s="13" t="str">
        <x:v>3–5 runs/week</x:v>
      </x:c>
      <x:c r="C4" s="13" t="n">
        <x:v>350</x:v>
      </x:c>
      <x:c r="D4" s="13" t="n">
        <x:v>550</x:v>
      </x:c>
      <x:c r="E4" s="13" t="str">
        <x:v>1–2 supplies + partial cosmetic saving</x:v>
      </x:c>
      <x:c r="F4" s="13" t="str">
        <x:v>Should still progress cosmetics slowly</x:v>
      </x:c>
    </x:row>
    <x:row r="5">
      <x:c r="A5" s="13" t="str">
        <x:v>Engaged</x:v>
      </x:c>
      <x:c r="B5" s="13" t="str">
        <x:v>8–12 runs/week</x:v>
      </x:c>
      <x:c r="C5" s="13" t="n">
        <x:v>800</x:v>
      </x:c>
      <x:c r="D5" s="13" t="n">
        <x:v>1200</x:v>
      </x:c>
      <x:c r="E5" s="13" t="str">
        <x:v>Weekly blessing or several supplies + save toward cosmetic</x:v>
      </x:c>
      <x:c r="F5" s="13" t="str">
        <x:v>Primary target</x:v>
      </x:c>
    </x:row>
    <x:row r="6">
      <x:c r="A6" s="13" t="str">
        <x:v>Heavy</x:v>
      </x:c>
      <x:c r="B6" s="13" t="str">
        <x:v>20+ runs/week</x:v>
      </x:c>
      <x:c r="C6" s="13" t="n">
        <x:v>1200</x:v>
      </x:c>
      <x:c r="D6" s="13" t="n">
        <x:v>1500</x:v>
      </x:c>
      <x:c r="E6" s="13" t="str">
        <x:v>Post-cap play adds modest Marks; mostly mastery/commendations</x:v>
      </x:c>
      <x:c r="F6" s="13" t="str">
        <x:v>No linear infinite currency</x:v>
      </x:c>
    </x:row>
    <x:row r="7">
      <x:c r="A7" s="13" t="str">
        <x:v>Helper-heavy</x:v>
      </x:c>
      <x:c r="B7" s="13" t="str">
        <x:v>Own bonuses exhausted</x:v>
      </x:c>
      <x:c r="C7" s="13" t="n">
        <x:v>150</x:v>
      </x:c>
      <x:c r="D7" s="13" t="n">
        <x:v>350</x:v>
      </x:c>
      <x:c r="E7" s="13" t="str">
        <x:v>Commendations + small Marks only</x:v>
      </x:c>
      <x:c r="F7" s="13" t="str">
        <x:v>Social play remains useful</x:v>
      </x:c>
    </x:row>
    <x:row r="8">
      <x:c r="A8" s="13" t="str">
        <x:v>Tier V</x:v>
      </x:c>
      <x:c r="B8" s="13" t="str">
        <x:v>High difficulty</x:v>
      </x:c>
      <x:c r="C8" s="13" t="n">
        <x:v>1.15</x:v>
      </x:c>
      <x:c r="D8" s="13" t="n">
        <x:v>1.25</x:v>
      </x:c>
      <x:c r="E8" s="13" t="str">
        <x:v>Efficiency advantage mainly Marks/mastery, not exclusive gear</x:v>
      </x:c>
      <x:c r="F8" s="13" t="str">
        <x:v>Skill rewarded without power monopoly</x:v>
      </x:c>
    </x:row>
  </x:sheetData>
  <x:mergeCells>
    <x:mergeCell ref="A1:F1"/>
  </x:mergeCells>
  <x:pageMargins left="0.7" right="0.7" top="0.75" bottom="0.75" header="0.3" footer="0.3"/>
</x:worksheet>
</file>

<file path=xl/worksheets/sheet280.xml><?xml version="1.0" encoding="utf-8"?>
<x:worksheet xmlns:x="http://schemas.openxmlformats.org/spreadsheetml/2006/main">
  <x:sheetFormatPr defaultRowHeight="15"/>
  <x:sheetData>
    <x:row r="1">
      <x:c r="A1" s="288" t="str">
        <x:v>EXPEDITION FAILURE / CONSOLATION REWARD CURVE</x:v>
      </x:c>
    </x:row>
    <x:row r="3">
      <x:c r="A3" s="291" t="str">
        <x:v>State_ID</x:v>
      </x:c>
      <x:c r="B3" s="291" t="str">
        <x:v>Condition</x:v>
      </x:c>
      <x:c r="C3" s="291" t="str">
        <x:v>Reward_Fraction</x:v>
      </x:c>
      <x:c r="D3" s="291" t="str">
        <x:v>Reward_Type</x:v>
      </x:c>
      <x:c r="E3" s="291" t="str">
        <x:v>Anti_Exploit_Rule</x:v>
      </x:c>
    </x:row>
    <x:row r="4">
      <x:c r="A4" s="13" t="str">
        <x:v>FAIL_000</x:v>
      </x:c>
      <x:c r="B4" s="13" t="str">
        <x:v>&lt;25% route progress</x:v>
      </x:c>
      <x:c r="C4" s="13" t="n">
        <x:v>0.05</x:v>
      </x:c>
      <x:c r="D4" s="13" t="str">
        <x:v>Minimal consolation only</x:v>
      </x:c>
      <x:c r="E4" s="13" t="str">
        <x:v>Stops intentional instant-fail farming</x:v>
      </x:c>
    </x:row>
    <x:row r="5">
      <x:c r="A5" s="13" t="str">
        <x:v>FAIL_025</x:v>
      </x:c>
      <x:c r="B5" s="13" t="str">
        <x:v>25–49% route progress</x:v>
      </x:c>
      <x:c r="C5" s="13" t="n">
        <x:v>0.15</x:v>
      </x:c>
      <x:c r="D5" s="13" t="str">
        <x:v>Marks/mastery fraction</x:v>
      </x:c>
      <x:c r="E5" s="13" t="str">
        <x:v>Early meaningful progress</x:v>
      </x:c>
    </x:row>
    <x:row r="6">
      <x:c r="A6" s="13" t="str">
        <x:v>FAIL_050</x:v>
      </x:c>
      <x:c r="B6" s="13" t="str">
        <x:v>50–74% route progress</x:v>
      </x:c>
      <x:c r="C6" s="13" t="n">
        <x:v>0.25</x:v>
      </x:c>
      <x:c r="D6" s="13" t="str">
        <x:v>Marks/mastery fraction</x:v>
      </x:c>
      <x:c r="E6" s="13" t="str">
        <x:v>Mid-run consolation</x:v>
      </x:c>
    </x:row>
    <x:row r="7">
      <x:c r="A7" s="13" t="str">
        <x:v>FAIL_075</x:v>
      </x:c>
      <x:c r="B7" s="13" t="str">
        <x:v>Reached final boss</x:v>
      </x:c>
      <x:c r="C7" s="13" t="n">
        <x:v>0.35</x:v>
      </x:c>
      <x:c r="D7" s="13" t="str">
        <x:v>Marks/mastery fraction</x:v>
      </x:c>
      <x:c r="E7" s="13" t="str">
        <x:v>Recognizes near-complete run</x:v>
      </x:c>
    </x:row>
    <x:row r="8">
      <x:c r="A8" s="13" t="str">
        <x:v>FAIL_090</x:v>
      </x:c>
      <x:c r="B8" s="13" t="str">
        <x:v>Final boss below 25% HP</x:v>
      </x:c>
      <x:c r="C8" s="13" t="n">
        <x:v>0.45</x:v>
      </x:c>
      <x:c r="D8" s="13" t="str">
        <x:v>Marks/mastery fraction</x:v>
      </x:c>
      <x:c r="E8" s="13" t="str">
        <x:v>Close failure should still feel valuable</x:v>
      </x:c>
    </x:row>
    <x:row r="9">
      <x:c r="A9" s="13" t="str">
        <x:v>CLEAR</x:v>
      </x:c>
      <x:c r="B9" s="13" t="str">
        <x:v>Successful clear</x:v>
      </x:c>
      <x:c r="C9" s="13" t="n">
        <x:v>1</x:v>
      </x:c>
      <x:c r="D9" s="13" t="str">
        <x:v>Full eligible reward</x:v>
      </x:c>
      <x:c r="E9" s="13" t="str">
        <x:v>Enhanced/weekly caps still apply</x:v>
      </x:c>
    </x:row>
  </x:sheetData>
  <x:mergeCells>
    <x:mergeCell ref="A1:E1"/>
  </x:mergeCells>
  <x:pageMargins left="0.7" right="0.7" top="0.75" bottom="0.75" header="0.3" footer="0.3"/>
</x:worksheet>
</file>

<file path=xl/worksheets/sheet281.xml><?xml version="1.0" encoding="utf-8"?>
<x:worksheet xmlns:x="http://schemas.openxmlformats.org/spreadsheetml/2006/main">
  <x:sheetFormatPr defaultRowHeight="15"/>
  <x:sheetData>
    <x:row r="1">
      <x:c r="A1" s="288" t="str">
        <x:v>EXPEDITION BOON EVOLUTIONS — COMBINATION BUILDS</x:v>
      </x:c>
    </x:row>
    <x:row r="3">
      <x:c r="A3" s="291" t="str">
        <x:v>Evolution_ID</x:v>
      </x:c>
      <x:c r="B3" s="291" t="str">
        <x:v>Name</x:v>
      </x:c>
      <x:c r="C3" s="291" t="str">
        <x:v>Scope</x:v>
      </x:c>
      <x:c r="D3" s="291" t="str">
        <x:v>Requirements</x:v>
      </x:c>
      <x:c r="E3" s="291" t="str">
        <x:v>Trigger</x:v>
      </x:c>
      <x:c r="F3" s="291" t="str">
        <x:v>Effect</x:v>
      </x:c>
      <x:c r="G3" s="291" t="str">
        <x:v>Rarity</x:v>
      </x:c>
    </x:row>
    <x:row r="4">
      <x:c r="A4" s="13" t="str">
        <x:v>EVO_001</x:v>
      </x:c>
      <x:c r="B4" s="13" t="str">
        <x:v>Oath of Retaliation</x:v>
      </x:c>
      <x:c r="C4" s="13" t="str">
        <x:v>Ironwarden</x:v>
      </x:c>
      <x:c r="D4" s="13" t="str">
        <x:v>Runic Retaliation + Shared Oath</x:v>
      </x:c>
      <x:c r="E4" s="13" t="str">
        <x:v>Forge</x:v>
      </x:c>
      <x:c r="F4" s="13" t="str">
        <x:v>Blocking counterattacks and shields lowest-HP ally for 25% of counter damage.</x:v>
      </x:c>
      <x:c r="G4" s="13" t="str">
        <x:v>Legendary Evolution</x:v>
      </x:c>
    </x:row>
    <x:row r="5">
      <x:c r="A5" s="13" t="str">
        <x:v>EVO_002</x:v>
      </x:c>
      <x:c r="B5" s="13" t="str">
        <x:v>Living Bastion</x:v>
      </x:c>
      <x:c r="C5" s="13" t="str">
        <x:v>Ironwarden</x:v>
      </x:c>
      <x:c r="D5" s="13" t="str">
        <x:v>Unmoving + Shared Oath</x:v>
      </x:c>
      <x:c r="E5" s="13" t="str">
        <x:v>Forge</x:v>
      </x:c>
      <x:c r="F5" s="13" t="str">
        <x:v>At 5 Unmoving stacks, party gains 4% damage reduction while you hold target.</x:v>
      </x:c>
      <x:c r="G5" s="13" t="str">
        <x:v>Legendary Evolution</x:v>
      </x:c>
    </x:row>
    <x:row r="6">
      <x:c r="A6" s="13" t="str">
        <x:v>EVO_003</x:v>
      </x:c>
      <x:c r="B6" s="13" t="str">
        <x:v>Solar Overflow</x:v>
      </x:c>
      <x:c r="C6" s="13" t="str">
        <x:v>Dawnkeeper</x:v>
      </x:c>
      <x:c r="D6" s="13" t="str">
        <x:v>Sunspill + Overflow</x:v>
      </x:c>
      <x:c r="E6" s="13" t="str">
        <x:v>Forge</x:v>
      </x:c>
      <x:c r="F6" s="13" t="str">
        <x:v>Overheal shield radiates minor damage and minor healing when it expires.</x:v>
      </x:c>
      <x:c r="G6" s="13" t="str">
        <x:v>Legendary Evolution</x:v>
      </x:c>
    </x:row>
    <x:row r="7">
      <x:c r="A7" s="13" t="str">
        <x:v>EVO_004</x:v>
      </x:c>
      <x:c r="B7" s="13" t="str">
        <x:v>Perfect Dawn</x:v>
      </x:c>
      <x:c r="C7" s="13" t="str">
        <x:v>Dawnkeeper</x:v>
      </x:c>
      <x:c r="D7" s="13" t="str">
        <x:v>Cleansing Dawn + Second Sunrise+</x:v>
      </x:c>
      <x:c r="E7" s="13" t="str">
        <x:v>Forge</x:v>
      </x:c>
      <x:c r="F7" s="13" t="str">
        <x:v>Emergency heal also cleanses one removable debuff.</x:v>
      </x:c>
      <x:c r="G7" s="13" t="str">
        <x:v>Legendary Evolution</x:v>
      </x:c>
    </x:row>
    <x:row r="8">
      <x:c r="A8" s="13" t="str">
        <x:v>EVO_005</x:v>
      </x:c>
      <x:c r="B8" s="13" t="str">
        <x:v>Two Horizons</x:v>
      </x:c>
      <x:c r="C8" s="13" t="str">
        <x:v>Wayfinder</x:v>
      </x:c>
      <x:c r="D8" s="13" t="str">
        <x:v>Split Quarry + Perfect Quarry+</x:v>
      </x:c>
      <x:c r="E8" s="13" t="str">
        <x:v>Forge</x:v>
      </x:c>
      <x:c r="F8" s="13" t="str">
        <x:v>Ultimate affects both active Quarry targets at reduced secondary strength.</x:v>
      </x:c>
      <x:c r="G8" s="13" t="str">
        <x:v>Legendary Evolution</x:v>
      </x:c>
    </x:row>
    <x:row r="9">
      <x:c r="A9" s="13" t="str">
        <x:v>EVO_006</x:v>
      </x:c>
      <x:c r="B9" s="13" t="str">
        <x:v>Wind Hunt</x:v>
      </x:c>
      <x:c r="C9" s="13" t="str">
        <x:v>Wayfinder</x:v>
      </x:c>
      <x:c r="D9" s="13" t="str">
        <x:v>Windline+ + Patient Hunter</x:v>
      </x:c>
      <x:c r="E9" s="13" t="str">
        <x:v>Forge</x:v>
      </x:c>
      <x:c r="F9" s="13" t="str">
        <x:v>Successful dodge immediately grants max Patient Hunter charge once per 8s.</x:v>
      </x:c>
      <x:c r="G9" s="13" t="str">
        <x:v>Legendary Evolution</x:v>
      </x:c>
    </x:row>
    <x:row r="10">
      <x:c r="A10" s="13" t="str">
        <x:v>EVO_007</x:v>
      </x:c>
      <x:c r="B10" s="13" t="str">
        <x:v>Red Colossus</x:v>
      </x:c>
      <x:c r="C10" s="13" t="str">
        <x:v>Ravager</x:v>
      </x:c>
      <x:c r="D10" s="13" t="str">
        <x:v>Blood Tempo+ + Unchained</x:v>
      </x:c>
      <x:c r="E10" s="13" t="str">
        <x:v>Forge</x:v>
      </x:c>
      <x:c r="F10" s="13" t="str">
        <x:v>Elite kill permanently raises run haste by 1%, max 4%; low HP doubles next stack.</x:v>
      </x:c>
      <x:c r="G10" s="13" t="str">
        <x:v>Legendary Evolution</x:v>
      </x:c>
    </x:row>
    <x:row r="11">
      <x:c r="A11" s="13" t="str">
        <x:v>EVO_008</x:v>
      </x:c>
      <x:c r="B11" s="13" t="str">
        <x:v>Worldbreaker</x:v>
      </x:c>
      <x:c r="C11" s="13" t="str">
        <x:v>Ravager</x:v>
      </x:c>
      <x:c r="D11" s="13" t="str">
        <x:v>Crush Guard+ + Worldsplitter+</x:v>
      </x:c>
      <x:c r="E11" s="13" t="str">
        <x:v>Forge</x:v>
      </x:c>
      <x:c r="F11" s="13" t="str">
        <x:v>Breaking Guard inside Worldsplitter zone causes a secondary fracture burst.</x:v>
      </x:c>
      <x:c r="G11" s="13" t="str">
        <x:v>Legendary Evolution</x:v>
      </x:c>
    </x:row>
    <x:row r="12">
      <x:c r="A12" s="13" t="str">
        <x:v>EVO_009</x:v>
      </x:c>
      <x:c r="B12" s="13" t="str">
        <x:v>Sevenfold Margin</x:v>
      </x:c>
      <x:c r="C12" s="13" t="str">
        <x:v>Hexweaver</x:v>
      </x:c>
      <x:c r="D12" s="13" t="str">
        <x:v>Sevenfold Echo + Void Margin</x:v>
      </x:c>
      <x:c r="E12" s="13" t="str">
        <x:v>Forge</x:v>
      </x:c>
      <x:c r="F12" s="13" t="str">
        <x:v>Ultimate prioritizes missing curse tags and gains damage per unique curse.</x:v>
      </x:c>
      <x:c r="G12" s="13" t="str">
        <x:v>Legendary Evolution</x:v>
      </x:c>
    </x:row>
    <x:row r="13">
      <x:c r="A13" s="13" t="str">
        <x:v>EVO_010</x:v>
      </x:c>
      <x:c r="B13" s="13" t="str">
        <x:v>Threaded Silence</x:v>
      </x:c>
      <x:c r="C13" s="13" t="str">
        <x:v>Hexweaver</x:v>
      </x:c>
      <x:c r="D13" s="13" t="str">
        <x:v>Black Thread+ + Null Script+</x:v>
      </x:c>
      <x:c r="E13" s="13" t="str">
        <x:v>Forge</x:v>
      </x:c>
      <x:c r="F13" s="13" t="str">
        <x:v>Detonating three curse tags applies brief silence to non-boss targets.</x:v>
      </x:c>
      <x:c r="G13" s="13" t="str">
        <x:v>Legendary Evolution</x:v>
      </x:c>
    </x:row>
    <x:row r="14">
      <x:c r="A14" s="13" t="str">
        <x:v>EVO_011</x:v>
      </x:c>
      <x:c r="B14" s="13" t="str">
        <x:v>Scarlet Witness</x:v>
      </x:c>
      <x:c r="C14" s="13" t="str">
        <x:v>Knife Dancer</x:v>
      </x:c>
      <x:c r="D14" s="13" t="str">
        <x:v>Scarlet Loop+ + No Witness</x:v>
      </x:c>
      <x:c r="E14" s="13" t="str">
        <x:v>Forge</x:v>
      </x:c>
      <x:c r="F14" s="13" t="str">
        <x:v>Elite kill with Loop active refunds one reroll and 15% ultimate cooldown.</x:v>
      </x:c>
      <x:c r="G14" s="13" t="str">
        <x:v>Legendary Evolution</x:v>
      </x:c>
    </x:row>
    <x:row r="15">
      <x:c r="A15" s="13" t="str">
        <x:v>EVO_012</x:v>
      </x:c>
      <x:c r="B15" s="13" t="str">
        <x:v>Perfect Redstep</x:v>
      </x:c>
      <x:c r="C15" s="13" t="str">
        <x:v>Knife Dancer</x:v>
      </x:c>
      <x:c r="D15" s="13" t="str">
        <x:v>Feintstep+ + Final Redstep+</x:v>
      </x:c>
      <x:c r="E15" s="13" t="str">
        <x:v>Forge</x:v>
      </x:c>
      <x:c r="F15" s="13" t="str">
        <x:v>Perfect dodge empowers next ultimate hit and shortens Redstep cooldown.</x:v>
      </x:c>
      <x:c r="G15" s="13" t="str">
        <x:v>Legendary Evolution</x:v>
      </x:c>
    </x:row>
    <x:row r="16">
      <x:c r="A16" s="13" t="str">
        <x:v>EVO_013</x:v>
      </x:c>
      <x:c r="B16" s="13" t="str">
        <x:v>Living Storm</x:v>
      </x:c>
      <x:c r="C16" s="13" t="str">
        <x:v>Stonecaller</x:v>
      </x:c>
      <x:c r="D16" s="13" t="str">
        <x:v>Thunder Totem+ + Stormcarved</x:v>
      </x:c>
      <x:c r="E16" s="13" t="str">
        <x:v>Forge</x:v>
      </x:c>
      <x:c r="F16" s="13" t="str">
        <x:v>Totem builds Conductive twice as quickly; max Conductive chains and shields allies.</x:v>
      </x:c>
      <x:c r="G16" s="13" t="str">
        <x:v>Legendary Evolution</x:v>
      </x:c>
    </x:row>
    <x:row r="17">
      <x:c r="A17" s="13" t="str">
        <x:v>EVO_014</x:v>
      </x:c>
      <x:c r="B17" s="13" t="str">
        <x:v>Living Mountain</x:v>
      </x:c>
      <x:c r="C17" s="13" t="str">
        <x:v>Stonecaller</x:v>
      </x:c>
      <x:c r="D17" s="13" t="str">
        <x:v>Earthsong + Resonant Armor</x:v>
      </x:c>
      <x:c r="E17" s="13" t="str">
        <x:v>Forge</x:v>
      </x:c>
      <x:c r="F17" s="13" t="str">
        <x:v>Repeated shields build Mountain stacks; at 3 stacks shield expiry heals nearby allies.</x:v>
      </x:c>
      <x:c r="G17" s="13" t="str">
        <x:v>Legendary Evolution</x:v>
      </x:c>
    </x:row>
    <x:row r="18">
      <x:c r="A18" s="13" t="str">
        <x:v>EVO_015</x:v>
      </x:c>
      <x:c r="B18" s="13" t="str">
        <x:v>Hour of Thorns</x:v>
      </x:c>
      <x:c r="C18" s="13" t="str">
        <x:v>Universal</x:v>
      </x:c>
      <x:c r="D18" s="13" t="str">
        <x:v>Broken Hourglass Artifact + Thorn Pact Boon</x:v>
      </x:c>
      <x:c r="E18" s="13" t="str">
        <x:v>Forge</x:v>
      </x:c>
      <x:c r="F18" s="13" t="str">
        <x:v>Cooldown resets also trigger Thorn Pact bonus for 4s; self-risk increases slightly.</x:v>
      </x:c>
      <x:c r="G18" s="13" t="str">
        <x:v>Artifact Evolution</x:v>
      </x:c>
    </x:row>
    <x:row r="19">
      <x:c r="A19" s="13" t="str">
        <x:v>EVO_016</x:v>
      </x:c>
      <x:c r="B19" s="13" t="str">
        <x:v>Cartographer's Memory</x:v>
      </x:c>
      <x:c r="C19" s="13" t="str">
        <x:v>Universal</x:v>
      </x:c>
      <x:c r="D19" s="13" t="str">
        <x:v>Marked Route + Cartographer's String Artifact</x:v>
      </x:c>
      <x:c r="E19" s="13" t="str">
        <x:v>Event/Forge</x:v>
      </x:c>
      <x:c r="F19" s="13" t="str">
        <x:v>Risk routes reveal one extra future node and improve next Treasure choice.</x:v>
      </x:c>
      <x:c r="G19" s="13" t="str">
        <x:v>Artifact Evolution</x:v>
      </x:c>
    </x:row>
    <x:row r="20">
      <x:c r="A20" s="13" t="str">
        <x:v>EVO_017</x:v>
      </x:c>
      <x:c r="B20" s="13" t="str">
        <x:v>Cold Flame</x:v>
      </x:c>
      <x:c r="C20" s="13" t="str">
        <x:v>Universal</x:v>
      </x:c>
      <x:c r="D20" s="13" t="str">
        <x:v>Frozen Candle Artifact + Last Room's Lesson</x:v>
      </x:c>
      <x:c r="E20" s="13" t="str">
        <x:v>Forge</x:v>
      </x:c>
      <x:c r="F20" s="13" t="str">
        <x:v>First lethal prevention also grants 2 Lesson stacks; next Camp healing reduced.</x:v>
      </x:c>
      <x:c r="G20" s="13" t="str">
        <x:v>Artifact Evolution</x:v>
      </x:c>
    </x:row>
    <x:row r="21">
      <x:c r="A21" s="13" t="str">
        <x:v>EVO_018</x:v>
      </x:c>
      <x:c r="B21" s="13" t="str">
        <x:v>Echo Merchant</x:v>
      </x:c>
      <x:c r="C21" s="13" t="str">
        <x:v>Universal</x:v>
      </x:c>
      <x:c r="D21" s="13" t="str">
        <x:v>Hard Bargain + Wandering Ledger Artifact</x:v>
      </x:c>
      <x:c r="E21" s="13" t="str">
        <x:v>Merchant</x:v>
      </x:c>
      <x:c r="F21" s="13" t="str">
        <x:v>Merchant offers one extra rare utility; purchases cost +5 Marks after first.</x:v>
      </x:c>
      <x:c r="G21" s="13" t="str">
        <x:v>Artifact Evolution</x:v>
      </x:c>
    </x:row>
    <x:row r="22">
      <x:c r="A22" s="13" t="str">
        <x:v>EVO_019</x:v>
      </x:c>
      <x:c r="B22" s="13" t="str">
        <x:v>Oathglass Memory</x:v>
      </x:c>
      <x:c r="C22" s="13" t="str">
        <x:v>Universal</x:v>
      </x:c>
      <x:c r="D22" s="13" t="str">
        <x:v>Oathglass Fragment + Echo Lens</x:v>
      </x:c>
      <x:c r="E22" s="13" t="str">
        <x:v>Echo Node</x:v>
      </x:c>
      <x:c r="F22" s="13" t="str">
        <x:v>First Echo after boss upgrades one non-Legendary Boon instead of extra choice.</x:v>
      </x:c>
      <x:c r="G22" s="13" t="str">
        <x:v>Artifact Evolution</x:v>
      </x:c>
    </x:row>
    <x:row r="23">
      <x:c r="A23" s="13" t="str">
        <x:v>EVO_020</x:v>
      </x:c>
      <x:c r="B23" s="13" t="str">
        <x:v>Starless Crown</x:v>
      </x:c>
      <x:c r="C23" s="13" t="str">
        <x:v>Universal</x:v>
      </x:c>
      <x:c r="D23" s="13" t="str">
        <x:v>Starless Prism + Crown of Choices</x:v>
      </x:c>
      <x:c r="E23" s="13" t="str">
        <x:v>Secret Forge</x:v>
      </x:c>
      <x:c r="F23" s="13" t="str">
        <x:v>Boon choices remain 4; boss random positive/negative mutator effects are amplified.</x:v>
      </x:c>
      <x:c r="G23" s="13" t="str">
        <x:v>Mythic Run Evolution</x:v>
      </x:c>
    </x:row>
  </x:sheetData>
  <x:mergeCells>
    <x:mergeCell ref="A1:G1"/>
  </x:mergeCells>
  <x:pageMargins left="0.7" right="0.7" top="0.75" bottom="0.75" header="0.3" footer="0.3"/>
</x:worksheet>
</file>

<file path=xl/worksheets/sheet28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5" hidden="0" customWidth="1"/>
    <x:col min="3" max="3" width="55" hidden="0" customWidth="1"/>
    <x:col min="4" max="4" width="14" hidden="0" customWidth="1"/>
    <x:col min="5" max="5" width="18" hidden="0" customWidth="1"/>
    <x:col min="6" max="6" width="44" hidden="0" customWidth="1"/>
  </x:cols>
  <x:sheetData>
    <x:row r="1">
      <x:c r="A1" s="288" t="str">
        <x:v>SERVER-AUTHORITATIVE CALCULATION CONTRACTS</x:v>
      </x:c>
    </x:row>
    <x:row r="3">
      <x:c r="A3" s="291" t="str">
        <x:v>Calc_ID</x:v>
      </x:c>
      <x:c r="B3" s="291" t="str">
        <x:v>Calculation</x:v>
      </x:c>
      <x:c r="C3" s="291" t="str">
        <x:v>Formula_or_Rule</x:v>
      </x:c>
      <x:c r="D3" s="291" t="str">
        <x:v>Authority</x:v>
      </x:c>
      <x:c r="E3" s="291" t="str">
        <x:v>Used_By</x:v>
      </x:c>
      <x:c r="F3" s="291" t="str">
        <x:v>Implementation_Note</x:v>
      </x:c>
    </x:row>
    <x:row r="4">
      <x:c r="A4" s="13" t="str">
        <x:v>SRV_CALC_001</x:v>
      </x:c>
      <x:c r="B4" s="13" t="str">
        <x:v>EffectiveContentLevel</x:v>
      </x:c>
      <x:c r="C4" s="13" t="str">
        <x:v>min(character_level, content_sync_cap)</x:v>
      </x:c>
      <x:c r="D4" s="13" t="str">
        <x:v>Server</x:v>
      </x:c>
      <x:c r="E4" s="13" t="str">
        <x:v>All combat</x:v>
      </x:c>
      <x:c r="F4" s="13" t="str">
        <x:v>Prevents overlevel carry.</x:v>
      </x:c>
    </x:row>
    <x:row r="5">
      <x:c r="A5" s="13" t="str">
        <x:v>SRV_CALC_002</x:v>
      </x:c>
      <x:c r="B5" s="13" t="str">
        <x:v>SyncedPrimaryStat</x:v>
      </x:c>
      <x:c r="C5" s="13" t="str">
        <x:v>base_stat * sync_scale + eligible_flat_stat</x:v>
      </x:c>
      <x:c r="D5" s="13" t="str">
        <x:v>Server</x:v>
      </x:c>
      <x:c r="E5" s="13" t="str">
        <x:v>Co-op/PvE</x:v>
      </x:c>
      <x:c r="F5" s="13" t="str">
        <x:v>sync_scale derived from content target band; never client supplied.</x:v>
      </x:c>
    </x:row>
    <x:row r="6">
      <x:c r="A6" s="13" t="str">
        <x:v>SRV_CALC_003</x:v>
      </x:c>
      <x:c r="B6" s="13" t="str">
        <x:v>AttackPower</x:v>
      </x:c>
      <x:c r="C6" s="13" t="str">
        <x:v>class_attack_base + weapon_power + primary_stat * class_primary_coeff</x:v>
      </x:c>
      <x:c r="D6" s="13" t="str">
        <x:v>Server</x:v>
      </x:c>
      <x:c r="E6" s="13" t="str">
        <x:v>Combat</x:v>
      </x:c>
      <x:c r="F6" s="13" t="str">
        <x:v>Coefficient stored in versioned balance config.</x:v>
      </x:c>
    </x:row>
    <x:row r="7">
      <x:c r="A7" s="13" t="str">
        <x:v>SRV_CALC_004</x:v>
      </x:c>
      <x:c r="B7" s="13" t="str">
        <x:v>DefenseMitigation</x:v>
      </x:c>
      <x:c r="C7" s="13" t="str">
        <x:v>defense / (defense + mitigation_constant[level_band])</x:v>
      </x:c>
      <x:c r="D7" s="13" t="str">
        <x:v>Server</x:v>
      </x:c>
      <x:c r="E7" s="13" t="str">
        <x:v>Combat</x:v>
      </x:c>
      <x:c r="F7" s="13" t="str">
        <x:v>Hard clamp 0.05–0.75 before special effects.</x:v>
      </x:c>
    </x:row>
    <x:row r="8">
      <x:c r="A8" s="13" t="str">
        <x:v>SRV_CALC_005</x:v>
      </x:c>
      <x:c r="B8" s="13" t="str">
        <x:v>HitChance</x:v>
      </x:c>
      <x:c r="C8" s="13" t="str">
        <x:v>clamp(0.75 + (accuracy-evasion)/accuracy_scale, 0.65, 0.98)</x:v>
      </x:c>
      <x:c r="D8" s="13" t="str">
        <x:v>Server</x:v>
      </x:c>
      <x:c r="E8" s="13" t="str">
        <x:v>Combat</x:v>
      </x:c>
      <x:c r="F8" s="13" t="str">
        <x:v>Boss unavoidable abilities bypass hit roll only when explicitly flagged.</x:v>
      </x:c>
    </x:row>
    <x:row r="9">
      <x:c r="A9" s="13" t="str">
        <x:v>SRV_CALC_006</x:v>
      </x:c>
      <x:c r="B9" s="13" t="str">
        <x:v>CritChance</x:v>
      </x:c>
      <x:c r="C9" s="13" t="str">
        <x:v>clamp(base_crit + crit_rating/crit_scale, 0, crit_cap)</x:v>
      </x:c>
      <x:c r="D9" s="13" t="str">
        <x:v>Server</x:v>
      </x:c>
      <x:c r="E9" s="13" t="str">
        <x:v>Combat</x:v>
      </x:c>
      <x:c r="F9" s="13" t="str">
        <x:v>Default crit cap 50% unless ability overrides.</x:v>
      </x:c>
    </x:row>
    <x:row r="10">
      <x:c r="A10" s="13" t="str">
        <x:v>SRV_CALC_007</x:v>
      </x:c>
      <x:c r="B10" s="13" t="str">
        <x:v>CritDamage</x:v>
      </x:c>
      <x:c r="C10" s="13" t="str">
        <x:v>normal_damage * crit_multiplier</x:v>
      </x:c>
      <x:c r="D10" s="13" t="str">
        <x:v>Server</x:v>
      </x:c>
      <x:c r="E10" s="13" t="str">
        <x:v>Combat</x:v>
      </x:c>
      <x:c r="F10" s="13" t="str">
        <x:v>Default crit multiplier 1.50.</x:v>
      </x:c>
    </x:row>
    <x:row r="11">
      <x:c r="A11" s="13" t="str">
        <x:v>SRV_CALC_008</x:v>
      </x:c>
      <x:c r="B11" s="13" t="str">
        <x:v>BasicDamage</x:v>
      </x:c>
      <x:c r="C11" s="13" t="str">
        <x:v>max(1, attack_power * ability_coeff * random_variance * (1-mitigation))</x:v>
      </x:c>
      <x:c r="D11" s="13" t="str">
        <x:v>Server</x:v>
      </x:c>
      <x:c r="E11" s="13" t="str">
        <x:v>Combat</x:v>
      </x:c>
      <x:c r="F11" s="13" t="str">
        <x:v>random_variance server RNG 0.95–1.05.</x:v>
      </x:c>
    </x:row>
    <x:row r="12">
      <x:c r="A12" s="13" t="str">
        <x:v>SRV_CALC_009</x:v>
      </x:c>
      <x:c r="B12" s="13" t="str">
        <x:v>HealAmount</x:v>
      </x:c>
      <x:c r="C12" s="13" t="str">
        <x:v>healing_power * heal_coeff * healing_received_mult</x:v>
      </x:c>
      <x:c r="D12" s="13" t="str">
        <x:v>Server</x:v>
      </x:c>
      <x:c r="E12" s="13" t="str">
        <x:v>Combat</x:v>
      </x:c>
      <x:c r="F12" s="13" t="str">
        <x:v>Overheal separately tracked for Boons.</x:v>
      </x:c>
    </x:row>
    <x:row r="13">
      <x:c r="A13" s="13" t="str">
        <x:v>SRV_CALC_010</x:v>
      </x:c>
      <x:c r="B13" s="13" t="str">
        <x:v>ShieldAmount</x:v>
      </x:c>
      <x:c r="C13" s="13" t="str">
        <x:v>shield_power * shield_coeff * shield_received_mult</x:v>
      </x:c>
      <x:c r="D13" s="13" t="str">
        <x:v>Server</x:v>
      </x:c>
      <x:c r="E13" s="13" t="str">
        <x:v>Combat</x:v>
      </x:c>
      <x:c r="F13" s="13" t="str">
        <x:v>Shield caps defined per source if needed.</x:v>
      </x:c>
    </x:row>
    <x:row r="14">
      <x:c r="A14" s="13" t="str">
        <x:v>SRV_CALC_011</x:v>
      </x:c>
      <x:c r="B14" s="13" t="str">
        <x:v>UnitContributionCap</x:v>
      </x:c>
      <x:c r="C14" s="13" t="str">
        <x:v>min(unit_output, owner_baseline_output * unit_cap_pct)</x:v>
      </x:c>
      <x:c r="D14" s="13" t="str">
        <x:v>Server</x:v>
      </x:c>
      <x:c r="E14" s="13" t="str">
        <x:v>PvE</x:v>
      </x:c>
      <x:c r="F14" s="13" t="str">
        <x:v>Normal expedition target 6–12%; raid 2–5%.</x:v>
      </x:c>
    </x:row>
    <x:row r="15">
      <x:c r="A15" s="13" t="str">
        <x:v>SRV_CALC_012</x:v>
      </x:c>
      <x:c r="B15" s="13" t="str">
        <x:v>PartyPowerIndex</x:v>
      </x:c>
      <x:c r="C15" s="13" t="str">
        <x:v>weighted_mean(synced_player_power) * role_quality_mult * mechanic_readiness_mult</x:v>
      </x:c>
      <x:c r="D15" s="13" t="str">
        <x:v>Server</x:v>
      </x:c>
      <x:c r="E15" s="13" t="str">
        <x:v>Expedition sim/matchmaking</x:v>
      </x:c>
      <x:c r="F15" s="13" t="str">
        <x:v>Used for forecast only, not direct damage.</x:v>
      </x:c>
    </x:row>
    <x:row r="16">
      <x:c r="A16" s="13" t="str">
        <x:v>SRV_CALC_013</x:v>
      </x:c>
      <x:c r="B16" s="13" t="str">
        <x:v>RoleQualityMult</x:v>
      </x:c>
      <x:c r="C16" s="13" t="str">
        <x:v>composition multiplier from role coverage</x:v>
      </x:c>
      <x:c r="D16" s="13" t="str">
        <x:v>Server</x:v>
      </x:c>
      <x:c r="E16" s="13" t="str">
        <x:v>Expeditions</x:v>
      </x:c>
      <x:c r="F16" s="13" t="str">
        <x:v>Balanced 1T/2D/1S=1.00; unconventional allowed.</x:v>
      </x:c>
    </x:row>
    <x:row r="17">
      <x:c r="A17" s="13" t="str">
        <x:v>SRV_CALC_014</x:v>
      </x:c>
      <x:c r="B17" s="13" t="str">
        <x:v>ExpeditionDifficultyIndex</x:v>
      </x:c>
      <x:c r="C17" s="13" t="str">
        <x:v>tier_base * mutator_mult * region_mechanic_mult * route_risk_mult</x:v>
      </x:c>
      <x:c r="D17" s="13" t="str">
        <x:v>Server</x:v>
      </x:c>
      <x:c r="E17" s="13" t="str">
        <x:v>Expeditions</x:v>
      </x:c>
      <x:c r="F17" s="13" t="str">
        <x:v>No hidden client modifier.</x:v>
      </x:c>
    </x:row>
    <x:row r="18">
      <x:c r="A18" s="13" t="str">
        <x:v>SRV_CALC_015</x:v>
      </x:c>
      <x:c r="B18" s="13" t="str">
        <x:v>EncounterWinScore</x:v>
      </x:c>
      <x:c r="C18" s="13" t="str">
        <x:v>party_power_index / expedition_difficulty_index * execution_score * boon_synergy_mult</x:v>
      </x:c>
      <x:c r="D18" s="13" t="str">
        <x:v>Server</x:v>
      </x:c>
      <x:c r="E18" s="13" t="str">
        <x:v>Simulation/Q-Mode</x:v>
      </x:c>
      <x:c r="F18" s="13" t="str">
        <x:v>Live mode uses actual combat, not this shortcut.</x:v>
      </x:c>
    </x:row>
    <x:row r="19">
      <x:c r="A19" s="13" t="str">
        <x:v>SRV_CALC_016</x:v>
      </x:c>
      <x:c r="B19" s="13" t="str">
        <x:v>BoonOfferSeed</x:v>
      </x:c>
      <x:c r="C19" s="13" t="str">
        <x:v>HMAC(run_id + node_index + content_version + server_secret)</x:v>
      </x:c>
      <x:c r="D19" s="13" t="str">
        <x:v>Server</x:v>
      </x:c>
      <x:c r="E19" s="13" t="str">
        <x:v>Expeditions</x:v>
      </x:c>
      <x:c r="F19" s="13" t="str">
        <x:v>Deterministic replay/audit; unpredictable to client.</x:v>
      </x:c>
    </x:row>
    <x:row r="20">
      <x:c r="A20" s="13" t="str">
        <x:v>SRV_CALC_017</x:v>
      </x:c>
      <x:c r="B20" s="13" t="str">
        <x:v>MarksBase</x:v>
      </x:c>
      <x:c r="C20" s="13" t="str">
        <x:v>map_base_marks * tier_marks_mult * objective_mult</x:v>
      </x:c>
      <x:c r="D20" s="13" t="str">
        <x:v>Server</x:v>
      </x:c>
      <x:c r="E20" s="13" t="str">
        <x:v>Rewards</x:v>
      </x:c>
      <x:c r="F20" s="13" t="str">
        <x:v>Tier multipliers 1.00/1.10/1.25/1.45/1.70.</x:v>
      </x:c>
    </x:row>
    <x:row r="21">
      <x:c r="A21" s="13" t="str">
        <x:v>SRV_CALC_018</x:v>
      </x:c>
      <x:c r="B21" s="13" t="str">
        <x:v>FailureMarks</x:v>
      </x:c>
      <x:c r="C21" s="13" t="str">
        <x:v>marks_base * failure_reward_fraction</x:v>
      </x:c>
      <x:c r="D21" s="13" t="str">
        <x:v>Server</x:v>
      </x:c>
      <x:c r="E21" s="13" t="str">
        <x:v>Rewards</x:v>
      </x:c>
      <x:c r="F21" s="13" t="str">
        <x:v>Fractions 0.05/0.15/0.25/0.35/0.45.</x:v>
      </x:c>
    </x:row>
    <x:row r="22">
      <x:c r="A22" s="13" t="str">
        <x:v>SRV_CALC_019</x:v>
      </x:c>
      <x:c r="B22" s="13" t="str">
        <x:v>EnhancedRewardEligible</x:v>
      </x:c>
      <x:c r="C22" s="13" t="str">
        <x:v>weekly_claims_used &lt; 12 AND daily_claims_used &lt; 3</x:v>
      </x:c>
      <x:c r="D22" s="13" t="str">
        <x:v>Server</x:v>
      </x:c>
      <x:c r="E22" s="13" t="str">
        <x:v>Rewards</x:v>
      </x:c>
      <x:c r="F22" s="13" t="str">
        <x:v>Daily is accelerator; weekly pool enables catch-up.</x:v>
      </x:c>
    </x:row>
    <x:row r="23">
      <x:c r="A23" s="13" t="str">
        <x:v>SRV_CALC_020</x:v>
      </x:c>
      <x:c r="B23" s="13" t="str">
        <x:v>PostCapMarks</x:v>
      </x:c>
      <x:c r="C23" s="13" t="str">
        <x:v>marks_base * post_cap_marks_coeff</x:v>
      </x:c>
      <x:c r="D23" s="13" t="str">
        <x:v>Server</x:v>
      </x:c>
      <x:c r="E23" s="13" t="str">
        <x:v>Rewards</x:v>
      </x:c>
      <x:c r="F23" s="13" t="str">
        <x:v>Suggested coeff 0.20; mastery/commendations continue.</x:v>
      </x:c>
    </x:row>
    <x:row r="24">
      <x:c r="A24" s="13" t="str">
        <x:v>SRV_CALC_021</x:v>
      </x:c>
      <x:c r="B24" s="13" t="str">
        <x:v>EchoOwnerReward</x:v>
      </x:c>
      <x:c r="C24" s="13" t="str">
        <x:v>full_reward if daily&lt;5 and weekly&lt;25 else reputation_only</x:v>
      </x:c>
      <x:c r="D24" s="13" t="str">
        <x:v>Server</x:v>
      </x:c>
      <x:c r="E24" s="13" t="str">
        <x:v>Q-Mode</x:v>
      </x:c>
      <x:c r="F24" s="13" t="str">
        <x:v>Stops passive income runaway.</x:v>
      </x:c>
    </x:row>
    <x:row r="25">
      <x:c r="A25" s="13" t="str">
        <x:v>SRV_CALC_022</x:v>
      </x:c>
      <x:c r="B25" s="13" t="str">
        <x:v>SupplyConsume</x:v>
      </x:c>
      <x:c r="C25" s="13" t="str">
        <x:v>atomic decrement only after run successfully created</x:v>
      </x:c>
      <x:c r="D25" s="13" t="str">
        <x:v>Server</x:v>
      </x:c>
      <x:c r="E25" s="13" t="str">
        <x:v>Shop/Run</x:v>
      </x:c>
      <x:c r="F25" s="13" t="str">
        <x:v>Rollback on creation failure.</x:v>
      </x:c>
    </x:row>
    <x:row r="26">
      <x:c r="A26" s="13" t="str">
        <x:v>SRV_CALC_023</x:v>
      </x:c>
      <x:c r="B26" s="13" t="str">
        <x:v>ShopPurchase</x:v>
      </x:c>
      <x:c r="C26" s="13" t="str">
        <x:v>validate unlock + weekly cap + marks balance; atomic ledger transaction</x:v>
      </x:c>
      <x:c r="D26" s="13" t="str">
        <x:v>Server</x:v>
      </x:c>
      <x:c r="E26" s="13" t="str">
        <x:v>Shop</x:v>
      </x:c>
      <x:c r="F26" s="13" t="str">
        <x:v>Never trust client cost.</x:v>
      </x:c>
    </x:row>
    <x:row r="27">
      <x:c r="A27" s="13" t="str">
        <x:v>SRV_CALC_024</x:v>
      </x:c>
      <x:c r="B27" s="13" t="str">
        <x:v>BoonEvolutionEligible</x:v>
      </x:c>
      <x:c r="C27" s="13" t="str">
        <x:v>required boon/artifact IDs owned AND valid trigger node</x:v>
      </x:c>
      <x:c r="D27" s="13" t="str">
        <x:v>Server</x:v>
      </x:c>
      <x:c r="E27" s="13" t="str">
        <x:v>Expeditions</x:v>
      </x:c>
      <x:c r="F27" s="13" t="str">
        <x:v>Evolution result written to run state.</x:v>
      </x:c>
    </x:row>
    <x:row r="28">
      <x:c r="A28" s="13" t="str">
        <x:v>SRV_CALC_025</x:v>
      </x:c>
      <x:c r="B28" s="13" t="str">
        <x:v>RunRewardIdempotency</x:v>
      </x:c>
      <x:c r="C28" s="13" t="str">
        <x:v>unique(run_id,reward_stage,character_id)</x:v>
      </x:c>
      <x:c r="D28" s="13" t="str">
        <x:v>Database</x:v>
      </x:c>
      <x:c r="E28" s="13" t="str">
        <x:v>Claims</x:v>
      </x:c>
      <x:c r="F28" s="13" t="str">
        <x:v>Prevents duplicate claims/retries.</x:v>
      </x:c>
    </x:row>
    <x:row r="29">
      <x:c r="A29" s="13" t="str">
        <x:v>SRV_CALC_026</x:v>
      </x:c>
      <x:c r="B29" s="13" t="str">
        <x:v>OfflineQModeSeed</x:v>
      </x:c>
      <x:c r="C29" s="13" t="str">
        <x:v>HMAC(echo_profile_version + expedition_id + run_nonce)</x:v>
      </x:c>
      <x:c r="D29" s="13" t="str">
        <x:v>Server</x:v>
      </x:c>
      <x:c r="E29" s="13" t="str">
        <x:v>Q-Mode</x:v>
      </x:c>
      <x:c r="F29" s="13" t="str">
        <x:v>Reproducible for support/anti-cheat.</x:v>
      </x:c>
    </x:row>
  </x:sheetData>
  <x:mergeCells>
    <x:mergeCell ref="A1:F1"/>
  </x:mergeCells>
  <x:pageMargins left="0.7" right="0.7" top="0.75" bottom="0.75" header="0.3" footer="0.3"/>
</x:worksheet>
</file>

<file path=xl/worksheets/sheet283.xml><?xml version="1.0" encoding="utf-8"?>
<x:worksheet xmlns:x="http://schemas.openxmlformats.org/spreadsheetml/2006/main">
  <x:sheetFormatPr defaultRowHeight="15"/>
  <x:sheetData>
    <x:row r="1">
      <x:c r="A1" s="288" t="str">
        <x:v>SERVER FUNCTIONS / ENDPOINTS — EXPEDITIONS</x:v>
      </x:c>
    </x:row>
    <x:row r="3">
      <x:c r="A3" s="291" t="str">
        <x:v>Function</x:v>
      </x:c>
      <x:c r="B3" s="291" t="str">
        <x:v>Responsibility</x:v>
      </x:c>
      <x:c r="C3" s="291" t="str">
        <x:v>Caller</x:v>
      </x:c>
      <x:c r="D3" s="291" t="str">
        <x:v>Core_Data</x:v>
      </x:c>
      <x:c r="E3" s="291" t="str">
        <x:v>Returns</x:v>
      </x:c>
      <x:c r="F3" s="291" t="str">
        <x:v>Security/Consistency</x:v>
      </x:c>
    </x:row>
    <x:row r="4">
      <x:c r="A4" s="13" t="str">
        <x:v>create_expedition_run</x:v>
      </x:c>
      <x:c r="B4" s="13" t="str">
        <x:v>Validate party, content unlock, supplies, tier/mutators; create immutable run seed</x:v>
      </x:c>
      <x:c r="C4" s="13" t="str">
        <x:v>Auth player</x:v>
      </x:c>
      <x:c r="D4" s="13" t="str">
        <x:v>expedition_runs, expedition_run_members, inventory</x:v>
      </x:c>
      <x:c r="E4" s="13" t="str">
        <x:v>run_id + initial route</x:v>
      </x:c>
      <x:c r="F4" s="13" t="str">
        <x:v>Idempotency key required</x:v>
      </x:c>
    </x:row>
    <x:row r="5">
      <x:c r="A5" s="13" t="str">
        <x:v>select_expedition_route</x:v>
      </x:c>
      <x:c r="B5" s="13" t="str">
        <x:v>Validate member/vote; resolve majority/tie; append node</x:v>
      </x:c>
      <x:c r="C5" s="13" t="str">
        <x:v>Run member</x:v>
      </x:c>
      <x:c r="D5" s="13" t="str">
        <x:v>expedition_run_votes, expedition_run_state</x:v>
      </x:c>
      <x:c r="E5" s="13" t="str">
        <x:v>resolved node</x:v>
      </x:c>
      <x:c r="F5" s="13" t="str">
        <x:v>Server clock + run version check</x:v>
      </x:c>
    </x:row>
    <x:row r="6">
      <x:c r="A6" s="13" t="str">
        <x:v>resolve_expedition_encounter</x:v>
      </x:c>
      <x:c r="B6" s="13" t="str">
        <x:v>Execute authoritative combat or Q-Mode deterministic resolution</x:v>
      </x:c>
      <x:c r="C6" s="13" t="str">
        <x:v>Server worker</x:v>
      </x:c>
      <x:c r="D6" s="13" t="str">
        <x:v>combat snapshots, boon state</x:v>
      </x:c>
      <x:c r="E6" s="13" t="str">
        <x:v>encounter result</x:v>
      </x:c>
      <x:c r="F6" s="13" t="str">
        <x:v>Live and Q-Mode share stat formulas</x:v>
      </x:c>
    </x:row>
    <x:row r="7">
      <x:c r="A7" s="13" t="str">
        <x:v>offer_expedition_boons</x:v>
      </x:c>
      <x:c r="B7" s="13" t="str">
        <x:v>Generate deterministic 3/4 choices from eligible pool</x:v>
      </x:c>
      <x:c r="C7" s="13" t="str">
        <x:v>Server</x:v>
      </x:c>
      <x:c r="D7" s="13" t="str">
        <x:v>run seed, boon pool</x:v>
      </x:c>
      <x:c r="E7" s="13" t="str">
        <x:v>offer_id + choices</x:v>
      </x:c>
      <x:c r="F7" s="13" t="str">
        <x:v>Client sends choice ID only</x:v>
      </x:c>
    </x:row>
    <x:row r="8">
      <x:c r="A8" s="13" t="str">
        <x:v>choose_expedition_boon</x:v>
      </x:c>
      <x:c r="B8" s="13" t="str">
        <x:v>Validate active offer and eligibility; mutate run build</x:v>
      </x:c>
      <x:c r="C8" s="13" t="str">
        <x:v>Run member</x:v>
      </x:c>
      <x:c r="D8" s="13" t="str">
        <x:v>boon offers, run state</x:v>
      </x:c>
      <x:c r="E8" s="13" t="str">
        <x:v>updated build</x:v>
      </x:c>
      <x:c r="F8" s="13" t="str">
        <x:v>Single-use offer token</x:v>
      </x:c>
    </x:row>
    <x:row r="9">
      <x:c r="A9" s="13" t="str">
        <x:v>evolve_expedition_boon</x:v>
      </x:c>
      <x:c r="B9" s="13" t="str">
        <x:v>Validate combination and trigger; replace/upgrade effects</x:v>
      </x:c>
      <x:c r="C9" s="13" t="str">
        <x:v>Run member</x:v>
      </x:c>
      <x:c r="D9" s="13" t="str">
        <x:v>run boon/artifact state</x:v>
      </x:c>
      <x:c r="E9" s="13" t="str">
        <x:v>evolution result</x:v>
      </x:c>
      <x:c r="F9" s="13" t="str">
        <x:v>No client-defined recipes</x:v>
      </x:c>
    </x:row>
    <x:row r="10">
      <x:c r="A10" s="13" t="str">
        <x:v>purchase_expedition_shop</x:v>
      </x:c>
      <x:c r="B10" s="13" t="str">
        <x:v>Atomic Marks debit + cap/unlock validation</x:v>
      </x:c>
      <x:c r="C10" s="13" t="str">
        <x:v>Auth player</x:v>
      </x:c>
      <x:c r="D10" s="13" t="str">
        <x:v>currency ledger, shop purchases</x:v>
      </x:c>
      <x:c r="E10" s="13" t="str">
        <x:v>item grant</x:v>
      </x:c>
      <x:c r="F10" s="13" t="str">
        <x:v>Content-versioned price</x:v>
      </x:c>
    </x:row>
    <x:row r="11">
      <x:c r="A11" s="13" t="str">
        <x:v>purchase_wandering_merchant</x:v>
      </x:c>
      <x:c r="B11" s="13" t="str">
        <x:v>Validate merchant inventory snapshot + Marks</x:v>
      </x:c>
      <x:c r="C11" s="13" t="str">
        <x:v>Run member</x:v>
      </x:c>
      <x:c r="D11" s="13" t="str">
        <x:v>run merchant state, ledger</x:v>
      </x:c>
      <x:c r="E11" s="13" t="str">
        <x:v>run item grant</x:v>
      </x:c>
      <x:c r="F11" s="13" t="str">
        <x:v>Run-bound item only</x:v>
      </x:c>
    </x:row>
    <x:row r="12">
      <x:c r="A12" s="13" t="str">
        <x:v>claim_expedition_reward</x:v>
      </x:c>
      <x:c r="B12" s="13" t="str">
        <x:v>Compute clear/failure fraction + cap state + Marks + chest</x:v>
      </x:c>
      <x:c r="C12" s="13" t="str">
        <x:v>Auth player</x:v>
      </x:c>
      <x:c r="D12" s="13" t="str">
        <x:v>run result, claim counters, economy ledger</x:v>
      </x:c>
      <x:c r="E12" s="13" t="str">
        <x:v>claim receipt</x:v>
      </x:c>
      <x:c r="F12" s="13" t="str">
        <x:v>Unique claim key</x:v>
      </x:c>
    </x:row>
    <x:row r="13">
      <x:c r="A13" s="13" t="str">
        <x:v>publish_echo_expedition_prefs</x:v>
      </x:c>
      <x:c r="B13" s="13" t="str">
        <x:v>Validate preference enum/tag values</x:v>
      </x:c>
      <x:c r="C13" s="13" t="str">
        <x:v>Auth player</x:v>
      </x:c>
      <x:c r="D13" s="13" t="str">
        <x:v>echo_profiles</x:v>
      </x:c>
      <x:c r="E13" s="13" t="str">
        <x:v>profile version</x:v>
      </x:c>
      <x:c r="F13" s="13" t="str">
        <x:v>Preferences frozen into published Echo version</x:v>
      </x:c>
    </x:row>
    <x:row r="14">
      <x:c r="A14" s="13" t="str">
        <x:v>resolve_qmode_expedition</x:v>
      </x:c>
      <x:c r="B14" s="13" t="str">
        <x:v>Use frozen Echo versions + deterministic seeds to resolve nodes</x:v>
      </x:c>
      <x:c r="C14" s="13" t="str">
        <x:v>Server worker</x:v>
      </x:c>
      <x:c r="D14" s="13" t="str">
        <x:v>echo snapshots, run state</x:v>
      </x:c>
      <x:c r="E14" s="13" t="str">
        <x:v>run outcome</x:v>
      </x:c>
      <x:c r="F14" s="13" t="str">
        <x:v>Never use current live character state</x:v>
      </x:c>
    </x:row>
    <x:row r="15">
      <x:c r="A15" s="13" t="str">
        <x:v>roll_weekly_expedition_reset</x:v>
      </x:c>
      <x:c r="B15" s="13" t="str">
        <x:v>Reset weekly counters/rotations/blessings expiry</x:v>
      </x:c>
      <x:c r="C15" s="13" t="str">
        <x:v>Scheduled server job</x:v>
      </x:c>
      <x:c r="D15" s="13" t="str">
        <x:v>weekly counters, shop rotation</x:v>
      </x:c>
      <x:c r="E15" s="13" t="str">
        <x:v>new week state</x:v>
      </x:c>
      <x:c r="F15" s="13" t="str">
        <x:v>ISO week + server timezone canonical</x:v>
      </x:c>
    </x:row>
    <x:row r="16">
      <x:c r="A16" s="13" t="str">
        <x:v>expedition_telemetry_rollup</x:v>
      </x:c>
      <x:c r="B16" s="13" t="str">
        <x:v>Aggregate tier/class/boon/evolution/wipe/reward metrics</x:v>
      </x:c>
      <x:c r="C16" s="13" t="str">
        <x:v>Scheduled server job</x:v>
      </x:c>
      <x:c r="D16" s="13" t="str">
        <x:v>telemetry events</x:v>
      </x:c>
      <x:c r="E16" s="13" t="str">
        <x:v>balance aggregates</x:v>
      </x:c>
      <x:c r="F16" s="13" t="str">
        <x:v>No gameplay authority</x:v>
      </x:c>
    </x:row>
  </x:sheetData>
  <x:mergeCells>
    <x:mergeCell ref="A1:F1"/>
  </x:mergeCells>
  <x:pageMargins left="0.7" right="0.7" top="0.75" bottom="0.75" header="0.3" footer="0.3"/>
</x:worksheet>
</file>

<file path=xl/worksheets/sheet284.xml><?xml version="1.0" encoding="utf-8"?>
<x:worksheet xmlns:x="http://schemas.openxmlformats.org/spreadsheetml/2006/main">
  <x:sheetFormatPr defaultRowHeight="15"/>
  <x:sheetData>
    <x:row r="1">
      <x:c r="A1" s="288" t="str">
        <x:v>CO-OP TEAM PROFILES FOR BALANCE / SIMULATION</x:v>
      </x:c>
    </x:row>
    <x:row r="3">
      <x:c r="A3" s="291" t="str">
        <x:v>Profile</x:v>
      </x:c>
      <x:c r="B3" s="291" t="str">
        <x:v>Classes</x:v>
      </x:c>
      <x:c r="C3" s="291" t="str">
        <x:v>Role_Quality</x:v>
      </x:c>
      <x:c r="D3" s="291" t="str">
        <x:v>Damage_Profile</x:v>
      </x:c>
      <x:c r="E3" s="291" t="str">
        <x:v>Survival_Profile</x:v>
      </x:c>
      <x:c r="F3" s="291" t="str">
        <x:v>Rule</x:v>
      </x:c>
    </x:row>
    <x:row r="4">
      <x:c r="A4" s="13" t="str">
        <x:v>Balanced_Dawn</x:v>
      </x:c>
      <x:c r="B4" s="13" t="str">
        <x:v>Ironwarden / Wayfinder / Ravager / Dawnkeeper</x:v>
      </x:c>
      <x:c r="C4" s="13" t="n">
        <x:v>1</x:v>
      </x:c>
      <x:c r="D4" s="13" t="n">
        <x:v>1.03</x:v>
      </x:c>
      <x:c r="E4" s="13" t="n">
        <x:v>1</x:v>
      </x:c>
      <x:c r="F4" s="13" t="str">
        <x:v>Composition score is forecast-only; actual live combat remains authoritative.</x:v>
      </x:c>
    </x:row>
    <x:row r="5">
      <x:c r="A5" s="13" t="str">
        <x:v>Balanced_Stone</x:v>
      </x:c>
      <x:c r="B5" s="13" t="str">
        <x:v>Ironwarden / Hexweaver / Knife Dancer / Stonecaller</x:v>
      </x:c>
      <x:c r="C5" s="13" t="n">
        <x:v>1</x:v>
      </x:c>
      <x:c r="D5" s="13" t="n">
        <x:v>0.99</x:v>
      </x:c>
      <x:c r="E5" s="13" t="n">
        <x:v>1.03</x:v>
      </x:c>
      <x:c r="F5" s="13" t="str">
        <x:v>Composition score is forecast-only; actual live combat remains authoritative.</x:v>
      </x:c>
    </x:row>
    <x:row r="6">
      <x:c r="A6" s="13" t="str">
        <x:v>Triple_DPS</x:v>
      </x:c>
      <x:c r="B6" s="13" t="str">
        <x:v>Ironwarden / Wayfinder / Ravager / Knife Dancer</x:v>
      </x:c>
      <x:c r="C6" s="13" t="n">
        <x:v>0.91</x:v>
      </x:c>
      <x:c r="D6" s="13" t="n">
        <x:v>1.1</x:v>
      </x:c>
      <x:c r="E6" s="13" t="n">
        <x:v>0.82</x:v>
      </x:c>
      <x:c r="F6" s="13" t="str">
        <x:v>Composition score is forecast-only; actual live combat remains authoritative.</x:v>
      </x:c>
    </x:row>
    <x:row r="7">
      <x:c r="A7" s="13" t="str">
        <x:v>Double_Support</x:v>
      </x:c>
      <x:c r="B7" s="13" t="str">
        <x:v>Ironwarden / Wayfinder / Dawnkeeper / Stonecaller</x:v>
      </x:c>
      <x:c r="C7" s="13" t="n">
        <x:v>0.95</x:v>
      </x:c>
      <x:c r="D7" s="13" t="n">
        <x:v>0.84</x:v>
      </x:c>
      <x:c r="E7" s="13" t="n">
        <x:v>1.18</x:v>
      </x:c>
      <x:c r="F7" s="13" t="str">
        <x:v>Composition score is forecast-only; actual live combat remains authoritative.</x:v>
      </x:c>
    </x:row>
    <x:row r="8">
      <x:c r="A8" s="13" t="str">
        <x:v>Double_Tank</x:v>
      </x:c>
      <x:c r="B8" s="13" t="str">
        <x:v>Ironwarden / Ironwarden / Ravager / Dawnkeeper</x:v>
      </x:c>
      <x:c r="C8" s="13" t="n">
        <x:v>0.92</x:v>
      </x:c>
      <x:c r="D8" s="13" t="n">
        <x:v>0.8</x:v>
      </x:c>
      <x:c r="E8" s="13" t="n">
        <x:v>1.14</x:v>
      </x:c>
      <x:c r="F8" s="13" t="str">
        <x:v>Composition score is forecast-only; actual live combat remains authoritative.</x:v>
      </x:c>
    </x:row>
    <x:row r="9">
      <x:c r="A9" s="13" t="str">
        <x:v>All_DPS</x:v>
      </x:c>
      <x:c r="B9" s="13" t="str">
        <x:v>Wayfinder / Ravager / Hexweaver / Knife Dancer</x:v>
      </x:c>
      <x:c r="C9" s="13" t="n">
        <x:v>0.76</x:v>
      </x:c>
      <x:c r="D9" s="13" t="n">
        <x:v>1.22</x:v>
      </x:c>
      <x:c r="E9" s="13" t="n">
        <x:v>0.58</x:v>
      </x:c>
      <x:c r="F9" s="13" t="str">
        <x:v>Composition score is forecast-only; actual live combat remains authoritative.</x:v>
      </x:c>
    </x:row>
    <x:row r="10">
      <x:c r="A10" s="13" t="str">
        <x:v>No_Tank_2Support</x:v>
      </x:c>
      <x:c r="B10" s="13" t="str">
        <x:v>Wayfinder / Ravager / Dawnkeeper / Stonecaller</x:v>
      </x:c>
      <x:c r="C10" s="13" t="n">
        <x:v>0.86</x:v>
      </x:c>
      <x:c r="D10" s="13" t="n">
        <x:v>0.98</x:v>
      </x:c>
      <x:c r="E10" s="13" t="n">
        <x:v>1.05</x:v>
      </x:c>
      <x:c r="F10" s="13" t="str">
        <x:v>Composition score is forecast-only; actual live combat remains authoritative.</x:v>
      </x:c>
    </x:row>
    <x:row r="11">
      <x:c r="A11" s="13" t="str">
        <x:v>Balanced_Magic</x:v>
      </x:c>
      <x:c r="B11" s="13" t="str">
        <x:v>Ironwarden / Hexweaver / Wayfinder / Dawnkeeper</x:v>
      </x:c>
      <x:c r="C11" s="13" t="n">
        <x:v>1</x:v>
      </x:c>
      <x:c r="D11" s="13" t="n">
        <x:v>1.01</x:v>
      </x:c>
      <x:c r="E11" s="13" t="n">
        <x:v>1.01</x:v>
      </x:c>
      <x:c r="F11" s="13" t="str">
        <x:v>Composition score is forecast-only; actual live combat remains authoritative.</x:v>
      </x:c>
    </x:row>
  </x:sheetData>
  <x:mergeCells>
    <x:mergeCell ref="A1:F1"/>
  </x:mergeCells>
  <x:pageMargins left="0.7" right="0.7" top="0.75" bottom="0.75" header="0.3" footer="0.3"/>
</x:worksheet>
</file>

<file path=xl/worksheets/sheet285.xml><?xml version="1.0" encoding="utf-8"?>
<x:worksheet xmlns:x="http://schemas.openxmlformats.org/spreadsheetml/2006/main">
  <x:sheetFormatPr defaultRowHeight="15"/>
  <x:sheetData>
    <x:row r="1">
      <x:c r="A1" s="288" t="str">
        <x:v>EXPEDITION SERVER-SIDE TABLE / STATE ADDITIONS</x:v>
      </x:c>
    </x:row>
    <x:row r="3">
      <x:c r="A3" s="291" t="str">
        <x:v>Table</x:v>
      </x:c>
      <x:c r="B3" s="291" t="str">
        <x:v>Core_Fields</x:v>
      </x:c>
      <x:c r="C3" s="291" t="str">
        <x:v>Key_Rule</x:v>
      </x:c>
    </x:row>
    <x:row r="4">
      <x:c r="A4" s="13" t="str">
        <x:v>expedition_runs</x:v>
      </x:c>
      <x:c r="B4" s="13" t="str">
        <x:v>id, expedition_id, tier, content_version, seed_hash, status, created_at, completed_at</x:v>
      </x:c>
      <x:c r="C4" s="13" t="str">
        <x:v>Immutable seed/content_version after creation</x:v>
      </x:c>
    </x:row>
    <x:row r="5">
      <x:c r="A5" s="13" t="str">
        <x:v>expedition_run_members</x:v>
      </x:c>
      <x:c r="B5" s="13" t="str">
        <x:v>run_id, character_id, echo_profile_version, role, synced_level, loadout_snapshot</x:v>
      </x:c>
      <x:c r="C5" s="13" t="str">
        <x:v>Snapshot prevents mid-run gear swapping exploits</x:v>
      </x:c>
    </x:row>
    <x:row r="6">
      <x:c r="A6" s="13" t="str">
        <x:v>expedition_run_state</x:v>
      </x:c>
      <x:c r="B6" s="13" t="str">
        <x:v>run_id, node_index, route_depth, regional_meter, marks_spent, wipe_count, state_version</x:v>
      </x:c>
      <x:c r="C6" s="13" t="str">
        <x:v>Optimistic concurrency via state_version</x:v>
      </x:c>
    </x:row>
    <x:row r="7">
      <x:c r="A7" s="13" t="str">
        <x:v>expedition_run_boons</x:v>
      </x:c>
      <x:c r="B7" s="13" t="str">
        <x:v>run_id, character_id, boon_id, rank, evolved_into_id, acquired_node</x:v>
      </x:c>
      <x:c r="C7" s="13" t="str">
        <x:v>Run-bound only</x:v>
      </x:c>
    </x:row>
    <x:row r="8">
      <x:c r="A8" s="13" t="str">
        <x:v>expedition_run_artifacts</x:v>
      </x:c>
      <x:c r="B8" s="13" t="str">
        <x:v>run_id, character_id, artifact_id, rank, acquired_node</x:v>
      </x:c>
      <x:c r="C8" s="13" t="str">
        <x:v>Run-bound only</x:v>
      </x:c>
    </x:row>
    <x:row r="9">
      <x:c r="A9" s="13" t="str">
        <x:v>expedition_boon_offers</x:v>
      </x:c>
      <x:c r="B9" s="13" t="str">
        <x:v>offer_id, run_id, character_id, node_index, choices_json, consumed_at</x:v>
      </x:c>
      <x:c r="C9" s="13" t="str">
        <x:v>Single-use deterministic offer</x:v>
      </x:c>
    </x:row>
    <x:row r="10">
      <x:c r="A10" s="13" t="str">
        <x:v>expedition_votes</x:v>
      </x:c>
      <x:c r="B10" s="13" t="str">
        <x:v>run_id, branch_id, character_id, option_id, created_at</x:v>
      </x:c>
      <x:c r="C10" s="13" t="str">
        <x:v>Unique(run_id,branch_id,character_id)</x:v>
      </x:c>
    </x:row>
    <x:row r="11">
      <x:c r="A11" s="13" t="str">
        <x:v>expedition_shop_purchases</x:v>
      </x:c>
      <x:c r="B11" s="13" t="str">
        <x:v>account_id, item_id, week_key, quantity, marks_spent</x:v>
      </x:c>
      <x:c r="C11" s="13" t="str">
        <x:v>Weekly cap enforcement</x:v>
      </x:c>
    </x:row>
    <x:row r="12">
      <x:c r="A12" s="13" t="str">
        <x:v>expedition_reward_claims</x:v>
      </x:c>
      <x:c r="B12" s="13" t="str">
        <x:v>run_id, character_id, reward_stage, reward_json, claimed_at</x:v>
      </x:c>
      <x:c r="C12" s="13" t="str">
        <x:v>Unique idempotent claim</x:v>
      </x:c>
    </x:row>
    <x:row r="13">
      <x:c r="A13" s="13" t="str">
        <x:v>expedition_weekly_counters</x:v>
      </x:c>
      <x:c r="B13" s="13" t="str">
        <x:v>account_id, week_key, enhanced_claims, helper_rewards, echo_owner_rewards</x:v>
      </x:c>
      <x:c r="C13" s="13" t="str">
        <x:v>Weekly reward budget</x:v>
      </x:c>
    </x:row>
    <x:row r="14">
      <x:c r="A14" s="13" t="str">
        <x:v>expedition_daily_counters</x:v>
      </x:c>
      <x:c r="B14" s="13" t="str">
        <x:v>account_id, date_key, enhanced_claims, echo_owner_rewards</x:v>
      </x:c>
      <x:c r="C14" s="13" t="str">
        <x:v>Daily accelerator limits</x:v>
      </x:c>
    </x:row>
    <x:row r="15">
      <x:c r="A15" s="13" t="str">
        <x:v>expedition_telemetry</x:v>
      </x:c>
      <x:c r="B15" s="13" t="str">
        <x:v>event_id, run_id, account_id, event_type, payload_json, server_ts</x:v>
      </x:c>
      <x:c r="C15" s="13" t="str">
        <x:v>Append-only analytics</x:v>
      </x:c>
    </x:row>
  </x:sheetData>
  <x:mergeCells>
    <x:mergeCell ref="A1:C1"/>
  </x:mergeCells>
  <x:pageMargins left="0.7" right="0.7" top="0.75" bottom="0.75" header="0.3" footer="0.3"/>
</x:worksheet>
</file>

<file path=xl/worksheets/sheet286.xml><?xml version="1.0" encoding="utf-8"?>
<x:worksheet xmlns:x="http://schemas.openxmlformats.org/spreadsheetml/2006/main">
  <x:sheetFormatPr defaultRowHeight="15"/>
  <x:sheetData>
    <x:row r="1">
      <x:c r="A1" s="288" t="str">
        <x:v>EXPEDITION TELEMETRY EVENTS — v4.3</x:v>
      </x:c>
    </x:row>
    <x:row r="3">
      <x:c r="A3" s="291" t="str">
        <x:v>Event</x:v>
      </x:c>
      <x:c r="B3" s="291" t="str">
        <x:v>Payload_Minimum</x:v>
      </x:c>
      <x:c r="C3" s="291" t="str">
        <x:v>Purpose</x:v>
      </x:c>
    </x:row>
    <x:row r="4">
      <x:c r="A4" s="13" t="str">
        <x:v>expedition_run_created</x:v>
      </x:c>
      <x:c r="B4" s="13" t="str">
        <x:v>run_id, expedition_id, tier, mutators, team_profile, supplies</x:v>
      </x:c>
      <x:c r="C4" s="13" t="str">
        <x:v>Run creation / population</x:v>
      </x:c>
    </x:row>
    <x:row r="5">
      <x:c r="A5" s="13" t="str">
        <x:v>expedition_node_resolved</x:v>
      </x:c>
      <x:c r="B5" s="13" t="str">
        <x:v>run_id, node_type, success, seconds, regional_meter</x:v>
      </x:c>
      <x:c r="C5" s="13" t="str">
        <x:v>Route pacing</x:v>
      </x:c>
    </x:row>
    <x:row r="6">
      <x:c r="A6" s="13" t="str">
        <x:v>expedition_boon_offered</x:v>
      </x:c>
      <x:c r="B6" s="13" t="str">
        <x:v>run_id, character_id, choices, owned_tags</x:v>
      </x:c>
      <x:c r="C6" s="13" t="str">
        <x:v>Offer quality</x:v>
      </x:c>
    </x:row>
    <x:row r="7">
      <x:c r="A7" s="13" t="str">
        <x:v>expedition_boon_selected</x:v>
      </x:c>
      <x:c r="B7" s="13" t="str">
        <x:v>run_id, character_id, boon_id, offer_id</x:v>
      </x:c>
      <x:c r="C7" s="13" t="str">
        <x:v>Pick rate</x:v>
      </x:c>
    </x:row>
    <x:row r="8">
      <x:c r="A8" s="13" t="str">
        <x:v>expedition_boon_evolved</x:v>
      </x:c>
      <x:c r="B8" s="13" t="str">
        <x:v>run_id, character_id, evolution_id</x:v>
      </x:c>
      <x:c r="C8" s="13" t="str">
        <x:v>Evolution frequency / win correlation</x:v>
      </x:c>
    </x:row>
    <x:row r="9">
      <x:c r="A9" s="13" t="str">
        <x:v>expedition_artifact_acquired</x:v>
      </x:c>
      <x:c r="B9" s="13" t="str">
        <x:v>run_id, character_id, artifact_id</x:v>
      </x:c>
      <x:c r="C9" s="13" t="str">
        <x:v>Artifact balance</x:v>
      </x:c>
    </x:row>
    <x:row r="10">
      <x:c r="A10" s="13" t="str">
        <x:v>expedition_party_down</x:v>
      </x:c>
      <x:c r="B10" s="13" t="str">
        <x:v>run_id, character_id, cause_id, node_type</x:v>
      </x:c>
      <x:c r="C10" s="13" t="str">
        <x:v>Failure sources</x:v>
      </x:c>
    </x:row>
    <x:row r="11">
      <x:c r="A11" s="13" t="str">
        <x:v>expedition_run_completed</x:v>
      </x:c>
      <x:c r="B11" s="13" t="str">
        <x:v>run_id, success, progress, duration_sec, tier</x:v>
      </x:c>
      <x:c r="C11" s="13" t="str">
        <x:v>Core clear-rate KPI</x:v>
      </x:c>
    </x:row>
    <x:row r="12">
      <x:c r="A12" s="13" t="str">
        <x:v>expedition_reward_claimed</x:v>
      </x:c>
      <x:c r="B12" s="13" t="str">
        <x:v>run_id, marks, enhanced, failure_fraction</x:v>
      </x:c>
      <x:c r="C12" s="13" t="str">
        <x:v>Economy</x:v>
      </x:c>
    </x:row>
    <x:row r="13">
      <x:c r="A13" s="13" t="str">
        <x:v>expedition_shop_purchase</x:v>
      </x:c>
      <x:c r="B13" s="13" t="str">
        <x:v>item_id, marks_spent, week_key</x:v>
      </x:c>
      <x:c r="C13" s="13" t="str">
        <x:v>Shop demand</x:v>
      </x:c>
    </x:row>
    <x:row r="14">
      <x:c r="A14" s="13" t="str">
        <x:v>expedition_qmode_resolved</x:v>
      </x:c>
      <x:c r="B14" s="13" t="str">
        <x:v>run_id, echo_versions, preferences, success</x:v>
      </x:c>
      <x:c r="C14" s="13" t="str">
        <x:v>Q-Mode health</x:v>
      </x:c>
    </x:row>
  </x:sheetData>
  <x:mergeCells>
    <x:mergeCell ref="A1:C1"/>
  </x:mergeCells>
  <x:pageMargins left="0.7" right="0.7" top="0.75" bottom="0.75" header="0.3" footer="0.3"/>
</x:worksheet>
</file>

<file path=xl/worksheets/sheet287.xml><?xml version="1.0" encoding="utf-8"?>
<x:worksheet xmlns:x="http://schemas.openxmlformats.org/spreadsheetml/2006/main">
  <x:sheetFormatPr defaultRowHeight="15"/>
  <x:sheetData>
    <x:row r="1">
      <x:c r="A1" s="295" t="str">
        <x:v>EXPEDITION TIER / REWARD SCALING — CALIBRATED v4.4</x:v>
      </x:c>
    </x:row>
    <x:row r="3">
      <x:c r="A3" s="298" t="str">
        <x:v>Tier</x:v>
      </x:c>
      <x:c r="B3" s="298" t="str">
        <x:v>Required_Points</x:v>
      </x:c>
      <x:c r="C3" s="298" t="str">
        <x:v>Min_Mutators</x:v>
      </x:c>
      <x:c r="D3" s="298" t="str">
        <x:v>Marks_Mult</x:v>
      </x:c>
      <x:c r="E3" s="298" t="str">
        <x:v>Mastery_Mult</x:v>
      </x:c>
      <x:c r="F3" s="298" t="str">
        <x:v>Bonus_Chest_Quality_Mult</x:v>
      </x:c>
      <x:c r="G3" s="298" t="str">
        <x:v>Difficulty_Index</x:v>
      </x:c>
      <x:c r="H3" s="298" t="str">
        <x:v>Target_Clear_Mid</x:v>
      </x:c>
      <x:c r="I3" s="298" t="str">
        <x:v>Target_Clear_Min</x:v>
      </x:c>
      <x:c r="J3" s="298" t="str">
        <x:v>Target_Clear_Max</x:v>
      </x:c>
      <x:c r="K3" s="298" t="str">
        <x:v>Rule</x:v>
      </x:c>
    </x:row>
    <x:row r="4">
      <x:c r="A4" s="13" t="str">
        <x:v>Tier I</x:v>
      </x:c>
      <x:c r="B4" s="13" t="n">
        <x:v>0</x:v>
      </x:c>
      <x:c r="C4" s="13" t="n">
        <x:v>0</x:v>
      </x:c>
      <x:c r="D4" s="13" t="n">
        <x:v>1</x:v>
      </x:c>
      <x:c r="E4" s="13" t="n">
        <x:v>1</x:v>
      </x:c>
      <x:c r="F4" s="13" t="n">
        <x:v>1</x:v>
      </x:c>
      <x:c r="G4" s="13" t="n">
        <x:v>1</x:v>
      </x:c>
      <x:c r="H4" s="13" t="n">
        <x:v>0.95</x:v>
      </x:c>
      <x:c r="I4" s="13" t="n">
        <x:v>0.9</x:v>
      </x:c>
      <x:c r="J4" s="13" t="n">
        <x:v>0.97</x:v>
      </x:c>
      <x:c r="K4" s="13" t="str">
        <x:v>Teaching tier; high clear reliability</x:v>
      </x:c>
    </x:row>
    <x:row r="5">
      <x:c r="A5" s="13" t="str">
        <x:v>Tier II</x:v>
      </x:c>
      <x:c r="B5" s="13" t="n">
        <x:v>2</x:v>
      </x:c>
      <x:c r="C5" s="13" t="n">
        <x:v>1</x:v>
      </x:c>
      <x:c r="D5" s="13" t="n">
        <x:v>1.1</x:v>
      </x:c>
      <x:c r="E5" s="13" t="n">
        <x:v>1.05</x:v>
      </x:c>
      <x:c r="F5" s="13" t="n">
        <x:v>1.05</x:v>
      </x:c>
      <x:c r="G5" s="13" t="n">
        <x:v>1.06</x:v>
      </x:c>
      <x:c r="H5" s="13" t="n">
        <x:v>0.87</x:v>
      </x:c>
      <x:c r="I5" s="13" t="n">
        <x:v>0.82</x:v>
      </x:c>
      <x:c r="J5" s="13" t="n">
        <x:v>0.92</x:v>
      </x:c>
      <x:c r="K5" s="13" t="str">
        <x:v>Reliable but mistakes matter</x:v>
      </x:c>
    </x:row>
    <x:row r="6">
      <x:c r="A6" s="13" t="str">
        <x:v>Tier III</x:v>
      </x:c>
      <x:c r="B6" s="13" t="n">
        <x:v>5</x:v>
      </x:c>
      <x:c r="C6" s="13" t="n">
        <x:v>2</x:v>
      </x:c>
      <x:c r="D6" s="13" t="n">
        <x:v>1.25</x:v>
      </x:c>
      <x:c r="E6" s="13" t="n">
        <x:v>1.1</x:v>
      </x:c>
      <x:c r="F6" s="13" t="n">
        <x:v>1.1</x:v>
      </x:c>
      <x:c r="G6" s="13" t="n">
        <x:v>1.11</x:v>
      </x:c>
      <x:c r="H6" s="13" t="n">
        <x:v>0.775</x:v>
      </x:c>
      <x:c r="I6" s="13" t="n">
        <x:v>0.7</x:v>
      </x:c>
      <x:c r="J6" s="13" t="n">
        <x:v>0.85</x:v>
      </x:c>
      <x:c r="K6" s="13" t="str">
        <x:v>Primary repeatable target</x:v>
      </x:c>
    </x:row>
    <x:row r="7">
      <x:c r="A7" s="13" t="str">
        <x:v>Tier IV</x:v>
      </x:c>
      <x:c r="B7" s="13" t="n">
        <x:v>8</x:v>
      </x:c>
      <x:c r="C7" s="13" t="n">
        <x:v>3</x:v>
      </x:c>
      <x:c r="D7" s="13" t="n">
        <x:v>1.45</x:v>
      </x:c>
      <x:c r="E7" s="13" t="n">
        <x:v>1.15</x:v>
      </x:c>
      <x:c r="F7" s="13" t="n">
        <x:v>1.15</x:v>
      </x:c>
      <x:c r="G7" s="13" t="n">
        <x:v>1.19</x:v>
      </x:c>
      <x:c r="H7" s="13" t="n">
        <x:v>0.625</x:v>
      </x:c>
      <x:c r="I7" s="13" t="n">
        <x:v>0.55</x:v>
      </x:c>
      <x:c r="J7" s="13" t="n">
        <x:v>0.7</x:v>
      </x:c>
      <x:c r="K7" s="13" t="str">
        <x:v>Mechanically demanding</x:v>
      </x:c>
    </x:row>
    <x:row r="8">
      <x:c r="A8" s="13" t="str">
        <x:v>Tier V</x:v>
      </x:c>
      <x:c r="B8" s="13" t="n">
        <x:v>12</x:v>
      </x:c>
      <x:c r="C8" s="13" t="n">
        <x:v>4</x:v>
      </x:c>
      <x:c r="D8" s="13" t="n">
        <x:v>1.7</x:v>
      </x:c>
      <x:c r="E8" s="13" t="n">
        <x:v>1.2</x:v>
      </x:c>
      <x:c r="F8" s="13" t="n">
        <x:v>1.2</x:v>
      </x:c>
      <x:c r="G8" s="13" t="n">
        <x:v>1.29</x:v>
      </x:c>
      <x:c r="H8" s="13" t="n">
        <x:v>0.45</x:v>
      </x:c>
      <x:c r="I8" s="13" t="n">
        <x:v>0.35</x:v>
      </x:c>
      <x:c r="J8" s="13" t="n">
        <x:v>0.55</x:v>
      </x:c>
      <x:c r="K8" s="13" t="str">
        <x:v>Prestige challenge; no exclusive power</x:v>
      </x:c>
    </x:row>
  </x:sheetData>
  <x:mergeCells>
    <x:mergeCell ref="A1:K1"/>
  </x:mergeCells>
  <x:pageMargins left="0.7" right="0.7" top="0.75" bottom="0.75" header="0.3" footer="0.3"/>
</x:worksheet>
</file>

<file path=xl/worksheets/sheet28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20" hidden="0" customWidth="1"/>
    <x:col min="5" max="5" width="48" hidden="0" customWidth="1"/>
    <x:col min="6" max="6" width="14" hidden="0" customWidth="1"/>
    <x:col min="7" max="7" width="10" hidden="0" customWidth="1"/>
    <x:col min="8" max="8" width="11" hidden="0" customWidth="1"/>
    <x:col min="9" max="9" width="10" hidden="0" customWidth="1"/>
    <x:col min="10" max="10" width="9" hidden="0" customWidth="1"/>
    <x:col min="11" max="11" width="9" hidden="0" customWidth="1"/>
    <x:col min="12" max="12" width="11" hidden="0" customWidth="1"/>
    <x:col min="13" max="13" width="10" hidden="0" customWidth="1"/>
    <x:col min="14" max="14" width="11" hidden="0" customWidth="1"/>
    <x:col min="15" max="15" width="12" hidden="0" customWidth="1"/>
  </x:cols>
  <x:sheetData>
    <x:row r="1">
      <x:c r="A1" s="295" t="str">
        <x:v>EXPEDITION MONTE CARLO DESIGN SIMULATION — 1,000 RUNS v4.4</x:v>
      </x:c>
    </x:row>
    <x:row r="3">
      <x:c r="A3" s="298" t="str">
        <x:v>Run_ID</x:v>
      </x:c>
      <x:c r="B3" s="298" t="str">
        <x:v>Tier</x:v>
      </x:c>
      <x:c r="C3" s="298" t="str">
        <x:v>Expedition</x:v>
      </x:c>
      <x:c r="D3" s="298" t="str">
        <x:v>Team_Profile</x:v>
      </x:c>
      <x:c r="E3" s="298" t="str">
        <x:v>Classes</x:v>
      </x:c>
      <x:c r="F3" s="298" t="str">
        <x:v>Pred_Clear_Prob</x:v>
      </x:c>
      <x:c r="G3" s="298" t="str">
        <x:v>Result</x:v>
      </x:c>
      <x:c r="H3" s="298" t="str">
        <x:v>Progress</x:v>
      </x:c>
      <x:c r="I3" s="298" t="str">
        <x:v>Minutes</x:v>
      </x:c>
      <x:c r="J3" s="298" t="str">
        <x:v>Downs</x:v>
      </x:c>
      <x:c r="K3" s="298" t="str">
        <x:v>Boons</x:v>
      </x:c>
      <x:c r="L3" s="298" t="str">
        <x:v>Evolutions</x:v>
      </x:c>
      <x:c r="M3" s="298" t="str">
        <x:v>Marks</x:v>
      </x:c>
      <x:c r="N3" s="298" t="str">
        <x:v>Execution</x:v>
      </x:c>
      <x:c r="O3" s="298" t="str">
        <x:v>Boon_Quality</x:v>
      </x:c>
    </x:row>
    <x:row r="4">
      <x:c r="A4" s="13" t="n">
        <x:v>1</x:v>
      </x:c>
      <x:c r="B4" s="13" t="str">
        <x:v>I</x:v>
      </x:c>
      <x:c r="C4" s="13" t="str">
        <x:v>Lanternwatch Descent</x:v>
      </x:c>
      <x:c r="D4" s="13" t="str">
        <x:v>Balanced_Dawn</x:v>
      </x:c>
      <x:c r="E4" s="13" t="str">
        <x:v>Ironwarden / Wayfinder / Ravager / Dawnkeeper</x:v>
      </x:c>
      <x:c r="F4" s="13" t="n">
        <x:v>0.98</x:v>
      </x:c>
      <x:c r="G4" s="13" t="str">
        <x:v>Clear</x:v>
      </x:c>
      <x:c r="H4" s="13" t="n">
        <x:v>1</x:v>
      </x:c>
      <x:c r="I4" s="13" t="n">
        <x:v>17.1</x:v>
      </x:c>
      <x:c r="J4" s="13" t="n">
        <x:v>1</x:v>
      </x:c>
      <x:c r="K4" s="13" t="n">
        <x:v>7</x:v>
      </x:c>
      <x:c r="L4" s="13" t="n">
        <x:v>0</x:v>
      </x:c>
      <x:c r="M4" s="13" t="n">
        <x:v>82</x:v>
      </x:c>
      <x:c r="N4" s="13" t="n">
        <x:v>1.18</x:v>
      </x:c>
      <x:c r="O4" s="13" t="n">
        <x:v>0.993</x:v>
      </x:c>
    </x:row>
    <x:row r="5">
      <x:c r="A5" s="13" t="n">
        <x:v>2</x:v>
      </x:c>
      <x:c r="B5" s="13" t="str">
        <x:v>I</x:v>
      </x:c>
      <x:c r="C5" s="13" t="str">
        <x:v>Mirage Well</x:v>
      </x:c>
      <x:c r="D5" s="13" t="str">
        <x:v>Balanced_Dawn</x:v>
      </x:c>
      <x:c r="E5" s="13" t="str">
        <x:v>Ironwarden / Wayfinder / Ravager / Dawnkeeper</x:v>
      </x:c>
      <x:c r="F5" s="13" t="n">
        <x:v>0.98</x:v>
      </x:c>
      <x:c r="G5" s="13" t="str">
        <x:v>Clear</x:v>
      </x:c>
      <x:c r="H5" s="13" t="n">
        <x:v>1</x:v>
      </x:c>
      <x:c r="I5" s="13" t="n">
        <x:v>21.7</x:v>
      </x:c>
      <x:c r="J5" s="13" t="n">
        <x:v>0</x:v>
      </x:c>
      <x:c r="K5" s="13" t="n">
        <x:v>6</x:v>
      </x:c>
      <x:c r="L5" s="13" t="n">
        <x:v>0</x:v>
      </x:c>
      <x:c r="M5" s="13" t="n">
        <x:v>84</x:v>
      </x:c>
      <x:c r="N5" s="13" t="n">
        <x:v>1.064</x:v>
      </x:c>
      <x:c r="O5" s="13" t="n">
        <x:v>1.009</x:v>
      </x:c>
    </x:row>
    <x:row r="6">
      <x:c r="A6" s="13" t="n">
        <x:v>3</x:v>
      </x:c>
      <x:c r="B6" s="13" t="str">
        <x:v>I</x:v>
      </x:c>
      <x:c r="C6" s="13" t="str">
        <x:v>Choir Caverns</x:v>
      </x:c>
      <x:c r="D6" s="13" t="str">
        <x:v>Balanced_Dawn</x:v>
      </x:c>
      <x:c r="E6" s="13" t="str">
        <x:v>Ironwarden / Wayfinder / Ravager / Dawnkeeper</x:v>
      </x:c>
      <x:c r="F6" s="13" t="n">
        <x:v>0.98</x:v>
      </x:c>
      <x:c r="G6" s="13" t="str">
        <x:v>Clear</x:v>
      </x:c>
      <x:c r="H6" s="13" t="n">
        <x:v>1</x:v>
      </x:c>
      <x:c r="I6" s="13" t="n">
        <x:v>18</x:v>
      </x:c>
      <x:c r="J6" s="13" t="n">
        <x:v>1</x:v>
      </x:c>
      <x:c r="K6" s="13" t="n">
        <x:v>6</x:v>
      </x:c>
      <x:c r="L6" s="13" t="n">
        <x:v>0</x:v>
      </x:c>
      <x:c r="M6" s="13" t="n">
        <x:v>82</x:v>
      </x:c>
      <x:c r="N6" s="13" t="n">
        <x:v>1.107</x:v>
      </x:c>
      <x:c r="O6" s="13" t="n">
        <x:v>0.957</x:v>
      </x:c>
    </x:row>
    <x:row r="7">
      <x:c r="A7" s="13" t="n">
        <x:v>4</x:v>
      </x:c>
      <x:c r="B7" s="13" t="str">
        <x:v>I</x:v>
      </x:c>
      <x:c r="C7" s="13" t="str">
        <x:v>Crucible Depths</x:v>
      </x:c>
      <x:c r="D7" s="13" t="str">
        <x:v>Balanced_Dawn</x:v>
      </x:c>
      <x:c r="E7" s="13" t="str">
        <x:v>Ironwarden / Wayfinder / Ravager / Dawnkeeper</x:v>
      </x:c>
      <x:c r="F7" s="13" t="n">
        <x:v>0.98</x:v>
      </x:c>
      <x:c r="G7" s="13" t="str">
        <x:v>Clear</x:v>
      </x:c>
      <x:c r="H7" s="13" t="n">
        <x:v>1</x:v>
      </x:c>
      <x:c r="I7" s="13" t="n">
        <x:v>21</x:v>
      </x:c>
      <x:c r="J7" s="13" t="n">
        <x:v>0</x:v>
      </x:c>
      <x:c r="K7" s="13" t="n">
        <x:v>6</x:v>
      </x:c>
      <x:c r="L7" s="13" t="n">
        <x:v>0</x:v>
      </x:c>
      <x:c r="M7" s="13" t="n">
        <x:v>85</x:v>
      </x:c>
      <x:c r="N7" s="13" t="n">
        <x:v>0.949</x:v>
      </x:c>
      <x:c r="O7" s="13" t="n">
        <x:v>0.984</x:v>
      </x:c>
    </x:row>
    <x:row r="8">
      <x:c r="A8" s="13" t="n">
        <x:v>5</x:v>
      </x:c>
      <x:c r="B8" s="13" t="str">
        <x:v>I</x:v>
      </x:c>
      <x:c r="C8" s="13" t="str">
        <x:v>Lanternwatch Descent</x:v>
      </x:c>
      <x:c r="D8" s="13" t="str">
        <x:v>Balanced_Dawn</x:v>
      </x:c>
      <x:c r="E8" s="13" t="str">
        <x:v>Ironwarden / Wayfinder / Ravager / Dawnkeeper</x:v>
      </x:c>
      <x:c r="F8" s="13" t="n">
        <x:v>0.98</x:v>
      </x:c>
      <x:c r="G8" s="13" t="str">
        <x:v>Clear</x:v>
      </x:c>
      <x:c r="H8" s="13" t="n">
        <x:v>1</x:v>
      </x:c>
      <x:c r="I8" s="13" t="n">
        <x:v>19</x:v>
      </x:c>
      <x:c r="J8" s="13" t="n">
        <x:v>0</x:v>
      </x:c>
      <x:c r="K8" s="13" t="n">
        <x:v>7</x:v>
      </x:c>
      <x:c r="L8" s="13" t="n">
        <x:v>0</x:v>
      </x:c>
      <x:c r="M8" s="13" t="n">
        <x:v>82</x:v>
      </x:c>
      <x:c r="N8" s="13" t="n">
        <x:v>0.922</x:v>
      </x:c>
      <x:c r="O8" s="13" t="n">
        <x:v>1.019</x:v>
      </x:c>
    </x:row>
    <x:row r="9">
      <x:c r="A9" s="13" t="n">
        <x:v>6</x:v>
      </x:c>
      <x:c r="B9" s="13" t="str">
        <x:v>I</x:v>
      </x:c>
      <x:c r="C9" s="13" t="str">
        <x:v>Mirage Well</x:v>
      </x:c>
      <x:c r="D9" s="13" t="str">
        <x:v>Balanced_Dawn</x:v>
      </x:c>
      <x:c r="E9" s="13" t="str">
        <x:v>Ironwarden / Wayfinder / Ravager / Dawnkeeper</x:v>
      </x:c>
      <x:c r="F9" s="13" t="n">
        <x:v>0.98</x:v>
      </x:c>
      <x:c r="G9" s="13" t="str">
        <x:v>Clear</x:v>
      </x:c>
      <x:c r="H9" s="13" t="n">
        <x:v>1</x:v>
      </x:c>
      <x:c r="I9" s="13" t="n">
        <x:v>14.8</x:v>
      </x:c>
      <x:c r="J9" s="13" t="n">
        <x:v>1</x:v>
      </x:c>
      <x:c r="K9" s="13" t="n">
        <x:v>7</x:v>
      </x:c>
      <x:c r="L9" s="13" t="n">
        <x:v>0</x:v>
      </x:c>
      <x:c r="M9" s="13" t="n">
        <x:v>85</x:v>
      </x:c>
      <x:c r="N9" s="13" t="n">
        <x:v>0.977</x:v>
      </x:c>
      <x:c r="O9" s="13" t="n">
        <x:v>0.951</x:v>
      </x:c>
    </x:row>
    <x:row r="10">
      <x:c r="A10" s="13" t="n">
        <x:v>7</x:v>
      </x:c>
      <x:c r="B10" s="13" t="str">
        <x:v>I</x:v>
      </x:c>
      <x:c r="C10" s="13" t="str">
        <x:v>Choir Caverns</x:v>
      </x:c>
      <x:c r="D10" s="13" t="str">
        <x:v>Balanced_Dawn</x:v>
      </x:c>
      <x:c r="E10" s="13" t="str">
        <x:v>Ironwarden / Wayfinder / Ravager / Dawnkeeper</x:v>
      </x:c>
      <x:c r="F10" s="13" t="n">
        <x:v>0.912</x:v>
      </x:c>
      <x:c r="G10" s="13" t="str">
        <x:v>Clear</x:v>
      </x:c>
      <x:c r="H10" s="13" t="n">
        <x:v>1</x:v>
      </x:c>
      <x:c r="I10" s="13" t="n">
        <x:v>17.6</x:v>
      </x:c>
      <x:c r="J10" s="13" t="n">
        <x:v>0</x:v>
      </x:c>
      <x:c r="K10" s="13" t="n">
        <x:v>6</x:v>
      </x:c>
      <x:c r="L10" s="13" t="n">
        <x:v>0</x:v>
      </x:c>
      <x:c r="M10" s="13" t="n">
        <x:v>84</x:v>
      </x:c>
      <x:c r="N10" s="13" t="n">
        <x:v>0.871</x:v>
      </x:c>
      <x:c r="O10" s="13" t="n">
        <x:v>0.965</x:v>
      </x:c>
    </x:row>
    <x:row r="11">
      <x:c r="A11" s="13" t="n">
        <x:v>8</x:v>
      </x:c>
      <x:c r="B11" s="13" t="str">
        <x:v>I</x:v>
      </x:c>
      <x:c r="C11" s="13" t="str">
        <x:v>Crucible Depths</x:v>
      </x:c>
      <x:c r="D11" s="13" t="str">
        <x:v>Balanced_Dawn</x:v>
      </x:c>
      <x:c r="E11" s="13" t="str">
        <x:v>Ironwarden / Wayfinder / Ravager / Dawnkeeper</x:v>
      </x:c>
      <x:c r="F11" s="13" t="n">
        <x:v>0.979</x:v>
      </x:c>
      <x:c r="G11" s="13" t="str">
        <x:v>Clear</x:v>
      </x:c>
      <x:c r="H11" s="13" t="n">
        <x:v>1</x:v>
      </x:c>
      <x:c r="I11" s="13" t="n">
        <x:v>14.5</x:v>
      </x:c>
      <x:c r="J11" s="13" t="n">
        <x:v>0</x:v>
      </x:c>
      <x:c r="K11" s="13" t="n">
        <x:v>6</x:v>
      </x:c>
      <x:c r="L11" s="13" t="n">
        <x:v>0</x:v>
      </x:c>
      <x:c r="M11" s="13" t="n">
        <x:v>78</x:v>
      </x:c>
      <x:c r="N11" s="13" t="n">
        <x:v>0.998</x:v>
      </x:c>
      <x:c r="O11" s="13" t="n">
        <x:v>0.915</x:v>
      </x:c>
    </x:row>
    <x:row r="12">
      <x:c r="A12" s="13" t="n">
        <x:v>9</x:v>
      </x:c>
      <x:c r="B12" s="13" t="str">
        <x:v>I</x:v>
      </x:c>
      <x:c r="C12" s="13" t="str">
        <x:v>Lanternwatch Descent</x:v>
      </x:c>
      <x:c r="D12" s="13" t="str">
        <x:v>Balanced_Dawn</x:v>
      </x:c>
      <x:c r="E12" s="13" t="str">
        <x:v>Ironwarden / Wayfinder / Ravager / Dawnkeeper</x:v>
      </x:c>
      <x:c r="F12" s="13" t="n">
        <x:v>0.98</x:v>
      </x:c>
      <x:c r="G12" s="13" t="str">
        <x:v>Clear</x:v>
      </x:c>
      <x:c r="H12" s="13" t="n">
        <x:v>1</x:v>
      </x:c>
      <x:c r="I12" s="13" t="n">
        <x:v>13</x:v>
      </x:c>
      <x:c r="J12" s="13" t="n">
        <x:v>0</x:v>
      </x:c>
      <x:c r="K12" s="13" t="n">
        <x:v>6</x:v>
      </x:c>
      <x:c r="L12" s="13" t="n">
        <x:v>0</x:v>
      </x:c>
      <x:c r="M12" s="13" t="n">
        <x:v>83</x:v>
      </x:c>
      <x:c r="N12" s="13" t="n">
        <x:v>0.969</x:v>
      </x:c>
      <x:c r="O12" s="13" t="n">
        <x:v>0.963</x:v>
      </x:c>
    </x:row>
    <x:row r="13">
      <x:c r="A13" s="13" t="n">
        <x:v>10</x:v>
      </x:c>
      <x:c r="B13" s="13" t="str">
        <x:v>I</x:v>
      </x:c>
      <x:c r="C13" s="13" t="str">
        <x:v>Mirage Well</x:v>
      </x:c>
      <x:c r="D13" s="13" t="str">
        <x:v>Balanced_Dawn</x:v>
      </x:c>
      <x:c r="E13" s="13" t="str">
        <x:v>Ironwarden / Wayfinder / Ravager / Dawnkeeper</x:v>
      </x:c>
      <x:c r="F13" s="13" t="n">
        <x:v>0.98</x:v>
      </x:c>
      <x:c r="G13" s="13" t="str">
        <x:v>Clear</x:v>
      </x:c>
      <x:c r="H13" s="13" t="n">
        <x:v>1</x:v>
      </x:c>
      <x:c r="I13" s="13" t="n">
        <x:v>17.9</x:v>
      </x:c>
      <x:c r="J13" s="13" t="n">
        <x:v>0</x:v>
      </x:c>
      <x:c r="K13" s="13" t="n">
        <x:v>6</x:v>
      </x:c>
      <x:c r="L13" s="13" t="n">
        <x:v>1</x:v>
      </x:c>
      <x:c r="M13" s="13" t="n">
        <x:v>86</x:v>
      </x:c>
      <x:c r="N13" s="13" t="n">
        <x:v>0.983</x:v>
      </x:c>
      <x:c r="O13" s="13" t="n">
        <x:v>0.88</x:v>
      </x:c>
    </x:row>
    <x:row r="14">
      <x:c r="A14" s="13" t="n">
        <x:v>11</x:v>
      </x:c>
      <x:c r="B14" s="13" t="str">
        <x:v>I</x:v>
      </x:c>
      <x:c r="C14" s="13" t="str">
        <x:v>Choir Caverns</x:v>
      </x:c>
      <x:c r="D14" s="13" t="str">
        <x:v>Balanced_Dawn</x:v>
      </x:c>
      <x:c r="E14" s="13" t="str">
        <x:v>Ironwarden / Wayfinder / Ravager / Dawnkeeper</x:v>
      </x:c>
      <x:c r="F14" s="13" t="n">
        <x:v>0.98</x:v>
      </x:c>
      <x:c r="G14" s="13" t="str">
        <x:v>Clear</x:v>
      </x:c>
      <x:c r="H14" s="13" t="n">
        <x:v>1</x:v>
      </x:c>
      <x:c r="I14" s="13" t="n">
        <x:v>19.6</x:v>
      </x:c>
      <x:c r="J14" s="13" t="n">
        <x:v>0</x:v>
      </x:c>
      <x:c r="K14" s="13" t="n">
        <x:v>7</x:v>
      </x:c>
      <x:c r="L14" s="13" t="n">
        <x:v>0</x:v>
      </x:c>
      <x:c r="M14" s="13" t="n">
        <x:v>80</x:v>
      </x:c>
      <x:c r="N14" s="13" t="n">
        <x:v>0.972</x:v>
      </x:c>
      <x:c r="O14" s="13" t="n">
        <x:v>0.912</x:v>
      </x:c>
    </x:row>
    <x:row r="15">
      <x:c r="A15" s="13" t="n">
        <x:v>12</x:v>
      </x:c>
      <x:c r="B15" s="13" t="str">
        <x:v>I</x:v>
      </x:c>
      <x:c r="C15" s="13" t="str">
        <x:v>Crucible Depths</x:v>
      </x:c>
      <x:c r="D15" s="13" t="str">
        <x:v>Balanced_Dawn</x:v>
      </x:c>
      <x:c r="E15" s="13" t="str">
        <x:v>Ironwarden / Wayfinder / Ravager / Dawnkeeper</x:v>
      </x:c>
      <x:c r="F15" s="13" t="n">
        <x:v>0.866</x:v>
      </x:c>
      <x:c r="G15" s="13" t="str">
        <x:v>Clear</x:v>
      </x:c>
      <x:c r="H15" s="13" t="n">
        <x:v>1</x:v>
      </x:c>
      <x:c r="I15" s="13" t="n">
        <x:v>14.6</x:v>
      </x:c>
      <x:c r="J15" s="13" t="n">
        <x:v>0</x:v>
      </x:c>
      <x:c r="K15" s="13" t="n">
        <x:v>7</x:v>
      </x:c>
      <x:c r="L15" s="13" t="n">
        <x:v>1</x:v>
      </x:c>
      <x:c r="M15" s="13" t="n">
        <x:v>83</x:v>
      </x:c>
      <x:c r="N15" s="13" t="n">
        <x:v>0.916</x:v>
      </x:c>
      <x:c r="O15" s="13" t="n">
        <x:v>0.926</x:v>
      </x:c>
    </x:row>
    <x:row r="16">
      <x:c r="A16" s="13" t="n">
        <x:v>13</x:v>
      </x:c>
      <x:c r="B16" s="13" t="str">
        <x:v>I</x:v>
      </x:c>
      <x:c r="C16" s="13" t="str">
        <x:v>Lanternwatch Descent</x:v>
      </x:c>
      <x:c r="D16" s="13" t="str">
        <x:v>Balanced_Dawn</x:v>
      </x:c>
      <x:c r="E16" s="13" t="str">
        <x:v>Ironwarden / Wayfinder / Ravager / Dawnkeeper</x:v>
      </x:c>
      <x:c r="F16" s="13" t="n">
        <x:v>0.98</x:v>
      </x:c>
      <x:c r="G16" s="13" t="str">
        <x:v>Clear</x:v>
      </x:c>
      <x:c r="H16" s="13" t="n">
        <x:v>1</x:v>
      </x:c>
      <x:c r="I16" s="13" t="n">
        <x:v>16.2</x:v>
      </x:c>
      <x:c r="J16" s="13" t="n">
        <x:v>0</x:v>
      </x:c>
      <x:c r="K16" s="13" t="n">
        <x:v>6</x:v>
      </x:c>
      <x:c r="L16" s="13" t="n">
        <x:v>0</x:v>
      </x:c>
      <x:c r="M16" s="13" t="n">
        <x:v>85</x:v>
      </x:c>
      <x:c r="N16" s="13" t="n">
        <x:v>0.99</x:v>
      </x:c>
      <x:c r="O16" s="13" t="n">
        <x:v>1</x:v>
      </x:c>
    </x:row>
    <x:row r="17">
      <x:c r="A17" s="13" t="n">
        <x:v>14</x:v>
      </x:c>
      <x:c r="B17" s="13" t="str">
        <x:v>I</x:v>
      </x:c>
      <x:c r="C17" s="13" t="str">
        <x:v>Mirage Well</x:v>
      </x:c>
      <x:c r="D17" s="13" t="str">
        <x:v>Balanced_Dawn</x:v>
      </x:c>
      <x:c r="E17" s="13" t="str">
        <x:v>Ironwarden / Wayfinder / Ravager / Dawnkeeper</x:v>
      </x:c>
      <x:c r="F17" s="13" t="n">
        <x:v>0.98</x:v>
      </x:c>
      <x:c r="G17" s="13" t="str">
        <x:v>Clear</x:v>
      </x:c>
      <x:c r="H17" s="13" t="n">
        <x:v>1</x:v>
      </x:c>
      <x:c r="I17" s="13" t="n">
        <x:v>15.7</x:v>
      </x:c>
      <x:c r="J17" s="13" t="n">
        <x:v>1</x:v>
      </x:c>
      <x:c r="K17" s="13" t="n">
        <x:v>6</x:v>
      </x:c>
      <x:c r="L17" s="13" t="n">
        <x:v>0</x:v>
      </x:c>
      <x:c r="M17" s="13" t="n">
        <x:v>82</x:v>
      </x:c>
      <x:c r="N17" s="13" t="n">
        <x:v>1.058</x:v>
      </x:c>
      <x:c r="O17" s="13" t="n">
        <x:v>0.983</x:v>
      </x:c>
    </x:row>
    <x:row r="18">
      <x:c r="A18" s="13" t="n">
        <x:v>15</x:v>
      </x:c>
      <x:c r="B18" s="13" t="str">
        <x:v>I</x:v>
      </x:c>
      <x:c r="C18" s="13" t="str">
        <x:v>Choir Caverns</x:v>
      </x:c>
      <x:c r="D18" s="13" t="str">
        <x:v>Balanced_Dawn</x:v>
      </x:c>
      <x:c r="E18" s="13" t="str">
        <x:v>Ironwarden / Wayfinder / Ravager / Dawnkeeper</x:v>
      </x:c>
      <x:c r="F18" s="13" t="n">
        <x:v>0.98</x:v>
      </x:c>
      <x:c r="G18" s="13" t="str">
        <x:v>Clear</x:v>
      </x:c>
      <x:c r="H18" s="13" t="n">
        <x:v>1</x:v>
      </x:c>
      <x:c r="I18" s="13" t="n">
        <x:v>19.9</x:v>
      </x:c>
      <x:c r="J18" s="13" t="n">
        <x:v>0</x:v>
      </x:c>
      <x:c r="K18" s="13" t="n">
        <x:v>5</x:v>
      </x:c>
      <x:c r="L18" s="13" t="n">
        <x:v>0</x:v>
      </x:c>
      <x:c r="M18" s="13" t="n">
        <x:v>83</x:v>
      </x:c>
      <x:c r="N18" s="13" t="n">
        <x:v>1.109</x:v>
      </x:c>
      <x:c r="O18" s="13" t="n">
        <x:v>0.947</x:v>
      </x:c>
    </x:row>
    <x:row r="19">
      <x:c r="A19" s="13" t="n">
        <x:v>16</x:v>
      </x:c>
      <x:c r="B19" s="13" t="str">
        <x:v>I</x:v>
      </x:c>
      <x:c r="C19" s="13" t="str">
        <x:v>Crucible Depths</x:v>
      </x:c>
      <x:c r="D19" s="13" t="str">
        <x:v>Balanced_Dawn</x:v>
      </x:c>
      <x:c r="E19" s="13" t="str">
        <x:v>Ironwarden / Wayfinder / Ravager / Dawnkeeper</x:v>
      </x:c>
      <x:c r="F19" s="13" t="n">
        <x:v>0.98</x:v>
      </x:c>
      <x:c r="G19" s="13" t="str">
        <x:v>Clear</x:v>
      </x:c>
      <x:c r="H19" s="13" t="n">
        <x:v>1</x:v>
      </x:c>
      <x:c r="I19" s="13" t="n">
        <x:v>14.2</x:v>
      </x:c>
      <x:c r="J19" s="13" t="n">
        <x:v>1</x:v>
      </x:c>
      <x:c r="K19" s="13" t="n">
        <x:v>8</x:v>
      </x:c>
      <x:c r="L19" s="13" t="n">
        <x:v>0</x:v>
      </x:c>
      <x:c r="M19" s="13" t="n">
        <x:v>83</x:v>
      </x:c>
      <x:c r="N19" s="13" t="n">
        <x:v>0.937</x:v>
      </x:c>
      <x:c r="O19" s="13" t="n">
        <x:v>1.12</x:v>
      </x:c>
    </x:row>
    <x:row r="20">
      <x:c r="A20" s="13" t="n">
        <x:v>17</x:v>
      </x:c>
      <x:c r="B20" s="13" t="str">
        <x:v>I</x:v>
      </x:c>
      <x:c r="C20" s="13" t="str">
        <x:v>Lanternwatch Descent</x:v>
      </x:c>
      <x:c r="D20" s="13" t="str">
        <x:v>Balanced_Dawn</x:v>
      </x:c>
      <x:c r="E20" s="13" t="str">
        <x:v>Ironwarden / Wayfinder / Ravager / Dawnkeeper</x:v>
      </x:c>
      <x:c r="F20" s="13" t="n">
        <x:v>0.98</x:v>
      </x:c>
      <x:c r="G20" s="13" t="str">
        <x:v>Clear</x:v>
      </x:c>
      <x:c r="H20" s="13" t="n">
        <x:v>1</x:v>
      </x:c>
      <x:c r="I20" s="13" t="n">
        <x:v>18.4</x:v>
      </x:c>
      <x:c r="J20" s="13" t="n">
        <x:v>1</x:v>
      </x:c>
      <x:c r="K20" s="13" t="n">
        <x:v>6</x:v>
      </x:c>
      <x:c r="L20" s="13" t="n">
        <x:v>0</x:v>
      </x:c>
      <x:c r="M20" s="13" t="n">
        <x:v>81</x:v>
      </x:c>
      <x:c r="N20" s="13" t="n">
        <x:v>0.968</x:v>
      </x:c>
      <x:c r="O20" s="13" t="n">
        <x:v>1.008</x:v>
      </x:c>
    </x:row>
    <x:row r="21">
      <x:c r="A21" s="13" t="n">
        <x:v>18</x:v>
      </x:c>
      <x:c r="B21" s="13" t="str">
        <x:v>I</x:v>
      </x:c>
      <x:c r="C21" s="13" t="str">
        <x:v>Mirage Well</x:v>
      </x:c>
      <x:c r="D21" s="13" t="str">
        <x:v>Balanced_Dawn</x:v>
      </x:c>
      <x:c r="E21" s="13" t="str">
        <x:v>Ironwarden / Wayfinder / Ravager / Dawnkeeper</x:v>
      </x:c>
      <x:c r="F21" s="13" t="n">
        <x:v>0.98</x:v>
      </x:c>
      <x:c r="G21" s="13" t="str">
        <x:v>Clear</x:v>
      </x:c>
      <x:c r="H21" s="13" t="n">
        <x:v>1</x:v>
      </x:c>
      <x:c r="I21" s="13" t="n">
        <x:v>19.2</x:v>
      </x:c>
      <x:c r="J21" s="13" t="n">
        <x:v>0</x:v>
      </x:c>
      <x:c r="K21" s="13" t="n">
        <x:v>7</x:v>
      </x:c>
      <x:c r="L21" s="13" t="n">
        <x:v>0</x:v>
      </x:c>
      <x:c r="M21" s="13" t="n">
        <x:v>80</x:v>
      </x:c>
      <x:c r="N21" s="13" t="n">
        <x:v>0.87</x:v>
      </x:c>
      <x:c r="O21" s="13" t="n">
        <x:v>1.062</x:v>
      </x:c>
    </x:row>
    <x:row r="22">
      <x:c r="A22" s="13" t="n">
        <x:v>19</x:v>
      </x:c>
      <x:c r="B22" s="13" t="str">
        <x:v>I</x:v>
      </x:c>
      <x:c r="C22" s="13" t="str">
        <x:v>Choir Caverns</x:v>
      </x:c>
      <x:c r="D22" s="13" t="str">
        <x:v>Balanced_Dawn</x:v>
      </x:c>
      <x:c r="E22" s="13" t="str">
        <x:v>Ironwarden / Wayfinder / Ravager / Dawnkeeper</x:v>
      </x:c>
      <x:c r="F22" s="13" t="n">
        <x:v>0.918</x:v>
      </x:c>
      <x:c r="G22" s="13" t="str">
        <x:v>Clear</x:v>
      </x:c>
      <x:c r="H22" s="13" t="n">
        <x:v>1</x:v>
      </x:c>
      <x:c r="I22" s="13" t="n">
        <x:v>13</x:v>
      </x:c>
      <x:c r="J22" s="13" t="n">
        <x:v>0</x:v>
      </x:c>
      <x:c r="K22" s="13" t="n">
        <x:v>7</x:v>
      </x:c>
      <x:c r="L22" s="13" t="n">
        <x:v>0</x:v>
      </x:c>
      <x:c r="M22" s="13" t="n">
        <x:v>79</x:v>
      </x:c>
      <x:c r="N22" s="13" t="n">
        <x:v>0.851</x:v>
      </x:c>
      <x:c r="O22" s="13" t="n">
        <x:v>0.992</x:v>
      </x:c>
    </x:row>
    <x:row r="23">
      <x:c r="A23" s="13" t="n">
        <x:v>20</x:v>
      </x:c>
      <x:c r="B23" s="13" t="str">
        <x:v>I</x:v>
      </x:c>
      <x:c r="C23" s="13" t="str">
        <x:v>Crucible Depths</x:v>
      </x:c>
      <x:c r="D23" s="13" t="str">
        <x:v>Balanced_Dawn</x:v>
      </x:c>
      <x:c r="E23" s="13" t="str">
        <x:v>Ironwarden / Wayfinder / Ravager / Dawnkeeper</x:v>
      </x:c>
      <x:c r="F23" s="13" t="n">
        <x:v>0.936</x:v>
      </x:c>
      <x:c r="G23" s="13" t="str">
        <x:v>Clear</x:v>
      </x:c>
      <x:c r="H23" s="13" t="n">
        <x:v>1</x:v>
      </x:c>
      <x:c r="I23" s="13" t="n">
        <x:v>13.9</x:v>
      </x:c>
      <x:c r="J23" s="13" t="n">
        <x:v>0</x:v>
      </x:c>
      <x:c r="K23" s="13" t="n">
        <x:v>8</x:v>
      </x:c>
      <x:c r="L23" s="13" t="n">
        <x:v>0</x:v>
      </x:c>
      <x:c r="M23" s="13" t="n">
        <x:v>85</x:v>
      </x:c>
      <x:c r="N23" s="13" t="n">
        <x:v>0.95</x:v>
      </x:c>
      <x:c r="O23" s="13" t="n">
        <x:v>0.933</x:v>
      </x:c>
    </x:row>
    <x:row r="24">
      <x:c r="A24" s="13" t="n">
        <x:v>21</x:v>
      </x:c>
      <x:c r="B24" s="13" t="str">
        <x:v>I</x:v>
      </x:c>
      <x:c r="C24" s="13" t="str">
        <x:v>Lanternwatch Descent</x:v>
      </x:c>
      <x:c r="D24" s="13" t="str">
        <x:v>Balanced_Dawn</x:v>
      </x:c>
      <x:c r="E24" s="13" t="str">
        <x:v>Ironwarden / Wayfinder / Ravager / Dawnkeeper</x:v>
      </x:c>
      <x:c r="F24" s="13" t="n">
        <x:v>0.98</x:v>
      </x:c>
      <x:c r="G24" s="13" t="str">
        <x:v>Clear</x:v>
      </x:c>
      <x:c r="H24" s="13" t="n">
        <x:v>1</x:v>
      </x:c>
      <x:c r="I24" s="13" t="n">
        <x:v>15.5</x:v>
      </x:c>
      <x:c r="J24" s="13" t="n">
        <x:v>0</x:v>
      </x:c>
      <x:c r="K24" s="13" t="n">
        <x:v>6</x:v>
      </x:c>
      <x:c r="L24" s="13" t="n">
        <x:v>0</x:v>
      </x:c>
      <x:c r="M24" s="13" t="n">
        <x:v>85</x:v>
      </x:c>
      <x:c r="N24" s="13" t="n">
        <x:v>1.031</x:v>
      </x:c>
      <x:c r="O24" s="13" t="n">
        <x:v>0.964</x:v>
      </x:c>
    </x:row>
    <x:row r="25">
      <x:c r="A25" s="13" t="n">
        <x:v>22</x:v>
      </x:c>
      <x:c r="B25" s="13" t="str">
        <x:v>I</x:v>
      </x:c>
      <x:c r="C25" s="13" t="str">
        <x:v>Mirage Well</x:v>
      </x:c>
      <x:c r="D25" s="13" t="str">
        <x:v>Balanced_Dawn</x:v>
      </x:c>
      <x:c r="E25" s="13" t="str">
        <x:v>Ironwarden / Wayfinder / Ravager / Dawnkeeper</x:v>
      </x:c>
      <x:c r="F25" s="13" t="n">
        <x:v>0.98</x:v>
      </x:c>
      <x:c r="G25" s="13" t="str">
        <x:v>Clear</x:v>
      </x:c>
      <x:c r="H25" s="13" t="n">
        <x:v>1</x:v>
      </x:c>
      <x:c r="I25" s="13" t="n">
        <x:v>17.3</x:v>
      </x:c>
      <x:c r="J25" s="13" t="n">
        <x:v>1</x:v>
      </x:c>
      <x:c r="K25" s="13" t="n">
        <x:v>8</x:v>
      </x:c>
      <x:c r="L25" s="13" t="n">
        <x:v>0</x:v>
      </x:c>
      <x:c r="M25" s="13" t="n">
        <x:v>82</x:v>
      </x:c>
      <x:c r="N25" s="13" t="n">
        <x:v>1.178</x:v>
      </x:c>
      <x:c r="O25" s="13" t="n">
        <x:v>1.031</x:v>
      </x:c>
    </x:row>
    <x:row r="26">
      <x:c r="A26" s="13" t="n">
        <x:v>23</x:v>
      </x:c>
      <x:c r="B26" s="13" t="str">
        <x:v>I</x:v>
      </x:c>
      <x:c r="C26" s="13" t="str">
        <x:v>Choir Caverns</x:v>
      </x:c>
      <x:c r="D26" s="13" t="str">
        <x:v>Balanced_Dawn</x:v>
      </x:c>
      <x:c r="E26" s="13" t="str">
        <x:v>Ironwarden / Wayfinder / Ravager / Dawnkeeper</x:v>
      </x:c>
      <x:c r="F26" s="13" t="n">
        <x:v>0.98</x:v>
      </x:c>
      <x:c r="G26" s="13" t="str">
        <x:v>Clear</x:v>
      </x:c>
      <x:c r="H26" s="13" t="n">
        <x:v>1</x:v>
      </x:c>
      <x:c r="I26" s="13" t="n">
        <x:v>17.7</x:v>
      </x:c>
      <x:c r="J26" s="13" t="n">
        <x:v>1</x:v>
      </x:c>
      <x:c r="K26" s="13" t="n">
        <x:v>8</x:v>
      </x:c>
      <x:c r="L26" s="13" t="n">
        <x:v>0</x:v>
      </x:c>
      <x:c r="M26" s="13" t="n">
        <x:v>84</x:v>
      </x:c>
      <x:c r="N26" s="13" t="n">
        <x:v>1.02</x:v>
      </x:c>
      <x:c r="O26" s="13" t="n">
        <x:v>0.909</x:v>
      </x:c>
    </x:row>
    <x:row r="27">
      <x:c r="A27" s="13" t="n">
        <x:v>24</x:v>
      </x:c>
      <x:c r="B27" s="13" t="str">
        <x:v>I</x:v>
      </x:c>
      <x:c r="C27" s="13" t="str">
        <x:v>Crucible Depths</x:v>
      </x:c>
      <x:c r="D27" s="13" t="str">
        <x:v>Balanced_Dawn</x:v>
      </x:c>
      <x:c r="E27" s="13" t="str">
        <x:v>Ironwarden / Wayfinder / Ravager / Dawnkeeper</x:v>
      </x:c>
      <x:c r="F27" s="13" t="n">
        <x:v>0.98</x:v>
      </x:c>
      <x:c r="G27" s="13" t="str">
        <x:v>Clear</x:v>
      </x:c>
      <x:c r="H27" s="13" t="n">
        <x:v>1</x:v>
      </x:c>
      <x:c r="I27" s="13" t="n">
        <x:v>18.6</x:v>
      </x:c>
      <x:c r="J27" s="13" t="n">
        <x:v>0</x:v>
      </x:c>
      <x:c r="K27" s="13" t="n">
        <x:v>5</x:v>
      </x:c>
      <x:c r="L27" s="13" t="n">
        <x:v>0</x:v>
      </x:c>
      <x:c r="M27" s="13" t="n">
        <x:v>83</x:v>
      </x:c>
      <x:c r="N27" s="13" t="n">
        <x:v>1.026</x:v>
      </x:c>
      <x:c r="O27" s="13" t="n">
        <x:v>0.938</x:v>
      </x:c>
    </x:row>
    <x:row r="28">
      <x:c r="A28" s="13" t="n">
        <x:v>25</x:v>
      </x:c>
      <x:c r="B28" s="13" t="str">
        <x:v>I</x:v>
      </x:c>
      <x:c r="C28" s="13" t="str">
        <x:v>Lanternwatch Descent</x:v>
      </x:c>
      <x:c r="D28" s="13" t="str">
        <x:v>Balanced_Dawn</x:v>
      </x:c>
      <x:c r="E28" s="13" t="str">
        <x:v>Ironwarden / Wayfinder / Ravager / Dawnkeeper</x:v>
      </x:c>
      <x:c r="F28" s="13" t="n">
        <x:v>0.98</x:v>
      </x:c>
      <x:c r="G28" s="13" t="str">
        <x:v>Clear</x:v>
      </x:c>
      <x:c r="H28" s="13" t="n">
        <x:v>1</x:v>
      </x:c>
      <x:c r="I28" s="13" t="n">
        <x:v>20.3</x:v>
      </x:c>
      <x:c r="J28" s="13" t="n">
        <x:v>2</x:v>
      </x:c>
      <x:c r="K28" s="13" t="n">
        <x:v>6</x:v>
      </x:c>
      <x:c r="L28" s="13" t="n">
        <x:v>0</x:v>
      </x:c>
      <x:c r="M28" s="13" t="n">
        <x:v>84</x:v>
      </x:c>
      <x:c r="N28" s="13" t="n">
        <x:v>1.02</x:v>
      </x:c>
      <x:c r="O28" s="13" t="n">
        <x:v>0.998</x:v>
      </x:c>
    </x:row>
    <x:row r="29">
      <x:c r="A29" s="13" t="n">
        <x:v>26</x:v>
      </x:c>
      <x:c r="B29" s="13" t="str">
        <x:v>I</x:v>
      </x:c>
      <x:c r="C29" s="13" t="str">
        <x:v>Mirage Well</x:v>
      </x:c>
      <x:c r="D29" s="13" t="str">
        <x:v>Balanced_Stone</x:v>
      </x:c>
      <x:c r="E29" s="13" t="str">
        <x:v>Ironwarden / Hexweaver / Knife Dancer / Stonecaller</x:v>
      </x:c>
      <x:c r="F29" s="13" t="n">
        <x:v>0.98</x:v>
      </x:c>
      <x:c r="G29" s="13" t="str">
        <x:v>Clear</x:v>
      </x:c>
      <x:c r="H29" s="13" t="n">
        <x:v>1</x:v>
      </x:c>
      <x:c r="I29" s="13" t="n">
        <x:v>19</x:v>
      </x:c>
      <x:c r="J29" s="13" t="n">
        <x:v>0</x:v>
      </x:c>
      <x:c r="K29" s="13" t="n">
        <x:v>6</x:v>
      </x:c>
      <x:c r="L29" s="13" t="n">
        <x:v>0</x:v>
      </x:c>
      <x:c r="M29" s="13" t="n">
        <x:v>79</x:v>
      </x:c>
      <x:c r="N29" s="13" t="n">
        <x:v>0.996</x:v>
      </x:c>
      <x:c r="O29" s="13" t="n">
        <x:v>1.093</x:v>
      </x:c>
    </x:row>
    <x:row r="30">
      <x:c r="A30" s="13" t="n">
        <x:v>27</x:v>
      </x:c>
      <x:c r="B30" s="13" t="str">
        <x:v>I</x:v>
      </x:c>
      <x:c r="C30" s="13" t="str">
        <x:v>Choir Caverns</x:v>
      </x:c>
      <x:c r="D30" s="13" t="str">
        <x:v>Balanced_Stone</x:v>
      </x:c>
      <x:c r="E30" s="13" t="str">
        <x:v>Ironwarden / Hexweaver / Knife Dancer / Stonecaller</x:v>
      </x:c>
      <x:c r="F30" s="13" t="n">
        <x:v>0.98</x:v>
      </x:c>
      <x:c r="G30" s="13" t="str">
        <x:v>Clear</x:v>
      </x:c>
      <x:c r="H30" s="13" t="n">
        <x:v>1</x:v>
      </x:c>
      <x:c r="I30" s="13" t="n">
        <x:v>15.6</x:v>
      </x:c>
      <x:c r="J30" s="13" t="n">
        <x:v>0</x:v>
      </x:c>
      <x:c r="K30" s="13" t="n">
        <x:v>4</x:v>
      </x:c>
      <x:c r="L30" s="13" t="n">
        <x:v>1</x:v>
      </x:c>
      <x:c r="M30" s="13" t="n">
        <x:v>82</x:v>
      </x:c>
      <x:c r="N30" s="13" t="n">
        <x:v>1.062</x:v>
      </x:c>
      <x:c r="O30" s="13" t="n">
        <x:v>1.155</x:v>
      </x:c>
    </x:row>
    <x:row r="31">
      <x:c r="A31" s="13" t="n">
        <x:v>28</x:v>
      </x:c>
      <x:c r="B31" s="13" t="str">
        <x:v>I</x:v>
      </x:c>
      <x:c r="C31" s="13" t="str">
        <x:v>Crucible Depths</x:v>
      </x:c>
      <x:c r="D31" s="13" t="str">
        <x:v>Balanced_Stone</x:v>
      </x:c>
      <x:c r="E31" s="13" t="str">
        <x:v>Ironwarden / Hexweaver / Knife Dancer / Stonecaller</x:v>
      </x:c>
      <x:c r="F31" s="13" t="n">
        <x:v>0.98</x:v>
      </x:c>
      <x:c r="G31" s="13" t="str">
        <x:v>Clear</x:v>
      </x:c>
      <x:c r="H31" s="13" t="n">
        <x:v>1</x:v>
      </x:c>
      <x:c r="I31" s="13" t="n">
        <x:v>15.6</x:v>
      </x:c>
      <x:c r="J31" s="13" t="n">
        <x:v>0</x:v>
      </x:c>
      <x:c r="K31" s="13" t="n">
        <x:v>5</x:v>
      </x:c>
      <x:c r="L31" s="13" t="n">
        <x:v>0</x:v>
      </x:c>
      <x:c r="M31" s="13" t="n">
        <x:v>87</x:v>
      </x:c>
      <x:c r="N31" s="13" t="n">
        <x:v>1.05</x:v>
      </x:c>
      <x:c r="O31" s="13" t="n">
        <x:v>1.012</x:v>
      </x:c>
    </x:row>
    <x:row r="32">
      <x:c r="A32" s="13" t="n">
        <x:v>29</x:v>
      </x:c>
      <x:c r="B32" s="13" t="str">
        <x:v>I</x:v>
      </x:c>
      <x:c r="C32" s="13" t="str">
        <x:v>Lanternwatch Descent</x:v>
      </x:c>
      <x:c r="D32" s="13" t="str">
        <x:v>Balanced_Stone</x:v>
      </x:c>
      <x:c r="E32" s="13" t="str">
        <x:v>Ironwarden / Hexweaver / Knife Dancer / Stonecaller</x:v>
      </x:c>
      <x:c r="F32" s="13" t="n">
        <x:v>0.98</x:v>
      </x:c>
      <x:c r="G32" s="13" t="str">
        <x:v>Clear</x:v>
      </x:c>
      <x:c r="H32" s="13" t="n">
        <x:v>1</x:v>
      </x:c>
      <x:c r="I32" s="13" t="n">
        <x:v>16.1</x:v>
      </x:c>
      <x:c r="J32" s="13" t="n">
        <x:v>1</x:v>
      </x:c>
      <x:c r="K32" s="13" t="n">
        <x:v>7</x:v>
      </x:c>
      <x:c r="L32" s="13" t="n">
        <x:v>0</x:v>
      </x:c>
      <x:c r="M32" s="13" t="n">
        <x:v>85</x:v>
      </x:c>
      <x:c r="N32" s="13" t="n">
        <x:v>0.936</x:v>
      </x:c>
      <x:c r="O32" s="13" t="n">
        <x:v>1.009</x:v>
      </x:c>
    </x:row>
    <x:row r="33">
      <x:c r="A33" s="13" t="n">
        <x:v>30</x:v>
      </x:c>
      <x:c r="B33" s="13" t="str">
        <x:v>I</x:v>
      </x:c>
      <x:c r="C33" s="13" t="str">
        <x:v>Mirage Well</x:v>
      </x:c>
      <x:c r="D33" s="13" t="str">
        <x:v>Balanced_Stone</x:v>
      </x:c>
      <x:c r="E33" s="13" t="str">
        <x:v>Ironwarden / Hexweaver / Knife Dancer / Stonecaller</x:v>
      </x:c>
      <x:c r="F33" s="13" t="n">
        <x:v>0.947</x:v>
      </x:c>
      <x:c r="G33" s="13" t="str">
        <x:v>Clear</x:v>
      </x:c>
      <x:c r="H33" s="13" t="n">
        <x:v>1</x:v>
      </x:c>
      <x:c r="I33" s="13" t="n">
        <x:v>13.8</x:v>
      </x:c>
      <x:c r="J33" s="13" t="n">
        <x:v>0</x:v>
      </x:c>
      <x:c r="K33" s="13" t="n">
        <x:v>6</x:v>
      </x:c>
      <x:c r="L33" s="13" t="n">
        <x:v>0</x:v>
      </x:c>
      <x:c r="M33" s="13" t="n">
        <x:v>85</x:v>
      </x:c>
      <x:c r="N33" s="13" t="n">
        <x:v>0.93</x:v>
      </x:c>
      <x:c r="O33" s="13" t="n">
        <x:v>0.912</x:v>
      </x:c>
    </x:row>
    <x:row r="34">
      <x:c r="A34" s="13" t="n">
        <x:v>31</x:v>
      </x:c>
      <x:c r="B34" s="13" t="str">
        <x:v>I</x:v>
      </x:c>
      <x:c r="C34" s="13" t="str">
        <x:v>Choir Caverns</x:v>
      </x:c>
      <x:c r="D34" s="13" t="str">
        <x:v>Balanced_Stone</x:v>
      </x:c>
      <x:c r="E34" s="13" t="str">
        <x:v>Ironwarden / Hexweaver / Knife Dancer / Stonecaller</x:v>
      </x:c>
      <x:c r="F34" s="13" t="n">
        <x:v>0.98</x:v>
      </x:c>
      <x:c r="G34" s="13" t="str">
        <x:v>Clear</x:v>
      </x:c>
      <x:c r="H34" s="13" t="n">
        <x:v>1</x:v>
      </x:c>
      <x:c r="I34" s="13" t="n">
        <x:v>18.8</x:v>
      </x:c>
      <x:c r="J34" s="13" t="n">
        <x:v>0</x:v>
      </x:c>
      <x:c r="K34" s="13" t="n">
        <x:v>6</x:v>
      </x:c>
      <x:c r="L34" s="13" t="n">
        <x:v>0</x:v>
      </x:c>
      <x:c r="M34" s="13" t="n">
        <x:v>81</x:v>
      </x:c>
      <x:c r="N34" s="13" t="n">
        <x:v>1.014</x:v>
      </x:c>
      <x:c r="O34" s="13" t="n">
        <x:v>0.88</x:v>
      </x:c>
    </x:row>
    <x:row r="35">
      <x:c r="A35" s="13" t="n">
        <x:v>32</x:v>
      </x:c>
      <x:c r="B35" s="13" t="str">
        <x:v>I</x:v>
      </x:c>
      <x:c r="C35" s="13" t="str">
        <x:v>Crucible Depths</x:v>
      </x:c>
      <x:c r="D35" s="13" t="str">
        <x:v>Balanced_Stone</x:v>
      </x:c>
      <x:c r="E35" s="13" t="str">
        <x:v>Ironwarden / Hexweaver / Knife Dancer / Stonecaller</x:v>
      </x:c>
      <x:c r="F35" s="13" t="n">
        <x:v>0.98</x:v>
      </x:c>
      <x:c r="G35" s="13" t="str">
        <x:v>Clear</x:v>
      </x:c>
      <x:c r="H35" s="13" t="n">
        <x:v>1</x:v>
      </x:c>
      <x:c r="I35" s="13" t="n">
        <x:v>18</x:v>
      </x:c>
      <x:c r="J35" s="13" t="n">
        <x:v>0</x:v>
      </x:c>
      <x:c r="K35" s="13" t="n">
        <x:v>8</x:v>
      </x:c>
      <x:c r="L35" s="13" t="n">
        <x:v>0</x:v>
      </x:c>
      <x:c r="M35" s="13" t="n">
        <x:v>80</x:v>
      </x:c>
      <x:c r="N35" s="13" t="n">
        <x:v>1.02</x:v>
      </x:c>
      <x:c r="O35" s="13" t="n">
        <x:v>1.104</x:v>
      </x:c>
    </x:row>
    <x:row r="36">
      <x:c r="A36" s="13" t="n">
        <x:v>33</x:v>
      </x:c>
      <x:c r="B36" s="13" t="str">
        <x:v>I</x:v>
      </x:c>
      <x:c r="C36" s="13" t="str">
        <x:v>Lanternwatch Descent</x:v>
      </x:c>
      <x:c r="D36" s="13" t="str">
        <x:v>Balanced_Stone</x:v>
      </x:c>
      <x:c r="E36" s="13" t="str">
        <x:v>Ironwarden / Hexweaver / Knife Dancer / Stonecaller</x:v>
      </x:c>
      <x:c r="F36" s="13" t="n">
        <x:v>0.98</x:v>
      </x:c>
      <x:c r="G36" s="13" t="str">
        <x:v>Clear</x:v>
      </x:c>
      <x:c r="H36" s="13" t="n">
        <x:v>1</x:v>
      </x:c>
      <x:c r="I36" s="13" t="n">
        <x:v>23.3</x:v>
      </x:c>
      <x:c r="J36" s="13" t="n">
        <x:v>0</x:v>
      </x:c>
      <x:c r="K36" s="13" t="n">
        <x:v>7</x:v>
      </x:c>
      <x:c r="L36" s="13" t="n">
        <x:v>0</x:v>
      </x:c>
      <x:c r="M36" s="13" t="n">
        <x:v>86</x:v>
      </x:c>
      <x:c r="N36" s="13" t="n">
        <x:v>1.106</x:v>
      </x:c>
      <x:c r="O36" s="13" t="n">
        <x:v>0.96</x:v>
      </x:c>
    </x:row>
    <x:row r="37">
      <x:c r="A37" s="13" t="n">
        <x:v>34</x:v>
      </x:c>
      <x:c r="B37" s="13" t="str">
        <x:v>I</x:v>
      </x:c>
      <x:c r="C37" s="13" t="str">
        <x:v>Mirage Well</x:v>
      </x:c>
      <x:c r="D37" s="13" t="str">
        <x:v>Balanced_Stone</x:v>
      </x:c>
      <x:c r="E37" s="13" t="str">
        <x:v>Ironwarden / Hexweaver / Knife Dancer / Stonecaller</x:v>
      </x:c>
      <x:c r="F37" s="13" t="n">
        <x:v>0.98</x:v>
      </x:c>
      <x:c r="G37" s="13" t="str">
        <x:v>Clear</x:v>
      </x:c>
      <x:c r="H37" s="13" t="n">
        <x:v>1</x:v>
      </x:c>
      <x:c r="I37" s="13" t="n">
        <x:v>22</x:v>
      </x:c>
      <x:c r="J37" s="13" t="n">
        <x:v>0</x:v>
      </x:c>
      <x:c r="K37" s="13" t="n">
        <x:v>8</x:v>
      </x:c>
      <x:c r="L37" s="13" t="n">
        <x:v>0</x:v>
      </x:c>
      <x:c r="M37" s="13" t="n">
        <x:v>86</x:v>
      </x:c>
      <x:c r="N37" s="13" t="n">
        <x:v>1.035</x:v>
      </x:c>
      <x:c r="O37" s="13" t="n">
        <x:v>0.941</x:v>
      </x:c>
    </x:row>
    <x:row r="38">
      <x:c r="A38" s="13" t="n">
        <x:v>35</x:v>
      </x:c>
      <x:c r="B38" s="13" t="str">
        <x:v>I</x:v>
      </x:c>
      <x:c r="C38" s="13" t="str">
        <x:v>Choir Caverns</x:v>
      </x:c>
      <x:c r="D38" s="13" t="str">
        <x:v>Balanced_Stone</x:v>
      </x:c>
      <x:c r="E38" s="13" t="str">
        <x:v>Ironwarden / Hexweaver / Knife Dancer / Stonecaller</x:v>
      </x:c>
      <x:c r="F38" s="13" t="n">
        <x:v>0.899</x:v>
      </x:c>
      <x:c r="G38" s="13" t="str">
        <x:v>Clear</x:v>
      </x:c>
      <x:c r="H38" s="13" t="n">
        <x:v>1</x:v>
      </x:c>
      <x:c r="I38" s="13" t="n">
        <x:v>19.8</x:v>
      </x:c>
      <x:c r="J38" s="13" t="n">
        <x:v>0</x:v>
      </x:c>
      <x:c r="K38" s="13" t="n">
        <x:v>7</x:v>
      </x:c>
      <x:c r="L38" s="13" t="n">
        <x:v>0</x:v>
      </x:c>
      <x:c r="M38" s="13" t="n">
        <x:v>85</x:v>
      </x:c>
      <x:c r="N38" s="13" t="n">
        <x:v>0.948</x:v>
      </x:c>
      <x:c r="O38" s="13" t="n">
        <x:v>0.885</x:v>
      </x:c>
    </x:row>
    <x:row r="39">
      <x:c r="A39" s="13" t="n">
        <x:v>36</x:v>
      </x:c>
      <x:c r="B39" s="13" t="str">
        <x:v>I</x:v>
      </x:c>
      <x:c r="C39" s="13" t="str">
        <x:v>Crucible Depths</x:v>
      </x:c>
      <x:c r="D39" s="13" t="str">
        <x:v>Balanced_Stone</x:v>
      </x:c>
      <x:c r="E39" s="13" t="str">
        <x:v>Ironwarden / Hexweaver / Knife Dancer / Stonecaller</x:v>
      </x:c>
      <x:c r="F39" s="13" t="n">
        <x:v>0.98</x:v>
      </x:c>
      <x:c r="G39" s="13" t="str">
        <x:v>Clear</x:v>
      </x:c>
      <x:c r="H39" s="13" t="n">
        <x:v>1</x:v>
      </x:c>
      <x:c r="I39" s="13" t="n">
        <x:v>15.3</x:v>
      </x:c>
      <x:c r="J39" s="13" t="n">
        <x:v>0</x:v>
      </x:c>
      <x:c r="K39" s="13" t="n">
        <x:v>8</x:v>
      </x:c>
      <x:c r="L39" s="13" t="n">
        <x:v>1</x:v>
      </x:c>
      <x:c r="M39" s="13" t="n">
        <x:v>84</x:v>
      </x:c>
      <x:c r="N39" s="13" t="n">
        <x:v>1.062</x:v>
      </x:c>
      <x:c r="O39" s="13" t="n">
        <x:v>0.991</x:v>
      </x:c>
    </x:row>
    <x:row r="40">
      <x:c r="A40" s="13" t="n">
        <x:v>37</x:v>
      </x:c>
      <x:c r="B40" s="13" t="str">
        <x:v>I</x:v>
      </x:c>
      <x:c r="C40" s="13" t="str">
        <x:v>Lanternwatch Descent</x:v>
      </x:c>
      <x:c r="D40" s="13" t="str">
        <x:v>Balanced_Stone</x:v>
      </x:c>
      <x:c r="E40" s="13" t="str">
        <x:v>Ironwarden / Hexweaver / Knife Dancer / Stonecaller</x:v>
      </x:c>
      <x:c r="F40" s="13" t="n">
        <x:v>0.98</x:v>
      </x:c>
      <x:c r="G40" s="13" t="str">
        <x:v>Clear</x:v>
      </x:c>
      <x:c r="H40" s="13" t="n">
        <x:v>1</x:v>
      </x:c>
      <x:c r="I40" s="13" t="n">
        <x:v>21.5</x:v>
      </x:c>
      <x:c r="J40" s="13" t="n">
        <x:v>0</x:v>
      </x:c>
      <x:c r="K40" s="13" t="n">
        <x:v>7</x:v>
      </x:c>
      <x:c r="L40" s="13" t="n">
        <x:v>0</x:v>
      </x:c>
      <x:c r="M40" s="13" t="n">
        <x:v>86</x:v>
      </x:c>
      <x:c r="N40" s="13" t="n">
        <x:v>0.975</x:v>
      </x:c>
      <x:c r="O40" s="13" t="n">
        <x:v>0.938</x:v>
      </x:c>
    </x:row>
    <x:row r="41">
      <x:c r="A41" s="13" t="n">
        <x:v>38</x:v>
      </x:c>
      <x:c r="B41" s="13" t="str">
        <x:v>I</x:v>
      </x:c>
      <x:c r="C41" s="13" t="str">
        <x:v>Mirage Well</x:v>
      </x:c>
      <x:c r="D41" s="13" t="str">
        <x:v>Balanced_Stone</x:v>
      </x:c>
      <x:c r="E41" s="13" t="str">
        <x:v>Ironwarden / Hexweaver / Knife Dancer / Stonecaller</x:v>
      </x:c>
      <x:c r="F41" s="13" t="n">
        <x:v>0.98</x:v>
      </x:c>
      <x:c r="G41" s="13" t="str">
        <x:v>Clear</x:v>
      </x:c>
      <x:c r="H41" s="13" t="n">
        <x:v>1</x:v>
      </x:c>
      <x:c r="I41" s="13" t="n">
        <x:v>16.5</x:v>
      </x:c>
      <x:c r="J41" s="13" t="n">
        <x:v>2</x:v>
      </x:c>
      <x:c r="K41" s="13" t="n">
        <x:v>8</x:v>
      </x:c>
      <x:c r="L41" s="13" t="n">
        <x:v>1</x:v>
      </x:c>
      <x:c r="M41" s="13" t="n">
        <x:v>84</x:v>
      </x:c>
      <x:c r="N41" s="13" t="n">
        <x:v>0.934</x:v>
      </x:c>
      <x:c r="O41" s="13" t="n">
        <x:v>1.005</x:v>
      </x:c>
    </x:row>
    <x:row r="42">
      <x:c r="A42" s="13" t="n">
        <x:v>39</x:v>
      </x:c>
      <x:c r="B42" s="13" t="str">
        <x:v>I</x:v>
      </x:c>
      <x:c r="C42" s="13" t="str">
        <x:v>Choir Caverns</x:v>
      </x:c>
      <x:c r="D42" s="13" t="str">
        <x:v>Balanced_Stone</x:v>
      </x:c>
      <x:c r="E42" s="13" t="str">
        <x:v>Ironwarden / Hexweaver / Knife Dancer / Stonecaller</x:v>
      </x:c>
      <x:c r="F42" s="13" t="n">
        <x:v>0.98</x:v>
      </x:c>
      <x:c r="G42" s="13" t="str">
        <x:v>Clear</x:v>
      </x:c>
      <x:c r="H42" s="13" t="n">
        <x:v>1</x:v>
      </x:c>
      <x:c r="I42" s="13" t="n">
        <x:v>17.2</x:v>
      </x:c>
      <x:c r="J42" s="13" t="n">
        <x:v>1</x:v>
      </x:c>
      <x:c r="K42" s="13" t="n">
        <x:v>7</x:v>
      </x:c>
      <x:c r="L42" s="13" t="n">
        <x:v>0</x:v>
      </x:c>
      <x:c r="M42" s="13" t="n">
        <x:v>84</x:v>
      </x:c>
      <x:c r="N42" s="13" t="n">
        <x:v>1.001</x:v>
      </x:c>
      <x:c r="O42" s="13" t="n">
        <x:v>1.033</x:v>
      </x:c>
    </x:row>
    <x:row r="43">
      <x:c r="A43" s="13" t="n">
        <x:v>40</x:v>
      </x:c>
      <x:c r="B43" s="13" t="str">
        <x:v>I</x:v>
      </x:c>
      <x:c r="C43" s="13" t="str">
        <x:v>Crucible Depths</x:v>
      </x:c>
      <x:c r="D43" s="13" t="str">
        <x:v>Balanced_Stone</x:v>
      </x:c>
      <x:c r="E43" s="13" t="str">
        <x:v>Ironwarden / Hexweaver / Knife Dancer / Stonecaller</x:v>
      </x:c>
      <x:c r="F43" s="13" t="n">
        <x:v>0.98</x:v>
      </x:c>
      <x:c r="G43" s="13" t="str">
        <x:v>Clear</x:v>
      </x:c>
      <x:c r="H43" s="13" t="n">
        <x:v>1</x:v>
      </x:c>
      <x:c r="I43" s="13" t="n">
        <x:v>17.5</x:v>
      </x:c>
      <x:c r="J43" s="13" t="n">
        <x:v>0</x:v>
      </x:c>
      <x:c r="K43" s="13" t="n">
        <x:v>8</x:v>
      </x:c>
      <x:c r="L43" s="13" t="n">
        <x:v>0</x:v>
      </x:c>
      <x:c r="M43" s="13" t="n">
        <x:v>85</x:v>
      </x:c>
      <x:c r="N43" s="13" t="n">
        <x:v>0.972</x:v>
      </x:c>
      <x:c r="O43" s="13" t="n">
        <x:v>0.95</x:v>
      </x:c>
    </x:row>
    <x:row r="44">
      <x:c r="A44" s="13" t="n">
        <x:v>41</x:v>
      </x:c>
      <x:c r="B44" s="13" t="str">
        <x:v>I</x:v>
      </x:c>
      <x:c r="C44" s="13" t="str">
        <x:v>Lanternwatch Descent</x:v>
      </x:c>
      <x:c r="D44" s="13" t="str">
        <x:v>Balanced_Stone</x:v>
      </x:c>
      <x:c r="E44" s="13" t="str">
        <x:v>Ironwarden / Hexweaver / Knife Dancer / Stonecaller</x:v>
      </x:c>
      <x:c r="F44" s="13" t="n">
        <x:v>0.98</x:v>
      </x:c>
      <x:c r="G44" s="13" t="str">
        <x:v>Clear</x:v>
      </x:c>
      <x:c r="H44" s="13" t="n">
        <x:v>1</x:v>
      </x:c>
      <x:c r="I44" s="13" t="n">
        <x:v>18.4</x:v>
      </x:c>
      <x:c r="J44" s="13" t="n">
        <x:v>0</x:v>
      </x:c>
      <x:c r="K44" s="13" t="n">
        <x:v>7</x:v>
      </x:c>
      <x:c r="L44" s="13" t="n">
        <x:v>0</x:v>
      </x:c>
      <x:c r="M44" s="13" t="n">
        <x:v>86</x:v>
      </x:c>
      <x:c r="N44" s="13" t="n">
        <x:v>1.06</x:v>
      </x:c>
      <x:c r="O44" s="13" t="n">
        <x:v>0.906</x:v>
      </x:c>
    </x:row>
    <x:row r="45">
      <x:c r="A45" s="13" t="n">
        <x:v>42</x:v>
      </x:c>
      <x:c r="B45" s="13" t="str">
        <x:v>I</x:v>
      </x:c>
      <x:c r="C45" s="13" t="str">
        <x:v>Mirage Well</x:v>
      </x:c>
      <x:c r="D45" s="13" t="str">
        <x:v>Balanced_Stone</x:v>
      </x:c>
      <x:c r="E45" s="13" t="str">
        <x:v>Ironwarden / Hexweaver / Knife Dancer / Stonecaller</x:v>
      </x:c>
      <x:c r="F45" s="13" t="n">
        <x:v>0.618</x:v>
      </x:c>
      <x:c r="G45" s="13" t="str">
        <x:v>Fail</x:v>
      </x:c>
      <x:c r="H45" s="13" t="n">
        <x:v>0.973</x:v>
      </x:c>
      <x:c r="I45" s="13" t="n">
        <x:v>21.2</x:v>
      </x:c>
      <x:c r="J45" s="13" t="n">
        <x:v>3</x:v>
      </x:c>
      <x:c r="K45" s="13" t="n">
        <x:v>4</x:v>
      </x:c>
      <x:c r="L45" s="13" t="n">
        <x:v>0</x:v>
      </x:c>
      <x:c r="M45" s="13" t="n">
        <x:v>38</x:v>
      </x:c>
      <x:c r="N45" s="13" t="n">
        <x:v>0.795</x:v>
      </x:c>
      <x:c r="O45" s="13" t="n">
        <x:v>0.88</x:v>
      </x:c>
    </x:row>
    <x:row r="46">
      <x:c r="A46" s="13" t="n">
        <x:v>43</x:v>
      </x:c>
      <x:c r="B46" s="13" t="str">
        <x:v>I</x:v>
      </x:c>
      <x:c r="C46" s="13" t="str">
        <x:v>Choir Caverns</x:v>
      </x:c>
      <x:c r="D46" s="13" t="str">
        <x:v>Balanced_Stone</x:v>
      </x:c>
      <x:c r="E46" s="13" t="str">
        <x:v>Ironwarden / Hexweaver / Knife Dancer / Stonecaller</x:v>
      </x:c>
      <x:c r="F46" s="13" t="n">
        <x:v>0.98</x:v>
      </x:c>
      <x:c r="G46" s="13" t="str">
        <x:v>Clear</x:v>
      </x:c>
      <x:c r="H46" s="13" t="n">
        <x:v>1</x:v>
      </x:c>
      <x:c r="I46" s="13" t="n">
        <x:v>18.5</x:v>
      </x:c>
      <x:c r="J46" s="13" t="n">
        <x:v>0</x:v>
      </x:c>
      <x:c r="K46" s="13" t="n">
        <x:v>7</x:v>
      </x:c>
      <x:c r="L46" s="13" t="n">
        <x:v>0</x:v>
      </x:c>
      <x:c r="M46" s="13" t="n">
        <x:v>80</x:v>
      </x:c>
      <x:c r="N46" s="13" t="n">
        <x:v>1.118</x:v>
      </x:c>
      <x:c r="O46" s="13" t="n">
        <x:v>0.973</x:v>
      </x:c>
    </x:row>
    <x:row r="47">
      <x:c r="A47" s="13" t="n">
        <x:v>44</x:v>
      </x:c>
      <x:c r="B47" s="13" t="str">
        <x:v>I</x:v>
      </x:c>
      <x:c r="C47" s="13" t="str">
        <x:v>Crucible Depths</x:v>
      </x:c>
      <x:c r="D47" s="13" t="str">
        <x:v>Balanced_Stone</x:v>
      </x:c>
      <x:c r="E47" s="13" t="str">
        <x:v>Ironwarden / Hexweaver / Knife Dancer / Stonecaller</x:v>
      </x:c>
      <x:c r="F47" s="13" t="n">
        <x:v>0.866</x:v>
      </x:c>
      <x:c r="G47" s="13" t="str">
        <x:v>Clear</x:v>
      </x:c>
      <x:c r="H47" s="13" t="n">
        <x:v>1</x:v>
      </x:c>
      <x:c r="I47" s="13" t="n">
        <x:v>16.8</x:v>
      </x:c>
      <x:c r="J47" s="13" t="n">
        <x:v>0</x:v>
      </x:c>
      <x:c r="K47" s="13" t="n">
        <x:v>8</x:v>
      </x:c>
      <x:c r="L47" s="13" t="n">
        <x:v>0</x:v>
      </x:c>
      <x:c r="M47" s="13" t="n">
        <x:v>78</x:v>
      </x:c>
      <x:c r="N47" s="13" t="n">
        <x:v>0.853</x:v>
      </x:c>
      <x:c r="O47" s="13" t="n">
        <x:v>1</x:v>
      </x:c>
    </x:row>
    <x:row r="48">
      <x:c r="A48" s="13" t="n">
        <x:v>45</x:v>
      </x:c>
      <x:c r="B48" s="13" t="str">
        <x:v>I</x:v>
      </x:c>
      <x:c r="C48" s="13" t="str">
        <x:v>Lanternwatch Descent</x:v>
      </x:c>
      <x:c r="D48" s="13" t="str">
        <x:v>Balanced_Stone</x:v>
      </x:c>
      <x:c r="E48" s="13" t="str">
        <x:v>Ironwarden / Hexweaver / Knife Dancer / Stonecaller</x:v>
      </x:c>
      <x:c r="F48" s="13" t="n">
        <x:v>0.98</x:v>
      </x:c>
      <x:c r="G48" s="13" t="str">
        <x:v>Clear</x:v>
      </x:c>
      <x:c r="H48" s="13" t="n">
        <x:v>1</x:v>
      </x:c>
      <x:c r="I48" s="13" t="n">
        <x:v>21.9</x:v>
      </x:c>
      <x:c r="J48" s="13" t="n">
        <x:v>0</x:v>
      </x:c>
      <x:c r="K48" s="13" t="n">
        <x:v>6</x:v>
      </x:c>
      <x:c r="L48" s="13" t="n">
        <x:v>0</x:v>
      </x:c>
      <x:c r="M48" s="13" t="n">
        <x:v>81</x:v>
      </x:c>
      <x:c r="N48" s="13" t="n">
        <x:v>1.09</x:v>
      </x:c>
      <x:c r="O48" s="13" t="n">
        <x:v>1.16</x:v>
      </x:c>
    </x:row>
    <x:row r="49">
      <x:c r="A49" s="13" t="n">
        <x:v>46</x:v>
      </x:c>
      <x:c r="B49" s="13" t="str">
        <x:v>I</x:v>
      </x:c>
      <x:c r="C49" s="13" t="str">
        <x:v>Mirage Well</x:v>
      </x:c>
      <x:c r="D49" s="13" t="str">
        <x:v>Balanced_Stone</x:v>
      </x:c>
      <x:c r="E49" s="13" t="str">
        <x:v>Ironwarden / Hexweaver / Knife Dancer / Stonecaller</x:v>
      </x:c>
      <x:c r="F49" s="13" t="n">
        <x:v>0.98</x:v>
      </x:c>
      <x:c r="G49" s="13" t="str">
        <x:v>Clear</x:v>
      </x:c>
      <x:c r="H49" s="13" t="n">
        <x:v>1</x:v>
      </x:c>
      <x:c r="I49" s="13" t="n">
        <x:v>20.5</x:v>
      </x:c>
      <x:c r="J49" s="13" t="n">
        <x:v>0</x:v>
      </x:c>
      <x:c r="K49" s="13" t="n">
        <x:v>5</x:v>
      </x:c>
      <x:c r="L49" s="13" t="n">
        <x:v>0</x:v>
      </x:c>
      <x:c r="M49" s="13" t="n">
        <x:v>82</x:v>
      </x:c>
      <x:c r="N49" s="13" t="n">
        <x:v>1.052</x:v>
      </x:c>
      <x:c r="O49" s="13" t="n">
        <x:v>1.03</x:v>
      </x:c>
    </x:row>
    <x:row r="50">
      <x:c r="A50" s="13" t="n">
        <x:v>47</x:v>
      </x:c>
      <x:c r="B50" s="13" t="str">
        <x:v>I</x:v>
      </x:c>
      <x:c r="C50" s="13" t="str">
        <x:v>Choir Caverns</x:v>
      </x:c>
      <x:c r="D50" s="13" t="str">
        <x:v>Balanced_Stone</x:v>
      </x:c>
      <x:c r="E50" s="13" t="str">
        <x:v>Ironwarden / Hexweaver / Knife Dancer / Stonecaller</x:v>
      </x:c>
      <x:c r="F50" s="13" t="n">
        <x:v>0.947</x:v>
      </x:c>
      <x:c r="G50" s="13" t="str">
        <x:v>Clear</x:v>
      </x:c>
      <x:c r="H50" s="13" t="n">
        <x:v>1</x:v>
      </x:c>
      <x:c r="I50" s="13" t="n">
        <x:v>21.2</x:v>
      </x:c>
      <x:c r="J50" s="13" t="n">
        <x:v>0</x:v>
      </x:c>
      <x:c r="K50" s="13" t="n">
        <x:v>8</x:v>
      </x:c>
      <x:c r="L50" s="13" t="n">
        <x:v>0</x:v>
      </x:c>
      <x:c r="M50" s="13" t="n">
        <x:v>85</x:v>
      </x:c>
      <x:c r="N50" s="13" t="n">
        <x:v>0.896</x:v>
      </x:c>
      <x:c r="O50" s="13" t="n">
        <x:v>0.966</x:v>
      </x:c>
    </x:row>
    <x:row r="51">
      <x:c r="A51" s="13" t="n">
        <x:v>48</x:v>
      </x:c>
      <x:c r="B51" s="13" t="str">
        <x:v>I</x:v>
      </x:c>
      <x:c r="C51" s="13" t="str">
        <x:v>Crucible Depths</x:v>
      </x:c>
      <x:c r="D51" s="13" t="str">
        <x:v>Balanced_Stone</x:v>
      </x:c>
      <x:c r="E51" s="13" t="str">
        <x:v>Ironwarden / Hexweaver / Knife Dancer / Stonecaller</x:v>
      </x:c>
      <x:c r="F51" s="13" t="n">
        <x:v>0.98</x:v>
      </x:c>
      <x:c r="G51" s="13" t="str">
        <x:v>Clear</x:v>
      </x:c>
      <x:c r="H51" s="13" t="n">
        <x:v>1</x:v>
      </x:c>
      <x:c r="I51" s="13" t="n">
        <x:v>23.1</x:v>
      </x:c>
      <x:c r="J51" s="13" t="n">
        <x:v>0</x:v>
      </x:c>
      <x:c r="K51" s="13" t="n">
        <x:v>8</x:v>
      </x:c>
      <x:c r="L51" s="13" t="n">
        <x:v>0</x:v>
      </x:c>
      <x:c r="M51" s="13" t="n">
        <x:v>79</x:v>
      </x:c>
      <x:c r="N51" s="13" t="n">
        <x:v>1.08</x:v>
      </x:c>
      <x:c r="O51" s="13" t="n">
        <x:v>0.992</x:v>
      </x:c>
    </x:row>
    <x:row r="52">
      <x:c r="A52" s="13" t="n">
        <x:v>49</x:v>
      </x:c>
      <x:c r="B52" s="13" t="str">
        <x:v>I</x:v>
      </x:c>
      <x:c r="C52" s="13" t="str">
        <x:v>Lanternwatch Descent</x:v>
      </x:c>
      <x:c r="D52" s="13" t="str">
        <x:v>Balanced_Stone</x:v>
      </x:c>
      <x:c r="E52" s="13" t="str">
        <x:v>Ironwarden / Hexweaver / Knife Dancer / Stonecaller</x:v>
      </x:c>
      <x:c r="F52" s="13" t="n">
        <x:v>0.98</x:v>
      </x:c>
      <x:c r="G52" s="13" t="str">
        <x:v>Clear</x:v>
      </x:c>
      <x:c r="H52" s="13" t="n">
        <x:v>1</x:v>
      </x:c>
      <x:c r="I52" s="13" t="n">
        <x:v>16.7</x:v>
      </x:c>
      <x:c r="J52" s="13" t="n">
        <x:v>0</x:v>
      </x:c>
      <x:c r="K52" s="13" t="n">
        <x:v>5</x:v>
      </x:c>
      <x:c r="L52" s="13" t="n">
        <x:v>0</x:v>
      </x:c>
      <x:c r="M52" s="13" t="n">
        <x:v>83</x:v>
      </x:c>
      <x:c r="N52" s="13" t="n">
        <x:v>1.089</x:v>
      </x:c>
      <x:c r="O52" s="13" t="n">
        <x:v>0.948</x:v>
      </x:c>
    </x:row>
    <x:row r="53">
      <x:c r="A53" s="13" t="n">
        <x:v>50</x:v>
      </x:c>
      <x:c r="B53" s="13" t="str">
        <x:v>I</x:v>
      </x:c>
      <x:c r="C53" s="13" t="str">
        <x:v>Mirage Well</x:v>
      </x:c>
      <x:c r="D53" s="13" t="str">
        <x:v>Balanced_Stone</x:v>
      </x:c>
      <x:c r="E53" s="13" t="str">
        <x:v>Ironwarden / Hexweaver / Knife Dancer / Stonecaller</x:v>
      </x:c>
      <x:c r="F53" s="13" t="n">
        <x:v>0.98</x:v>
      </x:c>
      <x:c r="G53" s="13" t="str">
        <x:v>Clear</x:v>
      </x:c>
      <x:c r="H53" s="13" t="n">
        <x:v>1</x:v>
      </x:c>
      <x:c r="I53" s="13" t="n">
        <x:v>18.7</x:v>
      </x:c>
      <x:c r="J53" s="13" t="n">
        <x:v>0</x:v>
      </x:c>
      <x:c r="K53" s="13" t="n">
        <x:v>5</x:v>
      </x:c>
      <x:c r="L53" s="13" t="n">
        <x:v>0</x:v>
      </x:c>
      <x:c r="M53" s="13" t="n">
        <x:v>81</x:v>
      </x:c>
      <x:c r="N53" s="13" t="n">
        <x:v>0.976</x:v>
      </x:c>
      <x:c r="O53" s="13" t="n">
        <x:v>1.031</x:v>
      </x:c>
    </x:row>
    <x:row r="54">
      <x:c r="A54" s="13" t="n">
        <x:v>51</x:v>
      </x:c>
      <x:c r="B54" s="13" t="str">
        <x:v>I</x:v>
      </x:c>
      <x:c r="C54" s="13" t="str">
        <x:v>Choir Caverns</x:v>
      </x:c>
      <x:c r="D54" s="13" t="str">
        <x:v>Triple_DPS</x:v>
      </x:c>
      <x:c r="E54" s="13" t="str">
        <x:v>Ironwarden / Wayfinder / Ravager / Knife Dancer</x:v>
      </x:c>
      <x:c r="F54" s="13" t="n">
        <x:v>0.98</x:v>
      </x:c>
      <x:c r="G54" s="13" t="str">
        <x:v>Clear</x:v>
      </x:c>
      <x:c r="H54" s="13" t="n">
        <x:v>1</x:v>
      </x:c>
      <x:c r="I54" s="13" t="n">
        <x:v>16.6</x:v>
      </x:c>
      <x:c r="J54" s="13" t="n">
        <x:v>0</x:v>
      </x:c>
      <x:c r="K54" s="13" t="n">
        <x:v>8</x:v>
      </x:c>
      <x:c r="L54" s="13" t="n">
        <x:v>0</x:v>
      </x:c>
      <x:c r="M54" s="13" t="n">
        <x:v>83</x:v>
      </x:c>
      <x:c r="N54" s="13" t="n">
        <x:v>1.046</x:v>
      </x:c>
      <x:c r="O54" s="13" t="n">
        <x:v>1.029</x:v>
      </x:c>
    </x:row>
    <x:row r="55">
      <x:c r="A55" s="13" t="n">
        <x:v>52</x:v>
      </x:c>
      <x:c r="B55" s="13" t="str">
        <x:v>I</x:v>
      </x:c>
      <x:c r="C55" s="13" t="str">
        <x:v>Crucible Depths</x:v>
      </x:c>
      <x:c r="D55" s="13" t="str">
        <x:v>Triple_DPS</x:v>
      </x:c>
      <x:c r="E55" s="13" t="str">
        <x:v>Ironwarden / Wayfinder / Ravager / Knife Dancer</x:v>
      </x:c>
      <x:c r="F55" s="13" t="n">
        <x:v>0.98</x:v>
      </x:c>
      <x:c r="G55" s="13" t="str">
        <x:v>Clear</x:v>
      </x:c>
      <x:c r="H55" s="13" t="n">
        <x:v>1</x:v>
      </x:c>
      <x:c r="I55" s="13" t="n">
        <x:v>13.8</x:v>
      </x:c>
      <x:c r="J55" s="13" t="n">
        <x:v>0</x:v>
      </x:c>
      <x:c r="K55" s="13" t="n">
        <x:v>6</x:v>
      </x:c>
      <x:c r="L55" s="13" t="n">
        <x:v>0</x:v>
      </x:c>
      <x:c r="M55" s="13" t="n">
        <x:v>83</x:v>
      </x:c>
      <x:c r="N55" s="13" t="n">
        <x:v>1.001</x:v>
      </x:c>
      <x:c r="O55" s="13" t="n">
        <x:v>0.979</x:v>
      </x:c>
    </x:row>
    <x:row r="56">
      <x:c r="A56" s="13" t="n">
        <x:v>53</x:v>
      </x:c>
      <x:c r="B56" s="13" t="str">
        <x:v>I</x:v>
      </x:c>
      <x:c r="C56" s="13" t="str">
        <x:v>Lanternwatch Descent</x:v>
      </x:c>
      <x:c r="D56" s="13" t="str">
        <x:v>Triple_DPS</x:v>
      </x:c>
      <x:c r="E56" s="13" t="str">
        <x:v>Ironwarden / Wayfinder / Ravager / Knife Dancer</x:v>
      </x:c>
      <x:c r="F56" s="13" t="n">
        <x:v>0.842</x:v>
      </x:c>
      <x:c r="G56" s="13" t="str">
        <x:v>Clear</x:v>
      </x:c>
      <x:c r="H56" s="13" t="n">
        <x:v>1</x:v>
      </x:c>
      <x:c r="I56" s="13" t="n">
        <x:v>15.4</x:v>
      </x:c>
      <x:c r="J56" s="13" t="n">
        <x:v>0</x:v>
      </x:c>
      <x:c r="K56" s="13" t="n">
        <x:v>9</x:v>
      </x:c>
      <x:c r="L56" s="13" t="n">
        <x:v>0</x:v>
      </x:c>
      <x:c r="M56" s="13" t="n">
        <x:v>82</x:v>
      </x:c>
      <x:c r="N56" s="13" t="n">
        <x:v>0.823</x:v>
      </x:c>
      <x:c r="O56" s="13" t="n">
        <x:v>0.984</x:v>
      </x:c>
    </x:row>
    <x:row r="57">
      <x:c r="A57" s="13" t="n">
        <x:v>54</x:v>
      </x:c>
      <x:c r="B57" s="13" t="str">
        <x:v>I</x:v>
      </x:c>
      <x:c r="C57" s="13" t="str">
        <x:v>Mirage Well</x:v>
      </x:c>
      <x:c r="D57" s="13" t="str">
        <x:v>Triple_DPS</x:v>
      </x:c>
      <x:c r="E57" s="13" t="str">
        <x:v>Ironwarden / Wayfinder / Ravager / Knife Dancer</x:v>
      </x:c>
      <x:c r="F57" s="13" t="n">
        <x:v>0.98</x:v>
      </x:c>
      <x:c r="G57" s="13" t="str">
        <x:v>Clear</x:v>
      </x:c>
      <x:c r="H57" s="13" t="n">
        <x:v>1</x:v>
      </x:c>
      <x:c r="I57" s="13" t="n">
        <x:v>13.4</x:v>
      </x:c>
      <x:c r="J57" s="13" t="n">
        <x:v>1</x:v>
      </x:c>
      <x:c r="K57" s="13" t="n">
        <x:v>7</x:v>
      </x:c>
      <x:c r="L57" s="13" t="n">
        <x:v>0</x:v>
      </x:c>
      <x:c r="M57" s="13" t="n">
        <x:v>84</x:v>
      </x:c>
      <x:c r="N57" s="13" t="n">
        <x:v>0.898</x:v>
      </x:c>
      <x:c r="O57" s="13" t="n">
        <x:v>1.033</x:v>
      </x:c>
    </x:row>
    <x:row r="58">
      <x:c r="A58" s="13" t="n">
        <x:v>55</x:v>
      </x:c>
      <x:c r="B58" s="13" t="str">
        <x:v>I</x:v>
      </x:c>
      <x:c r="C58" s="13" t="str">
        <x:v>Choir Caverns</x:v>
      </x:c>
      <x:c r="D58" s="13" t="str">
        <x:v>Triple_DPS</x:v>
      </x:c>
      <x:c r="E58" s="13" t="str">
        <x:v>Ironwarden / Wayfinder / Ravager / Knife Dancer</x:v>
      </x:c>
      <x:c r="F58" s="13" t="n">
        <x:v>0.914</x:v>
      </x:c>
      <x:c r="G58" s="13" t="str">
        <x:v>Clear</x:v>
      </x:c>
      <x:c r="H58" s="13" t="n">
        <x:v>1</x:v>
      </x:c>
      <x:c r="I58" s="13" t="n">
        <x:v>16.9</x:v>
      </x:c>
      <x:c r="J58" s="13" t="n">
        <x:v>0</x:v>
      </x:c>
      <x:c r="K58" s="13" t="n">
        <x:v>9</x:v>
      </x:c>
      <x:c r="L58" s="13" t="n">
        <x:v>0</x:v>
      </x:c>
      <x:c r="M58" s="13" t="n">
        <x:v>82</x:v>
      </x:c>
      <x:c r="N58" s="13" t="n">
        <x:v>1</x:v>
      </x:c>
      <x:c r="O58" s="13" t="n">
        <x:v>0.897</x:v>
      </x:c>
    </x:row>
    <x:row r="59">
      <x:c r="A59" s="13" t="n">
        <x:v>56</x:v>
      </x:c>
      <x:c r="B59" s="13" t="str">
        <x:v>I</x:v>
      </x:c>
      <x:c r="C59" s="13" t="str">
        <x:v>Crucible Depths</x:v>
      </x:c>
      <x:c r="D59" s="13" t="str">
        <x:v>Triple_DPS</x:v>
      </x:c>
      <x:c r="E59" s="13" t="str">
        <x:v>Ironwarden / Wayfinder / Ravager / Knife Dancer</x:v>
      </x:c>
      <x:c r="F59" s="13" t="n">
        <x:v>0.963</x:v>
      </x:c>
      <x:c r="G59" s="13" t="str">
        <x:v>Clear</x:v>
      </x:c>
      <x:c r="H59" s="13" t="n">
        <x:v>1</x:v>
      </x:c>
      <x:c r="I59" s="13" t="n">
        <x:v>13</x:v>
      </x:c>
      <x:c r="J59" s="13" t="n">
        <x:v>0</x:v>
      </x:c>
      <x:c r="K59" s="13" t="n">
        <x:v>8</x:v>
      </x:c>
      <x:c r="L59" s="13" t="n">
        <x:v>0</x:v>
      </x:c>
      <x:c r="M59" s="13" t="n">
        <x:v>86</x:v>
      </x:c>
      <x:c r="N59" s="13" t="n">
        <x:v>1.074</x:v>
      </x:c>
      <x:c r="O59" s="13" t="n">
        <x:v>0.896</x:v>
      </x:c>
    </x:row>
    <x:row r="60">
      <x:c r="A60" s="13" t="n">
        <x:v>57</x:v>
      </x:c>
      <x:c r="B60" s="13" t="str">
        <x:v>I</x:v>
      </x:c>
      <x:c r="C60" s="13" t="str">
        <x:v>Lanternwatch Descent</x:v>
      </x:c>
      <x:c r="D60" s="13" t="str">
        <x:v>Triple_DPS</x:v>
      </x:c>
      <x:c r="E60" s="13" t="str">
        <x:v>Ironwarden / Wayfinder / Ravager / Knife Dancer</x:v>
      </x:c>
      <x:c r="F60" s="13" t="n">
        <x:v>0.98</x:v>
      </x:c>
      <x:c r="G60" s="13" t="str">
        <x:v>Clear</x:v>
      </x:c>
      <x:c r="H60" s="13" t="n">
        <x:v>1</x:v>
      </x:c>
      <x:c r="I60" s="13" t="n">
        <x:v>13.9</x:v>
      </x:c>
      <x:c r="J60" s="13" t="n">
        <x:v>2</x:v>
      </x:c>
      <x:c r="K60" s="13" t="n">
        <x:v>6</x:v>
      </x:c>
      <x:c r="L60" s="13" t="n">
        <x:v>0</x:v>
      </x:c>
      <x:c r="M60" s="13" t="n">
        <x:v>84</x:v>
      </x:c>
      <x:c r="N60" s="13" t="n">
        <x:v>1.018</x:v>
      </x:c>
      <x:c r="O60" s="13" t="n">
        <x:v>0.946</x:v>
      </x:c>
    </x:row>
    <x:row r="61">
      <x:c r="A61" s="13" t="n">
        <x:v>58</x:v>
      </x:c>
      <x:c r="B61" s="13" t="str">
        <x:v>I</x:v>
      </x:c>
      <x:c r="C61" s="13" t="str">
        <x:v>Mirage Well</x:v>
      </x:c>
      <x:c r="D61" s="13" t="str">
        <x:v>Triple_DPS</x:v>
      </x:c>
      <x:c r="E61" s="13" t="str">
        <x:v>Ironwarden / Wayfinder / Ravager / Knife Dancer</x:v>
      </x:c>
      <x:c r="F61" s="13" t="n">
        <x:v>0.98</x:v>
      </x:c>
      <x:c r="G61" s="13" t="str">
        <x:v>Clear</x:v>
      </x:c>
      <x:c r="H61" s="13" t="n">
        <x:v>1</x:v>
      </x:c>
      <x:c r="I61" s="13" t="n">
        <x:v>17.6</x:v>
      </x:c>
      <x:c r="J61" s="13" t="n">
        <x:v>2</x:v>
      </x:c>
      <x:c r="K61" s="13" t="n">
        <x:v>7</x:v>
      </x:c>
      <x:c r="L61" s="13" t="n">
        <x:v>0</x:v>
      </x:c>
      <x:c r="M61" s="13" t="n">
        <x:v>83</x:v>
      </x:c>
      <x:c r="N61" s="13" t="n">
        <x:v>1.021</x:v>
      </x:c>
      <x:c r="O61" s="13" t="n">
        <x:v>0.921</x:v>
      </x:c>
    </x:row>
    <x:row r="62">
      <x:c r="A62" s="13" t="n">
        <x:v>59</x:v>
      </x:c>
      <x:c r="B62" s="13" t="str">
        <x:v>I</x:v>
      </x:c>
      <x:c r="C62" s="13" t="str">
        <x:v>Choir Caverns</x:v>
      </x:c>
      <x:c r="D62" s="13" t="str">
        <x:v>Triple_DPS</x:v>
      </x:c>
      <x:c r="E62" s="13" t="str">
        <x:v>Ironwarden / Wayfinder / Ravager / Knife Dancer</x:v>
      </x:c>
      <x:c r="F62" s="13" t="n">
        <x:v>0.98</x:v>
      </x:c>
      <x:c r="G62" s="13" t="str">
        <x:v>Clear</x:v>
      </x:c>
      <x:c r="H62" s="13" t="n">
        <x:v>1</x:v>
      </x:c>
      <x:c r="I62" s="13" t="n">
        <x:v>18.9</x:v>
      </x:c>
      <x:c r="J62" s="13" t="n">
        <x:v>0</x:v>
      </x:c>
      <x:c r="K62" s="13" t="n">
        <x:v>6</x:v>
      </x:c>
      <x:c r="L62" s="13" t="n">
        <x:v>0</x:v>
      </x:c>
      <x:c r="M62" s="13" t="n">
        <x:v>81</x:v>
      </x:c>
      <x:c r="N62" s="13" t="n">
        <x:v>0.997</x:v>
      </x:c>
      <x:c r="O62" s="13" t="n">
        <x:v>1.093</x:v>
      </x:c>
    </x:row>
    <x:row r="63">
      <x:c r="A63" s="13" t="n">
        <x:v>60</x:v>
      </x:c>
      <x:c r="B63" s="13" t="str">
        <x:v>I</x:v>
      </x:c>
      <x:c r="C63" s="13" t="str">
        <x:v>Crucible Depths</x:v>
      </x:c>
      <x:c r="D63" s="13" t="str">
        <x:v>Triple_DPS</x:v>
      </x:c>
      <x:c r="E63" s="13" t="str">
        <x:v>Ironwarden / Wayfinder / Ravager / Knife Dancer</x:v>
      </x:c>
      <x:c r="F63" s="13" t="n">
        <x:v>0.98</x:v>
      </x:c>
      <x:c r="G63" s="13" t="str">
        <x:v>Clear</x:v>
      </x:c>
      <x:c r="H63" s="13" t="n">
        <x:v>1</x:v>
      </x:c>
      <x:c r="I63" s="13" t="n">
        <x:v>15</x:v>
      </x:c>
      <x:c r="J63" s="13" t="n">
        <x:v>0</x:v>
      </x:c>
      <x:c r="K63" s="13" t="n">
        <x:v>8</x:v>
      </x:c>
      <x:c r="L63" s="13" t="n">
        <x:v>1</x:v>
      </x:c>
      <x:c r="M63" s="13" t="n">
        <x:v>80</x:v>
      </x:c>
      <x:c r="N63" s="13" t="n">
        <x:v>1.076</x:v>
      </x:c>
      <x:c r="O63" s="13" t="n">
        <x:v>0.948</x:v>
      </x:c>
    </x:row>
    <x:row r="64">
      <x:c r="A64" s="13" t="n">
        <x:v>61</x:v>
      </x:c>
      <x:c r="B64" s="13" t="str">
        <x:v>I</x:v>
      </x:c>
      <x:c r="C64" s="13" t="str">
        <x:v>Lanternwatch Descent</x:v>
      </x:c>
      <x:c r="D64" s="13" t="str">
        <x:v>Triple_DPS</x:v>
      </x:c>
      <x:c r="E64" s="13" t="str">
        <x:v>Ironwarden / Wayfinder / Ravager / Knife Dancer</x:v>
      </x:c>
      <x:c r="F64" s="13" t="n">
        <x:v>0.98</x:v>
      </x:c>
      <x:c r="G64" s="13" t="str">
        <x:v>Clear</x:v>
      </x:c>
      <x:c r="H64" s="13" t="n">
        <x:v>1</x:v>
      </x:c>
      <x:c r="I64" s="13" t="n">
        <x:v>16.8</x:v>
      </x:c>
      <x:c r="J64" s="13" t="n">
        <x:v>0</x:v>
      </x:c>
      <x:c r="K64" s="13" t="n">
        <x:v>7</x:v>
      </x:c>
      <x:c r="L64" s="13" t="n">
        <x:v>0</x:v>
      </x:c>
      <x:c r="M64" s="13" t="n">
        <x:v>86</x:v>
      </x:c>
      <x:c r="N64" s="13" t="n">
        <x:v>0.957</x:v>
      </x:c>
      <x:c r="O64" s="13" t="n">
        <x:v>0.951</x:v>
      </x:c>
    </x:row>
    <x:row r="65">
      <x:c r="A65" s="13" t="n">
        <x:v>62</x:v>
      </x:c>
      <x:c r="B65" s="13" t="str">
        <x:v>I</x:v>
      </x:c>
      <x:c r="C65" s="13" t="str">
        <x:v>Mirage Well</x:v>
      </x:c>
      <x:c r="D65" s="13" t="str">
        <x:v>Triple_DPS</x:v>
      </x:c>
      <x:c r="E65" s="13" t="str">
        <x:v>Ironwarden / Wayfinder / Ravager / Knife Dancer</x:v>
      </x:c>
      <x:c r="F65" s="13" t="n">
        <x:v>0.98</x:v>
      </x:c>
      <x:c r="G65" s="13" t="str">
        <x:v>Clear</x:v>
      </x:c>
      <x:c r="H65" s="13" t="n">
        <x:v>1</x:v>
      </x:c>
      <x:c r="I65" s="13" t="n">
        <x:v>18</x:v>
      </x:c>
      <x:c r="J65" s="13" t="n">
        <x:v>0</x:v>
      </x:c>
      <x:c r="K65" s="13" t="n">
        <x:v>8</x:v>
      </x:c>
      <x:c r="L65" s="13" t="n">
        <x:v>0</x:v>
      </x:c>
      <x:c r="M65" s="13" t="n">
        <x:v>87</x:v>
      </x:c>
      <x:c r="N65" s="13" t="n">
        <x:v>0.981</x:v>
      </x:c>
      <x:c r="O65" s="13" t="n">
        <x:v>0.971</x:v>
      </x:c>
    </x:row>
    <x:row r="66">
      <x:c r="A66" s="13" t="n">
        <x:v>63</x:v>
      </x:c>
      <x:c r="B66" s="13" t="str">
        <x:v>I</x:v>
      </x:c>
      <x:c r="C66" s="13" t="str">
        <x:v>Choir Caverns</x:v>
      </x:c>
      <x:c r="D66" s="13" t="str">
        <x:v>Triple_DPS</x:v>
      </x:c>
      <x:c r="E66" s="13" t="str">
        <x:v>Ironwarden / Wayfinder / Ravager / Knife Dancer</x:v>
      </x:c>
      <x:c r="F66" s="13" t="n">
        <x:v>0.98</x:v>
      </x:c>
      <x:c r="G66" s="13" t="str">
        <x:v>Clear</x:v>
      </x:c>
      <x:c r="H66" s="13" t="n">
        <x:v>1</x:v>
      </x:c>
      <x:c r="I66" s="13" t="n">
        <x:v>15</x:v>
      </x:c>
      <x:c r="J66" s="13" t="n">
        <x:v>1</x:v>
      </x:c>
      <x:c r="K66" s="13" t="n">
        <x:v>8</x:v>
      </x:c>
      <x:c r="L66" s="13" t="n">
        <x:v>0</x:v>
      </x:c>
      <x:c r="M66" s="13" t="n">
        <x:v>78</x:v>
      </x:c>
      <x:c r="N66" s="13" t="n">
        <x:v>1.032</x:v>
      </x:c>
      <x:c r="O66" s="13" t="n">
        <x:v>0.96</x:v>
      </x:c>
    </x:row>
    <x:row r="67">
      <x:c r="A67" s="13" t="n">
        <x:v>64</x:v>
      </x:c>
      <x:c r="B67" s="13" t="str">
        <x:v>I</x:v>
      </x:c>
      <x:c r="C67" s="13" t="str">
        <x:v>Crucible Depths</x:v>
      </x:c>
      <x:c r="D67" s="13" t="str">
        <x:v>Triple_DPS</x:v>
      </x:c>
      <x:c r="E67" s="13" t="str">
        <x:v>Ironwarden / Wayfinder / Ravager / Knife Dancer</x:v>
      </x:c>
      <x:c r="F67" s="13" t="n">
        <x:v>0.98</x:v>
      </x:c>
      <x:c r="G67" s="13" t="str">
        <x:v>Clear</x:v>
      </x:c>
      <x:c r="H67" s="13" t="n">
        <x:v>1</x:v>
      </x:c>
      <x:c r="I67" s="13" t="n">
        <x:v>13</x:v>
      </x:c>
      <x:c r="J67" s="13" t="n">
        <x:v>0</x:v>
      </x:c>
      <x:c r="K67" s="13" t="n">
        <x:v>7</x:v>
      </x:c>
      <x:c r="L67" s="13" t="n">
        <x:v>0</x:v>
      </x:c>
      <x:c r="M67" s="13" t="n">
        <x:v>82</x:v>
      </x:c>
      <x:c r="N67" s="13" t="n">
        <x:v>1.058</x:v>
      </x:c>
      <x:c r="O67" s="13" t="n">
        <x:v>0.934</x:v>
      </x:c>
    </x:row>
    <x:row r="68">
      <x:c r="A68" s="13" t="n">
        <x:v>65</x:v>
      </x:c>
      <x:c r="B68" s="13" t="str">
        <x:v>I</x:v>
      </x:c>
      <x:c r="C68" s="13" t="str">
        <x:v>Lanternwatch Descent</x:v>
      </x:c>
      <x:c r="D68" s="13" t="str">
        <x:v>Triple_DPS</x:v>
      </x:c>
      <x:c r="E68" s="13" t="str">
        <x:v>Ironwarden / Wayfinder / Ravager / Knife Dancer</x:v>
      </x:c>
      <x:c r="F68" s="13" t="n">
        <x:v>0.98</x:v>
      </x:c>
      <x:c r="G68" s="13" t="str">
        <x:v>Clear</x:v>
      </x:c>
      <x:c r="H68" s="13" t="n">
        <x:v>1</x:v>
      </x:c>
      <x:c r="I68" s="13" t="n">
        <x:v>17.7</x:v>
      </x:c>
      <x:c r="J68" s="13" t="n">
        <x:v>0</x:v>
      </x:c>
      <x:c r="K68" s="13" t="n">
        <x:v>6</x:v>
      </x:c>
      <x:c r="L68" s="13" t="n">
        <x:v>0</x:v>
      </x:c>
      <x:c r="M68" s="13" t="n">
        <x:v>86</x:v>
      </x:c>
      <x:c r="N68" s="13" t="n">
        <x:v>0.911</x:v>
      </x:c>
      <x:c r="O68" s="13" t="n">
        <x:v>1.053</x:v>
      </x:c>
    </x:row>
    <x:row r="69">
      <x:c r="A69" s="13" t="n">
        <x:v>66</x:v>
      </x:c>
      <x:c r="B69" s="13" t="str">
        <x:v>I</x:v>
      </x:c>
      <x:c r="C69" s="13" t="str">
        <x:v>Mirage Well</x:v>
      </x:c>
      <x:c r="D69" s="13" t="str">
        <x:v>Triple_DPS</x:v>
      </x:c>
      <x:c r="E69" s="13" t="str">
        <x:v>Ironwarden / Wayfinder / Ravager / Knife Dancer</x:v>
      </x:c>
      <x:c r="F69" s="13" t="n">
        <x:v>0.98</x:v>
      </x:c>
      <x:c r="G69" s="13" t="str">
        <x:v>Clear</x:v>
      </x:c>
      <x:c r="H69" s="13" t="n">
        <x:v>1</x:v>
      </x:c>
      <x:c r="I69" s="13" t="n">
        <x:v>16.3</x:v>
      </x:c>
      <x:c r="J69" s="13" t="n">
        <x:v>2</x:v>
      </x:c>
      <x:c r="K69" s="13" t="n">
        <x:v>6</x:v>
      </x:c>
      <x:c r="L69" s="13" t="n">
        <x:v>0</x:v>
      </x:c>
      <x:c r="M69" s="13" t="n">
        <x:v>84</x:v>
      </x:c>
      <x:c r="N69" s="13" t="n">
        <x:v>1.075</x:v>
      </x:c>
      <x:c r="O69" s="13" t="n">
        <x:v>0.932</x:v>
      </x:c>
    </x:row>
    <x:row r="70">
      <x:c r="A70" s="13" t="n">
        <x:v>67</x:v>
      </x:c>
      <x:c r="B70" s="13" t="str">
        <x:v>I</x:v>
      </x:c>
      <x:c r="C70" s="13" t="str">
        <x:v>Choir Caverns</x:v>
      </x:c>
      <x:c r="D70" s="13" t="str">
        <x:v>Triple_DPS</x:v>
      </x:c>
      <x:c r="E70" s="13" t="str">
        <x:v>Ironwarden / Wayfinder / Ravager / Knife Dancer</x:v>
      </x:c>
      <x:c r="F70" s="13" t="n">
        <x:v>0.98</x:v>
      </x:c>
      <x:c r="G70" s="13" t="str">
        <x:v>Clear</x:v>
      </x:c>
      <x:c r="H70" s="13" t="n">
        <x:v>1</x:v>
      </x:c>
      <x:c r="I70" s="13" t="n">
        <x:v>19.5</x:v>
      </x:c>
      <x:c r="J70" s="13" t="n">
        <x:v>0</x:v>
      </x:c>
      <x:c r="K70" s="13" t="n">
        <x:v>9</x:v>
      </x:c>
      <x:c r="L70" s="13" t="n">
        <x:v>0</x:v>
      </x:c>
      <x:c r="M70" s="13" t="n">
        <x:v>80</x:v>
      </x:c>
      <x:c r="N70" s="13" t="n">
        <x:v>1.017</x:v>
      </x:c>
      <x:c r="O70" s="13" t="n">
        <x:v>0.968</x:v>
      </x:c>
    </x:row>
    <x:row r="71">
      <x:c r="A71" s="13" t="n">
        <x:v>68</x:v>
      </x:c>
      <x:c r="B71" s="13" t="str">
        <x:v>I</x:v>
      </x:c>
      <x:c r="C71" s="13" t="str">
        <x:v>Crucible Depths</x:v>
      </x:c>
      <x:c r="D71" s="13" t="str">
        <x:v>Triple_DPS</x:v>
      </x:c>
      <x:c r="E71" s="13" t="str">
        <x:v>Ironwarden / Wayfinder / Ravager / Knife Dancer</x:v>
      </x:c>
      <x:c r="F71" s="13" t="n">
        <x:v>0.879</x:v>
      </x:c>
      <x:c r="G71" s="13" t="str">
        <x:v>Clear</x:v>
      </x:c>
      <x:c r="H71" s="13" t="n">
        <x:v>1</x:v>
      </x:c>
      <x:c r="I71" s="13" t="n">
        <x:v>14.9</x:v>
      </x:c>
      <x:c r="J71" s="13" t="n">
        <x:v>1</x:v>
      </x:c>
      <x:c r="K71" s="13" t="n">
        <x:v>5</x:v>
      </x:c>
      <x:c r="L71" s="13" t="n">
        <x:v>0</x:v>
      </x:c>
      <x:c r="M71" s="13" t="n">
        <x:v>87</x:v>
      </x:c>
      <x:c r="N71" s="13" t="n">
        <x:v>0.873</x:v>
      </x:c>
      <x:c r="O71" s="13" t="n">
        <x:v>1.044</x:v>
      </x:c>
    </x:row>
    <x:row r="72">
      <x:c r="A72" s="13" t="n">
        <x:v>69</x:v>
      </x:c>
      <x:c r="B72" s="13" t="str">
        <x:v>I</x:v>
      </x:c>
      <x:c r="C72" s="13" t="str">
        <x:v>Lanternwatch Descent</x:v>
      </x:c>
      <x:c r="D72" s="13" t="str">
        <x:v>Triple_DPS</x:v>
      </x:c>
      <x:c r="E72" s="13" t="str">
        <x:v>Ironwarden / Wayfinder / Ravager / Knife Dancer</x:v>
      </x:c>
      <x:c r="F72" s="13" t="n">
        <x:v>0.98</x:v>
      </x:c>
      <x:c r="G72" s="13" t="str">
        <x:v>Clear</x:v>
      </x:c>
      <x:c r="H72" s="13" t="n">
        <x:v>1</x:v>
      </x:c>
      <x:c r="I72" s="13" t="n">
        <x:v>17.8</x:v>
      </x:c>
      <x:c r="J72" s="13" t="n">
        <x:v>1</x:v>
      </x:c>
      <x:c r="K72" s="13" t="n">
        <x:v>5</x:v>
      </x:c>
      <x:c r="L72" s="13" t="n">
        <x:v>1</x:v>
      </x:c>
      <x:c r="M72" s="13" t="n">
        <x:v>86</x:v>
      </x:c>
      <x:c r="N72" s="13" t="n">
        <x:v>1.007</x:v>
      </x:c>
      <x:c r="O72" s="13" t="n">
        <x:v>0.946</x:v>
      </x:c>
    </x:row>
    <x:row r="73">
      <x:c r="A73" s="13" t="n">
        <x:v>70</x:v>
      </x:c>
      <x:c r="B73" s="13" t="str">
        <x:v>I</x:v>
      </x:c>
      <x:c r="C73" s="13" t="str">
        <x:v>Mirage Well</x:v>
      </x:c>
      <x:c r="D73" s="13" t="str">
        <x:v>Triple_DPS</x:v>
      </x:c>
      <x:c r="E73" s="13" t="str">
        <x:v>Ironwarden / Wayfinder / Ravager / Knife Dancer</x:v>
      </x:c>
      <x:c r="F73" s="13" t="n">
        <x:v>0.98</x:v>
      </x:c>
      <x:c r="G73" s="13" t="str">
        <x:v>Clear</x:v>
      </x:c>
      <x:c r="H73" s="13" t="n">
        <x:v>1</x:v>
      </x:c>
      <x:c r="I73" s="13" t="n">
        <x:v>16.7</x:v>
      </x:c>
      <x:c r="J73" s="13" t="n">
        <x:v>0</x:v>
      </x:c>
      <x:c r="K73" s="13" t="n">
        <x:v>9</x:v>
      </x:c>
      <x:c r="L73" s="13" t="n">
        <x:v>0</x:v>
      </x:c>
      <x:c r="M73" s="13" t="n">
        <x:v>83</x:v>
      </x:c>
      <x:c r="N73" s="13" t="n">
        <x:v>1.058</x:v>
      </x:c>
      <x:c r="O73" s="13" t="n">
        <x:v>1</x:v>
      </x:c>
    </x:row>
    <x:row r="74">
      <x:c r="A74" s="13" t="n">
        <x:v>71</x:v>
      </x:c>
      <x:c r="B74" s="13" t="str">
        <x:v>I</x:v>
      </x:c>
      <x:c r="C74" s="13" t="str">
        <x:v>Choir Caverns</x:v>
      </x:c>
      <x:c r="D74" s="13" t="str">
        <x:v>Triple_DPS</x:v>
      </x:c>
      <x:c r="E74" s="13" t="str">
        <x:v>Ironwarden / Wayfinder / Ravager / Knife Dancer</x:v>
      </x:c>
      <x:c r="F74" s="13" t="n">
        <x:v>0.98</x:v>
      </x:c>
      <x:c r="G74" s="13" t="str">
        <x:v>Clear</x:v>
      </x:c>
      <x:c r="H74" s="13" t="n">
        <x:v>1</x:v>
      </x:c>
      <x:c r="I74" s="13" t="n">
        <x:v>17.6</x:v>
      </x:c>
      <x:c r="J74" s="13" t="n">
        <x:v>0</x:v>
      </x:c>
      <x:c r="K74" s="13" t="n">
        <x:v>8</x:v>
      </x:c>
      <x:c r="L74" s="13" t="n">
        <x:v>0</x:v>
      </x:c>
      <x:c r="M74" s="13" t="n">
        <x:v>83</x:v>
      </x:c>
      <x:c r="N74" s="13" t="n">
        <x:v>0.955</x:v>
      </x:c>
      <x:c r="O74" s="13" t="n">
        <x:v>1.003</x:v>
      </x:c>
    </x:row>
    <x:row r="75">
      <x:c r="A75" s="13" t="n">
        <x:v>72</x:v>
      </x:c>
      <x:c r="B75" s="13" t="str">
        <x:v>I</x:v>
      </x:c>
      <x:c r="C75" s="13" t="str">
        <x:v>Crucible Depths</x:v>
      </x:c>
      <x:c r="D75" s="13" t="str">
        <x:v>Triple_DPS</x:v>
      </x:c>
      <x:c r="E75" s="13" t="str">
        <x:v>Ironwarden / Wayfinder / Ravager / Knife Dancer</x:v>
      </x:c>
      <x:c r="F75" s="13" t="n">
        <x:v>0.965</x:v>
      </x:c>
      <x:c r="G75" s="13" t="str">
        <x:v>Clear</x:v>
      </x:c>
      <x:c r="H75" s="13" t="n">
        <x:v>1</x:v>
      </x:c>
      <x:c r="I75" s="13" t="n">
        <x:v>19.7</x:v>
      </x:c>
      <x:c r="J75" s="13" t="n">
        <x:v>0</x:v>
      </x:c>
      <x:c r="K75" s="13" t="n">
        <x:v>7</x:v>
      </x:c>
      <x:c r="L75" s="13" t="n">
        <x:v>0</x:v>
      </x:c>
      <x:c r="M75" s="13" t="n">
        <x:v>86</x:v>
      </x:c>
      <x:c r="N75" s="13" t="n">
        <x:v>0.987</x:v>
      </x:c>
      <x:c r="O75" s="13" t="n">
        <x:v>0.976</x:v>
      </x:c>
    </x:row>
    <x:row r="76">
      <x:c r="A76" s="13" t="n">
        <x:v>73</x:v>
      </x:c>
      <x:c r="B76" s="13" t="str">
        <x:v>I</x:v>
      </x:c>
      <x:c r="C76" s="13" t="str">
        <x:v>Lanternwatch Descent</x:v>
      </x:c>
      <x:c r="D76" s="13" t="str">
        <x:v>Triple_DPS</x:v>
      </x:c>
      <x:c r="E76" s="13" t="str">
        <x:v>Ironwarden / Wayfinder / Ravager / Knife Dancer</x:v>
      </x:c>
      <x:c r="F76" s="13" t="n">
        <x:v>0.98</x:v>
      </x:c>
      <x:c r="G76" s="13" t="str">
        <x:v>Clear</x:v>
      </x:c>
      <x:c r="H76" s="13" t="n">
        <x:v>1</x:v>
      </x:c>
      <x:c r="I76" s="13" t="n">
        <x:v>17.2</x:v>
      </x:c>
      <x:c r="J76" s="13" t="n">
        <x:v>0</x:v>
      </x:c>
      <x:c r="K76" s="13" t="n">
        <x:v>7</x:v>
      </x:c>
      <x:c r="L76" s="13" t="n">
        <x:v>0</x:v>
      </x:c>
      <x:c r="M76" s="13" t="n">
        <x:v>86</x:v>
      </x:c>
      <x:c r="N76" s="13" t="n">
        <x:v>1.015</x:v>
      </x:c>
      <x:c r="O76" s="13" t="n">
        <x:v>1.046</x:v>
      </x:c>
    </x:row>
    <x:row r="77">
      <x:c r="A77" s="13" t="n">
        <x:v>74</x:v>
      </x:c>
      <x:c r="B77" s="13" t="str">
        <x:v>I</x:v>
      </x:c>
      <x:c r="C77" s="13" t="str">
        <x:v>Mirage Well</x:v>
      </x:c>
      <x:c r="D77" s="13" t="str">
        <x:v>Triple_DPS</x:v>
      </x:c>
      <x:c r="E77" s="13" t="str">
        <x:v>Ironwarden / Wayfinder / Ravager / Knife Dancer</x:v>
      </x:c>
      <x:c r="F77" s="13" t="n">
        <x:v>0.98</x:v>
      </x:c>
      <x:c r="G77" s="13" t="str">
        <x:v>Clear</x:v>
      </x:c>
      <x:c r="H77" s="13" t="n">
        <x:v>1</x:v>
      </x:c>
      <x:c r="I77" s="13" t="n">
        <x:v>17.6</x:v>
      </x:c>
      <x:c r="J77" s="13" t="n">
        <x:v>0</x:v>
      </x:c>
      <x:c r="K77" s="13" t="n">
        <x:v>5</x:v>
      </x:c>
      <x:c r="L77" s="13" t="n">
        <x:v>0</x:v>
      </x:c>
      <x:c r="M77" s="13" t="n">
        <x:v>78</x:v>
      </x:c>
      <x:c r="N77" s="13" t="n">
        <x:v>0.967</x:v>
      </x:c>
      <x:c r="O77" s="13" t="n">
        <x:v>1.094</x:v>
      </x:c>
    </x:row>
    <x:row r="78">
      <x:c r="A78" s="13" t="n">
        <x:v>75</x:v>
      </x:c>
      <x:c r="B78" s="13" t="str">
        <x:v>I</x:v>
      </x:c>
      <x:c r="C78" s="13" t="str">
        <x:v>Choir Caverns</x:v>
      </x:c>
      <x:c r="D78" s="13" t="str">
        <x:v>Triple_DPS</x:v>
      </x:c>
      <x:c r="E78" s="13" t="str">
        <x:v>Ironwarden / Wayfinder / Ravager / Knife Dancer</x:v>
      </x:c>
      <x:c r="F78" s="13" t="n">
        <x:v>0.98</x:v>
      </x:c>
      <x:c r="G78" s="13" t="str">
        <x:v>Clear</x:v>
      </x:c>
      <x:c r="H78" s="13" t="n">
        <x:v>1</x:v>
      </x:c>
      <x:c r="I78" s="13" t="n">
        <x:v>17.7</x:v>
      </x:c>
      <x:c r="J78" s="13" t="n">
        <x:v>1</x:v>
      </x:c>
      <x:c r="K78" s="13" t="n">
        <x:v>6</x:v>
      </x:c>
      <x:c r="L78" s="13" t="n">
        <x:v>0</x:v>
      </x:c>
      <x:c r="M78" s="13" t="n">
        <x:v>85</x:v>
      </x:c>
      <x:c r="N78" s="13" t="n">
        <x:v>1.04</x:v>
      </x:c>
      <x:c r="O78" s="13" t="n">
        <x:v>1.019</x:v>
      </x:c>
    </x:row>
    <x:row r="79">
      <x:c r="A79" s="13" t="n">
        <x:v>76</x:v>
      </x:c>
      <x:c r="B79" s="13" t="str">
        <x:v>I</x:v>
      </x:c>
      <x:c r="C79" s="13" t="str">
        <x:v>Crucible Depths</x:v>
      </x:c>
      <x:c r="D79" s="13" t="str">
        <x:v>Double_Support</x:v>
      </x:c>
      <x:c r="E79" s="13" t="str">
        <x:v>Ironwarden / Wayfinder / Dawnkeeper / Stonecaller</x:v>
      </x:c>
      <x:c r="F79" s="13" t="n">
        <x:v>0.98</x:v>
      </x:c>
      <x:c r="G79" s="13" t="str">
        <x:v>Clear</x:v>
      </x:c>
      <x:c r="H79" s="13" t="n">
        <x:v>1</x:v>
      </x:c>
      <x:c r="I79" s="13" t="n">
        <x:v>22.1</x:v>
      </x:c>
      <x:c r="J79" s="13" t="n">
        <x:v>0</x:v>
      </x:c>
      <x:c r="K79" s="13" t="n">
        <x:v>7</x:v>
      </x:c>
      <x:c r="L79" s="13" t="n">
        <x:v>0</x:v>
      </x:c>
      <x:c r="M79" s="13" t="n">
        <x:v>85</x:v>
      </x:c>
      <x:c r="N79" s="13" t="n">
        <x:v>0.982</x:v>
      </x:c>
      <x:c r="O79" s="13" t="n">
        <x:v>1.022</x:v>
      </x:c>
    </x:row>
    <x:row r="80">
      <x:c r="A80" s="13" t="n">
        <x:v>77</x:v>
      </x:c>
      <x:c r="B80" s="13" t="str">
        <x:v>I</x:v>
      </x:c>
      <x:c r="C80" s="13" t="str">
        <x:v>Lanternwatch Descent</x:v>
      </x:c>
      <x:c r="D80" s="13" t="str">
        <x:v>Double_Support</x:v>
      </x:c>
      <x:c r="E80" s="13" t="str">
        <x:v>Ironwarden / Wayfinder / Dawnkeeper / Stonecaller</x:v>
      </x:c>
      <x:c r="F80" s="13" t="n">
        <x:v>0.98</x:v>
      </x:c>
      <x:c r="G80" s="13" t="str">
        <x:v>Clear</x:v>
      </x:c>
      <x:c r="H80" s="13" t="n">
        <x:v>1</x:v>
      </x:c>
      <x:c r="I80" s="13" t="n">
        <x:v>21.3</x:v>
      </x:c>
      <x:c r="J80" s="13" t="n">
        <x:v>0</x:v>
      </x:c>
      <x:c r="K80" s="13" t="n">
        <x:v>7</x:v>
      </x:c>
      <x:c r="L80" s="13" t="n">
        <x:v>0</x:v>
      </x:c>
      <x:c r="M80" s="13" t="n">
        <x:v>78</x:v>
      </x:c>
      <x:c r="N80" s="13" t="n">
        <x:v>0.962</x:v>
      </x:c>
      <x:c r="O80" s="13" t="n">
        <x:v>0.968</x:v>
      </x:c>
    </x:row>
    <x:row r="81">
      <x:c r="A81" s="13" t="n">
        <x:v>78</x:v>
      </x:c>
      <x:c r="B81" s="13" t="str">
        <x:v>I</x:v>
      </x:c>
      <x:c r="C81" s="13" t="str">
        <x:v>Mirage Well</x:v>
      </x:c>
      <x:c r="D81" s="13" t="str">
        <x:v>Double_Support</x:v>
      </x:c>
      <x:c r="E81" s="13" t="str">
        <x:v>Ironwarden / Wayfinder / Dawnkeeper / Stonecaller</x:v>
      </x:c>
      <x:c r="F81" s="13" t="n">
        <x:v>0.98</x:v>
      </x:c>
      <x:c r="G81" s="13" t="str">
        <x:v>Clear</x:v>
      </x:c>
      <x:c r="H81" s="13" t="n">
        <x:v>1</x:v>
      </x:c>
      <x:c r="I81" s="13" t="n">
        <x:v>22.5</x:v>
      </x:c>
      <x:c r="J81" s="13" t="n">
        <x:v>0</x:v>
      </x:c>
      <x:c r="K81" s="13" t="n">
        <x:v>7</x:v>
      </x:c>
      <x:c r="L81" s="13" t="n">
        <x:v>0</x:v>
      </x:c>
      <x:c r="M81" s="13" t="n">
        <x:v>78</x:v>
      </x:c>
      <x:c r="N81" s="13" t="n">
        <x:v>1.18</x:v>
      </x:c>
      <x:c r="O81" s="13" t="n">
        <x:v>1.154</x:v>
      </x:c>
    </x:row>
    <x:row r="82">
      <x:c r="A82" s="13" t="n">
        <x:v>79</x:v>
      </x:c>
      <x:c r="B82" s="13" t="str">
        <x:v>I</x:v>
      </x:c>
      <x:c r="C82" s="13" t="str">
        <x:v>Choir Caverns</x:v>
      </x:c>
      <x:c r="D82" s="13" t="str">
        <x:v>Double_Support</x:v>
      </x:c>
      <x:c r="E82" s="13" t="str">
        <x:v>Ironwarden / Wayfinder / Dawnkeeper / Stonecaller</x:v>
      </x:c>
      <x:c r="F82" s="13" t="n">
        <x:v>0.98</x:v>
      </x:c>
      <x:c r="G82" s="13" t="str">
        <x:v>Clear</x:v>
      </x:c>
      <x:c r="H82" s="13" t="n">
        <x:v>1</x:v>
      </x:c>
      <x:c r="I82" s="13" t="n">
        <x:v>22.4</x:v>
      </x:c>
      <x:c r="J82" s="13" t="n">
        <x:v>0</x:v>
      </x:c>
      <x:c r="K82" s="13" t="n">
        <x:v>8</x:v>
      </x:c>
      <x:c r="L82" s="13" t="n">
        <x:v>1</x:v>
      </x:c>
      <x:c r="M82" s="13" t="n">
        <x:v>85</x:v>
      </x:c>
      <x:c r="N82" s="13" t="n">
        <x:v>0.97</x:v>
      </x:c>
      <x:c r="O82" s="13" t="n">
        <x:v>1.037</x:v>
      </x:c>
    </x:row>
    <x:row r="83">
      <x:c r="A83" s="13" t="n">
        <x:v>80</x:v>
      </x:c>
      <x:c r="B83" s="13" t="str">
        <x:v>I</x:v>
      </x:c>
      <x:c r="C83" s="13" t="str">
        <x:v>Crucible Depths</x:v>
      </x:c>
      <x:c r="D83" s="13" t="str">
        <x:v>Double_Support</x:v>
      </x:c>
      <x:c r="E83" s="13" t="str">
        <x:v>Ironwarden / Wayfinder / Dawnkeeper / Stonecaller</x:v>
      </x:c>
      <x:c r="F83" s="13" t="n">
        <x:v>0.98</x:v>
      </x:c>
      <x:c r="G83" s="13" t="str">
        <x:v>Clear</x:v>
      </x:c>
      <x:c r="H83" s="13" t="n">
        <x:v>1</x:v>
      </x:c>
      <x:c r="I83" s="13" t="n">
        <x:v>19.3</x:v>
      </x:c>
      <x:c r="J83" s="13" t="n">
        <x:v>0</x:v>
      </x:c>
      <x:c r="K83" s="13" t="n">
        <x:v>5</x:v>
      </x:c>
      <x:c r="L83" s="13" t="n">
        <x:v>0</x:v>
      </x:c>
      <x:c r="M83" s="13" t="n">
        <x:v>83</x:v>
      </x:c>
      <x:c r="N83" s="13" t="n">
        <x:v>1.027</x:v>
      </x:c>
      <x:c r="O83" s="13" t="n">
        <x:v>1.02</x:v>
      </x:c>
    </x:row>
    <x:row r="84">
      <x:c r="A84" s="13" t="n">
        <x:v>81</x:v>
      </x:c>
      <x:c r="B84" s="13" t="str">
        <x:v>I</x:v>
      </x:c>
      <x:c r="C84" s="13" t="str">
        <x:v>Lanternwatch Descent</x:v>
      </x:c>
      <x:c r="D84" s="13" t="str">
        <x:v>Double_Support</x:v>
      </x:c>
      <x:c r="E84" s="13" t="str">
        <x:v>Ironwarden / Wayfinder / Dawnkeeper / Stonecaller</x:v>
      </x:c>
      <x:c r="F84" s="13" t="n">
        <x:v>0.98</x:v>
      </x:c>
      <x:c r="G84" s="13" t="str">
        <x:v>Clear</x:v>
      </x:c>
      <x:c r="H84" s="13" t="n">
        <x:v>1</x:v>
      </x:c>
      <x:c r="I84" s="13" t="n">
        <x:v>23.1</x:v>
      </x:c>
      <x:c r="J84" s="13" t="n">
        <x:v>0</x:v>
      </x:c>
      <x:c r="K84" s="13" t="n">
        <x:v>8</x:v>
      </x:c>
      <x:c r="L84" s="13" t="n">
        <x:v>0</x:v>
      </x:c>
      <x:c r="M84" s="13" t="n">
        <x:v>83</x:v>
      </x:c>
      <x:c r="N84" s="13" t="n">
        <x:v>1.026</x:v>
      </x:c>
      <x:c r="O84" s="13" t="n">
        <x:v>0.969</x:v>
      </x:c>
    </x:row>
    <x:row r="85">
      <x:c r="A85" s="13" t="n">
        <x:v>82</x:v>
      </x:c>
      <x:c r="B85" s="13" t="str">
        <x:v>I</x:v>
      </x:c>
      <x:c r="C85" s="13" t="str">
        <x:v>Mirage Well</x:v>
      </x:c>
      <x:c r="D85" s="13" t="str">
        <x:v>Double_Support</x:v>
      </x:c>
      <x:c r="E85" s="13" t="str">
        <x:v>Ironwarden / Wayfinder / Dawnkeeper / Stonecaller</x:v>
      </x:c>
      <x:c r="F85" s="13" t="n">
        <x:v>0.98</x:v>
      </x:c>
      <x:c r="G85" s="13" t="str">
        <x:v>Clear</x:v>
      </x:c>
      <x:c r="H85" s="13" t="n">
        <x:v>1</x:v>
      </x:c>
      <x:c r="I85" s="13" t="n">
        <x:v>20.6</x:v>
      </x:c>
      <x:c r="J85" s="13" t="n">
        <x:v>0</x:v>
      </x:c>
      <x:c r="K85" s="13" t="n">
        <x:v>6</x:v>
      </x:c>
      <x:c r="L85" s="13" t="n">
        <x:v>0</x:v>
      </x:c>
      <x:c r="M85" s="13" t="n">
        <x:v>82</x:v>
      </x:c>
      <x:c r="N85" s="13" t="n">
        <x:v>1.057</x:v>
      </x:c>
      <x:c r="O85" s="13" t="n">
        <x:v>1.02</x:v>
      </x:c>
    </x:row>
    <x:row r="86">
      <x:c r="A86" s="13" t="n">
        <x:v>83</x:v>
      </x:c>
      <x:c r="B86" s="13" t="str">
        <x:v>I</x:v>
      </x:c>
      <x:c r="C86" s="13" t="str">
        <x:v>Choir Caverns</x:v>
      </x:c>
      <x:c r="D86" s="13" t="str">
        <x:v>Double_Support</x:v>
      </x:c>
      <x:c r="E86" s="13" t="str">
        <x:v>Ironwarden / Wayfinder / Dawnkeeper / Stonecaller</x:v>
      </x:c>
      <x:c r="F86" s="13" t="n">
        <x:v>0.98</x:v>
      </x:c>
      <x:c r="G86" s="13" t="str">
        <x:v>Clear</x:v>
      </x:c>
      <x:c r="H86" s="13" t="n">
        <x:v>1</x:v>
      </x:c>
      <x:c r="I86" s="13" t="n">
        <x:v>17.7</x:v>
      </x:c>
      <x:c r="J86" s="13" t="n">
        <x:v>0</x:v>
      </x:c>
      <x:c r="K86" s="13" t="n">
        <x:v>5</x:v>
      </x:c>
      <x:c r="L86" s="13" t="n">
        <x:v>1</x:v>
      </x:c>
      <x:c r="M86" s="13" t="n">
        <x:v>86</x:v>
      </x:c>
      <x:c r="N86" s="13" t="n">
        <x:v>0.971</x:v>
      </x:c>
      <x:c r="O86" s="13" t="n">
        <x:v>0.949</x:v>
      </x:c>
    </x:row>
    <x:row r="87">
      <x:c r="A87" s="13" t="n">
        <x:v>84</x:v>
      </x:c>
      <x:c r="B87" s="13" t="str">
        <x:v>I</x:v>
      </x:c>
      <x:c r="C87" s="13" t="str">
        <x:v>Crucible Depths</x:v>
      </x:c>
      <x:c r="D87" s="13" t="str">
        <x:v>Double_Support</x:v>
      </x:c>
      <x:c r="E87" s="13" t="str">
        <x:v>Ironwarden / Wayfinder / Dawnkeeper / Stonecaller</x:v>
      </x:c>
      <x:c r="F87" s="13" t="n">
        <x:v>0.98</x:v>
      </x:c>
      <x:c r="G87" s="13" t="str">
        <x:v>Clear</x:v>
      </x:c>
      <x:c r="H87" s="13" t="n">
        <x:v>1</x:v>
      </x:c>
      <x:c r="I87" s="13" t="n">
        <x:v>17.6</x:v>
      </x:c>
      <x:c r="J87" s="13" t="n">
        <x:v>0</x:v>
      </x:c>
      <x:c r="K87" s="13" t="n">
        <x:v>8</x:v>
      </x:c>
      <x:c r="L87" s="13" t="n">
        <x:v>0</x:v>
      </x:c>
      <x:c r="M87" s="13" t="n">
        <x:v>77</x:v>
      </x:c>
      <x:c r="N87" s="13" t="n">
        <x:v>1.028</x:v>
      </x:c>
      <x:c r="O87" s="13" t="n">
        <x:v>0.934</x:v>
      </x:c>
    </x:row>
    <x:row r="88">
      <x:c r="A88" s="13" t="n">
        <x:v>85</x:v>
      </x:c>
      <x:c r="B88" s="13" t="str">
        <x:v>I</x:v>
      </x:c>
      <x:c r="C88" s="13" t="str">
        <x:v>Lanternwatch Descent</x:v>
      </x:c>
      <x:c r="D88" s="13" t="str">
        <x:v>Double_Support</x:v>
      </x:c>
      <x:c r="E88" s="13" t="str">
        <x:v>Ironwarden / Wayfinder / Dawnkeeper / Stonecaller</x:v>
      </x:c>
      <x:c r="F88" s="13" t="n">
        <x:v>0.98</x:v>
      </x:c>
      <x:c r="G88" s="13" t="str">
        <x:v>Clear</x:v>
      </x:c>
      <x:c r="H88" s="13" t="n">
        <x:v>1</x:v>
      </x:c>
      <x:c r="I88" s="13" t="n">
        <x:v>19.9</x:v>
      </x:c>
      <x:c r="J88" s="13" t="n">
        <x:v>2</x:v>
      </x:c>
      <x:c r="K88" s="13" t="n">
        <x:v>8</x:v>
      </x:c>
      <x:c r="L88" s="13" t="n">
        <x:v>0</x:v>
      </x:c>
      <x:c r="M88" s="13" t="n">
        <x:v>81</x:v>
      </x:c>
      <x:c r="N88" s="13" t="n">
        <x:v>1.005</x:v>
      </x:c>
      <x:c r="O88" s="13" t="n">
        <x:v>0.935</x:v>
      </x:c>
    </x:row>
    <x:row r="89">
      <x:c r="A89" s="13" t="n">
        <x:v>86</x:v>
      </x:c>
      <x:c r="B89" s="13" t="str">
        <x:v>I</x:v>
      </x:c>
      <x:c r="C89" s="13" t="str">
        <x:v>Mirage Well</x:v>
      </x:c>
      <x:c r="D89" s="13" t="str">
        <x:v>Double_Support</x:v>
      </x:c>
      <x:c r="E89" s="13" t="str">
        <x:v>Ironwarden / Wayfinder / Dawnkeeper / Stonecaller</x:v>
      </x:c>
      <x:c r="F89" s="13" t="n">
        <x:v>0.98</x:v>
      </x:c>
      <x:c r="G89" s="13" t="str">
        <x:v>Clear</x:v>
      </x:c>
      <x:c r="H89" s="13" t="n">
        <x:v>1</x:v>
      </x:c>
      <x:c r="I89" s="13" t="n">
        <x:v>20.7</x:v>
      </x:c>
      <x:c r="J89" s="13" t="n">
        <x:v>1</x:v>
      </x:c>
      <x:c r="K89" s="13" t="n">
        <x:v>6</x:v>
      </x:c>
      <x:c r="L89" s="13" t="n">
        <x:v>0</x:v>
      </x:c>
      <x:c r="M89" s="13" t="n">
        <x:v>84</x:v>
      </x:c>
      <x:c r="N89" s="13" t="n">
        <x:v>0.868</x:v>
      </x:c>
      <x:c r="O89" s="13" t="n">
        <x:v>1.043</x:v>
      </x:c>
    </x:row>
    <x:row r="90">
      <x:c r="A90" s="13" t="n">
        <x:v>87</x:v>
      </x:c>
      <x:c r="B90" s="13" t="str">
        <x:v>I</x:v>
      </x:c>
      <x:c r="C90" s="13" t="str">
        <x:v>Choir Caverns</x:v>
      </x:c>
      <x:c r="D90" s="13" t="str">
        <x:v>Double_Support</x:v>
      </x:c>
      <x:c r="E90" s="13" t="str">
        <x:v>Ironwarden / Wayfinder / Dawnkeeper / Stonecaller</x:v>
      </x:c>
      <x:c r="F90" s="13" t="n">
        <x:v>0.98</x:v>
      </x:c>
      <x:c r="G90" s="13" t="str">
        <x:v>Clear</x:v>
      </x:c>
      <x:c r="H90" s="13" t="n">
        <x:v>1</x:v>
      </x:c>
      <x:c r="I90" s="13" t="n">
        <x:v>17.2</x:v>
      </x:c>
      <x:c r="J90" s="13" t="n">
        <x:v>0</x:v>
      </x:c>
      <x:c r="K90" s="13" t="n">
        <x:v>5</x:v>
      </x:c>
      <x:c r="L90" s="13" t="n">
        <x:v>0</x:v>
      </x:c>
      <x:c r="M90" s="13" t="n">
        <x:v>86</x:v>
      </x:c>
      <x:c r="N90" s="13" t="n">
        <x:v>1.155</x:v>
      </x:c>
      <x:c r="O90" s="13" t="n">
        <x:v>0.997</x:v>
      </x:c>
    </x:row>
    <x:row r="91">
      <x:c r="A91" s="13" t="n">
        <x:v>88</x:v>
      </x:c>
      <x:c r="B91" s="13" t="str">
        <x:v>I</x:v>
      </x:c>
      <x:c r="C91" s="13" t="str">
        <x:v>Crucible Depths</x:v>
      </x:c>
      <x:c r="D91" s="13" t="str">
        <x:v>Double_Support</x:v>
      </x:c>
      <x:c r="E91" s="13" t="str">
        <x:v>Ironwarden / Wayfinder / Dawnkeeper / Stonecaller</x:v>
      </x:c>
      <x:c r="F91" s="13" t="n">
        <x:v>0.98</x:v>
      </x:c>
      <x:c r="G91" s="13" t="str">
        <x:v>Clear</x:v>
      </x:c>
      <x:c r="H91" s="13" t="n">
        <x:v>1</x:v>
      </x:c>
      <x:c r="I91" s="13" t="n">
        <x:v>18.9</x:v>
      </x:c>
      <x:c r="J91" s="13" t="n">
        <x:v>0</x:v>
      </x:c>
      <x:c r="K91" s="13" t="n">
        <x:v>8</x:v>
      </x:c>
      <x:c r="L91" s="13" t="n">
        <x:v>0</x:v>
      </x:c>
      <x:c r="M91" s="13" t="n">
        <x:v>79</x:v>
      </x:c>
      <x:c r="N91" s="13" t="n">
        <x:v>0.927</x:v>
      </x:c>
      <x:c r="O91" s="13" t="n">
        <x:v>1.103</x:v>
      </x:c>
    </x:row>
    <x:row r="92">
      <x:c r="A92" s="13" t="n">
        <x:v>89</x:v>
      </x:c>
      <x:c r="B92" s="13" t="str">
        <x:v>I</x:v>
      </x:c>
      <x:c r="C92" s="13" t="str">
        <x:v>Lanternwatch Descent</x:v>
      </x:c>
      <x:c r="D92" s="13" t="str">
        <x:v>Double_Support</x:v>
      </x:c>
      <x:c r="E92" s="13" t="str">
        <x:v>Ironwarden / Wayfinder / Dawnkeeper / Stonecaller</x:v>
      </x:c>
      <x:c r="F92" s="13" t="n">
        <x:v>0.98</x:v>
      </x:c>
      <x:c r="G92" s="13" t="str">
        <x:v>Clear</x:v>
      </x:c>
      <x:c r="H92" s="13" t="n">
        <x:v>1</x:v>
      </x:c>
      <x:c r="I92" s="13" t="n">
        <x:v>18.2</x:v>
      </x:c>
      <x:c r="J92" s="13" t="n">
        <x:v>0</x:v>
      </x:c>
      <x:c r="K92" s="13" t="n">
        <x:v>6</x:v>
      </x:c>
      <x:c r="L92" s="13" t="n">
        <x:v>0</x:v>
      </x:c>
      <x:c r="M92" s="13" t="n">
        <x:v>81</x:v>
      </x:c>
      <x:c r="N92" s="13" t="n">
        <x:v>0.969</x:v>
      </x:c>
      <x:c r="O92" s="13" t="n">
        <x:v>1.038</x:v>
      </x:c>
    </x:row>
    <x:row r="93">
      <x:c r="A93" s="13" t="n">
        <x:v>90</x:v>
      </x:c>
      <x:c r="B93" s="13" t="str">
        <x:v>I</x:v>
      </x:c>
      <x:c r="C93" s="13" t="str">
        <x:v>Mirage Well</x:v>
      </x:c>
      <x:c r="D93" s="13" t="str">
        <x:v>Double_Support</x:v>
      </x:c>
      <x:c r="E93" s="13" t="str">
        <x:v>Ironwarden / Wayfinder / Dawnkeeper / Stonecaller</x:v>
      </x:c>
      <x:c r="F93" s="13" t="n">
        <x:v>0.98</x:v>
      </x:c>
      <x:c r="G93" s="13" t="str">
        <x:v>Clear</x:v>
      </x:c>
      <x:c r="H93" s="13" t="n">
        <x:v>1</x:v>
      </x:c>
      <x:c r="I93" s="13" t="n">
        <x:v>18.3</x:v>
      </x:c>
      <x:c r="J93" s="13" t="n">
        <x:v>0</x:v>
      </x:c>
      <x:c r="K93" s="13" t="n">
        <x:v>4</x:v>
      </x:c>
      <x:c r="L93" s="13" t="n">
        <x:v>0</x:v>
      </x:c>
      <x:c r="M93" s="13" t="n">
        <x:v>77</x:v>
      </x:c>
      <x:c r="N93" s="13" t="n">
        <x:v>1.032</x:v>
      </x:c>
      <x:c r="O93" s="13" t="n">
        <x:v>0.913</x:v>
      </x:c>
    </x:row>
    <x:row r="94">
      <x:c r="A94" s="13" t="n">
        <x:v>91</x:v>
      </x:c>
      <x:c r="B94" s="13" t="str">
        <x:v>I</x:v>
      </x:c>
      <x:c r="C94" s="13" t="str">
        <x:v>Choir Caverns</x:v>
      </x:c>
      <x:c r="D94" s="13" t="str">
        <x:v>Double_Support</x:v>
      </x:c>
      <x:c r="E94" s="13" t="str">
        <x:v>Ironwarden / Wayfinder / Dawnkeeper / Stonecaller</x:v>
      </x:c>
      <x:c r="F94" s="13" t="n">
        <x:v>0.98</x:v>
      </x:c>
      <x:c r="G94" s="13" t="str">
        <x:v>Clear</x:v>
      </x:c>
      <x:c r="H94" s="13" t="n">
        <x:v>1</x:v>
      </x:c>
      <x:c r="I94" s="13" t="n">
        <x:v>18.3</x:v>
      </x:c>
      <x:c r="J94" s="13" t="n">
        <x:v>1</x:v>
      </x:c>
      <x:c r="K94" s="13" t="n">
        <x:v>7</x:v>
      </x:c>
      <x:c r="L94" s="13" t="n">
        <x:v>0</x:v>
      </x:c>
      <x:c r="M94" s="13" t="n">
        <x:v>85</x:v>
      </x:c>
      <x:c r="N94" s="13" t="n">
        <x:v>0.931</x:v>
      </x:c>
      <x:c r="O94" s="13" t="n">
        <x:v>1.013</x:v>
      </x:c>
    </x:row>
    <x:row r="95">
      <x:c r="A95" s="13" t="n">
        <x:v>92</x:v>
      </x:c>
      <x:c r="B95" s="13" t="str">
        <x:v>I</x:v>
      </x:c>
      <x:c r="C95" s="13" t="str">
        <x:v>Crucible Depths</x:v>
      </x:c>
      <x:c r="D95" s="13" t="str">
        <x:v>Double_Support</x:v>
      </x:c>
      <x:c r="E95" s="13" t="str">
        <x:v>Ironwarden / Wayfinder / Dawnkeeper / Stonecaller</x:v>
      </x:c>
      <x:c r="F95" s="13" t="n">
        <x:v>0.98</x:v>
      </x:c>
      <x:c r="G95" s="13" t="str">
        <x:v>Clear</x:v>
      </x:c>
      <x:c r="H95" s="13" t="n">
        <x:v>1</x:v>
      </x:c>
      <x:c r="I95" s="13" t="n">
        <x:v>19.9</x:v>
      </x:c>
      <x:c r="J95" s="13" t="n">
        <x:v>0</x:v>
      </x:c>
      <x:c r="K95" s="13" t="n">
        <x:v>5</x:v>
      </x:c>
      <x:c r="L95" s="13" t="n">
        <x:v>0</x:v>
      </x:c>
      <x:c r="M95" s="13" t="n">
        <x:v>79</x:v>
      </x:c>
      <x:c r="N95" s="13" t="n">
        <x:v>1.146</x:v>
      </x:c>
      <x:c r="O95" s="13" t="n">
        <x:v>0.952</x:v>
      </x:c>
    </x:row>
    <x:row r="96">
      <x:c r="A96" s="13" t="n">
        <x:v>93</x:v>
      </x:c>
      <x:c r="B96" s="13" t="str">
        <x:v>I</x:v>
      </x:c>
      <x:c r="C96" s="13" t="str">
        <x:v>Lanternwatch Descent</x:v>
      </x:c>
      <x:c r="D96" s="13" t="str">
        <x:v>Double_Support</x:v>
      </x:c>
      <x:c r="E96" s="13" t="str">
        <x:v>Ironwarden / Wayfinder / Dawnkeeper / Stonecaller</x:v>
      </x:c>
      <x:c r="F96" s="13" t="n">
        <x:v>0.98</x:v>
      </x:c>
      <x:c r="G96" s="13" t="str">
        <x:v>Clear</x:v>
      </x:c>
      <x:c r="H96" s="13" t="n">
        <x:v>1</x:v>
      </x:c>
      <x:c r="I96" s="13" t="n">
        <x:v>18.5</x:v>
      </x:c>
      <x:c r="J96" s="13" t="n">
        <x:v>0</x:v>
      </x:c>
      <x:c r="K96" s="13" t="n">
        <x:v>8</x:v>
      </x:c>
      <x:c r="L96" s="13" t="n">
        <x:v>0</x:v>
      </x:c>
      <x:c r="M96" s="13" t="n">
        <x:v>81</x:v>
      </x:c>
      <x:c r="N96" s="13" t="n">
        <x:v>1.135</x:v>
      </x:c>
      <x:c r="O96" s="13" t="n">
        <x:v>0.943</x:v>
      </x:c>
    </x:row>
    <x:row r="97">
      <x:c r="A97" s="13" t="n">
        <x:v>94</x:v>
      </x:c>
      <x:c r="B97" s="13" t="str">
        <x:v>I</x:v>
      </x:c>
      <x:c r="C97" s="13" t="str">
        <x:v>Mirage Well</x:v>
      </x:c>
      <x:c r="D97" s="13" t="str">
        <x:v>Double_Support</x:v>
      </x:c>
      <x:c r="E97" s="13" t="str">
        <x:v>Ironwarden / Wayfinder / Dawnkeeper / Stonecaller</x:v>
      </x:c>
      <x:c r="F97" s="13" t="n">
        <x:v>0.98</x:v>
      </x:c>
      <x:c r="G97" s="13" t="str">
        <x:v>Clear</x:v>
      </x:c>
      <x:c r="H97" s="13" t="n">
        <x:v>1</x:v>
      </x:c>
      <x:c r="I97" s="13" t="n">
        <x:v>18.4</x:v>
      </x:c>
      <x:c r="J97" s="13" t="n">
        <x:v>0</x:v>
      </x:c>
      <x:c r="K97" s="13" t="n">
        <x:v>8</x:v>
      </x:c>
      <x:c r="L97" s="13" t="n">
        <x:v>0</x:v>
      </x:c>
      <x:c r="M97" s="13" t="n">
        <x:v>78</x:v>
      </x:c>
      <x:c r="N97" s="13" t="n">
        <x:v>1.057</x:v>
      </x:c>
      <x:c r="O97" s="13" t="n">
        <x:v>0.972</x:v>
      </x:c>
    </x:row>
    <x:row r="98">
      <x:c r="A98" s="13" t="n">
        <x:v>95</x:v>
      </x:c>
      <x:c r="B98" s="13" t="str">
        <x:v>I</x:v>
      </x:c>
      <x:c r="C98" s="13" t="str">
        <x:v>Choir Caverns</x:v>
      </x:c>
      <x:c r="D98" s="13" t="str">
        <x:v>Double_Support</x:v>
      </x:c>
      <x:c r="E98" s="13" t="str">
        <x:v>Ironwarden / Wayfinder / Dawnkeeper / Stonecaller</x:v>
      </x:c>
      <x:c r="F98" s="13" t="n">
        <x:v>0.959</x:v>
      </x:c>
      <x:c r="G98" s="13" t="str">
        <x:v>Clear</x:v>
      </x:c>
      <x:c r="H98" s="13" t="n">
        <x:v>1</x:v>
      </x:c>
      <x:c r="I98" s="13" t="n">
        <x:v>20.8</x:v>
      </x:c>
      <x:c r="J98" s="13" t="n">
        <x:v>0</x:v>
      </x:c>
      <x:c r="K98" s="13" t="n">
        <x:v>7</x:v>
      </x:c>
      <x:c r="L98" s="13" t="n">
        <x:v>0</x:v>
      </x:c>
      <x:c r="M98" s="13" t="n">
        <x:v>77</x:v>
      </x:c>
      <x:c r="N98" s="13" t="n">
        <x:v>0.854</x:v>
      </x:c>
      <x:c r="O98" s="13" t="n">
        <x:v>1.06</x:v>
      </x:c>
    </x:row>
    <x:row r="99">
      <x:c r="A99" s="13" t="n">
        <x:v>96</x:v>
      </x:c>
      <x:c r="B99" s="13" t="str">
        <x:v>I</x:v>
      </x:c>
      <x:c r="C99" s="13" t="str">
        <x:v>Crucible Depths</x:v>
      </x:c>
      <x:c r="D99" s="13" t="str">
        <x:v>Double_Support</x:v>
      </x:c>
      <x:c r="E99" s="13" t="str">
        <x:v>Ironwarden / Wayfinder / Dawnkeeper / Stonecaller</x:v>
      </x:c>
      <x:c r="F99" s="13" t="n">
        <x:v>0.98</x:v>
      </x:c>
      <x:c r="G99" s="13" t="str">
        <x:v>Clear</x:v>
      </x:c>
      <x:c r="H99" s="13" t="n">
        <x:v>1</x:v>
      </x:c>
      <x:c r="I99" s="13" t="n">
        <x:v>16.3</x:v>
      </x:c>
      <x:c r="J99" s="13" t="n">
        <x:v>0</x:v>
      </x:c>
      <x:c r="K99" s="13" t="n">
        <x:v>6</x:v>
      </x:c>
      <x:c r="L99" s="13" t="n">
        <x:v>0</x:v>
      </x:c>
      <x:c r="M99" s="13" t="n">
        <x:v>83</x:v>
      </x:c>
      <x:c r="N99" s="13" t="n">
        <x:v>1.174</x:v>
      </x:c>
      <x:c r="O99" s="13" t="n">
        <x:v>1.005</x:v>
      </x:c>
    </x:row>
    <x:row r="100">
      <x:c r="A100" s="13" t="n">
        <x:v>97</x:v>
      </x:c>
      <x:c r="B100" s="13" t="str">
        <x:v>I</x:v>
      </x:c>
      <x:c r="C100" s="13" t="str">
        <x:v>Lanternwatch Descent</x:v>
      </x:c>
      <x:c r="D100" s="13" t="str">
        <x:v>Double_Support</x:v>
      </x:c>
      <x:c r="E100" s="13" t="str">
        <x:v>Ironwarden / Wayfinder / Dawnkeeper / Stonecaller</x:v>
      </x:c>
      <x:c r="F100" s="13" t="n">
        <x:v>0.98</x:v>
      </x:c>
      <x:c r="G100" s="13" t="str">
        <x:v>Clear</x:v>
      </x:c>
      <x:c r="H100" s="13" t="n">
        <x:v>1</x:v>
      </x:c>
      <x:c r="I100" s="13" t="n">
        <x:v>18.9</x:v>
      </x:c>
      <x:c r="J100" s="13" t="n">
        <x:v>1</x:v>
      </x:c>
      <x:c r="K100" s="13" t="n">
        <x:v>7</x:v>
      </x:c>
      <x:c r="L100" s="13" t="n">
        <x:v>0</x:v>
      </x:c>
      <x:c r="M100" s="13" t="n">
        <x:v>86</x:v>
      </x:c>
      <x:c r="N100" s="13" t="n">
        <x:v>1.166</x:v>
      </x:c>
      <x:c r="O100" s="13" t="n">
        <x:v>0.97</x:v>
      </x:c>
    </x:row>
    <x:row r="101">
      <x:c r="A101" s="13" t="n">
        <x:v>98</x:v>
      </x:c>
      <x:c r="B101" s="13" t="str">
        <x:v>I</x:v>
      </x:c>
      <x:c r="C101" s="13" t="str">
        <x:v>Mirage Well</x:v>
      </x:c>
      <x:c r="D101" s="13" t="str">
        <x:v>Double_Support</x:v>
      </x:c>
      <x:c r="E101" s="13" t="str">
        <x:v>Ironwarden / Wayfinder / Dawnkeeper / Stonecaller</x:v>
      </x:c>
      <x:c r="F101" s="13" t="n">
        <x:v>0.98</x:v>
      </x:c>
      <x:c r="G101" s="13" t="str">
        <x:v>Clear</x:v>
      </x:c>
      <x:c r="H101" s="13" t="n">
        <x:v>1</x:v>
      </x:c>
      <x:c r="I101" s="13" t="n">
        <x:v>19.9</x:v>
      </x:c>
      <x:c r="J101" s="13" t="n">
        <x:v>0</x:v>
      </x:c>
      <x:c r="K101" s="13" t="n">
        <x:v>8</x:v>
      </x:c>
      <x:c r="L101" s="13" t="n">
        <x:v>0</x:v>
      </x:c>
      <x:c r="M101" s="13" t="n">
        <x:v>85</x:v>
      </x:c>
      <x:c r="N101" s="13" t="n">
        <x:v>0.948</x:v>
      </x:c>
      <x:c r="O101" s="13" t="n">
        <x:v>1.062</x:v>
      </x:c>
    </x:row>
    <x:row r="102">
      <x:c r="A102" s="13" t="n">
        <x:v>99</x:v>
      </x:c>
      <x:c r="B102" s="13" t="str">
        <x:v>I</x:v>
      </x:c>
      <x:c r="C102" s="13" t="str">
        <x:v>Choir Caverns</x:v>
      </x:c>
      <x:c r="D102" s="13" t="str">
        <x:v>Double_Support</x:v>
      </x:c>
      <x:c r="E102" s="13" t="str">
        <x:v>Ironwarden / Wayfinder / Dawnkeeper / Stonecaller</x:v>
      </x:c>
      <x:c r="F102" s="13" t="n">
        <x:v>0.98</x:v>
      </x:c>
      <x:c r="G102" s="13" t="str">
        <x:v>Clear</x:v>
      </x:c>
      <x:c r="H102" s="13" t="n">
        <x:v>1</x:v>
      </x:c>
      <x:c r="I102" s="13" t="n">
        <x:v>19.6</x:v>
      </x:c>
      <x:c r="J102" s="13" t="n">
        <x:v>1</x:v>
      </x:c>
      <x:c r="K102" s="13" t="n">
        <x:v>7</x:v>
      </x:c>
      <x:c r="L102" s="13" t="n">
        <x:v>0</x:v>
      </x:c>
      <x:c r="M102" s="13" t="n">
        <x:v>82</x:v>
      </x:c>
      <x:c r="N102" s="13" t="n">
        <x:v>1.03</x:v>
      </x:c>
      <x:c r="O102" s="13" t="n">
        <x:v>0.995</x:v>
      </x:c>
    </x:row>
    <x:row r="103">
      <x:c r="A103" s="13" t="n">
        <x:v>100</x:v>
      </x:c>
      <x:c r="B103" s="13" t="str">
        <x:v>I</x:v>
      </x:c>
      <x:c r="C103" s="13" t="str">
        <x:v>Crucible Depths</x:v>
      </x:c>
      <x:c r="D103" s="13" t="str">
        <x:v>Double_Support</x:v>
      </x:c>
      <x:c r="E103" s="13" t="str">
        <x:v>Ironwarden / Wayfinder / Dawnkeeper / Stonecaller</x:v>
      </x:c>
      <x:c r="F103" s="13" t="n">
        <x:v>0.98</x:v>
      </x:c>
      <x:c r="G103" s="13" t="str">
        <x:v>Clear</x:v>
      </x:c>
      <x:c r="H103" s="13" t="n">
        <x:v>1</x:v>
      </x:c>
      <x:c r="I103" s="13" t="n">
        <x:v>21</x:v>
      </x:c>
      <x:c r="J103" s="13" t="n">
        <x:v>1</x:v>
      </x:c>
      <x:c r="K103" s="13" t="n">
        <x:v>6</x:v>
      </x:c>
      <x:c r="L103" s="13" t="n">
        <x:v>0</x:v>
      </x:c>
      <x:c r="M103" s="13" t="n">
        <x:v>80</x:v>
      </x:c>
      <x:c r="N103" s="13" t="n">
        <x:v>1.091</x:v>
      </x:c>
      <x:c r="O103" s="13" t="n">
        <x:v>0.922</x:v>
      </x:c>
    </x:row>
    <x:row r="104">
      <x:c r="A104" s="13" t="n">
        <x:v>101</x:v>
      </x:c>
      <x:c r="B104" s="13" t="str">
        <x:v>I</x:v>
      </x:c>
      <x:c r="C104" s="13" t="str">
        <x:v>Lanternwatch Descent</x:v>
      </x:c>
      <x:c r="D104" s="13" t="str">
        <x:v>Double_Tank</x:v>
      </x:c>
      <x:c r="E104" s="13" t="str">
        <x:v>Ironwarden / Ironwarden / Ravager / Dawnkeeper</x:v>
      </x:c>
      <x:c r="F104" s="13" t="n">
        <x:v>0.98</x:v>
      </x:c>
      <x:c r="G104" s="13" t="str">
        <x:v>Fail</x:v>
      </x:c>
      <x:c r="H104" s="13" t="n">
        <x:v>0.837</x:v>
      </x:c>
      <x:c r="I104" s="13" t="n">
        <x:v>24.1</x:v>
      </x:c>
      <x:c r="J104" s="13" t="n">
        <x:v>3</x:v>
      </x:c>
      <x:c r="K104" s="13" t="n">
        <x:v>8</x:v>
      </x:c>
      <x:c r="L104" s="13" t="n">
        <x:v>0</x:v>
      </x:c>
      <x:c r="M104" s="13" t="n">
        <x:v>29</x:v>
      </x:c>
      <x:c r="N104" s="13" t="n">
        <x:v>1.057</x:v>
      </x:c>
      <x:c r="O104" s="13" t="n">
        <x:v>1.023</x:v>
      </x:c>
    </x:row>
    <x:row r="105">
      <x:c r="A105" s="13" t="n">
        <x:v>102</x:v>
      </x:c>
      <x:c r="B105" s="13" t="str">
        <x:v>I</x:v>
      </x:c>
      <x:c r="C105" s="13" t="str">
        <x:v>Mirage Well</x:v>
      </x:c>
      <x:c r="D105" s="13" t="str">
        <x:v>Double_Tank</x:v>
      </x:c>
      <x:c r="E105" s="13" t="str">
        <x:v>Ironwarden / Ironwarden / Ravager / Dawnkeeper</x:v>
      </x:c>
      <x:c r="F105" s="13" t="n">
        <x:v>0.98</x:v>
      </x:c>
      <x:c r="G105" s="13" t="str">
        <x:v>Clear</x:v>
      </x:c>
      <x:c r="H105" s="13" t="n">
        <x:v>1</x:v>
      </x:c>
      <x:c r="I105" s="13" t="n">
        <x:v>23.1</x:v>
      </x:c>
      <x:c r="J105" s="13" t="n">
        <x:v>1</x:v>
      </x:c>
      <x:c r="K105" s="13" t="n">
        <x:v>6</x:v>
      </x:c>
      <x:c r="L105" s="13" t="n">
        <x:v>1</x:v>
      </x:c>
      <x:c r="M105" s="13" t="n">
        <x:v>83</x:v>
      </x:c>
      <x:c r="N105" s="13" t="n">
        <x:v>0.944</x:v>
      </x:c>
      <x:c r="O105" s="13" t="n">
        <x:v>0.995</x:v>
      </x:c>
    </x:row>
    <x:row r="106">
      <x:c r="A106" s="13" t="n">
        <x:v>103</x:v>
      </x:c>
      <x:c r="B106" s="13" t="str">
        <x:v>I</x:v>
      </x:c>
      <x:c r="C106" s="13" t="str">
        <x:v>Choir Caverns</x:v>
      </x:c>
      <x:c r="D106" s="13" t="str">
        <x:v>Double_Tank</x:v>
      </x:c>
      <x:c r="E106" s="13" t="str">
        <x:v>Ironwarden / Ironwarden / Ravager / Dawnkeeper</x:v>
      </x:c>
      <x:c r="F106" s="13" t="n">
        <x:v>0.868</x:v>
      </x:c>
      <x:c r="G106" s="13" t="str">
        <x:v>Clear</x:v>
      </x:c>
      <x:c r="H106" s="13" t="n">
        <x:v>1</x:v>
      </x:c>
      <x:c r="I106" s="13" t="n">
        <x:v>21.6</x:v>
      </x:c>
      <x:c r="J106" s="13" t="n">
        <x:v>1</x:v>
      </x:c>
      <x:c r="K106" s="13" t="n">
        <x:v>7</x:v>
      </x:c>
      <x:c r="L106" s="13" t="n">
        <x:v>0</x:v>
      </x:c>
      <x:c r="M106" s="13" t="n">
        <x:v>85</x:v>
      </x:c>
      <x:c r="N106" s="13" t="n">
        <x:v>0.901</x:v>
      </x:c>
      <x:c r="O106" s="13" t="n">
        <x:v>0.983</x:v>
      </x:c>
    </x:row>
    <x:row r="107">
      <x:c r="A107" s="13" t="n">
        <x:v>104</x:v>
      </x:c>
      <x:c r="B107" s="13" t="str">
        <x:v>I</x:v>
      </x:c>
      <x:c r="C107" s="13" t="str">
        <x:v>Crucible Depths</x:v>
      </x:c>
      <x:c r="D107" s="13" t="str">
        <x:v>Double_Tank</x:v>
      </x:c>
      <x:c r="E107" s="13" t="str">
        <x:v>Ironwarden / Ironwarden / Ravager / Dawnkeeper</x:v>
      </x:c>
      <x:c r="F107" s="13" t="n">
        <x:v>0.98</x:v>
      </x:c>
      <x:c r="G107" s="13" t="str">
        <x:v>Clear</x:v>
      </x:c>
      <x:c r="H107" s="13" t="n">
        <x:v>1</x:v>
      </x:c>
      <x:c r="I107" s="13" t="n">
        <x:v>17</x:v>
      </x:c>
      <x:c r="J107" s="13" t="n">
        <x:v>0</x:v>
      </x:c>
      <x:c r="K107" s="13" t="n">
        <x:v>8</x:v>
      </x:c>
      <x:c r="L107" s="13" t="n">
        <x:v>0</x:v>
      </x:c>
      <x:c r="M107" s="13" t="n">
        <x:v>82</x:v>
      </x:c>
      <x:c r="N107" s="13" t="n">
        <x:v>1.046</x:v>
      </x:c>
      <x:c r="O107" s="13" t="n">
        <x:v>1.034</x:v>
      </x:c>
    </x:row>
    <x:row r="108">
      <x:c r="A108" s="13" t="n">
        <x:v>105</x:v>
      </x:c>
      <x:c r="B108" s="13" t="str">
        <x:v>I</x:v>
      </x:c>
      <x:c r="C108" s="13" t="str">
        <x:v>Lanternwatch Descent</x:v>
      </x:c>
      <x:c r="D108" s="13" t="str">
        <x:v>Double_Tank</x:v>
      </x:c>
      <x:c r="E108" s="13" t="str">
        <x:v>Ironwarden / Ironwarden / Ravager / Dawnkeeper</x:v>
      </x:c>
      <x:c r="F108" s="13" t="n">
        <x:v>0.98</x:v>
      </x:c>
      <x:c r="G108" s="13" t="str">
        <x:v>Clear</x:v>
      </x:c>
      <x:c r="H108" s="13" t="n">
        <x:v>1</x:v>
      </x:c>
      <x:c r="I108" s="13" t="n">
        <x:v>20.6</x:v>
      </x:c>
      <x:c r="J108" s="13" t="n">
        <x:v>0</x:v>
      </x:c>
      <x:c r="K108" s="13" t="n">
        <x:v>7</x:v>
      </x:c>
      <x:c r="L108" s="13" t="n">
        <x:v>0</x:v>
      </x:c>
      <x:c r="M108" s="13" t="n">
        <x:v>78</x:v>
      </x:c>
      <x:c r="N108" s="13" t="n">
        <x:v>1.054</x:v>
      </x:c>
      <x:c r="O108" s="13" t="n">
        <x:v>0.952</x:v>
      </x:c>
    </x:row>
    <x:row r="109">
      <x:c r="A109" s="13" t="n">
        <x:v>106</x:v>
      </x:c>
      <x:c r="B109" s="13" t="str">
        <x:v>I</x:v>
      </x:c>
      <x:c r="C109" s="13" t="str">
        <x:v>Mirage Well</x:v>
      </x:c>
      <x:c r="D109" s="13" t="str">
        <x:v>Double_Tank</x:v>
      </x:c>
      <x:c r="E109" s="13" t="str">
        <x:v>Ironwarden / Ironwarden / Ravager / Dawnkeeper</x:v>
      </x:c>
      <x:c r="F109" s="13" t="n">
        <x:v>0.98</x:v>
      </x:c>
      <x:c r="G109" s="13" t="str">
        <x:v>Clear</x:v>
      </x:c>
      <x:c r="H109" s="13" t="n">
        <x:v>1</x:v>
      </x:c>
      <x:c r="I109" s="13" t="n">
        <x:v>22.6</x:v>
      </x:c>
      <x:c r="J109" s="13" t="n">
        <x:v>0</x:v>
      </x:c>
      <x:c r="K109" s="13" t="n">
        <x:v>5</x:v>
      </x:c>
      <x:c r="L109" s="13" t="n">
        <x:v>0</x:v>
      </x:c>
      <x:c r="M109" s="13" t="n">
        <x:v>83</x:v>
      </x:c>
      <x:c r="N109" s="13" t="n">
        <x:v>1.007</x:v>
      </x:c>
      <x:c r="O109" s="13" t="n">
        <x:v>0.967</x:v>
      </x:c>
    </x:row>
    <x:row r="110">
      <x:c r="A110" s="13" t="n">
        <x:v>107</x:v>
      </x:c>
      <x:c r="B110" s="13" t="str">
        <x:v>I</x:v>
      </x:c>
      <x:c r="C110" s="13" t="str">
        <x:v>Choir Caverns</x:v>
      </x:c>
      <x:c r="D110" s="13" t="str">
        <x:v>Double_Tank</x:v>
      </x:c>
      <x:c r="E110" s="13" t="str">
        <x:v>Ironwarden / Ironwarden / Ravager / Dawnkeeper</x:v>
      </x:c>
      <x:c r="F110" s="13" t="n">
        <x:v>0.952</x:v>
      </x:c>
      <x:c r="G110" s="13" t="str">
        <x:v>Clear</x:v>
      </x:c>
      <x:c r="H110" s="13" t="n">
        <x:v>1</x:v>
      </x:c>
      <x:c r="I110" s="13" t="n">
        <x:v>18</x:v>
      </x:c>
      <x:c r="J110" s="13" t="n">
        <x:v>0</x:v>
      </x:c>
      <x:c r="K110" s="13" t="n">
        <x:v>7</x:v>
      </x:c>
      <x:c r="L110" s="13" t="n">
        <x:v>0</x:v>
      </x:c>
      <x:c r="M110" s="13" t="n">
        <x:v>81</x:v>
      </x:c>
      <x:c r="N110" s="13" t="n">
        <x:v>0.991</x:v>
      </x:c>
      <x:c r="O110" s="13" t="n">
        <x:v>0.943</x:v>
      </x:c>
    </x:row>
    <x:row r="111">
      <x:c r="A111" s="13" t="n">
        <x:v>108</x:v>
      </x:c>
      <x:c r="B111" s="13" t="str">
        <x:v>I</x:v>
      </x:c>
      <x:c r="C111" s="13" t="str">
        <x:v>Crucible Depths</x:v>
      </x:c>
      <x:c r="D111" s="13" t="str">
        <x:v>Double_Tank</x:v>
      </x:c>
      <x:c r="E111" s="13" t="str">
        <x:v>Ironwarden / Ironwarden / Ravager / Dawnkeeper</x:v>
      </x:c>
      <x:c r="F111" s="13" t="n">
        <x:v>0.98</x:v>
      </x:c>
      <x:c r="G111" s="13" t="str">
        <x:v>Clear</x:v>
      </x:c>
      <x:c r="H111" s="13" t="n">
        <x:v>1</x:v>
      </x:c>
      <x:c r="I111" s="13" t="n">
        <x:v>17.4</x:v>
      </x:c>
      <x:c r="J111" s="13" t="n">
        <x:v>0</x:v>
      </x:c>
      <x:c r="K111" s="13" t="n">
        <x:v>7</x:v>
      </x:c>
      <x:c r="L111" s="13" t="n">
        <x:v>0</x:v>
      </x:c>
      <x:c r="M111" s="13" t="n">
        <x:v>77</x:v>
      </x:c>
      <x:c r="N111" s="13" t="n">
        <x:v>1.018</x:v>
      </x:c>
      <x:c r="O111" s="13" t="n">
        <x:v>1.096</x:v>
      </x:c>
    </x:row>
    <x:row r="112">
      <x:c r="A112" s="13" t="n">
        <x:v>109</x:v>
      </x:c>
      <x:c r="B112" s="13" t="str">
        <x:v>I</x:v>
      </x:c>
      <x:c r="C112" s="13" t="str">
        <x:v>Lanternwatch Descent</x:v>
      </x:c>
      <x:c r="D112" s="13" t="str">
        <x:v>Double_Tank</x:v>
      </x:c>
      <x:c r="E112" s="13" t="str">
        <x:v>Ironwarden / Ironwarden / Ravager / Dawnkeeper</x:v>
      </x:c>
      <x:c r="F112" s="13" t="n">
        <x:v>0.98</x:v>
      </x:c>
      <x:c r="G112" s="13" t="str">
        <x:v>Clear</x:v>
      </x:c>
      <x:c r="H112" s="13" t="n">
        <x:v>1</x:v>
      </x:c>
      <x:c r="I112" s="13" t="n">
        <x:v>22</x:v>
      </x:c>
      <x:c r="J112" s="13" t="n">
        <x:v>0</x:v>
      </x:c>
      <x:c r="K112" s="13" t="n">
        <x:v>9</x:v>
      </x:c>
      <x:c r="L112" s="13" t="n">
        <x:v>0</x:v>
      </x:c>
      <x:c r="M112" s="13" t="n">
        <x:v>83</x:v>
      </x:c>
      <x:c r="N112" s="13" t="n">
        <x:v>1.18</x:v>
      </x:c>
      <x:c r="O112" s="13" t="n">
        <x:v>0.965</x:v>
      </x:c>
    </x:row>
    <x:row r="113">
      <x:c r="A113" s="13" t="n">
        <x:v>110</x:v>
      </x:c>
      <x:c r="B113" s="13" t="str">
        <x:v>I</x:v>
      </x:c>
      <x:c r="C113" s="13" t="str">
        <x:v>Mirage Well</x:v>
      </x:c>
      <x:c r="D113" s="13" t="str">
        <x:v>Double_Tank</x:v>
      </x:c>
      <x:c r="E113" s="13" t="str">
        <x:v>Ironwarden / Ironwarden / Ravager / Dawnkeeper</x:v>
      </x:c>
      <x:c r="F113" s="13" t="n">
        <x:v>0.971</x:v>
      </x:c>
      <x:c r="G113" s="13" t="str">
        <x:v>Clear</x:v>
      </x:c>
      <x:c r="H113" s="13" t="n">
        <x:v>1</x:v>
      </x:c>
      <x:c r="I113" s="13" t="n">
        <x:v>18.5</x:v>
      </x:c>
      <x:c r="J113" s="13" t="n">
        <x:v>2</x:v>
      </x:c>
      <x:c r="K113" s="13" t="n">
        <x:v>9</x:v>
      </x:c>
      <x:c r="L113" s="13" t="n">
        <x:v>0</x:v>
      </x:c>
      <x:c r="M113" s="13" t="n">
        <x:v>81</x:v>
      </x:c>
      <x:c r="N113" s="13" t="n">
        <x:v>0.914</x:v>
      </x:c>
      <x:c r="O113" s="13" t="n">
        <x:v>1.017</x:v>
      </x:c>
    </x:row>
    <x:row r="114">
      <x:c r="A114" s="13" t="n">
        <x:v>111</x:v>
      </x:c>
      <x:c r="B114" s="13" t="str">
        <x:v>I</x:v>
      </x:c>
      <x:c r="C114" s="13" t="str">
        <x:v>Choir Caverns</x:v>
      </x:c>
      <x:c r="D114" s="13" t="str">
        <x:v>Double_Tank</x:v>
      </x:c>
      <x:c r="E114" s="13" t="str">
        <x:v>Ironwarden / Ironwarden / Ravager / Dawnkeeper</x:v>
      </x:c>
      <x:c r="F114" s="13" t="n">
        <x:v>0.98</x:v>
      </x:c>
      <x:c r="G114" s="13" t="str">
        <x:v>Clear</x:v>
      </x:c>
      <x:c r="H114" s="13" t="n">
        <x:v>1</x:v>
      </x:c>
      <x:c r="I114" s="13" t="n">
        <x:v>20.8</x:v>
      </x:c>
      <x:c r="J114" s="13" t="n">
        <x:v>0</x:v>
      </x:c>
      <x:c r="K114" s="13" t="n">
        <x:v>6</x:v>
      </x:c>
      <x:c r="L114" s="13" t="n">
        <x:v>0</x:v>
      </x:c>
      <x:c r="M114" s="13" t="n">
        <x:v>85</x:v>
      </x:c>
      <x:c r="N114" s="13" t="n">
        <x:v>1.037</x:v>
      </x:c>
      <x:c r="O114" s="13" t="n">
        <x:v>0.972</x:v>
      </x:c>
    </x:row>
    <x:row r="115">
      <x:c r="A115" s="13" t="n">
        <x:v>112</x:v>
      </x:c>
      <x:c r="B115" s="13" t="str">
        <x:v>I</x:v>
      </x:c>
      <x:c r="C115" s="13" t="str">
        <x:v>Crucible Depths</x:v>
      </x:c>
      <x:c r="D115" s="13" t="str">
        <x:v>Double_Tank</x:v>
      </x:c>
      <x:c r="E115" s="13" t="str">
        <x:v>Ironwarden / Ironwarden / Ravager / Dawnkeeper</x:v>
      </x:c>
      <x:c r="F115" s="13" t="n">
        <x:v>0.98</x:v>
      </x:c>
      <x:c r="G115" s="13" t="str">
        <x:v>Clear</x:v>
      </x:c>
      <x:c r="H115" s="13" t="n">
        <x:v>1</x:v>
      </x:c>
      <x:c r="I115" s="13" t="n">
        <x:v>18.2</x:v>
      </x:c>
      <x:c r="J115" s="13" t="n">
        <x:v>1</x:v>
      </x:c>
      <x:c r="K115" s="13" t="n">
        <x:v>8</x:v>
      </x:c>
      <x:c r="L115" s="13" t="n">
        <x:v>1</x:v>
      </x:c>
      <x:c r="M115" s="13" t="n">
        <x:v>78</x:v>
      </x:c>
      <x:c r="N115" s="13" t="n">
        <x:v>1.103</x:v>
      </x:c>
      <x:c r="O115" s="13" t="n">
        <x:v>1.036</x:v>
      </x:c>
    </x:row>
    <x:row r="116">
      <x:c r="A116" s="13" t="n">
        <x:v>113</x:v>
      </x:c>
      <x:c r="B116" s="13" t="str">
        <x:v>I</x:v>
      </x:c>
      <x:c r="C116" s="13" t="str">
        <x:v>Lanternwatch Descent</x:v>
      </x:c>
      <x:c r="D116" s="13" t="str">
        <x:v>Double_Tank</x:v>
      </x:c>
      <x:c r="E116" s="13" t="str">
        <x:v>Ironwarden / Ironwarden / Ravager / Dawnkeeper</x:v>
      </x:c>
      <x:c r="F116" s="13" t="n">
        <x:v>0.98</x:v>
      </x:c>
      <x:c r="G116" s="13" t="str">
        <x:v>Clear</x:v>
      </x:c>
      <x:c r="H116" s="13" t="n">
        <x:v>1</x:v>
      </x:c>
      <x:c r="I116" s="13" t="n">
        <x:v>19.4</x:v>
      </x:c>
      <x:c r="J116" s="13" t="n">
        <x:v>2</x:v>
      </x:c>
      <x:c r="K116" s="13" t="n">
        <x:v>6</x:v>
      </x:c>
      <x:c r="L116" s="13" t="n">
        <x:v>0</x:v>
      </x:c>
      <x:c r="M116" s="13" t="n">
        <x:v>85</x:v>
      </x:c>
      <x:c r="N116" s="13" t="n">
        <x:v>1.055</x:v>
      </x:c>
      <x:c r="O116" s="13" t="n">
        <x:v>0.898</x:v>
      </x:c>
    </x:row>
    <x:row r="117">
      <x:c r="A117" s="13" t="n">
        <x:v>114</x:v>
      </x:c>
      <x:c r="B117" s="13" t="str">
        <x:v>I</x:v>
      </x:c>
      <x:c r="C117" s="13" t="str">
        <x:v>Mirage Well</x:v>
      </x:c>
      <x:c r="D117" s="13" t="str">
        <x:v>Double_Tank</x:v>
      </x:c>
      <x:c r="E117" s="13" t="str">
        <x:v>Ironwarden / Ironwarden / Ravager / Dawnkeeper</x:v>
      </x:c>
      <x:c r="F117" s="13" t="n">
        <x:v>0.98</x:v>
      </x:c>
      <x:c r="G117" s="13" t="str">
        <x:v>Clear</x:v>
      </x:c>
      <x:c r="H117" s="13" t="n">
        <x:v>1</x:v>
      </x:c>
      <x:c r="I117" s="13" t="n">
        <x:v>18.4</x:v>
      </x:c>
      <x:c r="J117" s="13" t="n">
        <x:v>0</x:v>
      </x:c>
      <x:c r="K117" s="13" t="n">
        <x:v>8</x:v>
      </x:c>
      <x:c r="L117" s="13" t="n">
        <x:v>0</x:v>
      </x:c>
      <x:c r="M117" s="13" t="n">
        <x:v>86</x:v>
      </x:c>
      <x:c r="N117" s="13" t="n">
        <x:v>1.082</x:v>
      </x:c>
      <x:c r="O117" s="13" t="n">
        <x:v>1.027</x:v>
      </x:c>
    </x:row>
    <x:row r="118">
      <x:c r="A118" s="13" t="n">
        <x:v>115</x:v>
      </x:c>
      <x:c r="B118" s="13" t="str">
        <x:v>I</x:v>
      </x:c>
      <x:c r="C118" s="13" t="str">
        <x:v>Choir Caverns</x:v>
      </x:c>
      <x:c r="D118" s="13" t="str">
        <x:v>Double_Tank</x:v>
      </x:c>
      <x:c r="E118" s="13" t="str">
        <x:v>Ironwarden / Ironwarden / Ravager / Dawnkeeper</x:v>
      </x:c>
      <x:c r="F118" s="13" t="n">
        <x:v>0.98</x:v>
      </x:c>
      <x:c r="G118" s="13" t="str">
        <x:v>Clear</x:v>
      </x:c>
      <x:c r="H118" s="13" t="n">
        <x:v>1</x:v>
      </x:c>
      <x:c r="I118" s="13" t="n">
        <x:v>17.2</x:v>
      </x:c>
      <x:c r="J118" s="13" t="n">
        <x:v>2</x:v>
      </x:c>
      <x:c r="K118" s="13" t="n">
        <x:v>7</x:v>
      </x:c>
      <x:c r="L118" s="13" t="n">
        <x:v>0</x:v>
      </x:c>
      <x:c r="M118" s="13" t="n">
        <x:v>81</x:v>
      </x:c>
      <x:c r="N118" s="13" t="n">
        <x:v>1.131</x:v>
      </x:c>
      <x:c r="O118" s="13" t="n">
        <x:v>1.02</x:v>
      </x:c>
    </x:row>
    <x:row r="119">
      <x:c r="A119" s="13" t="n">
        <x:v>116</x:v>
      </x:c>
      <x:c r="B119" s="13" t="str">
        <x:v>I</x:v>
      </x:c>
      <x:c r="C119" s="13" t="str">
        <x:v>Crucible Depths</x:v>
      </x:c>
      <x:c r="D119" s="13" t="str">
        <x:v>Double_Tank</x:v>
      </x:c>
      <x:c r="E119" s="13" t="str">
        <x:v>Ironwarden / Ironwarden / Ravager / Dawnkeeper</x:v>
      </x:c>
      <x:c r="F119" s="13" t="n">
        <x:v>0.98</x:v>
      </x:c>
      <x:c r="G119" s="13" t="str">
        <x:v>Clear</x:v>
      </x:c>
      <x:c r="H119" s="13" t="n">
        <x:v>1</x:v>
      </x:c>
      <x:c r="I119" s="13" t="n">
        <x:v>20.3</x:v>
      </x:c>
      <x:c r="J119" s="13" t="n">
        <x:v>0</x:v>
      </x:c>
      <x:c r="K119" s="13" t="n">
        <x:v>7</x:v>
      </x:c>
      <x:c r="L119" s="13" t="n">
        <x:v>0</x:v>
      </x:c>
      <x:c r="M119" s="13" t="n">
        <x:v>79</x:v>
      </x:c>
      <x:c r="N119" s="13" t="n">
        <x:v>1.099</x:v>
      </x:c>
      <x:c r="O119" s="13" t="n">
        <x:v>0.99</x:v>
      </x:c>
    </x:row>
    <x:row r="120">
      <x:c r="A120" s="13" t="n">
        <x:v>117</x:v>
      </x:c>
      <x:c r="B120" s="13" t="str">
        <x:v>I</x:v>
      </x:c>
      <x:c r="C120" s="13" t="str">
        <x:v>Lanternwatch Descent</x:v>
      </x:c>
      <x:c r="D120" s="13" t="str">
        <x:v>Double_Tank</x:v>
      </x:c>
      <x:c r="E120" s="13" t="str">
        <x:v>Ironwarden / Ironwarden / Ravager / Dawnkeeper</x:v>
      </x:c>
      <x:c r="F120" s="13" t="n">
        <x:v>0.976</x:v>
      </x:c>
      <x:c r="G120" s="13" t="str">
        <x:v>Clear</x:v>
      </x:c>
      <x:c r="H120" s="13" t="n">
        <x:v>1</x:v>
      </x:c>
      <x:c r="I120" s="13" t="n">
        <x:v>20.5</x:v>
      </x:c>
      <x:c r="J120" s="13" t="n">
        <x:v>0</x:v>
      </x:c>
      <x:c r="K120" s="13" t="n">
        <x:v>7</x:v>
      </x:c>
      <x:c r="L120" s="13" t="n">
        <x:v>0</x:v>
      </x:c>
      <x:c r="M120" s="13" t="n">
        <x:v>78</x:v>
      </x:c>
      <x:c r="N120" s="13" t="n">
        <x:v>0.998</x:v>
      </x:c>
      <x:c r="O120" s="13" t="n">
        <x:v>0.899</x:v>
      </x:c>
    </x:row>
    <x:row r="121">
      <x:c r="A121" s="13" t="n">
        <x:v>118</x:v>
      </x:c>
      <x:c r="B121" s="13" t="str">
        <x:v>I</x:v>
      </x:c>
      <x:c r="C121" s="13" t="str">
        <x:v>Mirage Well</x:v>
      </x:c>
      <x:c r="D121" s="13" t="str">
        <x:v>Double_Tank</x:v>
      </x:c>
      <x:c r="E121" s="13" t="str">
        <x:v>Ironwarden / Ironwarden / Ravager / Dawnkeeper</x:v>
      </x:c>
      <x:c r="F121" s="13" t="n">
        <x:v>0.948</x:v>
      </x:c>
      <x:c r="G121" s="13" t="str">
        <x:v>Clear</x:v>
      </x:c>
      <x:c r="H121" s="13" t="n">
        <x:v>1</x:v>
      </x:c>
      <x:c r="I121" s="13" t="n">
        <x:v>20.9</x:v>
      </x:c>
      <x:c r="J121" s="13" t="n">
        <x:v>2</x:v>
      </x:c>
      <x:c r="K121" s="13" t="n">
        <x:v>6</x:v>
      </x:c>
      <x:c r="L121" s="13" t="n">
        <x:v>0</x:v>
      </x:c>
      <x:c r="M121" s="13" t="n">
        <x:v>79</x:v>
      </x:c>
      <x:c r="N121" s="13" t="n">
        <x:v>0.903</x:v>
      </x:c>
      <x:c r="O121" s="13" t="n">
        <x:v>1.013</x:v>
      </x:c>
    </x:row>
    <x:row r="122">
      <x:c r="A122" s="13" t="n">
        <x:v>119</x:v>
      </x:c>
      <x:c r="B122" s="13" t="str">
        <x:v>I</x:v>
      </x:c>
      <x:c r="C122" s="13" t="str">
        <x:v>Choir Caverns</x:v>
      </x:c>
      <x:c r="D122" s="13" t="str">
        <x:v>Double_Tank</x:v>
      </x:c>
      <x:c r="E122" s="13" t="str">
        <x:v>Ironwarden / Ironwarden / Ravager / Dawnkeeper</x:v>
      </x:c>
      <x:c r="F122" s="13" t="n">
        <x:v>0.98</x:v>
      </x:c>
      <x:c r="G122" s="13" t="str">
        <x:v>Clear</x:v>
      </x:c>
      <x:c r="H122" s="13" t="n">
        <x:v>1</x:v>
      </x:c>
      <x:c r="I122" s="13" t="n">
        <x:v>19.8</x:v>
      </x:c>
      <x:c r="J122" s="13" t="n">
        <x:v>1</x:v>
      </x:c>
      <x:c r="K122" s="13" t="n">
        <x:v>10</x:v>
      </x:c>
      <x:c r="L122" s="13" t="n">
        <x:v>0</x:v>
      </x:c>
      <x:c r="M122" s="13" t="n">
        <x:v>80</x:v>
      </x:c>
      <x:c r="N122" s="13" t="n">
        <x:v>0.995</x:v>
      </x:c>
      <x:c r="O122" s="13" t="n">
        <x:v>0.987</x:v>
      </x:c>
    </x:row>
    <x:row r="123">
      <x:c r="A123" s="13" t="n">
        <x:v>120</x:v>
      </x:c>
      <x:c r="B123" s="13" t="str">
        <x:v>I</x:v>
      </x:c>
      <x:c r="C123" s="13" t="str">
        <x:v>Crucible Depths</x:v>
      </x:c>
      <x:c r="D123" s="13" t="str">
        <x:v>Double_Tank</x:v>
      </x:c>
      <x:c r="E123" s="13" t="str">
        <x:v>Ironwarden / Ironwarden / Ravager / Dawnkeeper</x:v>
      </x:c>
      <x:c r="F123" s="13" t="n">
        <x:v>0.853</x:v>
      </x:c>
      <x:c r="G123" s="13" t="str">
        <x:v>Clear</x:v>
      </x:c>
      <x:c r="H123" s="13" t="n">
        <x:v>1</x:v>
      </x:c>
      <x:c r="I123" s="13" t="n">
        <x:v>17.6</x:v>
      </x:c>
      <x:c r="J123" s="13" t="n">
        <x:v>0</x:v>
      </x:c>
      <x:c r="K123" s="13" t="n">
        <x:v>6</x:v>
      </x:c>
      <x:c r="L123" s="13" t="n">
        <x:v>0</x:v>
      </x:c>
      <x:c r="M123" s="13" t="n">
        <x:v>86</x:v>
      </x:c>
      <x:c r="N123" s="13" t="n">
        <x:v>0.891</x:v>
      </x:c>
      <x:c r="O123" s="13" t="n">
        <x:v>1.023</x:v>
      </x:c>
    </x:row>
    <x:row r="124">
      <x:c r="A124" s="13" t="n">
        <x:v>121</x:v>
      </x:c>
      <x:c r="B124" s="13" t="str">
        <x:v>I</x:v>
      </x:c>
      <x:c r="C124" s="13" t="str">
        <x:v>Lanternwatch Descent</x:v>
      </x:c>
      <x:c r="D124" s="13" t="str">
        <x:v>Double_Tank</x:v>
      </x:c>
      <x:c r="E124" s="13" t="str">
        <x:v>Ironwarden / Ironwarden / Ravager / Dawnkeeper</x:v>
      </x:c>
      <x:c r="F124" s="13" t="n">
        <x:v>0.946</x:v>
      </x:c>
      <x:c r="G124" s="13" t="str">
        <x:v>Clear</x:v>
      </x:c>
      <x:c r="H124" s="13" t="n">
        <x:v>1</x:v>
      </x:c>
      <x:c r="I124" s="13" t="n">
        <x:v>14.9</x:v>
      </x:c>
      <x:c r="J124" s="13" t="n">
        <x:v>0</x:v>
      </x:c>
      <x:c r="K124" s="13" t="n">
        <x:v>7</x:v>
      </x:c>
      <x:c r="L124" s="13" t="n">
        <x:v>0</x:v>
      </x:c>
      <x:c r="M124" s="13" t="n">
        <x:v>85</x:v>
      </x:c>
      <x:c r="N124" s="13" t="n">
        <x:v>0.979</x:v>
      </x:c>
      <x:c r="O124" s="13" t="n">
        <x:v>0.897</x:v>
      </x:c>
    </x:row>
    <x:row r="125">
      <x:c r="A125" s="13" t="n">
        <x:v>122</x:v>
      </x:c>
      <x:c r="B125" s="13" t="str">
        <x:v>I</x:v>
      </x:c>
      <x:c r="C125" s="13" t="str">
        <x:v>Mirage Well</x:v>
      </x:c>
      <x:c r="D125" s="13" t="str">
        <x:v>Double_Tank</x:v>
      </x:c>
      <x:c r="E125" s="13" t="str">
        <x:v>Ironwarden / Ironwarden / Ravager / Dawnkeeper</x:v>
      </x:c>
      <x:c r="F125" s="13" t="n">
        <x:v>0.98</x:v>
      </x:c>
      <x:c r="G125" s="13" t="str">
        <x:v>Clear</x:v>
      </x:c>
      <x:c r="H125" s="13" t="n">
        <x:v>1</x:v>
      </x:c>
      <x:c r="I125" s="13" t="n">
        <x:v>21.2</x:v>
      </x:c>
      <x:c r="J125" s="13" t="n">
        <x:v>0</x:v>
      </x:c>
      <x:c r="K125" s="13" t="n">
        <x:v>7</x:v>
      </x:c>
      <x:c r="L125" s="13" t="n">
        <x:v>0</x:v>
      </x:c>
      <x:c r="M125" s="13" t="n">
        <x:v>79</x:v>
      </x:c>
      <x:c r="N125" s="13" t="n">
        <x:v>1.079</x:v>
      </x:c>
      <x:c r="O125" s="13" t="n">
        <x:v>1.004</x:v>
      </x:c>
    </x:row>
    <x:row r="126">
      <x:c r="A126" s="13" t="n">
        <x:v>123</x:v>
      </x:c>
      <x:c r="B126" s="13" t="str">
        <x:v>I</x:v>
      </x:c>
      <x:c r="C126" s="13" t="str">
        <x:v>Choir Caverns</x:v>
      </x:c>
      <x:c r="D126" s="13" t="str">
        <x:v>Double_Tank</x:v>
      </x:c>
      <x:c r="E126" s="13" t="str">
        <x:v>Ironwarden / Ironwarden / Ravager / Dawnkeeper</x:v>
      </x:c>
      <x:c r="F126" s="13" t="n">
        <x:v>0.98</x:v>
      </x:c>
      <x:c r="G126" s="13" t="str">
        <x:v>Clear</x:v>
      </x:c>
      <x:c r="H126" s="13" t="n">
        <x:v>1</x:v>
      </x:c>
      <x:c r="I126" s="13" t="n">
        <x:v>19.2</x:v>
      </x:c>
      <x:c r="J126" s="13" t="n">
        <x:v>1</x:v>
      </x:c>
      <x:c r="K126" s="13" t="n">
        <x:v>8</x:v>
      </x:c>
      <x:c r="L126" s="13" t="n">
        <x:v>0</x:v>
      </x:c>
      <x:c r="M126" s="13" t="n">
        <x:v>85</x:v>
      </x:c>
      <x:c r="N126" s="13" t="n">
        <x:v>1.048</x:v>
      </x:c>
      <x:c r="O126" s="13" t="n">
        <x:v>0.963</x:v>
      </x:c>
    </x:row>
    <x:row r="127">
      <x:c r="A127" s="13" t="n">
        <x:v>124</x:v>
      </x:c>
      <x:c r="B127" s="13" t="str">
        <x:v>I</x:v>
      </x:c>
      <x:c r="C127" s="13" t="str">
        <x:v>Crucible Depths</x:v>
      </x:c>
      <x:c r="D127" s="13" t="str">
        <x:v>Double_Tank</x:v>
      </x:c>
      <x:c r="E127" s="13" t="str">
        <x:v>Ironwarden / Ironwarden / Ravager / Dawnkeeper</x:v>
      </x:c>
      <x:c r="F127" s="13" t="n">
        <x:v>0.98</x:v>
      </x:c>
      <x:c r="G127" s="13" t="str">
        <x:v>Clear</x:v>
      </x:c>
      <x:c r="H127" s="13" t="n">
        <x:v>1</x:v>
      </x:c>
      <x:c r="I127" s="13" t="n">
        <x:v>18</x:v>
      </x:c>
      <x:c r="J127" s="13" t="n">
        <x:v>0</x:v>
      </x:c>
      <x:c r="K127" s="13" t="n">
        <x:v>6</x:v>
      </x:c>
      <x:c r="L127" s="13" t="n">
        <x:v>0</x:v>
      </x:c>
      <x:c r="M127" s="13" t="n">
        <x:v>84</x:v>
      </x:c>
      <x:c r="N127" s="13" t="n">
        <x:v>1.011</x:v>
      </x:c>
      <x:c r="O127" s="13" t="n">
        <x:v>0.988</x:v>
      </x:c>
    </x:row>
    <x:row r="128">
      <x:c r="A128" s="13" t="n">
        <x:v>125</x:v>
      </x:c>
      <x:c r="B128" s="13" t="str">
        <x:v>I</x:v>
      </x:c>
      <x:c r="C128" s="13" t="str">
        <x:v>Lanternwatch Descent</x:v>
      </x:c>
      <x:c r="D128" s="13" t="str">
        <x:v>Double_Tank</x:v>
      </x:c>
      <x:c r="E128" s="13" t="str">
        <x:v>Ironwarden / Ironwarden / Ravager / Dawnkeeper</x:v>
      </x:c>
      <x:c r="F128" s="13" t="n">
        <x:v>0.98</x:v>
      </x:c>
      <x:c r="G128" s="13" t="str">
        <x:v>Clear</x:v>
      </x:c>
      <x:c r="H128" s="13" t="n">
        <x:v>1</x:v>
      </x:c>
      <x:c r="I128" s="13" t="n">
        <x:v>21.5</x:v>
      </x:c>
      <x:c r="J128" s="13" t="n">
        <x:v>0</x:v>
      </x:c>
      <x:c r="K128" s="13" t="n">
        <x:v>7</x:v>
      </x:c>
      <x:c r="L128" s="13" t="n">
        <x:v>0</x:v>
      </x:c>
      <x:c r="M128" s="13" t="n">
        <x:v>78</x:v>
      </x:c>
      <x:c r="N128" s="13" t="n">
        <x:v>0.873</x:v>
      </x:c>
      <x:c r="O128" s="13" t="n">
        <x:v>1.033</x:v>
      </x:c>
    </x:row>
    <x:row r="129">
      <x:c r="A129" s="13" t="n">
        <x:v>126</x:v>
      </x:c>
      <x:c r="B129" s="13" t="str">
        <x:v>I</x:v>
      </x:c>
      <x:c r="C129" s="13" t="str">
        <x:v>Mirage Well</x:v>
      </x:c>
      <x:c r="D129" s="13" t="str">
        <x:v>All_DPS</x:v>
      </x:c>
      <x:c r="E129" s="13" t="str">
        <x:v>Wayfinder / Ravager / Hexweaver / Knife Dancer</x:v>
      </x:c>
      <x:c r="F129" s="13" t="n">
        <x:v>0.902</x:v>
      </x:c>
      <x:c r="G129" s="13" t="str">
        <x:v>Clear</x:v>
      </x:c>
      <x:c r="H129" s="13" t="n">
        <x:v>1</x:v>
      </x:c>
      <x:c r="I129" s="13" t="n">
        <x:v>13.6</x:v>
      </x:c>
      <x:c r="J129" s="13" t="n">
        <x:v>0</x:v>
      </x:c>
      <x:c r="K129" s="13" t="n">
        <x:v>7</x:v>
      </x:c>
      <x:c r="L129" s="13" t="n">
        <x:v>0</x:v>
      </x:c>
      <x:c r="M129" s="13" t="n">
        <x:v>82</x:v>
      </x:c>
      <x:c r="N129" s="13" t="n">
        <x:v>0.963</x:v>
      </x:c>
      <x:c r="O129" s="13" t="n">
        <x:v>1.001</x:v>
      </x:c>
    </x:row>
    <x:row r="130">
      <x:c r="A130" s="13" t="n">
        <x:v>127</x:v>
      </x:c>
      <x:c r="B130" s="13" t="str">
        <x:v>I</x:v>
      </x:c>
      <x:c r="C130" s="13" t="str">
        <x:v>Choir Caverns</x:v>
      </x:c>
      <x:c r="D130" s="13" t="str">
        <x:v>All_DPS</x:v>
      </x:c>
      <x:c r="E130" s="13" t="str">
        <x:v>Wayfinder / Ravager / Hexweaver / Knife Dancer</x:v>
      </x:c>
      <x:c r="F130" s="13" t="n">
        <x:v>0.919</x:v>
      </x:c>
      <x:c r="G130" s="13" t="str">
        <x:v>Clear</x:v>
      </x:c>
      <x:c r="H130" s="13" t="n">
        <x:v>1</x:v>
      </x:c>
      <x:c r="I130" s="13" t="n">
        <x:v>19.5</x:v>
      </x:c>
      <x:c r="J130" s="13" t="n">
        <x:v>1</x:v>
      </x:c>
      <x:c r="K130" s="13" t="n">
        <x:v>6</x:v>
      </x:c>
      <x:c r="L130" s="13" t="n">
        <x:v>0</x:v>
      </x:c>
      <x:c r="M130" s="13" t="n">
        <x:v>85</x:v>
      </x:c>
      <x:c r="N130" s="13" t="n">
        <x:v>0.918</x:v>
      </x:c>
      <x:c r="O130" s="13" t="n">
        <x:v>1.081</x:v>
      </x:c>
    </x:row>
    <x:row r="131">
      <x:c r="A131" s="13" t="n">
        <x:v>128</x:v>
      </x:c>
      <x:c r="B131" s="13" t="str">
        <x:v>I</x:v>
      </x:c>
      <x:c r="C131" s="13" t="str">
        <x:v>Crucible Depths</x:v>
      </x:c>
      <x:c r="D131" s="13" t="str">
        <x:v>All_DPS</x:v>
      </x:c>
      <x:c r="E131" s="13" t="str">
        <x:v>Wayfinder / Ravager / Hexweaver / Knife Dancer</x:v>
      </x:c>
      <x:c r="F131" s="13" t="n">
        <x:v>0.81</x:v>
      </x:c>
      <x:c r="G131" s="13" t="str">
        <x:v>Fail</x:v>
      </x:c>
      <x:c r="H131" s="13" t="n">
        <x:v>0.581</x:v>
      </x:c>
      <x:c r="I131" s="13" t="n">
        <x:v>15.6</x:v>
      </x:c>
      <x:c r="J131" s="13" t="n">
        <x:v>3</x:v>
      </x:c>
      <x:c r="K131" s="13" t="n">
        <x:v>8</x:v>
      </x:c>
      <x:c r="L131" s="13" t="n">
        <x:v>0</x:v>
      </x:c>
      <x:c r="M131" s="13" t="n">
        <x:v>20</x:v>
      </x:c>
      <x:c r="N131" s="13" t="n">
        <x:v>0.983</x:v>
      </x:c>
      <x:c r="O131" s="13" t="n">
        <x:v>0.982</x:v>
      </x:c>
    </x:row>
    <x:row r="132">
      <x:c r="A132" s="13" t="n">
        <x:v>129</x:v>
      </x:c>
      <x:c r="B132" s="13" t="str">
        <x:v>I</x:v>
      </x:c>
      <x:c r="C132" s="13" t="str">
        <x:v>Lanternwatch Descent</x:v>
      </x:c>
      <x:c r="D132" s="13" t="str">
        <x:v>All_DPS</x:v>
      </x:c>
      <x:c r="E132" s="13" t="str">
        <x:v>Wayfinder / Ravager / Hexweaver / Knife Dancer</x:v>
      </x:c>
      <x:c r="F132" s="13" t="n">
        <x:v>0.98</x:v>
      </x:c>
      <x:c r="G132" s="13" t="str">
        <x:v>Clear</x:v>
      </x:c>
      <x:c r="H132" s="13" t="n">
        <x:v>1</x:v>
      </x:c>
      <x:c r="I132" s="13" t="n">
        <x:v>17.1</x:v>
      </x:c>
      <x:c r="J132" s="13" t="n">
        <x:v>0</x:v>
      </x:c>
      <x:c r="K132" s="13" t="n">
        <x:v>8</x:v>
      </x:c>
      <x:c r="L132" s="13" t="n">
        <x:v>0</x:v>
      </x:c>
      <x:c r="M132" s="13" t="n">
        <x:v>80</x:v>
      </x:c>
      <x:c r="N132" s="13" t="n">
        <x:v>0.937</x:v>
      </x:c>
      <x:c r="O132" s="13" t="n">
        <x:v>1.045</x:v>
      </x:c>
    </x:row>
    <x:row r="133">
      <x:c r="A133" s="13" t="n">
        <x:v>130</x:v>
      </x:c>
      <x:c r="B133" s="13" t="str">
        <x:v>I</x:v>
      </x:c>
      <x:c r="C133" s="13" t="str">
        <x:v>Mirage Well</x:v>
      </x:c>
      <x:c r="D133" s="13" t="str">
        <x:v>All_DPS</x:v>
      </x:c>
      <x:c r="E133" s="13" t="str">
        <x:v>Wayfinder / Ravager / Hexweaver / Knife Dancer</x:v>
      </x:c>
      <x:c r="F133" s="13" t="n">
        <x:v>0.897</x:v>
      </x:c>
      <x:c r="G133" s="13" t="str">
        <x:v>Clear</x:v>
      </x:c>
      <x:c r="H133" s="13" t="n">
        <x:v>1</x:v>
      </x:c>
      <x:c r="I133" s="13" t="n">
        <x:v>18.8</x:v>
      </x:c>
      <x:c r="J133" s="13" t="n">
        <x:v>2</x:v>
      </x:c>
      <x:c r="K133" s="13" t="n">
        <x:v>8</x:v>
      </x:c>
      <x:c r="L133" s="13" t="n">
        <x:v>0</x:v>
      </x:c>
      <x:c r="M133" s="13" t="n">
        <x:v>86</x:v>
      </x:c>
      <x:c r="N133" s="13" t="n">
        <x:v>1.012</x:v>
      </x:c>
      <x:c r="O133" s="13" t="n">
        <x:v>0.949</x:v>
      </x:c>
    </x:row>
    <x:row r="134">
      <x:c r="A134" s="13" t="n">
        <x:v>131</x:v>
      </x:c>
      <x:c r="B134" s="13" t="str">
        <x:v>I</x:v>
      </x:c>
      <x:c r="C134" s="13" t="str">
        <x:v>Choir Caverns</x:v>
      </x:c>
      <x:c r="D134" s="13" t="str">
        <x:v>All_DPS</x:v>
      </x:c>
      <x:c r="E134" s="13" t="str">
        <x:v>Wayfinder / Ravager / Hexweaver / Knife Dancer</x:v>
      </x:c>
      <x:c r="F134" s="13" t="n">
        <x:v>0.937</x:v>
      </x:c>
      <x:c r="G134" s="13" t="str">
        <x:v>Clear</x:v>
      </x:c>
      <x:c r="H134" s="13" t="n">
        <x:v>1</x:v>
      </x:c>
      <x:c r="I134" s="13" t="n">
        <x:v>14.7</x:v>
      </x:c>
      <x:c r="J134" s="13" t="n">
        <x:v>2</x:v>
      </x:c>
      <x:c r="K134" s="13" t="n">
        <x:v>7</x:v>
      </x:c>
      <x:c r="L134" s="13" t="n">
        <x:v>0</x:v>
      </x:c>
      <x:c r="M134" s="13" t="n">
        <x:v>82</x:v>
      </x:c>
      <x:c r="N134" s="13" t="n">
        <x:v>0.99</x:v>
      </x:c>
      <x:c r="O134" s="13" t="n">
        <x:v>1.014</x:v>
      </x:c>
    </x:row>
    <x:row r="135">
      <x:c r="A135" s="13" t="n">
        <x:v>132</x:v>
      </x:c>
      <x:c r="B135" s="13" t="str">
        <x:v>I</x:v>
      </x:c>
      <x:c r="C135" s="13" t="str">
        <x:v>Crucible Depths</x:v>
      </x:c>
      <x:c r="D135" s="13" t="str">
        <x:v>All_DPS</x:v>
      </x:c>
      <x:c r="E135" s="13" t="str">
        <x:v>Wayfinder / Ravager / Hexweaver / Knife Dancer</x:v>
      </x:c>
      <x:c r="F135" s="13" t="n">
        <x:v>0.876</x:v>
      </x:c>
      <x:c r="G135" s="13" t="str">
        <x:v>Fail</x:v>
      </x:c>
      <x:c r="H135" s="13" t="n">
        <x:v>0.384</x:v>
      </x:c>
      <x:c r="I135" s="13" t="n">
        <x:v>19.8</x:v>
      </x:c>
      <x:c r="J135" s="13" t="n">
        <x:v>3</x:v>
      </x:c>
      <x:c r="K135" s="13" t="n">
        <x:v>7</x:v>
      </x:c>
      <x:c r="L135" s="13" t="n">
        <x:v>0</x:v>
      </x:c>
      <x:c r="M135" s="13" t="n">
        <x:v>13</x:v>
      </x:c>
      <x:c r="N135" s="13" t="n">
        <x:v>1.069</x:v>
      </x:c>
      <x:c r="O135" s="13" t="n">
        <x:v>0.938</x:v>
      </x:c>
    </x:row>
    <x:row r="136">
      <x:c r="A136" s="13" t="n">
        <x:v>133</x:v>
      </x:c>
      <x:c r="B136" s="13" t="str">
        <x:v>I</x:v>
      </x:c>
      <x:c r="C136" s="13" t="str">
        <x:v>Lanternwatch Descent</x:v>
      </x:c>
      <x:c r="D136" s="13" t="str">
        <x:v>All_DPS</x:v>
      </x:c>
      <x:c r="E136" s="13" t="str">
        <x:v>Wayfinder / Ravager / Hexweaver / Knife Dancer</x:v>
      </x:c>
      <x:c r="F136" s="13" t="n">
        <x:v>0.671</x:v>
      </x:c>
      <x:c r="G136" s="13" t="str">
        <x:v>Clear</x:v>
      </x:c>
      <x:c r="H136" s="13" t="n">
        <x:v>1</x:v>
      </x:c>
      <x:c r="I136" s="13" t="n">
        <x:v>15.9</x:v>
      </x:c>
      <x:c r="J136" s="13" t="n">
        <x:v>1</x:v>
      </x:c>
      <x:c r="K136" s="13" t="n">
        <x:v>6</x:v>
      </x:c>
      <x:c r="L136" s="13" t="n">
        <x:v>0</x:v>
      </x:c>
      <x:c r="M136" s="13" t="n">
        <x:v>84</x:v>
      </x:c>
      <x:c r="N136" s="13" t="n">
        <x:v>0.878</x:v>
      </x:c>
      <x:c r="O136" s="13" t="n">
        <x:v>0.923</x:v>
      </x:c>
    </x:row>
    <x:row r="137">
      <x:c r="A137" s="13" t="n">
        <x:v>134</x:v>
      </x:c>
      <x:c r="B137" s="13" t="str">
        <x:v>I</x:v>
      </x:c>
      <x:c r="C137" s="13" t="str">
        <x:v>Mirage Well</x:v>
      </x:c>
      <x:c r="D137" s="13" t="str">
        <x:v>All_DPS</x:v>
      </x:c>
      <x:c r="E137" s="13" t="str">
        <x:v>Wayfinder / Ravager / Hexweaver / Knife Dancer</x:v>
      </x:c>
      <x:c r="F137" s="13" t="n">
        <x:v>0.98</x:v>
      </x:c>
      <x:c r="G137" s="13" t="str">
        <x:v>Clear</x:v>
      </x:c>
      <x:c r="H137" s="13" t="n">
        <x:v>1</x:v>
      </x:c>
      <x:c r="I137" s="13" t="n">
        <x:v>16.4</x:v>
      </x:c>
      <x:c r="J137" s="13" t="n">
        <x:v>1</x:v>
      </x:c>
      <x:c r="K137" s="13" t="n">
        <x:v>7</x:v>
      </x:c>
      <x:c r="L137" s="13" t="n">
        <x:v>0</x:v>
      </x:c>
      <x:c r="M137" s="13" t="n">
        <x:v>86</x:v>
      </x:c>
      <x:c r="N137" s="13" t="n">
        <x:v>1.152</x:v>
      </x:c>
      <x:c r="O137" s="13" t="n">
        <x:v>0.886</x:v>
      </x:c>
    </x:row>
    <x:row r="138">
      <x:c r="A138" s="13" t="n">
        <x:v>135</x:v>
      </x:c>
      <x:c r="B138" s="13" t="str">
        <x:v>I</x:v>
      </x:c>
      <x:c r="C138" s="13" t="str">
        <x:v>Choir Caverns</x:v>
      </x:c>
      <x:c r="D138" s="13" t="str">
        <x:v>All_DPS</x:v>
      </x:c>
      <x:c r="E138" s="13" t="str">
        <x:v>Wayfinder / Ravager / Hexweaver / Knife Dancer</x:v>
      </x:c>
      <x:c r="F138" s="13" t="n">
        <x:v>0.98</x:v>
      </x:c>
      <x:c r="G138" s="13" t="str">
        <x:v>Clear</x:v>
      </x:c>
      <x:c r="H138" s="13" t="n">
        <x:v>1</x:v>
      </x:c>
      <x:c r="I138" s="13" t="n">
        <x:v>15.6</x:v>
      </x:c>
      <x:c r="J138" s="13" t="n">
        <x:v>0</x:v>
      </x:c>
      <x:c r="K138" s="13" t="n">
        <x:v>8</x:v>
      </x:c>
      <x:c r="L138" s="13" t="n">
        <x:v>0</x:v>
      </x:c>
      <x:c r="M138" s="13" t="n">
        <x:v>79</x:v>
      </x:c>
      <x:c r="N138" s="13" t="n">
        <x:v>1.025</x:v>
      </x:c>
      <x:c r="O138" s="13" t="n">
        <x:v>1.053</x:v>
      </x:c>
    </x:row>
    <x:row r="139">
      <x:c r="A139" s="13" t="n">
        <x:v>136</x:v>
      </x:c>
      <x:c r="B139" s="13" t="str">
        <x:v>I</x:v>
      </x:c>
      <x:c r="C139" s="13" t="str">
        <x:v>Crucible Depths</x:v>
      </x:c>
      <x:c r="D139" s="13" t="str">
        <x:v>All_DPS</x:v>
      </x:c>
      <x:c r="E139" s="13" t="str">
        <x:v>Wayfinder / Ravager / Hexweaver / Knife Dancer</x:v>
      </x:c>
      <x:c r="F139" s="13" t="n">
        <x:v>0.956</x:v>
      </x:c>
      <x:c r="G139" s="13" t="str">
        <x:v>Clear</x:v>
      </x:c>
      <x:c r="H139" s="13" t="n">
        <x:v>1</x:v>
      </x:c>
      <x:c r="I139" s="13" t="n">
        <x:v>17.3</x:v>
      </x:c>
      <x:c r="J139" s="13" t="n">
        <x:v>1</x:v>
      </x:c>
      <x:c r="K139" s="13" t="n">
        <x:v>7</x:v>
      </x:c>
      <x:c r="L139" s="13" t="n">
        <x:v>0</x:v>
      </x:c>
      <x:c r="M139" s="13" t="n">
        <x:v>80</x:v>
      </x:c>
      <x:c r="N139" s="13" t="n">
        <x:v>1.152</x:v>
      </x:c>
      <x:c r="O139" s="13" t="n">
        <x:v>0.917</x:v>
      </x:c>
    </x:row>
    <x:row r="140">
      <x:c r="A140" s="13" t="n">
        <x:v>137</x:v>
      </x:c>
      <x:c r="B140" s="13" t="str">
        <x:v>I</x:v>
      </x:c>
      <x:c r="C140" s="13" t="str">
        <x:v>Lanternwatch Descent</x:v>
      </x:c>
      <x:c r="D140" s="13" t="str">
        <x:v>All_DPS</x:v>
      </x:c>
      <x:c r="E140" s="13" t="str">
        <x:v>Wayfinder / Ravager / Hexweaver / Knife Dancer</x:v>
      </x:c>
      <x:c r="F140" s="13" t="n">
        <x:v>0.645</x:v>
      </x:c>
      <x:c r="G140" s="13" t="str">
        <x:v>Clear</x:v>
      </x:c>
      <x:c r="H140" s="13" t="n">
        <x:v>1</x:v>
      </x:c>
      <x:c r="I140" s="13" t="n">
        <x:v>14.6</x:v>
      </x:c>
      <x:c r="J140" s="13" t="n">
        <x:v>1</x:v>
      </x:c>
      <x:c r="K140" s="13" t="n">
        <x:v>8</x:v>
      </x:c>
      <x:c r="L140" s="13" t="n">
        <x:v>0</x:v>
      </x:c>
      <x:c r="M140" s="13" t="n">
        <x:v>84</x:v>
      </x:c>
      <x:c r="N140" s="13" t="n">
        <x:v>0.869</x:v>
      </x:c>
      <x:c r="O140" s="13" t="n">
        <x:v>0.92</x:v>
      </x:c>
    </x:row>
    <x:row r="141">
      <x:c r="A141" s="13" t="n">
        <x:v>138</x:v>
      </x:c>
      <x:c r="B141" s="13" t="str">
        <x:v>I</x:v>
      </x:c>
      <x:c r="C141" s="13" t="str">
        <x:v>Mirage Well</x:v>
      </x:c>
      <x:c r="D141" s="13" t="str">
        <x:v>All_DPS</x:v>
      </x:c>
      <x:c r="E141" s="13" t="str">
        <x:v>Wayfinder / Ravager / Hexweaver / Knife Dancer</x:v>
      </x:c>
      <x:c r="F141" s="13" t="n">
        <x:v>0.835</x:v>
      </x:c>
      <x:c r="G141" s="13" t="str">
        <x:v>Fail</x:v>
      </x:c>
      <x:c r="H141" s="13" t="n">
        <x:v>0.93</x:v>
      </x:c>
      <x:c r="I141" s="13" t="n">
        <x:v>22.4</x:v>
      </x:c>
      <x:c r="J141" s="13" t="n">
        <x:v>3</x:v>
      </x:c>
      <x:c r="K141" s="13" t="n">
        <x:v>7</x:v>
      </x:c>
      <x:c r="L141" s="13" t="n">
        <x:v>0</x:v>
      </x:c>
      <x:c r="M141" s="13" t="n">
        <x:v>39</x:v>
      </x:c>
      <x:c r="N141" s="13" t="n">
        <x:v>0.95</x:v>
      </x:c>
      <x:c r="O141" s="13" t="n">
        <x:v>0.975</x:v>
      </x:c>
    </x:row>
    <x:row r="142">
      <x:c r="A142" s="13" t="n">
        <x:v>139</x:v>
      </x:c>
      <x:c r="B142" s="13" t="str">
        <x:v>I</x:v>
      </x:c>
      <x:c r="C142" s="13" t="str">
        <x:v>Choir Caverns</x:v>
      </x:c>
      <x:c r="D142" s="13" t="str">
        <x:v>All_DPS</x:v>
      </x:c>
      <x:c r="E142" s="13" t="str">
        <x:v>Wayfinder / Ravager / Hexweaver / Knife Dancer</x:v>
      </x:c>
      <x:c r="F142" s="13" t="n">
        <x:v>0.964</x:v>
      </x:c>
      <x:c r="G142" s="13" t="str">
        <x:v>Clear</x:v>
      </x:c>
      <x:c r="H142" s="13" t="n">
        <x:v>1</x:v>
      </x:c>
      <x:c r="I142" s="13" t="n">
        <x:v>14.5</x:v>
      </x:c>
      <x:c r="J142" s="13" t="n">
        <x:v>0</x:v>
      </x:c>
      <x:c r="K142" s="13" t="n">
        <x:v>9</x:v>
      </x:c>
      <x:c r="L142" s="13" t="n">
        <x:v>0</x:v>
      </x:c>
      <x:c r="M142" s="13" t="n">
        <x:v>77</x:v>
      </x:c>
      <x:c r="N142" s="13" t="n">
        <x:v>0.985</x:v>
      </x:c>
      <x:c r="O142" s="13" t="n">
        <x:v>1.04</x:v>
      </x:c>
    </x:row>
    <x:row r="143">
      <x:c r="A143" s="13" t="n">
        <x:v>140</x:v>
      </x:c>
      <x:c r="B143" s="13" t="str">
        <x:v>I</x:v>
      </x:c>
      <x:c r="C143" s="13" t="str">
        <x:v>Crucible Depths</x:v>
      </x:c>
      <x:c r="D143" s="13" t="str">
        <x:v>All_DPS</x:v>
      </x:c>
      <x:c r="E143" s="13" t="str">
        <x:v>Wayfinder / Ravager / Hexweaver / Knife Dancer</x:v>
      </x:c>
      <x:c r="F143" s="13" t="n">
        <x:v>0.675</x:v>
      </x:c>
      <x:c r="G143" s="13" t="str">
        <x:v>Clear</x:v>
      </x:c>
      <x:c r="H143" s="13" t="n">
        <x:v>1</x:v>
      </x:c>
      <x:c r="I143" s="13" t="n">
        <x:v>13</x:v>
      </x:c>
      <x:c r="J143" s="13" t="n">
        <x:v>0</x:v>
      </x:c>
      <x:c r="K143" s="13" t="n">
        <x:v>7</x:v>
      </x:c>
      <x:c r="L143" s="13" t="n">
        <x:v>0</x:v>
      </x:c>
      <x:c r="M143" s="13" t="n">
        <x:v>82</x:v>
      </x:c>
      <x:c r="N143" s="13" t="n">
        <x:v>0.842</x:v>
      </x:c>
      <x:c r="O143" s="13" t="n">
        <x:v>1.063</x:v>
      </x:c>
    </x:row>
    <x:row r="144">
      <x:c r="A144" s="13" t="n">
        <x:v>141</x:v>
      </x:c>
      <x:c r="B144" s="13" t="str">
        <x:v>I</x:v>
      </x:c>
      <x:c r="C144" s="13" t="str">
        <x:v>Lanternwatch Descent</x:v>
      </x:c>
      <x:c r="D144" s="13" t="str">
        <x:v>All_DPS</x:v>
      </x:c>
      <x:c r="E144" s="13" t="str">
        <x:v>Wayfinder / Ravager / Hexweaver / Knife Dancer</x:v>
      </x:c>
      <x:c r="F144" s="13" t="n">
        <x:v>0.758</x:v>
      </x:c>
      <x:c r="G144" s="13" t="str">
        <x:v>Fail</x:v>
      </x:c>
      <x:c r="H144" s="13" t="n">
        <x:v>0.417</x:v>
      </x:c>
      <x:c r="I144" s="13" t="n">
        <x:v>22.2</x:v>
      </x:c>
      <x:c r="J144" s="13" t="n">
        <x:v>3</x:v>
      </x:c>
      <x:c r="K144" s="13" t="n">
        <x:v>8</x:v>
      </x:c>
      <x:c r="L144" s="13" t="n">
        <x:v>0</x:v>
      </x:c>
      <x:c r="M144" s="13" t="n">
        <x:v>12</x:v>
      </x:c>
      <x:c r="N144" s="13" t="n">
        <x:v>0.91</x:v>
      </x:c>
      <x:c r="O144" s="13" t="n">
        <x:v>0.937</x:v>
      </x:c>
    </x:row>
    <x:row r="145">
      <x:c r="A145" s="13" t="n">
        <x:v>142</x:v>
      </x:c>
      <x:c r="B145" s="13" t="str">
        <x:v>I</x:v>
      </x:c>
      <x:c r="C145" s="13" t="str">
        <x:v>Mirage Well</x:v>
      </x:c>
      <x:c r="D145" s="13" t="str">
        <x:v>All_DPS</x:v>
      </x:c>
      <x:c r="E145" s="13" t="str">
        <x:v>Wayfinder / Ravager / Hexweaver / Knife Dancer</x:v>
      </x:c>
      <x:c r="F145" s="13" t="n">
        <x:v>0.98</x:v>
      </x:c>
      <x:c r="G145" s="13" t="str">
        <x:v>Clear</x:v>
      </x:c>
      <x:c r="H145" s="13" t="n">
        <x:v>1</x:v>
      </x:c>
      <x:c r="I145" s="13" t="n">
        <x:v>17.5</x:v>
      </x:c>
      <x:c r="J145" s="13" t="n">
        <x:v>0</x:v>
      </x:c>
      <x:c r="K145" s="13" t="n">
        <x:v>6</x:v>
      </x:c>
      <x:c r="L145" s="13" t="n">
        <x:v>0</x:v>
      </x:c>
      <x:c r="M145" s="13" t="n">
        <x:v>80</x:v>
      </x:c>
      <x:c r="N145" s="13" t="n">
        <x:v>1.05</x:v>
      </x:c>
      <x:c r="O145" s="13" t="n">
        <x:v>0.993</x:v>
      </x:c>
    </x:row>
    <x:row r="146">
      <x:c r="A146" s="13" t="n">
        <x:v>143</x:v>
      </x:c>
      <x:c r="B146" s="13" t="str">
        <x:v>I</x:v>
      </x:c>
      <x:c r="C146" s="13" t="str">
        <x:v>Choir Caverns</x:v>
      </x:c>
      <x:c r="D146" s="13" t="str">
        <x:v>All_DPS</x:v>
      </x:c>
      <x:c r="E146" s="13" t="str">
        <x:v>Wayfinder / Ravager / Hexweaver / Knife Dancer</x:v>
      </x:c>
      <x:c r="F146" s="13" t="n">
        <x:v>0.98</x:v>
      </x:c>
      <x:c r="G146" s="13" t="str">
        <x:v>Clear</x:v>
      </x:c>
      <x:c r="H146" s="13" t="n">
        <x:v>1</x:v>
      </x:c>
      <x:c r="I146" s="13" t="n">
        <x:v>13</x:v>
      </x:c>
      <x:c r="J146" s="13" t="n">
        <x:v>0</x:v>
      </x:c>
      <x:c r="K146" s="13" t="n">
        <x:v>7</x:v>
      </x:c>
      <x:c r="L146" s="13" t="n">
        <x:v>0</x:v>
      </x:c>
      <x:c r="M146" s="13" t="n">
        <x:v>84</x:v>
      </x:c>
      <x:c r="N146" s="13" t="n">
        <x:v>1.001</x:v>
      </x:c>
      <x:c r="O146" s="13" t="n">
        <x:v>1.079</x:v>
      </x:c>
    </x:row>
    <x:row r="147">
      <x:c r="A147" s="13" t="n">
        <x:v>144</x:v>
      </x:c>
      <x:c r="B147" s="13" t="str">
        <x:v>I</x:v>
      </x:c>
      <x:c r="C147" s="13" t="str">
        <x:v>Crucible Depths</x:v>
      </x:c>
      <x:c r="D147" s="13" t="str">
        <x:v>All_DPS</x:v>
      </x:c>
      <x:c r="E147" s="13" t="str">
        <x:v>Wayfinder / Ravager / Hexweaver / Knife Dancer</x:v>
      </x:c>
      <x:c r="F147" s="13" t="n">
        <x:v>0.696</x:v>
      </x:c>
      <x:c r="G147" s="13" t="str">
        <x:v>Clear</x:v>
      </x:c>
      <x:c r="H147" s="13" t="n">
        <x:v>1</x:v>
      </x:c>
      <x:c r="I147" s="13" t="n">
        <x:v>19.5</x:v>
      </x:c>
      <x:c r="J147" s="13" t="n">
        <x:v>1</x:v>
      </x:c>
      <x:c r="K147" s="13" t="n">
        <x:v>8</x:v>
      </x:c>
      <x:c r="L147" s="13" t="n">
        <x:v>0</x:v>
      </x:c>
      <x:c r="M147" s="13" t="n">
        <x:v>86</x:v>
      </x:c>
      <x:c r="N147" s="13" t="n">
        <x:v>0.909</x:v>
      </x:c>
      <x:c r="O147" s="13" t="n">
        <x:v>0.996</x:v>
      </x:c>
    </x:row>
    <x:row r="148">
      <x:c r="A148" s="13" t="n">
        <x:v>145</x:v>
      </x:c>
      <x:c r="B148" s="13" t="str">
        <x:v>I</x:v>
      </x:c>
      <x:c r="C148" s="13" t="str">
        <x:v>Lanternwatch Descent</x:v>
      </x:c>
      <x:c r="D148" s="13" t="str">
        <x:v>All_DPS</x:v>
      </x:c>
      <x:c r="E148" s="13" t="str">
        <x:v>Wayfinder / Ravager / Hexweaver / Knife Dancer</x:v>
      </x:c>
      <x:c r="F148" s="13" t="n">
        <x:v>0.98</x:v>
      </x:c>
      <x:c r="G148" s="13" t="str">
        <x:v>Clear</x:v>
      </x:c>
      <x:c r="H148" s="13" t="n">
        <x:v>1</x:v>
      </x:c>
      <x:c r="I148" s="13" t="n">
        <x:v>19.8</x:v>
      </x:c>
      <x:c r="J148" s="13" t="n">
        <x:v>1</x:v>
      </x:c>
      <x:c r="K148" s="13" t="n">
        <x:v>7</x:v>
      </x:c>
      <x:c r="L148" s="13" t="n">
        <x:v>0</x:v>
      </x:c>
      <x:c r="M148" s="13" t="n">
        <x:v>84</x:v>
      </x:c>
      <x:c r="N148" s="13" t="n">
        <x:v>0.98</x:v>
      </x:c>
      <x:c r="O148" s="13" t="n">
        <x:v>1.112</x:v>
      </x:c>
    </x:row>
    <x:row r="149">
      <x:c r="A149" s="13" t="n">
        <x:v>146</x:v>
      </x:c>
      <x:c r="B149" s="13" t="str">
        <x:v>I</x:v>
      </x:c>
      <x:c r="C149" s="13" t="str">
        <x:v>Mirage Well</x:v>
      </x:c>
      <x:c r="D149" s="13" t="str">
        <x:v>All_DPS</x:v>
      </x:c>
      <x:c r="E149" s="13" t="str">
        <x:v>Wayfinder / Ravager / Hexweaver / Knife Dancer</x:v>
      </x:c>
      <x:c r="F149" s="13" t="n">
        <x:v>0.613</x:v>
      </x:c>
      <x:c r="G149" s="13" t="str">
        <x:v>Clear</x:v>
      </x:c>
      <x:c r="H149" s="13" t="n">
        <x:v>1</x:v>
      </x:c>
      <x:c r="I149" s="13" t="n">
        <x:v>16.4</x:v>
      </x:c>
      <x:c r="J149" s="13" t="n">
        <x:v>0</x:v>
      </x:c>
      <x:c r="K149" s="13" t="n">
        <x:v>6</x:v>
      </x:c>
      <x:c r="L149" s="13" t="n">
        <x:v>0</x:v>
      </x:c>
      <x:c r="M149" s="13" t="n">
        <x:v>81</x:v>
      </x:c>
      <x:c r="N149" s="13" t="n">
        <x:v>0.872</x:v>
      </x:c>
      <x:c r="O149" s="13" t="n">
        <x:v>0.935</x:v>
      </x:c>
    </x:row>
    <x:row r="150">
      <x:c r="A150" s="13" t="n">
        <x:v>147</x:v>
      </x:c>
      <x:c r="B150" s="13" t="str">
        <x:v>I</x:v>
      </x:c>
      <x:c r="C150" s="13" t="str">
        <x:v>Choir Caverns</x:v>
      </x:c>
      <x:c r="D150" s="13" t="str">
        <x:v>All_DPS</x:v>
      </x:c>
      <x:c r="E150" s="13" t="str">
        <x:v>Wayfinder / Ravager / Hexweaver / Knife Dancer</x:v>
      </x:c>
      <x:c r="F150" s="13" t="n">
        <x:v>0.731</x:v>
      </x:c>
      <x:c r="G150" s="13" t="str">
        <x:v>Clear</x:v>
      </x:c>
      <x:c r="H150" s="13" t="n">
        <x:v>1</x:v>
      </x:c>
      <x:c r="I150" s="13" t="n">
        <x:v>17.9</x:v>
      </x:c>
      <x:c r="J150" s="13" t="n">
        <x:v>1</x:v>
      </x:c>
      <x:c r="K150" s="13" t="n">
        <x:v>7</x:v>
      </x:c>
      <x:c r="L150" s="13" t="n">
        <x:v>0</x:v>
      </x:c>
      <x:c r="M150" s="13" t="n">
        <x:v>84</x:v>
      </x:c>
      <x:c r="N150" s="13" t="n">
        <x:v>0.941</x:v>
      </x:c>
      <x:c r="O150" s="13" t="n">
        <x:v>0.945</x:v>
      </x:c>
    </x:row>
    <x:row r="151">
      <x:c r="A151" s="13" t="n">
        <x:v>148</x:v>
      </x:c>
      <x:c r="B151" s="13" t="str">
        <x:v>I</x:v>
      </x:c>
      <x:c r="C151" s="13" t="str">
        <x:v>Crucible Depths</x:v>
      </x:c>
      <x:c r="D151" s="13" t="str">
        <x:v>All_DPS</x:v>
      </x:c>
      <x:c r="E151" s="13" t="str">
        <x:v>Wayfinder / Ravager / Hexweaver / Knife Dancer</x:v>
      </x:c>
      <x:c r="F151" s="13" t="n">
        <x:v>0.576</x:v>
      </x:c>
      <x:c r="G151" s="13" t="str">
        <x:v>Clear</x:v>
      </x:c>
      <x:c r="H151" s="13" t="n">
        <x:v>1</x:v>
      </x:c>
      <x:c r="I151" s="13" t="n">
        <x:v>16.9</x:v>
      </x:c>
      <x:c r="J151" s="13" t="n">
        <x:v>0</x:v>
      </x:c>
      <x:c r="K151" s="13" t="n">
        <x:v>7</x:v>
      </x:c>
      <x:c r="L151" s="13" t="n">
        <x:v>0</x:v>
      </x:c>
      <x:c r="M151" s="13" t="n">
        <x:v>82</x:v>
      </x:c>
      <x:c r="N151" s="13" t="n">
        <x:v>0.958</x:v>
      </x:c>
      <x:c r="O151" s="13" t="n">
        <x:v>0.88</x:v>
      </x:c>
    </x:row>
    <x:row r="152">
      <x:c r="A152" s="13" t="n">
        <x:v>149</x:v>
      </x:c>
      <x:c r="B152" s="13" t="str">
        <x:v>I</x:v>
      </x:c>
      <x:c r="C152" s="13" t="str">
        <x:v>Lanternwatch Descent</x:v>
      </x:c>
      <x:c r="D152" s="13" t="str">
        <x:v>All_DPS</x:v>
      </x:c>
      <x:c r="E152" s="13" t="str">
        <x:v>Wayfinder / Ravager / Hexweaver / Knife Dancer</x:v>
      </x:c>
      <x:c r="F152" s="13" t="n">
        <x:v>0.98</x:v>
      </x:c>
      <x:c r="G152" s="13" t="str">
        <x:v>Clear</x:v>
      </x:c>
      <x:c r="H152" s="13" t="n">
        <x:v>1</x:v>
      </x:c>
      <x:c r="I152" s="13" t="n">
        <x:v>15.5</x:v>
      </x:c>
      <x:c r="J152" s="13" t="n">
        <x:v>2</x:v>
      </x:c>
      <x:c r="K152" s="13" t="n">
        <x:v>8</x:v>
      </x:c>
      <x:c r="L152" s="13" t="n">
        <x:v>0</x:v>
      </x:c>
      <x:c r="M152" s="13" t="n">
        <x:v>77</x:v>
      </x:c>
      <x:c r="N152" s="13" t="n">
        <x:v>1.01</x:v>
      </x:c>
      <x:c r="O152" s="13" t="n">
        <x:v>0.987</x:v>
      </x:c>
    </x:row>
    <x:row r="153">
      <x:c r="A153" s="13" t="n">
        <x:v>150</x:v>
      </x:c>
      <x:c r="B153" s="13" t="str">
        <x:v>I</x:v>
      </x:c>
      <x:c r="C153" s="13" t="str">
        <x:v>Mirage Well</x:v>
      </x:c>
      <x:c r="D153" s="13" t="str">
        <x:v>All_DPS</x:v>
      </x:c>
      <x:c r="E153" s="13" t="str">
        <x:v>Wayfinder / Ravager / Hexweaver / Knife Dancer</x:v>
      </x:c>
      <x:c r="F153" s="13" t="n">
        <x:v>0.98</x:v>
      </x:c>
      <x:c r="G153" s="13" t="str">
        <x:v>Clear</x:v>
      </x:c>
      <x:c r="H153" s="13" t="n">
        <x:v>1</x:v>
      </x:c>
      <x:c r="I153" s="13" t="n">
        <x:v>14.7</x:v>
      </x:c>
      <x:c r="J153" s="13" t="n">
        <x:v>2</x:v>
      </x:c>
      <x:c r="K153" s="13" t="n">
        <x:v>6</x:v>
      </x:c>
      <x:c r="L153" s="13" t="n">
        <x:v>0</x:v>
      </x:c>
      <x:c r="M153" s="13" t="n">
        <x:v>86</x:v>
      </x:c>
      <x:c r="N153" s="13" t="n">
        <x:v>1.064</x:v>
      </x:c>
      <x:c r="O153" s="13" t="n">
        <x:v>1.053</x:v>
      </x:c>
    </x:row>
    <x:row r="154">
      <x:c r="A154" s="13" t="n">
        <x:v>151</x:v>
      </x:c>
      <x:c r="B154" s="13" t="str">
        <x:v>I</x:v>
      </x:c>
      <x:c r="C154" s="13" t="str">
        <x:v>Choir Caverns</x:v>
      </x:c>
      <x:c r="D154" s="13" t="str">
        <x:v>No_Tank_2Support</x:v>
      </x:c>
      <x:c r="E154" s="13" t="str">
        <x:v>Wayfinder / Ravager / Dawnkeeper / Stonecaller</x:v>
      </x:c>
      <x:c r="F154" s="13" t="n">
        <x:v>0.98</x:v>
      </x:c>
      <x:c r="G154" s="13" t="str">
        <x:v>Clear</x:v>
      </x:c>
      <x:c r="H154" s="13" t="n">
        <x:v>1</x:v>
      </x:c>
      <x:c r="I154" s="13" t="n">
        <x:v>18.5</x:v>
      </x:c>
      <x:c r="J154" s="13" t="n">
        <x:v>0</x:v>
      </x:c>
      <x:c r="K154" s="13" t="n">
        <x:v>8</x:v>
      </x:c>
      <x:c r="L154" s="13" t="n">
        <x:v>0</x:v>
      </x:c>
      <x:c r="M154" s="13" t="n">
        <x:v>85</x:v>
      </x:c>
      <x:c r="N154" s="13" t="n">
        <x:v>0.941</x:v>
      </x:c>
      <x:c r="O154" s="13" t="n">
        <x:v>1.16</x:v>
      </x:c>
    </x:row>
    <x:row r="155">
      <x:c r="A155" s="13" t="n">
        <x:v>152</x:v>
      </x:c>
      <x:c r="B155" s="13" t="str">
        <x:v>I</x:v>
      </x:c>
      <x:c r="C155" s="13" t="str">
        <x:v>Crucible Depths</x:v>
      </x:c>
      <x:c r="D155" s="13" t="str">
        <x:v>No_Tank_2Support</x:v>
      </x:c>
      <x:c r="E155" s="13" t="str">
        <x:v>Wayfinder / Ravager / Dawnkeeper / Stonecaller</x:v>
      </x:c>
      <x:c r="F155" s="13" t="n">
        <x:v>0.98</x:v>
      </x:c>
      <x:c r="G155" s="13" t="str">
        <x:v>Clear</x:v>
      </x:c>
      <x:c r="H155" s="13" t="n">
        <x:v>1</x:v>
      </x:c>
      <x:c r="I155" s="13" t="n">
        <x:v>20.7</x:v>
      </x:c>
      <x:c r="J155" s="13" t="n">
        <x:v>0</x:v>
      </x:c>
      <x:c r="K155" s="13" t="n">
        <x:v>5</x:v>
      </x:c>
      <x:c r="L155" s="13" t="n">
        <x:v>0</x:v>
      </x:c>
      <x:c r="M155" s="13" t="n">
        <x:v>87</x:v>
      </x:c>
      <x:c r="N155" s="13" t="n">
        <x:v>1.047</x:v>
      </x:c>
      <x:c r="O155" s="13" t="n">
        <x:v>0.957</x:v>
      </x:c>
    </x:row>
    <x:row r="156">
      <x:c r="A156" s="13" t="n">
        <x:v>153</x:v>
      </x:c>
      <x:c r="B156" s="13" t="str">
        <x:v>I</x:v>
      </x:c>
      <x:c r="C156" s="13" t="str">
        <x:v>Lanternwatch Descent</x:v>
      </x:c>
      <x:c r="D156" s="13" t="str">
        <x:v>No_Tank_2Support</x:v>
      </x:c>
      <x:c r="E156" s="13" t="str">
        <x:v>Wayfinder / Ravager / Dawnkeeper / Stonecaller</x:v>
      </x:c>
      <x:c r="F156" s="13" t="n">
        <x:v>0.98</x:v>
      </x:c>
      <x:c r="G156" s="13" t="str">
        <x:v>Clear</x:v>
      </x:c>
      <x:c r="H156" s="13" t="n">
        <x:v>1</x:v>
      </x:c>
      <x:c r="I156" s="13" t="n">
        <x:v>18.7</x:v>
      </x:c>
      <x:c r="J156" s="13" t="n">
        <x:v>0</x:v>
      </x:c>
      <x:c r="K156" s="13" t="n">
        <x:v>5</x:v>
      </x:c>
      <x:c r="L156" s="13" t="n">
        <x:v>0</x:v>
      </x:c>
      <x:c r="M156" s="13" t="n">
        <x:v>85</x:v>
      </x:c>
      <x:c r="N156" s="13" t="n">
        <x:v>0.963</x:v>
      </x:c>
      <x:c r="O156" s="13" t="n">
        <x:v>0.995</x:v>
      </x:c>
    </x:row>
    <x:row r="157">
      <x:c r="A157" s="13" t="n">
        <x:v>154</x:v>
      </x:c>
      <x:c r="B157" s="13" t="str">
        <x:v>I</x:v>
      </x:c>
      <x:c r="C157" s="13" t="str">
        <x:v>Mirage Well</x:v>
      </x:c>
      <x:c r="D157" s="13" t="str">
        <x:v>No_Tank_2Support</x:v>
      </x:c>
      <x:c r="E157" s="13" t="str">
        <x:v>Wayfinder / Ravager / Dawnkeeper / Stonecaller</x:v>
      </x:c>
      <x:c r="F157" s="13" t="n">
        <x:v>0.98</x:v>
      </x:c>
      <x:c r="G157" s="13" t="str">
        <x:v>Clear</x:v>
      </x:c>
      <x:c r="H157" s="13" t="n">
        <x:v>1</x:v>
      </x:c>
      <x:c r="I157" s="13" t="n">
        <x:v>13.7</x:v>
      </x:c>
      <x:c r="J157" s="13" t="n">
        <x:v>1</x:v>
      </x:c>
      <x:c r="K157" s="13" t="n">
        <x:v>6</x:v>
      </x:c>
      <x:c r="L157" s="13" t="n">
        <x:v>0</x:v>
      </x:c>
      <x:c r="M157" s="13" t="n">
        <x:v>85</x:v>
      </x:c>
      <x:c r="N157" s="13" t="n">
        <x:v>0.977</x:v>
      </x:c>
      <x:c r="O157" s="13" t="n">
        <x:v>0.962</x:v>
      </x:c>
    </x:row>
    <x:row r="158">
      <x:c r="A158" s="13" t="n">
        <x:v>155</x:v>
      </x:c>
      <x:c r="B158" s="13" t="str">
        <x:v>I</x:v>
      </x:c>
      <x:c r="C158" s="13" t="str">
        <x:v>Choir Caverns</x:v>
      </x:c>
      <x:c r="D158" s="13" t="str">
        <x:v>No_Tank_2Support</x:v>
      </x:c>
      <x:c r="E158" s="13" t="str">
        <x:v>Wayfinder / Ravager / Dawnkeeper / Stonecaller</x:v>
      </x:c>
      <x:c r="F158" s="13" t="n">
        <x:v>0.98</x:v>
      </x:c>
      <x:c r="G158" s="13" t="str">
        <x:v>Clear</x:v>
      </x:c>
      <x:c r="H158" s="13" t="n">
        <x:v>1</x:v>
      </x:c>
      <x:c r="I158" s="13" t="n">
        <x:v>18.2</x:v>
      </x:c>
      <x:c r="J158" s="13" t="n">
        <x:v>0</x:v>
      </x:c>
      <x:c r="K158" s="13" t="n">
        <x:v>8</x:v>
      </x:c>
      <x:c r="L158" s="13" t="n">
        <x:v>0</x:v>
      </x:c>
      <x:c r="M158" s="13" t="n">
        <x:v>84</x:v>
      </x:c>
      <x:c r="N158" s="13" t="n">
        <x:v>1.015</x:v>
      </x:c>
      <x:c r="O158" s="13" t="n">
        <x:v>1.016</x:v>
      </x:c>
    </x:row>
    <x:row r="159">
      <x:c r="A159" s="13" t="n">
        <x:v>156</x:v>
      </x:c>
      <x:c r="B159" s="13" t="str">
        <x:v>I</x:v>
      </x:c>
      <x:c r="C159" s="13" t="str">
        <x:v>Crucible Depths</x:v>
      </x:c>
      <x:c r="D159" s="13" t="str">
        <x:v>No_Tank_2Support</x:v>
      </x:c>
      <x:c r="E159" s="13" t="str">
        <x:v>Wayfinder / Ravager / Dawnkeeper / Stonecaller</x:v>
      </x:c>
      <x:c r="F159" s="13" t="n">
        <x:v>0.978</x:v>
      </x:c>
      <x:c r="G159" s="13" t="str">
        <x:v>Clear</x:v>
      </x:c>
      <x:c r="H159" s="13" t="n">
        <x:v>1</x:v>
      </x:c>
      <x:c r="I159" s="13" t="n">
        <x:v>15.5</x:v>
      </x:c>
      <x:c r="J159" s="13" t="n">
        <x:v>0</x:v>
      </x:c>
      <x:c r="K159" s="13" t="n">
        <x:v>8</x:v>
      </x:c>
      <x:c r="L159" s="13" t="n">
        <x:v>0</x:v>
      </x:c>
      <x:c r="M159" s="13" t="n">
        <x:v>85</x:v>
      </x:c>
      <x:c r="N159" s="13" t="n">
        <x:v>1.051</x:v>
      </x:c>
      <x:c r="O159" s="13" t="n">
        <x:v>0.935</x:v>
      </x:c>
    </x:row>
    <x:row r="160">
      <x:c r="A160" s="13" t="n">
        <x:v>157</x:v>
      </x:c>
      <x:c r="B160" s="13" t="str">
        <x:v>I</x:v>
      </x:c>
      <x:c r="C160" s="13" t="str">
        <x:v>Lanternwatch Descent</x:v>
      </x:c>
      <x:c r="D160" s="13" t="str">
        <x:v>No_Tank_2Support</x:v>
      </x:c>
      <x:c r="E160" s="13" t="str">
        <x:v>Wayfinder / Ravager / Dawnkeeper / Stonecaller</x:v>
      </x:c>
      <x:c r="F160" s="13" t="n">
        <x:v>0.98</x:v>
      </x:c>
      <x:c r="G160" s="13" t="str">
        <x:v>Clear</x:v>
      </x:c>
      <x:c r="H160" s="13" t="n">
        <x:v>1</x:v>
      </x:c>
      <x:c r="I160" s="13" t="n">
        <x:v>17.4</x:v>
      </x:c>
      <x:c r="J160" s="13" t="n">
        <x:v>0</x:v>
      </x:c>
      <x:c r="K160" s="13" t="n">
        <x:v>5</x:v>
      </x:c>
      <x:c r="L160" s="13" t="n">
        <x:v>0</x:v>
      </x:c>
      <x:c r="M160" s="13" t="n">
        <x:v>81</x:v>
      </x:c>
      <x:c r="N160" s="13" t="n">
        <x:v>0.991</x:v>
      </x:c>
      <x:c r="O160" s="13" t="n">
        <x:v>1.017</x:v>
      </x:c>
    </x:row>
    <x:row r="161">
      <x:c r="A161" s="13" t="n">
        <x:v>158</x:v>
      </x:c>
      <x:c r="B161" s="13" t="str">
        <x:v>I</x:v>
      </x:c>
      <x:c r="C161" s="13" t="str">
        <x:v>Mirage Well</x:v>
      </x:c>
      <x:c r="D161" s="13" t="str">
        <x:v>No_Tank_2Support</x:v>
      </x:c>
      <x:c r="E161" s="13" t="str">
        <x:v>Wayfinder / Ravager / Dawnkeeper / Stonecaller</x:v>
      </x:c>
      <x:c r="F161" s="13" t="n">
        <x:v>0.98</x:v>
      </x:c>
      <x:c r="G161" s="13" t="str">
        <x:v>Clear</x:v>
      </x:c>
      <x:c r="H161" s="13" t="n">
        <x:v>1</x:v>
      </x:c>
      <x:c r="I161" s="13" t="n">
        <x:v>17.2</x:v>
      </x:c>
      <x:c r="J161" s="13" t="n">
        <x:v>0</x:v>
      </x:c>
      <x:c r="K161" s="13" t="n">
        <x:v>7</x:v>
      </x:c>
      <x:c r="L161" s="13" t="n">
        <x:v>0</x:v>
      </x:c>
      <x:c r="M161" s="13" t="n">
        <x:v>81</x:v>
      </x:c>
      <x:c r="N161" s="13" t="n">
        <x:v>0.951</x:v>
      </x:c>
      <x:c r="O161" s="13" t="n">
        <x:v>1.085</x:v>
      </x:c>
    </x:row>
    <x:row r="162">
      <x:c r="A162" s="13" t="n">
        <x:v>159</x:v>
      </x:c>
      <x:c r="B162" s="13" t="str">
        <x:v>I</x:v>
      </x:c>
      <x:c r="C162" s="13" t="str">
        <x:v>Choir Caverns</x:v>
      </x:c>
      <x:c r="D162" s="13" t="str">
        <x:v>No_Tank_2Support</x:v>
      </x:c>
      <x:c r="E162" s="13" t="str">
        <x:v>Wayfinder / Ravager / Dawnkeeper / Stonecaller</x:v>
      </x:c>
      <x:c r="F162" s="13" t="n">
        <x:v>0.98</x:v>
      </x:c>
      <x:c r="G162" s="13" t="str">
        <x:v>Clear</x:v>
      </x:c>
      <x:c r="H162" s="13" t="n">
        <x:v>1</x:v>
      </x:c>
      <x:c r="I162" s="13" t="n">
        <x:v>20.6</x:v>
      </x:c>
      <x:c r="J162" s="13" t="n">
        <x:v>1</x:v>
      </x:c>
      <x:c r="K162" s="13" t="n">
        <x:v>9</x:v>
      </x:c>
      <x:c r="L162" s="13" t="n">
        <x:v>0</x:v>
      </x:c>
      <x:c r="M162" s="13" t="n">
        <x:v>78</x:v>
      </x:c>
      <x:c r="N162" s="13" t="n">
        <x:v>0.99</x:v>
      </x:c>
      <x:c r="O162" s="13" t="n">
        <x:v>0.99</x:v>
      </x:c>
    </x:row>
    <x:row r="163">
      <x:c r="A163" s="13" t="n">
        <x:v>160</x:v>
      </x:c>
      <x:c r="B163" s="13" t="str">
        <x:v>I</x:v>
      </x:c>
      <x:c r="C163" s="13" t="str">
        <x:v>Crucible Depths</x:v>
      </x:c>
      <x:c r="D163" s="13" t="str">
        <x:v>No_Tank_2Support</x:v>
      </x:c>
      <x:c r="E163" s="13" t="str">
        <x:v>Wayfinder / Ravager / Dawnkeeper / Stonecaller</x:v>
      </x:c>
      <x:c r="F163" s="13" t="n">
        <x:v>0.98</x:v>
      </x:c>
      <x:c r="G163" s="13" t="str">
        <x:v>Clear</x:v>
      </x:c>
      <x:c r="H163" s="13" t="n">
        <x:v>1</x:v>
      </x:c>
      <x:c r="I163" s="13" t="n">
        <x:v>15.6</x:v>
      </x:c>
      <x:c r="J163" s="13" t="n">
        <x:v>0</x:v>
      </x:c>
      <x:c r="K163" s="13" t="n">
        <x:v>8</x:v>
      </x:c>
      <x:c r="L163" s="13" t="n">
        <x:v>0</x:v>
      </x:c>
      <x:c r="M163" s="13" t="n">
        <x:v>80</x:v>
      </x:c>
      <x:c r="N163" s="13" t="n">
        <x:v>1.003</x:v>
      </x:c>
      <x:c r="O163" s="13" t="n">
        <x:v>0.993</x:v>
      </x:c>
    </x:row>
    <x:row r="164">
      <x:c r="A164" s="13" t="n">
        <x:v>161</x:v>
      </x:c>
      <x:c r="B164" s="13" t="str">
        <x:v>I</x:v>
      </x:c>
      <x:c r="C164" s="13" t="str">
        <x:v>Lanternwatch Descent</x:v>
      </x:c>
      <x:c r="D164" s="13" t="str">
        <x:v>No_Tank_2Support</x:v>
      </x:c>
      <x:c r="E164" s="13" t="str">
        <x:v>Wayfinder / Ravager / Dawnkeeper / Stonecaller</x:v>
      </x:c>
      <x:c r="F164" s="13" t="n">
        <x:v>0.751</x:v>
      </x:c>
      <x:c r="G164" s="13" t="str">
        <x:v>Clear</x:v>
      </x:c>
      <x:c r="H164" s="13" t="n">
        <x:v>1</x:v>
      </x:c>
      <x:c r="I164" s="13" t="n">
        <x:v>18.4</x:v>
      </x:c>
      <x:c r="J164" s="13" t="n">
        <x:v>0</x:v>
      </x:c>
      <x:c r="K164" s="13" t="n">
        <x:v>9</x:v>
      </x:c>
      <x:c r="L164" s="13" t="n">
        <x:v>0</x:v>
      </x:c>
      <x:c r="M164" s="13" t="n">
        <x:v>80</x:v>
      </x:c>
      <x:c r="N164" s="13" t="n">
        <x:v>0.846</x:v>
      </x:c>
      <x:c r="O164" s="13" t="n">
        <x:v>0.919</x:v>
      </x:c>
    </x:row>
    <x:row r="165">
      <x:c r="A165" s="13" t="n">
        <x:v>162</x:v>
      </x:c>
      <x:c r="B165" s="13" t="str">
        <x:v>I</x:v>
      </x:c>
      <x:c r="C165" s="13" t="str">
        <x:v>Mirage Well</x:v>
      </x:c>
      <x:c r="D165" s="13" t="str">
        <x:v>No_Tank_2Support</x:v>
      </x:c>
      <x:c r="E165" s="13" t="str">
        <x:v>Wayfinder / Ravager / Dawnkeeper / Stonecaller</x:v>
      </x:c>
      <x:c r="F165" s="13" t="n">
        <x:v>0.98</x:v>
      </x:c>
      <x:c r="G165" s="13" t="str">
        <x:v>Clear</x:v>
      </x:c>
      <x:c r="H165" s="13" t="n">
        <x:v>1</x:v>
      </x:c>
      <x:c r="I165" s="13" t="n">
        <x:v>20.9</x:v>
      </x:c>
      <x:c r="J165" s="13" t="n">
        <x:v>0</x:v>
      </x:c>
      <x:c r="K165" s="13" t="n">
        <x:v>6</x:v>
      </x:c>
      <x:c r="L165" s="13" t="n">
        <x:v>0</x:v>
      </x:c>
      <x:c r="M165" s="13" t="n">
        <x:v>83</x:v>
      </x:c>
      <x:c r="N165" s="13" t="n">
        <x:v>1.091</x:v>
      </x:c>
      <x:c r="O165" s="13" t="n">
        <x:v>0.929</x:v>
      </x:c>
    </x:row>
    <x:row r="166">
      <x:c r="A166" s="13" t="n">
        <x:v>163</x:v>
      </x:c>
      <x:c r="B166" s="13" t="str">
        <x:v>I</x:v>
      </x:c>
      <x:c r="C166" s="13" t="str">
        <x:v>Choir Caverns</x:v>
      </x:c>
      <x:c r="D166" s="13" t="str">
        <x:v>No_Tank_2Support</x:v>
      </x:c>
      <x:c r="E166" s="13" t="str">
        <x:v>Wayfinder / Ravager / Dawnkeeper / Stonecaller</x:v>
      </x:c>
      <x:c r="F166" s="13" t="n">
        <x:v>0.98</x:v>
      </x:c>
      <x:c r="G166" s="13" t="str">
        <x:v>Clear</x:v>
      </x:c>
      <x:c r="H166" s="13" t="n">
        <x:v>1</x:v>
      </x:c>
      <x:c r="I166" s="13" t="n">
        <x:v>17.1</x:v>
      </x:c>
      <x:c r="J166" s="13" t="n">
        <x:v>1</x:v>
      </x:c>
      <x:c r="K166" s="13" t="n">
        <x:v>9</x:v>
      </x:c>
      <x:c r="L166" s="13" t="n">
        <x:v>0</x:v>
      </x:c>
      <x:c r="M166" s="13" t="n">
        <x:v>83</x:v>
      </x:c>
      <x:c r="N166" s="13" t="n">
        <x:v>1.028</x:v>
      </x:c>
      <x:c r="O166" s="13" t="n">
        <x:v>1.02</x:v>
      </x:c>
    </x:row>
    <x:row r="167">
      <x:c r="A167" s="13" t="n">
        <x:v>164</x:v>
      </x:c>
      <x:c r="B167" s="13" t="str">
        <x:v>I</x:v>
      </x:c>
      <x:c r="C167" s="13" t="str">
        <x:v>Crucible Depths</x:v>
      </x:c>
      <x:c r="D167" s="13" t="str">
        <x:v>No_Tank_2Support</x:v>
      </x:c>
      <x:c r="E167" s="13" t="str">
        <x:v>Wayfinder / Ravager / Dawnkeeper / Stonecaller</x:v>
      </x:c>
      <x:c r="F167" s="13" t="n">
        <x:v>0.98</x:v>
      </x:c>
      <x:c r="G167" s="13" t="str">
        <x:v>Clear</x:v>
      </x:c>
      <x:c r="H167" s="13" t="n">
        <x:v>1</x:v>
      </x:c>
      <x:c r="I167" s="13" t="n">
        <x:v>15.8</x:v>
      </x:c>
      <x:c r="J167" s="13" t="n">
        <x:v>1</x:v>
      </x:c>
      <x:c r="K167" s="13" t="n">
        <x:v>7</x:v>
      </x:c>
      <x:c r="L167" s="13" t="n">
        <x:v>0</x:v>
      </x:c>
      <x:c r="M167" s="13" t="n">
        <x:v>84</x:v>
      </x:c>
      <x:c r="N167" s="13" t="n">
        <x:v>1.159</x:v>
      </x:c>
      <x:c r="O167" s="13" t="n">
        <x:v>0.88</x:v>
      </x:c>
    </x:row>
    <x:row r="168">
      <x:c r="A168" s="13" t="n">
        <x:v>165</x:v>
      </x:c>
      <x:c r="B168" s="13" t="str">
        <x:v>I</x:v>
      </x:c>
      <x:c r="C168" s="13" t="str">
        <x:v>Lanternwatch Descent</x:v>
      </x:c>
      <x:c r="D168" s="13" t="str">
        <x:v>No_Tank_2Support</x:v>
      </x:c>
      <x:c r="E168" s="13" t="str">
        <x:v>Wayfinder / Ravager / Dawnkeeper / Stonecaller</x:v>
      </x:c>
      <x:c r="F168" s="13" t="n">
        <x:v>0.98</x:v>
      </x:c>
      <x:c r="G168" s="13" t="str">
        <x:v>Clear</x:v>
      </x:c>
      <x:c r="H168" s="13" t="n">
        <x:v>1</x:v>
      </x:c>
      <x:c r="I168" s="13" t="n">
        <x:v>15.7</x:v>
      </x:c>
      <x:c r="J168" s="13" t="n">
        <x:v>1</x:v>
      </x:c>
      <x:c r="K168" s="13" t="n">
        <x:v>7</x:v>
      </x:c>
      <x:c r="L168" s="13" t="n">
        <x:v>1</x:v>
      </x:c>
      <x:c r="M168" s="13" t="n">
        <x:v>82</x:v>
      </x:c>
      <x:c r="N168" s="13" t="n">
        <x:v>1.015</x:v>
      </x:c>
      <x:c r="O168" s="13" t="n">
        <x:v>0.91</x:v>
      </x:c>
    </x:row>
    <x:row r="169">
      <x:c r="A169" s="13" t="n">
        <x:v>166</x:v>
      </x:c>
      <x:c r="B169" s="13" t="str">
        <x:v>I</x:v>
      </x:c>
      <x:c r="C169" s="13" t="str">
        <x:v>Mirage Well</x:v>
      </x:c>
      <x:c r="D169" s="13" t="str">
        <x:v>No_Tank_2Support</x:v>
      </x:c>
      <x:c r="E169" s="13" t="str">
        <x:v>Wayfinder / Ravager / Dawnkeeper / Stonecaller</x:v>
      </x:c>
      <x:c r="F169" s="13" t="n">
        <x:v>0.98</x:v>
      </x:c>
      <x:c r="G169" s="13" t="str">
        <x:v>Clear</x:v>
      </x:c>
      <x:c r="H169" s="13" t="n">
        <x:v>1</x:v>
      </x:c>
      <x:c r="I169" s="13" t="n">
        <x:v>19.6</x:v>
      </x:c>
      <x:c r="J169" s="13" t="n">
        <x:v>0</x:v>
      </x:c>
      <x:c r="K169" s="13" t="n">
        <x:v>8</x:v>
      </x:c>
      <x:c r="L169" s="13" t="n">
        <x:v>0</x:v>
      </x:c>
      <x:c r="M169" s="13" t="n">
        <x:v>82</x:v>
      </x:c>
      <x:c r="N169" s="13" t="n">
        <x:v>1.02</x:v>
      </x:c>
      <x:c r="O169" s="13" t="n">
        <x:v>0.947</x:v>
      </x:c>
    </x:row>
    <x:row r="170">
      <x:c r="A170" s="13" t="n">
        <x:v>167</x:v>
      </x:c>
      <x:c r="B170" s="13" t="str">
        <x:v>I</x:v>
      </x:c>
      <x:c r="C170" s="13" t="str">
        <x:v>Choir Caverns</x:v>
      </x:c>
      <x:c r="D170" s="13" t="str">
        <x:v>No_Tank_2Support</x:v>
      </x:c>
      <x:c r="E170" s="13" t="str">
        <x:v>Wayfinder / Ravager / Dawnkeeper / Stonecaller</x:v>
      </x:c>
      <x:c r="F170" s="13" t="n">
        <x:v>0.98</x:v>
      </x:c>
      <x:c r="G170" s="13" t="str">
        <x:v>Clear</x:v>
      </x:c>
      <x:c r="H170" s="13" t="n">
        <x:v>1</x:v>
      </x:c>
      <x:c r="I170" s="13" t="n">
        <x:v>21.8</x:v>
      </x:c>
      <x:c r="J170" s="13" t="n">
        <x:v>0</x:v>
      </x:c>
      <x:c r="K170" s="13" t="n">
        <x:v>8</x:v>
      </x:c>
      <x:c r="L170" s="13" t="n">
        <x:v>0</x:v>
      </x:c>
      <x:c r="M170" s="13" t="n">
        <x:v>79</x:v>
      </x:c>
      <x:c r="N170" s="13" t="n">
        <x:v>0.991</x:v>
      </x:c>
      <x:c r="O170" s="13" t="n">
        <x:v>0.96</x:v>
      </x:c>
    </x:row>
    <x:row r="171">
      <x:c r="A171" s="13" t="n">
        <x:v>168</x:v>
      </x:c>
      <x:c r="B171" s="13" t="str">
        <x:v>I</x:v>
      </x:c>
      <x:c r="C171" s="13" t="str">
        <x:v>Crucible Depths</x:v>
      </x:c>
      <x:c r="D171" s="13" t="str">
        <x:v>No_Tank_2Support</x:v>
      </x:c>
      <x:c r="E171" s="13" t="str">
        <x:v>Wayfinder / Ravager / Dawnkeeper / Stonecaller</x:v>
      </x:c>
      <x:c r="F171" s="13" t="n">
        <x:v>0.899</x:v>
      </x:c>
      <x:c r="G171" s="13" t="str">
        <x:v>Clear</x:v>
      </x:c>
      <x:c r="H171" s="13" t="n">
        <x:v>1</x:v>
      </x:c>
      <x:c r="I171" s="13" t="n">
        <x:v>17</x:v>
      </x:c>
      <x:c r="J171" s="13" t="n">
        <x:v>1</x:v>
      </x:c>
      <x:c r="K171" s="13" t="n">
        <x:v>7</x:v>
      </x:c>
      <x:c r="L171" s="13" t="n">
        <x:v>0</x:v>
      </x:c>
      <x:c r="M171" s="13" t="n">
        <x:v>84</x:v>
      </x:c>
      <x:c r="N171" s="13" t="n">
        <x:v>0.935</x:v>
      </x:c>
      <x:c r="O171" s="13" t="n">
        <x:v>0.996</x:v>
      </x:c>
    </x:row>
    <x:row r="172">
      <x:c r="A172" s="13" t="n">
        <x:v>169</x:v>
      </x:c>
      <x:c r="B172" s="13" t="str">
        <x:v>I</x:v>
      </x:c>
      <x:c r="C172" s="13" t="str">
        <x:v>Lanternwatch Descent</x:v>
      </x:c>
      <x:c r="D172" s="13" t="str">
        <x:v>No_Tank_2Support</x:v>
      </x:c>
      <x:c r="E172" s="13" t="str">
        <x:v>Wayfinder / Ravager / Dawnkeeper / Stonecaller</x:v>
      </x:c>
      <x:c r="F172" s="13" t="n">
        <x:v>0.946</x:v>
      </x:c>
      <x:c r="G172" s="13" t="str">
        <x:v>Clear</x:v>
      </x:c>
      <x:c r="H172" s="13" t="n">
        <x:v>1</x:v>
      </x:c>
      <x:c r="I172" s="13" t="n">
        <x:v>17.1</x:v>
      </x:c>
      <x:c r="J172" s="13" t="n">
        <x:v>0</x:v>
      </x:c>
      <x:c r="K172" s="13" t="n">
        <x:v>6</x:v>
      </x:c>
      <x:c r="L172" s="13" t="n">
        <x:v>0</x:v>
      </x:c>
      <x:c r="M172" s="13" t="n">
        <x:v>86</x:v>
      </x:c>
      <x:c r="N172" s="13" t="n">
        <x:v>0.992</x:v>
      </x:c>
      <x:c r="O172" s="13" t="n">
        <x:v>0.88</x:v>
      </x:c>
    </x:row>
    <x:row r="173">
      <x:c r="A173" s="13" t="n">
        <x:v>170</x:v>
      </x:c>
      <x:c r="B173" s="13" t="str">
        <x:v>I</x:v>
      </x:c>
      <x:c r="C173" s="13" t="str">
        <x:v>Mirage Well</x:v>
      </x:c>
      <x:c r="D173" s="13" t="str">
        <x:v>No_Tank_2Support</x:v>
      </x:c>
      <x:c r="E173" s="13" t="str">
        <x:v>Wayfinder / Ravager / Dawnkeeper / Stonecaller</x:v>
      </x:c>
      <x:c r="F173" s="13" t="n">
        <x:v>0.98</x:v>
      </x:c>
      <x:c r="G173" s="13" t="str">
        <x:v>Clear</x:v>
      </x:c>
      <x:c r="H173" s="13" t="n">
        <x:v>1</x:v>
      </x:c>
      <x:c r="I173" s="13" t="n">
        <x:v>16.9</x:v>
      </x:c>
      <x:c r="J173" s="13" t="n">
        <x:v>1</x:v>
      </x:c>
      <x:c r="K173" s="13" t="n">
        <x:v>4</x:v>
      </x:c>
      <x:c r="L173" s="13" t="n">
        <x:v>0</x:v>
      </x:c>
      <x:c r="M173" s="13" t="n">
        <x:v>84</x:v>
      </x:c>
      <x:c r="N173" s="13" t="n">
        <x:v>1.18</x:v>
      </x:c>
      <x:c r="O173" s="13" t="n">
        <x:v>0.906</x:v>
      </x:c>
    </x:row>
    <x:row r="174">
      <x:c r="A174" s="13" t="n">
        <x:v>171</x:v>
      </x:c>
      <x:c r="B174" s="13" t="str">
        <x:v>I</x:v>
      </x:c>
      <x:c r="C174" s="13" t="str">
        <x:v>Choir Caverns</x:v>
      </x:c>
      <x:c r="D174" s="13" t="str">
        <x:v>No_Tank_2Support</x:v>
      </x:c>
      <x:c r="E174" s="13" t="str">
        <x:v>Wayfinder / Ravager / Dawnkeeper / Stonecaller</x:v>
      </x:c>
      <x:c r="F174" s="13" t="n">
        <x:v>0.98</x:v>
      </x:c>
      <x:c r="G174" s="13" t="str">
        <x:v>Clear</x:v>
      </x:c>
      <x:c r="H174" s="13" t="n">
        <x:v>1</x:v>
      </x:c>
      <x:c r="I174" s="13" t="n">
        <x:v>17.9</x:v>
      </x:c>
      <x:c r="J174" s="13" t="n">
        <x:v>1</x:v>
      </x:c>
      <x:c r="K174" s="13" t="n">
        <x:v>8</x:v>
      </x:c>
      <x:c r="L174" s="13" t="n">
        <x:v>0</x:v>
      </x:c>
      <x:c r="M174" s="13" t="n">
        <x:v>79</x:v>
      </x:c>
      <x:c r="N174" s="13" t="n">
        <x:v>1.015</x:v>
      </x:c>
      <x:c r="O174" s="13" t="n">
        <x:v>1.033</x:v>
      </x:c>
    </x:row>
    <x:row r="175">
      <x:c r="A175" s="13" t="n">
        <x:v>172</x:v>
      </x:c>
      <x:c r="B175" s="13" t="str">
        <x:v>I</x:v>
      </x:c>
      <x:c r="C175" s="13" t="str">
        <x:v>Crucible Depths</x:v>
      </x:c>
      <x:c r="D175" s="13" t="str">
        <x:v>No_Tank_2Support</x:v>
      </x:c>
      <x:c r="E175" s="13" t="str">
        <x:v>Wayfinder / Ravager / Dawnkeeper / Stonecaller</x:v>
      </x:c>
      <x:c r="F175" s="13" t="n">
        <x:v>0.98</x:v>
      </x:c>
      <x:c r="G175" s="13" t="str">
        <x:v>Clear</x:v>
      </x:c>
      <x:c r="H175" s="13" t="n">
        <x:v>1</x:v>
      </x:c>
      <x:c r="I175" s="13" t="n">
        <x:v>15.3</x:v>
      </x:c>
      <x:c r="J175" s="13" t="n">
        <x:v>1</x:v>
      </x:c>
      <x:c r="K175" s="13" t="n">
        <x:v>6</x:v>
      </x:c>
      <x:c r="L175" s="13" t="n">
        <x:v>0</x:v>
      </x:c>
      <x:c r="M175" s="13" t="n">
        <x:v>78</x:v>
      </x:c>
      <x:c r="N175" s="13" t="n">
        <x:v>1.055</x:v>
      </x:c>
      <x:c r="O175" s="13" t="n">
        <x:v>0.976</x:v>
      </x:c>
    </x:row>
    <x:row r="176">
      <x:c r="A176" s="13" t="n">
        <x:v>173</x:v>
      </x:c>
      <x:c r="B176" s="13" t="str">
        <x:v>I</x:v>
      </x:c>
      <x:c r="C176" s="13" t="str">
        <x:v>Lanternwatch Descent</x:v>
      </x:c>
      <x:c r="D176" s="13" t="str">
        <x:v>No_Tank_2Support</x:v>
      </x:c>
      <x:c r="E176" s="13" t="str">
        <x:v>Wayfinder / Ravager / Dawnkeeper / Stonecaller</x:v>
      </x:c>
      <x:c r="F176" s="13" t="n">
        <x:v>0.98</x:v>
      </x:c>
      <x:c r="G176" s="13" t="str">
        <x:v>Clear</x:v>
      </x:c>
      <x:c r="H176" s="13" t="n">
        <x:v>1</x:v>
      </x:c>
      <x:c r="I176" s="13" t="n">
        <x:v>20.4</x:v>
      </x:c>
      <x:c r="J176" s="13" t="n">
        <x:v>0</x:v>
      </x:c>
      <x:c r="K176" s="13" t="n">
        <x:v>7</x:v>
      </x:c>
      <x:c r="L176" s="13" t="n">
        <x:v>0</x:v>
      </x:c>
      <x:c r="M176" s="13" t="n">
        <x:v>84</x:v>
      </x:c>
      <x:c r="N176" s="13" t="n">
        <x:v>0.962</x:v>
      </x:c>
      <x:c r="O176" s="13" t="n">
        <x:v>0.966</x:v>
      </x:c>
    </x:row>
    <x:row r="177">
      <x:c r="A177" s="13" t="n">
        <x:v>174</x:v>
      </x:c>
      <x:c r="B177" s="13" t="str">
        <x:v>I</x:v>
      </x:c>
      <x:c r="C177" s="13" t="str">
        <x:v>Mirage Well</x:v>
      </x:c>
      <x:c r="D177" s="13" t="str">
        <x:v>No_Tank_2Support</x:v>
      </x:c>
      <x:c r="E177" s="13" t="str">
        <x:v>Wayfinder / Ravager / Dawnkeeper / Stonecaller</x:v>
      </x:c>
      <x:c r="F177" s="13" t="n">
        <x:v>0.98</x:v>
      </x:c>
      <x:c r="G177" s="13" t="str">
        <x:v>Clear</x:v>
      </x:c>
      <x:c r="H177" s="13" t="n">
        <x:v>1</x:v>
      </x:c>
      <x:c r="I177" s="13" t="n">
        <x:v>14</x:v>
      </x:c>
      <x:c r="J177" s="13" t="n">
        <x:v>0</x:v>
      </x:c>
      <x:c r="K177" s="13" t="n">
        <x:v>10</x:v>
      </x:c>
      <x:c r="L177" s="13" t="n">
        <x:v>0</x:v>
      </x:c>
      <x:c r="M177" s="13" t="n">
        <x:v>83</x:v>
      </x:c>
      <x:c r="N177" s="13" t="n">
        <x:v>0.926</x:v>
      </x:c>
      <x:c r="O177" s="13" t="n">
        <x:v>1.026</x:v>
      </x:c>
    </x:row>
    <x:row r="178">
      <x:c r="A178" s="13" t="n">
        <x:v>175</x:v>
      </x:c>
      <x:c r="B178" s="13" t="str">
        <x:v>I</x:v>
      </x:c>
      <x:c r="C178" s="13" t="str">
        <x:v>Choir Caverns</x:v>
      </x:c>
      <x:c r="D178" s="13" t="str">
        <x:v>No_Tank_2Support</x:v>
      </x:c>
      <x:c r="E178" s="13" t="str">
        <x:v>Wayfinder / Ravager / Dawnkeeper / Stonecaller</x:v>
      </x:c>
      <x:c r="F178" s="13" t="n">
        <x:v>0.98</x:v>
      </x:c>
      <x:c r="G178" s="13" t="str">
        <x:v>Clear</x:v>
      </x:c>
      <x:c r="H178" s="13" t="n">
        <x:v>1</x:v>
      </x:c>
      <x:c r="I178" s="13" t="n">
        <x:v>16.2</x:v>
      </x:c>
      <x:c r="J178" s="13" t="n">
        <x:v>0</x:v>
      </x:c>
      <x:c r="K178" s="13" t="n">
        <x:v>8</x:v>
      </x:c>
      <x:c r="L178" s="13" t="n">
        <x:v>0</x:v>
      </x:c>
      <x:c r="M178" s="13" t="n">
        <x:v>82</x:v>
      </x:c>
      <x:c r="N178" s="13" t="n">
        <x:v>1.017</x:v>
      </x:c>
      <x:c r="O178" s="13" t="n">
        <x:v>1.024</x:v>
      </x:c>
    </x:row>
    <x:row r="179">
      <x:c r="A179" s="13" t="n">
        <x:v>176</x:v>
      </x:c>
      <x:c r="B179" s="13" t="str">
        <x:v>I</x:v>
      </x:c>
      <x:c r="C179" s="13" t="str">
        <x:v>Crucible Depths</x:v>
      </x:c>
      <x:c r="D179" s="13" t="str">
        <x:v>Balanced_Magic</x:v>
      </x:c>
      <x:c r="E179" s="13" t="str">
        <x:v>Ironwarden / Hexweaver / Wayfinder / Dawnkeeper</x:v>
      </x:c>
      <x:c r="F179" s="13" t="n">
        <x:v>0.98</x:v>
      </x:c>
      <x:c r="G179" s="13" t="str">
        <x:v>Clear</x:v>
      </x:c>
      <x:c r="H179" s="13" t="n">
        <x:v>1</x:v>
      </x:c>
      <x:c r="I179" s="13" t="n">
        <x:v>15.7</x:v>
      </x:c>
      <x:c r="J179" s="13" t="n">
        <x:v>1</x:v>
      </x:c>
      <x:c r="K179" s="13" t="n">
        <x:v>6</x:v>
      </x:c>
      <x:c r="L179" s="13" t="n">
        <x:v>0</x:v>
      </x:c>
      <x:c r="M179" s="13" t="n">
        <x:v>77</x:v>
      </x:c>
      <x:c r="N179" s="13" t="n">
        <x:v>1.077</x:v>
      </x:c>
      <x:c r="O179" s="13" t="n">
        <x:v>0.966</x:v>
      </x:c>
    </x:row>
    <x:row r="180">
      <x:c r="A180" s="13" t="n">
        <x:v>177</x:v>
      </x:c>
      <x:c r="B180" s="13" t="str">
        <x:v>I</x:v>
      </x:c>
      <x:c r="C180" s="13" t="str">
        <x:v>Lanternwatch Descent</x:v>
      </x:c>
      <x:c r="D180" s="13" t="str">
        <x:v>Balanced_Magic</x:v>
      </x:c>
      <x:c r="E180" s="13" t="str">
        <x:v>Ironwarden / Hexweaver / Wayfinder / Dawnkeeper</x:v>
      </x:c>
      <x:c r="F180" s="13" t="n">
        <x:v>0.98</x:v>
      </x:c>
      <x:c r="G180" s="13" t="str">
        <x:v>Clear</x:v>
      </x:c>
      <x:c r="H180" s="13" t="n">
        <x:v>1</x:v>
      </x:c>
      <x:c r="I180" s="13" t="n">
        <x:v>15.1</x:v>
      </x:c>
      <x:c r="J180" s="13" t="n">
        <x:v>2</x:v>
      </x:c>
      <x:c r="K180" s="13" t="n">
        <x:v>7</x:v>
      </x:c>
      <x:c r="L180" s="13" t="n">
        <x:v>0</x:v>
      </x:c>
      <x:c r="M180" s="13" t="n">
        <x:v>80</x:v>
      </x:c>
      <x:c r="N180" s="13" t="n">
        <x:v>0.95</x:v>
      </x:c>
      <x:c r="O180" s="13" t="n">
        <x:v>0.917</x:v>
      </x:c>
    </x:row>
    <x:row r="181">
      <x:c r="A181" s="13" t="n">
        <x:v>178</x:v>
      </x:c>
      <x:c r="B181" s="13" t="str">
        <x:v>I</x:v>
      </x:c>
      <x:c r="C181" s="13" t="str">
        <x:v>Mirage Well</x:v>
      </x:c>
      <x:c r="D181" s="13" t="str">
        <x:v>Balanced_Magic</x:v>
      </x:c>
      <x:c r="E181" s="13" t="str">
        <x:v>Ironwarden / Hexweaver / Wayfinder / Dawnkeeper</x:v>
      </x:c>
      <x:c r="F181" s="13" t="n">
        <x:v>0.98</x:v>
      </x:c>
      <x:c r="G181" s="13" t="str">
        <x:v>Clear</x:v>
      </x:c>
      <x:c r="H181" s="13" t="n">
        <x:v>1</x:v>
      </x:c>
      <x:c r="I181" s="13" t="n">
        <x:v>17.7</x:v>
      </x:c>
      <x:c r="J181" s="13" t="n">
        <x:v>2</x:v>
      </x:c>
      <x:c r="K181" s="13" t="n">
        <x:v>6</x:v>
      </x:c>
      <x:c r="L181" s="13" t="n">
        <x:v>1</x:v>
      </x:c>
      <x:c r="M181" s="13" t="n">
        <x:v>86</x:v>
      </x:c>
      <x:c r="N181" s="13" t="n">
        <x:v>1.039</x:v>
      </x:c>
      <x:c r="O181" s="13" t="n">
        <x:v>0.891</x:v>
      </x:c>
    </x:row>
    <x:row r="182">
      <x:c r="A182" s="13" t="n">
        <x:v>179</x:v>
      </x:c>
      <x:c r="B182" s="13" t="str">
        <x:v>I</x:v>
      </x:c>
      <x:c r="C182" s="13" t="str">
        <x:v>Choir Caverns</x:v>
      </x:c>
      <x:c r="D182" s="13" t="str">
        <x:v>Balanced_Magic</x:v>
      </x:c>
      <x:c r="E182" s="13" t="str">
        <x:v>Ironwarden / Hexweaver / Wayfinder / Dawnkeeper</x:v>
      </x:c>
      <x:c r="F182" s="13" t="n">
        <x:v>0.968</x:v>
      </x:c>
      <x:c r="G182" s="13" t="str">
        <x:v>Clear</x:v>
      </x:c>
      <x:c r="H182" s="13" t="n">
        <x:v>1</x:v>
      </x:c>
      <x:c r="I182" s="13" t="n">
        <x:v>14.5</x:v>
      </x:c>
      <x:c r="J182" s="13" t="n">
        <x:v>0</x:v>
      </x:c>
      <x:c r="K182" s="13" t="n">
        <x:v>6</x:v>
      </x:c>
      <x:c r="L182" s="13" t="n">
        <x:v>0</x:v>
      </x:c>
      <x:c r="M182" s="13" t="n">
        <x:v>87</x:v>
      </x:c>
      <x:c r="N182" s="13" t="n">
        <x:v>0.941</x:v>
      </x:c>
      <x:c r="O182" s="13" t="n">
        <x:v>0.932</x:v>
      </x:c>
    </x:row>
    <x:row r="183">
      <x:c r="A183" s="13" t="n">
        <x:v>180</x:v>
      </x:c>
      <x:c r="B183" s="13" t="str">
        <x:v>I</x:v>
      </x:c>
      <x:c r="C183" s="13" t="str">
        <x:v>Crucible Depths</x:v>
      </x:c>
      <x:c r="D183" s="13" t="str">
        <x:v>Balanced_Magic</x:v>
      </x:c>
      <x:c r="E183" s="13" t="str">
        <x:v>Ironwarden / Hexweaver / Wayfinder / Dawnkeeper</x:v>
      </x:c>
      <x:c r="F183" s="13" t="n">
        <x:v>0.98</x:v>
      </x:c>
      <x:c r="G183" s="13" t="str">
        <x:v>Clear</x:v>
      </x:c>
      <x:c r="H183" s="13" t="n">
        <x:v>1</x:v>
      </x:c>
      <x:c r="I183" s="13" t="n">
        <x:v>15.4</x:v>
      </x:c>
      <x:c r="J183" s="13" t="n">
        <x:v>0</x:v>
      </x:c>
      <x:c r="K183" s="13" t="n">
        <x:v>7</x:v>
      </x:c>
      <x:c r="L183" s="13" t="n">
        <x:v>0</x:v>
      </x:c>
      <x:c r="M183" s="13" t="n">
        <x:v>84</x:v>
      </x:c>
      <x:c r="N183" s="13" t="n">
        <x:v>1.072</x:v>
      </x:c>
      <x:c r="O183" s="13" t="n">
        <x:v>1.127</x:v>
      </x:c>
    </x:row>
    <x:row r="184">
      <x:c r="A184" s="13" t="n">
        <x:v>181</x:v>
      </x:c>
      <x:c r="B184" s="13" t="str">
        <x:v>I</x:v>
      </x:c>
      <x:c r="C184" s="13" t="str">
        <x:v>Lanternwatch Descent</x:v>
      </x:c>
      <x:c r="D184" s="13" t="str">
        <x:v>Balanced_Magic</x:v>
      </x:c>
      <x:c r="E184" s="13" t="str">
        <x:v>Ironwarden / Hexweaver / Wayfinder / Dawnkeeper</x:v>
      </x:c>
      <x:c r="F184" s="13" t="n">
        <x:v>0.98</x:v>
      </x:c>
      <x:c r="G184" s="13" t="str">
        <x:v>Clear</x:v>
      </x:c>
      <x:c r="H184" s="13" t="n">
        <x:v>1</x:v>
      </x:c>
      <x:c r="I184" s="13" t="n">
        <x:v>17.3</x:v>
      </x:c>
      <x:c r="J184" s="13" t="n">
        <x:v>0</x:v>
      </x:c>
      <x:c r="K184" s="13" t="n">
        <x:v>9</x:v>
      </x:c>
      <x:c r="L184" s="13" t="n">
        <x:v>0</x:v>
      </x:c>
      <x:c r="M184" s="13" t="n">
        <x:v>82</x:v>
      </x:c>
      <x:c r="N184" s="13" t="n">
        <x:v>1.026</x:v>
      </x:c>
      <x:c r="O184" s="13" t="n">
        <x:v>1.046</x:v>
      </x:c>
    </x:row>
    <x:row r="185">
      <x:c r="A185" s="13" t="n">
        <x:v>182</x:v>
      </x:c>
      <x:c r="B185" s="13" t="str">
        <x:v>I</x:v>
      </x:c>
      <x:c r="C185" s="13" t="str">
        <x:v>Mirage Well</x:v>
      </x:c>
      <x:c r="D185" s="13" t="str">
        <x:v>Balanced_Magic</x:v>
      </x:c>
      <x:c r="E185" s="13" t="str">
        <x:v>Ironwarden / Hexweaver / Wayfinder / Dawnkeeper</x:v>
      </x:c>
      <x:c r="F185" s="13" t="n">
        <x:v>0.98</x:v>
      </x:c>
      <x:c r="G185" s="13" t="str">
        <x:v>Clear</x:v>
      </x:c>
      <x:c r="H185" s="13" t="n">
        <x:v>1</x:v>
      </x:c>
      <x:c r="I185" s="13" t="n">
        <x:v>15.1</x:v>
      </x:c>
      <x:c r="J185" s="13" t="n">
        <x:v>0</x:v>
      </x:c>
      <x:c r="K185" s="13" t="n">
        <x:v>8</x:v>
      </x:c>
      <x:c r="L185" s="13" t="n">
        <x:v>0</x:v>
      </x:c>
      <x:c r="M185" s="13" t="n">
        <x:v>79</x:v>
      </x:c>
      <x:c r="N185" s="13" t="n">
        <x:v>0.896</x:v>
      </x:c>
      <x:c r="O185" s="13" t="n">
        <x:v>1.025</x:v>
      </x:c>
    </x:row>
    <x:row r="186">
      <x:c r="A186" s="13" t="n">
        <x:v>183</x:v>
      </x:c>
      <x:c r="B186" s="13" t="str">
        <x:v>I</x:v>
      </x:c>
      <x:c r="C186" s="13" t="str">
        <x:v>Choir Caverns</x:v>
      </x:c>
      <x:c r="D186" s="13" t="str">
        <x:v>Balanced_Magic</x:v>
      </x:c>
      <x:c r="E186" s="13" t="str">
        <x:v>Ironwarden / Hexweaver / Wayfinder / Dawnkeeper</x:v>
      </x:c>
      <x:c r="F186" s="13" t="n">
        <x:v>0.98</x:v>
      </x:c>
      <x:c r="G186" s="13" t="str">
        <x:v>Clear</x:v>
      </x:c>
      <x:c r="H186" s="13" t="n">
        <x:v>1</x:v>
      </x:c>
      <x:c r="I186" s="13" t="n">
        <x:v>21</x:v>
      </x:c>
      <x:c r="J186" s="13" t="n">
        <x:v>0</x:v>
      </x:c>
      <x:c r="K186" s="13" t="n">
        <x:v>5</x:v>
      </x:c>
      <x:c r="L186" s="13" t="n">
        <x:v>0</x:v>
      </x:c>
      <x:c r="M186" s="13" t="n">
        <x:v>78</x:v>
      </x:c>
      <x:c r="N186" s="13" t="n">
        <x:v>0.985</x:v>
      </x:c>
      <x:c r="O186" s="13" t="n">
        <x:v>1.117</x:v>
      </x:c>
    </x:row>
    <x:row r="187">
      <x:c r="A187" s="13" t="n">
        <x:v>184</x:v>
      </x:c>
      <x:c r="B187" s="13" t="str">
        <x:v>I</x:v>
      </x:c>
      <x:c r="C187" s="13" t="str">
        <x:v>Crucible Depths</x:v>
      </x:c>
      <x:c r="D187" s="13" t="str">
        <x:v>Balanced_Magic</x:v>
      </x:c>
      <x:c r="E187" s="13" t="str">
        <x:v>Ironwarden / Hexweaver / Wayfinder / Dawnkeeper</x:v>
      </x:c>
      <x:c r="F187" s="13" t="n">
        <x:v>0.98</x:v>
      </x:c>
      <x:c r="G187" s="13" t="str">
        <x:v>Clear</x:v>
      </x:c>
      <x:c r="H187" s="13" t="n">
        <x:v>1</x:v>
      </x:c>
      <x:c r="I187" s="13" t="n">
        <x:v>13</x:v>
      </x:c>
      <x:c r="J187" s="13" t="n">
        <x:v>0</x:v>
      </x:c>
      <x:c r="K187" s="13" t="n">
        <x:v>7</x:v>
      </x:c>
      <x:c r="L187" s="13" t="n">
        <x:v>0</x:v>
      </x:c>
      <x:c r="M187" s="13" t="n">
        <x:v>79</x:v>
      </x:c>
      <x:c r="N187" s="13" t="n">
        <x:v>0.983</x:v>
      </x:c>
      <x:c r="O187" s="13" t="n">
        <x:v>1.057</x:v>
      </x:c>
    </x:row>
    <x:row r="188">
      <x:c r="A188" s="13" t="n">
        <x:v>185</x:v>
      </x:c>
      <x:c r="B188" s="13" t="str">
        <x:v>I</x:v>
      </x:c>
      <x:c r="C188" s="13" t="str">
        <x:v>Lanternwatch Descent</x:v>
      </x:c>
      <x:c r="D188" s="13" t="str">
        <x:v>Balanced_Magic</x:v>
      </x:c>
      <x:c r="E188" s="13" t="str">
        <x:v>Ironwarden / Hexweaver / Wayfinder / Dawnkeeper</x:v>
      </x:c>
      <x:c r="F188" s="13" t="n">
        <x:v>0.98</x:v>
      </x:c>
      <x:c r="G188" s="13" t="str">
        <x:v>Clear</x:v>
      </x:c>
      <x:c r="H188" s="13" t="n">
        <x:v>1</x:v>
      </x:c>
      <x:c r="I188" s="13" t="n">
        <x:v>16.1</x:v>
      </x:c>
      <x:c r="J188" s="13" t="n">
        <x:v>0</x:v>
      </x:c>
      <x:c r="K188" s="13" t="n">
        <x:v>8</x:v>
      </x:c>
      <x:c r="L188" s="13" t="n">
        <x:v>0</x:v>
      </x:c>
      <x:c r="M188" s="13" t="n">
        <x:v>82</x:v>
      </x:c>
      <x:c r="N188" s="13" t="n">
        <x:v>1</x:v>
      </x:c>
      <x:c r="O188" s="13" t="n">
        <x:v>1.045</x:v>
      </x:c>
    </x:row>
    <x:row r="189">
      <x:c r="A189" s="13" t="n">
        <x:v>186</x:v>
      </x:c>
      <x:c r="B189" s="13" t="str">
        <x:v>I</x:v>
      </x:c>
      <x:c r="C189" s="13" t="str">
        <x:v>Mirage Well</x:v>
      </x:c>
      <x:c r="D189" s="13" t="str">
        <x:v>Balanced_Magic</x:v>
      </x:c>
      <x:c r="E189" s="13" t="str">
        <x:v>Ironwarden / Hexweaver / Wayfinder / Dawnkeeper</x:v>
      </x:c>
      <x:c r="F189" s="13" t="n">
        <x:v>0.98</x:v>
      </x:c>
      <x:c r="G189" s="13" t="str">
        <x:v>Clear</x:v>
      </x:c>
      <x:c r="H189" s="13" t="n">
        <x:v>1</x:v>
      </x:c>
      <x:c r="I189" s="13" t="n">
        <x:v>18.6</x:v>
      </x:c>
      <x:c r="J189" s="13" t="n">
        <x:v>0</x:v>
      </x:c>
      <x:c r="K189" s="13" t="n">
        <x:v>4</x:v>
      </x:c>
      <x:c r="L189" s="13" t="n">
        <x:v>0</x:v>
      </x:c>
      <x:c r="M189" s="13" t="n">
        <x:v>81</x:v>
      </x:c>
      <x:c r="N189" s="13" t="n">
        <x:v>0.974</x:v>
      </x:c>
      <x:c r="O189" s="13" t="n">
        <x:v>0.968</x:v>
      </x:c>
    </x:row>
    <x:row r="190">
      <x:c r="A190" s="13" t="n">
        <x:v>187</x:v>
      </x:c>
      <x:c r="B190" s="13" t="str">
        <x:v>I</x:v>
      </x:c>
      <x:c r="C190" s="13" t="str">
        <x:v>Choir Caverns</x:v>
      </x:c>
      <x:c r="D190" s="13" t="str">
        <x:v>Balanced_Magic</x:v>
      </x:c>
      <x:c r="E190" s="13" t="str">
        <x:v>Ironwarden / Hexweaver / Wayfinder / Dawnkeeper</x:v>
      </x:c>
      <x:c r="F190" s="13" t="n">
        <x:v>0.98</x:v>
      </x:c>
      <x:c r="G190" s="13" t="str">
        <x:v>Clear</x:v>
      </x:c>
      <x:c r="H190" s="13" t="n">
        <x:v>1</x:v>
      </x:c>
      <x:c r="I190" s="13" t="n">
        <x:v>20.5</x:v>
      </x:c>
      <x:c r="J190" s="13" t="n">
        <x:v>0</x:v>
      </x:c>
      <x:c r="K190" s="13" t="n">
        <x:v>8</x:v>
      </x:c>
      <x:c r="L190" s="13" t="n">
        <x:v>0</x:v>
      </x:c>
      <x:c r="M190" s="13" t="n">
        <x:v>78</x:v>
      </x:c>
      <x:c r="N190" s="13" t="n">
        <x:v>1.061</x:v>
      </x:c>
      <x:c r="O190" s="13" t="n">
        <x:v>1.001</x:v>
      </x:c>
    </x:row>
    <x:row r="191">
      <x:c r="A191" s="13" t="n">
        <x:v>188</x:v>
      </x:c>
      <x:c r="B191" s="13" t="str">
        <x:v>I</x:v>
      </x:c>
      <x:c r="C191" s="13" t="str">
        <x:v>Crucible Depths</x:v>
      </x:c>
      <x:c r="D191" s="13" t="str">
        <x:v>Balanced_Magic</x:v>
      </x:c>
      <x:c r="E191" s="13" t="str">
        <x:v>Ironwarden / Hexweaver / Wayfinder / Dawnkeeper</x:v>
      </x:c>
      <x:c r="F191" s="13" t="n">
        <x:v>0.98</x:v>
      </x:c>
      <x:c r="G191" s="13" t="str">
        <x:v>Clear</x:v>
      </x:c>
      <x:c r="H191" s="13" t="n">
        <x:v>1</x:v>
      </x:c>
      <x:c r="I191" s="13" t="n">
        <x:v>19.7</x:v>
      </x:c>
      <x:c r="J191" s="13" t="n">
        <x:v>1</x:v>
      </x:c>
      <x:c r="K191" s="13" t="n">
        <x:v>9</x:v>
      </x:c>
      <x:c r="L191" s="13" t="n">
        <x:v>0</x:v>
      </x:c>
      <x:c r="M191" s="13" t="n">
        <x:v>85</x:v>
      </x:c>
      <x:c r="N191" s="13" t="n">
        <x:v>1.106</x:v>
      </x:c>
      <x:c r="O191" s="13" t="n">
        <x:v>0.942</x:v>
      </x:c>
    </x:row>
    <x:row r="192">
      <x:c r="A192" s="13" t="n">
        <x:v>189</x:v>
      </x:c>
      <x:c r="B192" s="13" t="str">
        <x:v>I</x:v>
      </x:c>
      <x:c r="C192" s="13" t="str">
        <x:v>Lanternwatch Descent</x:v>
      </x:c>
      <x:c r="D192" s="13" t="str">
        <x:v>Balanced_Magic</x:v>
      </x:c>
      <x:c r="E192" s="13" t="str">
        <x:v>Ironwarden / Hexweaver / Wayfinder / Dawnkeeper</x:v>
      </x:c>
      <x:c r="F192" s="13" t="n">
        <x:v>0.98</x:v>
      </x:c>
      <x:c r="G192" s="13" t="str">
        <x:v>Clear</x:v>
      </x:c>
      <x:c r="H192" s="13" t="n">
        <x:v>1</x:v>
      </x:c>
      <x:c r="I192" s="13" t="n">
        <x:v>20.8</x:v>
      </x:c>
      <x:c r="J192" s="13" t="n">
        <x:v>1</x:v>
      </x:c>
      <x:c r="K192" s="13" t="n">
        <x:v>7</x:v>
      </x:c>
      <x:c r="L192" s="13" t="n">
        <x:v>0</x:v>
      </x:c>
      <x:c r="M192" s="13" t="n">
        <x:v>84</x:v>
      </x:c>
      <x:c r="N192" s="13" t="n">
        <x:v>0.928</x:v>
      </x:c>
      <x:c r="O192" s="13" t="n">
        <x:v>0.953</x:v>
      </x:c>
    </x:row>
    <x:row r="193">
      <x:c r="A193" s="13" t="n">
        <x:v>190</x:v>
      </x:c>
      <x:c r="B193" s="13" t="str">
        <x:v>I</x:v>
      </x:c>
      <x:c r="C193" s="13" t="str">
        <x:v>Mirage Well</x:v>
      </x:c>
      <x:c r="D193" s="13" t="str">
        <x:v>Balanced_Magic</x:v>
      </x:c>
      <x:c r="E193" s="13" t="str">
        <x:v>Ironwarden / Hexweaver / Wayfinder / Dawnkeeper</x:v>
      </x:c>
      <x:c r="F193" s="13" t="n">
        <x:v>0.98</x:v>
      </x:c>
      <x:c r="G193" s="13" t="str">
        <x:v>Clear</x:v>
      </x:c>
      <x:c r="H193" s="13" t="n">
        <x:v>1</x:v>
      </x:c>
      <x:c r="I193" s="13" t="n">
        <x:v>22.1</x:v>
      </x:c>
      <x:c r="J193" s="13" t="n">
        <x:v>1</x:v>
      </x:c>
      <x:c r="K193" s="13" t="n">
        <x:v>9</x:v>
      </x:c>
      <x:c r="L193" s="13" t="n">
        <x:v>1</x:v>
      </x:c>
      <x:c r="M193" s="13" t="n">
        <x:v>81</x:v>
      </x:c>
      <x:c r="N193" s="13" t="n">
        <x:v>1.038</x:v>
      </x:c>
      <x:c r="O193" s="13" t="n">
        <x:v>0.904</x:v>
      </x:c>
    </x:row>
    <x:row r="194">
      <x:c r="A194" s="13" t="n">
        <x:v>191</x:v>
      </x:c>
      <x:c r="B194" s="13" t="str">
        <x:v>I</x:v>
      </x:c>
      <x:c r="C194" s="13" t="str">
        <x:v>Choir Caverns</x:v>
      </x:c>
      <x:c r="D194" s="13" t="str">
        <x:v>Balanced_Magic</x:v>
      </x:c>
      <x:c r="E194" s="13" t="str">
        <x:v>Ironwarden / Hexweaver / Wayfinder / Dawnkeeper</x:v>
      </x:c>
      <x:c r="F194" s="13" t="n">
        <x:v>0.98</x:v>
      </x:c>
      <x:c r="G194" s="13" t="str">
        <x:v>Clear</x:v>
      </x:c>
      <x:c r="H194" s="13" t="n">
        <x:v>1</x:v>
      </x:c>
      <x:c r="I194" s="13" t="n">
        <x:v>21.2</x:v>
      </x:c>
      <x:c r="J194" s="13" t="n">
        <x:v>0</x:v>
      </x:c>
      <x:c r="K194" s="13" t="n">
        <x:v>6</x:v>
      </x:c>
      <x:c r="L194" s="13" t="n">
        <x:v>0</x:v>
      </x:c>
      <x:c r="M194" s="13" t="n">
        <x:v>84</x:v>
      </x:c>
      <x:c r="N194" s="13" t="n">
        <x:v>1.066</x:v>
      </x:c>
      <x:c r="O194" s="13" t="n">
        <x:v>1.052</x:v>
      </x:c>
    </x:row>
    <x:row r="195">
      <x:c r="A195" s="13" t="n">
        <x:v>192</x:v>
      </x:c>
      <x:c r="B195" s="13" t="str">
        <x:v>I</x:v>
      </x:c>
      <x:c r="C195" s="13" t="str">
        <x:v>Crucible Depths</x:v>
      </x:c>
      <x:c r="D195" s="13" t="str">
        <x:v>Balanced_Magic</x:v>
      </x:c>
      <x:c r="E195" s="13" t="str">
        <x:v>Ironwarden / Hexweaver / Wayfinder / Dawnkeeper</x:v>
      </x:c>
      <x:c r="F195" s="13" t="n">
        <x:v>0.98</x:v>
      </x:c>
      <x:c r="G195" s="13" t="str">
        <x:v>Clear</x:v>
      </x:c>
      <x:c r="H195" s="13" t="n">
        <x:v>1</x:v>
      </x:c>
      <x:c r="I195" s="13" t="n">
        <x:v>18.4</x:v>
      </x:c>
      <x:c r="J195" s="13" t="n">
        <x:v>0</x:v>
      </x:c>
      <x:c r="K195" s="13" t="n">
        <x:v>7</x:v>
      </x:c>
      <x:c r="L195" s="13" t="n">
        <x:v>0</x:v>
      </x:c>
      <x:c r="M195" s="13" t="n">
        <x:v>85</x:v>
      </x:c>
      <x:c r="N195" s="13" t="n">
        <x:v>1.114</x:v>
      </x:c>
      <x:c r="O195" s="13" t="n">
        <x:v>1.014</x:v>
      </x:c>
    </x:row>
    <x:row r="196">
      <x:c r="A196" s="13" t="n">
        <x:v>193</x:v>
      </x:c>
      <x:c r="B196" s="13" t="str">
        <x:v>I</x:v>
      </x:c>
      <x:c r="C196" s="13" t="str">
        <x:v>Lanternwatch Descent</x:v>
      </x:c>
      <x:c r="D196" s="13" t="str">
        <x:v>Balanced_Magic</x:v>
      </x:c>
      <x:c r="E196" s="13" t="str">
        <x:v>Ironwarden / Hexweaver / Wayfinder / Dawnkeeper</x:v>
      </x:c>
      <x:c r="F196" s="13" t="n">
        <x:v>0.98</x:v>
      </x:c>
      <x:c r="G196" s="13" t="str">
        <x:v>Clear</x:v>
      </x:c>
      <x:c r="H196" s="13" t="n">
        <x:v>1</x:v>
      </x:c>
      <x:c r="I196" s="13" t="n">
        <x:v>17.5</x:v>
      </x:c>
      <x:c r="J196" s="13" t="n">
        <x:v>0</x:v>
      </x:c>
      <x:c r="K196" s="13" t="n">
        <x:v>7</x:v>
      </x:c>
      <x:c r="L196" s="13" t="n">
        <x:v>0</x:v>
      </x:c>
      <x:c r="M196" s="13" t="n">
        <x:v>83</x:v>
      </x:c>
      <x:c r="N196" s="13" t="n">
        <x:v>0.998</x:v>
      </x:c>
      <x:c r="O196" s="13" t="n">
        <x:v>0.972</x:v>
      </x:c>
    </x:row>
    <x:row r="197">
      <x:c r="A197" s="13" t="n">
        <x:v>194</x:v>
      </x:c>
      <x:c r="B197" s="13" t="str">
        <x:v>I</x:v>
      </x:c>
      <x:c r="C197" s="13" t="str">
        <x:v>Mirage Well</x:v>
      </x:c>
      <x:c r="D197" s="13" t="str">
        <x:v>Balanced_Magic</x:v>
      </x:c>
      <x:c r="E197" s="13" t="str">
        <x:v>Ironwarden / Hexweaver / Wayfinder / Dawnkeeper</x:v>
      </x:c>
      <x:c r="F197" s="13" t="n">
        <x:v>0.98</x:v>
      </x:c>
      <x:c r="G197" s="13" t="str">
        <x:v>Clear</x:v>
      </x:c>
      <x:c r="H197" s="13" t="n">
        <x:v>1</x:v>
      </x:c>
      <x:c r="I197" s="13" t="n">
        <x:v>19.3</x:v>
      </x:c>
      <x:c r="J197" s="13" t="n">
        <x:v>0</x:v>
      </x:c>
      <x:c r="K197" s="13" t="n">
        <x:v>6</x:v>
      </x:c>
      <x:c r="L197" s="13" t="n">
        <x:v>0</x:v>
      </x:c>
      <x:c r="M197" s="13" t="n">
        <x:v>86</x:v>
      </x:c>
      <x:c r="N197" s="13" t="n">
        <x:v>0.986</x:v>
      </x:c>
      <x:c r="O197" s="13" t="n">
        <x:v>0.957</x:v>
      </x:c>
    </x:row>
    <x:row r="198">
      <x:c r="A198" s="13" t="n">
        <x:v>195</x:v>
      </x:c>
      <x:c r="B198" s="13" t="str">
        <x:v>I</x:v>
      </x:c>
      <x:c r="C198" s="13" t="str">
        <x:v>Choir Caverns</x:v>
      </x:c>
      <x:c r="D198" s="13" t="str">
        <x:v>Balanced_Magic</x:v>
      </x:c>
      <x:c r="E198" s="13" t="str">
        <x:v>Ironwarden / Hexweaver / Wayfinder / Dawnkeeper</x:v>
      </x:c>
      <x:c r="F198" s="13" t="n">
        <x:v>0.98</x:v>
      </x:c>
      <x:c r="G198" s="13" t="str">
        <x:v>Clear</x:v>
      </x:c>
      <x:c r="H198" s="13" t="n">
        <x:v>1</x:v>
      </x:c>
      <x:c r="I198" s="13" t="n">
        <x:v>14.7</x:v>
      </x:c>
      <x:c r="J198" s="13" t="n">
        <x:v>0</x:v>
      </x:c>
      <x:c r="K198" s="13" t="n">
        <x:v>7</x:v>
      </x:c>
      <x:c r="L198" s="13" t="n">
        <x:v>1</x:v>
      </x:c>
      <x:c r="M198" s="13" t="n">
        <x:v>80</x:v>
      </x:c>
      <x:c r="N198" s="13" t="n">
        <x:v>1.034</x:v>
      </x:c>
      <x:c r="O198" s="13" t="n">
        <x:v>0.913</x:v>
      </x:c>
    </x:row>
    <x:row r="199">
      <x:c r="A199" s="13" t="n">
        <x:v>196</x:v>
      </x:c>
      <x:c r="B199" s="13" t="str">
        <x:v>I</x:v>
      </x:c>
      <x:c r="C199" s="13" t="str">
        <x:v>Crucible Depths</x:v>
      </x:c>
      <x:c r="D199" s="13" t="str">
        <x:v>Balanced_Magic</x:v>
      </x:c>
      <x:c r="E199" s="13" t="str">
        <x:v>Ironwarden / Hexweaver / Wayfinder / Dawnkeeper</x:v>
      </x:c>
      <x:c r="F199" s="13" t="n">
        <x:v>0.98</x:v>
      </x:c>
      <x:c r="G199" s="13" t="str">
        <x:v>Clear</x:v>
      </x:c>
      <x:c r="H199" s="13" t="n">
        <x:v>1</x:v>
      </x:c>
      <x:c r="I199" s="13" t="n">
        <x:v>17.5</x:v>
      </x:c>
      <x:c r="J199" s="13" t="n">
        <x:v>0</x:v>
      </x:c>
      <x:c r="K199" s="13" t="n">
        <x:v>8</x:v>
      </x:c>
      <x:c r="L199" s="13" t="n">
        <x:v>0</x:v>
      </x:c>
      <x:c r="M199" s="13" t="n">
        <x:v>79</x:v>
      </x:c>
      <x:c r="N199" s="13" t="n">
        <x:v>1.045</x:v>
      </x:c>
      <x:c r="O199" s="13" t="n">
        <x:v>1.026</x:v>
      </x:c>
    </x:row>
    <x:row r="200">
      <x:c r="A200" s="13" t="n">
        <x:v>197</x:v>
      </x:c>
      <x:c r="B200" s="13" t="str">
        <x:v>I</x:v>
      </x:c>
      <x:c r="C200" s="13" t="str">
        <x:v>Lanternwatch Descent</x:v>
      </x:c>
      <x:c r="D200" s="13" t="str">
        <x:v>Balanced_Magic</x:v>
      </x:c>
      <x:c r="E200" s="13" t="str">
        <x:v>Ironwarden / Hexweaver / Wayfinder / Dawnkeeper</x:v>
      </x:c>
      <x:c r="F200" s="13" t="n">
        <x:v>0.98</x:v>
      </x:c>
      <x:c r="G200" s="13" t="str">
        <x:v>Clear</x:v>
      </x:c>
      <x:c r="H200" s="13" t="n">
        <x:v>1</x:v>
      </x:c>
      <x:c r="I200" s="13" t="n">
        <x:v>19.8</x:v>
      </x:c>
      <x:c r="J200" s="13" t="n">
        <x:v>0</x:v>
      </x:c>
      <x:c r="K200" s="13" t="n">
        <x:v>7</x:v>
      </x:c>
      <x:c r="L200" s="13" t="n">
        <x:v>0</x:v>
      </x:c>
      <x:c r="M200" s="13" t="n">
        <x:v>81</x:v>
      </x:c>
      <x:c r="N200" s="13" t="n">
        <x:v>1.18</x:v>
      </x:c>
      <x:c r="O200" s="13" t="n">
        <x:v>0.998</x:v>
      </x:c>
    </x:row>
    <x:row r="201">
      <x:c r="A201" s="13" t="n">
        <x:v>198</x:v>
      </x:c>
      <x:c r="B201" s="13" t="str">
        <x:v>I</x:v>
      </x:c>
      <x:c r="C201" s="13" t="str">
        <x:v>Mirage Well</x:v>
      </x:c>
      <x:c r="D201" s="13" t="str">
        <x:v>Balanced_Magic</x:v>
      </x:c>
      <x:c r="E201" s="13" t="str">
        <x:v>Ironwarden / Hexweaver / Wayfinder / Dawnkeeper</x:v>
      </x:c>
      <x:c r="F201" s="13" t="n">
        <x:v>0.98</x:v>
      </x:c>
      <x:c r="G201" s="13" t="str">
        <x:v>Clear</x:v>
      </x:c>
      <x:c r="H201" s="13" t="n">
        <x:v>1</x:v>
      </x:c>
      <x:c r="I201" s="13" t="n">
        <x:v>17.6</x:v>
      </x:c>
      <x:c r="J201" s="13" t="n">
        <x:v>0</x:v>
      </x:c>
      <x:c r="K201" s="13" t="n">
        <x:v>7</x:v>
      </x:c>
      <x:c r="L201" s="13" t="n">
        <x:v>0</x:v>
      </x:c>
      <x:c r="M201" s="13" t="n">
        <x:v>83</x:v>
      </x:c>
      <x:c r="N201" s="13" t="n">
        <x:v>1.135</x:v>
      </x:c>
      <x:c r="O201" s="13" t="n">
        <x:v>0.993</x:v>
      </x:c>
    </x:row>
    <x:row r="202">
      <x:c r="A202" s="13" t="n">
        <x:v>199</x:v>
      </x:c>
      <x:c r="B202" s="13" t="str">
        <x:v>I</x:v>
      </x:c>
      <x:c r="C202" s="13" t="str">
        <x:v>Choir Caverns</x:v>
      </x:c>
      <x:c r="D202" s="13" t="str">
        <x:v>Balanced_Magic</x:v>
      </x:c>
      <x:c r="E202" s="13" t="str">
        <x:v>Ironwarden / Hexweaver / Wayfinder / Dawnkeeper</x:v>
      </x:c>
      <x:c r="F202" s="13" t="n">
        <x:v>0.98</x:v>
      </x:c>
      <x:c r="G202" s="13" t="str">
        <x:v>Clear</x:v>
      </x:c>
      <x:c r="H202" s="13" t="n">
        <x:v>1</x:v>
      </x:c>
      <x:c r="I202" s="13" t="n">
        <x:v>14.8</x:v>
      </x:c>
      <x:c r="J202" s="13" t="n">
        <x:v>0</x:v>
      </x:c>
      <x:c r="K202" s="13" t="n">
        <x:v>6</x:v>
      </x:c>
      <x:c r="L202" s="13" t="n">
        <x:v>0</x:v>
      </x:c>
      <x:c r="M202" s="13" t="n">
        <x:v>80</x:v>
      </x:c>
      <x:c r="N202" s="13" t="n">
        <x:v>1.1</x:v>
      </x:c>
      <x:c r="O202" s="13" t="n">
        <x:v>1.051</x:v>
      </x:c>
    </x:row>
    <x:row r="203">
      <x:c r="A203" s="13" t="n">
        <x:v>200</x:v>
      </x:c>
      <x:c r="B203" s="13" t="str">
        <x:v>I</x:v>
      </x:c>
      <x:c r="C203" s="13" t="str">
        <x:v>Crucible Depths</x:v>
      </x:c>
      <x:c r="D203" s="13" t="str">
        <x:v>Balanced_Magic</x:v>
      </x:c>
      <x:c r="E203" s="13" t="str">
        <x:v>Ironwarden / Hexweaver / Wayfinder / Dawnkeeper</x:v>
      </x:c>
      <x:c r="F203" s="13" t="n">
        <x:v>0.98</x:v>
      </x:c>
      <x:c r="G203" s="13" t="str">
        <x:v>Clear</x:v>
      </x:c>
      <x:c r="H203" s="13" t="n">
        <x:v>1</x:v>
      </x:c>
      <x:c r="I203" s="13" t="n">
        <x:v>13.2</x:v>
      </x:c>
      <x:c r="J203" s="13" t="n">
        <x:v>0</x:v>
      </x:c>
      <x:c r="K203" s="13" t="n">
        <x:v>7</x:v>
      </x:c>
      <x:c r="L203" s="13" t="n">
        <x:v>0</x:v>
      </x:c>
      <x:c r="M203" s="13" t="n">
        <x:v>84</x:v>
      </x:c>
      <x:c r="N203" s="13" t="n">
        <x:v>1.149</x:v>
      </x:c>
      <x:c r="O203" s="13" t="n">
        <x:v>0.946</x:v>
      </x:c>
    </x:row>
    <x:row r="204">
      <x:c r="A204" s="13" t="n">
        <x:v>201</x:v>
      </x:c>
      <x:c r="B204" s="13" t="str">
        <x:v>II</x:v>
      </x:c>
      <x:c r="C204" s="13" t="str">
        <x:v>Lanternwatch Descent</x:v>
      </x:c>
      <x:c r="D204" s="13" t="str">
        <x:v>Balanced_Dawn</x:v>
      </x:c>
      <x:c r="E204" s="13" t="str">
        <x:v>Ironwarden / Wayfinder / Ravager / Dawnkeeper</x:v>
      </x:c>
      <x:c r="F204" s="13" t="n">
        <x:v>0.98</x:v>
      </x:c>
      <x:c r="G204" s="13" t="str">
        <x:v>Fail</x:v>
      </x:c>
      <x:c r="H204" s="13" t="n">
        <x:v>0.08</x:v>
      </x:c>
      <x:c r="I204" s="13" t="n">
        <x:v>22.7</x:v>
      </x:c>
      <x:c r="J204" s="13" t="n">
        <x:v>3</x:v>
      </x:c>
      <x:c r="K204" s="13" t="n">
        <x:v>7</x:v>
      </x:c>
      <x:c r="L204" s="13" t="n">
        <x:v>0</x:v>
      </x:c>
      <x:c r="M204" s="13" t="n">
        <x:v>4</x:v>
      </x:c>
      <x:c r="N204" s="13" t="n">
        <x:v>1.121</x:v>
      </x:c>
      <x:c r="O204" s="13" t="n">
        <x:v>1.075</x:v>
      </x:c>
    </x:row>
    <x:row r="205">
      <x:c r="A205" s="13" t="n">
        <x:v>202</x:v>
      </x:c>
      <x:c r="B205" s="13" t="str">
        <x:v>II</x:v>
      </x:c>
      <x:c r="C205" s="13" t="str">
        <x:v>Mirage Well</x:v>
      </x:c>
      <x:c r="D205" s="13" t="str">
        <x:v>Balanced_Dawn</x:v>
      </x:c>
      <x:c r="E205" s="13" t="str">
        <x:v>Ironwarden / Wayfinder / Ravager / Dawnkeeper</x:v>
      </x:c>
      <x:c r="F205" s="13" t="n">
        <x:v>0.949</x:v>
      </x:c>
      <x:c r="G205" s="13" t="str">
        <x:v>Clear</x:v>
      </x:c>
      <x:c r="H205" s="13" t="n">
        <x:v>1</x:v>
      </x:c>
      <x:c r="I205" s="13" t="n">
        <x:v>18.3</x:v>
      </x:c>
      <x:c r="J205" s="13" t="n">
        <x:v>1</x:v>
      </x:c>
      <x:c r="K205" s="13" t="n">
        <x:v>7</x:v>
      </x:c>
      <x:c r="L205" s="13" t="n">
        <x:v>1</x:v>
      </x:c>
      <x:c r="M205" s="13" t="n">
        <x:v>94</x:v>
      </x:c>
      <x:c r="N205" s="13" t="n">
        <x:v>1.045</x:v>
      </x:c>
      <x:c r="O205" s="13" t="n">
        <x:v>0.949</x:v>
      </x:c>
    </x:row>
    <x:row r="206">
      <x:c r="A206" s="13" t="n">
        <x:v>203</x:v>
      </x:c>
      <x:c r="B206" s="13" t="str">
        <x:v>II</x:v>
      </x:c>
      <x:c r="C206" s="13" t="str">
        <x:v>Choir Caverns</x:v>
      </x:c>
      <x:c r="D206" s="13" t="str">
        <x:v>Balanced_Dawn</x:v>
      </x:c>
      <x:c r="E206" s="13" t="str">
        <x:v>Ironwarden / Wayfinder / Ravager / Dawnkeeper</x:v>
      </x:c>
      <x:c r="F206" s="13" t="n">
        <x:v>0.917</x:v>
      </x:c>
      <x:c r="G206" s="13" t="str">
        <x:v>Clear</x:v>
      </x:c>
      <x:c r="H206" s="13" t="n">
        <x:v>1</x:v>
      </x:c>
      <x:c r="I206" s="13" t="n">
        <x:v>16</x:v>
      </x:c>
      <x:c r="J206" s="13" t="n">
        <x:v>0</x:v>
      </x:c>
      <x:c r="K206" s="13" t="n">
        <x:v>8</x:v>
      </x:c>
      <x:c r="L206" s="13" t="n">
        <x:v>1</x:v>
      </x:c>
      <x:c r="M206" s="13" t="n">
        <x:v>92</x:v>
      </x:c>
      <x:c r="N206" s="13" t="n">
        <x:v>0.941</x:v>
      </x:c>
      <x:c r="O206" s="13" t="n">
        <x:v>1.041</x:v>
      </x:c>
    </x:row>
    <x:row r="207">
      <x:c r="A207" s="13" t="n">
        <x:v>204</x:v>
      </x:c>
      <x:c r="B207" s="13" t="str">
        <x:v>II</x:v>
      </x:c>
      <x:c r="C207" s="13" t="str">
        <x:v>Crucible Depths</x:v>
      </x:c>
      <x:c r="D207" s="13" t="str">
        <x:v>Balanced_Dawn</x:v>
      </x:c>
      <x:c r="E207" s="13" t="str">
        <x:v>Ironwarden / Wayfinder / Ravager / Dawnkeeper</x:v>
      </x:c>
      <x:c r="F207" s="13" t="n">
        <x:v>0.858</x:v>
      </x:c>
      <x:c r="G207" s="13" t="str">
        <x:v>Clear</x:v>
      </x:c>
      <x:c r="H207" s="13" t="n">
        <x:v>1</x:v>
      </x:c>
      <x:c r="I207" s="13" t="n">
        <x:v>21.7</x:v>
      </x:c>
      <x:c r="J207" s="13" t="n">
        <x:v>0</x:v>
      </x:c>
      <x:c r="K207" s="13" t="n">
        <x:v>8</x:v>
      </x:c>
      <x:c r="L207" s="13" t="n">
        <x:v>0</x:v>
      </x:c>
      <x:c r="M207" s="13" t="n">
        <x:v>94</x:v>
      </x:c>
      <x:c r="N207" s="13" t="n">
        <x:v>1.026</x:v>
      </x:c>
      <x:c r="O207" s="13" t="n">
        <x:v>0.943</x:v>
      </x:c>
    </x:row>
    <x:row r="208">
      <x:c r="A208" s="13" t="n">
        <x:v>205</x:v>
      </x:c>
      <x:c r="B208" s="13" t="str">
        <x:v>II</x:v>
      </x:c>
      <x:c r="C208" s="13" t="str">
        <x:v>Lanternwatch Descent</x:v>
      </x:c>
      <x:c r="D208" s="13" t="str">
        <x:v>Balanced_Dawn</x:v>
      </x:c>
      <x:c r="E208" s="13" t="str">
        <x:v>Ironwarden / Wayfinder / Ravager / Dawnkeeper</x:v>
      </x:c>
      <x:c r="F208" s="13" t="n">
        <x:v>0.98</x:v>
      </x:c>
      <x:c r="G208" s="13" t="str">
        <x:v>Clear</x:v>
      </x:c>
      <x:c r="H208" s="13" t="n">
        <x:v>1</x:v>
      </x:c>
      <x:c r="I208" s="13" t="n">
        <x:v>19.4</x:v>
      </x:c>
      <x:c r="J208" s="13" t="n">
        <x:v>1</x:v>
      </x:c>
      <x:c r="K208" s="13" t="n">
        <x:v>7</x:v>
      </x:c>
      <x:c r="L208" s="13" t="n">
        <x:v>0</x:v>
      </x:c>
      <x:c r="M208" s="13" t="n">
        <x:v>87</x:v>
      </x:c>
      <x:c r="N208" s="13" t="n">
        <x:v>1.03</x:v>
      </x:c>
      <x:c r="O208" s="13" t="n">
        <x:v>0.986</x:v>
      </x:c>
    </x:row>
    <x:row r="209">
      <x:c r="A209" s="13" t="n">
        <x:v>206</x:v>
      </x:c>
      <x:c r="B209" s="13" t="str">
        <x:v>II</x:v>
      </x:c>
      <x:c r="C209" s="13" t="str">
        <x:v>Mirage Well</x:v>
      </x:c>
      <x:c r="D209" s="13" t="str">
        <x:v>Balanced_Dawn</x:v>
      </x:c>
      <x:c r="E209" s="13" t="str">
        <x:v>Ironwarden / Wayfinder / Ravager / Dawnkeeper</x:v>
      </x:c>
      <x:c r="F209" s="13" t="n">
        <x:v>0.974</x:v>
      </x:c>
      <x:c r="G209" s="13" t="str">
        <x:v>Clear</x:v>
      </x:c>
      <x:c r="H209" s="13" t="n">
        <x:v>1</x:v>
      </x:c>
      <x:c r="I209" s="13" t="n">
        <x:v>23.5</x:v>
      </x:c>
      <x:c r="J209" s="13" t="n">
        <x:v>1</x:v>
      </x:c>
      <x:c r="K209" s="13" t="n">
        <x:v>8</x:v>
      </x:c>
      <x:c r="L209" s="13" t="n">
        <x:v>0</x:v>
      </x:c>
      <x:c r="M209" s="13" t="n">
        <x:v>95</x:v>
      </x:c>
      <x:c r="N209" s="13" t="n">
        <x:v>0.948</x:v>
      </x:c>
      <x:c r="O209" s="13" t="n">
        <x:v>1.078</x:v>
      </x:c>
    </x:row>
    <x:row r="210">
      <x:c r="A210" s="13" t="n">
        <x:v>207</x:v>
      </x:c>
      <x:c r="B210" s="13" t="str">
        <x:v>II</x:v>
      </x:c>
      <x:c r="C210" s="13" t="str">
        <x:v>Choir Caverns</x:v>
      </x:c>
      <x:c r="D210" s="13" t="str">
        <x:v>Balanced_Dawn</x:v>
      </x:c>
      <x:c r="E210" s="13" t="str">
        <x:v>Ironwarden / Wayfinder / Ravager / Dawnkeeper</x:v>
      </x:c>
      <x:c r="F210" s="13" t="n">
        <x:v>0.903</x:v>
      </x:c>
      <x:c r="G210" s="13" t="str">
        <x:v>Clear</x:v>
      </x:c>
      <x:c r="H210" s="13" t="n">
        <x:v>1</x:v>
      </x:c>
      <x:c r="I210" s="13" t="n">
        <x:v>19.3</x:v>
      </x:c>
      <x:c r="J210" s="13" t="n">
        <x:v>0</x:v>
      </x:c>
      <x:c r="K210" s="13" t="n">
        <x:v>6</x:v>
      </x:c>
      <x:c r="L210" s="13" t="n">
        <x:v>0</x:v>
      </x:c>
      <x:c r="M210" s="13" t="n">
        <x:v>85</x:v>
      </x:c>
      <x:c r="N210" s="13" t="n">
        <x:v>0.911</x:v>
      </x:c>
      <x:c r="O210" s="13" t="n">
        <x:v>1.06</x:v>
      </x:c>
    </x:row>
    <x:row r="211">
      <x:c r="A211" s="13" t="n">
        <x:v>208</x:v>
      </x:c>
      <x:c r="B211" s="13" t="str">
        <x:v>II</x:v>
      </x:c>
      <x:c r="C211" s="13" t="str">
        <x:v>Crucible Depths</x:v>
      </x:c>
      <x:c r="D211" s="13" t="str">
        <x:v>Balanced_Dawn</x:v>
      </x:c>
      <x:c r="E211" s="13" t="str">
        <x:v>Ironwarden / Wayfinder / Ravager / Dawnkeeper</x:v>
      </x:c>
      <x:c r="F211" s="13" t="n">
        <x:v>0.555</x:v>
      </x:c>
      <x:c r="G211" s="13" t="str">
        <x:v>Fail</x:v>
      </x:c>
      <x:c r="H211" s="13" t="n">
        <x:v>0.343</x:v>
      </x:c>
      <x:c r="I211" s="13" t="n">
        <x:v>24.2</x:v>
      </x:c>
      <x:c r="J211" s="13" t="n">
        <x:v>3</x:v>
      </x:c>
      <x:c r="K211" s="13" t="n">
        <x:v>10</x:v>
      </x:c>
      <x:c r="L211" s="13" t="n">
        <x:v>0</x:v>
      </x:c>
      <x:c r="M211" s="13" t="n">
        <x:v>13</x:v>
      </x:c>
      <x:c r="N211" s="13" t="n">
        <x:v>0.79</x:v>
      </x:c>
      <x:c r="O211" s="13" t="n">
        <x:v>1.021</x:v>
      </x:c>
    </x:row>
    <x:row r="212">
      <x:c r="A212" s="13" t="n">
        <x:v>209</x:v>
      </x:c>
      <x:c r="B212" s="13" t="str">
        <x:v>II</x:v>
      </x:c>
      <x:c r="C212" s="13" t="str">
        <x:v>Lanternwatch Descent</x:v>
      </x:c>
      <x:c r="D212" s="13" t="str">
        <x:v>Balanced_Dawn</x:v>
      </x:c>
      <x:c r="E212" s="13" t="str">
        <x:v>Ironwarden / Wayfinder / Ravager / Dawnkeeper</x:v>
      </x:c>
      <x:c r="F212" s="13" t="n">
        <x:v>0.937</x:v>
      </x:c>
      <x:c r="G212" s="13" t="str">
        <x:v>Clear</x:v>
      </x:c>
      <x:c r="H212" s="13" t="n">
        <x:v>1</x:v>
      </x:c>
      <x:c r="I212" s="13" t="n">
        <x:v>21.2</x:v>
      </x:c>
      <x:c r="J212" s="13" t="n">
        <x:v>0</x:v>
      </x:c>
      <x:c r="K212" s="13" t="n">
        <x:v>8</x:v>
      </x:c>
      <x:c r="L212" s="13" t="n">
        <x:v>0</x:v>
      </x:c>
      <x:c r="M212" s="13" t="n">
        <x:v>87</x:v>
      </x:c>
      <x:c r="N212" s="13" t="n">
        <x:v>0.878</x:v>
      </x:c>
      <x:c r="O212" s="13" t="n">
        <x:v>1.072</x:v>
      </x:c>
    </x:row>
    <x:row r="213">
      <x:c r="A213" s="13" t="n">
        <x:v>210</x:v>
      </x:c>
      <x:c r="B213" s="13" t="str">
        <x:v>II</x:v>
      </x:c>
      <x:c r="C213" s="13" t="str">
        <x:v>Mirage Well</x:v>
      </x:c>
      <x:c r="D213" s="13" t="str">
        <x:v>Balanced_Dawn</x:v>
      </x:c>
      <x:c r="E213" s="13" t="str">
        <x:v>Ironwarden / Wayfinder / Ravager / Dawnkeeper</x:v>
      </x:c>
      <x:c r="F213" s="13" t="n">
        <x:v>0.881</x:v>
      </x:c>
      <x:c r="G213" s="13" t="str">
        <x:v>Clear</x:v>
      </x:c>
      <x:c r="H213" s="13" t="n">
        <x:v>1</x:v>
      </x:c>
      <x:c r="I213" s="13" t="n">
        <x:v>20.2</x:v>
      </x:c>
      <x:c r="J213" s="13" t="n">
        <x:v>0</x:v>
      </x:c>
      <x:c r="K213" s="13" t="n">
        <x:v>8</x:v>
      </x:c>
      <x:c r="L213" s="13" t="n">
        <x:v>0</x:v>
      </x:c>
      <x:c r="M213" s="13" t="n">
        <x:v>93</x:v>
      </x:c>
      <x:c r="N213" s="13" t="n">
        <x:v>0.968</x:v>
      </x:c>
      <x:c r="O213" s="13" t="n">
        <x:v>0.962</x:v>
      </x:c>
    </x:row>
    <x:row r="214">
      <x:c r="A214" s="13" t="n">
        <x:v>211</x:v>
      </x:c>
      <x:c r="B214" s="13" t="str">
        <x:v>II</x:v>
      </x:c>
      <x:c r="C214" s="13" t="str">
        <x:v>Choir Caverns</x:v>
      </x:c>
      <x:c r="D214" s="13" t="str">
        <x:v>Balanced_Dawn</x:v>
      </x:c>
      <x:c r="E214" s="13" t="str">
        <x:v>Ironwarden / Wayfinder / Ravager / Dawnkeeper</x:v>
      </x:c>
      <x:c r="F214" s="13" t="n">
        <x:v>0.98</x:v>
      </x:c>
      <x:c r="G214" s="13" t="str">
        <x:v>Clear</x:v>
      </x:c>
      <x:c r="H214" s="13" t="n">
        <x:v>1</x:v>
      </x:c>
      <x:c r="I214" s="13" t="n">
        <x:v>22.5</x:v>
      </x:c>
      <x:c r="J214" s="13" t="n">
        <x:v>1</x:v>
      </x:c>
      <x:c r="K214" s="13" t="n">
        <x:v>9</x:v>
      </x:c>
      <x:c r="L214" s="13" t="n">
        <x:v>0</x:v>
      </x:c>
      <x:c r="M214" s="13" t="n">
        <x:v>86</x:v>
      </x:c>
      <x:c r="N214" s="13" t="n">
        <x:v>1.099</x:v>
      </x:c>
      <x:c r="O214" s="13" t="n">
        <x:v>1.032</x:v>
      </x:c>
    </x:row>
    <x:row r="215">
      <x:c r="A215" s="13" t="n">
        <x:v>212</x:v>
      </x:c>
      <x:c r="B215" s="13" t="str">
        <x:v>II</x:v>
      </x:c>
      <x:c r="C215" s="13" t="str">
        <x:v>Crucible Depths</x:v>
      </x:c>
      <x:c r="D215" s="13" t="str">
        <x:v>Balanced_Dawn</x:v>
      </x:c>
      <x:c r="E215" s="13" t="str">
        <x:v>Ironwarden / Wayfinder / Ravager / Dawnkeeper</x:v>
      </x:c>
      <x:c r="F215" s="13" t="n">
        <x:v>0.623</x:v>
      </x:c>
      <x:c r="G215" s="13" t="str">
        <x:v>Clear</x:v>
      </x:c>
      <x:c r="H215" s="13" t="n">
        <x:v>1</x:v>
      </x:c>
      <x:c r="I215" s="13" t="n">
        <x:v>21.9</x:v>
      </x:c>
      <x:c r="J215" s="13" t="n">
        <x:v>0</x:v>
      </x:c>
      <x:c r="K215" s="13" t="n">
        <x:v>8</x:v>
      </x:c>
      <x:c r="L215" s="13" t="n">
        <x:v>1</x:v>
      </x:c>
      <x:c r="M215" s="13" t="n">
        <x:v>95</x:v>
      </x:c>
      <x:c r="N215" s="13" t="n">
        <x:v>0.935</x:v>
      </x:c>
      <x:c r="O215" s="13" t="n">
        <x:v>0.896</x:v>
      </x:c>
    </x:row>
    <x:row r="216">
      <x:c r="A216" s="13" t="n">
        <x:v>213</x:v>
      </x:c>
      <x:c r="B216" s="13" t="str">
        <x:v>II</x:v>
      </x:c>
      <x:c r="C216" s="13" t="str">
        <x:v>Lanternwatch Descent</x:v>
      </x:c>
      <x:c r="D216" s="13" t="str">
        <x:v>Balanced_Dawn</x:v>
      </x:c>
      <x:c r="E216" s="13" t="str">
        <x:v>Ironwarden / Wayfinder / Ravager / Dawnkeeper</x:v>
      </x:c>
      <x:c r="F216" s="13" t="n">
        <x:v>0.98</x:v>
      </x:c>
      <x:c r="G216" s="13" t="str">
        <x:v>Clear</x:v>
      </x:c>
      <x:c r="H216" s="13" t="n">
        <x:v>1</x:v>
      </x:c>
      <x:c r="I216" s="13" t="n">
        <x:v>19.2</x:v>
      </x:c>
      <x:c r="J216" s="13" t="n">
        <x:v>0</x:v>
      </x:c>
      <x:c r="K216" s="13" t="n">
        <x:v>7</x:v>
      </x:c>
      <x:c r="L216" s="13" t="n">
        <x:v>1</x:v>
      </x:c>
      <x:c r="M216" s="13" t="n">
        <x:v>87</x:v>
      </x:c>
      <x:c r="N216" s="13" t="n">
        <x:v>0.921</x:v>
      </x:c>
      <x:c r="O216" s="13" t="n">
        <x:v>1.096</x:v>
      </x:c>
    </x:row>
    <x:row r="217">
      <x:c r="A217" s="13" t="n">
        <x:v>214</x:v>
      </x:c>
      <x:c r="B217" s="13" t="str">
        <x:v>II</x:v>
      </x:c>
      <x:c r="C217" s="13" t="str">
        <x:v>Mirage Well</x:v>
      </x:c>
      <x:c r="D217" s="13" t="str">
        <x:v>Balanced_Dawn</x:v>
      </x:c>
      <x:c r="E217" s="13" t="str">
        <x:v>Ironwarden / Wayfinder / Ravager / Dawnkeeper</x:v>
      </x:c>
      <x:c r="F217" s="13" t="n">
        <x:v>0.925</x:v>
      </x:c>
      <x:c r="G217" s="13" t="str">
        <x:v>Clear</x:v>
      </x:c>
      <x:c r="H217" s="13" t="n">
        <x:v>1</x:v>
      </x:c>
      <x:c r="I217" s="13" t="n">
        <x:v>19.4</x:v>
      </x:c>
      <x:c r="J217" s="13" t="n">
        <x:v>1</x:v>
      </x:c>
      <x:c r="K217" s="13" t="n">
        <x:v>10</x:v>
      </x:c>
      <x:c r="L217" s="13" t="n">
        <x:v>0</x:v>
      </x:c>
      <x:c r="M217" s="13" t="n">
        <x:v>85</x:v>
      </x:c>
      <x:c r="N217" s="13" t="n">
        <x:v>0.937</x:v>
      </x:c>
      <x:c r="O217" s="13" t="n">
        <x:v>1.033</x:v>
      </x:c>
    </x:row>
    <x:row r="218">
      <x:c r="A218" s="13" t="n">
        <x:v>215</x:v>
      </x:c>
      <x:c r="B218" s="13" t="str">
        <x:v>II</x:v>
      </x:c>
      <x:c r="C218" s="13" t="str">
        <x:v>Choir Caverns</x:v>
      </x:c>
      <x:c r="D218" s="13" t="str">
        <x:v>Balanced_Dawn</x:v>
      </x:c>
      <x:c r="E218" s="13" t="str">
        <x:v>Ironwarden / Wayfinder / Ravager / Dawnkeeper</x:v>
      </x:c>
      <x:c r="F218" s="13" t="n">
        <x:v>0.98</x:v>
      </x:c>
      <x:c r="G218" s="13" t="str">
        <x:v>Clear</x:v>
      </x:c>
      <x:c r="H218" s="13" t="n">
        <x:v>1</x:v>
      </x:c>
      <x:c r="I218" s="13" t="n">
        <x:v>18.8</x:v>
      </x:c>
      <x:c r="J218" s="13" t="n">
        <x:v>0</x:v>
      </x:c>
      <x:c r="K218" s="13" t="n">
        <x:v>6</x:v>
      </x:c>
      <x:c r="L218" s="13" t="n">
        <x:v>0</x:v>
      </x:c>
      <x:c r="M218" s="13" t="n">
        <x:v>92</x:v>
      </x:c>
      <x:c r="N218" s="13" t="n">
        <x:v>1.034</x:v>
      </x:c>
      <x:c r="O218" s="13" t="n">
        <x:v>1.072</x:v>
      </x:c>
    </x:row>
    <x:row r="219">
      <x:c r="A219" s="13" t="n">
        <x:v>216</x:v>
      </x:c>
      <x:c r="B219" s="13" t="str">
        <x:v>II</x:v>
      </x:c>
      <x:c r="C219" s="13" t="str">
        <x:v>Crucible Depths</x:v>
      </x:c>
      <x:c r="D219" s="13" t="str">
        <x:v>Balanced_Dawn</x:v>
      </x:c>
      <x:c r="E219" s="13" t="str">
        <x:v>Ironwarden / Wayfinder / Ravager / Dawnkeeper</x:v>
      </x:c>
      <x:c r="F219" s="13" t="n">
        <x:v>0.952</x:v>
      </x:c>
      <x:c r="G219" s="13" t="str">
        <x:v>Clear</x:v>
      </x:c>
      <x:c r="H219" s="13" t="n">
        <x:v>1</x:v>
      </x:c>
      <x:c r="I219" s="13" t="n">
        <x:v>24.3</x:v>
      </x:c>
      <x:c r="J219" s="13" t="n">
        <x:v>2</x:v>
      </x:c>
      <x:c r="K219" s="13" t="n">
        <x:v>6</x:v>
      </x:c>
      <x:c r="L219" s="13" t="n">
        <x:v>0</x:v>
      </x:c>
      <x:c r="M219" s="13" t="n">
        <x:v>87</x:v>
      </x:c>
      <x:c r="N219" s="13" t="n">
        <x:v>1.05</x:v>
      </x:c>
      <x:c r="O219" s="13" t="n">
        <x:v>1.003</x:v>
      </x:c>
    </x:row>
    <x:row r="220">
      <x:c r="A220" s="13" t="n">
        <x:v>217</x:v>
      </x:c>
      <x:c r="B220" s="13" t="str">
        <x:v>II</x:v>
      </x:c>
      <x:c r="C220" s="13" t="str">
        <x:v>Lanternwatch Descent</x:v>
      </x:c>
      <x:c r="D220" s="13" t="str">
        <x:v>Balanced_Dawn</x:v>
      </x:c>
      <x:c r="E220" s="13" t="str">
        <x:v>Ironwarden / Wayfinder / Ravager / Dawnkeeper</x:v>
      </x:c>
      <x:c r="F220" s="13" t="n">
        <x:v>0.936</x:v>
      </x:c>
      <x:c r="G220" s="13" t="str">
        <x:v>Clear</x:v>
      </x:c>
      <x:c r="H220" s="13" t="n">
        <x:v>1</x:v>
      </x:c>
      <x:c r="I220" s="13" t="n">
        <x:v>20.1</x:v>
      </x:c>
      <x:c r="J220" s="13" t="n">
        <x:v>0</x:v>
      </x:c>
      <x:c r="K220" s="13" t="n">
        <x:v>8</x:v>
      </x:c>
      <x:c r="L220" s="13" t="n">
        <x:v>0</x:v>
      </x:c>
      <x:c r="M220" s="13" t="n">
        <x:v>88</x:v>
      </x:c>
      <x:c r="N220" s="13" t="n">
        <x:v>1.069</x:v>
      </x:c>
      <x:c r="O220" s="13" t="n">
        <x:v>0.88</x:v>
      </x:c>
    </x:row>
    <x:row r="221">
      <x:c r="A221" s="13" t="n">
        <x:v>218</x:v>
      </x:c>
      <x:c r="B221" s="13" t="str">
        <x:v>II</x:v>
      </x:c>
      <x:c r="C221" s="13" t="str">
        <x:v>Mirage Well</x:v>
      </x:c>
      <x:c r="D221" s="13" t="str">
        <x:v>Balanced_Dawn</x:v>
      </x:c>
      <x:c r="E221" s="13" t="str">
        <x:v>Ironwarden / Wayfinder / Ravager / Dawnkeeper</x:v>
      </x:c>
      <x:c r="F221" s="13" t="n">
        <x:v>0.603</x:v>
      </x:c>
      <x:c r="G221" s="13" t="str">
        <x:v>Fail</x:v>
      </x:c>
      <x:c r="H221" s="13" t="n">
        <x:v>0.5</x:v>
      </x:c>
      <x:c r="I221" s="13" t="n">
        <x:v>26.6</x:v>
      </x:c>
      <x:c r="J221" s="13" t="n">
        <x:v>3</x:v>
      </x:c>
      <x:c r="K221" s="13" t="n">
        <x:v>9</x:v>
      </x:c>
      <x:c r="L221" s="13" t="n">
        <x:v>0</x:v>
      </x:c>
      <x:c r="M221" s="13" t="n">
        <x:v>13</x:v>
      </x:c>
      <x:c r="N221" s="13" t="n">
        <x:v>0.891</x:v>
      </x:c>
      <x:c r="O221" s="13" t="n">
        <x:v>0.88</x:v>
      </x:c>
    </x:row>
    <x:row r="222">
      <x:c r="A222" s="13" t="n">
        <x:v>219</x:v>
      </x:c>
      <x:c r="B222" s="13" t="str">
        <x:v>II</x:v>
      </x:c>
      <x:c r="C222" s="13" t="str">
        <x:v>Choir Caverns</x:v>
      </x:c>
      <x:c r="D222" s="13" t="str">
        <x:v>Balanced_Dawn</x:v>
      </x:c>
      <x:c r="E222" s="13" t="str">
        <x:v>Ironwarden / Wayfinder / Ravager / Dawnkeeper</x:v>
      </x:c>
      <x:c r="F222" s="13" t="n">
        <x:v>0.98</x:v>
      </x:c>
      <x:c r="G222" s="13" t="str">
        <x:v>Clear</x:v>
      </x:c>
      <x:c r="H222" s="13" t="n">
        <x:v>1</x:v>
      </x:c>
      <x:c r="I222" s="13" t="n">
        <x:v>18.9</x:v>
      </x:c>
      <x:c r="J222" s="13" t="n">
        <x:v>0</x:v>
      </x:c>
      <x:c r="K222" s="13" t="n">
        <x:v>11</x:v>
      </x:c>
      <x:c r="L222" s="13" t="n">
        <x:v>0</x:v>
      </x:c>
      <x:c r="M222" s="13" t="n">
        <x:v>87</x:v>
      </x:c>
      <x:c r="N222" s="13" t="n">
        <x:v>1.064</x:v>
      </x:c>
      <x:c r="O222" s="13" t="n">
        <x:v>1.019</x:v>
      </x:c>
    </x:row>
    <x:row r="223">
      <x:c r="A223" s="13" t="n">
        <x:v>220</x:v>
      </x:c>
      <x:c r="B223" s="13" t="str">
        <x:v>II</x:v>
      </x:c>
      <x:c r="C223" s="13" t="str">
        <x:v>Crucible Depths</x:v>
      </x:c>
      <x:c r="D223" s="13" t="str">
        <x:v>Balanced_Dawn</x:v>
      </x:c>
      <x:c r="E223" s="13" t="str">
        <x:v>Ironwarden / Wayfinder / Ravager / Dawnkeeper</x:v>
      </x:c>
      <x:c r="F223" s="13" t="n">
        <x:v>0.544</x:v>
      </x:c>
      <x:c r="G223" s="13" t="str">
        <x:v>Clear</x:v>
      </x:c>
      <x:c r="H223" s="13" t="n">
        <x:v>1</x:v>
      </x:c>
      <x:c r="I223" s="13" t="n">
        <x:v>23.2</x:v>
      </x:c>
      <x:c r="J223" s="13" t="n">
        <x:v>0</x:v>
      </x:c>
      <x:c r="K223" s="13" t="n">
        <x:v>7</x:v>
      </x:c>
      <x:c r="L223" s="13" t="n">
        <x:v>0</x:v>
      </x:c>
      <x:c r="M223" s="13" t="n">
        <x:v>92</x:v>
      </x:c>
      <x:c r="N223" s="13" t="n">
        <x:v>0.815</x:v>
      </x:c>
      <x:c r="O223" s="13" t="n">
        <x:v>0.984</x:v>
      </x:c>
    </x:row>
    <x:row r="224">
      <x:c r="A224" s="13" t="n">
        <x:v>221</x:v>
      </x:c>
      <x:c r="B224" s="13" t="str">
        <x:v>II</x:v>
      </x:c>
      <x:c r="C224" s="13" t="str">
        <x:v>Lanternwatch Descent</x:v>
      </x:c>
      <x:c r="D224" s="13" t="str">
        <x:v>Balanced_Dawn</x:v>
      </x:c>
      <x:c r="E224" s="13" t="str">
        <x:v>Ironwarden / Wayfinder / Ravager / Dawnkeeper</x:v>
      </x:c>
      <x:c r="F224" s="13" t="n">
        <x:v>0.98</x:v>
      </x:c>
      <x:c r="G224" s="13" t="str">
        <x:v>Clear</x:v>
      </x:c>
      <x:c r="H224" s="13" t="n">
        <x:v>1</x:v>
      </x:c>
      <x:c r="I224" s="13" t="n">
        <x:v>22.7</x:v>
      </x:c>
      <x:c r="J224" s="13" t="n">
        <x:v>2</x:v>
      </x:c>
      <x:c r="K224" s="13" t="n">
        <x:v>9</x:v>
      </x:c>
      <x:c r="L224" s="13" t="n">
        <x:v>0</x:v>
      </x:c>
      <x:c r="M224" s="13" t="n">
        <x:v>89</x:v>
      </x:c>
      <x:c r="N224" s="13" t="n">
        <x:v>1.059</x:v>
      </x:c>
      <x:c r="O224" s="13" t="n">
        <x:v>1.043</x:v>
      </x:c>
    </x:row>
    <x:row r="225">
      <x:c r="A225" s="13" t="n">
        <x:v>222</x:v>
      </x:c>
      <x:c r="B225" s="13" t="str">
        <x:v>II</x:v>
      </x:c>
      <x:c r="C225" s="13" t="str">
        <x:v>Mirage Well</x:v>
      </x:c>
      <x:c r="D225" s="13" t="str">
        <x:v>Balanced_Dawn</x:v>
      </x:c>
      <x:c r="E225" s="13" t="str">
        <x:v>Ironwarden / Wayfinder / Ravager / Dawnkeeper</x:v>
      </x:c>
      <x:c r="F225" s="13" t="n">
        <x:v>0.901</x:v>
      </x:c>
      <x:c r="G225" s="13" t="str">
        <x:v>Clear</x:v>
      </x:c>
      <x:c r="H225" s="13" t="n">
        <x:v>1</x:v>
      </x:c>
      <x:c r="I225" s="13" t="n">
        <x:v>19.6</x:v>
      </x:c>
      <x:c r="J225" s="13" t="n">
        <x:v>0</x:v>
      </x:c>
      <x:c r="K225" s="13" t="n">
        <x:v>8</x:v>
      </x:c>
      <x:c r="L225" s="13" t="n">
        <x:v>0</x:v>
      </x:c>
      <x:c r="M225" s="13" t="n">
        <x:v>92</x:v>
      </x:c>
      <x:c r="N225" s="13" t="n">
        <x:v>0.933</x:v>
      </x:c>
      <x:c r="O225" s="13" t="n">
        <x:v>1.015</x:v>
      </x:c>
    </x:row>
    <x:row r="226">
      <x:c r="A226" s="13" t="n">
        <x:v>223</x:v>
      </x:c>
      <x:c r="B226" s="13" t="str">
        <x:v>II</x:v>
      </x:c>
      <x:c r="C226" s="13" t="str">
        <x:v>Choir Caverns</x:v>
      </x:c>
      <x:c r="D226" s="13" t="str">
        <x:v>Balanced_Dawn</x:v>
      </x:c>
      <x:c r="E226" s="13" t="str">
        <x:v>Ironwarden / Wayfinder / Ravager / Dawnkeeper</x:v>
      </x:c>
      <x:c r="F226" s="13" t="n">
        <x:v>0.98</x:v>
      </x:c>
      <x:c r="G226" s="13" t="str">
        <x:v>Clear</x:v>
      </x:c>
      <x:c r="H226" s="13" t="n">
        <x:v>1</x:v>
      </x:c>
      <x:c r="I226" s="13" t="n">
        <x:v>18.3</x:v>
      </x:c>
      <x:c r="J226" s="13" t="n">
        <x:v>1</x:v>
      </x:c>
      <x:c r="K226" s="13" t="n">
        <x:v>7</x:v>
      </x:c>
      <x:c r="L226" s="13" t="n">
        <x:v>0</x:v>
      </x:c>
      <x:c r="M226" s="13" t="n">
        <x:v>93</x:v>
      </x:c>
      <x:c r="N226" s="13" t="n">
        <x:v>1.119</x:v>
      </x:c>
      <x:c r="O226" s="13" t="n">
        <x:v>1.046</x:v>
      </x:c>
    </x:row>
    <x:row r="227">
      <x:c r="A227" s="13" t="n">
        <x:v>224</x:v>
      </x:c>
      <x:c r="B227" s="13" t="str">
        <x:v>II</x:v>
      </x:c>
      <x:c r="C227" s="13" t="str">
        <x:v>Crucible Depths</x:v>
      </x:c>
      <x:c r="D227" s="13" t="str">
        <x:v>Balanced_Dawn</x:v>
      </x:c>
      <x:c r="E227" s="13" t="str">
        <x:v>Ironwarden / Wayfinder / Ravager / Dawnkeeper</x:v>
      </x:c>
      <x:c r="F227" s="13" t="n">
        <x:v>0.745</x:v>
      </x:c>
      <x:c r="G227" s="13" t="str">
        <x:v>Clear</x:v>
      </x:c>
      <x:c r="H227" s="13" t="n">
        <x:v>1</x:v>
      </x:c>
      <x:c r="I227" s="13" t="n">
        <x:v>20.3</x:v>
      </x:c>
      <x:c r="J227" s="13" t="n">
        <x:v>0</x:v>
      </x:c>
      <x:c r="K227" s="13" t="n">
        <x:v>9</x:v>
      </x:c>
      <x:c r="L227" s="13" t="n">
        <x:v>0</x:v>
      </x:c>
      <x:c r="M227" s="13" t="n">
        <x:v>85</x:v>
      </x:c>
      <x:c r="N227" s="13" t="n">
        <x:v>1.021</x:v>
      </x:c>
      <x:c r="O227" s="13" t="n">
        <x:v>0.88</x:v>
      </x:c>
    </x:row>
    <x:row r="228">
      <x:c r="A228" s="13" t="n">
        <x:v>225</x:v>
      </x:c>
      <x:c r="B228" s="13" t="str">
        <x:v>II</x:v>
      </x:c>
      <x:c r="C228" s="13" t="str">
        <x:v>Lanternwatch Descent</x:v>
      </x:c>
      <x:c r="D228" s="13" t="str">
        <x:v>Balanced_Dawn</x:v>
      </x:c>
      <x:c r="E228" s="13" t="str">
        <x:v>Ironwarden / Wayfinder / Ravager / Dawnkeeper</x:v>
      </x:c>
      <x:c r="F228" s="13" t="n">
        <x:v>0.946</x:v>
      </x:c>
      <x:c r="G228" s="13" t="str">
        <x:v>Clear</x:v>
      </x:c>
      <x:c r="H228" s="13" t="n">
        <x:v>1</x:v>
      </x:c>
      <x:c r="I228" s="13" t="n">
        <x:v>19.4</x:v>
      </x:c>
      <x:c r="J228" s="13" t="n">
        <x:v>0</x:v>
      </x:c>
      <x:c r="K228" s="13" t="n">
        <x:v>6</x:v>
      </x:c>
      <x:c r="L228" s="13" t="n">
        <x:v>1</x:v>
      </x:c>
      <x:c r="M228" s="13" t="n">
        <x:v>92</x:v>
      </x:c>
      <x:c r="N228" s="13" t="n">
        <x:v>0.924</x:v>
      </x:c>
      <x:c r="O228" s="13" t="n">
        <x:v>1.029</x:v>
      </x:c>
    </x:row>
    <x:row r="229">
      <x:c r="A229" s="13" t="n">
        <x:v>226</x:v>
      </x:c>
      <x:c r="B229" s="13" t="str">
        <x:v>II</x:v>
      </x:c>
      <x:c r="C229" s="13" t="str">
        <x:v>Mirage Well</x:v>
      </x:c>
      <x:c r="D229" s="13" t="str">
        <x:v>Balanced_Stone</x:v>
      </x:c>
      <x:c r="E229" s="13" t="str">
        <x:v>Ironwarden / Hexweaver / Knife Dancer / Stonecaller</x:v>
      </x:c>
      <x:c r="F229" s="13" t="n">
        <x:v>0.901</x:v>
      </x:c>
      <x:c r="G229" s="13" t="str">
        <x:v>Clear</x:v>
      </x:c>
      <x:c r="H229" s="13" t="n">
        <x:v>1</x:v>
      </x:c>
      <x:c r="I229" s="13" t="n">
        <x:v>20.1</x:v>
      </x:c>
      <x:c r="J229" s="13" t="n">
        <x:v>1</x:v>
      </x:c>
      <x:c r="K229" s="13" t="n">
        <x:v>8</x:v>
      </x:c>
      <x:c r="L229" s="13" t="n">
        <x:v>0</x:v>
      </x:c>
      <x:c r="M229" s="13" t="n">
        <x:v>90</x:v>
      </x:c>
      <x:c r="N229" s="13" t="n">
        <x:v>0.984</x:v>
      </x:c>
      <x:c r="O229" s="13" t="n">
        <x:v>0.968</x:v>
      </x:c>
    </x:row>
    <x:row r="230">
      <x:c r="A230" s="13" t="n">
        <x:v>227</x:v>
      </x:c>
      <x:c r="B230" s="13" t="str">
        <x:v>II</x:v>
      </x:c>
      <x:c r="C230" s="13" t="str">
        <x:v>Choir Caverns</x:v>
      </x:c>
      <x:c r="D230" s="13" t="str">
        <x:v>Balanced_Stone</x:v>
      </x:c>
      <x:c r="E230" s="13" t="str">
        <x:v>Ironwarden / Hexweaver / Knife Dancer / Stonecaller</x:v>
      </x:c>
      <x:c r="F230" s="13" t="n">
        <x:v>0.738</x:v>
      </x:c>
      <x:c r="G230" s="13" t="str">
        <x:v>Clear</x:v>
      </x:c>
      <x:c r="H230" s="13" t="n">
        <x:v>1</x:v>
      </x:c>
      <x:c r="I230" s="13" t="n">
        <x:v>20.3</x:v>
      </x:c>
      <x:c r="J230" s="13" t="n">
        <x:v>1</x:v>
      </x:c>
      <x:c r="K230" s="13" t="n">
        <x:v>7</x:v>
      </x:c>
      <x:c r="L230" s="13" t="n">
        <x:v>0</x:v>
      </x:c>
      <x:c r="M230" s="13" t="n">
        <x:v>95</x:v>
      </x:c>
      <x:c r="N230" s="13" t="n">
        <x:v>0.924</x:v>
      </x:c>
      <x:c r="O230" s="13" t="n">
        <x:v>0.939</x:v>
      </x:c>
    </x:row>
    <x:row r="231">
      <x:c r="A231" s="13" t="n">
        <x:v>228</x:v>
      </x:c>
      <x:c r="B231" s="13" t="str">
        <x:v>II</x:v>
      </x:c>
      <x:c r="C231" s="13" t="str">
        <x:v>Crucible Depths</x:v>
      </x:c>
      <x:c r="D231" s="13" t="str">
        <x:v>Balanced_Stone</x:v>
      </x:c>
      <x:c r="E231" s="13" t="str">
        <x:v>Ironwarden / Hexweaver / Knife Dancer / Stonecaller</x:v>
      </x:c>
      <x:c r="F231" s="13" t="n">
        <x:v>0.609</x:v>
      </x:c>
      <x:c r="G231" s="13" t="str">
        <x:v>Clear</x:v>
      </x:c>
      <x:c r="H231" s="13" t="n">
        <x:v>1</x:v>
      </x:c>
      <x:c r="I231" s="13" t="n">
        <x:v>19.9</x:v>
      </x:c>
      <x:c r="J231" s="13" t="n">
        <x:v>0</x:v>
      </x:c>
      <x:c r="K231" s="13" t="n">
        <x:v>9</x:v>
      </x:c>
      <x:c r="L231" s="13" t="n">
        <x:v>0</x:v>
      </x:c>
      <x:c r="M231" s="13" t="n">
        <x:v>87</x:v>
      </x:c>
      <x:c r="N231" s="13" t="n">
        <x:v>0.79</x:v>
      </x:c>
      <x:c r="O231" s="13" t="n">
        <x:v>1.058</x:v>
      </x:c>
    </x:row>
    <x:row r="232">
      <x:c r="A232" s="13" t="n">
        <x:v>229</x:v>
      </x:c>
      <x:c r="B232" s="13" t="str">
        <x:v>II</x:v>
      </x:c>
      <x:c r="C232" s="13" t="str">
        <x:v>Lanternwatch Descent</x:v>
      </x:c>
      <x:c r="D232" s="13" t="str">
        <x:v>Balanced_Stone</x:v>
      </x:c>
      <x:c r="E232" s="13" t="str">
        <x:v>Ironwarden / Hexweaver / Knife Dancer / Stonecaller</x:v>
      </x:c>
      <x:c r="F232" s="13" t="n">
        <x:v>0.98</x:v>
      </x:c>
      <x:c r="G232" s="13" t="str">
        <x:v>Clear</x:v>
      </x:c>
      <x:c r="H232" s="13" t="n">
        <x:v>1</x:v>
      </x:c>
      <x:c r="I232" s="13" t="n">
        <x:v>23.8</x:v>
      </x:c>
      <x:c r="J232" s="13" t="n">
        <x:v>0</x:v>
      </x:c>
      <x:c r="K232" s="13" t="n">
        <x:v>9</x:v>
      </x:c>
      <x:c r="L232" s="13" t="n">
        <x:v>0</x:v>
      </x:c>
      <x:c r="M232" s="13" t="n">
        <x:v>92</x:v>
      </x:c>
      <x:c r="N232" s="13" t="n">
        <x:v>1.032</x:v>
      </x:c>
      <x:c r="O232" s="13" t="n">
        <x:v>1.002</x:v>
      </x:c>
    </x:row>
    <x:row r="233">
      <x:c r="A233" s="13" t="n">
        <x:v>230</x:v>
      </x:c>
      <x:c r="B233" s="13" t="str">
        <x:v>II</x:v>
      </x:c>
      <x:c r="C233" s="13" t="str">
        <x:v>Mirage Well</x:v>
      </x:c>
      <x:c r="D233" s="13" t="str">
        <x:v>Balanced_Stone</x:v>
      </x:c>
      <x:c r="E233" s="13" t="str">
        <x:v>Ironwarden / Hexweaver / Knife Dancer / Stonecaller</x:v>
      </x:c>
      <x:c r="F233" s="13" t="n">
        <x:v>0.947</x:v>
      </x:c>
      <x:c r="G233" s="13" t="str">
        <x:v>Clear</x:v>
      </x:c>
      <x:c r="H233" s="13" t="n">
        <x:v>1</x:v>
      </x:c>
      <x:c r="I233" s="13" t="n">
        <x:v>19.6</x:v>
      </x:c>
      <x:c r="J233" s="13" t="n">
        <x:v>1</x:v>
      </x:c>
      <x:c r="K233" s="13" t="n">
        <x:v>8</x:v>
      </x:c>
      <x:c r="L233" s="13" t="n">
        <x:v>0</x:v>
      </x:c>
      <x:c r="M233" s="13" t="n">
        <x:v>93</x:v>
      </x:c>
      <x:c r="N233" s="13" t="n">
        <x:v>0.898</x:v>
      </x:c>
      <x:c r="O233" s="13" t="n">
        <x:v>1.108</x:v>
      </x:c>
    </x:row>
    <x:row r="234">
      <x:c r="A234" s="13" t="n">
        <x:v>231</x:v>
      </x:c>
      <x:c r="B234" s="13" t="str">
        <x:v>II</x:v>
      </x:c>
      <x:c r="C234" s="13" t="str">
        <x:v>Choir Caverns</x:v>
      </x:c>
      <x:c r="D234" s="13" t="str">
        <x:v>Balanced_Stone</x:v>
      </x:c>
      <x:c r="E234" s="13" t="str">
        <x:v>Ironwarden / Hexweaver / Knife Dancer / Stonecaller</x:v>
      </x:c>
      <x:c r="F234" s="13" t="n">
        <x:v>0.98</x:v>
      </x:c>
      <x:c r="G234" s="13" t="str">
        <x:v>Clear</x:v>
      </x:c>
      <x:c r="H234" s="13" t="n">
        <x:v>1</x:v>
      </x:c>
      <x:c r="I234" s="13" t="n">
        <x:v>23.4</x:v>
      </x:c>
      <x:c r="J234" s="13" t="n">
        <x:v>0</x:v>
      </x:c>
      <x:c r="K234" s="13" t="n">
        <x:v>8</x:v>
      </x:c>
      <x:c r="L234" s="13" t="n">
        <x:v>0</x:v>
      </x:c>
      <x:c r="M234" s="13" t="n">
        <x:v>85</x:v>
      </x:c>
      <x:c r="N234" s="13" t="n">
        <x:v>1.099</x:v>
      </x:c>
      <x:c r="O234" s="13" t="n">
        <x:v>0.991</x:v>
      </x:c>
    </x:row>
    <x:row r="235">
      <x:c r="A235" s="13" t="n">
        <x:v>232</x:v>
      </x:c>
      <x:c r="B235" s="13" t="str">
        <x:v>II</x:v>
      </x:c>
      <x:c r="C235" s="13" t="str">
        <x:v>Crucible Depths</x:v>
      </x:c>
      <x:c r="D235" s="13" t="str">
        <x:v>Balanced_Stone</x:v>
      </x:c>
      <x:c r="E235" s="13" t="str">
        <x:v>Ironwarden / Hexweaver / Knife Dancer / Stonecaller</x:v>
      </x:c>
      <x:c r="F235" s="13" t="n">
        <x:v>0.968</x:v>
      </x:c>
      <x:c r="G235" s="13" t="str">
        <x:v>Clear</x:v>
      </x:c>
      <x:c r="H235" s="13" t="n">
        <x:v>1</x:v>
      </x:c>
      <x:c r="I235" s="13" t="n">
        <x:v>23.3</x:v>
      </x:c>
      <x:c r="J235" s="13" t="n">
        <x:v>0</x:v>
      </x:c>
      <x:c r="K235" s="13" t="n">
        <x:v>7</x:v>
      </x:c>
      <x:c r="L235" s="13" t="n">
        <x:v>0</x:v>
      </x:c>
      <x:c r="M235" s="13" t="n">
        <x:v>95</x:v>
      </x:c>
      <x:c r="N235" s="13" t="n">
        <x:v>1.091</x:v>
      </x:c>
      <x:c r="O235" s="13" t="n">
        <x:v>0.989</x:v>
      </x:c>
    </x:row>
    <x:row r="236">
      <x:c r="A236" s="13" t="n">
        <x:v>233</x:v>
      </x:c>
      <x:c r="B236" s="13" t="str">
        <x:v>II</x:v>
      </x:c>
      <x:c r="C236" s="13" t="str">
        <x:v>Lanternwatch Descent</x:v>
      </x:c>
      <x:c r="D236" s="13" t="str">
        <x:v>Balanced_Stone</x:v>
      </x:c>
      <x:c r="E236" s="13" t="str">
        <x:v>Ironwarden / Hexweaver / Knife Dancer / Stonecaller</x:v>
      </x:c>
      <x:c r="F236" s="13" t="n">
        <x:v>0.973</x:v>
      </x:c>
      <x:c r="G236" s="13" t="str">
        <x:v>Clear</x:v>
      </x:c>
      <x:c r="H236" s="13" t="n">
        <x:v>1</x:v>
      </x:c>
      <x:c r="I236" s="13" t="n">
        <x:v>19.6</x:v>
      </x:c>
      <x:c r="J236" s="13" t="n">
        <x:v>1</x:v>
      </x:c>
      <x:c r="K236" s="13" t="n">
        <x:v>8</x:v>
      </x:c>
      <x:c r="L236" s="13" t="n">
        <x:v>0</x:v>
      </x:c>
      <x:c r="M236" s="13" t="n">
        <x:v>95</x:v>
      </x:c>
      <x:c r="N236" s="13" t="n">
        <x:v>0.988</x:v>
      </x:c>
      <x:c r="O236" s="13" t="n">
        <x:v>1</x:v>
      </x:c>
    </x:row>
    <x:row r="237">
      <x:c r="A237" s="13" t="n">
        <x:v>234</x:v>
      </x:c>
      <x:c r="B237" s="13" t="str">
        <x:v>II</x:v>
      </x:c>
      <x:c r="C237" s="13" t="str">
        <x:v>Mirage Well</x:v>
      </x:c>
      <x:c r="D237" s="13" t="str">
        <x:v>Balanced_Stone</x:v>
      </x:c>
      <x:c r="E237" s="13" t="str">
        <x:v>Ironwarden / Hexweaver / Knife Dancer / Stonecaller</x:v>
      </x:c>
      <x:c r="F237" s="13" t="n">
        <x:v>0.98</x:v>
      </x:c>
      <x:c r="G237" s="13" t="str">
        <x:v>Clear</x:v>
      </x:c>
      <x:c r="H237" s="13" t="n">
        <x:v>1</x:v>
      </x:c>
      <x:c r="I237" s="13" t="n">
        <x:v>22</x:v>
      </x:c>
      <x:c r="J237" s="13" t="n">
        <x:v>1</x:v>
      </x:c>
      <x:c r="K237" s="13" t="n">
        <x:v>9</x:v>
      </x:c>
      <x:c r="L237" s="13" t="n">
        <x:v>1</x:v>
      </x:c>
      <x:c r="M237" s="13" t="n">
        <x:v>95</x:v>
      </x:c>
      <x:c r="N237" s="13" t="n">
        <x:v>1.095</x:v>
      </x:c>
      <x:c r="O237" s="13" t="n">
        <x:v>1.015</x:v>
      </x:c>
    </x:row>
    <x:row r="238">
      <x:c r="A238" s="13" t="n">
        <x:v>235</x:v>
      </x:c>
      <x:c r="B238" s="13" t="str">
        <x:v>II</x:v>
      </x:c>
      <x:c r="C238" s="13" t="str">
        <x:v>Choir Caverns</x:v>
      </x:c>
      <x:c r="D238" s="13" t="str">
        <x:v>Balanced_Stone</x:v>
      </x:c>
      <x:c r="E238" s="13" t="str">
        <x:v>Ironwarden / Hexweaver / Knife Dancer / Stonecaller</x:v>
      </x:c>
      <x:c r="F238" s="13" t="n">
        <x:v>0.888</x:v>
      </x:c>
      <x:c r="G238" s="13" t="str">
        <x:v>Clear</x:v>
      </x:c>
      <x:c r="H238" s="13" t="n">
        <x:v>1</x:v>
      </x:c>
      <x:c r="I238" s="13" t="n">
        <x:v>18.5</x:v>
      </x:c>
      <x:c r="J238" s="13" t="n">
        <x:v>1</x:v>
      </x:c>
      <x:c r="K238" s="13" t="n">
        <x:v>9</x:v>
      </x:c>
      <x:c r="L238" s="13" t="n">
        <x:v>0</x:v>
      </x:c>
      <x:c r="M238" s="13" t="n">
        <x:v>87</x:v>
      </x:c>
      <x:c r="N238" s="13" t="n">
        <x:v>0.999</x:v>
      </x:c>
      <x:c r="O238" s="13" t="n">
        <x:v>0.96</x:v>
      </x:c>
    </x:row>
    <x:row r="239">
      <x:c r="A239" s="13" t="n">
        <x:v>236</x:v>
      </x:c>
      <x:c r="B239" s="13" t="str">
        <x:v>II</x:v>
      </x:c>
      <x:c r="C239" s="13" t="str">
        <x:v>Crucible Depths</x:v>
      </x:c>
      <x:c r="D239" s="13" t="str">
        <x:v>Balanced_Stone</x:v>
      </x:c>
      <x:c r="E239" s="13" t="str">
        <x:v>Ironwarden / Hexweaver / Knife Dancer / Stonecaller</x:v>
      </x:c>
      <x:c r="F239" s="13" t="n">
        <x:v>0.664</x:v>
      </x:c>
      <x:c r="G239" s="13" t="str">
        <x:v>Clear</x:v>
      </x:c>
      <x:c r="H239" s="13" t="n">
        <x:v>1</x:v>
      </x:c>
      <x:c r="I239" s="13" t="n">
        <x:v>20.6</x:v>
      </x:c>
      <x:c r="J239" s="13" t="n">
        <x:v>0</x:v>
      </x:c>
      <x:c r="K239" s="13" t="n">
        <x:v>7</x:v>
      </x:c>
      <x:c r="L239" s="13" t="n">
        <x:v>0</x:v>
      </x:c>
      <x:c r="M239" s="13" t="n">
        <x:v>88</x:v>
      </x:c>
      <x:c r="N239" s="13" t="n">
        <x:v>0.875</x:v>
      </x:c>
      <x:c r="O239" s="13" t="n">
        <x:v>0.986</x:v>
      </x:c>
    </x:row>
    <x:row r="240">
      <x:c r="A240" s="13" t="n">
        <x:v>237</x:v>
      </x:c>
      <x:c r="B240" s="13" t="str">
        <x:v>II</x:v>
      </x:c>
      <x:c r="C240" s="13" t="str">
        <x:v>Lanternwatch Descent</x:v>
      </x:c>
      <x:c r="D240" s="13" t="str">
        <x:v>Balanced_Stone</x:v>
      </x:c>
      <x:c r="E240" s="13" t="str">
        <x:v>Ironwarden / Hexweaver / Knife Dancer / Stonecaller</x:v>
      </x:c>
      <x:c r="F240" s="13" t="n">
        <x:v>0.98</x:v>
      </x:c>
      <x:c r="G240" s="13" t="str">
        <x:v>Clear</x:v>
      </x:c>
      <x:c r="H240" s="13" t="n">
        <x:v>1</x:v>
      </x:c>
      <x:c r="I240" s="13" t="n">
        <x:v>26.1</x:v>
      </x:c>
      <x:c r="J240" s="13" t="n">
        <x:v>0</x:v>
      </x:c>
      <x:c r="K240" s="13" t="n">
        <x:v>9</x:v>
      </x:c>
      <x:c r="L240" s="13" t="n">
        <x:v>0</x:v>
      </x:c>
      <x:c r="M240" s="13" t="n">
        <x:v>95</x:v>
      </x:c>
      <x:c r="N240" s="13" t="n">
        <x:v>1.112</x:v>
      </x:c>
      <x:c r="O240" s="13" t="n">
        <x:v>1.005</x:v>
      </x:c>
    </x:row>
    <x:row r="241">
      <x:c r="A241" s="13" t="n">
        <x:v>238</x:v>
      </x:c>
      <x:c r="B241" s="13" t="str">
        <x:v>II</x:v>
      </x:c>
      <x:c r="C241" s="13" t="str">
        <x:v>Mirage Well</x:v>
      </x:c>
      <x:c r="D241" s="13" t="str">
        <x:v>Balanced_Stone</x:v>
      </x:c>
      <x:c r="E241" s="13" t="str">
        <x:v>Ironwarden / Hexweaver / Knife Dancer / Stonecaller</x:v>
      </x:c>
      <x:c r="F241" s="13" t="n">
        <x:v>0.967</x:v>
      </x:c>
      <x:c r="G241" s="13" t="str">
        <x:v>Clear</x:v>
      </x:c>
      <x:c r="H241" s="13" t="n">
        <x:v>1</x:v>
      </x:c>
      <x:c r="I241" s="13" t="n">
        <x:v>22.8</x:v>
      </x:c>
      <x:c r="J241" s="13" t="n">
        <x:v>1</x:v>
      </x:c>
      <x:c r="K241" s="13" t="n">
        <x:v>6</x:v>
      </x:c>
      <x:c r="L241" s="13" t="n">
        <x:v>0</x:v>
      </x:c>
      <x:c r="M241" s="13" t="n">
        <x:v>90</x:v>
      </x:c>
      <x:c r="N241" s="13" t="n">
        <x:v>0.974</x:v>
      </x:c>
      <x:c r="O241" s="13" t="n">
        <x:v>1.047</x:v>
      </x:c>
    </x:row>
    <x:row r="242">
      <x:c r="A242" s="13" t="n">
        <x:v>239</x:v>
      </x:c>
      <x:c r="B242" s="13" t="str">
        <x:v>II</x:v>
      </x:c>
      <x:c r="C242" s="13" t="str">
        <x:v>Choir Caverns</x:v>
      </x:c>
      <x:c r="D242" s="13" t="str">
        <x:v>Balanced_Stone</x:v>
      </x:c>
      <x:c r="E242" s="13" t="str">
        <x:v>Ironwarden / Hexweaver / Knife Dancer / Stonecaller</x:v>
      </x:c>
      <x:c r="F242" s="13" t="n">
        <x:v>0.905</x:v>
      </x:c>
      <x:c r="G242" s="13" t="str">
        <x:v>Clear</x:v>
      </x:c>
      <x:c r="H242" s="13" t="n">
        <x:v>1</x:v>
      </x:c>
      <x:c r="I242" s="13" t="n">
        <x:v>21.5</x:v>
      </x:c>
      <x:c r="J242" s="13" t="n">
        <x:v>1</x:v>
      </x:c>
      <x:c r="K242" s="13" t="n">
        <x:v>8</x:v>
      </x:c>
      <x:c r="L242" s="13" t="n">
        <x:v>0</x:v>
      </x:c>
      <x:c r="M242" s="13" t="n">
        <x:v>92</x:v>
      </x:c>
      <x:c r="N242" s="13" t="n">
        <x:v>0.95</x:v>
      </x:c>
      <x:c r="O242" s="13" t="n">
        <x:v>1.024</x:v>
      </x:c>
    </x:row>
    <x:row r="243">
      <x:c r="A243" s="13" t="n">
        <x:v>240</x:v>
      </x:c>
      <x:c r="B243" s="13" t="str">
        <x:v>II</x:v>
      </x:c>
      <x:c r="C243" s="13" t="str">
        <x:v>Crucible Depths</x:v>
      </x:c>
      <x:c r="D243" s="13" t="str">
        <x:v>Balanced_Stone</x:v>
      </x:c>
      <x:c r="E243" s="13" t="str">
        <x:v>Ironwarden / Hexweaver / Knife Dancer / Stonecaller</x:v>
      </x:c>
      <x:c r="F243" s="13" t="n">
        <x:v>0.91</x:v>
      </x:c>
      <x:c r="G243" s="13" t="str">
        <x:v>Clear</x:v>
      </x:c>
      <x:c r="H243" s="13" t="n">
        <x:v>1</x:v>
      </x:c>
      <x:c r="I243" s="13" t="n">
        <x:v>19</x:v>
      </x:c>
      <x:c r="J243" s="13" t="n">
        <x:v>1</x:v>
      </x:c>
      <x:c r="K243" s="13" t="n">
        <x:v>6</x:v>
      </x:c>
      <x:c r="L243" s="13" t="n">
        <x:v>0</x:v>
      </x:c>
      <x:c r="M243" s="13" t="n">
        <x:v>87</x:v>
      </x:c>
      <x:c r="N243" s="13" t="n">
        <x:v>1.07</x:v>
      </x:c>
      <x:c r="O243" s="13" t="n">
        <x:v>0.948</x:v>
      </x:c>
    </x:row>
    <x:row r="244">
      <x:c r="A244" s="13" t="n">
        <x:v>241</x:v>
      </x:c>
      <x:c r="B244" s="13" t="str">
        <x:v>II</x:v>
      </x:c>
      <x:c r="C244" s="13" t="str">
        <x:v>Lanternwatch Descent</x:v>
      </x:c>
      <x:c r="D244" s="13" t="str">
        <x:v>Balanced_Stone</x:v>
      </x:c>
      <x:c r="E244" s="13" t="str">
        <x:v>Ironwarden / Hexweaver / Knife Dancer / Stonecaller</x:v>
      </x:c>
      <x:c r="F244" s="13" t="n">
        <x:v>0.98</x:v>
      </x:c>
      <x:c r="G244" s="13" t="str">
        <x:v>Clear</x:v>
      </x:c>
      <x:c r="H244" s="13" t="n">
        <x:v>1</x:v>
      </x:c>
      <x:c r="I244" s="13" t="n">
        <x:v>19.2</x:v>
      </x:c>
      <x:c r="J244" s="13" t="n">
        <x:v>0</x:v>
      </x:c>
      <x:c r="K244" s="13" t="n">
        <x:v>8</x:v>
      </x:c>
      <x:c r="L244" s="13" t="n">
        <x:v>0</x:v>
      </x:c>
      <x:c r="M244" s="13" t="n">
        <x:v>91</x:v>
      </x:c>
      <x:c r="N244" s="13" t="n">
        <x:v>1.009</x:v>
      </x:c>
      <x:c r="O244" s="13" t="n">
        <x:v>1.099</x:v>
      </x:c>
    </x:row>
    <x:row r="245">
      <x:c r="A245" s="13" t="n">
        <x:v>242</x:v>
      </x:c>
      <x:c r="B245" s="13" t="str">
        <x:v>II</x:v>
      </x:c>
      <x:c r="C245" s="13" t="str">
        <x:v>Mirage Well</x:v>
      </x:c>
      <x:c r="D245" s="13" t="str">
        <x:v>Balanced_Stone</x:v>
      </x:c>
      <x:c r="E245" s="13" t="str">
        <x:v>Ironwarden / Hexweaver / Knife Dancer / Stonecaller</x:v>
      </x:c>
      <x:c r="F245" s="13" t="n">
        <x:v>0.961</x:v>
      </x:c>
      <x:c r="G245" s="13" t="str">
        <x:v>Clear</x:v>
      </x:c>
      <x:c r="H245" s="13" t="n">
        <x:v>1</x:v>
      </x:c>
      <x:c r="I245" s="13" t="n">
        <x:v>24.5</x:v>
      </x:c>
      <x:c r="J245" s="13" t="n">
        <x:v>0</x:v>
      </x:c>
      <x:c r="K245" s="13" t="n">
        <x:v>8</x:v>
      </x:c>
      <x:c r="L245" s="13" t="n">
        <x:v>0</x:v>
      </x:c>
      <x:c r="M245" s="13" t="n">
        <x:v>88</x:v>
      </x:c>
      <x:c r="N245" s="13" t="n">
        <x:v>1.09</x:v>
      </x:c>
      <x:c r="O245" s="13" t="n">
        <x:v>0.929</x:v>
      </x:c>
    </x:row>
    <x:row r="246">
      <x:c r="A246" s="13" t="n">
        <x:v>243</x:v>
      </x:c>
      <x:c r="B246" s="13" t="str">
        <x:v>II</x:v>
      </x:c>
      <x:c r="C246" s="13" t="str">
        <x:v>Choir Caverns</x:v>
      </x:c>
      <x:c r="D246" s="13" t="str">
        <x:v>Balanced_Stone</x:v>
      </x:c>
      <x:c r="E246" s="13" t="str">
        <x:v>Ironwarden / Hexweaver / Knife Dancer / Stonecaller</x:v>
      </x:c>
      <x:c r="F246" s="13" t="n">
        <x:v>0.896</x:v>
      </x:c>
      <x:c r="G246" s="13" t="str">
        <x:v>Clear</x:v>
      </x:c>
      <x:c r="H246" s="13" t="n">
        <x:v>1</x:v>
      </x:c>
      <x:c r="I246" s="13" t="n">
        <x:v>21.5</x:v>
      </x:c>
      <x:c r="J246" s="13" t="n">
        <x:v>0</x:v>
      </x:c>
      <x:c r="K246" s="13" t="n">
        <x:v>7</x:v>
      </x:c>
      <x:c r="L246" s="13" t="n">
        <x:v>0</x:v>
      </x:c>
      <x:c r="M246" s="13" t="n">
        <x:v>86</x:v>
      </x:c>
      <x:c r="N246" s="13" t="n">
        <x:v>0.909</x:v>
      </x:c>
      <x:c r="O246" s="13" t="n">
        <x:v>1.062</x:v>
      </x:c>
    </x:row>
    <x:row r="247">
      <x:c r="A247" s="13" t="n">
        <x:v>244</x:v>
      </x:c>
      <x:c r="B247" s="13" t="str">
        <x:v>II</x:v>
      </x:c>
      <x:c r="C247" s="13" t="str">
        <x:v>Crucible Depths</x:v>
      </x:c>
      <x:c r="D247" s="13" t="str">
        <x:v>Balanced_Stone</x:v>
      </x:c>
      <x:c r="E247" s="13" t="str">
        <x:v>Ironwarden / Hexweaver / Knife Dancer / Stonecaller</x:v>
      </x:c>
      <x:c r="F247" s="13" t="n">
        <x:v>0.941</x:v>
      </x:c>
      <x:c r="G247" s="13" t="str">
        <x:v>Clear</x:v>
      </x:c>
      <x:c r="H247" s="13" t="n">
        <x:v>1</x:v>
      </x:c>
      <x:c r="I247" s="13" t="n">
        <x:v>17.9</x:v>
      </x:c>
      <x:c r="J247" s="13" t="n">
        <x:v>1</x:v>
      </x:c>
      <x:c r="K247" s="13" t="n">
        <x:v>10</x:v>
      </x:c>
      <x:c r="L247" s="13" t="n">
        <x:v>0</x:v>
      </x:c>
      <x:c r="M247" s="13" t="n">
        <x:v>89</x:v>
      </x:c>
      <x:c r="N247" s="13" t="n">
        <x:v>0.98</x:v>
      </x:c>
      <x:c r="O247" s="13" t="n">
        <x:v>1.068</x:v>
      </x:c>
    </x:row>
    <x:row r="248">
      <x:c r="A248" s="13" t="n">
        <x:v>245</x:v>
      </x:c>
      <x:c r="B248" s="13" t="str">
        <x:v>II</x:v>
      </x:c>
      <x:c r="C248" s="13" t="str">
        <x:v>Lanternwatch Descent</x:v>
      </x:c>
      <x:c r="D248" s="13" t="str">
        <x:v>Balanced_Stone</x:v>
      </x:c>
      <x:c r="E248" s="13" t="str">
        <x:v>Ironwarden / Hexweaver / Knife Dancer / Stonecaller</x:v>
      </x:c>
      <x:c r="F248" s="13" t="n">
        <x:v>0.8</x:v>
      </x:c>
      <x:c r="G248" s="13" t="str">
        <x:v>Fail</x:v>
      </x:c>
      <x:c r="H248" s="13" t="n">
        <x:v>0.401</x:v>
      </x:c>
      <x:c r="I248" s="13" t="n">
        <x:v>23.7</x:v>
      </x:c>
      <x:c r="J248" s="13" t="n">
        <x:v>3</x:v>
      </x:c>
      <x:c r="K248" s="13" t="n">
        <x:v>9</x:v>
      </x:c>
      <x:c r="L248" s="13" t="n">
        <x:v>0</x:v>
      </x:c>
      <x:c r="M248" s="13" t="n">
        <x:v>13</x:v>
      </x:c>
      <x:c r="N248" s="13" t="n">
        <x:v>0.881</x:v>
      </x:c>
      <x:c r="O248" s="13" t="n">
        <x:v>0.965</x:v>
      </x:c>
    </x:row>
    <x:row r="249">
      <x:c r="A249" s="13" t="n">
        <x:v>246</x:v>
      </x:c>
      <x:c r="B249" s="13" t="str">
        <x:v>II</x:v>
      </x:c>
      <x:c r="C249" s="13" t="str">
        <x:v>Mirage Well</x:v>
      </x:c>
      <x:c r="D249" s="13" t="str">
        <x:v>Balanced_Stone</x:v>
      </x:c>
      <x:c r="E249" s="13" t="str">
        <x:v>Ironwarden / Hexweaver / Knife Dancer / Stonecaller</x:v>
      </x:c>
      <x:c r="F249" s="13" t="n">
        <x:v>0.917</x:v>
      </x:c>
      <x:c r="G249" s="13" t="str">
        <x:v>Clear</x:v>
      </x:c>
      <x:c r="H249" s="13" t="n">
        <x:v>1</x:v>
      </x:c>
      <x:c r="I249" s="13" t="n">
        <x:v>21.7</x:v>
      </x:c>
      <x:c r="J249" s="13" t="n">
        <x:v>1</x:v>
      </x:c>
      <x:c r="K249" s="13" t="n">
        <x:v>9</x:v>
      </x:c>
      <x:c r="L249" s="13" t="n">
        <x:v>0</x:v>
      </x:c>
      <x:c r="M249" s="13" t="n">
        <x:v>89</x:v>
      </x:c>
      <x:c r="N249" s="13" t="n">
        <x:v>1.022</x:v>
      </x:c>
      <x:c r="O249" s="13" t="n">
        <x:v>0.944</x:v>
      </x:c>
    </x:row>
    <x:row r="250">
      <x:c r="A250" s="13" t="n">
        <x:v>247</x:v>
      </x:c>
      <x:c r="B250" s="13" t="str">
        <x:v>II</x:v>
      </x:c>
      <x:c r="C250" s="13" t="str">
        <x:v>Choir Caverns</x:v>
      </x:c>
      <x:c r="D250" s="13" t="str">
        <x:v>Balanced_Stone</x:v>
      </x:c>
      <x:c r="E250" s="13" t="str">
        <x:v>Ironwarden / Hexweaver / Knife Dancer / Stonecaller</x:v>
      </x:c>
      <x:c r="F250" s="13" t="n">
        <x:v>0.98</x:v>
      </x:c>
      <x:c r="G250" s="13" t="str">
        <x:v>Clear</x:v>
      </x:c>
      <x:c r="H250" s="13" t="n">
        <x:v>1</x:v>
      </x:c>
      <x:c r="I250" s="13" t="n">
        <x:v>22.7</x:v>
      </x:c>
      <x:c r="J250" s="13" t="n">
        <x:v>0</x:v>
      </x:c>
      <x:c r="K250" s="13" t="n">
        <x:v>9</x:v>
      </x:c>
      <x:c r="L250" s="13" t="n">
        <x:v>1</x:v>
      </x:c>
      <x:c r="M250" s="13" t="n">
        <x:v>86</x:v>
      </x:c>
      <x:c r="N250" s="13" t="n">
        <x:v>1.177</x:v>
      </x:c>
      <x:c r="O250" s="13" t="n">
        <x:v>1.071</x:v>
      </x:c>
    </x:row>
    <x:row r="251">
      <x:c r="A251" s="13" t="n">
        <x:v>248</x:v>
      </x:c>
      <x:c r="B251" s="13" t="str">
        <x:v>II</x:v>
      </x:c>
      <x:c r="C251" s="13" t="str">
        <x:v>Crucible Depths</x:v>
      </x:c>
      <x:c r="D251" s="13" t="str">
        <x:v>Balanced_Stone</x:v>
      </x:c>
      <x:c r="E251" s="13" t="str">
        <x:v>Ironwarden / Hexweaver / Knife Dancer / Stonecaller</x:v>
      </x:c>
      <x:c r="F251" s="13" t="n">
        <x:v>0.703</x:v>
      </x:c>
      <x:c r="G251" s="13" t="str">
        <x:v>Fail</x:v>
      </x:c>
      <x:c r="H251" s="13" t="n">
        <x:v>0.609</x:v>
      </x:c>
      <x:c r="I251" s="13" t="n">
        <x:v>29.6</x:v>
      </x:c>
      <x:c r="J251" s="13" t="n">
        <x:v>3</x:v>
      </x:c>
      <x:c r="K251" s="13" t="n">
        <x:v>8</x:v>
      </x:c>
      <x:c r="L251" s="13" t="n">
        <x:v>1</x:v>
      </x:c>
      <x:c r="M251" s="13" t="n">
        <x:v>22</x:v>
      </x:c>
      <x:c r="N251" s="13" t="n">
        <x:v>0.872</x:v>
      </x:c>
      <x:c r="O251" s="13" t="n">
        <x:v>1.01</x:v>
      </x:c>
    </x:row>
    <x:row r="252">
      <x:c r="A252" s="13" t="n">
        <x:v>249</x:v>
      </x:c>
      <x:c r="B252" s="13" t="str">
        <x:v>II</x:v>
      </x:c>
      <x:c r="C252" s="13" t="str">
        <x:v>Lanternwatch Descent</x:v>
      </x:c>
      <x:c r="D252" s="13" t="str">
        <x:v>Balanced_Stone</x:v>
      </x:c>
      <x:c r="E252" s="13" t="str">
        <x:v>Ironwarden / Hexweaver / Knife Dancer / Stonecaller</x:v>
      </x:c>
      <x:c r="F252" s="13" t="n">
        <x:v>0.933</x:v>
      </x:c>
      <x:c r="G252" s="13" t="str">
        <x:v>Clear</x:v>
      </x:c>
      <x:c r="H252" s="13" t="n">
        <x:v>1</x:v>
      </x:c>
      <x:c r="I252" s="13" t="n">
        <x:v>20.2</x:v>
      </x:c>
      <x:c r="J252" s="13" t="n">
        <x:v>0</x:v>
      </x:c>
      <x:c r="K252" s="13" t="n">
        <x:v>5</x:v>
      </x:c>
      <x:c r="L252" s="13" t="n">
        <x:v>0</x:v>
      </x:c>
      <x:c r="M252" s="13" t="n">
        <x:v>94</x:v>
      </x:c>
      <x:c r="N252" s="13" t="n">
        <x:v>1.058</x:v>
      </x:c>
      <x:c r="O252" s="13" t="n">
        <x:v>0.891</x:v>
      </x:c>
    </x:row>
    <x:row r="253">
      <x:c r="A253" s="13" t="n">
        <x:v>250</x:v>
      </x:c>
      <x:c r="B253" s="13" t="str">
        <x:v>II</x:v>
      </x:c>
      <x:c r="C253" s="13" t="str">
        <x:v>Mirage Well</x:v>
      </x:c>
      <x:c r="D253" s="13" t="str">
        <x:v>Balanced_Stone</x:v>
      </x:c>
      <x:c r="E253" s="13" t="str">
        <x:v>Ironwarden / Hexweaver / Knife Dancer / Stonecaller</x:v>
      </x:c>
      <x:c r="F253" s="13" t="n">
        <x:v>0.98</x:v>
      </x:c>
      <x:c r="G253" s="13" t="str">
        <x:v>Clear</x:v>
      </x:c>
      <x:c r="H253" s="13" t="n">
        <x:v>1</x:v>
      </x:c>
      <x:c r="I253" s="13" t="n">
        <x:v>22.4</x:v>
      </x:c>
      <x:c r="J253" s="13" t="n">
        <x:v>0</x:v>
      </x:c>
      <x:c r="K253" s="13" t="n">
        <x:v>8</x:v>
      </x:c>
      <x:c r="L253" s="13" t="n">
        <x:v>0</x:v>
      </x:c>
      <x:c r="M253" s="13" t="n">
        <x:v>89</x:v>
      </x:c>
      <x:c r="N253" s="13" t="n">
        <x:v>1.109</x:v>
      </x:c>
      <x:c r="O253" s="13" t="n">
        <x:v>0.996</x:v>
      </x:c>
    </x:row>
    <x:row r="254">
      <x:c r="A254" s="13" t="n">
        <x:v>251</x:v>
      </x:c>
      <x:c r="B254" s="13" t="str">
        <x:v>II</x:v>
      </x:c>
      <x:c r="C254" s="13" t="str">
        <x:v>Choir Caverns</x:v>
      </x:c>
      <x:c r="D254" s="13" t="str">
        <x:v>Triple_DPS</x:v>
      </x:c>
      <x:c r="E254" s="13" t="str">
        <x:v>Ironwarden / Wayfinder / Ravager / Knife Dancer</x:v>
      </x:c>
      <x:c r="F254" s="13" t="n">
        <x:v>0.901</x:v>
      </x:c>
      <x:c r="G254" s="13" t="str">
        <x:v>Fail</x:v>
      </x:c>
      <x:c r="H254" s="13" t="n">
        <x:v>0.546</x:v>
      </x:c>
      <x:c r="I254" s="13" t="n">
        <x:v>24.3</x:v>
      </x:c>
      <x:c r="J254" s="13" t="n">
        <x:v>3</x:v>
      </x:c>
      <x:c r="K254" s="13" t="n">
        <x:v>9</x:v>
      </x:c>
      <x:c r="L254" s="13" t="n">
        <x:v>0</x:v>
      </x:c>
      <x:c r="M254" s="13" t="n">
        <x:v>22</x:v>
      </x:c>
      <x:c r="N254" s="13" t="n">
        <x:v>0.999</x:v>
      </x:c>
      <x:c r="O254" s="13" t="n">
        <x:v>1.028</x:v>
      </x:c>
    </x:row>
    <x:row r="255">
      <x:c r="A255" s="13" t="n">
        <x:v>252</x:v>
      </x:c>
      <x:c r="B255" s="13" t="str">
        <x:v>II</x:v>
      </x:c>
      <x:c r="C255" s="13" t="str">
        <x:v>Crucible Depths</x:v>
      </x:c>
      <x:c r="D255" s="13" t="str">
        <x:v>Triple_DPS</x:v>
      </x:c>
      <x:c r="E255" s="13" t="str">
        <x:v>Ironwarden / Wayfinder / Ravager / Knife Dancer</x:v>
      </x:c>
      <x:c r="F255" s="13" t="n">
        <x:v>0.529</x:v>
      </x:c>
      <x:c r="G255" s="13" t="str">
        <x:v>Fail</x:v>
      </x:c>
      <x:c r="H255" s="13" t="n">
        <x:v>0.618</x:v>
      </x:c>
      <x:c r="I255" s="13" t="n">
        <x:v>19</x:v>
      </x:c>
      <x:c r="J255" s="13" t="n">
        <x:v>3</x:v>
      </x:c>
      <x:c r="K255" s="13" t="n">
        <x:v>9</x:v>
      </x:c>
      <x:c r="L255" s="13" t="n">
        <x:v>0</x:v>
      </x:c>
      <x:c r="M255" s="13" t="n">
        <x:v>23</x:v>
      </x:c>
      <x:c r="N255" s="13" t="n">
        <x:v>0.834</x:v>
      </x:c>
      <x:c r="O255" s="13" t="n">
        <x:v>1.014</x:v>
      </x:c>
    </x:row>
    <x:row r="256">
      <x:c r="A256" s="13" t="n">
        <x:v>253</x:v>
      </x:c>
      <x:c r="B256" s="13" t="str">
        <x:v>II</x:v>
      </x:c>
      <x:c r="C256" s="13" t="str">
        <x:v>Lanternwatch Descent</x:v>
      </x:c>
      <x:c r="D256" s="13" t="str">
        <x:v>Triple_DPS</x:v>
      </x:c>
      <x:c r="E256" s="13" t="str">
        <x:v>Ironwarden / Wayfinder / Ravager / Knife Dancer</x:v>
      </x:c>
      <x:c r="F256" s="13" t="n">
        <x:v>0.98</x:v>
      </x:c>
      <x:c r="G256" s="13" t="str">
        <x:v>Clear</x:v>
      </x:c>
      <x:c r="H256" s="13" t="n">
        <x:v>1</x:v>
      </x:c>
      <x:c r="I256" s="13" t="n">
        <x:v>16.6</x:v>
      </x:c>
      <x:c r="J256" s="13" t="n">
        <x:v>1</x:v>
      </x:c>
      <x:c r="K256" s="13" t="n">
        <x:v>8</x:v>
      </x:c>
      <x:c r="L256" s="13" t="n">
        <x:v>1</x:v>
      </x:c>
      <x:c r="M256" s="13" t="n">
        <x:v>88</x:v>
      </x:c>
      <x:c r="N256" s="13" t="n">
        <x:v>1.173</x:v>
      </x:c>
      <x:c r="O256" s="13" t="n">
        <x:v>0.969</x:v>
      </x:c>
    </x:row>
    <x:row r="257">
      <x:c r="A257" s="13" t="n">
        <x:v>254</x:v>
      </x:c>
      <x:c r="B257" s="13" t="str">
        <x:v>II</x:v>
      </x:c>
      <x:c r="C257" s="13" t="str">
        <x:v>Mirage Well</x:v>
      </x:c>
      <x:c r="D257" s="13" t="str">
        <x:v>Triple_DPS</x:v>
      </x:c>
      <x:c r="E257" s="13" t="str">
        <x:v>Ironwarden / Wayfinder / Ravager / Knife Dancer</x:v>
      </x:c>
      <x:c r="F257" s="13" t="n">
        <x:v>0.857</x:v>
      </x:c>
      <x:c r="G257" s="13" t="str">
        <x:v>Clear</x:v>
      </x:c>
      <x:c r="H257" s="13" t="n">
        <x:v>1</x:v>
      </x:c>
      <x:c r="I257" s="13" t="n">
        <x:v>18.9</x:v>
      </x:c>
      <x:c r="J257" s="13" t="n">
        <x:v>0</x:v>
      </x:c>
      <x:c r="K257" s="13" t="n">
        <x:v>8</x:v>
      </x:c>
      <x:c r="L257" s="13" t="n">
        <x:v>1</x:v>
      </x:c>
      <x:c r="M257" s="13" t="n">
        <x:v>94</x:v>
      </x:c>
      <x:c r="N257" s="13" t="n">
        <x:v>0.954</x:v>
      </x:c>
      <x:c r="O257" s="13" t="n">
        <x:v>1.021</x:v>
      </x:c>
    </x:row>
    <x:row r="258">
      <x:c r="A258" s="13" t="n">
        <x:v>255</x:v>
      </x:c>
      <x:c r="B258" s="13" t="str">
        <x:v>II</x:v>
      </x:c>
      <x:c r="C258" s="13" t="str">
        <x:v>Choir Caverns</x:v>
      </x:c>
      <x:c r="D258" s="13" t="str">
        <x:v>Triple_DPS</x:v>
      </x:c>
      <x:c r="E258" s="13" t="str">
        <x:v>Ironwarden / Wayfinder / Ravager / Knife Dancer</x:v>
      </x:c>
      <x:c r="F258" s="13" t="n">
        <x:v>0.725</x:v>
      </x:c>
      <x:c r="G258" s="13" t="str">
        <x:v>Clear</x:v>
      </x:c>
      <x:c r="H258" s="13" t="n">
        <x:v>1</x:v>
      </x:c>
      <x:c r="I258" s="13" t="n">
        <x:v>20.9</x:v>
      </x:c>
      <x:c r="J258" s="13" t="n">
        <x:v>0</x:v>
      </x:c>
      <x:c r="K258" s="13" t="n">
        <x:v>7</x:v>
      </x:c>
      <x:c r="L258" s="13" t="n">
        <x:v>0</x:v>
      </x:c>
      <x:c r="M258" s="13" t="n">
        <x:v>86</x:v>
      </x:c>
      <x:c r="N258" s="13" t="n">
        <x:v>0.988</x:v>
      </x:c>
      <x:c r="O258" s="13" t="n">
        <x:v>0.923</x:v>
      </x:c>
    </x:row>
    <x:row r="259">
      <x:c r="A259" s="13" t="n">
        <x:v>256</x:v>
      </x:c>
      <x:c r="B259" s="13" t="str">
        <x:v>II</x:v>
      </x:c>
      <x:c r="C259" s="13" t="str">
        <x:v>Crucible Depths</x:v>
      </x:c>
      <x:c r="D259" s="13" t="str">
        <x:v>Triple_DPS</x:v>
      </x:c>
      <x:c r="E259" s="13" t="str">
        <x:v>Ironwarden / Wayfinder / Ravager / Knife Dancer</x:v>
      </x:c>
      <x:c r="F259" s="13" t="n">
        <x:v>0.98</x:v>
      </x:c>
      <x:c r="G259" s="13" t="str">
        <x:v>Clear</x:v>
      </x:c>
      <x:c r="H259" s="13" t="n">
        <x:v>1</x:v>
      </x:c>
      <x:c r="I259" s="13" t="n">
        <x:v>19</x:v>
      </x:c>
      <x:c r="J259" s="13" t="n">
        <x:v>1</x:v>
      </x:c>
      <x:c r="K259" s="13" t="n">
        <x:v>8</x:v>
      </x:c>
      <x:c r="L259" s="13" t="n">
        <x:v>0</x:v>
      </x:c>
      <x:c r="M259" s="13" t="n">
        <x:v>87</x:v>
      </x:c>
      <x:c r="N259" s="13" t="n">
        <x:v>1.18</x:v>
      </x:c>
      <x:c r="O259" s="13" t="n">
        <x:v>1.023</x:v>
      </x:c>
    </x:row>
    <x:row r="260">
      <x:c r="A260" s="13" t="n">
        <x:v>257</x:v>
      </x:c>
      <x:c r="B260" s="13" t="str">
        <x:v>II</x:v>
      </x:c>
      <x:c r="C260" s="13" t="str">
        <x:v>Lanternwatch Descent</x:v>
      </x:c>
      <x:c r="D260" s="13" t="str">
        <x:v>Triple_DPS</x:v>
      </x:c>
      <x:c r="E260" s="13" t="str">
        <x:v>Ironwarden / Wayfinder / Ravager / Knife Dancer</x:v>
      </x:c>
      <x:c r="F260" s="13" t="n">
        <x:v>0.98</x:v>
      </x:c>
      <x:c r="G260" s="13" t="str">
        <x:v>Clear</x:v>
      </x:c>
      <x:c r="H260" s="13" t="n">
        <x:v>1</x:v>
      </x:c>
      <x:c r="I260" s="13" t="n">
        <x:v>22.7</x:v>
      </x:c>
      <x:c r="J260" s="13" t="n">
        <x:v>2</x:v>
      </x:c>
      <x:c r="K260" s="13" t="n">
        <x:v>8</x:v>
      </x:c>
      <x:c r="L260" s="13" t="n">
        <x:v>0</x:v>
      </x:c>
      <x:c r="M260" s="13" t="n">
        <x:v>94</x:v>
      </x:c>
      <x:c r="N260" s="13" t="n">
        <x:v>1.113</x:v>
      </x:c>
      <x:c r="O260" s="13" t="n">
        <x:v>0.953</x:v>
      </x:c>
    </x:row>
    <x:row r="261">
      <x:c r="A261" s="13" t="n">
        <x:v>258</x:v>
      </x:c>
      <x:c r="B261" s="13" t="str">
        <x:v>II</x:v>
      </x:c>
      <x:c r="C261" s="13" t="str">
        <x:v>Mirage Well</x:v>
      </x:c>
      <x:c r="D261" s="13" t="str">
        <x:v>Triple_DPS</x:v>
      </x:c>
      <x:c r="E261" s="13" t="str">
        <x:v>Ironwarden / Wayfinder / Ravager / Knife Dancer</x:v>
      </x:c>
      <x:c r="F261" s="13" t="n">
        <x:v>0.98</x:v>
      </x:c>
      <x:c r="G261" s="13" t="str">
        <x:v>Clear</x:v>
      </x:c>
      <x:c r="H261" s="13" t="n">
        <x:v>1</x:v>
      </x:c>
      <x:c r="I261" s="13" t="n">
        <x:v>21.8</x:v>
      </x:c>
      <x:c r="J261" s="13" t="n">
        <x:v>2</x:v>
      </x:c>
      <x:c r="K261" s="13" t="n">
        <x:v>8</x:v>
      </x:c>
      <x:c r="L261" s="13" t="n">
        <x:v>0</x:v>
      </x:c>
      <x:c r="M261" s="13" t="n">
        <x:v>89</x:v>
      </x:c>
      <x:c r="N261" s="13" t="n">
        <x:v>1.18</x:v>
      </x:c>
      <x:c r="O261" s="13" t="n">
        <x:v>1.007</x:v>
      </x:c>
    </x:row>
    <x:row r="262">
      <x:c r="A262" s="13" t="n">
        <x:v>259</x:v>
      </x:c>
      <x:c r="B262" s="13" t="str">
        <x:v>II</x:v>
      </x:c>
      <x:c r="C262" s="13" t="str">
        <x:v>Choir Caverns</x:v>
      </x:c>
      <x:c r="D262" s="13" t="str">
        <x:v>Triple_DPS</x:v>
      </x:c>
      <x:c r="E262" s="13" t="str">
        <x:v>Ironwarden / Wayfinder / Ravager / Knife Dancer</x:v>
      </x:c>
      <x:c r="F262" s="13" t="n">
        <x:v>0.96</x:v>
      </x:c>
      <x:c r="G262" s="13" t="str">
        <x:v>Clear</x:v>
      </x:c>
      <x:c r="H262" s="13" t="n">
        <x:v>1</x:v>
      </x:c>
      <x:c r="I262" s="13" t="n">
        <x:v>19.9</x:v>
      </x:c>
      <x:c r="J262" s="13" t="n">
        <x:v>0</x:v>
      </x:c>
      <x:c r="K262" s="13" t="n">
        <x:v>7</x:v>
      </x:c>
      <x:c r="L262" s="13" t="n">
        <x:v>0</x:v>
      </x:c>
      <x:c r="M262" s="13" t="n">
        <x:v>91</x:v>
      </x:c>
      <x:c r="N262" s="13" t="n">
        <x:v>1.124</x:v>
      </x:c>
      <x:c r="O262" s="13" t="n">
        <x:v>0.971</x:v>
      </x:c>
    </x:row>
    <x:row r="263">
      <x:c r="A263" s="13" t="n">
        <x:v>260</x:v>
      </x:c>
      <x:c r="B263" s="13" t="str">
        <x:v>II</x:v>
      </x:c>
      <x:c r="C263" s="13" t="str">
        <x:v>Crucible Depths</x:v>
      </x:c>
      <x:c r="D263" s="13" t="str">
        <x:v>Triple_DPS</x:v>
      </x:c>
      <x:c r="E263" s="13" t="str">
        <x:v>Ironwarden / Wayfinder / Ravager / Knife Dancer</x:v>
      </x:c>
      <x:c r="F263" s="13" t="n">
        <x:v>0.781</x:v>
      </x:c>
      <x:c r="G263" s="13" t="str">
        <x:v>Clear</x:v>
      </x:c>
      <x:c r="H263" s="13" t="n">
        <x:v>1</x:v>
      </x:c>
      <x:c r="I263" s="13" t="n">
        <x:v>20.5</x:v>
      </x:c>
      <x:c r="J263" s="13" t="n">
        <x:v>1</x:v>
      </x:c>
      <x:c r="K263" s="13" t="n">
        <x:v>9</x:v>
      </x:c>
      <x:c r="L263" s="13" t="n">
        <x:v>0</x:v>
      </x:c>
      <x:c r="M263" s="13" t="n">
        <x:v>88</x:v>
      </x:c>
      <x:c r="N263" s="13" t="n">
        <x:v>0.951</x:v>
      </x:c>
      <x:c r="O263" s="13" t="n">
        <x:v>1.029</x:v>
      </x:c>
    </x:row>
    <x:row r="264">
      <x:c r="A264" s="13" t="n">
        <x:v>261</x:v>
      </x:c>
      <x:c r="B264" s="13" t="str">
        <x:v>II</x:v>
      </x:c>
      <x:c r="C264" s="13" t="str">
        <x:v>Lanternwatch Descent</x:v>
      </x:c>
      <x:c r="D264" s="13" t="str">
        <x:v>Triple_DPS</x:v>
      </x:c>
      <x:c r="E264" s="13" t="str">
        <x:v>Ironwarden / Wayfinder / Ravager / Knife Dancer</x:v>
      </x:c>
      <x:c r="F264" s="13" t="n">
        <x:v>0.98</x:v>
      </x:c>
      <x:c r="G264" s="13" t="str">
        <x:v>Clear</x:v>
      </x:c>
      <x:c r="H264" s="13" t="n">
        <x:v>1</x:v>
      </x:c>
      <x:c r="I264" s="13" t="n">
        <x:v>17.3</x:v>
      </x:c>
      <x:c r="J264" s="13" t="n">
        <x:v>1</x:v>
      </x:c>
      <x:c r="K264" s="13" t="n">
        <x:v>8</x:v>
      </x:c>
      <x:c r="L264" s="13" t="n">
        <x:v>0</x:v>
      </x:c>
      <x:c r="M264" s="13" t="n">
        <x:v>88</x:v>
      </x:c>
      <x:c r="N264" s="13" t="n">
        <x:v>1.121</x:v>
      </x:c>
      <x:c r="O264" s="13" t="n">
        <x:v>0.974</x:v>
      </x:c>
    </x:row>
    <x:row r="265">
      <x:c r="A265" s="13" t="n">
        <x:v>262</x:v>
      </x:c>
      <x:c r="B265" s="13" t="str">
        <x:v>II</x:v>
      </x:c>
      <x:c r="C265" s="13" t="str">
        <x:v>Mirage Well</x:v>
      </x:c>
      <x:c r="D265" s="13" t="str">
        <x:v>Triple_DPS</x:v>
      </x:c>
      <x:c r="E265" s="13" t="str">
        <x:v>Ironwarden / Wayfinder / Ravager / Knife Dancer</x:v>
      </x:c>
      <x:c r="F265" s="13" t="n">
        <x:v>0.947</x:v>
      </x:c>
      <x:c r="G265" s="13" t="str">
        <x:v>Fail</x:v>
      </x:c>
      <x:c r="H265" s="13" t="n">
        <x:v>0.692</x:v>
      </x:c>
      <x:c r="I265" s="13" t="n">
        <x:v>28</x:v>
      </x:c>
      <x:c r="J265" s="13" t="n">
        <x:v>3</x:v>
      </x:c>
      <x:c r="K265" s="13" t="n">
        <x:v>6</x:v>
      </x:c>
      <x:c r="L265" s="13" t="n">
        <x:v>0</x:v>
      </x:c>
      <x:c r="M265" s="13" t="n">
        <x:v>24</x:v>
      </x:c>
      <x:c r="N265" s="13" t="n">
        <x:v>0.974</x:v>
      </x:c>
      <x:c r="O265" s="13" t="n">
        <x:v>1.082</x:v>
      </x:c>
    </x:row>
    <x:row r="266">
      <x:c r="A266" s="13" t="n">
        <x:v>263</x:v>
      </x:c>
      <x:c r="B266" s="13" t="str">
        <x:v>II</x:v>
      </x:c>
      <x:c r="C266" s="13" t="str">
        <x:v>Choir Caverns</x:v>
      </x:c>
      <x:c r="D266" s="13" t="str">
        <x:v>Triple_DPS</x:v>
      </x:c>
      <x:c r="E266" s="13" t="str">
        <x:v>Ironwarden / Wayfinder / Ravager / Knife Dancer</x:v>
      </x:c>
      <x:c r="F266" s="13" t="n">
        <x:v>0.783</x:v>
      </x:c>
      <x:c r="G266" s="13" t="str">
        <x:v>Clear</x:v>
      </x:c>
      <x:c r="H266" s="13" t="n">
        <x:v>1</x:v>
      </x:c>
      <x:c r="I266" s="13" t="n">
        <x:v>19.5</x:v>
      </x:c>
      <x:c r="J266" s="13" t="n">
        <x:v>0</x:v>
      </x:c>
      <x:c r="K266" s="13" t="n">
        <x:v>9</x:v>
      </x:c>
      <x:c r="L266" s="13" t="n">
        <x:v>0</x:v>
      </x:c>
      <x:c r="M266" s="13" t="n">
        <x:v>89</x:v>
      </x:c>
      <x:c r="N266" s="13" t="n">
        <x:v>0.965</x:v>
      </x:c>
      <x:c r="O266" s="13" t="n">
        <x:v>0.979</x:v>
      </x:c>
    </x:row>
    <x:row r="267">
      <x:c r="A267" s="13" t="n">
        <x:v>264</x:v>
      </x:c>
      <x:c r="B267" s="13" t="str">
        <x:v>II</x:v>
      </x:c>
      <x:c r="C267" s="13" t="str">
        <x:v>Crucible Depths</x:v>
      </x:c>
      <x:c r="D267" s="13" t="str">
        <x:v>Triple_DPS</x:v>
      </x:c>
      <x:c r="E267" s="13" t="str">
        <x:v>Ironwarden / Wayfinder / Ravager / Knife Dancer</x:v>
      </x:c>
      <x:c r="F267" s="13" t="n">
        <x:v>0.94</x:v>
      </x:c>
      <x:c r="G267" s="13" t="str">
        <x:v>Clear</x:v>
      </x:c>
      <x:c r="H267" s="13" t="n">
        <x:v>1</x:v>
      </x:c>
      <x:c r="I267" s="13" t="n">
        <x:v>17.6</x:v>
      </x:c>
      <x:c r="J267" s="13" t="n">
        <x:v>0</x:v>
      </x:c>
      <x:c r="K267" s="13" t="n">
        <x:v>10</x:v>
      </x:c>
      <x:c r="L267" s="13" t="n">
        <x:v>0</x:v>
      </x:c>
      <x:c r="M267" s="13" t="n">
        <x:v>90</x:v>
      </x:c>
      <x:c r="N267" s="13" t="n">
        <x:v>1.07</x:v>
      </x:c>
      <x:c r="O267" s="13" t="n">
        <x:v>1.034</x:v>
      </x:c>
    </x:row>
    <x:row r="268">
      <x:c r="A268" s="13" t="n">
        <x:v>265</x:v>
      </x:c>
      <x:c r="B268" s="13" t="str">
        <x:v>II</x:v>
      </x:c>
      <x:c r="C268" s="13" t="str">
        <x:v>Lanternwatch Descent</x:v>
      </x:c>
      <x:c r="D268" s="13" t="str">
        <x:v>Triple_DPS</x:v>
      </x:c>
      <x:c r="E268" s="13" t="str">
        <x:v>Ironwarden / Wayfinder / Ravager / Knife Dancer</x:v>
      </x:c>
      <x:c r="F268" s="13" t="n">
        <x:v>0.899</x:v>
      </x:c>
      <x:c r="G268" s="13" t="str">
        <x:v>Clear</x:v>
      </x:c>
      <x:c r="H268" s="13" t="n">
        <x:v>1</x:v>
      </x:c>
      <x:c r="I268" s="13" t="n">
        <x:v>24.2</x:v>
      </x:c>
      <x:c r="J268" s="13" t="n">
        <x:v>0</x:v>
      </x:c>
      <x:c r="K268" s="13" t="n">
        <x:v>9</x:v>
      </x:c>
      <x:c r="L268" s="13" t="n">
        <x:v>0</x:v>
      </x:c>
      <x:c r="M268" s="13" t="n">
        <x:v>88</x:v>
      </x:c>
      <x:c r="N268" s="13" t="n">
        <x:v>1.037</x:v>
      </x:c>
      <x:c r="O268" s="13" t="n">
        <x:v>0.934</x:v>
      </x:c>
    </x:row>
    <x:row r="269">
      <x:c r="A269" s="13" t="n">
        <x:v>266</x:v>
      </x:c>
      <x:c r="B269" s="13" t="str">
        <x:v>II</x:v>
      </x:c>
      <x:c r="C269" s="13" t="str">
        <x:v>Mirage Well</x:v>
      </x:c>
      <x:c r="D269" s="13" t="str">
        <x:v>Triple_DPS</x:v>
      </x:c>
      <x:c r="E269" s="13" t="str">
        <x:v>Ironwarden / Wayfinder / Ravager / Knife Dancer</x:v>
      </x:c>
      <x:c r="F269" s="13" t="n">
        <x:v>0.98</x:v>
      </x:c>
      <x:c r="G269" s="13" t="str">
        <x:v>Clear</x:v>
      </x:c>
      <x:c r="H269" s="13" t="n">
        <x:v>1</x:v>
      </x:c>
      <x:c r="I269" s="13" t="n">
        <x:v>20.7</x:v>
      </x:c>
      <x:c r="J269" s="13" t="n">
        <x:v>1</x:v>
      </x:c>
      <x:c r="K269" s="13" t="n">
        <x:v>9</x:v>
      </x:c>
      <x:c r="L269" s="13" t="n">
        <x:v>0</x:v>
      </x:c>
      <x:c r="M269" s="13" t="n">
        <x:v>89</x:v>
      </x:c>
      <x:c r="N269" s="13" t="n">
        <x:v>1.15</x:v>
      </x:c>
      <x:c r="O269" s="13" t="n">
        <x:v>1.072</x:v>
      </x:c>
    </x:row>
    <x:row r="270">
      <x:c r="A270" s="13" t="n">
        <x:v>267</x:v>
      </x:c>
      <x:c r="B270" s="13" t="str">
        <x:v>II</x:v>
      </x:c>
      <x:c r="C270" s="13" t="str">
        <x:v>Choir Caverns</x:v>
      </x:c>
      <x:c r="D270" s="13" t="str">
        <x:v>Triple_DPS</x:v>
      </x:c>
      <x:c r="E270" s="13" t="str">
        <x:v>Ironwarden / Wayfinder / Ravager / Knife Dancer</x:v>
      </x:c>
      <x:c r="F270" s="13" t="n">
        <x:v>0.7</x:v>
      </x:c>
      <x:c r="G270" s="13" t="str">
        <x:v>Clear</x:v>
      </x:c>
      <x:c r="H270" s="13" t="n">
        <x:v>1</x:v>
      </x:c>
      <x:c r="I270" s="13" t="n">
        <x:v>19.8</x:v>
      </x:c>
      <x:c r="J270" s="13" t="n">
        <x:v>0</x:v>
      </x:c>
      <x:c r="K270" s="13" t="n">
        <x:v>7</x:v>
      </x:c>
      <x:c r="L270" s="13" t="n">
        <x:v>0</x:v>
      </x:c>
      <x:c r="M270" s="13" t="n">
        <x:v>95</x:v>
      </x:c>
      <x:c r="N270" s="13" t="n">
        <x:v>0.976</x:v>
      </x:c>
      <x:c r="O270" s="13" t="n">
        <x:v>0.92</x:v>
      </x:c>
    </x:row>
    <x:row r="271">
      <x:c r="A271" s="13" t="n">
        <x:v>268</x:v>
      </x:c>
      <x:c r="B271" s="13" t="str">
        <x:v>II</x:v>
      </x:c>
      <x:c r="C271" s="13" t="str">
        <x:v>Crucible Depths</x:v>
      </x:c>
      <x:c r="D271" s="13" t="str">
        <x:v>Triple_DPS</x:v>
      </x:c>
      <x:c r="E271" s="13" t="str">
        <x:v>Ironwarden / Wayfinder / Ravager / Knife Dancer</x:v>
      </x:c>
      <x:c r="F271" s="13" t="n">
        <x:v>0.806</x:v>
      </x:c>
      <x:c r="G271" s="13" t="str">
        <x:v>Clear</x:v>
      </x:c>
      <x:c r="H271" s="13" t="n">
        <x:v>1</x:v>
      </x:c>
      <x:c r="I271" s="13" t="n">
        <x:v>16.7</x:v>
      </x:c>
      <x:c r="J271" s="13" t="n">
        <x:v>1</x:v>
      </x:c>
      <x:c r="K271" s="13" t="n">
        <x:v>8</x:v>
      </x:c>
      <x:c r="L271" s="13" t="n">
        <x:v>0</x:v>
      </x:c>
      <x:c r="M271" s="13" t="n">
        <x:v>94</x:v>
      </x:c>
      <x:c r="N271" s="13" t="n">
        <x:v>1.02</x:v>
      </x:c>
      <x:c r="O271" s="13" t="n">
        <x:v>0.975</x:v>
      </x:c>
    </x:row>
    <x:row r="272">
      <x:c r="A272" s="13" t="n">
        <x:v>269</x:v>
      </x:c>
      <x:c r="B272" s="13" t="str">
        <x:v>II</x:v>
      </x:c>
      <x:c r="C272" s="13" t="str">
        <x:v>Lanternwatch Descent</x:v>
      </x:c>
      <x:c r="D272" s="13" t="str">
        <x:v>Triple_DPS</x:v>
      </x:c>
      <x:c r="E272" s="13" t="str">
        <x:v>Ironwarden / Wayfinder / Ravager / Knife Dancer</x:v>
      </x:c>
      <x:c r="F272" s="13" t="n">
        <x:v>0.965</x:v>
      </x:c>
      <x:c r="G272" s="13" t="str">
        <x:v>Clear</x:v>
      </x:c>
      <x:c r="H272" s="13" t="n">
        <x:v>1</x:v>
      </x:c>
      <x:c r="I272" s="13" t="n">
        <x:v>20.5</x:v>
      </x:c>
      <x:c r="J272" s="13" t="n">
        <x:v>1</x:v>
      </x:c>
      <x:c r="K272" s="13" t="n">
        <x:v>10</x:v>
      </x:c>
      <x:c r="L272" s="13" t="n">
        <x:v>0</x:v>
      </x:c>
      <x:c r="M272" s="13" t="n">
        <x:v>89</x:v>
      </x:c>
      <x:c r="N272" s="13" t="n">
        <x:v>0.957</x:v>
      </x:c>
      <x:c r="O272" s="13" t="n">
        <x:v>1.083</x:v>
      </x:c>
    </x:row>
    <x:row r="273">
      <x:c r="A273" s="13" t="n">
        <x:v>270</x:v>
      </x:c>
      <x:c r="B273" s="13" t="str">
        <x:v>II</x:v>
      </x:c>
      <x:c r="C273" s="13" t="str">
        <x:v>Mirage Well</x:v>
      </x:c>
      <x:c r="D273" s="13" t="str">
        <x:v>Triple_DPS</x:v>
      </x:c>
      <x:c r="E273" s="13" t="str">
        <x:v>Ironwarden / Wayfinder / Ravager / Knife Dancer</x:v>
      </x:c>
      <x:c r="F273" s="13" t="n">
        <x:v>0.93</x:v>
      </x:c>
      <x:c r="G273" s="13" t="str">
        <x:v>Clear</x:v>
      </x:c>
      <x:c r="H273" s="13" t="n">
        <x:v>1</x:v>
      </x:c>
      <x:c r="I273" s="13" t="n">
        <x:v>17.9</x:v>
      </x:c>
      <x:c r="J273" s="13" t="n">
        <x:v>0</x:v>
      </x:c>
      <x:c r="K273" s="13" t="n">
        <x:v>8</x:v>
      </x:c>
      <x:c r="L273" s="13" t="n">
        <x:v>0</x:v>
      </x:c>
      <x:c r="M273" s="13" t="n">
        <x:v>89</x:v>
      </x:c>
      <x:c r="N273" s="13" t="n">
        <x:v>1.092</x:v>
      </x:c>
      <x:c r="O273" s="13" t="n">
        <x:v>0.949</x:v>
      </x:c>
    </x:row>
    <x:row r="274">
      <x:c r="A274" s="13" t="n">
        <x:v>271</x:v>
      </x:c>
      <x:c r="B274" s="13" t="str">
        <x:v>II</x:v>
      </x:c>
      <x:c r="C274" s="13" t="str">
        <x:v>Choir Caverns</x:v>
      </x:c>
      <x:c r="D274" s="13" t="str">
        <x:v>Triple_DPS</x:v>
      </x:c>
      <x:c r="E274" s="13" t="str">
        <x:v>Ironwarden / Wayfinder / Ravager / Knife Dancer</x:v>
      </x:c>
      <x:c r="F274" s="13" t="n">
        <x:v>0.756</x:v>
      </x:c>
      <x:c r="G274" s="13" t="str">
        <x:v>Clear</x:v>
      </x:c>
      <x:c r="H274" s="13" t="n">
        <x:v>1</x:v>
      </x:c>
      <x:c r="I274" s="13" t="n">
        <x:v>20.3</x:v>
      </x:c>
      <x:c r="J274" s="13" t="n">
        <x:v>0</x:v>
      </x:c>
      <x:c r="K274" s="13" t="n">
        <x:v>10</x:v>
      </x:c>
      <x:c r="L274" s="13" t="n">
        <x:v>0</x:v>
      </x:c>
      <x:c r="M274" s="13" t="n">
        <x:v>85</x:v>
      </x:c>
      <x:c r="N274" s="13" t="n">
        <x:v>0.946</x:v>
      </x:c>
      <x:c r="O274" s="13" t="n">
        <x:v>0.982</x:v>
      </x:c>
    </x:row>
    <x:row r="275">
      <x:c r="A275" s="13" t="n">
        <x:v>272</x:v>
      </x:c>
      <x:c r="B275" s="13" t="str">
        <x:v>II</x:v>
      </x:c>
      <x:c r="C275" s="13" t="str">
        <x:v>Crucible Depths</x:v>
      </x:c>
      <x:c r="D275" s="13" t="str">
        <x:v>Triple_DPS</x:v>
      </x:c>
      <x:c r="E275" s="13" t="str">
        <x:v>Ironwarden / Wayfinder / Ravager / Knife Dancer</x:v>
      </x:c>
      <x:c r="F275" s="13" t="n">
        <x:v>0.781</x:v>
      </x:c>
      <x:c r="G275" s="13" t="str">
        <x:v>Clear</x:v>
      </x:c>
      <x:c r="H275" s="13" t="n">
        <x:v>1</x:v>
      </x:c>
      <x:c r="I275" s="13" t="n">
        <x:v>25.6</x:v>
      </x:c>
      <x:c r="J275" s="13" t="n">
        <x:v>0</x:v>
      </x:c>
      <x:c r="K275" s="13" t="n">
        <x:v>8</x:v>
      </x:c>
      <x:c r="L275" s="13" t="n">
        <x:v>0</x:v>
      </x:c>
      <x:c r="M275" s="13" t="n">
        <x:v>91</x:v>
      </x:c>
      <x:c r="N275" s="13" t="n">
        <x:v>1.003</x:v>
      </x:c>
      <x:c r="O275" s="13" t="n">
        <x:v>0.976</x:v>
      </x:c>
    </x:row>
    <x:row r="276">
      <x:c r="A276" s="13" t="n">
        <x:v>273</x:v>
      </x:c>
      <x:c r="B276" s="13" t="str">
        <x:v>II</x:v>
      </x:c>
      <x:c r="C276" s="13" t="str">
        <x:v>Lanternwatch Descent</x:v>
      </x:c>
      <x:c r="D276" s="13" t="str">
        <x:v>Triple_DPS</x:v>
      </x:c>
      <x:c r="E276" s="13" t="str">
        <x:v>Ironwarden / Wayfinder / Ravager / Knife Dancer</x:v>
      </x:c>
      <x:c r="F276" s="13" t="n">
        <x:v>0.946</x:v>
      </x:c>
      <x:c r="G276" s="13" t="str">
        <x:v>Clear</x:v>
      </x:c>
      <x:c r="H276" s="13" t="n">
        <x:v>1</x:v>
      </x:c>
      <x:c r="I276" s="13" t="n">
        <x:v>21.9</x:v>
      </x:c>
      <x:c r="J276" s="13" t="n">
        <x:v>0</x:v>
      </x:c>
      <x:c r="K276" s="13" t="n">
        <x:v>8</x:v>
      </x:c>
      <x:c r="L276" s="13" t="n">
        <x:v>0</x:v>
      </x:c>
      <x:c r="M276" s="13" t="n">
        <x:v>95</x:v>
      </x:c>
      <x:c r="N276" s="13" t="n">
        <x:v>1.028</x:v>
      </x:c>
      <x:c r="O276" s="13" t="n">
        <x:v>0.986</x:v>
      </x:c>
    </x:row>
    <x:row r="277">
      <x:c r="A277" s="13" t="n">
        <x:v>274</x:v>
      </x:c>
      <x:c r="B277" s="13" t="str">
        <x:v>II</x:v>
      </x:c>
      <x:c r="C277" s="13" t="str">
        <x:v>Mirage Well</x:v>
      </x:c>
      <x:c r="D277" s="13" t="str">
        <x:v>Triple_DPS</x:v>
      </x:c>
      <x:c r="E277" s="13" t="str">
        <x:v>Ironwarden / Wayfinder / Ravager / Knife Dancer</x:v>
      </x:c>
      <x:c r="F277" s="13" t="n">
        <x:v>0.941</x:v>
      </x:c>
      <x:c r="G277" s="13" t="str">
        <x:v>Clear</x:v>
      </x:c>
      <x:c r="H277" s="13" t="n">
        <x:v>1</x:v>
      </x:c>
      <x:c r="I277" s="13" t="n">
        <x:v>23</x:v>
      </x:c>
      <x:c r="J277" s="13" t="n">
        <x:v>0</x:v>
      </x:c>
      <x:c r="K277" s="13" t="n">
        <x:v>8</x:v>
      </x:c>
      <x:c r="L277" s="13" t="n">
        <x:v>1</x:v>
      </x:c>
      <x:c r="M277" s="13" t="n">
        <x:v>92</x:v>
      </x:c>
      <x:c r="N277" s="13" t="n">
        <x:v>0.961</x:v>
      </x:c>
      <x:c r="O277" s="13" t="n">
        <x:v>1.09</x:v>
      </x:c>
    </x:row>
    <x:row r="278">
      <x:c r="A278" s="13" t="n">
        <x:v>275</x:v>
      </x:c>
      <x:c r="B278" s="13" t="str">
        <x:v>II</x:v>
      </x:c>
      <x:c r="C278" s="13" t="str">
        <x:v>Choir Caverns</x:v>
      </x:c>
      <x:c r="D278" s="13" t="str">
        <x:v>Triple_DPS</x:v>
      </x:c>
      <x:c r="E278" s="13" t="str">
        <x:v>Ironwarden / Wayfinder / Ravager / Knife Dancer</x:v>
      </x:c>
      <x:c r="F278" s="13" t="n">
        <x:v>0.978</x:v>
      </x:c>
      <x:c r="G278" s="13" t="str">
        <x:v>Clear</x:v>
      </x:c>
      <x:c r="H278" s="13" t="n">
        <x:v>1</x:v>
      </x:c>
      <x:c r="I278" s="13" t="n">
        <x:v>21.9</x:v>
      </x:c>
      <x:c r="J278" s="13" t="n">
        <x:v>0</x:v>
      </x:c>
      <x:c r="K278" s="13" t="n">
        <x:v>8</x:v>
      </x:c>
      <x:c r="L278" s="13" t="n">
        <x:v>0</x:v>
      </x:c>
      <x:c r="M278" s="13" t="n">
        <x:v>87</x:v>
      </x:c>
      <x:c r="N278" s="13" t="n">
        <x:v>1.116</x:v>
      </x:c>
      <x:c r="O278" s="13" t="n">
        <x:v>1.001</x:v>
      </x:c>
    </x:row>
    <x:row r="279">
      <x:c r="A279" s="13" t="n">
        <x:v>276</x:v>
      </x:c>
      <x:c r="B279" s="13" t="str">
        <x:v>II</x:v>
      </x:c>
      <x:c r="C279" s="13" t="str">
        <x:v>Crucible Depths</x:v>
      </x:c>
      <x:c r="D279" s="13" t="str">
        <x:v>Double_Support</x:v>
      </x:c>
      <x:c r="E279" s="13" t="str">
        <x:v>Ironwarden / Wayfinder / Dawnkeeper / Stonecaller</x:v>
      </x:c>
      <x:c r="F279" s="13" t="n">
        <x:v>0.649</x:v>
      </x:c>
      <x:c r="G279" s="13" t="str">
        <x:v>Fail</x:v>
      </x:c>
      <x:c r="H279" s="13" t="n">
        <x:v>0.377</x:v>
      </x:c>
      <x:c r="I279" s="13" t="n">
        <x:v>24.6</x:v>
      </x:c>
      <x:c r="J279" s="13" t="n">
        <x:v>3</x:v>
      </x:c>
      <x:c r="K279" s="13" t="n">
        <x:v>8</x:v>
      </x:c>
      <x:c r="L279" s="13" t="n">
        <x:v>0</x:v>
      </x:c>
      <x:c r="M279" s="13" t="n">
        <x:v>14</x:v>
      </x:c>
      <x:c r="N279" s="13" t="n">
        <x:v>0.919</x:v>
      </x:c>
      <x:c r="O279" s="13" t="n">
        <x:v>0.965</x:v>
      </x:c>
    </x:row>
    <x:row r="280">
      <x:c r="A280" s="13" t="n">
        <x:v>277</x:v>
      </x:c>
      <x:c r="B280" s="13" t="str">
        <x:v>II</x:v>
      </x:c>
      <x:c r="C280" s="13" t="str">
        <x:v>Lanternwatch Descent</x:v>
      </x:c>
      <x:c r="D280" s="13" t="str">
        <x:v>Double_Support</x:v>
      </x:c>
      <x:c r="E280" s="13" t="str">
        <x:v>Ironwarden / Wayfinder / Dawnkeeper / Stonecaller</x:v>
      </x:c>
      <x:c r="F280" s="13" t="n">
        <x:v>0.98</x:v>
      </x:c>
      <x:c r="G280" s="13" t="str">
        <x:v>Clear</x:v>
      </x:c>
      <x:c r="H280" s="13" t="n">
        <x:v>1</x:v>
      </x:c>
      <x:c r="I280" s="13" t="n">
        <x:v>26.8</x:v>
      </x:c>
      <x:c r="J280" s="13" t="n">
        <x:v>0</x:v>
      </x:c>
      <x:c r="K280" s="13" t="n">
        <x:v>10</x:v>
      </x:c>
      <x:c r="L280" s="13" t="n">
        <x:v>0</x:v>
      </x:c>
      <x:c r="M280" s="13" t="n">
        <x:v>92</x:v>
      </x:c>
      <x:c r="N280" s="13" t="n">
        <x:v>1.18</x:v>
      </x:c>
      <x:c r="O280" s="13" t="n">
        <x:v>1.067</x:v>
      </x:c>
    </x:row>
    <x:row r="281">
      <x:c r="A281" s="13" t="n">
        <x:v>278</x:v>
      </x:c>
      <x:c r="B281" s="13" t="str">
        <x:v>II</x:v>
      </x:c>
      <x:c r="C281" s="13" t="str">
        <x:v>Mirage Well</x:v>
      </x:c>
      <x:c r="D281" s="13" t="str">
        <x:v>Double_Support</x:v>
      </x:c>
      <x:c r="E281" s="13" t="str">
        <x:v>Ironwarden / Wayfinder / Dawnkeeper / Stonecaller</x:v>
      </x:c>
      <x:c r="F281" s="13" t="n">
        <x:v>0.98</x:v>
      </x:c>
      <x:c r="G281" s="13" t="str">
        <x:v>Clear</x:v>
      </x:c>
      <x:c r="H281" s="13" t="n">
        <x:v>1</x:v>
      </x:c>
      <x:c r="I281" s="13" t="n">
        <x:v>19.9</x:v>
      </x:c>
      <x:c r="J281" s="13" t="n">
        <x:v>1</x:v>
      </x:c>
      <x:c r="K281" s="13" t="n">
        <x:v>8</x:v>
      </x:c>
      <x:c r="L281" s="13" t="n">
        <x:v>0</x:v>
      </x:c>
      <x:c r="M281" s="13" t="n">
        <x:v>92</x:v>
      </x:c>
      <x:c r="N281" s="13" t="n">
        <x:v>1.18</x:v>
      </x:c>
      <x:c r="O281" s="13" t="n">
        <x:v>1.083</x:v>
      </x:c>
    </x:row>
    <x:row r="282">
      <x:c r="A282" s="13" t="n">
        <x:v>279</x:v>
      </x:c>
      <x:c r="B282" s="13" t="str">
        <x:v>II</x:v>
      </x:c>
      <x:c r="C282" s="13" t="str">
        <x:v>Choir Caverns</x:v>
      </x:c>
      <x:c r="D282" s="13" t="str">
        <x:v>Double_Support</x:v>
      </x:c>
      <x:c r="E282" s="13" t="str">
        <x:v>Ironwarden / Wayfinder / Dawnkeeper / Stonecaller</x:v>
      </x:c>
      <x:c r="F282" s="13" t="n">
        <x:v>0.894</x:v>
      </x:c>
      <x:c r="G282" s="13" t="str">
        <x:v>Clear</x:v>
      </x:c>
      <x:c r="H282" s="13" t="n">
        <x:v>1</x:v>
      </x:c>
      <x:c r="I282" s="13" t="n">
        <x:v>21</x:v>
      </x:c>
      <x:c r="J282" s="13" t="n">
        <x:v>0</x:v>
      </x:c>
      <x:c r="K282" s="13" t="n">
        <x:v>10</x:v>
      </x:c>
      <x:c r="L282" s="13" t="n">
        <x:v>0</x:v>
      </x:c>
      <x:c r="M282" s="13" t="n">
        <x:v>86</x:v>
      </x:c>
      <x:c r="N282" s="13" t="n">
        <x:v>0.931</x:v>
      </x:c>
      <x:c r="O282" s="13" t="n">
        <x:v>1.074</x:v>
      </x:c>
    </x:row>
    <x:row r="283">
      <x:c r="A283" s="13" t="n">
        <x:v>280</x:v>
      </x:c>
      <x:c r="B283" s="13" t="str">
        <x:v>II</x:v>
      </x:c>
      <x:c r="C283" s="13" t="str">
        <x:v>Crucible Depths</x:v>
      </x:c>
      <x:c r="D283" s="13" t="str">
        <x:v>Double_Support</x:v>
      </x:c>
      <x:c r="E283" s="13" t="str">
        <x:v>Ironwarden / Wayfinder / Dawnkeeper / Stonecaller</x:v>
      </x:c>
      <x:c r="F283" s="13" t="n">
        <x:v>0.815</x:v>
      </x:c>
      <x:c r="G283" s="13" t="str">
        <x:v>Clear</x:v>
      </x:c>
      <x:c r="H283" s="13" t="n">
        <x:v>1</x:v>
      </x:c>
      <x:c r="I283" s="13" t="n">
        <x:v>25.5</x:v>
      </x:c>
      <x:c r="J283" s="13" t="n">
        <x:v>0</x:v>
      </x:c>
      <x:c r="K283" s="13" t="n">
        <x:v>8</x:v>
      </x:c>
      <x:c r="L283" s="13" t="n">
        <x:v>0</x:v>
      </x:c>
      <x:c r="M283" s="13" t="n">
        <x:v>85</x:v>
      </x:c>
      <x:c r="N283" s="13" t="n">
        <x:v>0.956</x:v>
      </x:c>
      <x:c r="O283" s="13" t="n">
        <x:v>1.024</x:v>
      </x:c>
    </x:row>
    <x:row r="284">
      <x:c r="A284" s="13" t="n">
        <x:v>281</x:v>
      </x:c>
      <x:c r="B284" s="13" t="str">
        <x:v>II</x:v>
      </x:c>
      <x:c r="C284" s="13" t="str">
        <x:v>Lanternwatch Descent</x:v>
      </x:c>
      <x:c r="D284" s="13" t="str">
        <x:v>Double_Support</x:v>
      </x:c>
      <x:c r="E284" s="13" t="str">
        <x:v>Ironwarden / Wayfinder / Dawnkeeper / Stonecaller</x:v>
      </x:c>
      <x:c r="F284" s="13" t="n">
        <x:v>0.98</x:v>
      </x:c>
      <x:c r="G284" s="13" t="str">
        <x:v>Clear</x:v>
      </x:c>
      <x:c r="H284" s="13" t="n">
        <x:v>1</x:v>
      </x:c>
      <x:c r="I284" s="13" t="n">
        <x:v>24.6</x:v>
      </x:c>
      <x:c r="J284" s="13" t="n">
        <x:v>1</x:v>
      </x:c>
      <x:c r="K284" s="13" t="n">
        <x:v>8</x:v>
      </x:c>
      <x:c r="L284" s="13" t="n">
        <x:v>0</x:v>
      </x:c>
      <x:c r="M284" s="13" t="n">
        <x:v>90</x:v>
      </x:c>
      <x:c r="N284" s="13" t="n">
        <x:v>1.127</x:v>
      </x:c>
      <x:c r="O284" s="13" t="n">
        <x:v>0.949</x:v>
      </x:c>
    </x:row>
    <x:row r="285">
      <x:c r="A285" s="13" t="n">
        <x:v>282</x:v>
      </x:c>
      <x:c r="B285" s="13" t="str">
        <x:v>II</x:v>
      </x:c>
      <x:c r="C285" s="13" t="str">
        <x:v>Mirage Well</x:v>
      </x:c>
      <x:c r="D285" s="13" t="str">
        <x:v>Double_Support</x:v>
      </x:c>
      <x:c r="E285" s="13" t="str">
        <x:v>Ironwarden / Wayfinder / Dawnkeeper / Stonecaller</x:v>
      </x:c>
      <x:c r="F285" s="13" t="n">
        <x:v>0.875</x:v>
      </x:c>
      <x:c r="G285" s="13" t="str">
        <x:v>Clear</x:v>
      </x:c>
      <x:c r="H285" s="13" t="n">
        <x:v>1</x:v>
      </x:c>
      <x:c r="I285" s="13" t="n">
        <x:v>22.9</x:v>
      </x:c>
      <x:c r="J285" s="13" t="n">
        <x:v>0</x:v>
      </x:c>
      <x:c r="K285" s="13" t="n">
        <x:v>9</x:v>
      </x:c>
      <x:c r="L285" s="13" t="n">
        <x:v>0</x:v>
      </x:c>
      <x:c r="M285" s="13" t="n">
        <x:v>92</x:v>
      </x:c>
      <x:c r="N285" s="13" t="n">
        <x:v>1.026</x:v>
      </x:c>
      <x:c r="O285" s="13" t="n">
        <x:v>0.942</x:v>
      </x:c>
    </x:row>
    <x:row r="286">
      <x:c r="A286" s="13" t="n">
        <x:v>283</x:v>
      </x:c>
      <x:c r="B286" s="13" t="str">
        <x:v>II</x:v>
      </x:c>
      <x:c r="C286" s="13" t="str">
        <x:v>Choir Caverns</x:v>
      </x:c>
      <x:c r="D286" s="13" t="str">
        <x:v>Double_Support</x:v>
      </x:c>
      <x:c r="E286" s="13" t="str">
        <x:v>Ironwarden / Wayfinder / Dawnkeeper / Stonecaller</x:v>
      </x:c>
      <x:c r="F286" s="13" t="n">
        <x:v>0.864</x:v>
      </x:c>
      <x:c r="G286" s="13" t="str">
        <x:v>Clear</x:v>
      </x:c>
      <x:c r="H286" s="13" t="n">
        <x:v>1</x:v>
      </x:c>
      <x:c r="I286" s="13" t="n">
        <x:v>23.9</x:v>
      </x:c>
      <x:c r="J286" s="13" t="n">
        <x:v>0</x:v>
      </x:c>
      <x:c r="K286" s="13" t="n">
        <x:v>9</x:v>
      </x:c>
      <x:c r="L286" s="13" t="n">
        <x:v>0</x:v>
      </x:c>
      <x:c r="M286" s="13" t="n">
        <x:v>94</x:v>
      </x:c>
      <x:c r="N286" s="13" t="n">
        <x:v>0.908</x:v>
      </x:c>
      <x:c r="O286" s="13" t="n">
        <x:v>1.076</x:v>
      </x:c>
    </x:row>
    <x:row r="287">
      <x:c r="A287" s="13" t="n">
        <x:v>284</x:v>
      </x:c>
      <x:c r="B287" s="13" t="str">
        <x:v>II</x:v>
      </x:c>
      <x:c r="C287" s="13" t="str">
        <x:v>Crucible Depths</x:v>
      </x:c>
      <x:c r="D287" s="13" t="str">
        <x:v>Double_Support</x:v>
      </x:c>
      <x:c r="E287" s="13" t="str">
        <x:v>Ironwarden / Wayfinder / Dawnkeeper / Stonecaller</x:v>
      </x:c>
      <x:c r="F287" s="13" t="n">
        <x:v>0.948</x:v>
      </x:c>
      <x:c r="G287" s="13" t="str">
        <x:v>Clear</x:v>
      </x:c>
      <x:c r="H287" s="13" t="n">
        <x:v>1</x:v>
      </x:c>
      <x:c r="I287" s="13" t="n">
        <x:v>22.3</x:v>
      </x:c>
      <x:c r="J287" s="13" t="n">
        <x:v>1</x:v>
      </x:c>
      <x:c r="K287" s="13" t="n">
        <x:v>9</x:v>
      </x:c>
      <x:c r="L287" s="13" t="n">
        <x:v>0</x:v>
      </x:c>
      <x:c r="M287" s="13" t="n">
        <x:v>89</x:v>
      </x:c>
      <x:c r="N287" s="13" t="n">
        <x:v>1.117</x:v>
      </x:c>
      <x:c r="O287" s="13" t="n">
        <x:v>0.979</x:v>
      </x:c>
    </x:row>
    <x:row r="288">
      <x:c r="A288" s="13" t="n">
        <x:v>285</x:v>
      </x:c>
      <x:c r="B288" s="13" t="str">
        <x:v>II</x:v>
      </x:c>
      <x:c r="C288" s="13" t="str">
        <x:v>Lanternwatch Descent</x:v>
      </x:c>
      <x:c r="D288" s="13" t="str">
        <x:v>Double_Support</x:v>
      </x:c>
      <x:c r="E288" s="13" t="str">
        <x:v>Ironwarden / Wayfinder / Dawnkeeper / Stonecaller</x:v>
      </x:c>
      <x:c r="F288" s="13" t="n">
        <x:v>0.528</x:v>
      </x:c>
      <x:c r="G288" s="13" t="str">
        <x:v>Clear</x:v>
      </x:c>
      <x:c r="H288" s="13" t="n">
        <x:v>1</x:v>
      </x:c>
      <x:c r="I288" s="13" t="n">
        <x:v>22.4</x:v>
      </x:c>
      <x:c r="J288" s="13" t="n">
        <x:v>0</x:v>
      </x:c>
      <x:c r="K288" s="13" t="n">
        <x:v>9</x:v>
      </x:c>
      <x:c r="L288" s="13" t="n">
        <x:v>0</x:v>
      </x:c>
      <x:c r="M288" s="13" t="n">
        <x:v>86</x:v>
      </x:c>
      <x:c r="N288" s="13" t="n">
        <x:v>0.805</x:v>
      </x:c>
      <x:c r="O288" s="13" t="n">
        <x:v>0.936</x:v>
      </x:c>
    </x:row>
    <x:row r="289">
      <x:c r="A289" s="13" t="n">
        <x:v>286</x:v>
      </x:c>
      <x:c r="B289" s="13" t="str">
        <x:v>II</x:v>
      </x:c>
      <x:c r="C289" s="13" t="str">
        <x:v>Mirage Well</x:v>
      </x:c>
      <x:c r="D289" s="13" t="str">
        <x:v>Double_Support</x:v>
      </x:c>
      <x:c r="E289" s="13" t="str">
        <x:v>Ironwarden / Wayfinder / Dawnkeeper / Stonecaller</x:v>
      </x:c>
      <x:c r="F289" s="13" t="n">
        <x:v>0.861</x:v>
      </x:c>
      <x:c r="G289" s="13" t="str">
        <x:v>Clear</x:v>
      </x:c>
      <x:c r="H289" s="13" t="n">
        <x:v>1</x:v>
      </x:c>
      <x:c r="I289" s="13" t="n">
        <x:v>23.8</x:v>
      </x:c>
      <x:c r="J289" s="13" t="n">
        <x:v>0</x:v>
      </x:c>
      <x:c r="K289" s="13" t="n">
        <x:v>8</x:v>
      </x:c>
      <x:c r="L289" s="13" t="n">
        <x:v>0</x:v>
      </x:c>
      <x:c r="M289" s="13" t="n">
        <x:v>90</x:v>
      </x:c>
      <x:c r="N289" s="13" t="n">
        <x:v>1.01</x:v>
      </x:c>
      <x:c r="O289" s="13" t="n">
        <x:v>0.946</x:v>
      </x:c>
    </x:row>
    <x:row r="290">
      <x:c r="A290" s="13" t="n">
        <x:v>287</x:v>
      </x:c>
      <x:c r="B290" s="13" t="str">
        <x:v>II</x:v>
      </x:c>
      <x:c r="C290" s="13" t="str">
        <x:v>Choir Caverns</x:v>
      </x:c>
      <x:c r="D290" s="13" t="str">
        <x:v>Double_Support</x:v>
      </x:c>
      <x:c r="E290" s="13" t="str">
        <x:v>Ironwarden / Wayfinder / Dawnkeeper / Stonecaller</x:v>
      </x:c>
      <x:c r="F290" s="13" t="n">
        <x:v>0.963</x:v>
      </x:c>
      <x:c r="G290" s="13" t="str">
        <x:v>Clear</x:v>
      </x:c>
      <x:c r="H290" s="13" t="n">
        <x:v>1</x:v>
      </x:c>
      <x:c r="I290" s="13" t="n">
        <x:v>24.4</x:v>
      </x:c>
      <x:c r="J290" s="13" t="n">
        <x:v>2</x:v>
      </x:c>
      <x:c r="K290" s="13" t="n">
        <x:v>9</x:v>
      </x:c>
      <x:c r="L290" s="13" t="n">
        <x:v>0</x:v>
      </x:c>
      <x:c r="M290" s="13" t="n">
        <x:v>92</x:v>
      </x:c>
      <x:c r="N290" s="13" t="n">
        <x:v>1.054</x:v>
      </x:c>
      <x:c r="O290" s="13" t="n">
        <x:v>1.017</x:v>
      </x:c>
    </x:row>
    <x:row r="291">
      <x:c r="A291" s="13" t="n">
        <x:v>288</x:v>
      </x:c>
      <x:c r="B291" s="13" t="str">
        <x:v>II</x:v>
      </x:c>
      <x:c r="C291" s="13" t="str">
        <x:v>Crucible Depths</x:v>
      </x:c>
      <x:c r="D291" s="13" t="str">
        <x:v>Double_Support</x:v>
      </x:c>
      <x:c r="E291" s="13" t="str">
        <x:v>Ironwarden / Wayfinder / Dawnkeeper / Stonecaller</x:v>
      </x:c>
      <x:c r="F291" s="13" t="n">
        <x:v>0.771</x:v>
      </x:c>
      <x:c r="G291" s="13" t="str">
        <x:v>Clear</x:v>
      </x:c>
      <x:c r="H291" s="13" t="n">
        <x:v>1</x:v>
      </x:c>
      <x:c r="I291" s="13" t="n">
        <x:v>22.4</x:v>
      </x:c>
      <x:c r="J291" s="13" t="n">
        <x:v>0</x:v>
      </x:c>
      <x:c r="K291" s="13" t="n">
        <x:v>9</x:v>
      </x:c>
      <x:c r="L291" s="13" t="n">
        <x:v>0</x:v>
      </x:c>
      <x:c r="M291" s="13" t="n">
        <x:v>90</x:v>
      </x:c>
      <x:c r="N291" s="13" t="n">
        <x:v>0.922</x:v>
      </x:c>
      <x:c r="O291" s="13" t="n">
        <x:v>1.033</x:v>
      </x:c>
    </x:row>
    <x:row r="292">
      <x:c r="A292" s="13" t="n">
        <x:v>289</x:v>
      </x:c>
      <x:c r="B292" s="13" t="str">
        <x:v>II</x:v>
      </x:c>
      <x:c r="C292" s="13" t="str">
        <x:v>Lanternwatch Descent</x:v>
      </x:c>
      <x:c r="D292" s="13" t="str">
        <x:v>Double_Support</x:v>
      </x:c>
      <x:c r="E292" s="13" t="str">
        <x:v>Ironwarden / Wayfinder / Dawnkeeper / Stonecaller</x:v>
      </x:c>
      <x:c r="F292" s="13" t="n">
        <x:v>0.903</x:v>
      </x:c>
      <x:c r="G292" s="13" t="str">
        <x:v>Clear</x:v>
      </x:c>
      <x:c r="H292" s="13" t="n">
        <x:v>1</x:v>
      </x:c>
      <x:c r="I292" s="13" t="n">
        <x:v>21.7</x:v>
      </x:c>
      <x:c r="J292" s="13" t="n">
        <x:v>0</x:v>
      </x:c>
      <x:c r="K292" s="13" t="n">
        <x:v>10</x:v>
      </x:c>
      <x:c r="L292" s="13" t="n">
        <x:v>0</x:v>
      </x:c>
      <x:c r="M292" s="13" t="n">
        <x:v>88</x:v>
      </x:c>
      <x:c r="N292" s="13" t="n">
        <x:v>0.954</x:v>
      </x:c>
      <x:c r="O292" s="13" t="n">
        <x:v>0.996</x:v>
      </x:c>
    </x:row>
    <x:row r="293">
      <x:c r="A293" s="13" t="n">
        <x:v>290</x:v>
      </x:c>
      <x:c r="B293" s="13" t="str">
        <x:v>II</x:v>
      </x:c>
      <x:c r="C293" s="13" t="str">
        <x:v>Mirage Well</x:v>
      </x:c>
      <x:c r="D293" s="13" t="str">
        <x:v>Double_Support</x:v>
      </x:c>
      <x:c r="E293" s="13" t="str">
        <x:v>Ironwarden / Wayfinder / Dawnkeeper / Stonecaller</x:v>
      </x:c>
      <x:c r="F293" s="13" t="n">
        <x:v>0.936</x:v>
      </x:c>
      <x:c r="G293" s="13" t="str">
        <x:v>Clear</x:v>
      </x:c>
      <x:c r="H293" s="13" t="n">
        <x:v>1</x:v>
      </x:c>
      <x:c r="I293" s="13" t="n">
        <x:v>22.3</x:v>
      </x:c>
      <x:c r="J293" s="13" t="n">
        <x:v>1</x:v>
      </x:c>
      <x:c r="K293" s="13" t="n">
        <x:v>7</x:v>
      </x:c>
      <x:c r="L293" s="13" t="n">
        <x:v>1</x:v>
      </x:c>
      <x:c r="M293" s="13" t="n">
        <x:v>94</x:v>
      </x:c>
      <x:c r="N293" s="13" t="n">
        <x:v>1.16</x:v>
      </x:c>
      <x:c r="O293" s="13" t="n">
        <x:v>0.88</x:v>
      </x:c>
    </x:row>
    <x:row r="294">
      <x:c r="A294" s="13" t="n">
        <x:v>291</x:v>
      </x:c>
      <x:c r="B294" s="13" t="str">
        <x:v>II</x:v>
      </x:c>
      <x:c r="C294" s="13" t="str">
        <x:v>Choir Caverns</x:v>
      </x:c>
      <x:c r="D294" s="13" t="str">
        <x:v>Double_Support</x:v>
      </x:c>
      <x:c r="E294" s="13" t="str">
        <x:v>Ironwarden / Wayfinder / Dawnkeeper / Stonecaller</x:v>
      </x:c>
      <x:c r="F294" s="13" t="n">
        <x:v>0.98</x:v>
      </x:c>
      <x:c r="G294" s="13" t="str">
        <x:v>Clear</x:v>
      </x:c>
      <x:c r="H294" s="13" t="n">
        <x:v>1</x:v>
      </x:c>
      <x:c r="I294" s="13" t="n">
        <x:v>21.2</x:v>
      </x:c>
      <x:c r="J294" s="13" t="n">
        <x:v>1</x:v>
      </x:c>
      <x:c r="K294" s="13" t="n">
        <x:v>9</x:v>
      </x:c>
      <x:c r="L294" s="13" t="n">
        <x:v>0</x:v>
      </x:c>
      <x:c r="M294" s="13" t="n">
        <x:v>90</x:v>
      </x:c>
      <x:c r="N294" s="13" t="n">
        <x:v>1.059</x:v>
      </x:c>
      <x:c r="O294" s="13" t="n">
        <x:v>1.118</x:v>
      </x:c>
    </x:row>
    <x:row r="295">
      <x:c r="A295" s="13" t="n">
        <x:v>292</x:v>
      </x:c>
      <x:c r="B295" s="13" t="str">
        <x:v>II</x:v>
      </x:c>
      <x:c r="C295" s="13" t="str">
        <x:v>Crucible Depths</x:v>
      </x:c>
      <x:c r="D295" s="13" t="str">
        <x:v>Double_Support</x:v>
      </x:c>
      <x:c r="E295" s="13" t="str">
        <x:v>Ironwarden / Wayfinder / Dawnkeeper / Stonecaller</x:v>
      </x:c>
      <x:c r="F295" s="13" t="n">
        <x:v>0.793</x:v>
      </x:c>
      <x:c r="G295" s="13" t="str">
        <x:v>Clear</x:v>
      </x:c>
      <x:c r="H295" s="13" t="n">
        <x:v>1</x:v>
      </x:c>
      <x:c r="I295" s="13" t="n">
        <x:v>21.2</x:v>
      </x:c>
      <x:c r="J295" s="13" t="n">
        <x:v>2</x:v>
      </x:c>
      <x:c r="K295" s="13" t="n">
        <x:v>7</x:v>
      </x:c>
      <x:c r="L295" s="13" t="n">
        <x:v>0</x:v>
      </x:c>
      <x:c r="M295" s="13" t="n">
        <x:v>85</x:v>
      </x:c>
      <x:c r="N295" s="13" t="n">
        <x:v>0.977</x:v>
      </x:c>
      <x:c r="O295" s="13" t="n">
        <x:v>0.988</x:v>
      </x:c>
    </x:row>
    <x:row r="296">
      <x:c r="A296" s="13" t="n">
        <x:v>293</x:v>
      </x:c>
      <x:c r="B296" s="13" t="str">
        <x:v>II</x:v>
      </x:c>
      <x:c r="C296" s="13" t="str">
        <x:v>Lanternwatch Descent</x:v>
      </x:c>
      <x:c r="D296" s="13" t="str">
        <x:v>Double_Support</x:v>
      </x:c>
      <x:c r="E296" s="13" t="str">
        <x:v>Ironwarden / Wayfinder / Dawnkeeper / Stonecaller</x:v>
      </x:c>
      <x:c r="F296" s="13" t="n">
        <x:v>0.98</x:v>
      </x:c>
      <x:c r="G296" s="13" t="str">
        <x:v>Clear</x:v>
      </x:c>
      <x:c r="H296" s="13" t="n">
        <x:v>1</x:v>
      </x:c>
      <x:c r="I296" s="13" t="n">
        <x:v>26.6</x:v>
      </x:c>
      <x:c r="J296" s="13" t="n">
        <x:v>0</x:v>
      </x:c>
      <x:c r="K296" s="13" t="n">
        <x:v>8</x:v>
      </x:c>
      <x:c r="L296" s="13" t="n">
        <x:v>0</x:v>
      </x:c>
      <x:c r="M296" s="13" t="n">
        <x:v>95</x:v>
      </x:c>
      <x:c r="N296" s="13" t="n">
        <x:v>1.051</x:v>
      </x:c>
      <x:c r="O296" s="13" t="n">
        <x:v>1.111</x:v>
      </x:c>
    </x:row>
    <x:row r="297">
      <x:c r="A297" s="13" t="n">
        <x:v>294</x:v>
      </x:c>
      <x:c r="B297" s="13" t="str">
        <x:v>II</x:v>
      </x:c>
      <x:c r="C297" s="13" t="str">
        <x:v>Mirage Well</x:v>
      </x:c>
      <x:c r="D297" s="13" t="str">
        <x:v>Double_Support</x:v>
      </x:c>
      <x:c r="E297" s="13" t="str">
        <x:v>Ironwarden / Wayfinder / Dawnkeeper / Stonecaller</x:v>
      </x:c>
      <x:c r="F297" s="13" t="n">
        <x:v>0.884</x:v>
      </x:c>
      <x:c r="G297" s="13" t="str">
        <x:v>Fail</x:v>
      </x:c>
      <x:c r="H297" s="13" t="n">
        <x:v>0.196</x:v>
      </x:c>
      <x:c r="I297" s="13" t="n">
        <x:v>29.4</x:v>
      </x:c>
      <x:c r="J297" s="13" t="n">
        <x:v>3</x:v>
      </x:c>
      <x:c r="K297" s="13" t="n">
        <x:v>8</x:v>
      </x:c>
      <x:c r="L297" s="13" t="n">
        <x:v>0</x:v>
      </x:c>
      <x:c r="M297" s="13" t="n">
        <x:v>4</x:v>
      </x:c>
      <x:c r="N297" s="13" t="n">
        <x:v>0.899</x:v>
      </x:c>
      <x:c r="O297" s="13" t="n">
        <x:v>1.082</x:v>
      </x:c>
    </x:row>
    <x:row r="298">
      <x:c r="A298" s="13" t="n">
        <x:v>295</x:v>
      </x:c>
      <x:c r="B298" s="13" t="str">
        <x:v>II</x:v>
      </x:c>
      <x:c r="C298" s="13" t="str">
        <x:v>Choir Caverns</x:v>
      </x:c>
      <x:c r="D298" s="13" t="str">
        <x:v>Double_Support</x:v>
      </x:c>
      <x:c r="E298" s="13" t="str">
        <x:v>Ironwarden / Wayfinder / Dawnkeeper / Stonecaller</x:v>
      </x:c>
      <x:c r="F298" s="13" t="n">
        <x:v>0.897</x:v>
      </x:c>
      <x:c r="G298" s="13" t="str">
        <x:v>Clear</x:v>
      </x:c>
      <x:c r="H298" s="13" t="n">
        <x:v>1</x:v>
      </x:c>
      <x:c r="I298" s="13" t="n">
        <x:v>22.6</x:v>
      </x:c>
      <x:c r="J298" s="13" t="n">
        <x:v>3</x:v>
      </x:c>
      <x:c r="K298" s="13" t="n">
        <x:v>9</x:v>
      </x:c>
      <x:c r="L298" s="13" t="n">
        <x:v>0</x:v>
      </x:c>
      <x:c r="M298" s="13" t="n">
        <x:v>91</x:v>
      </x:c>
      <x:c r="N298" s="13" t="n">
        <x:v>1.044</x:v>
      </x:c>
      <x:c r="O298" s="13" t="n">
        <x:v>0.96</x:v>
      </x:c>
    </x:row>
    <x:row r="299">
      <x:c r="A299" s="13" t="n">
        <x:v>296</x:v>
      </x:c>
      <x:c r="B299" s="13" t="str">
        <x:v>II</x:v>
      </x:c>
      <x:c r="C299" s="13" t="str">
        <x:v>Crucible Depths</x:v>
      </x:c>
      <x:c r="D299" s="13" t="str">
        <x:v>Double_Support</x:v>
      </x:c>
      <x:c r="E299" s="13" t="str">
        <x:v>Ironwarden / Wayfinder / Dawnkeeper / Stonecaller</x:v>
      </x:c>
      <x:c r="F299" s="13" t="n">
        <x:v>0.696</x:v>
      </x:c>
      <x:c r="G299" s="13" t="str">
        <x:v>Clear</x:v>
      </x:c>
      <x:c r="H299" s="13" t="n">
        <x:v>1</x:v>
      </x:c>
      <x:c r="I299" s="13" t="n">
        <x:v>25.4</x:v>
      </x:c>
      <x:c r="J299" s="13" t="n">
        <x:v>4</x:v>
      </x:c>
      <x:c r="K299" s="13" t="n">
        <x:v>8</x:v>
      </x:c>
      <x:c r="L299" s="13" t="n">
        <x:v>1</x:v>
      </x:c>
      <x:c r="M299" s="13" t="n">
        <x:v>88</x:v>
      </x:c>
      <x:c r="N299" s="13" t="n">
        <x:v>0.901</x:v>
      </x:c>
      <x:c r="O299" s="13" t="n">
        <x:v>1.011</x:v>
      </x:c>
    </x:row>
    <x:row r="300">
      <x:c r="A300" s="13" t="n">
        <x:v>297</x:v>
      </x:c>
      <x:c r="B300" s="13" t="str">
        <x:v>II</x:v>
      </x:c>
      <x:c r="C300" s="13" t="str">
        <x:v>Lanternwatch Descent</x:v>
      </x:c>
      <x:c r="D300" s="13" t="str">
        <x:v>Double_Support</x:v>
      </x:c>
      <x:c r="E300" s="13" t="str">
        <x:v>Ironwarden / Wayfinder / Dawnkeeper / Stonecaller</x:v>
      </x:c>
      <x:c r="F300" s="13" t="n">
        <x:v>0.879</x:v>
      </x:c>
      <x:c r="G300" s="13" t="str">
        <x:v>Clear</x:v>
      </x:c>
      <x:c r="H300" s="13" t="n">
        <x:v>1</x:v>
      </x:c>
      <x:c r="I300" s="13" t="n">
        <x:v>18.4</x:v>
      </x:c>
      <x:c r="J300" s="13" t="n">
        <x:v>1</x:v>
      </x:c>
      <x:c r="K300" s="13" t="n">
        <x:v>7</x:v>
      </x:c>
      <x:c r="L300" s="13" t="n">
        <x:v>0</x:v>
      </x:c>
      <x:c r="M300" s="13" t="n">
        <x:v>94</x:v>
      </x:c>
      <x:c r="N300" s="13" t="n">
        <x:v>0.908</x:v>
      </x:c>
      <x:c r="O300" s="13" t="n">
        <x:v>1.027</x:v>
      </x:c>
    </x:row>
    <x:row r="301">
      <x:c r="A301" s="13" t="n">
        <x:v>298</x:v>
      </x:c>
      <x:c r="B301" s="13" t="str">
        <x:v>II</x:v>
      </x:c>
      <x:c r="C301" s="13" t="str">
        <x:v>Mirage Well</x:v>
      </x:c>
      <x:c r="D301" s="13" t="str">
        <x:v>Double_Support</x:v>
      </x:c>
      <x:c r="E301" s="13" t="str">
        <x:v>Ironwarden / Wayfinder / Dawnkeeper / Stonecaller</x:v>
      </x:c>
      <x:c r="F301" s="13" t="n">
        <x:v>0.865</x:v>
      </x:c>
      <x:c r="G301" s="13" t="str">
        <x:v>Fail</x:v>
      </x:c>
      <x:c r="H301" s="13" t="n">
        <x:v>0.192</x:v>
      </x:c>
      <x:c r="I301" s="13" t="n">
        <x:v>27.1</x:v>
      </x:c>
      <x:c r="J301" s="13" t="n">
        <x:v>3</x:v>
      </x:c>
      <x:c r="K301" s="13" t="n">
        <x:v>7</x:v>
      </x:c>
      <x:c r="L301" s="13" t="n">
        <x:v>1</x:v>
      </x:c>
      <x:c r="M301" s="13" t="n">
        <x:v>5</x:v>
      </x:c>
      <x:c r="N301" s="13" t="n">
        <x:v>0.959</x:v>
      </x:c>
      <x:c r="O301" s="13" t="n">
        <x:v>1</x:v>
      </x:c>
    </x:row>
    <x:row r="302">
      <x:c r="A302" s="13" t="n">
        <x:v>299</x:v>
      </x:c>
      <x:c r="B302" s="13" t="str">
        <x:v>II</x:v>
      </x:c>
      <x:c r="C302" s="13" t="str">
        <x:v>Choir Caverns</x:v>
      </x:c>
      <x:c r="D302" s="13" t="str">
        <x:v>Double_Support</x:v>
      </x:c>
      <x:c r="E302" s="13" t="str">
        <x:v>Ironwarden / Wayfinder / Dawnkeeper / Stonecaller</x:v>
      </x:c>
      <x:c r="F302" s="13" t="n">
        <x:v>0.98</x:v>
      </x:c>
      <x:c r="G302" s="13" t="str">
        <x:v>Clear</x:v>
      </x:c>
      <x:c r="H302" s="13" t="n">
        <x:v>1</x:v>
      </x:c>
      <x:c r="I302" s="13" t="n">
        <x:v>23.3</x:v>
      </x:c>
      <x:c r="J302" s="13" t="n">
        <x:v>1</x:v>
      </x:c>
      <x:c r="K302" s="13" t="n">
        <x:v>6</x:v>
      </x:c>
      <x:c r="L302" s="13" t="n">
        <x:v>0</x:v>
      </x:c>
      <x:c r="M302" s="13" t="n">
        <x:v>86</x:v>
      </x:c>
      <x:c r="N302" s="13" t="n">
        <x:v>1.17</x:v>
      </x:c>
      <x:c r="O302" s="13" t="n">
        <x:v>0.96</x:v>
      </x:c>
    </x:row>
    <x:row r="303">
      <x:c r="A303" s="13" t="n">
        <x:v>300</x:v>
      </x:c>
      <x:c r="B303" s="13" t="str">
        <x:v>II</x:v>
      </x:c>
      <x:c r="C303" s="13" t="str">
        <x:v>Crucible Depths</x:v>
      </x:c>
      <x:c r="D303" s="13" t="str">
        <x:v>Double_Support</x:v>
      </x:c>
      <x:c r="E303" s="13" t="str">
        <x:v>Ironwarden / Wayfinder / Dawnkeeper / Stonecaller</x:v>
      </x:c>
      <x:c r="F303" s="13" t="n">
        <x:v>0.865</x:v>
      </x:c>
      <x:c r="G303" s="13" t="str">
        <x:v>Clear</x:v>
      </x:c>
      <x:c r="H303" s="13" t="n">
        <x:v>1</x:v>
      </x:c>
      <x:c r="I303" s="13" t="n">
        <x:v>22.1</x:v>
      </x:c>
      <x:c r="J303" s="13" t="n">
        <x:v>1</x:v>
      </x:c>
      <x:c r="K303" s="13" t="n">
        <x:v>7</x:v>
      </x:c>
      <x:c r="L303" s="13" t="n">
        <x:v>0</x:v>
      </x:c>
      <x:c r="M303" s="13" t="n">
        <x:v>95</x:v>
      </x:c>
      <x:c r="N303" s="13" t="n">
        <x:v>0.955</x:v>
      </x:c>
      <x:c r="O303" s="13" t="n">
        <x:v>1.062</x:v>
      </x:c>
    </x:row>
    <x:row r="304">
      <x:c r="A304" s="13" t="n">
        <x:v>301</x:v>
      </x:c>
      <x:c r="B304" s="13" t="str">
        <x:v>II</x:v>
      </x:c>
      <x:c r="C304" s="13" t="str">
        <x:v>Lanternwatch Descent</x:v>
      </x:c>
      <x:c r="D304" s="13" t="str">
        <x:v>Double_Tank</x:v>
      </x:c>
      <x:c r="E304" s="13" t="str">
        <x:v>Ironwarden / Ironwarden / Ravager / Dawnkeeper</x:v>
      </x:c>
      <x:c r="F304" s="13" t="n">
        <x:v>0.92</x:v>
      </x:c>
      <x:c r="G304" s="13" t="str">
        <x:v>Clear</x:v>
      </x:c>
      <x:c r="H304" s="13" t="n">
        <x:v>1</x:v>
      </x:c>
      <x:c r="I304" s="13" t="n">
        <x:v>21.1</x:v>
      </x:c>
      <x:c r="J304" s="13" t="n">
        <x:v>1</x:v>
      </x:c>
      <x:c r="K304" s="13" t="n">
        <x:v>6</x:v>
      </x:c>
      <x:c r="L304" s="13" t="n">
        <x:v>0</x:v>
      </x:c>
      <x:c r="M304" s="13" t="n">
        <x:v>95</x:v>
      </x:c>
      <x:c r="N304" s="13" t="n">
        <x:v>1.083</x:v>
      </x:c>
      <x:c r="O304" s="13" t="n">
        <x:v>0.925</x:v>
      </x:c>
    </x:row>
    <x:row r="305">
      <x:c r="A305" s="13" t="n">
        <x:v>302</x:v>
      </x:c>
      <x:c r="B305" s="13" t="str">
        <x:v>II</x:v>
      </x:c>
      <x:c r="C305" s="13" t="str">
        <x:v>Mirage Well</x:v>
      </x:c>
      <x:c r="D305" s="13" t="str">
        <x:v>Double_Tank</x:v>
      </x:c>
      <x:c r="E305" s="13" t="str">
        <x:v>Ironwarden / Ironwarden / Ravager / Dawnkeeper</x:v>
      </x:c>
      <x:c r="F305" s="13" t="n">
        <x:v>0.786</x:v>
      </x:c>
      <x:c r="G305" s="13" t="str">
        <x:v>Clear</x:v>
      </x:c>
      <x:c r="H305" s="13" t="n">
        <x:v>1</x:v>
      </x:c>
      <x:c r="I305" s="13" t="n">
        <x:v>23.9</x:v>
      </x:c>
      <x:c r="J305" s="13" t="n">
        <x:v>0</x:v>
      </x:c>
      <x:c r="K305" s="13" t="n">
        <x:v>8</x:v>
      </x:c>
      <x:c r="L305" s="13" t="n">
        <x:v>0</x:v>
      </x:c>
      <x:c r="M305" s="13" t="n">
        <x:v>86</x:v>
      </x:c>
      <x:c r="N305" s="13" t="n">
        <x:v>0.991</x:v>
      </x:c>
      <x:c r="O305" s="13" t="n">
        <x:v>0.951</x:v>
      </x:c>
    </x:row>
    <x:row r="306">
      <x:c r="A306" s="13" t="n">
        <x:v>303</x:v>
      </x:c>
      <x:c r="B306" s="13" t="str">
        <x:v>II</x:v>
      </x:c>
      <x:c r="C306" s="13" t="str">
        <x:v>Choir Caverns</x:v>
      </x:c>
      <x:c r="D306" s="13" t="str">
        <x:v>Double_Tank</x:v>
      </x:c>
      <x:c r="E306" s="13" t="str">
        <x:v>Ironwarden / Ironwarden / Ravager / Dawnkeeper</x:v>
      </x:c>
      <x:c r="F306" s="13" t="n">
        <x:v>0.836</x:v>
      </x:c>
      <x:c r="G306" s="13" t="str">
        <x:v>Clear</x:v>
      </x:c>
      <x:c r="H306" s="13" t="n">
        <x:v>1</x:v>
      </x:c>
      <x:c r="I306" s="13" t="n">
        <x:v>22.8</x:v>
      </x:c>
      <x:c r="J306" s="13" t="n">
        <x:v>0</x:v>
      </x:c>
      <x:c r="K306" s="13" t="n">
        <x:v>8</x:v>
      </x:c>
      <x:c r="L306" s="13" t="n">
        <x:v>0</x:v>
      </x:c>
      <x:c r="M306" s="13" t="n">
        <x:v>92</x:v>
      </x:c>
      <x:c r="N306" s="13" t="n">
        <x:v>1.06</x:v>
      </x:c>
      <x:c r="O306" s="13" t="n">
        <x:v>0.937</x:v>
      </x:c>
    </x:row>
    <x:row r="307">
      <x:c r="A307" s="13" t="n">
        <x:v>304</x:v>
      </x:c>
      <x:c r="B307" s="13" t="str">
        <x:v>II</x:v>
      </x:c>
      <x:c r="C307" s="13" t="str">
        <x:v>Crucible Depths</x:v>
      </x:c>
      <x:c r="D307" s="13" t="str">
        <x:v>Double_Tank</x:v>
      </x:c>
      <x:c r="E307" s="13" t="str">
        <x:v>Ironwarden / Ironwarden / Ravager / Dawnkeeper</x:v>
      </x:c>
      <x:c r="F307" s="13" t="n">
        <x:v>0.942</x:v>
      </x:c>
      <x:c r="G307" s="13" t="str">
        <x:v>Fail</x:v>
      </x:c>
      <x:c r="H307" s="13" t="n">
        <x:v>0.622</x:v>
      </x:c>
      <x:c r="I307" s="13" t="n">
        <x:v>28</x:v>
      </x:c>
      <x:c r="J307" s="13" t="n">
        <x:v>3</x:v>
      </x:c>
      <x:c r="K307" s="13" t="n">
        <x:v>9</x:v>
      </x:c>
      <x:c r="L307" s="13" t="n">
        <x:v>0</x:v>
      </x:c>
      <x:c r="M307" s="13" t="n">
        <x:v>22</x:v>
      </x:c>
      <x:c r="N307" s="13" t="n">
        <x:v>1.114</x:v>
      </x:c>
      <x:c r="O307" s="13" t="n">
        <x:v>1.012</x:v>
      </x:c>
    </x:row>
    <x:row r="308">
      <x:c r="A308" s="13" t="n">
        <x:v>305</x:v>
      </x:c>
      <x:c r="B308" s="13" t="str">
        <x:v>II</x:v>
      </x:c>
      <x:c r="C308" s="13" t="str">
        <x:v>Lanternwatch Descent</x:v>
      </x:c>
      <x:c r="D308" s="13" t="str">
        <x:v>Double_Tank</x:v>
      </x:c>
      <x:c r="E308" s="13" t="str">
        <x:v>Ironwarden / Ironwarden / Ravager / Dawnkeeper</x:v>
      </x:c>
      <x:c r="F308" s="13" t="n">
        <x:v>0.915</x:v>
      </x:c>
      <x:c r="G308" s="13" t="str">
        <x:v>Clear</x:v>
      </x:c>
      <x:c r="H308" s="13" t="n">
        <x:v>1</x:v>
      </x:c>
      <x:c r="I308" s="13" t="n">
        <x:v>22.6</x:v>
      </x:c>
      <x:c r="J308" s="13" t="n">
        <x:v>2</x:v>
      </x:c>
      <x:c r="K308" s="13" t="n">
        <x:v>9</x:v>
      </x:c>
      <x:c r="L308" s="13" t="n">
        <x:v>0</x:v>
      </x:c>
      <x:c r="M308" s="13" t="n">
        <x:v>88</x:v>
      </x:c>
      <x:c r="N308" s="13" t="n">
        <x:v>1</x:v>
      </x:c>
      <x:c r="O308" s="13" t="n">
        <x:v>0.998</x:v>
      </x:c>
    </x:row>
    <x:row r="309">
      <x:c r="A309" s="13" t="n">
        <x:v>306</x:v>
      </x:c>
      <x:c r="B309" s="13" t="str">
        <x:v>II</x:v>
      </x:c>
      <x:c r="C309" s="13" t="str">
        <x:v>Mirage Well</x:v>
      </x:c>
      <x:c r="D309" s="13" t="str">
        <x:v>Double_Tank</x:v>
      </x:c>
      <x:c r="E309" s="13" t="str">
        <x:v>Ironwarden / Ironwarden / Ravager / Dawnkeeper</x:v>
      </x:c>
      <x:c r="F309" s="13" t="n">
        <x:v>0.956</x:v>
      </x:c>
      <x:c r="G309" s="13" t="str">
        <x:v>Clear</x:v>
      </x:c>
      <x:c r="H309" s="13" t="n">
        <x:v>1</x:v>
      </x:c>
      <x:c r="I309" s="13" t="n">
        <x:v>21</x:v>
      </x:c>
      <x:c r="J309" s="13" t="n">
        <x:v>0</x:v>
      </x:c>
      <x:c r="K309" s="13" t="n">
        <x:v>7</x:v>
      </x:c>
      <x:c r="L309" s="13" t="n">
        <x:v>0</x:v>
      </x:c>
      <x:c r="M309" s="13" t="n">
        <x:v>92</x:v>
      </x:c>
      <x:c r="N309" s="13" t="n">
        <x:v>1.18</x:v>
      </x:c>
      <x:c r="O309" s="13" t="n">
        <x:v>0.918</x:v>
      </x:c>
    </x:row>
    <x:row r="310">
      <x:c r="A310" s="13" t="n">
        <x:v>307</x:v>
      </x:c>
      <x:c r="B310" s="13" t="str">
        <x:v>II</x:v>
      </x:c>
      <x:c r="C310" s="13" t="str">
        <x:v>Choir Caverns</x:v>
      </x:c>
      <x:c r="D310" s="13" t="str">
        <x:v>Double_Tank</x:v>
      </x:c>
      <x:c r="E310" s="13" t="str">
        <x:v>Ironwarden / Ironwarden / Ravager / Dawnkeeper</x:v>
      </x:c>
      <x:c r="F310" s="13" t="n">
        <x:v>0.557</x:v>
      </x:c>
      <x:c r="G310" s="13" t="str">
        <x:v>Clear</x:v>
      </x:c>
      <x:c r="H310" s="13" t="n">
        <x:v>1</x:v>
      </x:c>
      <x:c r="I310" s="13" t="n">
        <x:v>26.2</x:v>
      </x:c>
      <x:c r="J310" s="13" t="n">
        <x:v>0</x:v>
      </x:c>
      <x:c r="K310" s="13" t="n">
        <x:v>9</x:v>
      </x:c>
      <x:c r="L310" s="13" t="n">
        <x:v>0</x:v>
      </x:c>
      <x:c r="M310" s="13" t="n">
        <x:v>87</x:v>
      </x:c>
      <x:c r="N310" s="13" t="n">
        <x:v>0.937</x:v>
      </x:c>
      <x:c r="O310" s="13" t="n">
        <x:v>0.898</x:v>
      </x:c>
    </x:row>
    <x:row r="311">
      <x:c r="A311" s="13" t="n">
        <x:v>308</x:v>
      </x:c>
      <x:c r="B311" s="13" t="str">
        <x:v>II</x:v>
      </x:c>
      <x:c r="C311" s="13" t="str">
        <x:v>Crucible Depths</x:v>
      </x:c>
      <x:c r="D311" s="13" t="str">
        <x:v>Double_Tank</x:v>
      </x:c>
      <x:c r="E311" s="13" t="str">
        <x:v>Ironwarden / Ironwarden / Ravager / Dawnkeeper</x:v>
      </x:c>
      <x:c r="F311" s="13" t="n">
        <x:v>0.872</x:v>
      </x:c>
      <x:c r="G311" s="13" t="str">
        <x:v>Clear</x:v>
      </x:c>
      <x:c r="H311" s="13" t="n">
        <x:v>1</x:v>
      </x:c>
      <x:c r="I311" s="13" t="n">
        <x:v>21</x:v>
      </x:c>
      <x:c r="J311" s="13" t="n">
        <x:v>0</x:v>
      </x:c>
      <x:c r="K311" s="13" t="n">
        <x:v>7</x:v>
      </x:c>
      <x:c r="L311" s="13" t="n">
        <x:v>0</x:v>
      </x:c>
      <x:c r="M311" s="13" t="n">
        <x:v>92</x:v>
      </x:c>
      <x:c r="N311" s="13" t="n">
        <x:v>1.018</x:v>
      </x:c>
      <x:c r="O311" s="13" t="n">
        <x:v>1.039</x:v>
      </x:c>
    </x:row>
    <x:row r="312">
      <x:c r="A312" s="13" t="n">
        <x:v>309</x:v>
      </x:c>
      <x:c r="B312" s="13" t="str">
        <x:v>II</x:v>
      </x:c>
      <x:c r="C312" s="13" t="str">
        <x:v>Lanternwatch Descent</x:v>
      </x:c>
      <x:c r="D312" s="13" t="str">
        <x:v>Double_Tank</x:v>
      </x:c>
      <x:c r="E312" s="13" t="str">
        <x:v>Ironwarden / Ironwarden / Ravager / Dawnkeeper</x:v>
      </x:c>
      <x:c r="F312" s="13" t="n">
        <x:v>0.629</x:v>
      </x:c>
      <x:c r="G312" s="13" t="str">
        <x:v>Clear</x:v>
      </x:c>
      <x:c r="H312" s="13" t="n">
        <x:v>1</x:v>
      </x:c>
      <x:c r="I312" s="13" t="n">
        <x:v>22.2</x:v>
      </x:c>
      <x:c r="J312" s="13" t="n">
        <x:v>0</x:v>
      </x:c>
      <x:c r="K312" s="13" t="n">
        <x:v>6</x:v>
      </x:c>
      <x:c r="L312" s="13" t="n">
        <x:v>1</x:v>
      </x:c>
      <x:c r="M312" s="13" t="n">
        <x:v>86</x:v>
      </x:c>
      <x:c r="N312" s="13" t="n">
        <x:v>0.861</x:v>
      </x:c>
      <x:c r="O312" s="13" t="n">
        <x:v>0.96</x:v>
      </x:c>
    </x:row>
    <x:row r="313">
      <x:c r="A313" s="13" t="n">
        <x:v>310</x:v>
      </x:c>
      <x:c r="B313" s="13" t="str">
        <x:v>II</x:v>
      </x:c>
      <x:c r="C313" s="13" t="str">
        <x:v>Mirage Well</x:v>
      </x:c>
      <x:c r="D313" s="13" t="str">
        <x:v>Double_Tank</x:v>
      </x:c>
      <x:c r="E313" s="13" t="str">
        <x:v>Ironwarden / Ironwarden / Ravager / Dawnkeeper</x:v>
      </x:c>
      <x:c r="F313" s="13" t="n">
        <x:v>0.81</x:v>
      </x:c>
      <x:c r="G313" s="13" t="str">
        <x:v>Clear</x:v>
      </x:c>
      <x:c r="H313" s="13" t="n">
        <x:v>1</x:v>
      </x:c>
      <x:c r="I313" s="13" t="n">
        <x:v>22.6</x:v>
      </x:c>
      <x:c r="J313" s="13" t="n">
        <x:v>1</x:v>
      </x:c>
      <x:c r="K313" s="13" t="n">
        <x:v>8</x:v>
      </x:c>
      <x:c r="L313" s="13" t="n">
        <x:v>0</x:v>
      </x:c>
      <x:c r="M313" s="13" t="n">
        <x:v>85</x:v>
      </x:c>
      <x:c r="N313" s="13" t="n">
        <x:v>0.9</x:v>
      </x:c>
      <x:c r="O313" s="13" t="n">
        <x:v>1.063</x:v>
      </x:c>
    </x:row>
    <x:row r="314">
      <x:c r="A314" s="13" t="n">
        <x:v>311</x:v>
      </x:c>
      <x:c r="B314" s="13" t="str">
        <x:v>II</x:v>
      </x:c>
      <x:c r="C314" s="13" t="str">
        <x:v>Choir Caverns</x:v>
      </x:c>
      <x:c r="D314" s="13" t="str">
        <x:v>Double_Tank</x:v>
      </x:c>
      <x:c r="E314" s="13" t="str">
        <x:v>Ironwarden / Ironwarden / Ravager / Dawnkeeper</x:v>
      </x:c>
      <x:c r="F314" s="13" t="n">
        <x:v>0.874</x:v>
      </x:c>
      <x:c r="G314" s="13" t="str">
        <x:v>Fail</x:v>
      </x:c>
      <x:c r="H314" s="13" t="n">
        <x:v>0.75</x:v>
      </x:c>
      <x:c r="I314" s="13" t="n">
        <x:v>25.4</x:v>
      </x:c>
      <x:c r="J314" s="13" t="n">
        <x:v>3</x:v>
      </x:c>
      <x:c r="K314" s="13" t="n">
        <x:v>8</x:v>
      </x:c>
      <x:c r="L314" s="13" t="n">
        <x:v>0</x:v>
      </x:c>
      <x:c r="M314" s="13" t="n">
        <x:v>33</x:v>
      </x:c>
      <x:c r="N314" s="13" t="n">
        <x:v>0.925</x:v>
      </x:c>
      <x:c r="O314" s="13" t="n">
        <x:v>1.105</x:v>
      </x:c>
    </x:row>
    <x:row r="315">
      <x:c r="A315" s="13" t="n">
        <x:v>312</x:v>
      </x:c>
      <x:c r="B315" s="13" t="str">
        <x:v>II</x:v>
      </x:c>
      <x:c r="C315" s="13" t="str">
        <x:v>Crucible Depths</x:v>
      </x:c>
      <x:c r="D315" s="13" t="str">
        <x:v>Double_Tank</x:v>
      </x:c>
      <x:c r="E315" s="13" t="str">
        <x:v>Ironwarden / Ironwarden / Ravager / Dawnkeeper</x:v>
      </x:c>
      <x:c r="F315" s="13" t="n">
        <x:v>0.686</x:v>
      </x:c>
      <x:c r="G315" s="13" t="str">
        <x:v>Clear</x:v>
      </x:c>
      <x:c r="H315" s="13" t="n">
        <x:v>1</x:v>
      </x:c>
      <x:c r="I315" s="13" t="n">
        <x:v>26</x:v>
      </x:c>
      <x:c r="J315" s="13" t="n">
        <x:v>0</x:v>
      </x:c>
      <x:c r="K315" s="13" t="n">
        <x:v>8</x:v>
      </x:c>
      <x:c r="L315" s="13" t="n">
        <x:v>0</x:v>
      </x:c>
      <x:c r="M315" s="13" t="n">
        <x:v>91</x:v>
      </x:c>
      <x:c r="N315" s="13" t="n">
        <x:v>0.949</x:v>
      </x:c>
      <x:c r="O315" s="13" t="n">
        <x:v>0.991</x:v>
      </x:c>
    </x:row>
    <x:row r="316">
      <x:c r="A316" s="13" t="n">
        <x:v>313</x:v>
      </x:c>
      <x:c r="B316" s="13" t="str">
        <x:v>II</x:v>
      </x:c>
      <x:c r="C316" s="13" t="str">
        <x:v>Lanternwatch Descent</x:v>
      </x:c>
      <x:c r="D316" s="13" t="str">
        <x:v>Double_Tank</x:v>
      </x:c>
      <x:c r="E316" s="13" t="str">
        <x:v>Ironwarden / Ironwarden / Ravager / Dawnkeeper</x:v>
      </x:c>
      <x:c r="F316" s="13" t="n">
        <x:v>0.718</x:v>
      </x:c>
      <x:c r="G316" s="13" t="str">
        <x:v>Clear</x:v>
      </x:c>
      <x:c r="H316" s="13" t="n">
        <x:v>1</x:v>
      </x:c>
      <x:c r="I316" s="13" t="n">
        <x:v>19.8</x:v>
      </x:c>
      <x:c r="J316" s="13" t="n">
        <x:v>0</x:v>
      </x:c>
      <x:c r="K316" s="13" t="n">
        <x:v>8</x:v>
      </x:c>
      <x:c r="L316" s="13" t="n">
        <x:v>0</x:v>
      </x:c>
      <x:c r="M316" s="13" t="n">
        <x:v>87</x:v>
      </x:c>
      <x:c r="N316" s="13" t="n">
        <x:v>0.968</x:v>
      </x:c>
      <x:c r="O316" s="13" t="n">
        <x:v>0.899</x:v>
      </x:c>
    </x:row>
    <x:row r="317">
      <x:c r="A317" s="13" t="n">
        <x:v>314</x:v>
      </x:c>
      <x:c r="B317" s="13" t="str">
        <x:v>II</x:v>
      </x:c>
      <x:c r="C317" s="13" t="str">
        <x:v>Mirage Well</x:v>
      </x:c>
      <x:c r="D317" s="13" t="str">
        <x:v>Double_Tank</x:v>
      </x:c>
      <x:c r="E317" s="13" t="str">
        <x:v>Ironwarden / Ironwarden / Ravager / Dawnkeeper</x:v>
      </x:c>
      <x:c r="F317" s="13" t="n">
        <x:v>0.924</x:v>
      </x:c>
      <x:c r="G317" s="13" t="str">
        <x:v>Fail</x:v>
      </x:c>
      <x:c r="H317" s="13" t="n">
        <x:v>0.783</x:v>
      </x:c>
      <x:c r="I317" s="13" t="n">
        <x:v>18.6</x:v>
      </x:c>
      <x:c r="J317" s="13" t="n">
        <x:v>3</x:v>
      </x:c>
      <x:c r="K317" s="13" t="n">
        <x:v>8</x:v>
      </x:c>
      <x:c r="L317" s="13" t="n">
        <x:v>0</x:v>
      </x:c>
      <x:c r="M317" s="13" t="n">
        <x:v>31</x:v>
      </x:c>
      <x:c r="N317" s="13" t="n">
        <x:v>1.102</x:v>
      </x:c>
      <x:c r="O317" s="13" t="n">
        <x:v>0.949</x:v>
      </x:c>
    </x:row>
    <x:row r="318">
      <x:c r="A318" s="13" t="n">
        <x:v>315</x:v>
      </x:c>
      <x:c r="B318" s="13" t="str">
        <x:v>II</x:v>
      </x:c>
      <x:c r="C318" s="13" t="str">
        <x:v>Choir Caverns</x:v>
      </x:c>
      <x:c r="D318" s="13" t="str">
        <x:v>Double_Tank</x:v>
      </x:c>
      <x:c r="E318" s="13" t="str">
        <x:v>Ironwarden / Ironwarden / Ravager / Dawnkeeper</x:v>
      </x:c>
      <x:c r="F318" s="13" t="n">
        <x:v>0.699</x:v>
      </x:c>
      <x:c r="G318" s="13" t="str">
        <x:v>Fail</x:v>
      </x:c>
      <x:c r="H318" s="13" t="n">
        <x:v>0.549</x:v>
      </x:c>
      <x:c r="I318" s="13" t="n">
        <x:v>29.1</x:v>
      </x:c>
      <x:c r="J318" s="13" t="n">
        <x:v>3</x:v>
      </x:c>
      <x:c r="K318" s="13" t="n">
        <x:v>8</x:v>
      </x:c>
      <x:c r="L318" s="13" t="n">
        <x:v>0</x:v>
      </x:c>
      <x:c r="M318" s="13" t="n">
        <x:v>23</x:v>
      </x:c>
      <x:c r="N318" s="13" t="n">
        <x:v>0.962</x:v>
      </x:c>
      <x:c r="O318" s="13" t="n">
        <x:v>0.949</x:v>
      </x:c>
    </x:row>
    <x:row r="319">
      <x:c r="A319" s="13" t="n">
        <x:v>316</x:v>
      </x:c>
      <x:c r="B319" s="13" t="str">
        <x:v>II</x:v>
      </x:c>
      <x:c r="C319" s="13" t="str">
        <x:v>Crucible Depths</x:v>
      </x:c>
      <x:c r="D319" s="13" t="str">
        <x:v>Double_Tank</x:v>
      </x:c>
      <x:c r="E319" s="13" t="str">
        <x:v>Ironwarden / Ironwarden / Ravager / Dawnkeeper</x:v>
      </x:c>
      <x:c r="F319" s="13" t="n">
        <x:v>0.98</x:v>
      </x:c>
      <x:c r="G319" s="13" t="str">
        <x:v>Clear</x:v>
      </x:c>
      <x:c r="H319" s="13" t="n">
        <x:v>1</x:v>
      </x:c>
      <x:c r="I319" s="13" t="n">
        <x:v>23.8</x:v>
      </x:c>
      <x:c r="J319" s="13" t="n">
        <x:v>2</x:v>
      </x:c>
      <x:c r="K319" s="13" t="n">
        <x:v>10</x:v>
      </x:c>
      <x:c r="L319" s="13" t="n">
        <x:v>0</x:v>
      </x:c>
      <x:c r="M319" s="13" t="n">
        <x:v>93</x:v>
      </x:c>
      <x:c r="N319" s="13" t="n">
        <x:v>1.076</x:v>
      </x:c>
      <x:c r="O319" s="13" t="n">
        <x:v>1.11</x:v>
      </x:c>
    </x:row>
    <x:row r="320">
      <x:c r="A320" s="13" t="n">
        <x:v>317</x:v>
      </x:c>
      <x:c r="B320" s="13" t="str">
        <x:v>II</x:v>
      </x:c>
      <x:c r="C320" s="13" t="str">
        <x:v>Lanternwatch Descent</x:v>
      </x:c>
      <x:c r="D320" s="13" t="str">
        <x:v>Double_Tank</x:v>
      </x:c>
      <x:c r="E320" s="13" t="str">
        <x:v>Ironwarden / Ironwarden / Ravager / Dawnkeeper</x:v>
      </x:c>
      <x:c r="F320" s="13" t="n">
        <x:v>0.918</x:v>
      </x:c>
      <x:c r="G320" s="13" t="str">
        <x:v>Clear</x:v>
      </x:c>
      <x:c r="H320" s="13" t="n">
        <x:v>1</x:v>
      </x:c>
      <x:c r="I320" s="13" t="n">
        <x:v>20.9</x:v>
      </x:c>
      <x:c r="J320" s="13" t="n">
        <x:v>0</x:v>
      </x:c>
      <x:c r="K320" s="13" t="n">
        <x:v>8</x:v>
      </x:c>
      <x:c r="L320" s="13" t="n">
        <x:v>0</x:v>
      </x:c>
      <x:c r="M320" s="13" t="n">
        <x:v>90</x:v>
      </x:c>
      <x:c r="N320" s="13" t="n">
        <x:v>0.978</x:v>
      </x:c>
      <x:c r="O320" s="13" t="n">
        <x:v>1.023</x:v>
      </x:c>
    </x:row>
    <x:row r="321">
      <x:c r="A321" s="13" t="n">
        <x:v>318</x:v>
      </x:c>
      <x:c r="B321" s="13" t="str">
        <x:v>II</x:v>
      </x:c>
      <x:c r="C321" s="13" t="str">
        <x:v>Mirage Well</x:v>
      </x:c>
      <x:c r="D321" s="13" t="str">
        <x:v>Double_Tank</x:v>
      </x:c>
      <x:c r="E321" s="13" t="str">
        <x:v>Ironwarden / Ironwarden / Ravager / Dawnkeeper</x:v>
      </x:c>
      <x:c r="F321" s="13" t="n">
        <x:v>0.686</x:v>
      </x:c>
      <x:c r="G321" s="13" t="str">
        <x:v>Clear</x:v>
      </x:c>
      <x:c r="H321" s="13" t="n">
        <x:v>1</x:v>
      </x:c>
      <x:c r="I321" s="13" t="n">
        <x:v>22.8</x:v>
      </x:c>
      <x:c r="J321" s="13" t="n">
        <x:v>1</x:v>
      </x:c>
      <x:c r="K321" s="13" t="n">
        <x:v>6</x:v>
      </x:c>
      <x:c r="L321" s="13" t="n">
        <x:v>0</x:v>
      </x:c>
      <x:c r="M321" s="13" t="n">
        <x:v>91</x:v>
      </x:c>
      <x:c r="N321" s="13" t="n">
        <x:v>1.004</x:v>
      </x:c>
      <x:c r="O321" s="13" t="n">
        <x:v>0.885</x:v>
      </x:c>
    </x:row>
    <x:row r="322">
      <x:c r="A322" s="13" t="n">
        <x:v>319</x:v>
      </x:c>
      <x:c r="B322" s="13" t="str">
        <x:v>II</x:v>
      </x:c>
      <x:c r="C322" s="13" t="str">
        <x:v>Choir Caverns</x:v>
      </x:c>
      <x:c r="D322" s="13" t="str">
        <x:v>Double_Tank</x:v>
      </x:c>
      <x:c r="E322" s="13" t="str">
        <x:v>Ironwarden / Ironwarden / Ravager / Dawnkeeper</x:v>
      </x:c>
      <x:c r="F322" s="13" t="n">
        <x:v>0.798</x:v>
      </x:c>
      <x:c r="G322" s="13" t="str">
        <x:v>Clear</x:v>
      </x:c>
      <x:c r="H322" s="13" t="n">
        <x:v>1</x:v>
      </x:c>
      <x:c r="I322" s="13" t="n">
        <x:v>18.5</x:v>
      </x:c>
      <x:c r="J322" s="13" t="n">
        <x:v>0</x:v>
      </x:c>
      <x:c r="K322" s="13" t="n">
        <x:v>7</x:v>
      </x:c>
      <x:c r="L322" s="13" t="n">
        <x:v>0</x:v>
      </x:c>
      <x:c r="M322" s="13" t="n">
        <x:v>92</x:v>
      </x:c>
      <x:c r="N322" s="13" t="n">
        <x:v>0.999</x:v>
      </x:c>
      <x:c r="O322" s="13" t="n">
        <x:v>0.969</x:v>
      </x:c>
    </x:row>
    <x:row r="323">
      <x:c r="A323" s="13" t="n">
        <x:v>320</x:v>
      </x:c>
      <x:c r="B323" s="13" t="str">
        <x:v>II</x:v>
      </x:c>
      <x:c r="C323" s="13" t="str">
        <x:v>Crucible Depths</x:v>
      </x:c>
      <x:c r="D323" s="13" t="str">
        <x:v>Double_Tank</x:v>
      </x:c>
      <x:c r="E323" s="13" t="str">
        <x:v>Ironwarden / Ironwarden / Ravager / Dawnkeeper</x:v>
      </x:c>
      <x:c r="F323" s="13" t="n">
        <x:v>0.68</x:v>
      </x:c>
      <x:c r="G323" s="13" t="str">
        <x:v>Clear</x:v>
      </x:c>
      <x:c r="H323" s="13" t="n">
        <x:v>1</x:v>
      </x:c>
      <x:c r="I323" s="13" t="n">
        <x:v>22.4</x:v>
      </x:c>
      <x:c r="J323" s="13" t="n">
        <x:v>0</x:v>
      </x:c>
      <x:c r="K323" s="13" t="n">
        <x:v>10</x:v>
      </x:c>
      <x:c r="L323" s="13" t="n">
        <x:v>0</x:v>
      </x:c>
      <x:c r="M323" s="13" t="n">
        <x:v>88</x:v>
      </x:c>
      <x:c r="N323" s="13" t="n">
        <x:v>0.873</x:v>
      </x:c>
      <x:c r="O323" s="13" t="n">
        <x:v>1.073</x:v>
      </x:c>
    </x:row>
    <x:row r="324">
      <x:c r="A324" s="13" t="n">
        <x:v>321</x:v>
      </x:c>
      <x:c r="B324" s="13" t="str">
        <x:v>II</x:v>
      </x:c>
      <x:c r="C324" s="13" t="str">
        <x:v>Lanternwatch Descent</x:v>
      </x:c>
      <x:c r="D324" s="13" t="str">
        <x:v>Double_Tank</x:v>
      </x:c>
      <x:c r="E324" s="13" t="str">
        <x:v>Ironwarden / Ironwarden / Ravager / Dawnkeeper</x:v>
      </x:c>
      <x:c r="F324" s="13" t="n">
        <x:v>0.938</x:v>
      </x:c>
      <x:c r="G324" s="13" t="str">
        <x:v>Clear</x:v>
      </x:c>
      <x:c r="H324" s="13" t="n">
        <x:v>1</x:v>
      </x:c>
      <x:c r="I324" s="13" t="n">
        <x:v>21</x:v>
      </x:c>
      <x:c r="J324" s="13" t="n">
        <x:v>0</x:v>
      </x:c>
      <x:c r="K324" s="13" t="n">
        <x:v>8</x:v>
      </x:c>
      <x:c r="L324" s="13" t="n">
        <x:v>0</x:v>
      </x:c>
      <x:c r="M324" s="13" t="n">
        <x:v>87</x:v>
      </x:c>
      <x:c r="N324" s="13" t="n">
        <x:v>1.075</x:v>
      </x:c>
      <x:c r="O324" s="13" t="n">
        <x:v>0.949</x:v>
      </x:c>
    </x:row>
    <x:row r="325">
      <x:c r="A325" s="13" t="n">
        <x:v>322</x:v>
      </x:c>
      <x:c r="B325" s="13" t="str">
        <x:v>II</x:v>
      </x:c>
      <x:c r="C325" s="13" t="str">
        <x:v>Mirage Well</x:v>
      </x:c>
      <x:c r="D325" s="13" t="str">
        <x:v>Double_Tank</x:v>
      </x:c>
      <x:c r="E325" s="13" t="str">
        <x:v>Ironwarden / Ironwarden / Ravager / Dawnkeeper</x:v>
      </x:c>
      <x:c r="F325" s="13" t="n">
        <x:v>0.872</x:v>
      </x:c>
      <x:c r="G325" s="13" t="str">
        <x:v>Clear</x:v>
      </x:c>
      <x:c r="H325" s="13" t="n">
        <x:v>1</x:v>
      </x:c>
      <x:c r="I325" s="13" t="n">
        <x:v>22.5</x:v>
      </x:c>
      <x:c r="J325" s="13" t="n">
        <x:v>0</x:v>
      </x:c>
      <x:c r="K325" s="13" t="n">
        <x:v>8</x:v>
      </x:c>
      <x:c r="L325" s="13" t="n">
        <x:v>0</x:v>
      </x:c>
      <x:c r="M325" s="13" t="n">
        <x:v>92</x:v>
      </x:c>
      <x:c r="N325" s="13" t="n">
        <x:v>1.072</x:v>
      </x:c>
      <x:c r="O325" s="13" t="n">
        <x:v>0.933</x:v>
      </x:c>
    </x:row>
    <x:row r="326">
      <x:c r="A326" s="13" t="n">
        <x:v>323</x:v>
      </x:c>
      <x:c r="B326" s="13" t="str">
        <x:v>II</x:v>
      </x:c>
      <x:c r="C326" s="13" t="str">
        <x:v>Choir Caverns</x:v>
      </x:c>
      <x:c r="D326" s="13" t="str">
        <x:v>Double_Tank</x:v>
      </x:c>
      <x:c r="E326" s="13" t="str">
        <x:v>Ironwarden / Ironwarden / Ravager / Dawnkeeper</x:v>
      </x:c>
      <x:c r="F326" s="13" t="n">
        <x:v>0.978</x:v>
      </x:c>
      <x:c r="G326" s="13" t="str">
        <x:v>Clear</x:v>
      </x:c>
      <x:c r="H326" s="13" t="n">
        <x:v>1</x:v>
      </x:c>
      <x:c r="I326" s="13" t="n">
        <x:v>21.7</x:v>
      </x:c>
      <x:c r="J326" s="13" t="n">
        <x:v>0</x:v>
      </x:c>
      <x:c r="K326" s="13" t="n">
        <x:v>8</x:v>
      </x:c>
      <x:c r="L326" s="13" t="n">
        <x:v>0</x:v>
      </x:c>
      <x:c r="M326" s="13" t="n">
        <x:v>94</x:v>
      </x:c>
      <x:c r="N326" s="13" t="n">
        <x:v>1.075</x:v>
      </x:c>
      <x:c r="O326" s="13" t="n">
        <x:v>1.056</x:v>
      </x:c>
    </x:row>
    <x:row r="327">
      <x:c r="A327" s="13" t="n">
        <x:v>324</x:v>
      </x:c>
      <x:c r="B327" s="13" t="str">
        <x:v>II</x:v>
      </x:c>
      <x:c r="C327" s="13" t="str">
        <x:v>Crucible Depths</x:v>
      </x:c>
      <x:c r="D327" s="13" t="str">
        <x:v>Double_Tank</x:v>
      </x:c>
      <x:c r="E327" s="13" t="str">
        <x:v>Ironwarden / Ironwarden / Ravager / Dawnkeeper</x:v>
      </x:c>
      <x:c r="F327" s="13" t="n">
        <x:v>0.399</x:v>
      </x:c>
      <x:c r="G327" s="13" t="str">
        <x:v>Fail</x:v>
      </x:c>
      <x:c r="H327" s="13" t="n">
        <x:v>0.176</x:v>
      </x:c>
      <x:c r="I327" s="13" t="n">
        <x:v>25.2</x:v>
      </x:c>
      <x:c r="J327" s="13" t="n">
        <x:v>3</x:v>
      </x:c>
      <x:c r="K327" s="13" t="n">
        <x:v>6</x:v>
      </x:c>
      <x:c r="L327" s="13" t="n">
        <x:v>0</x:v>
      </x:c>
      <x:c r="M327" s="13" t="n">
        <x:v>4</x:v>
      </x:c>
      <x:c r="N327" s="13" t="n">
        <x:v>0.886</x:v>
      </x:c>
      <x:c r="O327" s="13" t="n">
        <x:v>0.893</x:v>
      </x:c>
    </x:row>
    <x:row r="328">
      <x:c r="A328" s="13" t="n">
        <x:v>325</x:v>
      </x:c>
      <x:c r="B328" s="13" t="str">
        <x:v>II</x:v>
      </x:c>
      <x:c r="C328" s="13" t="str">
        <x:v>Lanternwatch Descent</x:v>
      </x:c>
      <x:c r="D328" s="13" t="str">
        <x:v>Double_Tank</x:v>
      </x:c>
      <x:c r="E328" s="13" t="str">
        <x:v>Ironwarden / Ironwarden / Ravager / Dawnkeeper</x:v>
      </x:c>
      <x:c r="F328" s="13" t="n">
        <x:v>0.86</x:v>
      </x:c>
      <x:c r="G328" s="13" t="str">
        <x:v>Clear</x:v>
      </x:c>
      <x:c r="H328" s="13" t="n">
        <x:v>1</x:v>
      </x:c>
      <x:c r="I328" s="13" t="n">
        <x:v>19.9</x:v>
      </x:c>
      <x:c r="J328" s="13" t="n">
        <x:v>1</x:v>
      </x:c>
      <x:c r="K328" s="13" t="n">
        <x:v>10</x:v>
      </x:c>
      <x:c r="L328" s="13" t="n">
        <x:v>0</x:v>
      </x:c>
      <x:c r="M328" s="13" t="n">
        <x:v>86</x:v>
      </x:c>
      <x:c r="N328" s="13" t="n">
        <x:v>0.921</x:v>
      </x:c>
      <x:c r="O328" s="13" t="n">
        <x:v>1.035</x:v>
      </x:c>
    </x:row>
    <x:row r="329">
      <x:c r="A329" s="13" t="n">
        <x:v>326</x:v>
      </x:c>
      <x:c r="B329" s="13" t="str">
        <x:v>II</x:v>
      </x:c>
      <x:c r="C329" s="13" t="str">
        <x:v>Mirage Well</x:v>
      </x:c>
      <x:c r="D329" s="13" t="str">
        <x:v>All_DPS</x:v>
      </x:c>
      <x:c r="E329" s="13" t="str">
        <x:v>Wayfinder / Ravager / Hexweaver / Knife Dancer</x:v>
      </x:c>
      <x:c r="F329" s="13" t="n">
        <x:v>0.851</x:v>
      </x:c>
      <x:c r="G329" s="13" t="str">
        <x:v>Clear</x:v>
      </x:c>
      <x:c r="H329" s="13" t="n">
        <x:v>1</x:v>
      </x:c>
      <x:c r="I329" s="13" t="n">
        <x:v>18.7</x:v>
      </x:c>
      <x:c r="J329" s="13" t="n">
        <x:v>1</x:v>
      </x:c>
      <x:c r="K329" s="13" t="n">
        <x:v>10</x:v>
      </x:c>
      <x:c r="L329" s="13" t="n">
        <x:v>0</x:v>
      </x:c>
      <x:c r="M329" s="13" t="n">
        <x:v>87</x:v>
      </x:c>
      <x:c r="N329" s="13" t="n">
        <x:v>1.036</x:v>
      </x:c>
      <x:c r="O329" s="13" t="n">
        <x:v>1.033</x:v>
      </x:c>
    </x:row>
    <x:row r="330">
      <x:c r="A330" s="13" t="n">
        <x:v>327</x:v>
      </x:c>
      <x:c r="B330" s="13" t="str">
        <x:v>II</x:v>
      </x:c>
      <x:c r="C330" s="13" t="str">
        <x:v>Choir Caverns</x:v>
      </x:c>
      <x:c r="D330" s="13" t="str">
        <x:v>All_DPS</x:v>
      </x:c>
      <x:c r="E330" s="13" t="str">
        <x:v>Wayfinder / Ravager / Hexweaver / Knife Dancer</x:v>
      </x:c>
      <x:c r="F330" s="13" t="n">
        <x:v>0.599</x:v>
      </x:c>
      <x:c r="G330" s="13" t="str">
        <x:v>Fail</x:v>
      </x:c>
      <x:c r="H330" s="13" t="n">
        <x:v>0.757</x:v>
      </x:c>
      <x:c r="I330" s="13" t="n">
        <x:v>25.8</x:v>
      </x:c>
      <x:c r="J330" s="13" t="n">
        <x:v>3</x:v>
      </x:c>
      <x:c r="K330" s="13" t="n">
        <x:v>8</x:v>
      </x:c>
      <x:c r="L330" s="13" t="n">
        <x:v>0</x:v>
      </x:c>
      <x:c r="M330" s="13" t="n">
        <x:v>31</x:v>
      </x:c>
      <x:c r="N330" s="13" t="n">
        <x:v>0.909</x:v>
      </x:c>
      <x:c r="O330" s="13" t="n">
        <x:v>1.03</x:v>
      </x:c>
    </x:row>
    <x:row r="331">
      <x:c r="A331" s="13" t="n">
        <x:v>328</x:v>
      </x:c>
      <x:c r="B331" s="13" t="str">
        <x:v>II</x:v>
      </x:c>
      <x:c r="C331" s="13" t="str">
        <x:v>Crucible Depths</x:v>
      </x:c>
      <x:c r="D331" s="13" t="str">
        <x:v>All_DPS</x:v>
      </x:c>
      <x:c r="E331" s="13" t="str">
        <x:v>Wayfinder / Ravager / Hexweaver / Knife Dancer</x:v>
      </x:c>
      <x:c r="F331" s="13" t="n">
        <x:v>0.834</x:v>
      </x:c>
      <x:c r="G331" s="13" t="str">
        <x:v>Clear</x:v>
      </x:c>
      <x:c r="H331" s="13" t="n">
        <x:v>1</x:v>
      </x:c>
      <x:c r="I331" s="13" t="n">
        <x:v>19.6</x:v>
      </x:c>
      <x:c r="J331" s="13" t="n">
        <x:v>2</x:v>
      </x:c>
      <x:c r="K331" s="13" t="n">
        <x:v>7</x:v>
      </x:c>
      <x:c r="L331" s="13" t="n">
        <x:v>0</x:v>
      </x:c>
      <x:c r="M331" s="13" t="n">
        <x:v>90</x:v>
      </x:c>
      <x:c r="N331" s="13" t="n">
        <x:v>1.065</x:v>
      </x:c>
      <x:c r="O331" s="13" t="n">
        <x:v>1.049</x:v>
      </x:c>
    </x:row>
    <x:row r="332">
      <x:c r="A332" s="13" t="n">
        <x:v>329</x:v>
      </x:c>
      <x:c r="B332" s="13" t="str">
        <x:v>II</x:v>
      </x:c>
      <x:c r="C332" s="13" t="str">
        <x:v>Lanternwatch Descent</x:v>
      </x:c>
      <x:c r="D332" s="13" t="str">
        <x:v>All_DPS</x:v>
      </x:c>
      <x:c r="E332" s="13" t="str">
        <x:v>Wayfinder / Ravager / Hexweaver / Knife Dancer</x:v>
      </x:c>
      <x:c r="F332" s="13" t="n">
        <x:v>0.773</x:v>
      </x:c>
      <x:c r="G332" s="13" t="str">
        <x:v>Clear</x:v>
      </x:c>
      <x:c r="H332" s="13" t="n">
        <x:v>1</x:v>
      </x:c>
      <x:c r="I332" s="13" t="n">
        <x:v>19.5</x:v>
      </x:c>
      <x:c r="J332" s="13" t="n">
        <x:v>2</x:v>
      </x:c>
      <x:c r="K332" s="13" t="n">
        <x:v>7</x:v>
      </x:c>
      <x:c r="L332" s="13" t="n">
        <x:v>0</x:v>
      </x:c>
      <x:c r="M332" s="13" t="n">
        <x:v>95</x:v>
      </x:c>
      <x:c r="N332" s="13" t="n">
        <x:v>1.045</x:v>
      </x:c>
      <x:c r="O332" s="13" t="n">
        <x:v>0.934</x:v>
      </x:c>
    </x:row>
    <x:row r="333">
      <x:c r="A333" s="13" t="n">
        <x:v>330</x:v>
      </x:c>
      <x:c r="B333" s="13" t="str">
        <x:v>II</x:v>
      </x:c>
      <x:c r="C333" s="13" t="str">
        <x:v>Mirage Well</x:v>
      </x:c>
      <x:c r="D333" s="13" t="str">
        <x:v>All_DPS</x:v>
      </x:c>
      <x:c r="E333" s="13" t="str">
        <x:v>Wayfinder / Ravager / Hexweaver / Knife Dancer</x:v>
      </x:c>
      <x:c r="F333" s="13" t="n">
        <x:v>0.79</x:v>
      </x:c>
      <x:c r="G333" s="13" t="str">
        <x:v>Clear</x:v>
      </x:c>
      <x:c r="H333" s="13" t="n">
        <x:v>1</x:v>
      </x:c>
      <x:c r="I333" s="13" t="n">
        <x:v>21.8</x:v>
      </x:c>
      <x:c r="J333" s="13" t="n">
        <x:v>0</x:v>
      </x:c>
      <x:c r="K333" s="13" t="n">
        <x:v>9</x:v>
      </x:c>
      <x:c r="L333" s="13" t="n">
        <x:v>0</x:v>
      </x:c>
      <x:c r="M333" s="13" t="n">
        <x:v>95</x:v>
      </x:c>
      <x:c r="N333" s="13" t="n">
        <x:v>1</x:v>
      </x:c>
      <x:c r="O333" s="13" t="n">
        <x:v>1.026</x:v>
      </x:c>
    </x:row>
    <x:row r="334">
      <x:c r="A334" s="13" t="n">
        <x:v>331</x:v>
      </x:c>
      <x:c r="B334" s="13" t="str">
        <x:v>II</x:v>
      </x:c>
      <x:c r="C334" s="13" t="str">
        <x:v>Choir Caverns</x:v>
      </x:c>
      <x:c r="D334" s="13" t="str">
        <x:v>All_DPS</x:v>
      </x:c>
      <x:c r="E334" s="13" t="str">
        <x:v>Wayfinder / Ravager / Hexweaver / Knife Dancer</x:v>
      </x:c>
      <x:c r="F334" s="13" t="n">
        <x:v>0.43</x:v>
      </x:c>
      <x:c r="G334" s="13" t="str">
        <x:v>Clear</x:v>
      </x:c>
      <x:c r="H334" s="13" t="n">
        <x:v>1</x:v>
      </x:c>
      <x:c r="I334" s="13" t="n">
        <x:v>20.2</x:v>
      </x:c>
      <x:c r="J334" s="13" t="n">
        <x:v>2</x:v>
      </x:c>
      <x:c r="K334" s="13" t="n">
        <x:v>8</x:v>
      </x:c>
      <x:c r="L334" s="13" t="n">
        <x:v>0</x:v>
      </x:c>
      <x:c r="M334" s="13" t="n">
        <x:v>93</x:v>
      </x:c>
      <x:c r="N334" s="13" t="n">
        <x:v>0.901</x:v>
      </x:c>
      <x:c r="O334" s="13" t="n">
        <x:v>0.94</x:v>
      </x:c>
    </x:row>
    <x:row r="335">
      <x:c r="A335" s="13" t="n">
        <x:v>332</x:v>
      </x:c>
      <x:c r="B335" s="13" t="str">
        <x:v>II</x:v>
      </x:c>
      <x:c r="C335" s="13" t="str">
        <x:v>Crucible Depths</x:v>
      </x:c>
      <x:c r="D335" s="13" t="str">
        <x:v>All_DPS</x:v>
      </x:c>
      <x:c r="E335" s="13" t="str">
        <x:v>Wayfinder / Ravager / Hexweaver / Knife Dancer</x:v>
      </x:c>
      <x:c r="F335" s="13" t="n">
        <x:v>0.843</x:v>
      </x:c>
      <x:c r="G335" s="13" t="str">
        <x:v>Clear</x:v>
      </x:c>
      <x:c r="H335" s="13" t="n">
        <x:v>1</x:v>
      </x:c>
      <x:c r="I335" s="13" t="n">
        <x:v>18.1</x:v>
      </x:c>
      <x:c r="J335" s="13" t="n">
        <x:v>2</x:v>
      </x:c>
      <x:c r="K335" s="13" t="n">
        <x:v>6</x:v>
      </x:c>
      <x:c r="L335" s="13" t="n">
        <x:v>0</x:v>
      </x:c>
      <x:c r="M335" s="13" t="n">
        <x:v>85</x:v>
      </x:c>
      <x:c r="N335" s="13" t="n">
        <x:v>1.025</x:v>
      </x:c>
      <x:c r="O335" s="13" t="n">
        <x:v>1.097</x:v>
      </x:c>
    </x:row>
    <x:row r="336">
      <x:c r="A336" s="13" t="n">
        <x:v>333</x:v>
      </x:c>
      <x:c r="B336" s="13" t="str">
        <x:v>II</x:v>
      </x:c>
      <x:c r="C336" s="13" t="str">
        <x:v>Lanternwatch Descent</x:v>
      </x:c>
      <x:c r="D336" s="13" t="str">
        <x:v>All_DPS</x:v>
      </x:c>
      <x:c r="E336" s="13" t="str">
        <x:v>Wayfinder / Ravager / Hexweaver / Knife Dancer</x:v>
      </x:c>
      <x:c r="F336" s="13" t="n">
        <x:v>0.94</x:v>
      </x:c>
      <x:c r="G336" s="13" t="str">
        <x:v>Fail</x:v>
      </x:c>
      <x:c r="H336" s="13" t="n">
        <x:v>0.737</x:v>
      </x:c>
      <x:c r="I336" s="13" t="n">
        <x:v>17.3</x:v>
      </x:c>
      <x:c r="J336" s="13" t="n">
        <x:v>3</x:v>
      </x:c>
      <x:c r="K336" s="13" t="n">
        <x:v>7</x:v>
      </x:c>
      <x:c r="L336" s="13" t="n">
        <x:v>0</x:v>
      </x:c>
      <x:c r="M336" s="13" t="n">
        <x:v>23</x:v>
      </x:c>
      <x:c r="N336" s="13" t="n">
        <x:v>1.112</x:v>
      </x:c>
      <x:c r="O336" s="13" t="n">
        <x:v>0.998</x:v>
      </x:c>
    </x:row>
    <x:row r="337">
      <x:c r="A337" s="13" t="n">
        <x:v>334</x:v>
      </x:c>
      <x:c r="B337" s="13" t="str">
        <x:v>II</x:v>
      </x:c>
      <x:c r="C337" s="13" t="str">
        <x:v>Mirage Well</x:v>
      </x:c>
      <x:c r="D337" s="13" t="str">
        <x:v>All_DPS</x:v>
      </x:c>
      <x:c r="E337" s="13" t="str">
        <x:v>Wayfinder / Ravager / Hexweaver / Knife Dancer</x:v>
      </x:c>
      <x:c r="F337" s="13" t="n">
        <x:v>0.765</x:v>
      </x:c>
      <x:c r="G337" s="13" t="str">
        <x:v>Clear</x:v>
      </x:c>
      <x:c r="H337" s="13" t="n">
        <x:v>1</x:v>
      </x:c>
      <x:c r="I337" s="13" t="n">
        <x:v>21.3</x:v>
      </x:c>
      <x:c r="J337" s="13" t="n">
        <x:v>0</x:v>
      </x:c>
      <x:c r="K337" s="13" t="n">
        <x:v>7</x:v>
      </x:c>
      <x:c r="L337" s="13" t="n">
        <x:v>0</x:v>
      </x:c>
      <x:c r="M337" s="13" t="n">
        <x:v>90</x:v>
      </x:c>
      <x:c r="N337" s="13" t="n">
        <x:v>1.037</x:v>
      </x:c>
      <x:c r="O337" s="13" t="n">
        <x:v>0.975</x:v>
      </x:c>
    </x:row>
    <x:row r="338">
      <x:c r="A338" s="13" t="n">
        <x:v>335</x:v>
      </x:c>
      <x:c r="B338" s="13" t="str">
        <x:v>II</x:v>
      </x:c>
      <x:c r="C338" s="13" t="str">
        <x:v>Choir Caverns</x:v>
      </x:c>
      <x:c r="D338" s="13" t="str">
        <x:v>All_DPS</x:v>
      </x:c>
      <x:c r="E338" s="13" t="str">
        <x:v>Wayfinder / Ravager / Hexweaver / Knife Dancer</x:v>
      </x:c>
      <x:c r="F338" s="13" t="n">
        <x:v>0.57</x:v>
      </x:c>
      <x:c r="G338" s="13" t="str">
        <x:v>Clear</x:v>
      </x:c>
      <x:c r="H338" s="13" t="n">
        <x:v>1</x:v>
      </x:c>
      <x:c r="I338" s="13" t="n">
        <x:v>21.3</x:v>
      </x:c>
      <x:c r="J338" s="13" t="n">
        <x:v>2</x:v>
      </x:c>
      <x:c r="K338" s="13" t="n">
        <x:v>6</x:v>
      </x:c>
      <x:c r="L338" s="13" t="n">
        <x:v>1</x:v>
      </x:c>
      <x:c r="M338" s="13" t="n">
        <x:v>88</x:v>
      </x:c>
      <x:c r="N338" s="13" t="n">
        <x:v>1.03</x:v>
      </x:c>
      <x:c r="O338" s="13" t="n">
        <x:v>0.895</x:v>
      </x:c>
    </x:row>
    <x:row r="339">
      <x:c r="A339" s="13" t="n">
        <x:v>336</x:v>
      </x:c>
      <x:c r="B339" s="13" t="str">
        <x:v>II</x:v>
      </x:c>
      <x:c r="C339" s="13" t="str">
        <x:v>Crucible Depths</x:v>
      </x:c>
      <x:c r="D339" s="13" t="str">
        <x:v>All_DPS</x:v>
      </x:c>
      <x:c r="E339" s="13" t="str">
        <x:v>Wayfinder / Ravager / Hexweaver / Knife Dancer</x:v>
      </x:c>
      <x:c r="F339" s="13" t="n">
        <x:v>0.465</x:v>
      </x:c>
      <x:c r="G339" s="13" t="str">
        <x:v>Fail</x:v>
      </x:c>
      <x:c r="H339" s="13" t="n">
        <x:v>0.407</x:v>
      </x:c>
      <x:c r="I339" s="13" t="n">
        <x:v>23.6</x:v>
      </x:c>
      <x:c r="J339" s="13" t="n">
        <x:v>3</x:v>
      </x:c>
      <x:c r="K339" s="13" t="n">
        <x:v>8</x:v>
      </x:c>
      <x:c r="L339" s="13" t="n">
        <x:v>0</x:v>
      </x:c>
      <x:c r="M339" s="13" t="n">
        <x:v>14</x:v>
      </x:c>
      <x:c r="N339" s="13" t="n">
        <x:v>0.97</x:v>
      </x:c>
      <x:c r="O339" s="13" t="n">
        <x:v>0.926</x:v>
      </x:c>
    </x:row>
    <x:row r="340">
      <x:c r="A340" s="13" t="n">
        <x:v>337</x:v>
      </x:c>
      <x:c r="B340" s="13" t="str">
        <x:v>II</x:v>
      </x:c>
      <x:c r="C340" s="13" t="str">
        <x:v>Lanternwatch Descent</x:v>
      </x:c>
      <x:c r="D340" s="13" t="str">
        <x:v>All_DPS</x:v>
      </x:c>
      <x:c r="E340" s="13" t="str">
        <x:v>Wayfinder / Ravager / Hexweaver / Knife Dancer</x:v>
      </x:c>
      <x:c r="F340" s="13" t="n">
        <x:v>0.918</x:v>
      </x:c>
      <x:c r="G340" s="13" t="str">
        <x:v>Clear</x:v>
      </x:c>
      <x:c r="H340" s="13" t="n">
        <x:v>1</x:v>
      </x:c>
      <x:c r="I340" s="13" t="n">
        <x:v>20.5</x:v>
      </x:c>
      <x:c r="J340" s="13" t="n">
        <x:v>1</x:v>
      </x:c>
      <x:c r="K340" s="13" t="n">
        <x:v>9</x:v>
      </x:c>
      <x:c r="L340" s="13" t="n">
        <x:v>0</x:v>
      </x:c>
      <x:c r="M340" s="13" t="n">
        <x:v>92</x:v>
      </x:c>
      <x:c r="N340" s="13" t="n">
        <x:v>1.109</x:v>
      </x:c>
      <x:c r="O340" s="13" t="n">
        <x:v>0.979</x:v>
      </x:c>
    </x:row>
    <x:row r="341">
      <x:c r="A341" s="13" t="n">
        <x:v>338</x:v>
      </x:c>
      <x:c r="B341" s="13" t="str">
        <x:v>II</x:v>
      </x:c>
      <x:c r="C341" s="13" t="str">
        <x:v>Mirage Well</x:v>
      </x:c>
      <x:c r="D341" s="13" t="str">
        <x:v>All_DPS</x:v>
      </x:c>
      <x:c r="E341" s="13" t="str">
        <x:v>Wayfinder / Ravager / Hexweaver / Knife Dancer</x:v>
      </x:c>
      <x:c r="F341" s="13" t="n">
        <x:v>0.562</x:v>
      </x:c>
      <x:c r="G341" s="13" t="str">
        <x:v>Clear</x:v>
      </x:c>
      <x:c r="H341" s="13" t="n">
        <x:v>1</x:v>
      </x:c>
      <x:c r="I341" s="13" t="n">
        <x:v>19.7</x:v>
      </x:c>
      <x:c r="J341" s="13" t="n">
        <x:v>2</x:v>
      </x:c>
      <x:c r="K341" s="13" t="n">
        <x:v>7</x:v>
      </x:c>
      <x:c r="L341" s="13" t="n">
        <x:v>0</x:v>
      </x:c>
      <x:c r="M341" s="13" t="n">
        <x:v>92</x:v>
      </x:c>
      <x:c r="N341" s="13" t="n">
        <x:v>1.022</x:v>
      </x:c>
      <x:c r="O341" s="13" t="n">
        <x:v>0.88</x:v>
      </x:c>
    </x:row>
    <x:row r="342">
      <x:c r="A342" s="13" t="n">
        <x:v>339</x:v>
      </x:c>
      <x:c r="B342" s="13" t="str">
        <x:v>II</x:v>
      </x:c>
      <x:c r="C342" s="13" t="str">
        <x:v>Choir Caverns</x:v>
      </x:c>
      <x:c r="D342" s="13" t="str">
        <x:v>All_DPS</x:v>
      </x:c>
      <x:c r="E342" s="13" t="str">
        <x:v>Wayfinder / Ravager / Hexweaver / Knife Dancer</x:v>
      </x:c>
      <x:c r="F342" s="13" t="n">
        <x:v>0.466</x:v>
      </x:c>
      <x:c r="G342" s="13" t="str">
        <x:v>Clear</x:v>
      </x:c>
      <x:c r="H342" s="13" t="n">
        <x:v>1</x:v>
      </x:c>
      <x:c r="I342" s="13" t="n">
        <x:v>22.1</x:v>
      </x:c>
      <x:c r="J342" s="13" t="n">
        <x:v>0</x:v>
      </x:c>
      <x:c r="K342" s="13" t="n">
        <x:v>8</x:v>
      </x:c>
      <x:c r="L342" s="13" t="n">
        <x:v>0</x:v>
      </x:c>
      <x:c r="M342" s="13" t="n">
        <x:v>94</x:v>
      </x:c>
      <x:c r="N342" s="13" t="n">
        <x:v>0.906</x:v>
      </x:c>
      <x:c r="O342" s="13" t="n">
        <x:v>0.957</x:v>
      </x:c>
    </x:row>
    <x:row r="343">
      <x:c r="A343" s="13" t="n">
        <x:v>340</x:v>
      </x:c>
      <x:c r="B343" s="13" t="str">
        <x:v>II</x:v>
      </x:c>
      <x:c r="C343" s="13" t="str">
        <x:v>Crucible Depths</x:v>
      </x:c>
      <x:c r="D343" s="13" t="str">
        <x:v>All_DPS</x:v>
      </x:c>
      <x:c r="E343" s="13" t="str">
        <x:v>Wayfinder / Ravager / Hexweaver / Knife Dancer</x:v>
      </x:c>
      <x:c r="F343" s="13" t="n">
        <x:v>0.656</x:v>
      </x:c>
      <x:c r="G343" s="13" t="str">
        <x:v>Clear</x:v>
      </x:c>
      <x:c r="H343" s="13" t="n">
        <x:v>1</x:v>
      </x:c>
      <x:c r="I343" s="13" t="n">
        <x:v>21.7</x:v>
      </x:c>
      <x:c r="J343" s="13" t="n">
        <x:v>0</x:v>
      </x:c>
      <x:c r="K343" s="13" t="n">
        <x:v>9</x:v>
      </x:c>
      <x:c r="L343" s="13" t="n">
        <x:v>0</x:v>
      </x:c>
      <x:c r="M343" s="13" t="n">
        <x:v>89</x:v>
      </x:c>
      <x:c r="N343" s="13" t="n">
        <x:v>0.987</x:v>
      </x:c>
      <x:c r="O343" s="13" t="n">
        <x:v>1.016</x:v>
      </x:c>
    </x:row>
    <x:row r="344">
      <x:c r="A344" s="13" t="n">
        <x:v>341</x:v>
      </x:c>
      <x:c r="B344" s="13" t="str">
        <x:v>II</x:v>
      </x:c>
      <x:c r="C344" s="13" t="str">
        <x:v>Lanternwatch Descent</x:v>
      </x:c>
      <x:c r="D344" s="13" t="str">
        <x:v>All_DPS</x:v>
      </x:c>
      <x:c r="E344" s="13" t="str">
        <x:v>Wayfinder / Ravager / Hexweaver / Knife Dancer</x:v>
      </x:c>
      <x:c r="F344" s="13" t="n">
        <x:v>0.938</x:v>
      </x:c>
      <x:c r="G344" s="13" t="str">
        <x:v>Clear</x:v>
      </x:c>
      <x:c r="H344" s="13" t="n">
        <x:v>1</x:v>
      </x:c>
      <x:c r="I344" s="13" t="n">
        <x:v>17.2</x:v>
      </x:c>
      <x:c r="J344" s="13" t="n">
        <x:v>2</x:v>
      </x:c>
      <x:c r="K344" s="13" t="n">
        <x:v>8</x:v>
      </x:c>
      <x:c r="L344" s="13" t="n">
        <x:v>0</x:v>
      </x:c>
      <x:c r="M344" s="13" t="n">
        <x:v>86</x:v>
      </x:c>
      <x:c r="N344" s="13" t="n">
        <x:v>0.986</x:v>
      </x:c>
      <x:c r="O344" s="13" t="n">
        <x:v>1.124</x:v>
      </x:c>
    </x:row>
    <x:row r="345">
      <x:c r="A345" s="13" t="n">
        <x:v>342</x:v>
      </x:c>
      <x:c r="B345" s="13" t="str">
        <x:v>II</x:v>
      </x:c>
      <x:c r="C345" s="13" t="str">
        <x:v>Mirage Well</x:v>
      </x:c>
      <x:c r="D345" s="13" t="str">
        <x:v>All_DPS</x:v>
      </x:c>
      <x:c r="E345" s="13" t="str">
        <x:v>Wayfinder / Ravager / Hexweaver / Knife Dancer</x:v>
      </x:c>
      <x:c r="F345" s="13" t="n">
        <x:v>0.859</x:v>
      </x:c>
      <x:c r="G345" s="13" t="str">
        <x:v>Clear</x:v>
      </x:c>
      <x:c r="H345" s="13" t="n">
        <x:v>1</x:v>
      </x:c>
      <x:c r="I345" s="13" t="n">
        <x:v>19.2</x:v>
      </x:c>
      <x:c r="J345" s="13" t="n">
        <x:v>1</x:v>
      </x:c>
      <x:c r="K345" s="13" t="n">
        <x:v>8</x:v>
      </x:c>
      <x:c r="L345" s="13" t="n">
        <x:v>0</x:v>
      </x:c>
      <x:c r="M345" s="13" t="n">
        <x:v>85</x:v>
      </x:c>
      <x:c r="N345" s="13" t="n">
        <x:v>1.174</x:v>
      </x:c>
      <x:c r="O345" s="13" t="n">
        <x:v>0.917</x:v>
      </x:c>
    </x:row>
    <x:row r="346">
      <x:c r="A346" s="13" t="n">
        <x:v>343</x:v>
      </x:c>
      <x:c r="B346" s="13" t="str">
        <x:v>II</x:v>
      </x:c>
      <x:c r="C346" s="13" t="str">
        <x:v>Choir Caverns</x:v>
      </x:c>
      <x:c r="D346" s="13" t="str">
        <x:v>All_DPS</x:v>
      </x:c>
      <x:c r="E346" s="13" t="str">
        <x:v>Wayfinder / Ravager / Hexweaver / Knife Dancer</x:v>
      </x:c>
      <x:c r="F346" s="13" t="n">
        <x:v>0.676</x:v>
      </x:c>
      <x:c r="G346" s="13" t="str">
        <x:v>Fail</x:v>
      </x:c>
      <x:c r="H346" s="13" t="n">
        <x:v>0.541</x:v>
      </x:c>
      <x:c r="I346" s="13" t="n">
        <x:v>23.9</x:v>
      </x:c>
      <x:c r="J346" s="13" t="n">
        <x:v>3</x:v>
      </x:c>
      <x:c r="K346" s="13" t="n">
        <x:v>7</x:v>
      </x:c>
      <x:c r="L346" s="13" t="n">
        <x:v>0</x:v>
      </x:c>
      <x:c r="M346" s="13" t="n">
        <x:v>22</x:v>
      </x:c>
      <x:c r="N346" s="13" t="n">
        <x:v>0.952</x:v>
      </x:c>
      <x:c r="O346" s="13" t="n">
        <x:v>1.027</x:v>
      </x:c>
    </x:row>
    <x:row r="347">
      <x:c r="A347" s="13" t="n">
        <x:v>344</x:v>
      </x:c>
      <x:c r="B347" s="13" t="str">
        <x:v>II</x:v>
      </x:c>
      <x:c r="C347" s="13" t="str">
        <x:v>Crucible Depths</x:v>
      </x:c>
      <x:c r="D347" s="13" t="str">
        <x:v>All_DPS</x:v>
      </x:c>
      <x:c r="E347" s="13" t="str">
        <x:v>Wayfinder / Ravager / Hexweaver / Knife Dancer</x:v>
      </x:c>
      <x:c r="F347" s="13" t="n">
        <x:v>0.615</x:v>
      </x:c>
      <x:c r="G347" s="13" t="str">
        <x:v>Fail</x:v>
      </x:c>
      <x:c r="H347" s="13" t="n">
        <x:v>0.292</x:v>
      </x:c>
      <x:c r="I347" s="13" t="n">
        <x:v>25.6</x:v>
      </x:c>
      <x:c r="J347" s="13" t="n">
        <x:v>3</x:v>
      </x:c>
      <x:c r="K347" s="13" t="n">
        <x:v>9</x:v>
      </x:c>
      <x:c r="L347" s="13" t="n">
        <x:v>0</x:v>
      </x:c>
      <x:c r="M347" s="13" t="n">
        <x:v>13</x:v>
      </x:c>
      <x:c r="N347" s="13" t="n">
        <x:v>1.046</x:v>
      </x:c>
      <x:c r="O347" s="13" t="n">
        <x:v>0.938</x:v>
      </x:c>
    </x:row>
    <x:row r="348">
      <x:c r="A348" s="13" t="n">
        <x:v>345</x:v>
      </x:c>
      <x:c r="B348" s="13" t="str">
        <x:v>II</x:v>
      </x:c>
      <x:c r="C348" s="13" t="str">
        <x:v>Lanternwatch Descent</x:v>
      </x:c>
      <x:c r="D348" s="13" t="str">
        <x:v>All_DPS</x:v>
      </x:c>
      <x:c r="E348" s="13" t="str">
        <x:v>Wayfinder / Ravager / Hexweaver / Knife Dancer</x:v>
      </x:c>
      <x:c r="F348" s="13" t="n">
        <x:v>0.437</x:v>
      </x:c>
      <x:c r="G348" s="13" t="str">
        <x:v>Clear</x:v>
      </x:c>
      <x:c r="H348" s="13" t="n">
        <x:v>1</x:v>
      </x:c>
      <x:c r="I348" s="13" t="n">
        <x:v>23.4</x:v>
      </x:c>
      <x:c r="J348" s="13" t="n">
        <x:v>0</x:v>
      </x:c>
      <x:c r="K348" s="13" t="n">
        <x:v>9</x:v>
      </x:c>
      <x:c r="L348" s="13" t="n">
        <x:v>0</x:v>
      </x:c>
      <x:c r="M348" s="13" t="n">
        <x:v>95</x:v>
      </x:c>
      <x:c r="N348" s="13" t="n">
        <x:v>0.912</x:v>
      </x:c>
      <x:c r="O348" s="13" t="n">
        <x:v>0.88</x:v>
      </x:c>
    </x:row>
    <x:row r="349">
      <x:c r="A349" s="13" t="n">
        <x:v>346</x:v>
      </x:c>
      <x:c r="B349" s="13" t="str">
        <x:v>II</x:v>
      </x:c>
      <x:c r="C349" s="13" t="str">
        <x:v>Mirage Well</x:v>
      </x:c>
      <x:c r="D349" s="13" t="str">
        <x:v>All_DPS</x:v>
      </x:c>
      <x:c r="E349" s="13" t="str">
        <x:v>Wayfinder / Ravager / Hexweaver / Knife Dancer</x:v>
      </x:c>
      <x:c r="F349" s="13" t="n">
        <x:v>0.952</x:v>
      </x:c>
      <x:c r="G349" s="13" t="str">
        <x:v>Clear</x:v>
      </x:c>
      <x:c r="H349" s="13" t="n">
        <x:v>1</x:v>
      </x:c>
      <x:c r="I349" s="13" t="n">
        <x:v>18.5</x:v>
      </x:c>
      <x:c r="J349" s="13" t="n">
        <x:v>0</x:v>
      </x:c>
      <x:c r="K349" s="13" t="n">
        <x:v>8</x:v>
      </x:c>
      <x:c r="L349" s="13" t="n">
        <x:v>0</x:v>
      </x:c>
      <x:c r="M349" s="13" t="n">
        <x:v>91</x:v>
      </x:c>
      <x:c r="N349" s="13" t="n">
        <x:v>1.085</x:v>
      </x:c>
      <x:c r="O349" s="13" t="n">
        <x:v>1.079</x:v>
      </x:c>
    </x:row>
    <x:row r="350">
      <x:c r="A350" s="13" t="n">
        <x:v>347</x:v>
      </x:c>
      <x:c r="B350" s="13" t="str">
        <x:v>II</x:v>
      </x:c>
      <x:c r="C350" s="13" t="str">
        <x:v>Choir Caverns</x:v>
      </x:c>
      <x:c r="D350" s="13" t="str">
        <x:v>All_DPS</x:v>
      </x:c>
      <x:c r="E350" s="13" t="str">
        <x:v>Wayfinder / Ravager / Hexweaver / Knife Dancer</x:v>
      </x:c>
      <x:c r="F350" s="13" t="n">
        <x:v>0.705</x:v>
      </x:c>
      <x:c r="G350" s="13" t="str">
        <x:v>Fail</x:v>
      </x:c>
      <x:c r="H350" s="13" t="n">
        <x:v>0.885</x:v>
      </x:c>
      <x:c r="I350" s="13" t="n">
        <x:v>19.6</x:v>
      </x:c>
      <x:c r="J350" s="13" t="n">
        <x:v>3</x:v>
      </x:c>
      <x:c r="K350" s="13" t="n">
        <x:v>8</x:v>
      </x:c>
      <x:c r="L350" s="13" t="n">
        <x:v>0</x:v>
      </x:c>
      <x:c r="M350" s="13" t="n">
        <x:v>30</x:v>
      </x:c>
      <x:c r="N350" s="13" t="n">
        <x:v>0.98</x:v>
      </x:c>
      <x:c r="O350" s="13" t="n">
        <x:v>1.015</x:v>
      </x:c>
    </x:row>
    <x:row r="351">
      <x:c r="A351" s="13" t="n">
        <x:v>348</x:v>
      </x:c>
      <x:c r="B351" s="13" t="str">
        <x:v>II</x:v>
      </x:c>
      <x:c r="C351" s="13" t="str">
        <x:v>Crucible Depths</x:v>
      </x:c>
      <x:c r="D351" s="13" t="str">
        <x:v>All_DPS</x:v>
      </x:c>
      <x:c r="E351" s="13" t="str">
        <x:v>Wayfinder / Ravager / Hexweaver / Knife Dancer</x:v>
      </x:c>
      <x:c r="F351" s="13" t="n">
        <x:v>0.893</x:v>
      </x:c>
      <x:c r="G351" s="13" t="str">
        <x:v>Clear</x:v>
      </x:c>
      <x:c r="H351" s="13" t="n">
        <x:v>1</x:v>
      </x:c>
      <x:c r="I351" s="13" t="n">
        <x:v>19.3</x:v>
      </x:c>
      <x:c r="J351" s="13" t="n">
        <x:v>1</x:v>
      </x:c>
      <x:c r="K351" s="13" t="n">
        <x:v>7</x:v>
      </x:c>
      <x:c r="L351" s="13" t="n">
        <x:v>0</x:v>
      </x:c>
      <x:c r="M351" s="13" t="n">
        <x:v>86</x:v>
      </x:c>
      <x:c r="N351" s="13" t="n">
        <x:v>1.108</x:v>
      </x:c>
      <x:c r="O351" s="13" t="n">
        <x:v>1.056</x:v>
      </x:c>
    </x:row>
    <x:row r="352">
      <x:c r="A352" s="13" t="n">
        <x:v>349</x:v>
      </x:c>
      <x:c r="B352" s="13" t="str">
        <x:v>II</x:v>
      </x:c>
      <x:c r="C352" s="13" t="str">
        <x:v>Lanternwatch Descent</x:v>
      </x:c>
      <x:c r="D352" s="13" t="str">
        <x:v>All_DPS</x:v>
      </x:c>
      <x:c r="E352" s="13" t="str">
        <x:v>Wayfinder / Ravager / Hexweaver / Knife Dancer</x:v>
      </x:c>
      <x:c r="F352" s="13" t="n">
        <x:v>0.768</x:v>
      </x:c>
      <x:c r="G352" s="13" t="str">
        <x:v>Clear</x:v>
      </x:c>
      <x:c r="H352" s="13" t="n">
        <x:v>1</x:v>
      </x:c>
      <x:c r="I352" s="13" t="n">
        <x:v>19.9</x:v>
      </x:c>
      <x:c r="J352" s="13" t="n">
        <x:v>1</x:v>
      </x:c>
      <x:c r="K352" s="13" t="n">
        <x:v>10</x:v>
      </x:c>
      <x:c r="L352" s="13" t="n">
        <x:v>0</x:v>
      </x:c>
      <x:c r="M352" s="13" t="n">
        <x:v>91</x:v>
      </x:c>
      <x:c r="N352" s="13" t="n">
        <x:v>0.949</x:v>
      </x:c>
      <x:c r="O352" s="13" t="n">
        <x:v>1.027</x:v>
      </x:c>
    </x:row>
    <x:row r="353">
      <x:c r="A353" s="13" t="n">
        <x:v>350</x:v>
      </x:c>
      <x:c r="B353" s="13" t="str">
        <x:v>II</x:v>
      </x:c>
      <x:c r="C353" s="13" t="str">
        <x:v>Mirage Well</x:v>
      </x:c>
      <x:c r="D353" s="13" t="str">
        <x:v>All_DPS</x:v>
      </x:c>
      <x:c r="E353" s="13" t="str">
        <x:v>Wayfinder / Ravager / Hexweaver / Knife Dancer</x:v>
      </x:c>
      <x:c r="F353" s="13" t="n">
        <x:v>0.861</x:v>
      </x:c>
      <x:c r="G353" s="13" t="str">
        <x:v>Fail</x:v>
      </x:c>
      <x:c r="H353" s="13" t="n">
        <x:v>0.81</x:v>
      </x:c>
      <x:c r="I353" s="13" t="n">
        <x:v>22.6</x:v>
      </x:c>
      <x:c r="J353" s="13" t="n">
        <x:v>3</x:v>
      </x:c>
      <x:c r="K353" s="13" t="n">
        <x:v>7</x:v>
      </x:c>
      <x:c r="L353" s="13" t="n">
        <x:v>0</x:v>
      </x:c>
      <x:c r="M353" s="13" t="n">
        <x:v>32</x:v>
      </x:c>
      <x:c r="N353" s="13" t="n">
        <x:v>1.019</x:v>
      </x:c>
      <x:c r="O353" s="13" t="n">
        <x:v>1.057</x:v>
      </x:c>
    </x:row>
    <x:row r="354">
      <x:c r="A354" s="13" t="n">
        <x:v>351</x:v>
      </x:c>
      <x:c r="B354" s="13" t="str">
        <x:v>II</x:v>
      </x:c>
      <x:c r="C354" s="13" t="str">
        <x:v>Choir Caverns</x:v>
      </x:c>
      <x:c r="D354" s="13" t="str">
        <x:v>No_Tank_2Support</x:v>
      </x:c>
      <x:c r="E354" s="13" t="str">
        <x:v>Wayfinder / Ravager / Dawnkeeper / Stonecaller</x:v>
      </x:c>
      <x:c r="F354" s="13" t="n">
        <x:v>0.963</x:v>
      </x:c>
      <x:c r="G354" s="13" t="str">
        <x:v>Clear</x:v>
      </x:c>
      <x:c r="H354" s="13" t="n">
        <x:v>1</x:v>
      </x:c>
      <x:c r="I354" s="13" t="n">
        <x:v>20.2</x:v>
      </x:c>
      <x:c r="J354" s="13" t="n">
        <x:v>0</x:v>
      </x:c>
      <x:c r="K354" s="13" t="n">
        <x:v>8</x:v>
      </x:c>
      <x:c r="L354" s="13" t="n">
        <x:v>1</x:v>
      </x:c>
      <x:c r="M354" s="13" t="n">
        <x:v>88</x:v>
      </x:c>
      <x:c r="N354" s="13" t="n">
        <x:v>1.047</x:v>
      </x:c>
      <x:c r="O354" s="13" t="n">
        <x:v>1.056</x:v>
      </x:c>
    </x:row>
    <x:row r="355">
      <x:c r="A355" s="13" t="n">
        <x:v>352</x:v>
      </x:c>
      <x:c r="B355" s="13" t="str">
        <x:v>II</x:v>
      </x:c>
      <x:c r="C355" s="13" t="str">
        <x:v>Crucible Depths</x:v>
      </x:c>
      <x:c r="D355" s="13" t="str">
        <x:v>No_Tank_2Support</x:v>
      </x:c>
      <x:c r="E355" s="13" t="str">
        <x:v>Wayfinder / Ravager / Dawnkeeper / Stonecaller</x:v>
      </x:c>
      <x:c r="F355" s="13" t="n">
        <x:v>0.875</x:v>
      </x:c>
      <x:c r="G355" s="13" t="str">
        <x:v>Clear</x:v>
      </x:c>
      <x:c r="H355" s="13" t="n">
        <x:v>1</x:v>
      </x:c>
      <x:c r="I355" s="13" t="n">
        <x:v>22.8</x:v>
      </x:c>
      <x:c r="J355" s="13" t="n">
        <x:v>1</x:v>
      </x:c>
      <x:c r="K355" s="13" t="n">
        <x:v>8</x:v>
      </x:c>
      <x:c r="L355" s="13" t="n">
        <x:v>0</x:v>
      </x:c>
      <x:c r="M355" s="13" t="n">
        <x:v>85</x:v>
      </x:c>
      <x:c r="N355" s="13" t="n">
        <x:v>1.052</x:v>
      </x:c>
      <x:c r="O355" s="13" t="n">
        <x:v>1.003</x:v>
      </x:c>
    </x:row>
    <x:row r="356">
      <x:c r="A356" s="13" t="n">
        <x:v>353</x:v>
      </x:c>
      <x:c r="B356" s="13" t="str">
        <x:v>II</x:v>
      </x:c>
      <x:c r="C356" s="13" t="str">
        <x:v>Lanternwatch Descent</x:v>
      </x:c>
      <x:c r="D356" s="13" t="str">
        <x:v>No_Tank_2Support</x:v>
      </x:c>
      <x:c r="E356" s="13" t="str">
        <x:v>Wayfinder / Ravager / Dawnkeeper / Stonecaller</x:v>
      </x:c>
      <x:c r="F356" s="13" t="n">
        <x:v>0.98</x:v>
      </x:c>
      <x:c r="G356" s="13" t="str">
        <x:v>Clear</x:v>
      </x:c>
      <x:c r="H356" s="13" t="n">
        <x:v>1</x:v>
      </x:c>
      <x:c r="I356" s="13" t="n">
        <x:v>18.9</x:v>
      </x:c>
      <x:c r="J356" s="13" t="n">
        <x:v>2</x:v>
      </x:c>
      <x:c r="K356" s="13" t="n">
        <x:v>7</x:v>
      </x:c>
      <x:c r="L356" s="13" t="n">
        <x:v>1</x:v>
      </x:c>
      <x:c r="M356" s="13" t="n">
        <x:v>91</x:v>
      </x:c>
      <x:c r="N356" s="13" t="n">
        <x:v>1.073</x:v>
      </x:c>
      <x:c r="O356" s="13" t="n">
        <x:v>1.056</x:v>
      </x:c>
    </x:row>
    <x:row r="357">
      <x:c r="A357" s="13" t="n">
        <x:v>354</x:v>
      </x:c>
      <x:c r="B357" s="13" t="str">
        <x:v>II</x:v>
      </x:c>
      <x:c r="C357" s="13" t="str">
        <x:v>Mirage Well</x:v>
      </x:c>
      <x:c r="D357" s="13" t="str">
        <x:v>No_Tank_2Support</x:v>
      </x:c>
      <x:c r="E357" s="13" t="str">
        <x:v>Wayfinder / Ravager / Dawnkeeper / Stonecaller</x:v>
      </x:c>
      <x:c r="F357" s="13" t="n">
        <x:v>0.951</x:v>
      </x:c>
      <x:c r="G357" s="13" t="str">
        <x:v>Clear</x:v>
      </x:c>
      <x:c r="H357" s="13" t="n">
        <x:v>1</x:v>
      </x:c>
      <x:c r="I357" s="13" t="n">
        <x:v>21.8</x:v>
      </x:c>
      <x:c r="J357" s="13" t="n">
        <x:v>0</x:v>
      </x:c>
      <x:c r="K357" s="13" t="n">
        <x:v>8</x:v>
      </x:c>
      <x:c r="L357" s="13" t="n">
        <x:v>0</x:v>
      </x:c>
      <x:c r="M357" s="13" t="n">
        <x:v>95</x:v>
      </x:c>
      <x:c r="N357" s="13" t="n">
        <x:v>1.18</x:v>
      </x:c>
      <x:c r="O357" s="13" t="n">
        <x:v>0.907</x:v>
      </x:c>
    </x:row>
    <x:row r="358">
      <x:c r="A358" s="13" t="n">
        <x:v>355</x:v>
      </x:c>
      <x:c r="B358" s="13" t="str">
        <x:v>II</x:v>
      </x:c>
      <x:c r="C358" s="13" t="str">
        <x:v>Choir Caverns</x:v>
      </x:c>
      <x:c r="D358" s="13" t="str">
        <x:v>No_Tank_2Support</x:v>
      </x:c>
      <x:c r="E358" s="13" t="str">
        <x:v>Wayfinder / Ravager / Dawnkeeper / Stonecaller</x:v>
      </x:c>
      <x:c r="F358" s="13" t="n">
        <x:v>0.556</x:v>
      </x:c>
      <x:c r="G358" s="13" t="str">
        <x:v>Fail</x:v>
      </x:c>
      <x:c r="H358" s="13" t="n">
        <x:v>0.249</x:v>
      </x:c>
      <x:c r="I358" s="13" t="n">
        <x:v>25.3</x:v>
      </x:c>
      <x:c r="J358" s="13" t="n">
        <x:v>3</x:v>
      </x:c>
      <x:c r="K358" s="13" t="n">
        <x:v>9</x:v>
      </x:c>
      <x:c r="L358" s="13" t="n">
        <x:v>0</x:v>
      </x:c>
      <x:c r="M358" s="13" t="n">
        <x:v>5</x:v>
      </x:c>
      <x:c r="N358" s="13" t="n">
        <x:v>0.811</x:v>
      </x:c>
      <x:c r="O358" s="13" t="n">
        <x:v>1.032</x:v>
      </x:c>
    </x:row>
    <x:row r="359">
      <x:c r="A359" s="13" t="n">
        <x:v>356</x:v>
      </x:c>
      <x:c r="B359" s="13" t="str">
        <x:v>II</x:v>
      </x:c>
      <x:c r="C359" s="13" t="str">
        <x:v>Crucible Depths</x:v>
      </x:c>
      <x:c r="D359" s="13" t="str">
        <x:v>No_Tank_2Support</x:v>
      </x:c>
      <x:c r="E359" s="13" t="str">
        <x:v>Wayfinder / Ravager / Dawnkeeper / Stonecaller</x:v>
      </x:c>
      <x:c r="F359" s="13" t="n">
        <x:v>0.431</x:v>
      </x:c>
      <x:c r="G359" s="13" t="str">
        <x:v>Clear</x:v>
      </x:c>
      <x:c r="H359" s="13" t="n">
        <x:v>1</x:v>
      </x:c>
      <x:c r="I359" s="13" t="n">
        <x:v>22.6</x:v>
      </x:c>
      <x:c r="J359" s="13" t="n">
        <x:v>1</x:v>
      </x:c>
      <x:c r="K359" s="13" t="n">
        <x:v>8</x:v>
      </x:c>
      <x:c r="L359" s="13" t="n">
        <x:v>0</x:v>
      </x:c>
      <x:c r="M359" s="13" t="n">
        <x:v>93</x:v>
      </x:c>
      <x:c r="N359" s="13" t="n">
        <x:v>0.861</x:v>
      </x:c>
      <x:c r="O359" s="13" t="n">
        <x:v>0.935</x:v>
      </x:c>
    </x:row>
    <x:row r="360">
      <x:c r="A360" s="13" t="n">
        <x:v>357</x:v>
      </x:c>
      <x:c r="B360" s="13" t="str">
        <x:v>II</x:v>
      </x:c>
      <x:c r="C360" s="13" t="str">
        <x:v>Lanternwatch Descent</x:v>
      </x:c>
      <x:c r="D360" s="13" t="str">
        <x:v>No_Tank_2Support</x:v>
      </x:c>
      <x:c r="E360" s="13" t="str">
        <x:v>Wayfinder / Ravager / Dawnkeeper / Stonecaller</x:v>
      </x:c>
      <x:c r="F360" s="13" t="n">
        <x:v>0.896</x:v>
      </x:c>
      <x:c r="G360" s="13" t="str">
        <x:v>Clear</x:v>
      </x:c>
      <x:c r="H360" s="13" t="n">
        <x:v>1</x:v>
      </x:c>
      <x:c r="I360" s="13" t="n">
        <x:v>24.4</x:v>
      </x:c>
      <x:c r="J360" s="13" t="n">
        <x:v>0</x:v>
      </x:c>
      <x:c r="K360" s="13" t="n">
        <x:v>8</x:v>
      </x:c>
      <x:c r="L360" s="13" t="n">
        <x:v>0</x:v>
      </x:c>
      <x:c r="M360" s="13" t="n">
        <x:v>89</x:v>
      </x:c>
      <x:c r="N360" s="13" t="n">
        <x:v>1.026</x:v>
      </x:c>
      <x:c r="O360" s="13" t="n">
        <x:v>0.95</x:v>
      </x:c>
    </x:row>
    <x:row r="361">
      <x:c r="A361" s="13" t="n">
        <x:v>358</x:v>
      </x:c>
      <x:c r="B361" s="13" t="str">
        <x:v>II</x:v>
      </x:c>
      <x:c r="C361" s="13" t="str">
        <x:v>Mirage Well</x:v>
      </x:c>
      <x:c r="D361" s="13" t="str">
        <x:v>No_Tank_2Support</x:v>
      </x:c>
      <x:c r="E361" s="13" t="str">
        <x:v>Wayfinder / Ravager / Dawnkeeper / Stonecaller</x:v>
      </x:c>
      <x:c r="F361" s="13" t="n">
        <x:v>0.98</x:v>
      </x:c>
      <x:c r="G361" s="13" t="str">
        <x:v>Clear</x:v>
      </x:c>
      <x:c r="H361" s="13" t="n">
        <x:v>1</x:v>
      </x:c>
      <x:c r="I361" s="13" t="n">
        <x:v>19.1</x:v>
      </x:c>
      <x:c r="J361" s="13" t="n">
        <x:v>1</x:v>
      </x:c>
      <x:c r="K361" s="13" t="n">
        <x:v>9</x:v>
      </x:c>
      <x:c r="L361" s="13" t="n">
        <x:v>0</x:v>
      </x:c>
      <x:c r="M361" s="13" t="n">
        <x:v>95</x:v>
      </x:c>
      <x:c r="N361" s="13" t="n">
        <x:v>1.108</x:v>
      </x:c>
      <x:c r="O361" s="13" t="n">
        <x:v>1.007</x:v>
      </x:c>
    </x:row>
    <x:row r="362">
      <x:c r="A362" s="13" t="n">
        <x:v>359</x:v>
      </x:c>
      <x:c r="B362" s="13" t="str">
        <x:v>II</x:v>
      </x:c>
      <x:c r="C362" s="13" t="str">
        <x:v>Choir Caverns</x:v>
      </x:c>
      <x:c r="D362" s="13" t="str">
        <x:v>No_Tank_2Support</x:v>
      </x:c>
      <x:c r="E362" s="13" t="str">
        <x:v>Wayfinder / Ravager / Dawnkeeper / Stonecaller</x:v>
      </x:c>
      <x:c r="F362" s="13" t="n">
        <x:v>0.584</x:v>
      </x:c>
      <x:c r="G362" s="13" t="str">
        <x:v>Fail</x:v>
      </x:c>
      <x:c r="H362" s="13" t="n">
        <x:v>0.969</x:v>
      </x:c>
      <x:c r="I362" s="13" t="n">
        <x:v>23.2</x:v>
      </x:c>
      <x:c r="J362" s="13" t="n">
        <x:v>3</x:v>
      </x:c>
      <x:c r="K362" s="13" t="n">
        <x:v>7</x:v>
      </x:c>
      <x:c r="L362" s="13" t="n">
        <x:v>0</x:v>
      </x:c>
      <x:c r="M362" s="13" t="n">
        <x:v>39</x:v>
      </x:c>
      <x:c r="N362" s="13" t="n">
        <x:v>0.869</x:v>
      </x:c>
      <x:c r="O362" s="13" t="n">
        <x:v>0.979</x:v>
      </x:c>
    </x:row>
    <x:row r="363">
      <x:c r="A363" s="13" t="n">
        <x:v>360</x:v>
      </x:c>
      <x:c r="B363" s="13" t="str">
        <x:v>II</x:v>
      </x:c>
      <x:c r="C363" s="13" t="str">
        <x:v>Crucible Depths</x:v>
      </x:c>
      <x:c r="D363" s="13" t="str">
        <x:v>No_Tank_2Support</x:v>
      </x:c>
      <x:c r="E363" s="13" t="str">
        <x:v>Wayfinder / Ravager / Dawnkeeper / Stonecaller</x:v>
      </x:c>
      <x:c r="F363" s="13" t="n">
        <x:v>0.486</x:v>
      </x:c>
      <x:c r="G363" s="13" t="str">
        <x:v>Fail</x:v>
      </x:c>
      <x:c r="H363" s="13" t="n">
        <x:v>0.183</x:v>
      </x:c>
      <x:c r="I363" s="13" t="n">
        <x:v>27.5</x:v>
      </x:c>
      <x:c r="J363" s="13" t="n">
        <x:v>3</x:v>
      </x:c>
      <x:c r="K363" s="13" t="n">
        <x:v>9</x:v>
      </x:c>
      <x:c r="L363" s="13" t="n">
        <x:v>0</x:v>
      </x:c>
      <x:c r="M363" s="13" t="n">
        <x:v>4</x:v>
      </x:c>
      <x:c r="N363" s="13" t="n">
        <x:v>0.912</x:v>
      </x:c>
      <x:c r="O363" s="13" t="n">
        <x:v>0.913</x:v>
      </x:c>
    </x:row>
    <x:row r="364">
      <x:c r="A364" s="13" t="n">
        <x:v>361</x:v>
      </x:c>
      <x:c r="B364" s="13" t="str">
        <x:v>II</x:v>
      </x:c>
      <x:c r="C364" s="13" t="str">
        <x:v>Lanternwatch Descent</x:v>
      </x:c>
      <x:c r="D364" s="13" t="str">
        <x:v>No_Tank_2Support</x:v>
      </x:c>
      <x:c r="E364" s="13" t="str">
        <x:v>Wayfinder / Ravager / Dawnkeeper / Stonecaller</x:v>
      </x:c>
      <x:c r="F364" s="13" t="n">
        <x:v>0.909</x:v>
      </x:c>
      <x:c r="G364" s="13" t="str">
        <x:v>Clear</x:v>
      </x:c>
      <x:c r="H364" s="13" t="n">
        <x:v>1</x:v>
      </x:c>
      <x:c r="I364" s="13" t="n">
        <x:v>17.1</x:v>
      </x:c>
      <x:c r="J364" s="13" t="n">
        <x:v>0</x:v>
      </x:c>
      <x:c r="K364" s="13" t="n">
        <x:v>8</x:v>
      </x:c>
      <x:c r="L364" s="13" t="n">
        <x:v>0</x:v>
      </x:c>
      <x:c r="M364" s="13" t="n">
        <x:v>86</x:v>
      </x:c>
      <x:c r="N364" s="13" t="n">
        <x:v>0.956</x:v>
      </x:c>
      <x:c r="O364" s="13" t="n">
        <x:v>1.031</x:v>
      </x:c>
    </x:row>
    <x:row r="365">
      <x:c r="A365" s="13" t="n">
        <x:v>362</x:v>
      </x:c>
      <x:c r="B365" s="13" t="str">
        <x:v>II</x:v>
      </x:c>
      <x:c r="C365" s="13" t="str">
        <x:v>Mirage Well</x:v>
      </x:c>
      <x:c r="D365" s="13" t="str">
        <x:v>No_Tank_2Support</x:v>
      </x:c>
      <x:c r="E365" s="13" t="str">
        <x:v>Wayfinder / Ravager / Dawnkeeper / Stonecaller</x:v>
      </x:c>
      <x:c r="F365" s="13" t="n">
        <x:v>0.861</x:v>
      </x:c>
      <x:c r="G365" s="13" t="str">
        <x:v>Clear</x:v>
      </x:c>
      <x:c r="H365" s="13" t="n">
        <x:v>1</x:v>
      </x:c>
      <x:c r="I365" s="13" t="n">
        <x:v>21.2</x:v>
      </x:c>
      <x:c r="J365" s="13" t="n">
        <x:v>0</x:v>
      </x:c>
      <x:c r="K365" s="13" t="n">
        <x:v>8</x:v>
      </x:c>
      <x:c r="L365" s="13" t="n">
        <x:v>0</x:v>
      </x:c>
      <x:c r="M365" s="13" t="n">
        <x:v>85</x:v>
      </x:c>
      <x:c r="N365" s="13" t="n">
        <x:v>1.063</x:v>
      </x:c>
      <x:c r="O365" s="13" t="n">
        <x:v>0.928</x:v>
      </x:c>
    </x:row>
    <x:row r="366">
      <x:c r="A366" s="13" t="n">
        <x:v>363</x:v>
      </x:c>
      <x:c r="B366" s="13" t="str">
        <x:v>II</x:v>
      </x:c>
      <x:c r="C366" s="13" t="str">
        <x:v>Choir Caverns</x:v>
      </x:c>
      <x:c r="D366" s="13" t="str">
        <x:v>No_Tank_2Support</x:v>
      </x:c>
      <x:c r="E366" s="13" t="str">
        <x:v>Wayfinder / Ravager / Dawnkeeper / Stonecaller</x:v>
      </x:c>
      <x:c r="F366" s="13" t="n">
        <x:v>0.959</x:v>
      </x:c>
      <x:c r="G366" s="13" t="str">
        <x:v>Clear</x:v>
      </x:c>
      <x:c r="H366" s="13" t="n">
        <x:v>1</x:v>
      </x:c>
      <x:c r="I366" s="13" t="n">
        <x:v>18.9</x:v>
      </x:c>
      <x:c r="J366" s="13" t="n">
        <x:v>0</x:v>
      </x:c>
      <x:c r="K366" s="13" t="n">
        <x:v>5</x:v>
      </x:c>
      <x:c r="L366" s="13" t="n">
        <x:v>0</x:v>
      </x:c>
      <x:c r="M366" s="13" t="n">
        <x:v>90</x:v>
      </x:c>
      <x:c r="N366" s="13" t="n">
        <x:v>1.081</x:v>
      </x:c>
      <x:c r="O366" s="13" t="n">
        <x:v>1.019</x:v>
      </x:c>
    </x:row>
    <x:row r="367">
      <x:c r="A367" s="13" t="n">
        <x:v>364</x:v>
      </x:c>
      <x:c r="B367" s="13" t="str">
        <x:v>II</x:v>
      </x:c>
      <x:c r="C367" s="13" t="str">
        <x:v>Crucible Depths</x:v>
      </x:c>
      <x:c r="D367" s="13" t="str">
        <x:v>No_Tank_2Support</x:v>
      </x:c>
      <x:c r="E367" s="13" t="str">
        <x:v>Wayfinder / Ravager / Dawnkeeper / Stonecaller</x:v>
      </x:c>
      <x:c r="F367" s="13" t="n">
        <x:v>0.882</x:v>
      </x:c>
      <x:c r="G367" s="13" t="str">
        <x:v>Clear</x:v>
      </x:c>
      <x:c r="H367" s="13" t="n">
        <x:v>1</x:v>
      </x:c>
      <x:c r="I367" s="13" t="n">
        <x:v>25.2</x:v>
      </x:c>
      <x:c r="J367" s="13" t="n">
        <x:v>0</x:v>
      </x:c>
      <x:c r="K367" s="13" t="n">
        <x:v>8</x:v>
      </x:c>
      <x:c r="L367" s="13" t="n">
        <x:v>1</x:v>
      </x:c>
      <x:c r="M367" s="13" t="n">
        <x:v>88</x:v>
      </x:c>
      <x:c r="N367" s="13" t="n">
        <x:v>1.007</x:v>
      </x:c>
      <x:c r="O367" s="13" t="n">
        <x:v>1.053</x:v>
      </x:c>
    </x:row>
    <x:row r="368">
      <x:c r="A368" s="13" t="n">
        <x:v>365</x:v>
      </x:c>
      <x:c r="B368" s="13" t="str">
        <x:v>II</x:v>
      </x:c>
      <x:c r="C368" s="13" t="str">
        <x:v>Lanternwatch Descent</x:v>
      </x:c>
      <x:c r="D368" s="13" t="str">
        <x:v>No_Tank_2Support</x:v>
      </x:c>
      <x:c r="E368" s="13" t="str">
        <x:v>Wayfinder / Ravager / Dawnkeeper / Stonecaller</x:v>
      </x:c>
      <x:c r="F368" s="13" t="n">
        <x:v>0.852</x:v>
      </x:c>
      <x:c r="G368" s="13" t="str">
        <x:v>Clear</x:v>
      </x:c>
      <x:c r="H368" s="13" t="n">
        <x:v>1</x:v>
      </x:c>
      <x:c r="I368" s="13" t="n">
        <x:v>22.2</x:v>
      </x:c>
      <x:c r="J368" s="13" t="n">
        <x:v>0</x:v>
      </x:c>
      <x:c r="K368" s="13" t="n">
        <x:v>10</x:v>
      </x:c>
      <x:c r="L368" s="13" t="n">
        <x:v>0</x:v>
      </x:c>
      <x:c r="M368" s="13" t="n">
        <x:v>92</x:v>
      </x:c>
      <x:c r="N368" s="13" t="n">
        <x:v>0.925</x:v>
      </x:c>
      <x:c r="O368" s="13" t="n">
        <x:v>1.018</x:v>
      </x:c>
    </x:row>
    <x:row r="369">
      <x:c r="A369" s="13" t="n">
        <x:v>366</x:v>
      </x:c>
      <x:c r="B369" s="13" t="str">
        <x:v>II</x:v>
      </x:c>
      <x:c r="C369" s="13" t="str">
        <x:v>Mirage Well</x:v>
      </x:c>
      <x:c r="D369" s="13" t="str">
        <x:v>No_Tank_2Support</x:v>
      </x:c>
      <x:c r="E369" s="13" t="str">
        <x:v>Wayfinder / Ravager / Dawnkeeper / Stonecaller</x:v>
      </x:c>
      <x:c r="F369" s="13" t="n">
        <x:v>0.876</x:v>
      </x:c>
      <x:c r="G369" s="13" t="str">
        <x:v>Clear</x:v>
      </x:c>
      <x:c r="H369" s="13" t="n">
        <x:v>1</x:v>
      </x:c>
      <x:c r="I369" s="13" t="n">
        <x:v>21.7</x:v>
      </x:c>
      <x:c r="J369" s="13" t="n">
        <x:v>0</x:v>
      </x:c>
      <x:c r="K369" s="13" t="n">
        <x:v>8</x:v>
      </x:c>
      <x:c r="L369" s="13" t="n">
        <x:v>0</x:v>
      </x:c>
      <x:c r="M369" s="13" t="n">
        <x:v>93</x:v>
      </x:c>
      <x:c r="N369" s="13" t="n">
        <x:v>0.91</x:v>
      </x:c>
      <x:c r="O369" s="13" t="n">
        <x:v>1.097</x:v>
      </x:c>
    </x:row>
    <x:row r="370">
      <x:c r="A370" s="13" t="n">
        <x:v>367</x:v>
      </x:c>
      <x:c r="B370" s="13" t="str">
        <x:v>II</x:v>
      </x:c>
      <x:c r="C370" s="13" t="str">
        <x:v>Choir Caverns</x:v>
      </x:c>
      <x:c r="D370" s="13" t="str">
        <x:v>No_Tank_2Support</x:v>
      </x:c>
      <x:c r="E370" s="13" t="str">
        <x:v>Wayfinder / Ravager / Dawnkeeper / Stonecaller</x:v>
      </x:c>
      <x:c r="F370" s="13" t="n">
        <x:v>0.828</x:v>
      </x:c>
      <x:c r="G370" s="13" t="str">
        <x:v>Fail</x:v>
      </x:c>
      <x:c r="H370" s="13" t="n">
        <x:v>0.493</x:v>
      </x:c>
      <x:c r="I370" s="13" t="n">
        <x:v>23.2</x:v>
      </x:c>
      <x:c r="J370" s="13" t="n">
        <x:v>3</x:v>
      </x:c>
      <x:c r="K370" s="13" t="n">
        <x:v>7</x:v>
      </x:c>
      <x:c r="L370" s="13" t="n">
        <x:v>0</x:v>
      </x:c>
      <x:c r="M370" s="13" t="n">
        <x:v>13</x:v>
      </x:c>
      <x:c r="N370" s="13" t="n">
        <x:v>0.949</x:v>
      </x:c>
      <x:c r="O370" s="13" t="n">
        <x:v>1.035</x:v>
      </x:c>
    </x:row>
    <x:row r="371">
      <x:c r="A371" s="13" t="n">
        <x:v>368</x:v>
      </x:c>
      <x:c r="B371" s="13" t="str">
        <x:v>II</x:v>
      </x:c>
      <x:c r="C371" s="13" t="str">
        <x:v>Crucible Depths</x:v>
      </x:c>
      <x:c r="D371" s="13" t="str">
        <x:v>No_Tank_2Support</x:v>
      </x:c>
      <x:c r="E371" s="13" t="str">
        <x:v>Wayfinder / Ravager / Dawnkeeper / Stonecaller</x:v>
      </x:c>
      <x:c r="F371" s="13" t="n">
        <x:v>0.834</x:v>
      </x:c>
      <x:c r="G371" s="13" t="str">
        <x:v>Clear</x:v>
      </x:c>
      <x:c r="H371" s="13" t="n">
        <x:v>1</x:v>
      </x:c>
      <x:c r="I371" s="13" t="n">
        <x:v>19.2</x:v>
      </x:c>
      <x:c r="J371" s="13" t="n">
        <x:v>1</x:v>
      </x:c>
      <x:c r="K371" s="13" t="n">
        <x:v>8</x:v>
      </x:c>
      <x:c r="L371" s="13" t="n">
        <x:v>0</x:v>
      </x:c>
      <x:c r="M371" s="13" t="n">
        <x:v>94</x:v>
      </x:c>
      <x:c r="N371" s="13" t="n">
        <x:v>0.953</x:v>
      </x:c>
      <x:c r="O371" s="13" t="n">
        <x:v>1.074</x:v>
      </x:c>
    </x:row>
    <x:row r="372">
      <x:c r="A372" s="13" t="n">
        <x:v>369</x:v>
      </x:c>
      <x:c r="B372" s="13" t="str">
        <x:v>II</x:v>
      </x:c>
      <x:c r="C372" s="13" t="str">
        <x:v>Lanternwatch Descent</x:v>
      </x:c>
      <x:c r="D372" s="13" t="str">
        <x:v>No_Tank_2Support</x:v>
      </x:c>
      <x:c r="E372" s="13" t="str">
        <x:v>Wayfinder / Ravager / Dawnkeeper / Stonecaller</x:v>
      </x:c>
      <x:c r="F372" s="13" t="n">
        <x:v>0.71</x:v>
      </x:c>
      <x:c r="G372" s="13" t="str">
        <x:v>Clear</x:v>
      </x:c>
      <x:c r="H372" s="13" t="n">
        <x:v>1</x:v>
      </x:c>
      <x:c r="I372" s="13" t="n">
        <x:v>21.5</x:v>
      </x:c>
      <x:c r="J372" s="13" t="n">
        <x:v>0</x:v>
      </x:c>
      <x:c r="K372" s="13" t="n">
        <x:v>7</x:v>
      </x:c>
      <x:c r="L372" s="13" t="n">
        <x:v>0</x:v>
      </x:c>
      <x:c r="M372" s="13" t="n">
        <x:v>89</x:v>
      </x:c>
      <x:c r="N372" s="13" t="n">
        <x:v>0.952</x:v>
      </x:c>
      <x:c r="O372" s="13" t="n">
        <x:v>0.905</x:v>
      </x:c>
    </x:row>
    <x:row r="373">
      <x:c r="A373" s="13" t="n">
        <x:v>370</x:v>
      </x:c>
      <x:c r="B373" s="13" t="str">
        <x:v>II</x:v>
      </x:c>
      <x:c r="C373" s="13" t="str">
        <x:v>Mirage Well</x:v>
      </x:c>
      <x:c r="D373" s="13" t="str">
        <x:v>No_Tank_2Support</x:v>
      </x:c>
      <x:c r="E373" s="13" t="str">
        <x:v>Wayfinder / Ravager / Dawnkeeper / Stonecaller</x:v>
      </x:c>
      <x:c r="F373" s="13" t="n">
        <x:v>0.935</x:v>
      </x:c>
      <x:c r="G373" s="13" t="str">
        <x:v>Clear</x:v>
      </x:c>
      <x:c r="H373" s="13" t="n">
        <x:v>1</x:v>
      </x:c>
      <x:c r="I373" s="13" t="n">
        <x:v>22.2</x:v>
      </x:c>
      <x:c r="J373" s="13" t="n">
        <x:v>0</x:v>
      </x:c>
      <x:c r="K373" s="13" t="n">
        <x:v>8</x:v>
      </x:c>
      <x:c r="L373" s="13" t="n">
        <x:v>0</x:v>
      </x:c>
      <x:c r="M373" s="13" t="n">
        <x:v>93</x:v>
      </x:c>
      <x:c r="N373" s="13" t="n">
        <x:v>1.095</x:v>
      </x:c>
      <x:c r="O373" s="13" t="n">
        <x:v>0.96</x:v>
      </x:c>
    </x:row>
    <x:row r="374">
      <x:c r="A374" s="13" t="n">
        <x:v>371</x:v>
      </x:c>
      <x:c r="B374" s="13" t="str">
        <x:v>II</x:v>
      </x:c>
      <x:c r="C374" s="13" t="str">
        <x:v>Choir Caverns</x:v>
      </x:c>
      <x:c r="D374" s="13" t="str">
        <x:v>No_Tank_2Support</x:v>
      </x:c>
      <x:c r="E374" s="13" t="str">
        <x:v>Wayfinder / Ravager / Dawnkeeper / Stonecaller</x:v>
      </x:c>
      <x:c r="F374" s="13" t="n">
        <x:v>0.55</x:v>
      </x:c>
      <x:c r="G374" s="13" t="str">
        <x:v>Fail</x:v>
      </x:c>
      <x:c r="H374" s="13" t="n">
        <x:v>0.756</x:v>
      </x:c>
      <x:c r="I374" s="13" t="n">
        <x:v>24.6</x:v>
      </x:c>
      <x:c r="J374" s="13" t="n">
        <x:v>3</x:v>
      </x:c>
      <x:c r="K374" s="13" t="n">
        <x:v>12</x:v>
      </x:c>
      <x:c r="L374" s="13" t="n">
        <x:v>0</x:v>
      </x:c>
      <x:c r="M374" s="13" t="n">
        <x:v>30</x:v>
      </x:c>
      <x:c r="N374" s="13" t="n">
        <x:v>0.848</x:v>
      </x:c>
      <x:c r="O374" s="13" t="n">
        <x:v>0.983</x:v>
      </x:c>
    </x:row>
    <x:row r="375">
      <x:c r="A375" s="13" t="n">
        <x:v>372</x:v>
      </x:c>
      <x:c r="B375" s="13" t="str">
        <x:v>II</x:v>
      </x:c>
      <x:c r="C375" s="13" t="str">
        <x:v>Crucible Depths</x:v>
      </x:c>
      <x:c r="D375" s="13" t="str">
        <x:v>No_Tank_2Support</x:v>
      </x:c>
      <x:c r="E375" s="13" t="str">
        <x:v>Wayfinder / Ravager / Dawnkeeper / Stonecaller</x:v>
      </x:c>
      <x:c r="F375" s="13" t="n">
        <x:v>0.823</x:v>
      </x:c>
      <x:c r="G375" s="13" t="str">
        <x:v>Clear</x:v>
      </x:c>
      <x:c r="H375" s="13" t="n">
        <x:v>1</x:v>
      </x:c>
      <x:c r="I375" s="13" t="n">
        <x:v>17.7</x:v>
      </x:c>
      <x:c r="J375" s="13" t="n">
        <x:v>1</x:v>
      </x:c>
      <x:c r="K375" s="13" t="n">
        <x:v>8</x:v>
      </x:c>
      <x:c r="L375" s="13" t="n">
        <x:v>1</x:v>
      </x:c>
      <x:c r="M375" s="13" t="n">
        <x:v>88</x:v>
      </x:c>
      <x:c r="N375" s="13" t="n">
        <x:v>1.147</x:v>
      </x:c>
      <x:c r="O375" s="13" t="n">
        <x:v>0.886</x:v>
      </x:c>
    </x:row>
    <x:row r="376">
      <x:c r="A376" s="13" t="n">
        <x:v>373</x:v>
      </x:c>
      <x:c r="B376" s="13" t="str">
        <x:v>II</x:v>
      </x:c>
      <x:c r="C376" s="13" t="str">
        <x:v>Lanternwatch Descent</x:v>
      </x:c>
      <x:c r="D376" s="13" t="str">
        <x:v>No_Tank_2Support</x:v>
      </x:c>
      <x:c r="E376" s="13" t="str">
        <x:v>Wayfinder / Ravager / Dawnkeeper / Stonecaller</x:v>
      </x:c>
      <x:c r="F376" s="13" t="n">
        <x:v>0.706</x:v>
      </x:c>
      <x:c r="G376" s="13" t="str">
        <x:v>Clear</x:v>
      </x:c>
      <x:c r="H376" s="13" t="n">
        <x:v>1</x:v>
      </x:c>
      <x:c r="I376" s="13" t="n">
        <x:v>19.8</x:v>
      </x:c>
      <x:c r="J376" s="13" t="n">
        <x:v>0</x:v>
      </x:c>
      <x:c r="K376" s="13" t="n">
        <x:v>6</x:v>
      </x:c>
      <x:c r="L376" s="13" t="n">
        <x:v>0</x:v>
      </x:c>
      <x:c r="M376" s="13" t="n">
        <x:v>86</x:v>
      </x:c>
      <x:c r="N376" s="13" t="n">
        <x:v>0.94</x:v>
      </x:c>
      <x:c r="O376" s="13" t="n">
        <x:v>0.915</x:v>
      </x:c>
    </x:row>
    <x:row r="377">
      <x:c r="A377" s="13" t="n">
        <x:v>374</x:v>
      </x:c>
      <x:c r="B377" s="13" t="str">
        <x:v>II</x:v>
      </x:c>
      <x:c r="C377" s="13" t="str">
        <x:v>Mirage Well</x:v>
      </x:c>
      <x:c r="D377" s="13" t="str">
        <x:v>No_Tank_2Support</x:v>
      </x:c>
      <x:c r="E377" s="13" t="str">
        <x:v>Wayfinder / Ravager / Dawnkeeper / Stonecaller</x:v>
      </x:c>
      <x:c r="F377" s="13" t="n">
        <x:v>0.98</x:v>
      </x:c>
      <x:c r="G377" s="13" t="str">
        <x:v>Clear</x:v>
      </x:c>
      <x:c r="H377" s="13" t="n">
        <x:v>1</x:v>
      </x:c>
      <x:c r="I377" s="13" t="n">
        <x:v>22.2</x:v>
      </x:c>
      <x:c r="J377" s="13" t="n">
        <x:v>1</x:v>
      </x:c>
      <x:c r="K377" s="13" t="n">
        <x:v>7</x:v>
      </x:c>
      <x:c r="L377" s="13" t="n">
        <x:v>0</x:v>
      </x:c>
      <x:c r="M377" s="13" t="n">
        <x:v>94</x:v>
      </x:c>
      <x:c r="N377" s="13" t="n">
        <x:v>1.12</x:v>
      </x:c>
      <x:c r="O377" s="13" t="n">
        <x:v>1.057</x:v>
      </x:c>
    </x:row>
    <x:row r="378">
      <x:c r="A378" s="13" t="n">
        <x:v>375</x:v>
      </x:c>
      <x:c r="B378" s="13" t="str">
        <x:v>II</x:v>
      </x:c>
      <x:c r="C378" s="13" t="str">
        <x:v>Choir Caverns</x:v>
      </x:c>
      <x:c r="D378" s="13" t="str">
        <x:v>No_Tank_2Support</x:v>
      </x:c>
      <x:c r="E378" s="13" t="str">
        <x:v>Wayfinder / Ravager / Dawnkeeper / Stonecaller</x:v>
      </x:c>
      <x:c r="F378" s="13" t="n">
        <x:v>0.98</x:v>
      </x:c>
      <x:c r="G378" s="13" t="str">
        <x:v>Clear</x:v>
      </x:c>
      <x:c r="H378" s="13" t="n">
        <x:v>1</x:v>
      </x:c>
      <x:c r="I378" s="13" t="n">
        <x:v>21.1</x:v>
      </x:c>
      <x:c r="J378" s="13" t="n">
        <x:v>0</x:v>
      </x:c>
      <x:c r="K378" s="13" t="n">
        <x:v>8</x:v>
      </x:c>
      <x:c r="L378" s="13" t="n">
        <x:v>0</x:v>
      </x:c>
      <x:c r="M378" s="13" t="n">
        <x:v>89</x:v>
      </x:c>
      <x:c r="N378" s="13" t="n">
        <x:v>1.128</x:v>
      </x:c>
      <x:c r="O378" s="13" t="n">
        <x:v>1.007</x:v>
      </x:c>
    </x:row>
    <x:row r="379">
      <x:c r="A379" s="13" t="n">
        <x:v>376</x:v>
      </x:c>
      <x:c r="B379" s="13" t="str">
        <x:v>II</x:v>
      </x:c>
      <x:c r="C379" s="13" t="str">
        <x:v>Crucible Depths</x:v>
      </x:c>
      <x:c r="D379" s="13" t="str">
        <x:v>Balanced_Magic</x:v>
      </x:c>
      <x:c r="E379" s="13" t="str">
        <x:v>Ironwarden / Hexweaver / Wayfinder / Dawnkeeper</x:v>
      </x:c>
      <x:c r="F379" s="13" t="n">
        <x:v>0.892</x:v>
      </x:c>
      <x:c r="G379" s="13" t="str">
        <x:v>Clear</x:v>
      </x:c>
      <x:c r="H379" s="13" t="n">
        <x:v>1</x:v>
      </x:c>
      <x:c r="I379" s="13" t="n">
        <x:v>20.1</x:v>
      </x:c>
      <x:c r="J379" s="13" t="n">
        <x:v>1</x:v>
      </x:c>
      <x:c r="K379" s="13" t="n">
        <x:v>8</x:v>
      </x:c>
      <x:c r="L379" s="13" t="n">
        <x:v>0</x:v>
      </x:c>
      <x:c r="M379" s="13" t="n">
        <x:v>91</x:v>
      </x:c>
      <x:c r="N379" s="13" t="n">
        <x:v>1.061</x:v>
      </x:c>
      <x:c r="O379" s="13" t="n">
        <x:v>0.941</x:v>
      </x:c>
    </x:row>
    <x:row r="380">
      <x:c r="A380" s="13" t="n">
        <x:v>377</x:v>
      </x:c>
      <x:c r="B380" s="13" t="str">
        <x:v>II</x:v>
      </x:c>
      <x:c r="C380" s="13" t="str">
        <x:v>Lanternwatch Descent</x:v>
      </x:c>
      <x:c r="D380" s="13" t="str">
        <x:v>Balanced_Magic</x:v>
      </x:c>
      <x:c r="E380" s="13" t="str">
        <x:v>Ironwarden / Hexweaver / Wayfinder / Dawnkeeper</x:v>
      </x:c>
      <x:c r="F380" s="13" t="n">
        <x:v>0.802</x:v>
      </x:c>
      <x:c r="G380" s="13" t="str">
        <x:v>Clear</x:v>
      </x:c>
      <x:c r="H380" s="13" t="n">
        <x:v>1</x:v>
      </x:c>
      <x:c r="I380" s="13" t="n">
        <x:v>23.3</x:v>
      </x:c>
      <x:c r="J380" s="13" t="n">
        <x:v>0</x:v>
      </x:c>
      <x:c r="K380" s="13" t="n">
        <x:v>8</x:v>
      </x:c>
      <x:c r="L380" s="13" t="n">
        <x:v>0</x:v>
      </x:c>
      <x:c r="M380" s="13" t="n">
        <x:v>87</x:v>
      </x:c>
      <x:c r="N380" s="13" t="n">
        <x:v>0.879</x:v>
      </x:c>
      <x:c r="O380" s="13" t="n">
        <x:v>0.966</x:v>
      </x:c>
    </x:row>
    <x:row r="381">
      <x:c r="A381" s="13" t="n">
        <x:v>378</x:v>
      </x:c>
      <x:c r="B381" s="13" t="str">
        <x:v>II</x:v>
      </x:c>
      <x:c r="C381" s="13" t="str">
        <x:v>Mirage Well</x:v>
      </x:c>
      <x:c r="D381" s="13" t="str">
        <x:v>Balanced_Magic</x:v>
      </x:c>
      <x:c r="E381" s="13" t="str">
        <x:v>Ironwarden / Hexweaver / Wayfinder / Dawnkeeper</x:v>
      </x:c>
      <x:c r="F381" s="13" t="n">
        <x:v>0.748</x:v>
      </x:c>
      <x:c r="G381" s="13" t="str">
        <x:v>Fail</x:v>
      </x:c>
      <x:c r="H381" s="13" t="n">
        <x:v>0.85</x:v>
      </x:c>
      <x:c r="I381" s="13" t="n">
        <x:v>22.8</x:v>
      </x:c>
      <x:c r="J381" s="13" t="n">
        <x:v>3</x:v>
      </x:c>
      <x:c r="K381" s="13" t="n">
        <x:v>10</x:v>
      </x:c>
      <x:c r="L381" s="13" t="n">
        <x:v>0</x:v>
      </x:c>
      <x:c r="M381" s="13" t="n">
        <x:v>30</x:v>
      </x:c>
      <x:c r="N381" s="13" t="n">
        <x:v>0.764</x:v>
      </x:c>
      <x:c r="O381" s="13" t="n">
        <x:v>1.118</x:v>
      </x:c>
    </x:row>
    <x:row r="382">
      <x:c r="A382" s="13" t="n">
        <x:v>379</x:v>
      </x:c>
      <x:c r="B382" s="13" t="str">
        <x:v>II</x:v>
      </x:c>
      <x:c r="C382" s="13" t="str">
        <x:v>Choir Caverns</x:v>
      </x:c>
      <x:c r="D382" s="13" t="str">
        <x:v>Balanced_Magic</x:v>
      </x:c>
      <x:c r="E382" s="13" t="str">
        <x:v>Ironwarden / Hexweaver / Wayfinder / Dawnkeeper</x:v>
      </x:c>
      <x:c r="F382" s="13" t="n">
        <x:v>0.96</x:v>
      </x:c>
      <x:c r="G382" s="13" t="str">
        <x:v>Clear</x:v>
      </x:c>
      <x:c r="H382" s="13" t="n">
        <x:v>1</x:v>
      </x:c>
      <x:c r="I382" s="13" t="n">
        <x:v>15.7</x:v>
      </x:c>
      <x:c r="J382" s="13" t="n">
        <x:v>1</x:v>
      </x:c>
      <x:c r="K382" s="13" t="n">
        <x:v>9</x:v>
      </x:c>
      <x:c r="L382" s="13" t="n">
        <x:v>1</x:v>
      </x:c>
      <x:c r="M382" s="13" t="n">
        <x:v>91</x:v>
      </x:c>
      <x:c r="N382" s="13" t="n">
        <x:v>1.006</x:v>
      </x:c>
      <x:c r="O382" s="13" t="n">
        <x:v>1.021</x:v>
      </x:c>
    </x:row>
    <x:row r="383">
      <x:c r="A383" s="13" t="n">
        <x:v>380</x:v>
      </x:c>
      <x:c r="B383" s="13" t="str">
        <x:v>II</x:v>
      </x:c>
      <x:c r="C383" s="13" t="str">
        <x:v>Crucible Depths</x:v>
      </x:c>
      <x:c r="D383" s="13" t="str">
        <x:v>Balanced_Magic</x:v>
      </x:c>
      <x:c r="E383" s="13" t="str">
        <x:v>Ironwarden / Hexweaver / Wayfinder / Dawnkeeper</x:v>
      </x:c>
      <x:c r="F383" s="13" t="n">
        <x:v>0.777</x:v>
      </x:c>
      <x:c r="G383" s="13" t="str">
        <x:v>Clear</x:v>
      </x:c>
      <x:c r="H383" s="13" t="n">
        <x:v>1</x:v>
      </x:c>
      <x:c r="I383" s="13" t="n">
        <x:v>18.3</x:v>
      </x:c>
      <x:c r="J383" s="13" t="n">
        <x:v>0</x:v>
      </x:c>
      <x:c r="K383" s="13" t="n">
        <x:v>7</x:v>
      </x:c>
      <x:c r="L383" s="13" t="n">
        <x:v>0</x:v>
      </x:c>
      <x:c r="M383" s="13" t="n">
        <x:v>93</x:v>
      </x:c>
      <x:c r="N383" s="13" t="n">
        <x:v>0.889</x:v>
      </x:c>
      <x:c r="O383" s="13" t="n">
        <x:v>1.035</x:v>
      </x:c>
    </x:row>
    <x:row r="384">
      <x:c r="A384" s="13" t="n">
        <x:v>381</x:v>
      </x:c>
      <x:c r="B384" s="13" t="str">
        <x:v>II</x:v>
      </x:c>
      <x:c r="C384" s="13" t="str">
        <x:v>Lanternwatch Descent</x:v>
      </x:c>
      <x:c r="D384" s="13" t="str">
        <x:v>Balanced_Magic</x:v>
      </x:c>
      <x:c r="E384" s="13" t="str">
        <x:v>Ironwarden / Hexweaver / Wayfinder / Dawnkeeper</x:v>
      </x:c>
      <x:c r="F384" s="13" t="n">
        <x:v>0.958</x:v>
      </x:c>
      <x:c r="G384" s="13" t="str">
        <x:v>Clear</x:v>
      </x:c>
      <x:c r="H384" s="13" t="n">
        <x:v>1</x:v>
      </x:c>
      <x:c r="I384" s="13" t="n">
        <x:v>20.9</x:v>
      </x:c>
      <x:c r="J384" s="13" t="n">
        <x:v>1</x:v>
      </x:c>
      <x:c r="K384" s="13" t="n">
        <x:v>8</x:v>
      </x:c>
      <x:c r="L384" s="13" t="n">
        <x:v>0</x:v>
      </x:c>
      <x:c r="M384" s="13" t="n">
        <x:v>95</x:v>
      </x:c>
      <x:c r="N384" s="13" t="n">
        <x:v>1.073</x:v>
      </x:c>
      <x:c r="O384" s="13" t="n">
        <x:v>0.902</x:v>
      </x:c>
    </x:row>
    <x:row r="385">
      <x:c r="A385" s="13" t="n">
        <x:v>382</x:v>
      </x:c>
      <x:c r="B385" s="13" t="str">
        <x:v>II</x:v>
      </x:c>
      <x:c r="C385" s="13" t="str">
        <x:v>Mirage Well</x:v>
      </x:c>
      <x:c r="D385" s="13" t="str">
        <x:v>Balanced_Magic</x:v>
      </x:c>
      <x:c r="E385" s="13" t="str">
        <x:v>Ironwarden / Hexweaver / Wayfinder / Dawnkeeper</x:v>
      </x:c>
      <x:c r="F385" s="13" t="n">
        <x:v>0.799</x:v>
      </x:c>
      <x:c r="G385" s="13" t="str">
        <x:v>Clear</x:v>
      </x:c>
      <x:c r="H385" s="13" t="n">
        <x:v>1</x:v>
      </x:c>
      <x:c r="I385" s="13" t="n">
        <x:v>21.4</x:v>
      </x:c>
      <x:c r="J385" s="13" t="n">
        <x:v>1</x:v>
      </x:c>
      <x:c r="K385" s="13" t="n">
        <x:v>8</x:v>
      </x:c>
      <x:c r="L385" s="13" t="n">
        <x:v>0</x:v>
      </x:c>
      <x:c r="M385" s="13" t="n">
        <x:v>95</x:v>
      </x:c>
      <x:c r="N385" s="13" t="n">
        <x:v>0.952</x:v>
      </x:c>
      <x:c r="O385" s="13" t="n">
        <x:v>0.926</x:v>
      </x:c>
    </x:row>
    <x:row r="386">
      <x:c r="A386" s="13" t="n">
        <x:v>383</x:v>
      </x:c>
      <x:c r="B386" s="13" t="str">
        <x:v>II</x:v>
      </x:c>
      <x:c r="C386" s="13" t="str">
        <x:v>Choir Caverns</x:v>
      </x:c>
      <x:c r="D386" s="13" t="str">
        <x:v>Balanced_Magic</x:v>
      </x:c>
      <x:c r="E386" s="13" t="str">
        <x:v>Ironwarden / Hexweaver / Wayfinder / Dawnkeeper</x:v>
      </x:c>
      <x:c r="F386" s="13" t="n">
        <x:v>0.98</x:v>
      </x:c>
      <x:c r="G386" s="13" t="str">
        <x:v>Clear</x:v>
      </x:c>
      <x:c r="H386" s="13" t="n">
        <x:v>1</x:v>
      </x:c>
      <x:c r="I386" s="13" t="n">
        <x:v>22.7</x:v>
      </x:c>
      <x:c r="J386" s="13" t="n">
        <x:v>3</x:v>
      </x:c>
      <x:c r="K386" s="13" t="n">
        <x:v>7</x:v>
      </x:c>
      <x:c r="L386" s="13" t="n">
        <x:v>0</x:v>
      </x:c>
      <x:c r="M386" s="13" t="n">
        <x:v>90</x:v>
      </x:c>
      <x:c r="N386" s="13" t="n">
        <x:v>1.066</x:v>
      </x:c>
      <x:c r="O386" s="13" t="n">
        <x:v>1.026</x:v>
      </x:c>
    </x:row>
    <x:row r="387">
      <x:c r="A387" s="13" t="n">
        <x:v>384</x:v>
      </x:c>
      <x:c r="B387" s="13" t="str">
        <x:v>II</x:v>
      </x:c>
      <x:c r="C387" s="13" t="str">
        <x:v>Crucible Depths</x:v>
      </x:c>
      <x:c r="D387" s="13" t="str">
        <x:v>Balanced_Magic</x:v>
      </x:c>
      <x:c r="E387" s="13" t="str">
        <x:v>Ironwarden / Hexweaver / Wayfinder / Dawnkeeper</x:v>
      </x:c>
      <x:c r="F387" s="13" t="n">
        <x:v>0.943</x:v>
      </x:c>
      <x:c r="G387" s="13" t="str">
        <x:v>Clear</x:v>
      </x:c>
      <x:c r="H387" s="13" t="n">
        <x:v>1</x:v>
      </x:c>
      <x:c r="I387" s="13" t="n">
        <x:v>19.6</x:v>
      </x:c>
      <x:c r="J387" s="13" t="n">
        <x:v>0</x:v>
      </x:c>
      <x:c r="K387" s="13" t="n">
        <x:v>7</x:v>
      </x:c>
      <x:c r="L387" s="13" t="n">
        <x:v>0</x:v>
      </x:c>
      <x:c r="M387" s="13" t="n">
        <x:v>93</x:v>
      </x:c>
      <x:c r="N387" s="13" t="n">
        <x:v>1.062</x:v>
      </x:c>
      <x:c r="O387" s="13" t="n">
        <x:v>0.985</x:v>
      </x:c>
    </x:row>
    <x:row r="388">
      <x:c r="A388" s="13" t="n">
        <x:v>385</x:v>
      </x:c>
      <x:c r="B388" s="13" t="str">
        <x:v>II</x:v>
      </x:c>
      <x:c r="C388" s="13" t="str">
        <x:v>Lanternwatch Descent</x:v>
      </x:c>
      <x:c r="D388" s="13" t="str">
        <x:v>Balanced_Magic</x:v>
      </x:c>
      <x:c r="E388" s="13" t="str">
        <x:v>Ironwarden / Hexweaver / Wayfinder / Dawnkeeper</x:v>
      </x:c>
      <x:c r="F388" s="13" t="n">
        <x:v>0.928</x:v>
      </x:c>
      <x:c r="G388" s="13" t="str">
        <x:v>Clear</x:v>
      </x:c>
      <x:c r="H388" s="13" t="n">
        <x:v>1</x:v>
      </x:c>
      <x:c r="I388" s="13" t="n">
        <x:v>23.8</x:v>
      </x:c>
      <x:c r="J388" s="13" t="n">
        <x:v>1</x:v>
      </x:c>
      <x:c r="K388" s="13" t="n">
        <x:v>7</x:v>
      </x:c>
      <x:c r="L388" s="13" t="n">
        <x:v>0</x:v>
      </x:c>
      <x:c r="M388" s="13" t="n">
        <x:v>95</x:v>
      </x:c>
      <x:c r="N388" s="13" t="n">
        <x:v>0.928</x:v>
      </x:c>
      <x:c r="O388" s="13" t="n">
        <x:v>1.01</x:v>
      </x:c>
    </x:row>
    <x:row r="389">
      <x:c r="A389" s="13" t="n">
        <x:v>386</x:v>
      </x:c>
      <x:c r="B389" s="13" t="str">
        <x:v>II</x:v>
      </x:c>
      <x:c r="C389" s="13" t="str">
        <x:v>Mirage Well</x:v>
      </x:c>
      <x:c r="D389" s="13" t="str">
        <x:v>Balanced_Magic</x:v>
      </x:c>
      <x:c r="E389" s="13" t="str">
        <x:v>Ironwarden / Hexweaver / Wayfinder / Dawnkeeper</x:v>
      </x:c>
      <x:c r="F389" s="13" t="n">
        <x:v>0.815</x:v>
      </x:c>
      <x:c r="G389" s="13" t="str">
        <x:v>Clear</x:v>
      </x:c>
      <x:c r="H389" s="13" t="n">
        <x:v>1</x:v>
      </x:c>
      <x:c r="I389" s="13" t="n">
        <x:v>21.6</x:v>
      </x:c>
      <x:c r="J389" s="13" t="n">
        <x:v>2</x:v>
      </x:c>
      <x:c r="K389" s="13" t="n">
        <x:v>7</x:v>
      </x:c>
      <x:c r="L389" s="13" t="n">
        <x:v>0</x:v>
      </x:c>
      <x:c r="M389" s="13" t="n">
        <x:v>85</x:v>
      </x:c>
      <x:c r="N389" s="13" t="n">
        <x:v>0.984</x:v>
      </x:c>
      <x:c r="O389" s="13" t="n">
        <x:v>0.906</x:v>
      </x:c>
    </x:row>
    <x:row r="390">
      <x:c r="A390" s="13" t="n">
        <x:v>387</x:v>
      </x:c>
      <x:c r="B390" s="13" t="str">
        <x:v>II</x:v>
      </x:c>
      <x:c r="C390" s="13" t="str">
        <x:v>Choir Caverns</x:v>
      </x:c>
      <x:c r="D390" s="13" t="str">
        <x:v>Balanced_Magic</x:v>
      </x:c>
      <x:c r="E390" s="13" t="str">
        <x:v>Ironwarden / Hexweaver / Wayfinder / Dawnkeeper</x:v>
      </x:c>
      <x:c r="F390" s="13" t="n">
        <x:v>0.885</x:v>
      </x:c>
      <x:c r="G390" s="13" t="str">
        <x:v>Clear</x:v>
      </x:c>
      <x:c r="H390" s="13" t="n">
        <x:v>1</x:v>
      </x:c>
      <x:c r="I390" s="13" t="n">
        <x:v>19.9</x:v>
      </x:c>
      <x:c r="J390" s="13" t="n">
        <x:v>0</x:v>
      </x:c>
      <x:c r="K390" s="13" t="n">
        <x:v>9</x:v>
      </x:c>
      <x:c r="L390" s="13" t="n">
        <x:v>0</x:v>
      </x:c>
      <x:c r="M390" s="13" t="n">
        <x:v>85</x:v>
      </x:c>
      <x:c r="N390" s="13" t="n">
        <x:v>0.928</x:v>
      </x:c>
      <x:c r="O390" s="13" t="n">
        <x:v>1.029</x:v>
      </x:c>
    </x:row>
    <x:row r="391">
      <x:c r="A391" s="13" t="n">
        <x:v>388</x:v>
      </x:c>
      <x:c r="B391" s="13" t="str">
        <x:v>II</x:v>
      </x:c>
      <x:c r="C391" s="13" t="str">
        <x:v>Crucible Depths</x:v>
      </x:c>
      <x:c r="D391" s="13" t="str">
        <x:v>Balanced_Magic</x:v>
      </x:c>
      <x:c r="E391" s="13" t="str">
        <x:v>Ironwarden / Hexweaver / Wayfinder / Dawnkeeper</x:v>
      </x:c>
      <x:c r="F391" s="13" t="n">
        <x:v>0.98</x:v>
      </x:c>
      <x:c r="G391" s="13" t="str">
        <x:v>Clear</x:v>
      </x:c>
      <x:c r="H391" s="13" t="n">
        <x:v>1</x:v>
      </x:c>
      <x:c r="I391" s="13" t="n">
        <x:v>18.1</x:v>
      </x:c>
      <x:c r="J391" s="13" t="n">
        <x:v>0</x:v>
      </x:c>
      <x:c r="K391" s="13" t="n">
        <x:v>9</x:v>
      </x:c>
      <x:c r="L391" s="13" t="n">
        <x:v>0</x:v>
      </x:c>
      <x:c r="M391" s="13" t="n">
        <x:v>89</x:v>
      </x:c>
      <x:c r="N391" s="13" t="n">
        <x:v>1.171</x:v>
      </x:c>
      <x:c r="O391" s="13" t="n">
        <x:v>0.985</x:v>
      </x:c>
    </x:row>
    <x:row r="392">
      <x:c r="A392" s="13" t="n">
        <x:v>389</x:v>
      </x:c>
      <x:c r="B392" s="13" t="str">
        <x:v>II</x:v>
      </x:c>
      <x:c r="C392" s="13" t="str">
        <x:v>Lanternwatch Descent</x:v>
      </x:c>
      <x:c r="D392" s="13" t="str">
        <x:v>Balanced_Magic</x:v>
      </x:c>
      <x:c r="E392" s="13" t="str">
        <x:v>Ironwarden / Hexweaver / Wayfinder / Dawnkeeper</x:v>
      </x:c>
      <x:c r="F392" s="13" t="n">
        <x:v>0.783</x:v>
      </x:c>
      <x:c r="G392" s="13" t="str">
        <x:v>Clear</x:v>
      </x:c>
      <x:c r="H392" s="13" t="n">
        <x:v>1</x:v>
      </x:c>
      <x:c r="I392" s="13" t="n">
        <x:v>25.5</x:v>
      </x:c>
      <x:c r="J392" s="13" t="n">
        <x:v>0</x:v>
      </x:c>
      <x:c r="K392" s="13" t="n">
        <x:v>8</x:v>
      </x:c>
      <x:c r="L392" s="13" t="n">
        <x:v>0</x:v>
      </x:c>
      <x:c r="M392" s="13" t="n">
        <x:v>92</x:v>
      </x:c>
      <x:c r="N392" s="13" t="n">
        <x:v>0.83</x:v>
      </x:c>
      <x:c r="O392" s="13" t="n">
        <x:v>1.011</x:v>
      </x:c>
    </x:row>
    <x:row r="393">
      <x:c r="A393" s="13" t="n">
        <x:v>390</x:v>
      </x:c>
      <x:c r="B393" s="13" t="str">
        <x:v>II</x:v>
      </x:c>
      <x:c r="C393" s="13" t="str">
        <x:v>Mirage Well</x:v>
      </x:c>
      <x:c r="D393" s="13" t="str">
        <x:v>Balanced_Magic</x:v>
      </x:c>
      <x:c r="E393" s="13" t="str">
        <x:v>Ironwarden / Hexweaver / Wayfinder / Dawnkeeper</x:v>
      </x:c>
      <x:c r="F393" s="13" t="n">
        <x:v>0.98</x:v>
      </x:c>
      <x:c r="G393" s="13" t="str">
        <x:v>Clear</x:v>
      </x:c>
      <x:c r="H393" s="13" t="n">
        <x:v>1</x:v>
      </x:c>
      <x:c r="I393" s="13" t="n">
        <x:v>17.6</x:v>
      </x:c>
      <x:c r="J393" s="13" t="n">
        <x:v>1</x:v>
      </x:c>
      <x:c r="K393" s="13" t="n">
        <x:v>7</x:v>
      </x:c>
      <x:c r="L393" s="13" t="n">
        <x:v>0</x:v>
      </x:c>
      <x:c r="M393" s="13" t="n">
        <x:v>90</x:v>
      </x:c>
      <x:c r="N393" s="13" t="n">
        <x:v>1.084</x:v>
      </x:c>
      <x:c r="O393" s="13" t="n">
        <x:v>1.06</x:v>
      </x:c>
    </x:row>
    <x:row r="394">
      <x:c r="A394" s="13" t="n">
        <x:v>391</x:v>
      </x:c>
      <x:c r="B394" s="13" t="str">
        <x:v>II</x:v>
      </x:c>
      <x:c r="C394" s="13" t="str">
        <x:v>Choir Caverns</x:v>
      </x:c>
      <x:c r="D394" s="13" t="str">
        <x:v>Balanced_Magic</x:v>
      </x:c>
      <x:c r="E394" s="13" t="str">
        <x:v>Ironwarden / Hexweaver / Wayfinder / Dawnkeeper</x:v>
      </x:c>
      <x:c r="F394" s="13" t="n">
        <x:v>0.98</x:v>
      </x:c>
      <x:c r="G394" s="13" t="str">
        <x:v>Clear</x:v>
      </x:c>
      <x:c r="H394" s="13" t="n">
        <x:v>1</x:v>
      </x:c>
      <x:c r="I394" s="13" t="n">
        <x:v>16.9</x:v>
      </x:c>
      <x:c r="J394" s="13" t="n">
        <x:v>0</x:v>
      </x:c>
      <x:c r="K394" s="13" t="n">
        <x:v>9</x:v>
      </x:c>
      <x:c r="L394" s="13" t="n">
        <x:v>1</x:v>
      </x:c>
      <x:c r="M394" s="13" t="n">
        <x:v>86</x:v>
      </x:c>
      <x:c r="N394" s="13" t="n">
        <x:v>1.071</x:v>
      </x:c>
      <x:c r="O394" s="13" t="n">
        <x:v>1.02</x:v>
      </x:c>
    </x:row>
    <x:row r="395">
      <x:c r="A395" s="13" t="n">
        <x:v>392</x:v>
      </x:c>
      <x:c r="B395" s="13" t="str">
        <x:v>II</x:v>
      </x:c>
      <x:c r="C395" s="13" t="str">
        <x:v>Crucible Depths</x:v>
      </x:c>
      <x:c r="D395" s="13" t="str">
        <x:v>Balanced_Magic</x:v>
      </x:c>
      <x:c r="E395" s="13" t="str">
        <x:v>Ironwarden / Hexweaver / Wayfinder / Dawnkeeper</x:v>
      </x:c>
      <x:c r="F395" s="13" t="n">
        <x:v>0.74</x:v>
      </x:c>
      <x:c r="G395" s="13" t="str">
        <x:v>Clear</x:v>
      </x:c>
      <x:c r="H395" s="13" t="n">
        <x:v>1</x:v>
      </x:c>
      <x:c r="I395" s="13" t="n">
        <x:v>22.9</x:v>
      </x:c>
      <x:c r="J395" s="13" t="n">
        <x:v>0</x:v>
      </x:c>
      <x:c r="K395" s="13" t="n">
        <x:v>9</x:v>
      </x:c>
      <x:c r="L395" s="13" t="n">
        <x:v>1</x:v>
      </x:c>
      <x:c r="M395" s="13" t="n">
        <x:v>88</x:v>
      </x:c>
      <x:c r="N395" s="13" t="n">
        <x:v>0.964</x:v>
      </x:c>
      <x:c r="O395" s="13" t="n">
        <x:v>0.932</x:v>
      </x:c>
    </x:row>
    <x:row r="396">
      <x:c r="A396" s="13" t="n">
        <x:v>393</x:v>
      </x:c>
      <x:c r="B396" s="13" t="str">
        <x:v>II</x:v>
      </x:c>
      <x:c r="C396" s="13" t="str">
        <x:v>Lanternwatch Descent</x:v>
      </x:c>
      <x:c r="D396" s="13" t="str">
        <x:v>Balanced_Magic</x:v>
      </x:c>
      <x:c r="E396" s="13" t="str">
        <x:v>Ironwarden / Hexweaver / Wayfinder / Dawnkeeper</x:v>
      </x:c>
      <x:c r="F396" s="13" t="n">
        <x:v>0.98</x:v>
      </x:c>
      <x:c r="G396" s="13" t="str">
        <x:v>Clear</x:v>
      </x:c>
      <x:c r="H396" s="13" t="n">
        <x:v>1</x:v>
      </x:c>
      <x:c r="I396" s="13" t="n">
        <x:v>25.2</x:v>
      </x:c>
      <x:c r="J396" s="13" t="n">
        <x:v>0</x:v>
      </x:c>
      <x:c r="K396" s="13" t="n">
        <x:v>10</x:v>
      </x:c>
      <x:c r="L396" s="13" t="n">
        <x:v>0</x:v>
      </x:c>
      <x:c r="M396" s="13" t="n">
        <x:v>91</x:v>
      </x:c>
      <x:c r="N396" s="13" t="n">
        <x:v>1.046</x:v>
      </x:c>
      <x:c r="O396" s="13" t="n">
        <x:v>1.02</x:v>
      </x:c>
    </x:row>
    <x:row r="397">
      <x:c r="A397" s="13" t="n">
        <x:v>394</x:v>
      </x:c>
      <x:c r="B397" s="13" t="str">
        <x:v>II</x:v>
      </x:c>
      <x:c r="C397" s="13" t="str">
        <x:v>Mirage Well</x:v>
      </x:c>
      <x:c r="D397" s="13" t="str">
        <x:v>Balanced_Magic</x:v>
      </x:c>
      <x:c r="E397" s="13" t="str">
        <x:v>Ironwarden / Hexweaver / Wayfinder / Dawnkeeper</x:v>
      </x:c>
      <x:c r="F397" s="13" t="n">
        <x:v>0.871</x:v>
      </x:c>
      <x:c r="G397" s="13" t="str">
        <x:v>Clear</x:v>
      </x:c>
      <x:c r="H397" s="13" t="n">
        <x:v>1</x:v>
      </x:c>
      <x:c r="I397" s="13" t="n">
        <x:v>20.7</x:v>
      </x:c>
      <x:c r="J397" s="13" t="n">
        <x:v>0</x:v>
      </x:c>
      <x:c r="K397" s="13" t="n">
        <x:v>9</x:v>
      </x:c>
      <x:c r="L397" s="13" t="n">
        <x:v>0</x:v>
      </x:c>
      <x:c r="M397" s="13" t="n">
        <x:v>85</x:v>
      </x:c>
      <x:c r="N397" s="13" t="n">
        <x:v>0.977</x:v>
      </x:c>
      <x:c r="O397" s="13" t="n">
        <x:v>0.949</x:v>
      </x:c>
    </x:row>
    <x:row r="398">
      <x:c r="A398" s="13" t="n">
        <x:v>395</x:v>
      </x:c>
      <x:c r="B398" s="13" t="str">
        <x:v>II</x:v>
      </x:c>
      <x:c r="C398" s="13" t="str">
        <x:v>Choir Caverns</x:v>
      </x:c>
      <x:c r="D398" s="13" t="str">
        <x:v>Balanced_Magic</x:v>
      </x:c>
      <x:c r="E398" s="13" t="str">
        <x:v>Ironwarden / Hexweaver / Wayfinder / Dawnkeeper</x:v>
      </x:c>
      <x:c r="F398" s="13" t="n">
        <x:v>0.941</x:v>
      </x:c>
      <x:c r="G398" s="13" t="str">
        <x:v>Clear</x:v>
      </x:c>
      <x:c r="H398" s="13" t="n">
        <x:v>1</x:v>
      </x:c>
      <x:c r="I398" s="13" t="n">
        <x:v>19.5</x:v>
      </x:c>
      <x:c r="J398" s="13" t="n">
        <x:v>0</x:v>
      </x:c>
      <x:c r="K398" s="13" t="n">
        <x:v>8</x:v>
      </x:c>
      <x:c r="L398" s="13" t="n">
        <x:v>0</x:v>
      </x:c>
      <x:c r="M398" s="13" t="n">
        <x:v>88</x:v>
      </x:c>
      <x:c r="N398" s="13" t="n">
        <x:v>1.085</x:v>
      </x:c>
      <x:c r="O398" s="13" t="n">
        <x:v>0.928</x:v>
      </x:c>
    </x:row>
    <x:row r="399">
      <x:c r="A399" s="13" t="n">
        <x:v>396</x:v>
      </x:c>
      <x:c r="B399" s="13" t="str">
        <x:v>II</x:v>
      </x:c>
      <x:c r="C399" s="13" t="str">
        <x:v>Crucible Depths</x:v>
      </x:c>
      <x:c r="D399" s="13" t="str">
        <x:v>Balanced_Magic</x:v>
      </x:c>
      <x:c r="E399" s="13" t="str">
        <x:v>Ironwarden / Hexweaver / Wayfinder / Dawnkeeper</x:v>
      </x:c>
      <x:c r="F399" s="13" t="n">
        <x:v>0.566</x:v>
      </x:c>
      <x:c r="G399" s="13" t="str">
        <x:v>Clear</x:v>
      </x:c>
      <x:c r="H399" s="13" t="n">
        <x:v>1</x:v>
      </x:c>
      <x:c r="I399" s="13" t="n">
        <x:v>22</x:v>
      </x:c>
      <x:c r="J399" s="13" t="n">
        <x:v>0</x:v>
      </x:c>
      <x:c r="K399" s="13" t="n">
        <x:v>6</x:v>
      </x:c>
      <x:c r="L399" s="13" t="n">
        <x:v>0</x:v>
      </x:c>
      <x:c r="M399" s="13" t="n">
        <x:v>85</x:v>
      </x:c>
      <x:c r="N399" s="13" t="n">
        <x:v>0.803</x:v>
      </x:c>
      <x:c r="O399" s="13" t="n">
        <x:v>1.015</x:v>
      </x:c>
    </x:row>
    <x:row r="400">
      <x:c r="A400" s="13" t="n">
        <x:v>397</x:v>
      </x:c>
      <x:c r="B400" s="13" t="str">
        <x:v>II</x:v>
      </x:c>
      <x:c r="C400" s="13" t="str">
        <x:v>Lanternwatch Descent</x:v>
      </x:c>
      <x:c r="D400" s="13" t="str">
        <x:v>Balanced_Magic</x:v>
      </x:c>
      <x:c r="E400" s="13" t="str">
        <x:v>Ironwarden / Hexweaver / Wayfinder / Dawnkeeper</x:v>
      </x:c>
      <x:c r="F400" s="13" t="n">
        <x:v>0.98</x:v>
      </x:c>
      <x:c r="G400" s="13" t="str">
        <x:v>Clear</x:v>
      </x:c>
      <x:c r="H400" s="13" t="n">
        <x:v>1</x:v>
      </x:c>
      <x:c r="I400" s="13" t="n">
        <x:v>18.3</x:v>
      </x:c>
      <x:c r="J400" s="13" t="n">
        <x:v>1</x:v>
      </x:c>
      <x:c r="K400" s="13" t="n">
        <x:v>9</x:v>
      </x:c>
      <x:c r="L400" s="13" t="n">
        <x:v>0</x:v>
      </x:c>
      <x:c r="M400" s="13" t="n">
        <x:v>94</x:v>
      </x:c>
      <x:c r="N400" s="13" t="n">
        <x:v>1.076</x:v>
      </x:c>
      <x:c r="O400" s="13" t="n">
        <x:v>0.976</x:v>
      </x:c>
    </x:row>
    <x:row r="401">
      <x:c r="A401" s="13" t="n">
        <x:v>398</x:v>
      </x:c>
      <x:c r="B401" s="13" t="str">
        <x:v>II</x:v>
      </x:c>
      <x:c r="C401" s="13" t="str">
        <x:v>Mirage Well</x:v>
      </x:c>
      <x:c r="D401" s="13" t="str">
        <x:v>Balanced_Magic</x:v>
      </x:c>
      <x:c r="E401" s="13" t="str">
        <x:v>Ironwarden / Hexweaver / Wayfinder / Dawnkeeper</x:v>
      </x:c>
      <x:c r="F401" s="13" t="n">
        <x:v>0.98</x:v>
      </x:c>
      <x:c r="G401" s="13" t="str">
        <x:v>Clear</x:v>
      </x:c>
      <x:c r="H401" s="13" t="n">
        <x:v>1</x:v>
      </x:c>
      <x:c r="I401" s="13" t="n">
        <x:v>22.2</x:v>
      </x:c>
      <x:c r="J401" s="13" t="n">
        <x:v>0</x:v>
      </x:c>
      <x:c r="K401" s="13" t="n">
        <x:v>8</x:v>
      </x:c>
      <x:c r="L401" s="13" t="n">
        <x:v>1</x:v>
      </x:c>
      <x:c r="M401" s="13" t="n">
        <x:v>92</x:v>
      </x:c>
      <x:c r="N401" s="13" t="n">
        <x:v>1.113</x:v>
      </x:c>
      <x:c r="O401" s="13" t="n">
        <x:v>1.005</x:v>
      </x:c>
    </x:row>
    <x:row r="402">
      <x:c r="A402" s="13" t="n">
        <x:v>399</x:v>
      </x:c>
      <x:c r="B402" s="13" t="str">
        <x:v>II</x:v>
      </x:c>
      <x:c r="C402" s="13" t="str">
        <x:v>Choir Caverns</x:v>
      </x:c>
      <x:c r="D402" s="13" t="str">
        <x:v>Balanced_Magic</x:v>
      </x:c>
      <x:c r="E402" s="13" t="str">
        <x:v>Ironwarden / Hexweaver / Wayfinder / Dawnkeeper</x:v>
      </x:c>
      <x:c r="F402" s="13" t="n">
        <x:v>0.711</x:v>
      </x:c>
      <x:c r="G402" s="13" t="str">
        <x:v>Clear</x:v>
      </x:c>
      <x:c r="H402" s="13" t="n">
        <x:v>1</x:v>
      </x:c>
      <x:c r="I402" s="13" t="n">
        <x:v>18.5</x:v>
      </x:c>
      <x:c r="J402" s="13" t="n">
        <x:v>0</x:v>
      </x:c>
      <x:c r="K402" s="13" t="n">
        <x:v>8</x:v>
      </x:c>
      <x:c r="L402" s="13" t="n">
        <x:v>0</x:v>
      </x:c>
      <x:c r="M402" s="13" t="n">
        <x:v>94</x:v>
      </x:c>
      <x:c r="N402" s="13" t="n">
        <x:v>0.876</x:v>
      </x:c>
      <x:c r="O402" s="13" t="n">
        <x:v>0.973</x:v>
      </x:c>
    </x:row>
    <x:row r="403">
      <x:c r="A403" s="13" t="n">
        <x:v>400</x:v>
      </x:c>
      <x:c r="B403" s="13" t="str">
        <x:v>II</x:v>
      </x:c>
      <x:c r="C403" s="13" t="str">
        <x:v>Crucible Depths</x:v>
      </x:c>
      <x:c r="D403" s="13" t="str">
        <x:v>Balanced_Magic</x:v>
      </x:c>
      <x:c r="E403" s="13" t="str">
        <x:v>Ironwarden / Hexweaver / Wayfinder / Dawnkeeper</x:v>
      </x:c>
      <x:c r="F403" s="13" t="n">
        <x:v>0.936</x:v>
      </x:c>
      <x:c r="G403" s="13" t="str">
        <x:v>Clear</x:v>
      </x:c>
      <x:c r="H403" s="13" t="n">
        <x:v>1</x:v>
      </x:c>
      <x:c r="I403" s="13" t="n">
        <x:v>23.8</x:v>
      </x:c>
      <x:c r="J403" s="13" t="n">
        <x:v>0</x:v>
      </x:c>
      <x:c r="K403" s="13" t="n">
        <x:v>7</x:v>
      </x:c>
      <x:c r="L403" s="13" t="n">
        <x:v>0</x:v>
      </x:c>
      <x:c r="M403" s="13" t="n">
        <x:v>91</x:v>
      </x:c>
      <x:c r="N403" s="13" t="n">
        <x:v>1.034</x:v>
      </x:c>
      <x:c r="O403" s="13" t="n">
        <x:v>1.004</x:v>
      </x:c>
    </x:row>
    <x:row r="404">
      <x:c r="A404" s="13" t="n">
        <x:v>401</x:v>
      </x:c>
      <x:c r="B404" s="13" t="str">
        <x:v>III</x:v>
      </x:c>
      <x:c r="C404" s="13" t="str">
        <x:v>Lanternwatch Descent</x:v>
      </x:c>
      <x:c r="D404" s="13" t="str">
        <x:v>Balanced_Dawn</x:v>
      </x:c>
      <x:c r="E404" s="13" t="str">
        <x:v>Ironwarden / Wayfinder / Ravager / Dawnkeeper</x:v>
      </x:c>
      <x:c r="F404" s="13" t="n">
        <x:v>0.95</x:v>
      </x:c>
      <x:c r="G404" s="13" t="str">
        <x:v>Clear</x:v>
      </x:c>
      <x:c r="H404" s="13" t="n">
        <x:v>1</x:v>
      </x:c>
      <x:c r="I404" s="13" t="n">
        <x:v>25.6</x:v>
      </x:c>
      <x:c r="J404" s="13" t="n">
        <x:v>0</x:v>
      </x:c>
      <x:c r="K404" s="13" t="n">
        <x:v>9</x:v>
      </x:c>
      <x:c r="L404" s="13" t="n">
        <x:v>0</x:v>
      </x:c>
      <x:c r="M404" s="13" t="n">
        <x:v>106</x:v>
      </x:c>
      <x:c r="N404" s="13" t="n">
        <x:v>1.078</x:v>
      </x:c>
      <x:c r="O404" s="13" t="n">
        <x:v>1.069</x:v>
      </x:c>
    </x:row>
    <x:row r="405">
      <x:c r="A405" s="13" t="n">
        <x:v>402</x:v>
      </x:c>
      <x:c r="B405" s="13" t="str">
        <x:v>III</x:v>
      </x:c>
      <x:c r="C405" s="13" t="str">
        <x:v>Mirage Well</x:v>
      </x:c>
      <x:c r="D405" s="13" t="str">
        <x:v>Balanced_Dawn</x:v>
      </x:c>
      <x:c r="E405" s="13" t="str">
        <x:v>Ironwarden / Wayfinder / Ravager / Dawnkeeper</x:v>
      </x:c>
      <x:c r="F405" s="13" t="n">
        <x:v>0.734</x:v>
      </x:c>
      <x:c r="G405" s="13" t="str">
        <x:v>Fail</x:v>
      </x:c>
      <x:c r="H405" s="13" t="n">
        <x:v>0.837</x:v>
      </x:c>
      <x:c r="I405" s="13" t="n">
        <x:v>29.4</x:v>
      </x:c>
      <x:c r="J405" s="13" t="n">
        <x:v>3</x:v>
      </x:c>
      <x:c r="K405" s="13" t="n">
        <x:v>9</x:v>
      </x:c>
      <x:c r="L405" s="13" t="n">
        <x:v>0</x:v>
      </x:c>
      <x:c r="M405" s="13" t="n">
        <x:v>38</x:v>
      </x:c>
      <x:c r="N405" s="13" t="n">
        <x:v>0.992</x:v>
      </x:c>
      <x:c r="O405" s="13" t="n">
        <x:v>0.936</x:v>
      </x:c>
    </x:row>
    <x:row r="406">
      <x:c r="A406" s="13" t="n">
        <x:v>403</x:v>
      </x:c>
      <x:c r="B406" s="13" t="str">
        <x:v>III</x:v>
      </x:c>
      <x:c r="C406" s="13" t="str">
        <x:v>Choir Caverns</x:v>
      </x:c>
      <x:c r="D406" s="13" t="str">
        <x:v>Balanced_Dawn</x:v>
      </x:c>
      <x:c r="E406" s="13" t="str">
        <x:v>Ironwarden / Wayfinder / Ravager / Dawnkeeper</x:v>
      </x:c>
      <x:c r="F406" s="13" t="n">
        <x:v>0.592</x:v>
      </x:c>
      <x:c r="G406" s="13" t="str">
        <x:v>Clear</x:v>
      </x:c>
      <x:c r="H406" s="13" t="n">
        <x:v>1</x:v>
      </x:c>
      <x:c r="I406" s="13" t="n">
        <x:v>19.6</x:v>
      </x:c>
      <x:c r="J406" s="13" t="n">
        <x:v>0</x:v>
      </x:c>
      <x:c r="K406" s="13" t="n">
        <x:v>10</x:v>
      </x:c>
      <x:c r="L406" s="13" t="n">
        <x:v>0</x:v>
      </x:c>
      <x:c r="M406" s="13" t="n">
        <x:v>106</x:v>
      </x:c>
      <x:c r="N406" s="13" t="n">
        <x:v>0.846</x:v>
      </x:c>
      <x:c r="O406" s="13" t="n">
        <x:v>1.028</x:v>
      </x:c>
    </x:row>
    <x:row r="407">
      <x:c r="A407" s="13" t="n">
        <x:v>404</x:v>
      </x:c>
      <x:c r="B407" s="13" t="str">
        <x:v>III</x:v>
      </x:c>
      <x:c r="C407" s="13" t="str">
        <x:v>Crucible Depths</x:v>
      </x:c>
      <x:c r="D407" s="13" t="str">
        <x:v>Balanced_Dawn</x:v>
      </x:c>
      <x:c r="E407" s="13" t="str">
        <x:v>Ironwarden / Wayfinder / Ravager / Dawnkeeper</x:v>
      </x:c>
      <x:c r="F407" s="13" t="n">
        <x:v>0.916</x:v>
      </x:c>
      <x:c r="G407" s="13" t="str">
        <x:v>Clear</x:v>
      </x:c>
      <x:c r="H407" s="13" t="n">
        <x:v>1</x:v>
      </x:c>
      <x:c r="I407" s="13" t="n">
        <x:v>26.6</x:v>
      </x:c>
      <x:c r="J407" s="13" t="n">
        <x:v>2</x:v>
      </x:c>
      <x:c r="K407" s="13" t="n">
        <x:v>11</x:v>
      </x:c>
      <x:c r="L407" s="13" t="n">
        <x:v>0</x:v>
      </x:c>
      <x:c r="M407" s="13" t="n">
        <x:v>106</x:v>
      </x:c>
      <x:c r="N407" s="13" t="n">
        <x:v>1.016</x:v>
      </x:c>
      <x:c r="O407" s="13" t="n">
        <x:v>1.153</x:v>
      </x:c>
    </x:row>
    <x:row r="408">
      <x:c r="A408" s="13" t="n">
        <x:v>405</x:v>
      </x:c>
      <x:c r="B408" s="13" t="str">
        <x:v>III</x:v>
      </x:c>
      <x:c r="C408" s="13" t="str">
        <x:v>Lanternwatch Descent</x:v>
      </x:c>
      <x:c r="D408" s="13" t="str">
        <x:v>Balanced_Dawn</x:v>
      </x:c>
      <x:c r="E408" s="13" t="str">
        <x:v>Ironwarden / Wayfinder / Ravager / Dawnkeeper</x:v>
      </x:c>
      <x:c r="F408" s="13" t="n">
        <x:v>0.948</x:v>
      </x:c>
      <x:c r="G408" s="13" t="str">
        <x:v>Clear</x:v>
      </x:c>
      <x:c r="H408" s="13" t="n">
        <x:v>1</x:v>
      </x:c>
      <x:c r="I408" s="13" t="n">
        <x:v>23.6</x:v>
      </x:c>
      <x:c r="J408" s="13" t="n">
        <x:v>1</x:v>
      </x:c>
      <x:c r="K408" s="13" t="n">
        <x:v>9</x:v>
      </x:c>
      <x:c r="L408" s="13" t="n">
        <x:v>1</x:v>
      </x:c>
      <x:c r="M408" s="13" t="n">
        <x:v>105</x:v>
      </x:c>
      <x:c r="N408" s="13" t="n">
        <x:v>1.054</x:v>
      </x:c>
      <x:c r="O408" s="13" t="n">
        <x:v>1.086</x:v>
      </x:c>
    </x:row>
    <x:row r="409">
      <x:c r="A409" s="13" t="n">
        <x:v>406</x:v>
      </x:c>
      <x:c r="B409" s="13" t="str">
        <x:v>III</x:v>
      </x:c>
      <x:c r="C409" s="13" t="str">
        <x:v>Mirage Well</x:v>
      </x:c>
      <x:c r="D409" s="13" t="str">
        <x:v>Balanced_Dawn</x:v>
      </x:c>
      <x:c r="E409" s="13" t="str">
        <x:v>Ironwarden / Wayfinder / Ravager / Dawnkeeper</x:v>
      </x:c>
      <x:c r="F409" s="13" t="n">
        <x:v>0.846</x:v>
      </x:c>
      <x:c r="G409" s="13" t="str">
        <x:v>Clear</x:v>
      </x:c>
      <x:c r="H409" s="13" t="n">
        <x:v>1</x:v>
      </x:c>
      <x:c r="I409" s="13" t="n">
        <x:v>25.9</x:v>
      </x:c>
      <x:c r="J409" s="13" t="n">
        <x:v>2</x:v>
      </x:c>
      <x:c r="K409" s="13" t="n">
        <x:v>11</x:v>
      </x:c>
      <x:c r="L409" s="13" t="n">
        <x:v>1</x:v>
      </x:c>
      <x:c r="M409" s="13" t="n">
        <x:v>108</x:v>
      </x:c>
      <x:c r="N409" s="13" t="n">
        <x:v>1.005</x:v>
      </x:c>
      <x:c r="O409" s="13" t="n">
        <x:v>1.01</x:v>
      </x:c>
    </x:row>
    <x:row r="410">
      <x:c r="A410" s="13" t="n">
        <x:v>407</x:v>
      </x:c>
      <x:c r="B410" s="13" t="str">
        <x:v>III</x:v>
      </x:c>
      <x:c r="C410" s="13" t="str">
        <x:v>Choir Caverns</x:v>
      </x:c>
      <x:c r="D410" s="13" t="str">
        <x:v>Balanced_Dawn</x:v>
      </x:c>
      <x:c r="E410" s="13" t="str">
        <x:v>Ironwarden / Wayfinder / Ravager / Dawnkeeper</x:v>
      </x:c>
      <x:c r="F410" s="13" t="n">
        <x:v>0.83</x:v>
      </x:c>
      <x:c r="G410" s="13" t="str">
        <x:v>Clear</x:v>
      </x:c>
      <x:c r="H410" s="13" t="n">
        <x:v>1</x:v>
      </x:c>
      <x:c r="I410" s="13" t="n">
        <x:v>28.3</x:v>
      </x:c>
      <x:c r="J410" s="13" t="n">
        <x:v>0</x:v>
      </x:c>
      <x:c r="K410" s="13" t="n">
        <x:v>11</x:v>
      </x:c>
      <x:c r="L410" s="13" t="n">
        <x:v>0</x:v>
      </x:c>
      <x:c r="M410" s="13" t="n">
        <x:v>100</x:v>
      </x:c>
      <x:c r="N410" s="13" t="n">
        <x:v>1.054</x:v>
      </x:c>
      <x:c r="O410" s="13" t="n">
        <x:v>0.966</x:v>
      </x:c>
    </x:row>
    <x:row r="411">
      <x:c r="A411" s="13" t="n">
        <x:v>408</x:v>
      </x:c>
      <x:c r="B411" s="13" t="str">
        <x:v>III</x:v>
      </x:c>
      <x:c r="C411" s="13" t="str">
        <x:v>Crucible Depths</x:v>
      </x:c>
      <x:c r="D411" s="13" t="str">
        <x:v>Balanced_Dawn</x:v>
      </x:c>
      <x:c r="E411" s="13" t="str">
        <x:v>Ironwarden / Wayfinder / Ravager / Dawnkeeper</x:v>
      </x:c>
      <x:c r="F411" s="13" t="n">
        <x:v>0.952</x:v>
      </x:c>
      <x:c r="G411" s="13" t="str">
        <x:v>Clear</x:v>
      </x:c>
      <x:c r="H411" s="13" t="n">
        <x:v>1</x:v>
      </x:c>
      <x:c r="I411" s="13" t="n">
        <x:v>23.3</x:v>
      </x:c>
      <x:c r="J411" s="13" t="n">
        <x:v>0</x:v>
      </x:c>
      <x:c r="K411" s="13" t="n">
        <x:v>9</x:v>
      </x:c>
      <x:c r="L411" s="13" t="n">
        <x:v>1</x:v>
      </x:c>
      <x:c r="M411" s="13" t="n">
        <x:v>97</x:v>
      </x:c>
      <x:c r="N411" s="13" t="n">
        <x:v>1.123</x:v>
      </x:c>
      <x:c r="O411" s="13" t="n">
        <x:v>1.135</x:v>
      </x:c>
    </x:row>
    <x:row r="412">
      <x:c r="A412" s="13" t="n">
        <x:v>409</x:v>
      </x:c>
      <x:c r="B412" s="13" t="str">
        <x:v>III</x:v>
      </x:c>
      <x:c r="C412" s="13" t="str">
        <x:v>Lanternwatch Descent</x:v>
      </x:c>
      <x:c r="D412" s="13" t="str">
        <x:v>Balanced_Dawn</x:v>
      </x:c>
      <x:c r="E412" s="13" t="str">
        <x:v>Ironwarden / Wayfinder / Ravager / Dawnkeeper</x:v>
      </x:c>
      <x:c r="F412" s="13" t="n">
        <x:v>0.889</x:v>
      </x:c>
      <x:c r="G412" s="13" t="str">
        <x:v>Clear</x:v>
      </x:c>
      <x:c r="H412" s="13" t="n">
        <x:v>1</x:v>
      </x:c>
      <x:c r="I412" s="13" t="n">
        <x:v>24.1</x:v>
      </x:c>
      <x:c r="J412" s="13" t="n">
        <x:v>0</x:v>
      </x:c>
      <x:c r="K412" s="13" t="n">
        <x:v>9</x:v>
      </x:c>
      <x:c r="L412" s="13" t="n">
        <x:v>1</x:v>
      </x:c>
      <x:c r="M412" s="13" t="n">
        <x:v>98</x:v>
      </x:c>
      <x:c r="N412" s="13" t="n">
        <x:v>1.103</x:v>
      </x:c>
      <x:c r="O412" s="13" t="n">
        <x:v>0.928</x:v>
      </x:c>
    </x:row>
    <x:row r="413">
      <x:c r="A413" s="13" t="n">
        <x:v>410</x:v>
      </x:c>
      <x:c r="B413" s="13" t="str">
        <x:v>III</x:v>
      </x:c>
      <x:c r="C413" s="13" t="str">
        <x:v>Mirage Well</x:v>
      </x:c>
      <x:c r="D413" s="13" t="str">
        <x:v>Balanced_Dawn</x:v>
      </x:c>
      <x:c r="E413" s="13" t="str">
        <x:v>Ironwarden / Wayfinder / Ravager / Dawnkeeper</x:v>
      </x:c>
      <x:c r="F413" s="13" t="n">
        <x:v>0.619</x:v>
      </x:c>
      <x:c r="G413" s="13" t="str">
        <x:v>Clear</x:v>
      </x:c>
      <x:c r="H413" s="13" t="n">
        <x:v>1</x:v>
      </x:c>
      <x:c r="I413" s="13" t="n">
        <x:v>25.5</x:v>
      </x:c>
      <x:c r="J413" s="13" t="n">
        <x:v>0</x:v>
      </x:c>
      <x:c r="K413" s="13" t="n">
        <x:v>8</x:v>
      </x:c>
      <x:c r="L413" s="13" t="n">
        <x:v>0</x:v>
      </x:c>
      <x:c r="M413" s="13" t="n">
        <x:v>107</x:v>
      </x:c>
      <x:c r="N413" s="13" t="n">
        <x:v>0.971</x:v>
      </x:c>
      <x:c r="O413" s="13" t="n">
        <x:v>0.892</x:v>
      </x:c>
    </x:row>
    <x:row r="414">
      <x:c r="A414" s="13" t="n">
        <x:v>411</x:v>
      </x:c>
      <x:c r="B414" s="13" t="str">
        <x:v>III</x:v>
      </x:c>
      <x:c r="C414" s="13" t="str">
        <x:v>Choir Caverns</x:v>
      </x:c>
      <x:c r="D414" s="13" t="str">
        <x:v>Balanced_Dawn</x:v>
      </x:c>
      <x:c r="E414" s="13" t="str">
        <x:v>Ironwarden / Wayfinder / Ravager / Dawnkeeper</x:v>
      </x:c>
      <x:c r="F414" s="13" t="n">
        <x:v>0.78</x:v>
      </x:c>
      <x:c r="G414" s="13" t="str">
        <x:v>Fail</x:v>
      </x:c>
      <x:c r="H414" s="13" t="n">
        <x:v>0.805</x:v>
      </x:c>
      <x:c r="I414" s="13" t="n">
        <x:v>27.8</x:v>
      </x:c>
      <x:c r="J414" s="13" t="n">
        <x:v>3</x:v>
      </x:c>
      <x:c r="K414" s="13" t="n">
        <x:v>7</x:v>
      </x:c>
      <x:c r="L414" s="13" t="n">
        <x:v>0</x:v>
      </x:c>
      <x:c r="M414" s="13" t="n">
        <x:v>35</x:v>
      </x:c>
      <x:c r="N414" s="13" t="n">
        <x:v>1.014</x:v>
      </x:c>
      <x:c r="O414" s="13" t="n">
        <x:v>0.964</x:v>
      </x:c>
    </x:row>
    <x:row r="415">
      <x:c r="A415" s="13" t="n">
        <x:v>412</x:v>
      </x:c>
      <x:c r="B415" s="13" t="str">
        <x:v>III</x:v>
      </x:c>
      <x:c r="C415" s="13" t="str">
        <x:v>Crucible Depths</x:v>
      </x:c>
      <x:c r="D415" s="13" t="str">
        <x:v>Balanced_Dawn</x:v>
      </x:c>
      <x:c r="E415" s="13" t="str">
        <x:v>Ironwarden / Wayfinder / Ravager / Dawnkeeper</x:v>
      </x:c>
      <x:c r="F415" s="13" t="n">
        <x:v>0.731</x:v>
      </x:c>
      <x:c r="G415" s="13" t="str">
        <x:v>Clear</x:v>
      </x:c>
      <x:c r="H415" s="13" t="n">
        <x:v>1</x:v>
      </x:c>
      <x:c r="I415" s="13" t="n">
        <x:v>21.3</x:v>
      </x:c>
      <x:c r="J415" s="13" t="n">
        <x:v>0</x:v>
      </x:c>
      <x:c r="K415" s="13" t="n">
        <x:v>8</x:v>
      </x:c>
      <x:c r="L415" s="13" t="n">
        <x:v>0</x:v>
      </x:c>
      <x:c r="M415" s="13" t="n">
        <x:v>98</x:v>
      </x:c>
      <x:c r="N415" s="13" t="n">
        <x:v>1.024</x:v>
      </x:c>
      <x:c r="O415" s="13" t="n">
        <x:v>0.957</x:v>
      </x:c>
    </x:row>
    <x:row r="416">
      <x:c r="A416" s="13" t="n">
        <x:v>413</x:v>
      </x:c>
      <x:c r="B416" s="13" t="str">
        <x:v>III</x:v>
      </x:c>
      <x:c r="C416" s="13" t="str">
        <x:v>Lanternwatch Descent</x:v>
      </x:c>
      <x:c r="D416" s="13" t="str">
        <x:v>Balanced_Dawn</x:v>
      </x:c>
      <x:c r="E416" s="13" t="str">
        <x:v>Ironwarden / Wayfinder / Ravager / Dawnkeeper</x:v>
      </x:c>
      <x:c r="F416" s="13" t="n">
        <x:v>0.918</x:v>
      </x:c>
      <x:c r="G416" s="13" t="str">
        <x:v>Clear</x:v>
      </x:c>
      <x:c r="H416" s="13" t="n">
        <x:v>1</x:v>
      </x:c>
      <x:c r="I416" s="13" t="n">
        <x:v>25.2</x:v>
      </x:c>
      <x:c r="J416" s="13" t="n">
        <x:v>0</x:v>
      </x:c>
      <x:c r="K416" s="13" t="n">
        <x:v>10</x:v>
      </x:c>
      <x:c r="L416" s="13" t="n">
        <x:v>1</x:v>
      </x:c>
      <x:c r="M416" s="13" t="n">
        <x:v>99</x:v>
      </x:c>
      <x:c r="N416" s="13" t="n">
        <x:v>1.082</x:v>
      </x:c>
      <x:c r="O416" s="13" t="n">
        <x:v>0.988</x:v>
      </x:c>
    </x:row>
    <x:row r="417">
      <x:c r="A417" s="13" t="n">
        <x:v>414</x:v>
      </x:c>
      <x:c r="B417" s="13" t="str">
        <x:v>III</x:v>
      </x:c>
      <x:c r="C417" s="13" t="str">
        <x:v>Mirage Well</x:v>
      </x:c>
      <x:c r="D417" s="13" t="str">
        <x:v>Balanced_Dawn</x:v>
      </x:c>
      <x:c r="E417" s="13" t="str">
        <x:v>Ironwarden / Wayfinder / Ravager / Dawnkeeper</x:v>
      </x:c>
      <x:c r="F417" s="13" t="n">
        <x:v>0.901</x:v>
      </x:c>
      <x:c r="G417" s="13" t="str">
        <x:v>Clear</x:v>
      </x:c>
      <x:c r="H417" s="13" t="n">
        <x:v>1</x:v>
      </x:c>
      <x:c r="I417" s="13" t="n">
        <x:v>21.1</x:v>
      </x:c>
      <x:c r="J417" s="13" t="n">
        <x:v>2</x:v>
      </x:c>
      <x:c r="K417" s="13" t="n">
        <x:v>8</x:v>
      </x:c>
      <x:c r="L417" s="13" t="n">
        <x:v>1</x:v>
      </x:c>
      <x:c r="M417" s="13" t="n">
        <x:v>106</x:v>
      </x:c>
      <x:c r="N417" s="13" t="n">
        <x:v>1.031</x:v>
      </x:c>
      <x:c r="O417" s="13" t="n">
        <x:v>1.05</x:v>
      </x:c>
    </x:row>
    <x:row r="418">
      <x:c r="A418" s="13" t="n">
        <x:v>415</x:v>
      </x:c>
      <x:c r="B418" s="13" t="str">
        <x:v>III</x:v>
      </x:c>
      <x:c r="C418" s="13" t="str">
        <x:v>Choir Caverns</x:v>
      </x:c>
      <x:c r="D418" s="13" t="str">
        <x:v>Balanced_Dawn</x:v>
      </x:c>
      <x:c r="E418" s="13" t="str">
        <x:v>Ironwarden / Wayfinder / Ravager / Dawnkeeper</x:v>
      </x:c>
      <x:c r="F418" s="13" t="n">
        <x:v>0.6</x:v>
      </x:c>
      <x:c r="G418" s="13" t="str">
        <x:v>Fail</x:v>
      </x:c>
      <x:c r="H418" s="13" t="n">
        <x:v>0.324</x:v>
      </x:c>
      <x:c r="I418" s="13" t="n">
        <x:v>25.1</x:v>
      </x:c>
      <x:c r="J418" s="13" t="n">
        <x:v>3</x:v>
      </x:c>
      <x:c r="K418" s="13" t="n">
        <x:v>10</x:v>
      </x:c>
      <x:c r="L418" s="13" t="n">
        <x:v>0</x:v>
      </x:c>
      <x:c r="M418" s="13" t="n">
        <x:v>15</x:v>
      </x:c>
      <x:c r="N418" s="13" t="n">
        <x:v>0.887</x:v>
      </x:c>
      <x:c r="O418" s="13" t="n">
        <x:v>0.984</x:v>
      </x:c>
    </x:row>
    <x:row r="419">
      <x:c r="A419" s="13" t="n">
        <x:v>416</x:v>
      </x:c>
      <x:c r="B419" s="13" t="str">
        <x:v>III</x:v>
      </x:c>
      <x:c r="C419" s="13" t="str">
        <x:v>Crucible Depths</x:v>
      </x:c>
      <x:c r="D419" s="13" t="str">
        <x:v>Balanced_Dawn</x:v>
      </x:c>
      <x:c r="E419" s="13" t="str">
        <x:v>Ironwarden / Wayfinder / Ravager / Dawnkeeper</x:v>
      </x:c>
      <x:c r="F419" s="13" t="n">
        <x:v>0.72</x:v>
      </x:c>
      <x:c r="G419" s="13" t="str">
        <x:v>Fail</x:v>
      </x:c>
      <x:c r="H419" s="13" t="n">
        <x:v>0.417</x:v>
      </x:c>
      <x:c r="I419" s="13" t="n">
        <x:v>25.5</x:v>
      </x:c>
      <x:c r="J419" s="13" t="n">
        <x:v>3</x:v>
      </x:c>
      <x:c r="K419" s="13" t="n">
        <x:v>9</x:v>
      </x:c>
      <x:c r="L419" s="13" t="n">
        <x:v>1</x:v>
      </x:c>
      <x:c r="M419" s="13" t="n">
        <x:v>16</x:v>
      </x:c>
      <x:c r="N419" s="13" t="n">
        <x:v>1.013</x:v>
      </x:c>
      <x:c r="O419" s="13" t="n">
        <x:v>0.961</x:v>
      </x:c>
    </x:row>
    <x:row r="420">
      <x:c r="A420" s="13" t="n">
        <x:v>417</x:v>
      </x:c>
      <x:c r="B420" s="13" t="str">
        <x:v>III</x:v>
      </x:c>
      <x:c r="C420" s="13" t="str">
        <x:v>Lanternwatch Descent</x:v>
      </x:c>
      <x:c r="D420" s="13" t="str">
        <x:v>Balanced_Dawn</x:v>
      </x:c>
      <x:c r="E420" s="13" t="str">
        <x:v>Ironwarden / Wayfinder / Ravager / Dawnkeeper</x:v>
      </x:c>
      <x:c r="F420" s="13" t="n">
        <x:v>0.899</x:v>
      </x:c>
      <x:c r="G420" s="13" t="str">
        <x:v>Clear</x:v>
      </x:c>
      <x:c r="H420" s="13" t="n">
        <x:v>1</x:v>
      </x:c>
      <x:c r="I420" s="13" t="n">
        <x:v>27.7</x:v>
      </x:c>
      <x:c r="J420" s="13" t="n">
        <x:v>1</x:v>
      </x:c>
      <x:c r="K420" s="13" t="n">
        <x:v>12</x:v>
      </x:c>
      <x:c r="L420" s="13" t="n">
        <x:v>0</x:v>
      </x:c>
      <x:c r="M420" s="13" t="n">
        <x:v>104</x:v>
      </x:c>
      <x:c r="N420" s="13" t="n">
        <x:v>1.043</x:v>
      </x:c>
      <x:c r="O420" s="13" t="n">
        <x:v>0.994</x:v>
      </x:c>
    </x:row>
    <x:row r="421">
      <x:c r="A421" s="13" t="n">
        <x:v>418</x:v>
      </x:c>
      <x:c r="B421" s="13" t="str">
        <x:v>III</x:v>
      </x:c>
      <x:c r="C421" s="13" t="str">
        <x:v>Mirage Well</x:v>
      </x:c>
      <x:c r="D421" s="13" t="str">
        <x:v>Balanced_Dawn</x:v>
      </x:c>
      <x:c r="E421" s="13" t="str">
        <x:v>Ironwarden / Wayfinder / Ravager / Dawnkeeper</x:v>
      </x:c>
      <x:c r="F421" s="13" t="n">
        <x:v>0.702</x:v>
      </x:c>
      <x:c r="G421" s="13" t="str">
        <x:v>Fail</x:v>
      </x:c>
      <x:c r="H421" s="13" t="n">
        <x:v>0.612</x:v>
      </x:c>
      <x:c r="I421" s="13" t="n">
        <x:v>31.1</x:v>
      </x:c>
      <x:c r="J421" s="13" t="n">
        <x:v>3</x:v>
      </x:c>
      <x:c r="K421" s="13" t="n">
        <x:v>7</x:v>
      </x:c>
      <x:c r="L421" s="13" t="n">
        <x:v>0</x:v>
      </x:c>
      <x:c r="M421" s="13" t="n">
        <x:v>27</x:v>
      </x:c>
      <x:c r="N421" s="13" t="n">
        <x:v>1.03</x:v>
      </x:c>
      <x:c r="O421" s="13" t="n">
        <x:v>0.884</x:v>
      </x:c>
    </x:row>
    <x:row r="422">
      <x:c r="A422" s="13" t="n">
        <x:v>419</x:v>
      </x:c>
      <x:c r="B422" s="13" t="str">
        <x:v>III</x:v>
      </x:c>
      <x:c r="C422" s="13" t="str">
        <x:v>Choir Caverns</x:v>
      </x:c>
      <x:c r="D422" s="13" t="str">
        <x:v>Balanced_Dawn</x:v>
      </x:c>
      <x:c r="E422" s="13" t="str">
        <x:v>Ironwarden / Wayfinder / Ravager / Dawnkeeper</x:v>
      </x:c>
      <x:c r="F422" s="13" t="n">
        <x:v>0.857</x:v>
      </x:c>
      <x:c r="G422" s="13" t="str">
        <x:v>Clear</x:v>
      </x:c>
      <x:c r="H422" s="13" t="n">
        <x:v>1</x:v>
      </x:c>
      <x:c r="I422" s="13" t="n">
        <x:v>19.6</x:v>
      </x:c>
      <x:c r="J422" s="13" t="n">
        <x:v>0</x:v>
      </x:c>
      <x:c r="K422" s="13" t="n">
        <x:v>10</x:v>
      </x:c>
      <x:c r="L422" s="13" t="n">
        <x:v>1</x:v>
      </x:c>
      <x:c r="M422" s="13" t="n">
        <x:v>108</x:v>
      </x:c>
      <x:c r="N422" s="13" t="n">
        <x:v>1.067</x:v>
      </x:c>
      <x:c r="O422" s="13" t="n">
        <x:v>0.979</x:v>
      </x:c>
    </x:row>
    <x:row r="423">
      <x:c r="A423" s="13" t="n">
        <x:v>420</x:v>
      </x:c>
      <x:c r="B423" s="13" t="str">
        <x:v>III</x:v>
      </x:c>
      <x:c r="C423" s="13" t="str">
        <x:v>Crucible Depths</x:v>
      </x:c>
      <x:c r="D423" s="13" t="str">
        <x:v>Balanced_Dawn</x:v>
      </x:c>
      <x:c r="E423" s="13" t="str">
        <x:v>Ironwarden / Wayfinder / Ravager / Dawnkeeper</x:v>
      </x:c>
      <x:c r="F423" s="13" t="n">
        <x:v>0.741</x:v>
      </x:c>
      <x:c r="G423" s="13" t="str">
        <x:v>Clear</x:v>
      </x:c>
      <x:c r="H423" s="13" t="n">
        <x:v>1</x:v>
      </x:c>
      <x:c r="I423" s="13" t="n">
        <x:v>23</x:v>
      </x:c>
      <x:c r="J423" s="13" t="n">
        <x:v>1</x:v>
      </x:c>
      <x:c r="K423" s="13" t="n">
        <x:v>9</x:v>
      </x:c>
      <x:c r="L423" s="13" t="n">
        <x:v>0</x:v>
      </x:c>
      <x:c r="M423" s="13" t="n">
        <x:v>99</x:v>
      </x:c>
      <x:c r="N423" s="13" t="n">
        <x:v>0.949</x:v>
      </x:c>
      <x:c r="O423" s="13" t="n">
        <x:v>1.04</x:v>
      </x:c>
    </x:row>
    <x:row r="424">
      <x:c r="A424" s="13" t="n">
        <x:v>421</x:v>
      </x:c>
      <x:c r="B424" s="13" t="str">
        <x:v>III</x:v>
      </x:c>
      <x:c r="C424" s="13" t="str">
        <x:v>Lanternwatch Descent</x:v>
      </x:c>
      <x:c r="D424" s="13" t="str">
        <x:v>Balanced_Dawn</x:v>
      </x:c>
      <x:c r="E424" s="13" t="str">
        <x:v>Ironwarden / Wayfinder / Ravager / Dawnkeeper</x:v>
      </x:c>
      <x:c r="F424" s="13" t="n">
        <x:v>0.855</x:v>
      </x:c>
      <x:c r="G424" s="13" t="str">
        <x:v>Clear</x:v>
      </x:c>
      <x:c r="H424" s="13" t="n">
        <x:v>1</x:v>
      </x:c>
      <x:c r="I424" s="13" t="n">
        <x:v>19.2</x:v>
      </x:c>
      <x:c r="J424" s="13" t="n">
        <x:v>2</x:v>
      </x:c>
      <x:c r="K424" s="13" t="n">
        <x:v>8</x:v>
      </x:c>
      <x:c r="L424" s="13" t="n">
        <x:v>0</x:v>
      </x:c>
      <x:c r="M424" s="13" t="n">
        <x:v>97</x:v>
      </x:c>
      <x:c r="N424" s="13" t="n">
        <x:v>1.079</x:v>
      </x:c>
      <x:c r="O424" s="13" t="n">
        <x:v>0.912</x:v>
      </x:c>
    </x:row>
    <x:row r="425">
      <x:c r="A425" s="13" t="n">
        <x:v>422</x:v>
      </x:c>
      <x:c r="B425" s="13" t="str">
        <x:v>III</x:v>
      </x:c>
      <x:c r="C425" s="13" t="str">
        <x:v>Mirage Well</x:v>
      </x:c>
      <x:c r="D425" s="13" t="str">
        <x:v>Balanced_Dawn</x:v>
      </x:c>
      <x:c r="E425" s="13" t="str">
        <x:v>Ironwarden / Wayfinder / Ravager / Dawnkeeper</x:v>
      </x:c>
      <x:c r="F425" s="13" t="n">
        <x:v>0.864</x:v>
      </x:c>
      <x:c r="G425" s="13" t="str">
        <x:v>Clear</x:v>
      </x:c>
      <x:c r="H425" s="13" t="n">
        <x:v>1</x:v>
      </x:c>
      <x:c r="I425" s="13" t="n">
        <x:v>26.2</x:v>
      </x:c>
      <x:c r="J425" s="13" t="n">
        <x:v>2</x:v>
      </x:c>
      <x:c r="K425" s="13" t="n">
        <x:v>8</x:v>
      </x:c>
      <x:c r="L425" s="13" t="n">
        <x:v>1</x:v>
      </x:c>
      <x:c r="M425" s="13" t="n">
        <x:v>101</x:v>
      </x:c>
      <x:c r="N425" s="13" t="n">
        <x:v>1.057</x:v>
      </x:c>
      <x:c r="O425" s="13" t="n">
        <x:v>0.977</x:v>
      </x:c>
    </x:row>
    <x:row r="426">
      <x:c r="A426" s="13" t="n">
        <x:v>423</x:v>
      </x:c>
      <x:c r="B426" s="13" t="str">
        <x:v>III</x:v>
      </x:c>
      <x:c r="C426" s="13" t="str">
        <x:v>Choir Caverns</x:v>
      </x:c>
      <x:c r="D426" s="13" t="str">
        <x:v>Balanced_Dawn</x:v>
      </x:c>
      <x:c r="E426" s="13" t="str">
        <x:v>Ironwarden / Wayfinder / Ravager / Dawnkeeper</x:v>
      </x:c>
      <x:c r="F426" s="13" t="n">
        <x:v>0.635</x:v>
      </x:c>
      <x:c r="G426" s="13" t="str">
        <x:v>Fail</x:v>
      </x:c>
      <x:c r="H426" s="13" t="n">
        <x:v>0.312</x:v>
      </x:c>
      <x:c r="I426" s="13" t="n">
        <x:v>27.3</x:v>
      </x:c>
      <x:c r="J426" s="13" t="n">
        <x:v>3</x:v>
      </x:c>
      <x:c r="K426" s="13" t="n">
        <x:v>10</x:v>
      </x:c>
      <x:c r="L426" s="13" t="n">
        <x:v>1</x:v>
      </x:c>
      <x:c r="M426" s="13" t="n">
        <x:v>15</x:v>
      </x:c>
      <x:c r="N426" s="13" t="n">
        <x:v>0.985</x:v>
      </x:c>
      <x:c r="O426" s="13" t="n">
        <x:v>0.904</x:v>
      </x:c>
    </x:row>
    <x:row r="427">
      <x:c r="A427" s="13" t="n">
        <x:v>424</x:v>
      </x:c>
      <x:c r="B427" s="13" t="str">
        <x:v>III</x:v>
      </x:c>
      <x:c r="C427" s="13" t="str">
        <x:v>Crucible Depths</x:v>
      </x:c>
      <x:c r="D427" s="13" t="str">
        <x:v>Balanced_Dawn</x:v>
      </x:c>
      <x:c r="E427" s="13" t="str">
        <x:v>Ironwarden / Wayfinder / Ravager / Dawnkeeper</x:v>
      </x:c>
      <x:c r="F427" s="13" t="n">
        <x:v>0.835</x:v>
      </x:c>
      <x:c r="G427" s="13" t="str">
        <x:v>Clear</x:v>
      </x:c>
      <x:c r="H427" s="13" t="n">
        <x:v>1</x:v>
      </x:c>
      <x:c r="I427" s="13" t="n">
        <x:v>24.7</x:v>
      </x:c>
      <x:c r="J427" s="13" t="n">
        <x:v>0</x:v>
      </x:c>
      <x:c r="K427" s="13" t="n">
        <x:v>11</x:v>
      </x:c>
      <x:c r="L427" s="13" t="n">
        <x:v>0</x:v>
      </x:c>
      <x:c r="M427" s="13" t="n">
        <x:v>106</x:v>
      </x:c>
      <x:c r="N427" s="13" t="n">
        <x:v>1.006</x:v>
      </x:c>
      <x:c r="O427" s="13" t="n">
        <x:v>1.055</x:v>
      </x:c>
    </x:row>
    <x:row r="428">
      <x:c r="A428" s="13" t="n">
        <x:v>425</x:v>
      </x:c>
      <x:c r="B428" s="13" t="str">
        <x:v>III</x:v>
      </x:c>
      <x:c r="C428" s="13" t="str">
        <x:v>Lanternwatch Descent</x:v>
      </x:c>
      <x:c r="D428" s="13" t="str">
        <x:v>Balanced_Dawn</x:v>
      </x:c>
      <x:c r="E428" s="13" t="str">
        <x:v>Ironwarden / Wayfinder / Ravager / Dawnkeeper</x:v>
      </x:c>
      <x:c r="F428" s="13" t="n">
        <x:v>0.828</x:v>
      </x:c>
      <x:c r="G428" s="13" t="str">
        <x:v>Clear</x:v>
      </x:c>
      <x:c r="H428" s="13" t="n">
        <x:v>1</x:v>
      </x:c>
      <x:c r="I428" s="13" t="n">
        <x:v>20.9</x:v>
      </x:c>
      <x:c r="J428" s="13" t="n">
        <x:v>0</x:v>
      </x:c>
      <x:c r="K428" s="13" t="n">
        <x:v>8</x:v>
      </x:c>
      <x:c r="L428" s="13" t="n">
        <x:v>0</x:v>
      </x:c>
      <x:c r="M428" s="13" t="n">
        <x:v>108</x:v>
      </x:c>
      <x:c r="N428" s="13" t="n">
        <x:v>0.88</x:v>
      </x:c>
      <x:c r="O428" s="13" t="n">
        <x:v>1.09</x:v>
      </x:c>
    </x:row>
    <x:row r="429">
      <x:c r="A429" s="13" t="n">
        <x:v>426</x:v>
      </x:c>
      <x:c r="B429" s="13" t="str">
        <x:v>III</x:v>
      </x:c>
      <x:c r="C429" s="13" t="str">
        <x:v>Mirage Well</x:v>
      </x:c>
      <x:c r="D429" s="13" t="str">
        <x:v>Balanced_Stone</x:v>
      </x:c>
      <x:c r="E429" s="13" t="str">
        <x:v>Ironwarden / Hexweaver / Knife Dancer / Stonecaller</x:v>
      </x:c>
      <x:c r="F429" s="13" t="n">
        <x:v>0.846</x:v>
      </x:c>
      <x:c r="G429" s="13" t="str">
        <x:v>Clear</x:v>
      </x:c>
      <x:c r="H429" s="13" t="n">
        <x:v>1</x:v>
      </x:c>
      <x:c r="I429" s="13" t="n">
        <x:v>25.4</x:v>
      </x:c>
      <x:c r="J429" s="13" t="n">
        <x:v>0</x:v>
      </x:c>
      <x:c r="K429" s="13" t="n">
        <x:v>8</x:v>
      </x:c>
      <x:c r="L429" s="13" t="n">
        <x:v>1</x:v>
      </x:c>
      <x:c r="M429" s="13" t="n">
        <x:v>99</x:v>
      </x:c>
      <x:c r="N429" s="13" t="n">
        <x:v>0.921</x:v>
      </x:c>
      <x:c r="O429" s="13" t="n">
        <x:v>1.107</x:v>
      </x:c>
    </x:row>
    <x:row r="430">
      <x:c r="A430" s="13" t="n">
        <x:v>427</x:v>
      </x:c>
      <x:c r="B430" s="13" t="str">
        <x:v>III</x:v>
      </x:c>
      <x:c r="C430" s="13" t="str">
        <x:v>Choir Caverns</x:v>
      </x:c>
      <x:c r="D430" s="13" t="str">
        <x:v>Balanced_Stone</x:v>
      </x:c>
      <x:c r="E430" s="13" t="str">
        <x:v>Ironwarden / Hexweaver / Knife Dancer / Stonecaller</x:v>
      </x:c>
      <x:c r="F430" s="13" t="n">
        <x:v>0.819</x:v>
      </x:c>
      <x:c r="G430" s="13" t="str">
        <x:v>Clear</x:v>
      </x:c>
      <x:c r="H430" s="13" t="n">
        <x:v>1</x:v>
      </x:c>
      <x:c r="I430" s="13" t="n">
        <x:v>30.4</x:v>
      </x:c>
      <x:c r="J430" s="13" t="n">
        <x:v>1</x:v>
      </x:c>
      <x:c r="K430" s="13" t="n">
        <x:v>9</x:v>
      </x:c>
      <x:c r="L430" s="13" t="n">
        <x:v>1</x:v>
      </x:c>
      <x:c r="M430" s="13" t="n">
        <x:v>103</x:v>
      </x:c>
      <x:c r="N430" s="13" t="n">
        <x:v>1.019</x:v>
      </x:c>
      <x:c r="O430" s="13" t="n">
        <x:v>0.995</x:v>
      </x:c>
    </x:row>
    <x:row r="431">
      <x:c r="A431" s="13" t="n">
        <x:v>428</x:v>
      </x:c>
      <x:c r="B431" s="13" t="str">
        <x:v>III</x:v>
      </x:c>
      <x:c r="C431" s="13" t="str">
        <x:v>Crucible Depths</x:v>
      </x:c>
      <x:c r="D431" s="13" t="str">
        <x:v>Balanced_Stone</x:v>
      </x:c>
      <x:c r="E431" s="13" t="str">
        <x:v>Ironwarden / Hexweaver / Knife Dancer / Stonecaller</x:v>
      </x:c>
      <x:c r="F431" s="13" t="n">
        <x:v>0.777</x:v>
      </x:c>
      <x:c r="G431" s="13" t="str">
        <x:v>Fail</x:v>
      </x:c>
      <x:c r="H431" s="13" t="n">
        <x:v>0.645</x:v>
      </x:c>
      <x:c r="I431" s="13" t="n">
        <x:v>24.5</x:v>
      </x:c>
      <x:c r="J431" s="13" t="n">
        <x:v>3</x:v>
      </x:c>
      <x:c r="K431" s="13" t="n">
        <x:v>11</x:v>
      </x:c>
      <x:c r="L431" s="13" t="n">
        <x:v>0</x:v>
      </x:c>
      <x:c r="M431" s="13" t="n">
        <x:v>25</x:v>
      </x:c>
      <x:c r="N431" s="13" t="n">
        <x:v>0.951</x:v>
      </x:c>
      <x:c r="O431" s="13" t="n">
        <x:v>1.07</x:v>
      </x:c>
    </x:row>
    <x:row r="432">
      <x:c r="A432" s="13" t="n">
        <x:v>429</x:v>
      </x:c>
      <x:c r="B432" s="13" t="str">
        <x:v>III</x:v>
      </x:c>
      <x:c r="C432" s="13" t="str">
        <x:v>Lanternwatch Descent</x:v>
      </x:c>
      <x:c r="D432" s="13" t="str">
        <x:v>Balanced_Stone</x:v>
      </x:c>
      <x:c r="E432" s="13" t="str">
        <x:v>Ironwarden / Hexweaver / Knife Dancer / Stonecaller</x:v>
      </x:c>
      <x:c r="F432" s="13" t="n">
        <x:v>0.92</x:v>
      </x:c>
      <x:c r="G432" s="13" t="str">
        <x:v>Clear</x:v>
      </x:c>
      <x:c r="H432" s="13" t="n">
        <x:v>1</x:v>
      </x:c>
      <x:c r="I432" s="13" t="n">
        <x:v>24.4</x:v>
      </x:c>
      <x:c r="J432" s="13" t="n">
        <x:v>0</x:v>
      </x:c>
      <x:c r="K432" s="13" t="n">
        <x:v>11</x:v>
      </x:c>
      <x:c r="L432" s="13" t="n">
        <x:v>0</x:v>
      </x:c>
      <x:c r="M432" s="13" t="n">
        <x:v>100</x:v>
      </x:c>
      <x:c r="N432" s="13" t="n">
        <x:v>1.053</x:v>
      </x:c>
      <x:c r="O432" s="13" t="n">
        <x:v>1.025</x:v>
      </x:c>
    </x:row>
    <x:row r="433">
      <x:c r="A433" s="13" t="n">
        <x:v>430</x:v>
      </x:c>
      <x:c r="B433" s="13" t="str">
        <x:v>III</x:v>
      </x:c>
      <x:c r="C433" s="13" t="str">
        <x:v>Mirage Well</x:v>
      </x:c>
      <x:c r="D433" s="13" t="str">
        <x:v>Balanced_Stone</x:v>
      </x:c>
      <x:c r="E433" s="13" t="str">
        <x:v>Ironwarden / Hexweaver / Knife Dancer / Stonecaller</x:v>
      </x:c>
      <x:c r="F433" s="13" t="n">
        <x:v>0.363</x:v>
      </x:c>
      <x:c r="G433" s="13" t="str">
        <x:v>Fail</x:v>
      </x:c>
      <x:c r="H433" s="13" t="n">
        <x:v>0.607</x:v>
      </x:c>
      <x:c r="I433" s="13" t="n">
        <x:v>28.5</x:v>
      </x:c>
      <x:c r="J433" s="13" t="n">
        <x:v>3</x:v>
      </x:c>
      <x:c r="K433" s="13" t="n">
        <x:v>9</x:v>
      </x:c>
      <x:c r="L433" s="13" t="n">
        <x:v>0</x:v>
      </x:c>
      <x:c r="M433" s="13" t="n">
        <x:v>26</x:v>
      </x:c>
      <x:c r="N433" s="13" t="n">
        <x:v>0.779</x:v>
      </x:c>
      <x:c r="O433" s="13" t="n">
        <x:v>0.964</x:v>
      </x:c>
    </x:row>
    <x:row r="434">
      <x:c r="A434" s="13" t="n">
        <x:v>431</x:v>
      </x:c>
      <x:c r="B434" s="13" t="str">
        <x:v>III</x:v>
      </x:c>
      <x:c r="C434" s="13" t="str">
        <x:v>Choir Caverns</x:v>
      </x:c>
      <x:c r="D434" s="13" t="str">
        <x:v>Balanced_Stone</x:v>
      </x:c>
      <x:c r="E434" s="13" t="str">
        <x:v>Ironwarden / Hexweaver / Knife Dancer / Stonecaller</x:v>
      </x:c>
      <x:c r="F434" s="13" t="n">
        <x:v>0.795</x:v>
      </x:c>
      <x:c r="G434" s="13" t="str">
        <x:v>Clear</x:v>
      </x:c>
      <x:c r="H434" s="13" t="n">
        <x:v>1</x:v>
      </x:c>
      <x:c r="I434" s="13" t="n">
        <x:v>22.6</x:v>
      </x:c>
      <x:c r="J434" s="13" t="n">
        <x:v>2</x:v>
      </x:c>
      <x:c r="K434" s="13" t="n">
        <x:v>10</x:v>
      </x:c>
      <x:c r="L434" s="13" t="n">
        <x:v>1</x:v>
      </x:c>
      <x:c r="M434" s="13" t="n">
        <x:v>99</x:v>
      </x:c>
      <x:c r="N434" s="13" t="n">
        <x:v>1.032</x:v>
      </x:c>
      <x:c r="O434" s="13" t="n">
        <x:v>0.964</x:v>
      </x:c>
    </x:row>
    <x:row r="435">
      <x:c r="A435" s="13" t="n">
        <x:v>432</x:v>
      </x:c>
      <x:c r="B435" s="13" t="str">
        <x:v>III</x:v>
      </x:c>
      <x:c r="C435" s="13" t="str">
        <x:v>Crucible Depths</x:v>
      </x:c>
      <x:c r="D435" s="13" t="str">
        <x:v>Balanced_Stone</x:v>
      </x:c>
      <x:c r="E435" s="13" t="str">
        <x:v>Ironwarden / Hexweaver / Knife Dancer / Stonecaller</x:v>
      </x:c>
      <x:c r="F435" s="13" t="n">
        <x:v>0.861</x:v>
      </x:c>
      <x:c r="G435" s="13" t="str">
        <x:v>Clear</x:v>
      </x:c>
      <x:c r="H435" s="13" t="n">
        <x:v>1</x:v>
      </x:c>
      <x:c r="I435" s="13" t="n">
        <x:v>19.5</x:v>
      </x:c>
      <x:c r="J435" s="13" t="n">
        <x:v>0</x:v>
      </x:c>
      <x:c r="K435" s="13" t="n">
        <x:v>9</x:v>
      </x:c>
      <x:c r="L435" s="13" t="n">
        <x:v>0</x:v>
      </x:c>
      <x:c r="M435" s="13" t="n">
        <x:v>102</x:v>
      </x:c>
      <x:c r="N435" s="13" t="n">
        <x:v>1.068</x:v>
      </x:c>
      <x:c r="O435" s="13" t="n">
        <x:v>1.025</x:v>
      </x:c>
    </x:row>
    <x:row r="436">
      <x:c r="A436" s="13" t="n">
        <x:v>433</x:v>
      </x:c>
      <x:c r="B436" s="13" t="str">
        <x:v>III</x:v>
      </x:c>
      <x:c r="C436" s="13" t="str">
        <x:v>Lanternwatch Descent</x:v>
      </x:c>
      <x:c r="D436" s="13" t="str">
        <x:v>Balanced_Stone</x:v>
      </x:c>
      <x:c r="E436" s="13" t="str">
        <x:v>Ironwarden / Hexweaver / Knife Dancer / Stonecaller</x:v>
      </x:c>
      <x:c r="F436" s="13" t="n">
        <x:v>0.829</x:v>
      </x:c>
      <x:c r="G436" s="13" t="str">
        <x:v>Clear</x:v>
      </x:c>
      <x:c r="H436" s="13" t="n">
        <x:v>1</x:v>
      </x:c>
      <x:c r="I436" s="13" t="n">
        <x:v>26.1</x:v>
      </x:c>
      <x:c r="J436" s="13" t="n">
        <x:v>1</x:v>
      </x:c>
      <x:c r="K436" s="13" t="n">
        <x:v>10</x:v>
      </x:c>
      <x:c r="L436" s="13" t="n">
        <x:v>1</x:v>
      </x:c>
      <x:c r="M436" s="13" t="n">
        <x:v>104</x:v>
      </x:c>
      <x:c r="N436" s="13" t="n">
        <x:v>0.979</x:v>
      </x:c>
      <x:c r="O436" s="13" t="n">
        <x:v>0.985</x:v>
      </x:c>
    </x:row>
    <x:row r="437">
      <x:c r="A437" s="13" t="n">
        <x:v>434</x:v>
      </x:c>
      <x:c r="B437" s="13" t="str">
        <x:v>III</x:v>
      </x:c>
      <x:c r="C437" s="13" t="str">
        <x:v>Mirage Well</x:v>
      </x:c>
      <x:c r="D437" s="13" t="str">
        <x:v>Balanced_Stone</x:v>
      </x:c>
      <x:c r="E437" s="13" t="str">
        <x:v>Ironwarden / Hexweaver / Knife Dancer / Stonecaller</x:v>
      </x:c>
      <x:c r="F437" s="13" t="n">
        <x:v>0.682</x:v>
      </x:c>
      <x:c r="G437" s="13" t="str">
        <x:v>Clear</x:v>
      </x:c>
      <x:c r="H437" s="13" t="n">
        <x:v>1</x:v>
      </x:c>
      <x:c r="I437" s="13" t="n">
        <x:v>22.6</x:v>
      </x:c>
      <x:c r="J437" s="13" t="n">
        <x:v>1</x:v>
      </x:c>
      <x:c r="K437" s="13" t="n">
        <x:v>9</x:v>
      </x:c>
      <x:c r="L437" s="13" t="n">
        <x:v>0</x:v>
      </x:c>
      <x:c r="M437" s="13" t="n">
        <x:v>98</x:v>
      </x:c>
      <x:c r="N437" s="13" t="n">
        <x:v>0.977</x:v>
      </x:c>
      <x:c r="O437" s="13" t="n">
        <x:v>0.925</x:v>
      </x:c>
    </x:row>
    <x:row r="438">
      <x:c r="A438" s="13" t="n">
        <x:v>435</x:v>
      </x:c>
      <x:c r="B438" s="13" t="str">
        <x:v>III</x:v>
      </x:c>
      <x:c r="C438" s="13" t="str">
        <x:v>Choir Caverns</x:v>
      </x:c>
      <x:c r="D438" s="13" t="str">
        <x:v>Balanced_Stone</x:v>
      </x:c>
      <x:c r="E438" s="13" t="str">
        <x:v>Ironwarden / Hexweaver / Knife Dancer / Stonecaller</x:v>
      </x:c>
      <x:c r="F438" s="13" t="n">
        <x:v>0.937</x:v>
      </x:c>
      <x:c r="G438" s="13" t="str">
        <x:v>Clear</x:v>
      </x:c>
      <x:c r="H438" s="13" t="n">
        <x:v>1</x:v>
      </x:c>
      <x:c r="I438" s="13" t="n">
        <x:v>26.7</x:v>
      </x:c>
      <x:c r="J438" s="13" t="n">
        <x:v>0</x:v>
      </x:c>
      <x:c r="K438" s="13" t="n">
        <x:v>9</x:v>
      </x:c>
      <x:c r="L438" s="13" t="n">
        <x:v>0</x:v>
      </x:c>
      <x:c r="M438" s="13" t="n">
        <x:v>99</x:v>
      </x:c>
      <x:c r="N438" s="13" t="n">
        <x:v>1.085</x:v>
      </x:c>
      <x:c r="O438" s="13" t="n">
        <x:v>1.09</x:v>
      </x:c>
    </x:row>
    <x:row r="439">
      <x:c r="A439" s="13" t="n">
        <x:v>436</x:v>
      </x:c>
      <x:c r="B439" s="13" t="str">
        <x:v>III</x:v>
      </x:c>
      <x:c r="C439" s="13" t="str">
        <x:v>Crucible Depths</x:v>
      </x:c>
      <x:c r="D439" s="13" t="str">
        <x:v>Balanced_Stone</x:v>
      </x:c>
      <x:c r="E439" s="13" t="str">
        <x:v>Ironwarden / Hexweaver / Knife Dancer / Stonecaller</x:v>
      </x:c>
      <x:c r="F439" s="13" t="n">
        <x:v>0.736</x:v>
      </x:c>
      <x:c r="G439" s="13" t="str">
        <x:v>Clear</x:v>
      </x:c>
      <x:c r="H439" s="13" t="n">
        <x:v>1</x:v>
      </x:c>
      <x:c r="I439" s="13" t="n">
        <x:v>27.7</x:v>
      </x:c>
      <x:c r="J439" s="13" t="n">
        <x:v>0</x:v>
      </x:c>
      <x:c r="K439" s="13" t="n">
        <x:v>10</x:v>
      </x:c>
      <x:c r="L439" s="13" t="n">
        <x:v>0</x:v>
      </x:c>
      <x:c r="M439" s="13" t="n">
        <x:v>102</x:v>
      </x:c>
      <x:c r="N439" s="13" t="n">
        <x:v>0.958</x:v>
      </x:c>
      <x:c r="O439" s="13" t="n">
        <x:v>1.032</x:v>
      </x:c>
    </x:row>
    <x:row r="440">
      <x:c r="A440" s="13" t="n">
        <x:v>437</x:v>
      </x:c>
      <x:c r="B440" s="13" t="str">
        <x:v>III</x:v>
      </x:c>
      <x:c r="C440" s="13" t="str">
        <x:v>Lanternwatch Descent</x:v>
      </x:c>
      <x:c r="D440" s="13" t="str">
        <x:v>Balanced_Stone</x:v>
      </x:c>
      <x:c r="E440" s="13" t="str">
        <x:v>Ironwarden / Hexweaver / Knife Dancer / Stonecaller</x:v>
      </x:c>
      <x:c r="F440" s="13" t="n">
        <x:v>0.847</x:v>
      </x:c>
      <x:c r="G440" s="13" t="str">
        <x:v>Clear</x:v>
      </x:c>
      <x:c r="H440" s="13" t="n">
        <x:v>1</x:v>
      </x:c>
      <x:c r="I440" s="13" t="n">
        <x:v>25.6</x:v>
      </x:c>
      <x:c r="J440" s="13" t="n">
        <x:v>1</x:v>
      </x:c>
      <x:c r="K440" s="13" t="n">
        <x:v>11</x:v>
      </x:c>
      <x:c r="L440" s="13" t="n">
        <x:v>0</x:v>
      </x:c>
      <x:c r="M440" s="13" t="n">
        <x:v>99</x:v>
      </x:c>
      <x:c r="N440" s="13" t="n">
        <x:v>1.102</x:v>
      </x:c>
      <x:c r="O440" s="13" t="n">
        <x:v>0.89</x:v>
      </x:c>
    </x:row>
    <x:row r="441">
      <x:c r="A441" s="13" t="n">
        <x:v>438</x:v>
      </x:c>
      <x:c r="B441" s="13" t="str">
        <x:v>III</x:v>
      </x:c>
      <x:c r="C441" s="13" t="str">
        <x:v>Mirage Well</x:v>
      </x:c>
      <x:c r="D441" s="13" t="str">
        <x:v>Balanced_Stone</x:v>
      </x:c>
      <x:c r="E441" s="13" t="str">
        <x:v>Ironwarden / Hexweaver / Knife Dancer / Stonecaller</x:v>
      </x:c>
      <x:c r="F441" s="13" t="n">
        <x:v>0.786</x:v>
      </x:c>
      <x:c r="G441" s="13" t="str">
        <x:v>Clear</x:v>
      </x:c>
      <x:c r="H441" s="13" t="n">
        <x:v>1</x:v>
      </x:c>
      <x:c r="I441" s="13" t="n">
        <x:v>25.3</x:v>
      </x:c>
      <x:c r="J441" s="13" t="n">
        <x:v>1</x:v>
      </x:c>
      <x:c r="K441" s="13" t="n">
        <x:v>9</x:v>
      </x:c>
      <x:c r="L441" s="13" t="n">
        <x:v>1</x:v>
      </x:c>
      <x:c r="M441" s="13" t="n">
        <x:v>107</x:v>
      </x:c>
      <x:c r="N441" s="13" t="n">
        <x:v>0.986</x:v>
      </x:c>
      <x:c r="O441" s="13" t="n">
        <x:v>0.983</x:v>
      </x:c>
    </x:row>
    <x:row r="442">
      <x:c r="A442" s="13" t="n">
        <x:v>439</x:v>
      </x:c>
      <x:c r="B442" s="13" t="str">
        <x:v>III</x:v>
      </x:c>
      <x:c r="C442" s="13" t="str">
        <x:v>Choir Caverns</x:v>
      </x:c>
      <x:c r="D442" s="13" t="str">
        <x:v>Balanced_Stone</x:v>
      </x:c>
      <x:c r="E442" s="13" t="str">
        <x:v>Ironwarden / Hexweaver / Knife Dancer / Stonecaller</x:v>
      </x:c>
      <x:c r="F442" s="13" t="n">
        <x:v>0.89</x:v>
      </x:c>
      <x:c r="G442" s="13" t="str">
        <x:v>Clear</x:v>
      </x:c>
      <x:c r="H442" s="13" t="n">
        <x:v>1</x:v>
      </x:c>
      <x:c r="I442" s="13" t="n">
        <x:v>22.8</x:v>
      </x:c>
      <x:c r="J442" s="13" t="n">
        <x:v>2</x:v>
      </x:c>
      <x:c r="K442" s="13" t="n">
        <x:v>9</x:v>
      </x:c>
      <x:c r="L442" s="13" t="n">
        <x:v>0</x:v>
      </x:c>
      <x:c r="M442" s="13" t="n">
        <x:v>105</x:v>
      </x:c>
      <x:c r="N442" s="13" t="n">
        <x:v>1.072</x:v>
      </x:c>
      <x:c r="O442" s="13" t="n">
        <x:v>1.018</x:v>
      </x:c>
    </x:row>
    <x:row r="443">
      <x:c r="A443" s="13" t="n">
        <x:v>440</x:v>
      </x:c>
      <x:c r="B443" s="13" t="str">
        <x:v>III</x:v>
      </x:c>
      <x:c r="C443" s="13" t="str">
        <x:v>Crucible Depths</x:v>
      </x:c>
      <x:c r="D443" s="13" t="str">
        <x:v>Balanced_Stone</x:v>
      </x:c>
      <x:c r="E443" s="13" t="str">
        <x:v>Ironwarden / Hexweaver / Knife Dancer / Stonecaller</x:v>
      </x:c>
      <x:c r="F443" s="13" t="n">
        <x:v>0.834</x:v>
      </x:c>
      <x:c r="G443" s="13" t="str">
        <x:v>Clear</x:v>
      </x:c>
      <x:c r="H443" s="13" t="n">
        <x:v>1</x:v>
      </x:c>
      <x:c r="I443" s="13" t="n">
        <x:v>26.5</x:v>
      </x:c>
      <x:c r="J443" s="13" t="n">
        <x:v>1</x:v>
      </x:c>
      <x:c r="K443" s="13" t="n">
        <x:v>9</x:v>
      </x:c>
      <x:c r="L443" s="13" t="n">
        <x:v>0</x:v>
      </x:c>
      <x:c r="M443" s="13" t="n">
        <x:v>102</x:v>
      </x:c>
      <x:c r="N443" s="13" t="n">
        <x:v>1.073</x:v>
      </x:c>
      <x:c r="O443" s="13" t="n">
        <x:v>0.994</x:v>
      </x:c>
    </x:row>
    <x:row r="444">
      <x:c r="A444" s="13" t="n">
        <x:v>441</x:v>
      </x:c>
      <x:c r="B444" s="13" t="str">
        <x:v>III</x:v>
      </x:c>
      <x:c r="C444" s="13" t="str">
        <x:v>Lanternwatch Descent</x:v>
      </x:c>
      <x:c r="D444" s="13" t="str">
        <x:v>Balanced_Stone</x:v>
      </x:c>
      <x:c r="E444" s="13" t="str">
        <x:v>Ironwarden / Hexweaver / Knife Dancer / Stonecaller</x:v>
      </x:c>
      <x:c r="F444" s="13" t="n">
        <x:v>0.958</x:v>
      </x:c>
      <x:c r="G444" s="13" t="str">
        <x:v>Clear</x:v>
      </x:c>
      <x:c r="H444" s="13" t="n">
        <x:v>1</x:v>
      </x:c>
      <x:c r="I444" s="13" t="n">
        <x:v>26.2</x:v>
      </x:c>
      <x:c r="J444" s="13" t="n">
        <x:v>0</x:v>
      </x:c>
      <x:c r="K444" s="13" t="n">
        <x:v>9</x:v>
      </x:c>
      <x:c r="L444" s="13" t="n">
        <x:v>1</x:v>
      </x:c>
      <x:c r="M444" s="13" t="n">
        <x:v>96</x:v>
      </x:c>
      <x:c r="N444" s="13" t="n">
        <x:v>1.162</x:v>
      </x:c>
      <x:c r="O444" s="13" t="n">
        <x:v>1.025</x:v>
      </x:c>
    </x:row>
    <x:row r="445">
      <x:c r="A445" s="13" t="n">
        <x:v>442</x:v>
      </x:c>
      <x:c r="B445" s="13" t="str">
        <x:v>III</x:v>
      </x:c>
      <x:c r="C445" s="13" t="str">
        <x:v>Mirage Well</x:v>
      </x:c>
      <x:c r="D445" s="13" t="str">
        <x:v>Balanced_Stone</x:v>
      </x:c>
      <x:c r="E445" s="13" t="str">
        <x:v>Ironwarden / Hexweaver / Knife Dancer / Stonecaller</x:v>
      </x:c>
      <x:c r="F445" s="13" t="n">
        <x:v>0.958</x:v>
      </x:c>
      <x:c r="G445" s="13" t="str">
        <x:v>Clear</x:v>
      </x:c>
      <x:c r="H445" s="13" t="n">
        <x:v>1</x:v>
      </x:c>
      <x:c r="I445" s="13" t="n">
        <x:v>22.2</x:v>
      </x:c>
      <x:c r="J445" s="13" t="n">
        <x:v>0</x:v>
      </x:c>
      <x:c r="K445" s="13" t="n">
        <x:v>9</x:v>
      </x:c>
      <x:c r="L445" s="13" t="n">
        <x:v>0</x:v>
      </x:c>
      <x:c r="M445" s="13" t="n">
        <x:v>105</x:v>
      </x:c>
      <x:c r="N445" s="13" t="n">
        <x:v>1.15</x:v>
      </x:c>
      <x:c r="O445" s="13" t="n">
        <x:v>1.081</x:v>
      </x:c>
    </x:row>
    <x:row r="446">
      <x:c r="A446" s="13" t="n">
        <x:v>443</x:v>
      </x:c>
      <x:c r="B446" s="13" t="str">
        <x:v>III</x:v>
      </x:c>
      <x:c r="C446" s="13" t="str">
        <x:v>Choir Caverns</x:v>
      </x:c>
      <x:c r="D446" s="13" t="str">
        <x:v>Balanced_Stone</x:v>
      </x:c>
      <x:c r="E446" s="13" t="str">
        <x:v>Ironwarden / Hexweaver / Knife Dancer / Stonecaller</x:v>
      </x:c>
      <x:c r="F446" s="13" t="n">
        <x:v>0.77</x:v>
      </x:c>
      <x:c r="G446" s="13" t="str">
        <x:v>Clear</x:v>
      </x:c>
      <x:c r="H446" s="13" t="n">
        <x:v>1</x:v>
      </x:c>
      <x:c r="I446" s="13" t="n">
        <x:v>25</x:v>
      </x:c>
      <x:c r="J446" s="13" t="n">
        <x:v>0</x:v>
      </x:c>
      <x:c r="K446" s="13" t="n">
        <x:v>10</x:v>
      </x:c>
      <x:c r="L446" s="13" t="n">
        <x:v>1</x:v>
      </x:c>
      <x:c r="M446" s="13" t="n">
        <x:v>97</x:v>
      </x:c>
      <x:c r="N446" s="13" t="n">
        <x:v>1.031</x:v>
      </x:c>
      <x:c r="O446" s="13" t="n">
        <x:v>0.946</x:v>
      </x:c>
    </x:row>
    <x:row r="447">
      <x:c r="A447" s="13" t="n">
        <x:v>444</x:v>
      </x:c>
      <x:c r="B447" s="13" t="str">
        <x:v>III</x:v>
      </x:c>
      <x:c r="C447" s="13" t="str">
        <x:v>Crucible Depths</x:v>
      </x:c>
      <x:c r="D447" s="13" t="str">
        <x:v>Balanced_Stone</x:v>
      </x:c>
      <x:c r="E447" s="13" t="str">
        <x:v>Ironwarden / Hexweaver / Knife Dancer / Stonecaller</x:v>
      </x:c>
      <x:c r="F447" s="13" t="n">
        <x:v>0.744</x:v>
      </x:c>
      <x:c r="G447" s="13" t="str">
        <x:v>Clear</x:v>
      </x:c>
      <x:c r="H447" s="13" t="n">
        <x:v>1</x:v>
      </x:c>
      <x:c r="I447" s="13" t="n">
        <x:v>28</x:v>
      </x:c>
      <x:c r="J447" s="13" t="n">
        <x:v>0</x:v>
      </x:c>
      <x:c r="K447" s="13" t="n">
        <x:v>9</x:v>
      </x:c>
      <x:c r="L447" s="13" t="n">
        <x:v>0</x:v>
      </x:c>
      <x:c r="M447" s="13" t="n">
        <x:v>97</x:v>
      </x:c>
      <x:c r="N447" s="13" t="n">
        <x:v>1.031</x:v>
      </x:c>
      <x:c r="O447" s="13" t="n">
        <x:v>0.965</x:v>
      </x:c>
    </x:row>
    <x:row r="448">
      <x:c r="A448" s="13" t="n">
        <x:v>445</x:v>
      </x:c>
      <x:c r="B448" s="13" t="str">
        <x:v>III</x:v>
      </x:c>
      <x:c r="C448" s="13" t="str">
        <x:v>Lanternwatch Descent</x:v>
      </x:c>
      <x:c r="D448" s="13" t="str">
        <x:v>Balanced_Stone</x:v>
      </x:c>
      <x:c r="E448" s="13" t="str">
        <x:v>Ironwarden / Hexweaver / Knife Dancer / Stonecaller</x:v>
      </x:c>
      <x:c r="F448" s="13" t="n">
        <x:v>0.911</x:v>
      </x:c>
      <x:c r="G448" s="13" t="str">
        <x:v>Clear</x:v>
      </x:c>
      <x:c r="H448" s="13" t="n">
        <x:v>1</x:v>
      </x:c>
      <x:c r="I448" s="13" t="n">
        <x:v>23.7</x:v>
      </x:c>
      <x:c r="J448" s="13" t="n">
        <x:v>0</x:v>
      </x:c>
      <x:c r="K448" s="13" t="n">
        <x:v>9</x:v>
      </x:c>
      <x:c r="L448" s="13" t="n">
        <x:v>0</x:v>
      </x:c>
      <x:c r="M448" s="13" t="n">
        <x:v>107</x:v>
      </x:c>
      <x:c r="N448" s="13" t="n">
        <x:v>0.997</x:v>
      </x:c>
      <x:c r="O448" s="13" t="n">
        <x:v>1.065</x:v>
      </x:c>
    </x:row>
    <x:row r="449">
      <x:c r="A449" s="13" t="n">
        <x:v>446</x:v>
      </x:c>
      <x:c r="B449" s="13" t="str">
        <x:v>III</x:v>
      </x:c>
      <x:c r="C449" s="13" t="str">
        <x:v>Mirage Well</x:v>
      </x:c>
      <x:c r="D449" s="13" t="str">
        <x:v>Balanced_Stone</x:v>
      </x:c>
      <x:c r="E449" s="13" t="str">
        <x:v>Ironwarden / Hexweaver / Knife Dancer / Stonecaller</x:v>
      </x:c>
      <x:c r="F449" s="13" t="n">
        <x:v>0.838</x:v>
      </x:c>
      <x:c r="G449" s="13" t="str">
        <x:v>Clear</x:v>
      </x:c>
      <x:c r="H449" s="13" t="n">
        <x:v>1</x:v>
      </x:c>
      <x:c r="I449" s="13" t="n">
        <x:v>27.2</x:v>
      </x:c>
      <x:c r="J449" s="13" t="n">
        <x:v>0</x:v>
      </x:c>
      <x:c r="K449" s="13" t="n">
        <x:v>10</x:v>
      </x:c>
      <x:c r="L449" s="13" t="n">
        <x:v>0</x:v>
      </x:c>
      <x:c r="M449" s="13" t="n">
        <x:v>108</x:v>
      </x:c>
      <x:c r="N449" s="13" t="n">
        <x:v>0.999</x:v>
      </x:c>
      <x:c r="O449" s="13" t="n">
        <x:v>1.013</x:v>
      </x:c>
    </x:row>
    <x:row r="450">
      <x:c r="A450" s="13" t="n">
        <x:v>447</x:v>
      </x:c>
      <x:c r="B450" s="13" t="str">
        <x:v>III</x:v>
      </x:c>
      <x:c r="C450" s="13" t="str">
        <x:v>Choir Caverns</x:v>
      </x:c>
      <x:c r="D450" s="13" t="str">
        <x:v>Balanced_Stone</x:v>
      </x:c>
      <x:c r="E450" s="13" t="str">
        <x:v>Ironwarden / Hexweaver / Knife Dancer / Stonecaller</x:v>
      </x:c>
      <x:c r="F450" s="13" t="n">
        <x:v>0.851</x:v>
      </x:c>
      <x:c r="G450" s="13" t="str">
        <x:v>Clear</x:v>
      </x:c>
      <x:c r="H450" s="13" t="n">
        <x:v>1</x:v>
      </x:c>
      <x:c r="I450" s="13" t="n">
        <x:v>22.4</x:v>
      </x:c>
      <x:c r="J450" s="13" t="n">
        <x:v>0</x:v>
      </x:c>
      <x:c r="K450" s="13" t="n">
        <x:v>9</x:v>
      </x:c>
      <x:c r="L450" s="13" t="n">
        <x:v>0</x:v>
      </x:c>
      <x:c r="M450" s="13" t="n">
        <x:v>103</x:v>
      </x:c>
      <x:c r="N450" s="13" t="n">
        <x:v>1.049</x:v>
      </x:c>
      <x:c r="O450" s="13" t="n">
        <x:v>0.996</x:v>
      </x:c>
    </x:row>
    <x:row r="451">
      <x:c r="A451" s="13" t="n">
        <x:v>448</x:v>
      </x:c>
      <x:c r="B451" s="13" t="str">
        <x:v>III</x:v>
      </x:c>
      <x:c r="C451" s="13" t="str">
        <x:v>Crucible Depths</x:v>
      </x:c>
      <x:c r="D451" s="13" t="str">
        <x:v>Balanced_Stone</x:v>
      </x:c>
      <x:c r="E451" s="13" t="str">
        <x:v>Ironwarden / Hexweaver / Knife Dancer / Stonecaller</x:v>
      </x:c>
      <x:c r="F451" s="13" t="n">
        <x:v>0.873</x:v>
      </x:c>
      <x:c r="G451" s="13" t="str">
        <x:v>Clear</x:v>
      </x:c>
      <x:c r="H451" s="13" t="n">
        <x:v>1</x:v>
      </x:c>
      <x:c r="I451" s="13" t="n">
        <x:v>22.1</x:v>
      </x:c>
      <x:c r="J451" s="13" t="n">
        <x:v>0</x:v>
      </x:c>
      <x:c r="K451" s="13" t="n">
        <x:v>9</x:v>
      </x:c>
      <x:c r="L451" s="13" t="n">
        <x:v>0</x:v>
      </x:c>
      <x:c r="M451" s="13" t="n">
        <x:v>103</x:v>
      </x:c>
      <x:c r="N451" s="13" t="n">
        <x:v>1.02</x:v>
      </x:c>
      <x:c r="O451" s="13" t="n">
        <x:v>1.088</x:v>
      </x:c>
    </x:row>
    <x:row r="452">
      <x:c r="A452" s="13" t="n">
        <x:v>449</x:v>
      </x:c>
      <x:c r="B452" s="13" t="str">
        <x:v>III</x:v>
      </x:c>
      <x:c r="C452" s="13" t="str">
        <x:v>Lanternwatch Descent</x:v>
      </x:c>
      <x:c r="D452" s="13" t="str">
        <x:v>Balanced_Stone</x:v>
      </x:c>
      <x:c r="E452" s="13" t="str">
        <x:v>Ironwarden / Hexweaver / Knife Dancer / Stonecaller</x:v>
      </x:c>
      <x:c r="F452" s="13" t="n">
        <x:v>0.929</x:v>
      </x:c>
      <x:c r="G452" s="13" t="str">
        <x:v>Clear</x:v>
      </x:c>
      <x:c r="H452" s="13" t="n">
        <x:v>1</x:v>
      </x:c>
      <x:c r="I452" s="13" t="n">
        <x:v>17.6</x:v>
      </x:c>
      <x:c r="J452" s="13" t="n">
        <x:v>1</x:v>
      </x:c>
      <x:c r="K452" s="13" t="n">
        <x:v>9</x:v>
      </x:c>
      <x:c r="L452" s="13" t="n">
        <x:v>0</x:v>
      </x:c>
      <x:c r="M452" s="13" t="n">
        <x:v>106</x:v>
      </x:c>
      <x:c r="N452" s="13" t="n">
        <x:v>1.173</x:v>
      </x:c>
      <x:c r="O452" s="13" t="n">
        <x:v>0.935</x:v>
      </x:c>
    </x:row>
    <x:row r="453">
      <x:c r="A453" s="13" t="n">
        <x:v>450</x:v>
      </x:c>
      <x:c r="B453" s="13" t="str">
        <x:v>III</x:v>
      </x:c>
      <x:c r="C453" s="13" t="str">
        <x:v>Mirage Well</x:v>
      </x:c>
      <x:c r="D453" s="13" t="str">
        <x:v>Balanced_Stone</x:v>
      </x:c>
      <x:c r="E453" s="13" t="str">
        <x:v>Ironwarden / Hexweaver / Knife Dancer / Stonecaller</x:v>
      </x:c>
      <x:c r="F453" s="13" t="n">
        <x:v>0.802</x:v>
      </x:c>
      <x:c r="G453" s="13" t="str">
        <x:v>Clear</x:v>
      </x:c>
      <x:c r="H453" s="13" t="n">
        <x:v>1</x:v>
      </x:c>
      <x:c r="I453" s="13" t="n">
        <x:v>25</x:v>
      </x:c>
      <x:c r="J453" s="13" t="n">
        <x:v>0</x:v>
      </x:c>
      <x:c r="K453" s="13" t="n">
        <x:v>8</x:v>
      </x:c>
      <x:c r="L453" s="13" t="n">
        <x:v>0</x:v>
      </x:c>
      <x:c r="M453" s="13" t="n">
        <x:v>100</x:v>
      </x:c>
      <x:c r="N453" s="13" t="n">
        <x:v>0.932</x:v>
      </x:c>
      <x:c r="O453" s="13" t="n">
        <x:v>1.053</x:v>
      </x:c>
    </x:row>
    <x:row r="454">
      <x:c r="A454" s="13" t="n">
        <x:v>451</x:v>
      </x:c>
      <x:c r="B454" s="13" t="str">
        <x:v>III</x:v>
      </x:c>
      <x:c r="C454" s="13" t="str">
        <x:v>Choir Caverns</x:v>
      </x:c>
      <x:c r="D454" s="13" t="str">
        <x:v>Triple_DPS</x:v>
      </x:c>
      <x:c r="E454" s="13" t="str">
        <x:v>Ironwarden / Wayfinder / Ravager / Knife Dancer</x:v>
      </x:c>
      <x:c r="F454" s="13" t="n">
        <x:v>0.934</x:v>
      </x:c>
      <x:c r="G454" s="13" t="str">
        <x:v>Clear</x:v>
      </x:c>
      <x:c r="H454" s="13" t="n">
        <x:v>1</x:v>
      </x:c>
      <x:c r="I454" s="13" t="n">
        <x:v>23</x:v>
      </x:c>
      <x:c r="J454" s="13" t="n">
        <x:v>1</x:v>
      </x:c>
      <x:c r="K454" s="13" t="n">
        <x:v>9</x:v>
      </x:c>
      <x:c r="L454" s="13" t="n">
        <x:v>0</x:v>
      </x:c>
      <x:c r="M454" s="13" t="n">
        <x:v>101</x:v>
      </x:c>
      <x:c r="N454" s="13" t="n">
        <x:v>1.166</x:v>
      </x:c>
      <x:c r="O454" s="13" t="n">
        <x:v>1.068</x:v>
      </x:c>
    </x:row>
    <x:row r="455">
      <x:c r="A455" s="13" t="n">
        <x:v>452</x:v>
      </x:c>
      <x:c r="B455" s="13" t="str">
        <x:v>III</x:v>
      </x:c>
      <x:c r="C455" s="13" t="str">
        <x:v>Crucible Depths</x:v>
      </x:c>
      <x:c r="D455" s="13" t="str">
        <x:v>Triple_DPS</x:v>
      </x:c>
      <x:c r="E455" s="13" t="str">
        <x:v>Ironwarden / Wayfinder / Ravager / Knife Dancer</x:v>
      </x:c>
      <x:c r="F455" s="13" t="n">
        <x:v>0.312</x:v>
      </x:c>
      <x:c r="G455" s="13" t="str">
        <x:v>Fail</x:v>
      </x:c>
      <x:c r="H455" s="13" t="n">
        <x:v>0.381</x:v>
      </x:c>
      <x:c r="I455" s="13" t="n">
        <x:v>25.9</x:v>
      </x:c>
      <x:c r="J455" s="13" t="n">
        <x:v>3</x:v>
      </x:c>
      <x:c r="K455" s="13" t="n">
        <x:v>10</x:v>
      </x:c>
      <x:c r="L455" s="13" t="n">
        <x:v>0</x:v>
      </x:c>
      <x:c r="M455" s="13" t="n">
        <x:v>15</x:v>
      </x:c>
      <x:c r="N455" s="13" t="n">
        <x:v>0.882</x:v>
      </x:c>
      <x:c r="O455" s="13" t="n">
        <x:v>0.922</x:v>
      </x:c>
    </x:row>
    <x:row r="456">
      <x:c r="A456" s="13" t="n">
        <x:v>453</x:v>
      </x:c>
      <x:c r="B456" s="13" t="str">
        <x:v>III</x:v>
      </x:c>
      <x:c r="C456" s="13" t="str">
        <x:v>Lanternwatch Descent</x:v>
      </x:c>
      <x:c r="D456" s="13" t="str">
        <x:v>Triple_DPS</x:v>
      </x:c>
      <x:c r="E456" s="13" t="str">
        <x:v>Ironwarden / Wayfinder / Ravager / Knife Dancer</x:v>
      </x:c>
      <x:c r="F456" s="13" t="n">
        <x:v>0.708</x:v>
      </x:c>
      <x:c r="G456" s="13" t="str">
        <x:v>Fail</x:v>
      </x:c>
      <x:c r="H456" s="13" t="n">
        <x:v>0.315</x:v>
      </x:c>
      <x:c r="I456" s="13" t="n">
        <x:v>27.6</x:v>
      </x:c>
      <x:c r="J456" s="13" t="n">
        <x:v>3</x:v>
      </x:c>
      <x:c r="K456" s="13" t="n">
        <x:v>8</x:v>
      </x:c>
      <x:c r="L456" s="13" t="n">
        <x:v>0</x:v>
      </x:c>
      <x:c r="M456" s="13" t="n">
        <x:v>16</x:v>
      </x:c>
      <x:c r="N456" s="13" t="n">
        <x:v>1.017</x:v>
      </x:c>
      <x:c r="O456" s="13" t="n">
        <x:v>0.92</x:v>
      </x:c>
    </x:row>
    <x:row r="457">
      <x:c r="A457" s="13" t="n">
        <x:v>454</x:v>
      </x:c>
      <x:c r="B457" s="13" t="str">
        <x:v>III</x:v>
      </x:c>
      <x:c r="C457" s="13" t="str">
        <x:v>Mirage Well</x:v>
      </x:c>
      <x:c r="D457" s="13" t="str">
        <x:v>Triple_DPS</x:v>
      </x:c>
      <x:c r="E457" s="13" t="str">
        <x:v>Ironwarden / Wayfinder / Ravager / Knife Dancer</x:v>
      </x:c>
      <x:c r="F457" s="13" t="n">
        <x:v>0.87</x:v>
      </x:c>
      <x:c r="G457" s="13" t="str">
        <x:v>Clear</x:v>
      </x:c>
      <x:c r="H457" s="13" t="n">
        <x:v>1</x:v>
      </x:c>
      <x:c r="I457" s="13" t="n">
        <x:v>20.5</x:v>
      </x:c>
      <x:c r="J457" s="13" t="n">
        <x:v>0</x:v>
      </x:c>
      <x:c r="K457" s="13" t="n">
        <x:v>10</x:v>
      </x:c>
      <x:c r="L457" s="13" t="n">
        <x:v>0</x:v>
      </x:c>
      <x:c r="M457" s="13" t="n">
        <x:v>102</x:v>
      </x:c>
      <x:c r="N457" s="13" t="n">
        <x:v>1.01</x:v>
      </x:c>
      <x:c r="O457" s="13" t="n">
        <x:v>1.097</x:v>
      </x:c>
    </x:row>
    <x:row r="458">
      <x:c r="A458" s="13" t="n">
        <x:v>455</x:v>
      </x:c>
      <x:c r="B458" s="13" t="str">
        <x:v>III</x:v>
      </x:c>
      <x:c r="C458" s="13" t="str">
        <x:v>Choir Caverns</x:v>
      </x:c>
      <x:c r="D458" s="13" t="str">
        <x:v>Triple_DPS</x:v>
      </x:c>
      <x:c r="E458" s="13" t="str">
        <x:v>Ironwarden / Wayfinder / Ravager / Knife Dancer</x:v>
      </x:c>
      <x:c r="F458" s="13" t="n">
        <x:v>0.487</x:v>
      </x:c>
      <x:c r="G458" s="13" t="str">
        <x:v>Clear</x:v>
      </x:c>
      <x:c r="H458" s="13" t="n">
        <x:v>1</x:v>
      </x:c>
      <x:c r="I458" s="13" t="n">
        <x:v>26.9</x:v>
      </x:c>
      <x:c r="J458" s="13" t="n">
        <x:v>1</x:v>
      </x:c>
      <x:c r="K458" s="13" t="n">
        <x:v>9</x:v>
      </x:c>
      <x:c r="L458" s="13" t="n">
        <x:v>0</x:v>
      </x:c>
      <x:c r="M458" s="13" t="n">
        <x:v>108</x:v>
      </x:c>
      <x:c r="N458" s="13" t="n">
        <x:v>0.907</x:v>
      </x:c>
      <x:c r="O458" s="13" t="n">
        <x:v>0.963</x:v>
      </x:c>
    </x:row>
    <x:row r="459">
      <x:c r="A459" s="13" t="n">
        <x:v>456</x:v>
      </x:c>
      <x:c r="B459" s="13" t="str">
        <x:v>III</x:v>
      </x:c>
      <x:c r="C459" s="13" t="str">
        <x:v>Crucible Depths</x:v>
      </x:c>
      <x:c r="D459" s="13" t="str">
        <x:v>Triple_DPS</x:v>
      </x:c>
      <x:c r="E459" s="13" t="str">
        <x:v>Ironwarden / Wayfinder / Ravager / Knife Dancer</x:v>
      </x:c>
      <x:c r="F459" s="13" t="n">
        <x:v>0.601</x:v>
      </x:c>
      <x:c r="G459" s="13" t="str">
        <x:v>Clear</x:v>
      </x:c>
      <x:c r="H459" s="13" t="n">
        <x:v>1</x:v>
      </x:c>
      <x:c r="I459" s="13" t="n">
        <x:v>22.7</x:v>
      </x:c>
      <x:c r="J459" s="13" t="n">
        <x:v>0</x:v>
      </x:c>
      <x:c r="K459" s="13" t="n">
        <x:v>13</x:v>
      </x:c>
      <x:c r="L459" s="13" t="n">
        <x:v>1</x:v>
      </x:c>
      <x:c r="M459" s="13" t="n">
        <x:v>104</x:v>
      </x:c>
      <x:c r="N459" s="13" t="n">
        <x:v>1.007</x:v>
      </x:c>
      <x:c r="O459" s="13" t="n">
        <x:v>0.959</x:v>
      </x:c>
    </x:row>
    <x:row r="460">
      <x:c r="A460" s="13" t="n">
        <x:v>457</x:v>
      </x:c>
      <x:c r="B460" s="13" t="str">
        <x:v>III</x:v>
      </x:c>
      <x:c r="C460" s="13" t="str">
        <x:v>Lanternwatch Descent</x:v>
      </x:c>
      <x:c r="D460" s="13" t="str">
        <x:v>Triple_DPS</x:v>
      </x:c>
      <x:c r="E460" s="13" t="str">
        <x:v>Ironwarden / Wayfinder / Ravager / Knife Dancer</x:v>
      </x:c>
      <x:c r="F460" s="13" t="n">
        <x:v>0.518</x:v>
      </x:c>
      <x:c r="G460" s="13" t="str">
        <x:v>Fail</x:v>
      </x:c>
      <x:c r="H460" s="13" t="n">
        <x:v>0.655</x:v>
      </x:c>
      <x:c r="I460" s="13" t="n">
        <x:v>25.9</x:v>
      </x:c>
      <x:c r="J460" s="13" t="n">
        <x:v>3</x:v>
      </x:c>
      <x:c r="K460" s="13" t="n">
        <x:v>9</x:v>
      </x:c>
      <x:c r="L460" s="13" t="n">
        <x:v>1</x:v>
      </x:c>
      <x:c r="M460" s="13" t="n">
        <x:v>26</x:v>
      </x:c>
      <x:c r="N460" s="13" t="n">
        <x:v>0.753</x:v>
      </x:c>
      <x:c r="O460" s="13" t="n">
        <x:v>1.114</x:v>
      </x:c>
    </x:row>
    <x:row r="461">
      <x:c r="A461" s="13" t="n">
        <x:v>458</x:v>
      </x:c>
      <x:c r="B461" s="13" t="str">
        <x:v>III</x:v>
      </x:c>
      <x:c r="C461" s="13" t="str">
        <x:v>Mirage Well</x:v>
      </x:c>
      <x:c r="D461" s="13" t="str">
        <x:v>Triple_DPS</x:v>
      </x:c>
      <x:c r="E461" s="13" t="str">
        <x:v>Ironwarden / Wayfinder / Ravager / Knife Dancer</x:v>
      </x:c>
      <x:c r="F461" s="13" t="n">
        <x:v>0.55</x:v>
      </x:c>
      <x:c r="G461" s="13" t="str">
        <x:v>Clear</x:v>
      </x:c>
      <x:c r="H461" s="13" t="n">
        <x:v>1</x:v>
      </x:c>
      <x:c r="I461" s="13" t="n">
        <x:v>25.8</x:v>
      </x:c>
      <x:c r="J461" s="13" t="n">
        <x:v>0</x:v>
      </x:c>
      <x:c r="K461" s="13" t="n">
        <x:v>8</x:v>
      </x:c>
      <x:c r="L461" s="13" t="n">
        <x:v>0</x:v>
      </x:c>
      <x:c r="M461" s="13" t="n">
        <x:v>106</x:v>
      </x:c>
      <x:c r="N461" s="13" t="n">
        <x:v>0.915</x:v>
      </x:c>
      <x:c r="O461" s="13" t="n">
        <x:v>0.97</x:v>
      </x:c>
    </x:row>
    <x:row r="462">
      <x:c r="A462" s="13" t="n">
        <x:v>459</x:v>
      </x:c>
      <x:c r="B462" s="13" t="str">
        <x:v>III</x:v>
      </x:c>
      <x:c r="C462" s="13" t="str">
        <x:v>Choir Caverns</x:v>
      </x:c>
      <x:c r="D462" s="13" t="str">
        <x:v>Triple_DPS</x:v>
      </x:c>
      <x:c r="E462" s="13" t="str">
        <x:v>Ironwarden / Wayfinder / Ravager / Knife Dancer</x:v>
      </x:c>
      <x:c r="F462" s="13" t="n">
        <x:v>0.866</x:v>
      </x:c>
      <x:c r="G462" s="13" t="str">
        <x:v>Clear</x:v>
      </x:c>
      <x:c r="H462" s="13" t="n">
        <x:v>1</x:v>
      </x:c>
      <x:c r="I462" s="13" t="n">
        <x:v>23.4</x:v>
      </x:c>
      <x:c r="J462" s="13" t="n">
        <x:v>0</x:v>
      </x:c>
      <x:c r="K462" s="13" t="n">
        <x:v>10</x:v>
      </x:c>
      <x:c r="L462" s="13" t="n">
        <x:v>0</x:v>
      </x:c>
      <x:c r="M462" s="13" t="n">
        <x:v>102</x:v>
      </x:c>
      <x:c r="N462" s="13" t="n">
        <x:v>1.069</x:v>
      </x:c>
      <x:c r="O462" s="13" t="n">
        <x:v>1.053</x:v>
      </x:c>
    </x:row>
    <x:row r="463">
      <x:c r="A463" s="13" t="n">
        <x:v>460</x:v>
      </x:c>
      <x:c r="B463" s="13" t="str">
        <x:v>III</x:v>
      </x:c>
      <x:c r="C463" s="13" t="str">
        <x:v>Crucible Depths</x:v>
      </x:c>
      <x:c r="D463" s="13" t="str">
        <x:v>Triple_DPS</x:v>
      </x:c>
      <x:c r="E463" s="13" t="str">
        <x:v>Ironwarden / Wayfinder / Ravager / Knife Dancer</x:v>
      </x:c>
      <x:c r="F463" s="13" t="n">
        <x:v>0.372</x:v>
      </x:c>
      <x:c r="G463" s="13" t="str">
        <x:v>Fail</x:v>
      </x:c>
      <x:c r="H463" s="13" t="n">
        <x:v>0.527</x:v>
      </x:c>
      <x:c r="I463" s="13" t="n">
        <x:v>28.3</x:v>
      </x:c>
      <x:c r="J463" s="13" t="n">
        <x:v>3</x:v>
      </x:c>
      <x:c r="K463" s="13" t="n">
        <x:v>9</x:v>
      </x:c>
      <x:c r="L463" s="13" t="n">
        <x:v>0</x:v>
      </x:c>
      <x:c r="M463" s="13" t="n">
        <x:v>25</x:v>
      </x:c>
      <x:c r="N463" s="13" t="n">
        <x:v>0.797</x:v>
      </x:c>
      <x:c r="O463" s="13" t="n">
        <x:v>1.062</x:v>
      </x:c>
    </x:row>
    <x:row r="464">
      <x:c r="A464" s="13" t="n">
        <x:v>461</x:v>
      </x:c>
      <x:c r="B464" s="13" t="str">
        <x:v>III</x:v>
      </x:c>
      <x:c r="C464" s="13" t="str">
        <x:v>Lanternwatch Descent</x:v>
      </x:c>
      <x:c r="D464" s="13" t="str">
        <x:v>Triple_DPS</x:v>
      </x:c>
      <x:c r="E464" s="13" t="str">
        <x:v>Ironwarden / Wayfinder / Ravager / Knife Dancer</x:v>
      </x:c>
      <x:c r="F464" s="13" t="n">
        <x:v>0.9</x:v>
      </x:c>
      <x:c r="G464" s="13" t="str">
        <x:v>Clear</x:v>
      </x:c>
      <x:c r="H464" s="13" t="n">
        <x:v>1</x:v>
      </x:c>
      <x:c r="I464" s="13" t="n">
        <x:v>23</x:v>
      </x:c>
      <x:c r="J464" s="13" t="n">
        <x:v>1</x:v>
      </x:c>
      <x:c r="K464" s="13" t="n">
        <x:v>11</x:v>
      </x:c>
      <x:c r="L464" s="13" t="n">
        <x:v>0</x:v>
      </x:c>
      <x:c r="M464" s="13" t="n">
        <x:v>107</x:v>
      </x:c>
      <x:c r="N464" s="13" t="n">
        <x:v>1.055</x:v>
      </x:c>
      <x:c r="O464" s="13" t="n">
        <x:v>1.049</x:v>
      </x:c>
    </x:row>
    <x:row r="465">
      <x:c r="A465" s="13" t="n">
        <x:v>462</x:v>
      </x:c>
      <x:c r="B465" s="13" t="str">
        <x:v>III</x:v>
      </x:c>
      <x:c r="C465" s="13" t="str">
        <x:v>Mirage Well</x:v>
      </x:c>
      <x:c r="D465" s="13" t="str">
        <x:v>Triple_DPS</x:v>
      </x:c>
      <x:c r="E465" s="13" t="str">
        <x:v>Ironwarden / Wayfinder / Ravager / Knife Dancer</x:v>
      </x:c>
      <x:c r="F465" s="13" t="n">
        <x:v>0.891</x:v>
      </x:c>
      <x:c r="G465" s="13" t="str">
        <x:v>Fail</x:v>
      </x:c>
      <x:c r="H465" s="13" t="n">
        <x:v>0.568</x:v>
      </x:c>
      <x:c r="I465" s="13" t="n">
        <x:v>26.4</x:v>
      </x:c>
      <x:c r="J465" s="13" t="n">
        <x:v>3</x:v>
      </x:c>
      <x:c r="K465" s="13" t="n">
        <x:v>8</x:v>
      </x:c>
      <x:c r="L465" s="13" t="n">
        <x:v>1</x:v>
      </x:c>
      <x:c r="M465" s="13" t="n">
        <x:v>27</x:v>
      </x:c>
      <x:c r="N465" s="13" t="n">
        <x:v>1.018</x:v>
      </x:c>
      <x:c r="O465" s="13" t="n">
        <x:v>1.117</x:v>
      </x:c>
    </x:row>
    <x:row r="466">
      <x:c r="A466" s="13" t="n">
        <x:v>463</x:v>
      </x:c>
      <x:c r="B466" s="13" t="str">
        <x:v>III</x:v>
      </x:c>
      <x:c r="C466" s="13" t="str">
        <x:v>Choir Caverns</x:v>
      </x:c>
      <x:c r="D466" s="13" t="str">
        <x:v>Triple_DPS</x:v>
      </x:c>
      <x:c r="E466" s="13" t="str">
        <x:v>Ironwarden / Wayfinder / Ravager / Knife Dancer</x:v>
      </x:c>
      <x:c r="F466" s="13" t="n">
        <x:v>0.619</x:v>
      </x:c>
      <x:c r="G466" s="13" t="str">
        <x:v>Clear</x:v>
      </x:c>
      <x:c r="H466" s="13" t="n">
        <x:v>1</x:v>
      </x:c>
      <x:c r="I466" s="13" t="n">
        <x:v>25.7</x:v>
      </x:c>
      <x:c r="J466" s="13" t="n">
        <x:v>1</x:v>
      </x:c>
      <x:c r="K466" s="13" t="n">
        <x:v>9</x:v>
      </x:c>
      <x:c r="L466" s="13" t="n">
        <x:v>0</x:v>
      </x:c>
      <x:c r="M466" s="13" t="n">
        <x:v>104</x:v>
      </x:c>
      <x:c r="N466" s="13" t="n">
        <x:v>0.941</x:v>
      </x:c>
      <x:c r="O466" s="13" t="n">
        <x:v>1</x:v>
      </x:c>
    </x:row>
    <x:row r="467">
      <x:c r="A467" s="13" t="n">
        <x:v>464</x:v>
      </x:c>
      <x:c r="B467" s="13" t="str">
        <x:v>III</x:v>
      </x:c>
      <x:c r="C467" s="13" t="str">
        <x:v>Crucible Depths</x:v>
      </x:c>
      <x:c r="D467" s="13" t="str">
        <x:v>Triple_DPS</x:v>
      </x:c>
      <x:c r="E467" s="13" t="str">
        <x:v>Ironwarden / Wayfinder / Ravager / Knife Dancer</x:v>
      </x:c>
      <x:c r="F467" s="13" t="n">
        <x:v>0.627</x:v>
      </x:c>
      <x:c r="G467" s="13" t="str">
        <x:v>Clear</x:v>
      </x:c>
      <x:c r="H467" s="13" t="n">
        <x:v>1</x:v>
      </x:c>
      <x:c r="I467" s="13" t="n">
        <x:v>21.7</x:v>
      </x:c>
      <x:c r="J467" s="13" t="n">
        <x:v>2</x:v>
      </x:c>
      <x:c r="K467" s="13" t="n">
        <x:v>10</x:v>
      </x:c>
      <x:c r="L467" s="13" t="n">
        <x:v>0</x:v>
      </x:c>
      <x:c r="M467" s="13" t="n">
        <x:v>101</x:v>
      </x:c>
      <x:c r="N467" s="13" t="n">
        <x:v>1.062</x:v>
      </x:c>
      <x:c r="O467" s="13" t="n">
        <x:v>0.923</x:v>
      </x:c>
    </x:row>
    <x:row r="468">
      <x:c r="A468" s="13" t="n">
        <x:v>465</x:v>
      </x:c>
      <x:c r="B468" s="13" t="str">
        <x:v>III</x:v>
      </x:c>
      <x:c r="C468" s="13" t="str">
        <x:v>Lanternwatch Descent</x:v>
      </x:c>
      <x:c r="D468" s="13" t="str">
        <x:v>Triple_DPS</x:v>
      </x:c>
      <x:c r="E468" s="13" t="str">
        <x:v>Ironwarden / Wayfinder / Ravager / Knife Dancer</x:v>
      </x:c>
      <x:c r="F468" s="13" t="n">
        <x:v>0.857</x:v>
      </x:c>
      <x:c r="G468" s="13" t="str">
        <x:v>Clear</x:v>
      </x:c>
      <x:c r="H468" s="13" t="n">
        <x:v>1</x:v>
      </x:c>
      <x:c r="I468" s="13" t="n">
        <x:v>21.5</x:v>
      </x:c>
      <x:c r="J468" s="13" t="n">
        <x:v>0</x:v>
      </x:c>
      <x:c r="K468" s="13" t="n">
        <x:v>11</x:v>
      </x:c>
      <x:c r="L468" s="13" t="n">
        <x:v>0</x:v>
      </x:c>
      <x:c r="M468" s="13" t="n">
        <x:v>102</x:v>
      </x:c>
      <x:c r="N468" s="13" t="n">
        <x:v>0.961</x:v>
      </x:c>
      <x:c r="O468" s="13" t="n">
        <x:v>1.093</x:v>
      </x:c>
    </x:row>
    <x:row r="469">
      <x:c r="A469" s="13" t="n">
        <x:v>466</x:v>
      </x:c>
      <x:c r="B469" s="13" t="str">
        <x:v>III</x:v>
      </x:c>
      <x:c r="C469" s="13" t="str">
        <x:v>Mirage Well</x:v>
      </x:c>
      <x:c r="D469" s="13" t="str">
        <x:v>Triple_DPS</x:v>
      </x:c>
      <x:c r="E469" s="13" t="str">
        <x:v>Ironwarden / Wayfinder / Ravager / Knife Dancer</x:v>
      </x:c>
      <x:c r="F469" s="13" t="n">
        <x:v>0.927</x:v>
      </x:c>
      <x:c r="G469" s="13" t="str">
        <x:v>Clear</x:v>
      </x:c>
      <x:c r="H469" s="13" t="n">
        <x:v>1</x:v>
      </x:c>
      <x:c r="I469" s="13" t="n">
        <x:v>23.8</x:v>
      </x:c>
      <x:c r="J469" s="13" t="n">
        <x:v>1</x:v>
      </x:c>
      <x:c r="K469" s="13" t="n">
        <x:v>9</x:v>
      </x:c>
      <x:c r="L469" s="13" t="n">
        <x:v>1</x:v>
      </x:c>
      <x:c r="M469" s="13" t="n">
        <x:v>104</x:v>
      </x:c>
      <x:c r="N469" s="13" t="n">
        <x:v>1.18</x:v>
      </x:c>
      <x:c r="O469" s="13" t="n">
        <x:v>1.02</x:v>
      </x:c>
    </x:row>
    <x:row r="470">
      <x:c r="A470" s="13" t="n">
        <x:v>467</x:v>
      </x:c>
      <x:c r="B470" s="13" t="str">
        <x:v>III</x:v>
      </x:c>
      <x:c r="C470" s="13" t="str">
        <x:v>Choir Caverns</x:v>
      </x:c>
      <x:c r="D470" s="13" t="str">
        <x:v>Triple_DPS</x:v>
      </x:c>
      <x:c r="E470" s="13" t="str">
        <x:v>Ironwarden / Wayfinder / Ravager / Knife Dancer</x:v>
      </x:c>
      <x:c r="F470" s="13" t="n">
        <x:v>0.822</x:v>
      </x:c>
      <x:c r="G470" s="13" t="str">
        <x:v>Clear</x:v>
      </x:c>
      <x:c r="H470" s="13" t="n">
        <x:v>1</x:v>
      </x:c>
      <x:c r="I470" s="13" t="n">
        <x:v>23.8</x:v>
      </x:c>
      <x:c r="J470" s="13" t="n">
        <x:v>1</x:v>
      </x:c>
      <x:c r="K470" s="13" t="n">
        <x:v>8</x:v>
      </x:c>
      <x:c r="L470" s="13" t="n">
        <x:v>1</x:v>
      </x:c>
      <x:c r="M470" s="13" t="n">
        <x:v>96</x:v>
      </x:c>
      <x:c r="N470" s="13" t="n">
        <x:v>1.069</x:v>
      </x:c>
      <x:c r="O470" s="13" t="n">
        <x:v>1.008</x:v>
      </x:c>
    </x:row>
    <x:row r="471">
      <x:c r="A471" s="13" t="n">
        <x:v>468</x:v>
      </x:c>
      <x:c r="B471" s="13" t="str">
        <x:v>III</x:v>
      </x:c>
      <x:c r="C471" s="13" t="str">
        <x:v>Crucible Depths</x:v>
      </x:c>
      <x:c r="D471" s="13" t="str">
        <x:v>Triple_DPS</x:v>
      </x:c>
      <x:c r="E471" s="13" t="str">
        <x:v>Ironwarden / Wayfinder / Ravager / Knife Dancer</x:v>
      </x:c>
      <x:c r="F471" s="13" t="n">
        <x:v>0.743</x:v>
      </x:c>
      <x:c r="G471" s="13" t="str">
        <x:v>Fail</x:v>
      </x:c>
      <x:c r="H471" s="13" t="n">
        <x:v>0.716</x:v>
      </x:c>
      <x:c r="I471" s="13" t="n">
        <x:v>20.8</x:v>
      </x:c>
      <x:c r="J471" s="13" t="n">
        <x:v>3</x:v>
      </x:c>
      <x:c r="K471" s="13" t="n">
        <x:v>9</x:v>
      </x:c>
      <x:c r="L471" s="13" t="n">
        <x:v>0</x:v>
      </x:c>
      <x:c r="M471" s="13" t="n">
        <x:v>26</x:v>
      </x:c>
      <x:c r="N471" s="13" t="n">
        <x:v>1.118</x:v>
      </x:c>
      <x:c r="O471" s="13" t="n">
        <x:v>0.942</x:v>
      </x:c>
    </x:row>
    <x:row r="472">
      <x:c r="A472" s="13" t="n">
        <x:v>469</x:v>
      </x:c>
      <x:c r="B472" s="13" t="str">
        <x:v>III</x:v>
      </x:c>
      <x:c r="C472" s="13" t="str">
        <x:v>Lanternwatch Descent</x:v>
      </x:c>
      <x:c r="D472" s="13" t="str">
        <x:v>Triple_DPS</x:v>
      </x:c>
      <x:c r="E472" s="13" t="str">
        <x:v>Ironwarden / Wayfinder / Ravager / Knife Dancer</x:v>
      </x:c>
      <x:c r="F472" s="13" t="n">
        <x:v>0.885</x:v>
      </x:c>
      <x:c r="G472" s="13" t="str">
        <x:v>Clear</x:v>
      </x:c>
      <x:c r="H472" s="13" t="n">
        <x:v>1</x:v>
      </x:c>
      <x:c r="I472" s="13" t="n">
        <x:v>25.7</x:v>
      </x:c>
      <x:c r="J472" s="13" t="n">
        <x:v>1</x:v>
      </x:c>
      <x:c r="K472" s="13" t="n">
        <x:v>7</x:v>
      </x:c>
      <x:c r="L472" s="13" t="n">
        <x:v>1</x:v>
      </x:c>
      <x:c r="M472" s="13" t="n">
        <x:v>100</x:v>
      </x:c>
      <x:c r="N472" s="13" t="n">
        <x:v>1.042</x:v>
      </x:c>
      <x:c r="O472" s="13" t="n">
        <x:v>1.04</x:v>
      </x:c>
    </x:row>
    <x:row r="473">
      <x:c r="A473" s="13" t="n">
        <x:v>470</x:v>
      </x:c>
      <x:c r="B473" s="13" t="str">
        <x:v>III</x:v>
      </x:c>
      <x:c r="C473" s="13" t="str">
        <x:v>Mirage Well</x:v>
      </x:c>
      <x:c r="D473" s="13" t="str">
        <x:v>Triple_DPS</x:v>
      </x:c>
      <x:c r="E473" s="13" t="str">
        <x:v>Ironwarden / Wayfinder / Ravager / Knife Dancer</x:v>
      </x:c>
      <x:c r="F473" s="13" t="n">
        <x:v>0.882</x:v>
      </x:c>
      <x:c r="G473" s="13" t="str">
        <x:v>Clear</x:v>
      </x:c>
      <x:c r="H473" s="13" t="n">
        <x:v>1</x:v>
      </x:c>
      <x:c r="I473" s="13" t="n">
        <x:v>25.9</x:v>
      </x:c>
      <x:c r="J473" s="13" t="n">
        <x:v>0</x:v>
      </x:c>
      <x:c r="K473" s="13" t="n">
        <x:v>9</x:v>
      </x:c>
      <x:c r="L473" s="13" t="n">
        <x:v>0</x:v>
      </x:c>
      <x:c r="M473" s="13" t="n">
        <x:v>101</x:v>
      </x:c>
      <x:c r="N473" s="13" t="n">
        <x:v>0.969</x:v>
      </x:c>
      <x:c r="O473" s="13" t="n">
        <x:v>1.16</x:v>
      </x:c>
    </x:row>
    <x:row r="474">
      <x:c r="A474" s="13" t="n">
        <x:v>471</x:v>
      </x:c>
      <x:c r="B474" s="13" t="str">
        <x:v>III</x:v>
      </x:c>
      <x:c r="C474" s="13" t="str">
        <x:v>Choir Caverns</x:v>
      </x:c>
      <x:c r="D474" s="13" t="str">
        <x:v>Triple_DPS</x:v>
      </x:c>
      <x:c r="E474" s="13" t="str">
        <x:v>Ironwarden / Wayfinder / Ravager / Knife Dancer</x:v>
      </x:c>
      <x:c r="F474" s="13" t="n">
        <x:v>0.827</x:v>
      </x:c>
      <x:c r="G474" s="13" t="str">
        <x:v>Clear</x:v>
      </x:c>
      <x:c r="H474" s="13" t="n">
        <x:v>1</x:v>
      </x:c>
      <x:c r="I474" s="13" t="n">
        <x:v>20</x:v>
      </x:c>
      <x:c r="J474" s="13" t="n">
        <x:v>0</x:v>
      </x:c>
      <x:c r="K474" s="13" t="n">
        <x:v>8</x:v>
      </x:c>
      <x:c r="L474" s="13" t="n">
        <x:v>1</x:v>
      </x:c>
      <x:c r="M474" s="13" t="n">
        <x:v>102</x:v>
      </x:c>
      <x:c r="N474" s="13" t="n">
        <x:v>1.025</x:v>
      </x:c>
      <x:c r="O474" s="13" t="n">
        <x:v>1.055</x:v>
      </x:c>
    </x:row>
    <x:row r="475">
      <x:c r="A475" s="13" t="n">
        <x:v>472</x:v>
      </x:c>
      <x:c r="B475" s="13" t="str">
        <x:v>III</x:v>
      </x:c>
      <x:c r="C475" s="13" t="str">
        <x:v>Crucible Depths</x:v>
      </x:c>
      <x:c r="D475" s="13" t="str">
        <x:v>Triple_DPS</x:v>
      </x:c>
      <x:c r="E475" s="13" t="str">
        <x:v>Ironwarden / Wayfinder / Ravager / Knife Dancer</x:v>
      </x:c>
      <x:c r="F475" s="13" t="n">
        <x:v>0.442</x:v>
      </x:c>
      <x:c r="G475" s="13" t="str">
        <x:v>Fail</x:v>
      </x:c>
      <x:c r="H475" s="13" t="n">
        <x:v>0.634</x:v>
      </x:c>
      <x:c r="I475" s="13" t="n">
        <x:v>23.8</x:v>
      </x:c>
      <x:c r="J475" s="13" t="n">
        <x:v>3</x:v>
      </x:c>
      <x:c r="K475" s="13" t="n">
        <x:v>8</x:v>
      </x:c>
      <x:c r="L475" s="13" t="n">
        <x:v>0</x:v>
      </x:c>
      <x:c r="M475" s="13" t="n">
        <x:v>27</x:v>
      </x:c>
      <x:c r="N475" s="13" t="n">
        <x:v>0.984</x:v>
      </x:c>
      <x:c r="O475" s="13" t="n">
        <x:v>0.897</x:v>
      </x:c>
    </x:row>
    <x:row r="476">
      <x:c r="A476" s="13" t="n">
        <x:v>473</x:v>
      </x:c>
      <x:c r="B476" s="13" t="str">
        <x:v>III</x:v>
      </x:c>
      <x:c r="C476" s="13" t="str">
        <x:v>Lanternwatch Descent</x:v>
      </x:c>
      <x:c r="D476" s="13" t="str">
        <x:v>Triple_DPS</x:v>
      </x:c>
      <x:c r="E476" s="13" t="str">
        <x:v>Ironwarden / Wayfinder / Ravager / Knife Dancer</x:v>
      </x:c>
      <x:c r="F476" s="13" t="n">
        <x:v>0.907</x:v>
      </x:c>
      <x:c r="G476" s="13" t="str">
        <x:v>Fail</x:v>
      </x:c>
      <x:c r="H476" s="13" t="n">
        <x:v>0.369</x:v>
      </x:c>
      <x:c r="I476" s="13" t="n">
        <x:v>25.6</x:v>
      </x:c>
      <x:c r="J476" s="13" t="n">
        <x:v>3</x:v>
      </x:c>
      <x:c r="K476" s="13" t="n">
        <x:v>10</x:v>
      </x:c>
      <x:c r="L476" s="13" t="n">
        <x:v>1</x:v>
      </x:c>
      <x:c r="M476" s="13" t="n">
        <x:v>15</x:v>
      </x:c>
      <x:c r="N476" s="13" t="n">
        <x:v>1.042</x:v>
      </x:c>
      <x:c r="O476" s="13" t="n">
        <x:v>1.074</x:v>
      </x:c>
    </x:row>
    <x:row r="477">
      <x:c r="A477" s="13" t="n">
        <x:v>474</x:v>
      </x:c>
      <x:c r="B477" s="13" t="str">
        <x:v>III</x:v>
      </x:c>
      <x:c r="C477" s="13" t="str">
        <x:v>Mirage Well</x:v>
      </x:c>
      <x:c r="D477" s="13" t="str">
        <x:v>Triple_DPS</x:v>
      </x:c>
      <x:c r="E477" s="13" t="str">
        <x:v>Ironwarden / Wayfinder / Ravager / Knife Dancer</x:v>
      </x:c>
      <x:c r="F477" s="13" t="n">
        <x:v>0.538</x:v>
      </x:c>
      <x:c r="G477" s="13" t="str">
        <x:v>Clear</x:v>
      </x:c>
      <x:c r="H477" s="13" t="n">
        <x:v>1</x:v>
      </x:c>
      <x:c r="I477" s="13" t="n">
        <x:v>23.7</x:v>
      </x:c>
      <x:c r="J477" s="13" t="n">
        <x:v>0</x:v>
      </x:c>
      <x:c r="K477" s="13" t="n">
        <x:v>10</x:v>
      </x:c>
      <x:c r="L477" s="13" t="n">
        <x:v>1</x:v>
      </x:c>
      <x:c r="M477" s="13" t="n">
        <x:v>108</x:v>
      </x:c>
      <x:c r="N477" s="13" t="n">
        <x:v>0.896</x:v>
      </x:c>
      <x:c r="O477" s="13" t="n">
        <x:v>0.984</x:v>
      </x:c>
    </x:row>
    <x:row r="478">
      <x:c r="A478" s="13" t="n">
        <x:v>475</x:v>
      </x:c>
      <x:c r="B478" s="13" t="str">
        <x:v>III</x:v>
      </x:c>
      <x:c r="C478" s="13" t="str">
        <x:v>Choir Caverns</x:v>
      </x:c>
      <x:c r="D478" s="13" t="str">
        <x:v>Triple_DPS</x:v>
      </x:c>
      <x:c r="E478" s="13" t="str">
        <x:v>Ironwarden / Wayfinder / Ravager / Knife Dancer</x:v>
      </x:c>
      <x:c r="F478" s="13" t="n">
        <x:v>0.821</x:v>
      </x:c>
      <x:c r="G478" s="13" t="str">
        <x:v>Clear</x:v>
      </x:c>
      <x:c r="H478" s="13" t="n">
        <x:v>1</x:v>
      </x:c>
      <x:c r="I478" s="13" t="n">
        <x:v>22.5</x:v>
      </x:c>
      <x:c r="J478" s="13" t="n">
        <x:v>0</x:v>
      </x:c>
      <x:c r="K478" s="13" t="n">
        <x:v>10</x:v>
      </x:c>
      <x:c r="L478" s="13" t="n">
        <x:v>1</x:v>
      </x:c>
      <x:c r="M478" s="13" t="n">
        <x:v>106</x:v>
      </x:c>
      <x:c r="N478" s="13" t="n">
        <x:v>1.092</x:v>
      </x:c>
      <x:c r="O478" s="13" t="n">
        <x:v>0.986</x:v>
      </x:c>
    </x:row>
    <x:row r="479">
      <x:c r="A479" s="13" t="n">
        <x:v>476</x:v>
      </x:c>
      <x:c r="B479" s="13" t="str">
        <x:v>III</x:v>
      </x:c>
      <x:c r="C479" s="13" t="str">
        <x:v>Crucible Depths</x:v>
      </x:c>
      <x:c r="D479" s="13" t="str">
        <x:v>Double_Support</x:v>
      </x:c>
      <x:c r="E479" s="13" t="str">
        <x:v>Ironwarden / Wayfinder / Dawnkeeper / Stonecaller</x:v>
      </x:c>
      <x:c r="F479" s="13" t="n">
        <x:v>0.32</x:v>
      </x:c>
      <x:c r="G479" s="13" t="str">
        <x:v>Fail</x:v>
      </x:c>
      <x:c r="H479" s="13" t="n">
        <x:v>0.843</x:v>
      </x:c>
      <x:c r="I479" s="13" t="n">
        <x:v>27.6</x:v>
      </x:c>
      <x:c r="J479" s="13" t="n">
        <x:v>3</x:v>
      </x:c>
      <x:c r="K479" s="13" t="n">
        <x:v>9</x:v>
      </x:c>
      <x:c r="L479" s="13" t="n">
        <x:v>0</x:v>
      </x:c>
      <x:c r="M479" s="13" t="n">
        <x:v>34</x:v>
      </x:c>
      <x:c r="N479" s="13" t="n">
        <x:v>0.877</x:v>
      </x:c>
      <x:c r="O479" s="13" t="n">
        <x:v>0.912</x:v>
      </x:c>
    </x:row>
    <x:row r="480">
      <x:c r="A480" s="13" t="n">
        <x:v>477</x:v>
      </x:c>
      <x:c r="B480" s="13" t="str">
        <x:v>III</x:v>
      </x:c>
      <x:c r="C480" s="13" t="str">
        <x:v>Lanternwatch Descent</x:v>
      </x:c>
      <x:c r="D480" s="13" t="str">
        <x:v>Double_Support</x:v>
      </x:c>
      <x:c r="E480" s="13" t="str">
        <x:v>Ironwarden / Wayfinder / Dawnkeeper / Stonecaller</x:v>
      </x:c>
      <x:c r="F480" s="13" t="n">
        <x:v>0.862</x:v>
      </x:c>
      <x:c r="G480" s="13" t="str">
        <x:v>Clear</x:v>
      </x:c>
      <x:c r="H480" s="13" t="n">
        <x:v>1</x:v>
      </x:c>
      <x:c r="I480" s="13" t="n">
        <x:v>28.5</x:v>
      </x:c>
      <x:c r="J480" s="13" t="n">
        <x:v>2</x:v>
      </x:c>
      <x:c r="K480" s="13" t="n">
        <x:v>9</x:v>
      </x:c>
      <x:c r="L480" s="13" t="n">
        <x:v>0</x:v>
      </x:c>
      <x:c r="M480" s="13" t="n">
        <x:v>97</x:v>
      </x:c>
      <x:c r="N480" s="13" t="n">
        <x:v>0.966</x:v>
      </x:c>
      <x:c r="O480" s="13" t="n">
        <x:v>1.07</x:v>
      </x:c>
    </x:row>
    <x:row r="481">
      <x:c r="A481" s="13" t="n">
        <x:v>478</x:v>
      </x:c>
      <x:c r="B481" s="13" t="str">
        <x:v>III</x:v>
      </x:c>
      <x:c r="C481" s="13" t="str">
        <x:v>Mirage Well</x:v>
      </x:c>
      <x:c r="D481" s="13" t="str">
        <x:v>Double_Support</x:v>
      </x:c>
      <x:c r="E481" s="13" t="str">
        <x:v>Ironwarden / Wayfinder / Dawnkeeper / Stonecaller</x:v>
      </x:c>
      <x:c r="F481" s="13" t="n">
        <x:v>0.778</x:v>
      </x:c>
      <x:c r="G481" s="13" t="str">
        <x:v>Fail</x:v>
      </x:c>
      <x:c r="H481" s="13" t="n">
        <x:v>0.17</x:v>
      </x:c>
      <x:c r="I481" s="13" t="n">
        <x:v>25.7</x:v>
      </x:c>
      <x:c r="J481" s="13" t="n">
        <x:v>3</x:v>
      </x:c>
      <x:c r="K481" s="13" t="n">
        <x:v>9</x:v>
      </x:c>
      <x:c r="L481" s="13" t="n">
        <x:v>0</x:v>
      </x:c>
      <x:c r="M481" s="13" t="n">
        <x:v>5</x:v>
      </x:c>
      <x:c r="N481" s="13" t="n">
        <x:v>1.06</x:v>
      </x:c>
      <x:c r="O481" s="13" t="n">
        <x:v>0.942</x:v>
      </x:c>
    </x:row>
    <x:row r="482">
      <x:c r="A482" s="13" t="n">
        <x:v>479</x:v>
      </x:c>
      <x:c r="B482" s="13" t="str">
        <x:v>III</x:v>
      </x:c>
      <x:c r="C482" s="13" t="str">
        <x:v>Choir Caverns</x:v>
      </x:c>
      <x:c r="D482" s="13" t="str">
        <x:v>Double_Support</x:v>
      </x:c>
      <x:c r="E482" s="13" t="str">
        <x:v>Ironwarden / Wayfinder / Dawnkeeper / Stonecaller</x:v>
      </x:c>
      <x:c r="F482" s="13" t="n">
        <x:v>0.688</x:v>
      </x:c>
      <x:c r="G482" s="13" t="str">
        <x:v>Fail</x:v>
      </x:c>
      <x:c r="H482" s="13" t="n">
        <x:v>0.228</x:v>
      </x:c>
      <x:c r="I482" s="13" t="n">
        <x:v>33</x:v>
      </x:c>
      <x:c r="J482" s="13" t="n">
        <x:v>3</x:v>
      </x:c>
      <x:c r="K482" s="13" t="n">
        <x:v>10</x:v>
      </x:c>
      <x:c r="L482" s="13" t="n">
        <x:v>1</x:v>
      </x:c>
      <x:c r="M482" s="13" t="n">
        <x:v>5</x:v>
      </x:c>
      <x:c r="N482" s="13" t="n">
        <x:v>0.979</x:v>
      </x:c>
      <x:c r="O482" s="13" t="n">
        <x:v>0.979</x:v>
      </x:c>
    </x:row>
    <x:row r="483">
      <x:c r="A483" s="13" t="n">
        <x:v>480</x:v>
      </x:c>
      <x:c r="B483" s="13" t="str">
        <x:v>III</x:v>
      </x:c>
      <x:c r="C483" s="13" t="str">
        <x:v>Crucible Depths</x:v>
      </x:c>
      <x:c r="D483" s="13" t="str">
        <x:v>Double_Support</x:v>
      </x:c>
      <x:c r="E483" s="13" t="str">
        <x:v>Ironwarden / Wayfinder / Dawnkeeper / Stonecaller</x:v>
      </x:c>
      <x:c r="F483" s="13" t="n">
        <x:v>0.821</x:v>
      </x:c>
      <x:c r="G483" s="13" t="str">
        <x:v>Clear</x:v>
      </x:c>
      <x:c r="H483" s="13" t="n">
        <x:v>1</x:v>
      </x:c>
      <x:c r="I483" s="13" t="n">
        <x:v>21.1</x:v>
      </x:c>
      <x:c r="J483" s="13" t="n">
        <x:v>0</x:v>
      </x:c>
      <x:c r="K483" s="13" t="n">
        <x:v>10</x:v>
      </x:c>
      <x:c r="L483" s="13" t="n">
        <x:v>0</x:v>
      </x:c>
      <x:c r="M483" s="13" t="n">
        <x:v>106</x:v>
      </x:c>
      <x:c r="N483" s="13" t="n">
        <x:v>1.015</x:v>
      </x:c>
      <x:c r="O483" s="13" t="n">
        <x:v>1.078</x:v>
      </x:c>
    </x:row>
    <x:row r="484">
      <x:c r="A484" s="13" t="n">
        <x:v>481</x:v>
      </x:c>
      <x:c r="B484" s="13" t="str">
        <x:v>III</x:v>
      </x:c>
      <x:c r="C484" s="13" t="str">
        <x:v>Lanternwatch Descent</x:v>
      </x:c>
      <x:c r="D484" s="13" t="str">
        <x:v>Double_Support</x:v>
      </x:c>
      <x:c r="E484" s="13" t="str">
        <x:v>Ironwarden / Wayfinder / Dawnkeeper / Stonecaller</x:v>
      </x:c>
      <x:c r="F484" s="13" t="n">
        <x:v>0.706</x:v>
      </x:c>
      <x:c r="G484" s="13" t="str">
        <x:v>Fail</x:v>
      </x:c>
      <x:c r="H484" s="13" t="n">
        <x:v>0.638</x:v>
      </x:c>
      <x:c r="I484" s="13" t="n">
        <x:v>30.4</x:v>
      </x:c>
      <x:c r="J484" s="13" t="n">
        <x:v>3</x:v>
      </x:c>
      <x:c r="K484" s="13" t="n">
        <x:v>8</x:v>
      </x:c>
      <x:c r="L484" s="13" t="n">
        <x:v>0</x:v>
      </x:c>
      <x:c r="M484" s="13" t="n">
        <x:v>27</x:v>
      </x:c>
      <x:c r="N484" s="13" t="n">
        <x:v>1.029</x:v>
      </x:c>
      <x:c r="O484" s="13" t="n">
        <x:v>0.889</x:v>
      </x:c>
    </x:row>
    <x:row r="485">
      <x:c r="A485" s="13" t="n">
        <x:v>482</x:v>
      </x:c>
      <x:c r="B485" s="13" t="str">
        <x:v>III</x:v>
      </x:c>
      <x:c r="C485" s="13" t="str">
        <x:v>Mirage Well</x:v>
      </x:c>
      <x:c r="D485" s="13" t="str">
        <x:v>Double_Support</x:v>
      </x:c>
      <x:c r="E485" s="13" t="str">
        <x:v>Ironwarden / Wayfinder / Dawnkeeper / Stonecaller</x:v>
      </x:c>
      <x:c r="F485" s="13" t="n">
        <x:v>0.651</x:v>
      </x:c>
      <x:c r="G485" s="13" t="str">
        <x:v>Fail</x:v>
      </x:c>
      <x:c r="H485" s="13" t="n">
        <x:v>0.57</x:v>
      </x:c>
      <x:c r="I485" s="13" t="n">
        <x:v>22</x:v>
      </x:c>
      <x:c r="J485" s="13" t="n">
        <x:v>3</x:v>
      </x:c>
      <x:c r="K485" s="13" t="n">
        <x:v>10</x:v>
      </x:c>
      <x:c r="L485" s="13" t="n">
        <x:v>0</x:v>
      </x:c>
      <x:c r="M485" s="13" t="n">
        <x:v>25</x:v>
      </x:c>
      <x:c r="N485" s="13" t="n">
        <x:v>0.881</x:v>
      </x:c>
      <x:c r="O485" s="13" t="n">
        <x:v>1.044</x:v>
      </x:c>
    </x:row>
    <x:row r="486">
      <x:c r="A486" s="13" t="n">
        <x:v>483</x:v>
      </x:c>
      <x:c r="B486" s="13" t="str">
        <x:v>III</x:v>
      </x:c>
      <x:c r="C486" s="13" t="str">
        <x:v>Choir Caverns</x:v>
      </x:c>
      <x:c r="D486" s="13" t="str">
        <x:v>Double_Support</x:v>
      </x:c>
      <x:c r="E486" s="13" t="str">
        <x:v>Ironwarden / Wayfinder / Dawnkeeper / Stonecaller</x:v>
      </x:c>
      <x:c r="F486" s="13" t="n">
        <x:v>0.864</x:v>
      </x:c>
      <x:c r="G486" s="13" t="str">
        <x:v>Clear</x:v>
      </x:c>
      <x:c r="H486" s="13" t="n">
        <x:v>1</x:v>
      </x:c>
      <x:c r="I486" s="13" t="n">
        <x:v>28</x:v>
      </x:c>
      <x:c r="J486" s="13" t="n">
        <x:v>1</x:v>
      </x:c>
      <x:c r="K486" s="13" t="n">
        <x:v>9</x:v>
      </x:c>
      <x:c r="L486" s="13" t="n">
        <x:v>0</x:v>
      </x:c>
      <x:c r="M486" s="13" t="n">
        <x:v>107</x:v>
      </x:c>
      <x:c r="N486" s="13" t="n">
        <x:v>1.102</x:v>
      </x:c>
      <x:c r="O486" s="13" t="n">
        <x:v>0.996</x:v>
      </x:c>
    </x:row>
    <x:row r="487">
      <x:c r="A487" s="13" t="n">
        <x:v>484</x:v>
      </x:c>
      <x:c r="B487" s="13" t="str">
        <x:v>III</x:v>
      </x:c>
      <x:c r="C487" s="13" t="str">
        <x:v>Crucible Depths</x:v>
      </x:c>
      <x:c r="D487" s="13" t="str">
        <x:v>Double_Support</x:v>
      </x:c>
      <x:c r="E487" s="13" t="str">
        <x:v>Ironwarden / Wayfinder / Dawnkeeper / Stonecaller</x:v>
      </x:c>
      <x:c r="F487" s="13" t="n">
        <x:v>0.674</x:v>
      </x:c>
      <x:c r="G487" s="13" t="str">
        <x:v>Clear</x:v>
      </x:c>
      <x:c r="H487" s="13" t="n">
        <x:v>1</x:v>
      </x:c>
      <x:c r="I487" s="13" t="n">
        <x:v>23</x:v>
      </x:c>
      <x:c r="J487" s="13" t="n">
        <x:v>0</x:v>
      </x:c>
      <x:c r="K487" s="13" t="n">
        <x:v>11</x:v>
      </x:c>
      <x:c r="L487" s="13" t="n">
        <x:v>0</x:v>
      </x:c>
      <x:c r="M487" s="13" t="n">
        <x:v>105</x:v>
      </x:c>
      <x:c r="N487" s="13" t="n">
        <x:v>0.96</x:v>
      </x:c>
      <x:c r="O487" s="13" t="n">
        <x:v>1.028</x:v>
      </x:c>
    </x:row>
    <x:row r="488">
      <x:c r="A488" s="13" t="n">
        <x:v>485</x:v>
      </x:c>
      <x:c r="B488" s="13" t="str">
        <x:v>III</x:v>
      </x:c>
      <x:c r="C488" s="13" t="str">
        <x:v>Lanternwatch Descent</x:v>
      </x:c>
      <x:c r="D488" s="13" t="str">
        <x:v>Double_Support</x:v>
      </x:c>
      <x:c r="E488" s="13" t="str">
        <x:v>Ironwarden / Wayfinder / Dawnkeeper / Stonecaller</x:v>
      </x:c>
      <x:c r="F488" s="13" t="n">
        <x:v>0.844</x:v>
      </x:c>
      <x:c r="G488" s="13" t="str">
        <x:v>Fail</x:v>
      </x:c>
      <x:c r="H488" s="13" t="n">
        <x:v>0.646</x:v>
      </x:c>
      <x:c r="I488" s="13" t="n">
        <x:v>30.2</x:v>
      </x:c>
      <x:c r="J488" s="13" t="n">
        <x:v>3</x:v>
      </x:c>
      <x:c r="K488" s="13" t="n">
        <x:v>7</x:v>
      </x:c>
      <x:c r="L488" s="13" t="n">
        <x:v>0</x:v>
      </x:c>
      <x:c r="M488" s="13" t="n">
        <x:v>27</x:v>
      </x:c>
      <x:c r="N488" s="13" t="n">
        <x:v>0.948</x:v>
      </x:c>
      <x:c r="O488" s="13" t="n">
        <x:v>1.072</x:v>
      </x:c>
    </x:row>
    <x:row r="489">
      <x:c r="A489" s="13" t="n">
        <x:v>486</x:v>
      </x:c>
      <x:c r="B489" s="13" t="str">
        <x:v>III</x:v>
      </x:c>
      <x:c r="C489" s="13" t="str">
        <x:v>Mirage Well</x:v>
      </x:c>
      <x:c r="D489" s="13" t="str">
        <x:v>Double_Support</x:v>
      </x:c>
      <x:c r="E489" s="13" t="str">
        <x:v>Ironwarden / Wayfinder / Dawnkeeper / Stonecaller</x:v>
      </x:c>
      <x:c r="F489" s="13" t="n">
        <x:v>0.797</x:v>
      </x:c>
      <x:c r="G489" s="13" t="str">
        <x:v>Clear</x:v>
      </x:c>
      <x:c r="H489" s="13" t="n">
        <x:v>1</x:v>
      </x:c>
      <x:c r="I489" s="13" t="n">
        <x:v>24</x:v>
      </x:c>
      <x:c r="J489" s="13" t="n">
        <x:v>1</x:v>
      </x:c>
      <x:c r="K489" s="13" t="n">
        <x:v>8</x:v>
      </x:c>
      <x:c r="L489" s="13" t="n">
        <x:v>0</x:v>
      </x:c>
      <x:c r="M489" s="13" t="n">
        <x:v>101</x:v>
      </x:c>
      <x:c r="N489" s="13" t="n">
        <x:v>0.994</x:v>
      </x:c>
      <x:c r="O489" s="13" t="n">
        <x:v>1.02</x:v>
      </x:c>
    </x:row>
    <x:row r="490">
      <x:c r="A490" s="13" t="n">
        <x:v>487</x:v>
      </x:c>
      <x:c r="B490" s="13" t="str">
        <x:v>III</x:v>
      </x:c>
      <x:c r="C490" s="13" t="str">
        <x:v>Choir Caverns</x:v>
      </x:c>
      <x:c r="D490" s="13" t="str">
        <x:v>Double_Support</x:v>
      </x:c>
      <x:c r="E490" s="13" t="str">
        <x:v>Ironwarden / Wayfinder / Dawnkeeper / Stonecaller</x:v>
      </x:c>
      <x:c r="F490" s="13" t="n">
        <x:v>0.812</x:v>
      </x:c>
      <x:c r="G490" s="13" t="str">
        <x:v>Clear</x:v>
      </x:c>
      <x:c r="H490" s="13" t="n">
        <x:v>1</x:v>
      </x:c>
      <x:c r="I490" s="13" t="n">
        <x:v>24.1</x:v>
      </x:c>
      <x:c r="J490" s="13" t="n">
        <x:v>1</x:v>
      </x:c>
      <x:c r="K490" s="13" t="n">
        <x:v>9</x:v>
      </x:c>
      <x:c r="L490" s="13" t="n">
        <x:v>1</x:v>
      </x:c>
      <x:c r="M490" s="13" t="n">
        <x:v>105</x:v>
      </x:c>
      <x:c r="N490" s="13" t="n">
        <x:v>1.076</x:v>
      </x:c>
      <x:c r="O490" s="13" t="n">
        <x:v>0.972</x:v>
      </x:c>
    </x:row>
    <x:row r="491">
      <x:c r="A491" s="13" t="n">
        <x:v>488</x:v>
      </x:c>
      <x:c r="B491" s="13" t="str">
        <x:v>III</x:v>
      </x:c>
      <x:c r="C491" s="13" t="str">
        <x:v>Crucible Depths</x:v>
      </x:c>
      <x:c r="D491" s="13" t="str">
        <x:v>Double_Support</x:v>
      </x:c>
      <x:c r="E491" s="13" t="str">
        <x:v>Ironwarden / Wayfinder / Dawnkeeper / Stonecaller</x:v>
      </x:c>
      <x:c r="F491" s="13" t="n">
        <x:v>0.657</x:v>
      </x:c>
      <x:c r="G491" s="13" t="str">
        <x:v>Clear</x:v>
      </x:c>
      <x:c r="H491" s="13" t="n">
        <x:v>1</x:v>
      </x:c>
      <x:c r="I491" s="13" t="n">
        <x:v>26</x:v>
      </x:c>
      <x:c r="J491" s="13" t="n">
        <x:v>1</x:v>
      </x:c>
      <x:c r="K491" s="13" t="n">
        <x:v>11</x:v>
      </x:c>
      <x:c r="L491" s="13" t="n">
        <x:v>0</x:v>
      </x:c>
      <x:c r="M491" s="13" t="n">
        <x:v>100</x:v>
      </x:c>
      <x:c r="N491" s="13" t="n">
        <x:v>0.967</x:v>
      </x:c>
      <x:c r="O491" s="13" t="n">
        <x:v>1.01</x:v>
      </x:c>
    </x:row>
    <x:row r="492">
      <x:c r="A492" s="13" t="n">
        <x:v>489</x:v>
      </x:c>
      <x:c r="B492" s="13" t="str">
        <x:v>III</x:v>
      </x:c>
      <x:c r="C492" s="13" t="str">
        <x:v>Lanternwatch Descent</x:v>
      </x:c>
      <x:c r="D492" s="13" t="str">
        <x:v>Double_Support</x:v>
      </x:c>
      <x:c r="E492" s="13" t="str">
        <x:v>Ironwarden / Wayfinder / Dawnkeeper / Stonecaller</x:v>
      </x:c>
      <x:c r="F492" s="13" t="n">
        <x:v>0.683</x:v>
      </x:c>
      <x:c r="G492" s="13" t="str">
        <x:v>Fail</x:v>
      </x:c>
      <x:c r="H492" s="13" t="n">
        <x:v>0.159</x:v>
      </x:c>
      <x:c r="I492" s="13" t="n">
        <x:v>27.5</x:v>
      </x:c>
      <x:c r="J492" s="13" t="n">
        <x:v>3</x:v>
      </x:c>
      <x:c r="K492" s="13" t="n">
        <x:v>9</x:v>
      </x:c>
      <x:c r="L492" s="13" t="n">
        <x:v>0</x:v>
      </x:c>
      <x:c r="M492" s="13" t="n">
        <x:v>5</x:v>
      </x:c>
      <x:c r="N492" s="13" t="n">
        <x:v>1.025</x:v>
      </x:c>
      <x:c r="O492" s="13" t="n">
        <x:v>0.88</x:v>
      </x:c>
    </x:row>
    <x:row r="493">
      <x:c r="A493" s="13" t="n">
        <x:v>490</x:v>
      </x:c>
      <x:c r="B493" s="13" t="str">
        <x:v>III</x:v>
      </x:c>
      <x:c r="C493" s="13" t="str">
        <x:v>Mirage Well</x:v>
      </x:c>
      <x:c r="D493" s="13" t="str">
        <x:v>Double_Support</x:v>
      </x:c>
      <x:c r="E493" s="13" t="str">
        <x:v>Ironwarden / Wayfinder / Dawnkeeper / Stonecaller</x:v>
      </x:c>
      <x:c r="F493" s="13" t="n">
        <x:v>0.409</x:v>
      </x:c>
      <x:c r="G493" s="13" t="str">
        <x:v>Fail</x:v>
      </x:c>
      <x:c r="H493" s="13" t="n">
        <x:v>0.761</x:v>
      </x:c>
      <x:c r="I493" s="13" t="n">
        <x:v>29.5</x:v>
      </x:c>
      <x:c r="J493" s="13" t="n">
        <x:v>3</x:v>
      </x:c>
      <x:c r="K493" s="13" t="n">
        <x:v>10</x:v>
      </x:c>
      <x:c r="L493" s="13" t="n">
        <x:v>1</x:v>
      </x:c>
      <x:c r="M493" s="13" t="n">
        <x:v>34</x:v>
      </x:c>
      <x:c r="N493" s="13" t="n">
        <x:v>0.899</x:v>
      </x:c>
      <x:c r="O493" s="13" t="n">
        <x:v>0.891</x:v>
      </x:c>
    </x:row>
    <x:row r="494">
      <x:c r="A494" s="13" t="n">
        <x:v>491</x:v>
      </x:c>
      <x:c r="B494" s="13" t="str">
        <x:v>III</x:v>
      </x:c>
      <x:c r="C494" s="13" t="str">
        <x:v>Choir Caverns</x:v>
      </x:c>
      <x:c r="D494" s="13" t="str">
        <x:v>Double_Support</x:v>
      </x:c>
      <x:c r="E494" s="13" t="str">
        <x:v>Ironwarden / Wayfinder / Dawnkeeper / Stonecaller</x:v>
      </x:c>
      <x:c r="F494" s="13" t="n">
        <x:v>0.775</x:v>
      </x:c>
      <x:c r="G494" s="13" t="str">
        <x:v>Clear</x:v>
      </x:c>
      <x:c r="H494" s="13" t="n">
        <x:v>1</x:v>
      </x:c>
      <x:c r="I494" s="13" t="n">
        <x:v>23.5</x:v>
      </x:c>
      <x:c r="J494" s="13" t="n">
        <x:v>1</x:v>
      </x:c>
      <x:c r="K494" s="13" t="n">
        <x:v>9</x:v>
      </x:c>
      <x:c r="L494" s="13" t="n">
        <x:v>0</x:v>
      </x:c>
      <x:c r="M494" s="13" t="n">
        <x:v>106</x:v>
      </x:c>
      <x:c r="N494" s="13" t="n">
        <x:v>1.053</x:v>
      </x:c>
      <x:c r="O494" s="13" t="n">
        <x:v>0.965</x:v>
      </x:c>
    </x:row>
    <x:row r="495">
      <x:c r="A495" s="13" t="n">
        <x:v>492</x:v>
      </x:c>
      <x:c r="B495" s="13" t="str">
        <x:v>III</x:v>
      </x:c>
      <x:c r="C495" s="13" t="str">
        <x:v>Crucible Depths</x:v>
      </x:c>
      <x:c r="D495" s="13" t="str">
        <x:v>Double_Support</x:v>
      </x:c>
      <x:c r="E495" s="13" t="str">
        <x:v>Ironwarden / Wayfinder / Dawnkeeper / Stonecaller</x:v>
      </x:c>
      <x:c r="F495" s="13" t="n">
        <x:v>0.313</x:v>
      </x:c>
      <x:c r="G495" s="13" t="str">
        <x:v>Fail</x:v>
      </x:c>
      <x:c r="H495" s="13" t="n">
        <x:v>0.544</x:v>
      </x:c>
      <x:c r="I495" s="13" t="n">
        <x:v>27.7</x:v>
      </x:c>
      <x:c r="J495" s="13" t="n">
        <x:v>3</x:v>
      </x:c>
      <x:c r="K495" s="13" t="n">
        <x:v>9</x:v>
      </x:c>
      <x:c r="L495" s="13" t="n">
        <x:v>0</x:v>
      </x:c>
      <x:c r="M495" s="13" t="n">
        <x:v>27</x:v>
      </x:c>
      <x:c r="N495" s="13" t="n">
        <x:v>0.845</x:v>
      </x:c>
      <x:c r="O495" s="13" t="n">
        <x:v>0.941</x:v>
      </x:c>
    </x:row>
    <x:row r="496">
      <x:c r="A496" s="13" t="n">
        <x:v>493</x:v>
      </x:c>
      <x:c r="B496" s="13" t="str">
        <x:v>III</x:v>
      </x:c>
      <x:c r="C496" s="13" t="str">
        <x:v>Lanternwatch Descent</x:v>
      </x:c>
      <x:c r="D496" s="13" t="str">
        <x:v>Double_Support</x:v>
      </x:c>
      <x:c r="E496" s="13" t="str">
        <x:v>Ironwarden / Wayfinder / Dawnkeeper / Stonecaller</x:v>
      </x:c>
      <x:c r="F496" s="13" t="n">
        <x:v>0.865</x:v>
      </x:c>
      <x:c r="G496" s="13" t="str">
        <x:v>Fail</x:v>
      </x:c>
      <x:c r="H496" s="13" t="n">
        <x:v>0.912</x:v>
      </x:c>
      <x:c r="I496" s="13" t="n">
        <x:v>29</x:v>
      </x:c>
      <x:c r="J496" s="13" t="n">
        <x:v>3</x:v>
      </x:c>
      <x:c r="K496" s="13" t="n">
        <x:v>10</x:v>
      </x:c>
      <x:c r="L496" s="13" t="n">
        <x:v>0</x:v>
      </x:c>
      <x:c r="M496" s="13" t="n">
        <x:v>45</x:v>
      </x:c>
      <x:c r="N496" s="13" t="n">
        <x:v>1.033</x:v>
      </x:c>
      <x:c r="O496" s="13" t="n">
        <x:v>1.004</x:v>
      </x:c>
    </x:row>
    <x:row r="497">
      <x:c r="A497" s="13" t="n">
        <x:v>494</x:v>
      </x:c>
      <x:c r="B497" s="13" t="str">
        <x:v>III</x:v>
      </x:c>
      <x:c r="C497" s="13" t="str">
        <x:v>Mirage Well</x:v>
      </x:c>
      <x:c r="D497" s="13" t="str">
        <x:v>Double_Support</x:v>
      </x:c>
      <x:c r="E497" s="13" t="str">
        <x:v>Ironwarden / Wayfinder / Dawnkeeper / Stonecaller</x:v>
      </x:c>
      <x:c r="F497" s="13" t="n">
        <x:v>0.95</x:v>
      </x:c>
      <x:c r="G497" s="13" t="str">
        <x:v>Clear</x:v>
      </x:c>
      <x:c r="H497" s="13" t="n">
        <x:v>1</x:v>
      </x:c>
      <x:c r="I497" s="13" t="n">
        <x:v>23.4</x:v>
      </x:c>
      <x:c r="J497" s="13" t="n">
        <x:v>2</x:v>
      </x:c>
      <x:c r="K497" s="13" t="n">
        <x:v>7</x:v>
      </x:c>
      <x:c r="L497" s="13" t="n">
        <x:v>0</x:v>
      </x:c>
      <x:c r="M497" s="13" t="n">
        <x:v>104</x:v>
      </x:c>
      <x:c r="N497" s="13" t="n">
        <x:v>1.119</x:v>
      </x:c>
      <x:c r="O497" s="13" t="n">
        <x:v>1.117</x:v>
      </x:c>
    </x:row>
    <x:row r="498">
      <x:c r="A498" s="13" t="n">
        <x:v>495</x:v>
      </x:c>
      <x:c r="B498" s="13" t="str">
        <x:v>III</x:v>
      </x:c>
      <x:c r="C498" s="13" t="str">
        <x:v>Choir Caverns</x:v>
      </x:c>
      <x:c r="D498" s="13" t="str">
        <x:v>Double_Support</x:v>
      </x:c>
      <x:c r="E498" s="13" t="str">
        <x:v>Ironwarden / Wayfinder / Dawnkeeper / Stonecaller</x:v>
      </x:c>
      <x:c r="F498" s="13" t="n">
        <x:v>0.822</x:v>
      </x:c>
      <x:c r="G498" s="13" t="str">
        <x:v>Fail</x:v>
      </x:c>
      <x:c r="H498" s="13" t="n">
        <x:v>0.609</x:v>
      </x:c>
      <x:c r="I498" s="13" t="n">
        <x:v>28.9</x:v>
      </x:c>
      <x:c r="J498" s="13" t="n">
        <x:v>3</x:v>
      </x:c>
      <x:c r="K498" s="13" t="n">
        <x:v>12</x:v>
      </x:c>
      <x:c r="L498" s="13" t="n">
        <x:v>0</x:v>
      </x:c>
      <x:c r="M498" s="13" t="n">
        <x:v>26</x:v>
      </x:c>
      <x:c r="N498" s="13" t="n">
        <x:v>1.034</x:v>
      </x:c>
      <x:c r="O498" s="13" t="n">
        <x:v>1.02</x:v>
      </x:c>
    </x:row>
    <x:row r="499">
      <x:c r="A499" s="13" t="n">
        <x:v>496</x:v>
      </x:c>
      <x:c r="B499" s="13" t="str">
        <x:v>III</x:v>
      </x:c>
      <x:c r="C499" s="13" t="str">
        <x:v>Crucible Depths</x:v>
      </x:c>
      <x:c r="D499" s="13" t="str">
        <x:v>Double_Support</x:v>
      </x:c>
      <x:c r="E499" s="13" t="str">
        <x:v>Ironwarden / Wayfinder / Dawnkeeper / Stonecaller</x:v>
      </x:c>
      <x:c r="F499" s="13" t="n">
        <x:v>0.731</x:v>
      </x:c>
      <x:c r="G499" s="13" t="str">
        <x:v>Fail</x:v>
      </x:c>
      <x:c r="H499" s="13" t="n">
        <x:v>0.263</x:v>
      </x:c>
      <x:c r="I499" s="13" t="n">
        <x:v>26.1</x:v>
      </x:c>
      <x:c r="J499" s="13" t="n">
        <x:v>3</x:v>
      </x:c>
      <x:c r="K499" s="13" t="n">
        <x:v>10</x:v>
      </x:c>
      <x:c r="L499" s="13" t="n">
        <x:v>1</x:v>
      </x:c>
      <x:c r="M499" s="13" t="n">
        <x:v>15</x:v>
      </x:c>
      <x:c r="N499" s="13" t="n">
        <x:v>1.048</x:v>
      </x:c>
      <x:c r="O499" s="13" t="n">
        <x:v>0.976</x:v>
      </x:c>
    </x:row>
    <x:row r="500">
      <x:c r="A500" s="13" t="n">
        <x:v>497</x:v>
      </x:c>
      <x:c r="B500" s="13" t="str">
        <x:v>III</x:v>
      </x:c>
      <x:c r="C500" s="13" t="str">
        <x:v>Lanternwatch Descent</x:v>
      </x:c>
      <x:c r="D500" s="13" t="str">
        <x:v>Double_Support</x:v>
      </x:c>
      <x:c r="E500" s="13" t="str">
        <x:v>Ironwarden / Wayfinder / Dawnkeeper / Stonecaller</x:v>
      </x:c>
      <x:c r="F500" s="13" t="n">
        <x:v>0.695</x:v>
      </x:c>
      <x:c r="G500" s="13" t="str">
        <x:v>Fail</x:v>
      </x:c>
      <x:c r="H500" s="13" t="n">
        <x:v>0.249</x:v>
      </x:c>
      <x:c r="I500" s="13" t="n">
        <x:v>29.7</x:v>
      </x:c>
      <x:c r="J500" s="13" t="n">
        <x:v>3</x:v>
      </x:c>
      <x:c r="K500" s="13" t="n">
        <x:v>10</x:v>
      </x:c>
      <x:c r="L500" s="13" t="n">
        <x:v>1</x:v>
      </x:c>
      <x:c r="M500" s="13" t="n">
        <x:v>5</x:v>
      </x:c>
      <x:c r="N500" s="13" t="n">
        <x:v>0.971</x:v>
      </x:c>
      <x:c r="O500" s="13" t="n">
        <x:v>0.936</x:v>
      </x:c>
    </x:row>
    <x:row r="501">
      <x:c r="A501" s="13" t="n">
        <x:v>498</x:v>
      </x:c>
      <x:c r="B501" s="13" t="str">
        <x:v>III</x:v>
      </x:c>
      <x:c r="C501" s="13" t="str">
        <x:v>Mirage Well</x:v>
      </x:c>
      <x:c r="D501" s="13" t="str">
        <x:v>Double_Support</x:v>
      </x:c>
      <x:c r="E501" s="13" t="str">
        <x:v>Ironwarden / Wayfinder / Dawnkeeper / Stonecaller</x:v>
      </x:c>
      <x:c r="F501" s="13" t="n">
        <x:v>0.887</x:v>
      </x:c>
      <x:c r="G501" s="13" t="str">
        <x:v>Clear</x:v>
      </x:c>
      <x:c r="H501" s="13" t="n">
        <x:v>1</x:v>
      </x:c>
      <x:c r="I501" s="13" t="n">
        <x:v>23.5</x:v>
      </x:c>
      <x:c r="J501" s="13" t="n">
        <x:v>0</x:v>
      </x:c>
      <x:c r="K501" s="13" t="n">
        <x:v>13</x:v>
      </x:c>
      <x:c r="L501" s="13" t="n">
        <x:v>0</x:v>
      </x:c>
      <x:c r="M501" s="13" t="n">
        <x:v>106</x:v>
      </x:c>
      <x:c r="N501" s="13" t="n">
        <x:v>1.043</x:v>
      </x:c>
      <x:c r="O501" s="13" t="n">
        <x:v>1.062</x:v>
      </x:c>
    </x:row>
    <x:row r="502">
      <x:c r="A502" s="13" t="n">
        <x:v>499</x:v>
      </x:c>
      <x:c r="B502" s="13" t="str">
        <x:v>III</x:v>
      </x:c>
      <x:c r="C502" s="13" t="str">
        <x:v>Choir Caverns</x:v>
      </x:c>
      <x:c r="D502" s="13" t="str">
        <x:v>Double_Support</x:v>
      </x:c>
      <x:c r="E502" s="13" t="str">
        <x:v>Ironwarden / Wayfinder / Dawnkeeper / Stonecaller</x:v>
      </x:c>
      <x:c r="F502" s="13" t="n">
        <x:v>0.877</x:v>
      </x:c>
      <x:c r="G502" s="13" t="str">
        <x:v>Clear</x:v>
      </x:c>
      <x:c r="H502" s="13" t="n">
        <x:v>1</x:v>
      </x:c>
      <x:c r="I502" s="13" t="n">
        <x:v>26.5</x:v>
      </x:c>
      <x:c r="J502" s="13" t="n">
        <x:v>0</x:v>
      </x:c>
      <x:c r="K502" s="13" t="n">
        <x:v>10</x:v>
      </x:c>
      <x:c r="L502" s="13" t="n">
        <x:v>0</x:v>
      </x:c>
      <x:c r="M502" s="13" t="n">
        <x:v>105</x:v>
      </x:c>
      <x:c r="N502" s="13" t="n">
        <x:v>1.076</x:v>
      </x:c>
      <x:c r="O502" s="13" t="n">
        <x:v>1.036</x:v>
      </x:c>
    </x:row>
    <x:row r="503">
      <x:c r="A503" s="13" t="n">
        <x:v>500</x:v>
      </x:c>
      <x:c r="B503" s="13" t="str">
        <x:v>III</x:v>
      </x:c>
      <x:c r="C503" s="13" t="str">
        <x:v>Crucible Depths</x:v>
      </x:c>
      <x:c r="D503" s="13" t="str">
        <x:v>Double_Support</x:v>
      </x:c>
      <x:c r="E503" s="13" t="str">
        <x:v>Ironwarden / Wayfinder / Dawnkeeper / Stonecaller</x:v>
      </x:c>
      <x:c r="F503" s="13" t="n">
        <x:v>0.832</x:v>
      </x:c>
      <x:c r="G503" s="13" t="str">
        <x:v>Clear</x:v>
      </x:c>
      <x:c r="H503" s="13" t="n">
        <x:v>1</x:v>
      </x:c>
      <x:c r="I503" s="13" t="n">
        <x:v>27.5</x:v>
      </x:c>
      <x:c r="J503" s="13" t="n">
        <x:v>2</x:v>
      </x:c>
      <x:c r="K503" s="13" t="n">
        <x:v>9</x:v>
      </x:c>
      <x:c r="L503" s="13" t="n">
        <x:v>0</x:v>
      </x:c>
      <x:c r="M503" s="13" t="n">
        <x:v>98</x:v>
      </x:c>
      <x:c r="N503" s="13" t="n">
        <x:v>1.052</x:v>
      </x:c>
      <x:c r="O503" s="13" t="n">
        <x:v>1.049</x:v>
      </x:c>
    </x:row>
    <x:row r="504">
      <x:c r="A504" s="13" t="n">
        <x:v>501</x:v>
      </x:c>
      <x:c r="B504" s="13" t="str">
        <x:v>III</x:v>
      </x:c>
      <x:c r="C504" s="13" t="str">
        <x:v>Lanternwatch Descent</x:v>
      </x:c>
      <x:c r="D504" s="13" t="str">
        <x:v>Double_Tank</x:v>
      </x:c>
      <x:c r="E504" s="13" t="str">
        <x:v>Ironwarden / Ironwarden / Ravager / Dawnkeeper</x:v>
      </x:c>
      <x:c r="F504" s="13" t="n">
        <x:v>0.774</x:v>
      </x:c>
      <x:c r="G504" s="13" t="str">
        <x:v>Clear</x:v>
      </x:c>
      <x:c r="H504" s="13" t="n">
        <x:v>1</x:v>
      </x:c>
      <x:c r="I504" s="13" t="n">
        <x:v>22.2</x:v>
      </x:c>
      <x:c r="J504" s="13" t="n">
        <x:v>0</x:v>
      </x:c>
      <x:c r="K504" s="13" t="n">
        <x:v>8</x:v>
      </x:c>
      <x:c r="L504" s="13" t="n">
        <x:v>0</x:v>
      </x:c>
      <x:c r="M504" s="13" t="n">
        <x:v>100</x:v>
      </x:c>
      <x:c r="N504" s="13" t="n">
        <x:v>0.981</x:v>
      </x:c>
      <x:c r="O504" s="13" t="n">
        <x:v>1.013</x:v>
      </x:c>
    </x:row>
    <x:row r="505">
      <x:c r="A505" s="13" t="n">
        <x:v>502</x:v>
      </x:c>
      <x:c r="B505" s="13" t="str">
        <x:v>III</x:v>
      </x:c>
      <x:c r="C505" s="13" t="str">
        <x:v>Mirage Well</x:v>
      </x:c>
      <x:c r="D505" s="13" t="str">
        <x:v>Double_Tank</x:v>
      </x:c>
      <x:c r="E505" s="13" t="str">
        <x:v>Ironwarden / Ironwarden / Ravager / Dawnkeeper</x:v>
      </x:c>
      <x:c r="F505" s="13" t="n">
        <x:v>0.529</x:v>
      </x:c>
      <x:c r="G505" s="13" t="str">
        <x:v>Fail</x:v>
      </x:c>
      <x:c r="H505" s="13" t="n">
        <x:v>0.892</x:v>
      </x:c>
      <x:c r="I505" s="13" t="n">
        <x:v>27</x:v>
      </x:c>
      <x:c r="J505" s="13" t="n">
        <x:v>3</x:v>
      </x:c>
      <x:c r="K505" s="13" t="n">
        <x:v>9</x:v>
      </x:c>
      <x:c r="L505" s="13" t="n">
        <x:v>1</x:v>
      </x:c>
      <x:c r="M505" s="13" t="n">
        <x:v>36</x:v>
      </x:c>
      <x:c r="N505" s="13" t="n">
        <x:v>0.889</x:v>
      </x:c>
      <x:c r="O505" s="13" t="n">
        <x:v>1.002</x:v>
      </x:c>
    </x:row>
    <x:row r="506">
      <x:c r="A506" s="13" t="n">
        <x:v>503</x:v>
      </x:c>
      <x:c r="B506" s="13" t="str">
        <x:v>III</x:v>
      </x:c>
      <x:c r="C506" s="13" t="str">
        <x:v>Choir Caverns</x:v>
      </x:c>
      <x:c r="D506" s="13" t="str">
        <x:v>Double_Tank</x:v>
      </x:c>
      <x:c r="E506" s="13" t="str">
        <x:v>Ironwarden / Ironwarden / Ravager / Dawnkeeper</x:v>
      </x:c>
      <x:c r="F506" s="13" t="n">
        <x:v>0.823</x:v>
      </x:c>
      <x:c r="G506" s="13" t="str">
        <x:v>Clear</x:v>
      </x:c>
      <x:c r="H506" s="13" t="n">
        <x:v>1</x:v>
      </x:c>
      <x:c r="I506" s="13" t="n">
        <x:v>27.6</x:v>
      </x:c>
      <x:c r="J506" s="13" t="n">
        <x:v>1</x:v>
      </x:c>
      <x:c r="K506" s="13" t="n">
        <x:v>11</x:v>
      </x:c>
      <x:c r="L506" s="13" t="n">
        <x:v>0</x:v>
      </x:c>
      <x:c r="M506" s="13" t="n">
        <x:v>101</x:v>
      </x:c>
      <x:c r="N506" s="13" t="n">
        <x:v>1.044</x:v>
      </x:c>
      <x:c r="O506" s="13" t="n">
        <x:v>1.049</x:v>
      </x:c>
    </x:row>
    <x:row r="507">
      <x:c r="A507" s="13" t="n">
        <x:v>504</x:v>
      </x:c>
      <x:c r="B507" s="13" t="str">
        <x:v>III</x:v>
      </x:c>
      <x:c r="C507" s="13" t="str">
        <x:v>Crucible Depths</x:v>
      </x:c>
      <x:c r="D507" s="13" t="str">
        <x:v>Double_Tank</x:v>
      </x:c>
      <x:c r="E507" s="13" t="str">
        <x:v>Ironwarden / Ironwarden / Ravager / Dawnkeeper</x:v>
      </x:c>
      <x:c r="F507" s="13" t="n">
        <x:v>0.615</x:v>
      </x:c>
      <x:c r="G507" s="13" t="str">
        <x:v>Clear</x:v>
      </x:c>
      <x:c r="H507" s="13" t="n">
        <x:v>1</x:v>
      </x:c>
      <x:c r="I507" s="13" t="n">
        <x:v>20.6</x:v>
      </x:c>
      <x:c r="J507" s="13" t="n">
        <x:v>2</x:v>
      </x:c>
      <x:c r="K507" s="13" t="n">
        <x:v>8</x:v>
      </x:c>
      <x:c r="L507" s="13" t="n">
        <x:v>0</x:v>
      </x:c>
      <x:c r="M507" s="13" t="n">
        <x:v>108</x:v>
      </x:c>
      <x:c r="N507" s="13" t="n">
        <x:v>1.011</x:v>
      </x:c>
      <x:c r="O507" s="13" t="n">
        <x:v>0.979</x:v>
      </x:c>
    </x:row>
    <x:row r="508">
      <x:c r="A508" s="13" t="n">
        <x:v>505</x:v>
      </x:c>
      <x:c r="B508" s="13" t="str">
        <x:v>III</x:v>
      </x:c>
      <x:c r="C508" s="13" t="str">
        <x:v>Lanternwatch Descent</x:v>
      </x:c>
      <x:c r="D508" s="13" t="str">
        <x:v>Double_Tank</x:v>
      </x:c>
      <x:c r="E508" s="13" t="str">
        <x:v>Ironwarden / Ironwarden / Ravager / Dawnkeeper</x:v>
      </x:c>
      <x:c r="F508" s="13" t="n">
        <x:v>0.935</x:v>
      </x:c>
      <x:c r="G508" s="13" t="str">
        <x:v>Clear</x:v>
      </x:c>
      <x:c r="H508" s="13" t="n">
        <x:v>1</x:v>
      </x:c>
      <x:c r="I508" s="13" t="n">
        <x:v>23.7</x:v>
      </x:c>
      <x:c r="J508" s="13" t="n">
        <x:v>0</x:v>
      </x:c>
      <x:c r="K508" s="13" t="n">
        <x:v>9</x:v>
      </x:c>
      <x:c r="L508" s="13" t="n">
        <x:v>0</x:v>
      </x:c>
      <x:c r="M508" s="13" t="n">
        <x:v>104</x:v>
      </x:c>
      <x:c r="N508" s="13" t="n">
        <x:v>1.147</x:v>
      </x:c>
      <x:c r="O508" s="13" t="n">
        <x:v>1.045</x:v>
      </x:c>
    </x:row>
    <x:row r="509">
      <x:c r="A509" s="13" t="n">
        <x:v>506</x:v>
      </x:c>
      <x:c r="B509" s="13" t="str">
        <x:v>III</x:v>
      </x:c>
      <x:c r="C509" s="13" t="str">
        <x:v>Mirage Well</x:v>
      </x:c>
      <x:c r="D509" s="13" t="str">
        <x:v>Double_Tank</x:v>
      </x:c>
      <x:c r="E509" s="13" t="str">
        <x:v>Ironwarden / Ironwarden / Ravager / Dawnkeeper</x:v>
      </x:c>
      <x:c r="F509" s="13" t="n">
        <x:v>0.717</x:v>
      </x:c>
      <x:c r="G509" s="13" t="str">
        <x:v>Clear</x:v>
      </x:c>
      <x:c r="H509" s="13" t="n">
        <x:v>1</x:v>
      </x:c>
      <x:c r="I509" s="13" t="n">
        <x:v>26.8</x:v>
      </x:c>
      <x:c r="J509" s="13" t="n">
        <x:v>1</x:v>
      </x:c>
      <x:c r="K509" s="13" t="n">
        <x:v>11</x:v>
      </x:c>
      <x:c r="L509" s="13" t="n">
        <x:v>0</x:v>
      </x:c>
      <x:c r="M509" s="13" t="n">
        <x:v>99</x:v>
      </x:c>
      <x:c r="N509" s="13" t="n">
        <x:v>0.989</x:v>
      </x:c>
      <x:c r="O509" s="13" t="n">
        <x:v>1.005</x:v>
      </x:c>
    </x:row>
    <x:row r="510">
      <x:c r="A510" s="13" t="n">
        <x:v>507</x:v>
      </x:c>
      <x:c r="B510" s="13" t="str">
        <x:v>III</x:v>
      </x:c>
      <x:c r="C510" s="13" t="str">
        <x:v>Choir Caverns</x:v>
      </x:c>
      <x:c r="D510" s="13" t="str">
        <x:v>Double_Tank</x:v>
      </x:c>
      <x:c r="E510" s="13" t="str">
        <x:v>Ironwarden / Ironwarden / Ravager / Dawnkeeper</x:v>
      </x:c>
      <x:c r="F510" s="13" t="n">
        <x:v>0.725</x:v>
      </x:c>
      <x:c r="G510" s="13" t="str">
        <x:v>Clear</x:v>
      </x:c>
      <x:c r="H510" s="13" t="n">
        <x:v>1</x:v>
      </x:c>
      <x:c r="I510" s="13" t="n">
        <x:v>25.3</x:v>
      </x:c>
      <x:c r="J510" s="13" t="n">
        <x:v>1</x:v>
      </x:c>
      <x:c r="K510" s="13" t="n">
        <x:v>10</x:v>
      </x:c>
      <x:c r="L510" s="13" t="n">
        <x:v>1</x:v>
      </x:c>
      <x:c r="M510" s="13" t="n">
        <x:v>100</x:v>
      </x:c>
      <x:c r="N510" s="13" t="n">
        <x:v>0.994</x:v>
      </x:c>
      <x:c r="O510" s="13" t="n">
        <x:v>1.025</x:v>
      </x:c>
    </x:row>
    <x:row r="511">
      <x:c r="A511" s="13" t="n">
        <x:v>508</x:v>
      </x:c>
      <x:c r="B511" s="13" t="str">
        <x:v>III</x:v>
      </x:c>
      <x:c r="C511" s="13" t="str">
        <x:v>Crucible Depths</x:v>
      </x:c>
      <x:c r="D511" s="13" t="str">
        <x:v>Double_Tank</x:v>
      </x:c>
      <x:c r="E511" s="13" t="str">
        <x:v>Ironwarden / Ironwarden / Ravager / Dawnkeeper</x:v>
      </x:c>
      <x:c r="F511" s="13" t="n">
        <x:v>0.518</x:v>
      </x:c>
      <x:c r="G511" s="13" t="str">
        <x:v>Fail</x:v>
      </x:c>
      <x:c r="H511" s="13" t="n">
        <x:v>0.95</x:v>
      </x:c>
      <x:c r="I511" s="13" t="n">
        <x:v>36</x:v>
      </x:c>
      <x:c r="J511" s="13" t="n">
        <x:v>3</x:v>
      </x:c>
      <x:c r="K511" s="13" t="n">
        <x:v>9</x:v>
      </x:c>
      <x:c r="L511" s="13" t="n">
        <x:v>0</x:v>
      </x:c>
      <x:c r="M511" s="13" t="n">
        <x:v>46</x:v>
      </x:c>
      <x:c r="N511" s="13" t="n">
        <x:v>0.866</x:v>
      </x:c>
      <x:c r="O511" s="13" t="n">
        <x:v>1.081</x:v>
      </x:c>
    </x:row>
    <x:row r="512">
      <x:c r="A512" s="13" t="n">
        <x:v>509</x:v>
      </x:c>
      <x:c r="B512" s="13" t="str">
        <x:v>III</x:v>
      </x:c>
      <x:c r="C512" s="13" t="str">
        <x:v>Lanternwatch Descent</x:v>
      </x:c>
      <x:c r="D512" s="13" t="str">
        <x:v>Double_Tank</x:v>
      </x:c>
      <x:c r="E512" s="13" t="str">
        <x:v>Ironwarden / Ironwarden / Ravager / Dawnkeeper</x:v>
      </x:c>
      <x:c r="F512" s="13" t="n">
        <x:v>0.819</x:v>
      </x:c>
      <x:c r="G512" s="13" t="str">
        <x:v>Clear</x:v>
      </x:c>
      <x:c r="H512" s="13" t="n">
        <x:v>1</x:v>
      </x:c>
      <x:c r="I512" s="13" t="n">
        <x:v>24.3</x:v>
      </x:c>
      <x:c r="J512" s="13" t="n">
        <x:v>0</x:v>
      </x:c>
      <x:c r="K512" s="13" t="n">
        <x:v>10</x:v>
      </x:c>
      <x:c r="L512" s="13" t="n">
        <x:v>0</x:v>
      </x:c>
      <x:c r="M512" s="13" t="n">
        <x:v>101</x:v>
      </x:c>
      <x:c r="N512" s="13" t="n">
        <x:v>1.013</x:v>
      </x:c>
      <x:c r="O512" s="13" t="n">
        <x:v>1.016</x:v>
      </x:c>
    </x:row>
    <x:row r="513">
      <x:c r="A513" s="13" t="n">
        <x:v>510</x:v>
      </x:c>
      <x:c r="B513" s="13" t="str">
        <x:v>III</x:v>
      </x:c>
      <x:c r="C513" s="13" t="str">
        <x:v>Mirage Well</x:v>
      </x:c>
      <x:c r="D513" s="13" t="str">
        <x:v>Double_Tank</x:v>
      </x:c>
      <x:c r="E513" s="13" t="str">
        <x:v>Ironwarden / Ironwarden / Ravager / Dawnkeeper</x:v>
      </x:c>
      <x:c r="F513" s="13" t="n">
        <x:v>0.79</x:v>
      </x:c>
      <x:c r="G513" s="13" t="str">
        <x:v>Clear</x:v>
      </x:c>
      <x:c r="H513" s="13" t="n">
        <x:v>1</x:v>
      </x:c>
      <x:c r="I513" s="13" t="n">
        <x:v>23.1</x:v>
      </x:c>
      <x:c r="J513" s="13" t="n">
        <x:v>0</x:v>
      </x:c>
      <x:c r="K513" s="13" t="n">
        <x:v>10</x:v>
      </x:c>
      <x:c r="L513" s="13" t="n">
        <x:v>0</x:v>
      </x:c>
      <x:c r="M513" s="13" t="n">
        <x:v>99</x:v>
      </x:c>
      <x:c r="N513" s="13" t="n">
        <x:v>1.054</x:v>
      </x:c>
      <x:c r="O513" s="13" t="n">
        <x:v>0.993</x:v>
      </x:c>
    </x:row>
    <x:row r="514">
      <x:c r="A514" s="13" t="n">
        <x:v>511</x:v>
      </x:c>
      <x:c r="B514" s="13" t="str">
        <x:v>III</x:v>
      </x:c>
      <x:c r="C514" s="13" t="str">
        <x:v>Choir Caverns</x:v>
      </x:c>
      <x:c r="D514" s="13" t="str">
        <x:v>Double_Tank</x:v>
      </x:c>
      <x:c r="E514" s="13" t="str">
        <x:v>Ironwarden / Ironwarden / Ravager / Dawnkeeper</x:v>
      </x:c>
      <x:c r="F514" s="13" t="n">
        <x:v>0.728</x:v>
      </x:c>
      <x:c r="G514" s="13" t="str">
        <x:v>Clear</x:v>
      </x:c>
      <x:c r="H514" s="13" t="n">
        <x:v>1</x:v>
      </x:c>
      <x:c r="I514" s="13" t="n">
        <x:v>27.3</x:v>
      </x:c>
      <x:c r="J514" s="13" t="n">
        <x:v>1</x:v>
      </x:c>
      <x:c r="K514" s="13" t="n">
        <x:v>10</x:v>
      </x:c>
      <x:c r="L514" s="13" t="n">
        <x:v>0</x:v>
      </x:c>
      <x:c r="M514" s="13" t="n">
        <x:v>104</x:v>
      </x:c>
      <x:c r="N514" s="13" t="n">
        <x:v>1.053</x:v>
      </x:c>
      <x:c r="O514" s="13" t="n">
        <x:v>0.969</x:v>
      </x:c>
    </x:row>
    <x:row r="515">
      <x:c r="A515" s="13" t="n">
        <x:v>512</x:v>
      </x:c>
      <x:c r="B515" s="13" t="str">
        <x:v>III</x:v>
      </x:c>
      <x:c r="C515" s="13" t="str">
        <x:v>Crucible Depths</x:v>
      </x:c>
      <x:c r="D515" s="13" t="str">
        <x:v>Double_Tank</x:v>
      </x:c>
      <x:c r="E515" s="13" t="str">
        <x:v>Ironwarden / Ironwarden / Ravager / Dawnkeeper</x:v>
      </x:c>
      <x:c r="F515" s="13" t="n">
        <x:v>0.829</x:v>
      </x:c>
      <x:c r="G515" s="13" t="str">
        <x:v>Clear</x:v>
      </x:c>
      <x:c r="H515" s="13" t="n">
        <x:v>1</x:v>
      </x:c>
      <x:c r="I515" s="13" t="n">
        <x:v>24.7</x:v>
      </x:c>
      <x:c r="J515" s="13" t="n">
        <x:v>2</x:v>
      </x:c>
      <x:c r="K515" s="13" t="n">
        <x:v>11</x:v>
      </x:c>
      <x:c r="L515" s="13" t="n">
        <x:v>1</x:v>
      </x:c>
      <x:c r="M515" s="13" t="n">
        <x:v>101</x:v>
      </x:c>
      <x:c r="N515" s="13" t="n">
        <x:v>1.125</x:v>
      </x:c>
      <x:c r="O515" s="13" t="n">
        <x:v>1.016</x:v>
      </x:c>
    </x:row>
    <x:row r="516">
      <x:c r="A516" s="13" t="n">
        <x:v>513</x:v>
      </x:c>
      <x:c r="B516" s="13" t="str">
        <x:v>III</x:v>
      </x:c>
      <x:c r="C516" s="13" t="str">
        <x:v>Lanternwatch Descent</x:v>
      </x:c>
      <x:c r="D516" s="13" t="str">
        <x:v>Double_Tank</x:v>
      </x:c>
      <x:c r="E516" s="13" t="str">
        <x:v>Ironwarden / Ironwarden / Ravager / Dawnkeeper</x:v>
      </x:c>
      <x:c r="F516" s="13" t="n">
        <x:v>0.689</x:v>
      </x:c>
      <x:c r="G516" s="13" t="str">
        <x:v>Clear</x:v>
      </x:c>
      <x:c r="H516" s="13" t="n">
        <x:v>1</x:v>
      </x:c>
      <x:c r="I516" s="13" t="n">
        <x:v>23.9</x:v>
      </x:c>
      <x:c r="J516" s="13" t="n">
        <x:v>1</x:v>
      </x:c>
      <x:c r="K516" s="13" t="n">
        <x:v>10</x:v>
      </x:c>
      <x:c r="L516" s="13" t="n">
        <x:v>0</x:v>
      </x:c>
      <x:c r="M516" s="13" t="n">
        <x:v>106</x:v>
      </x:c>
      <x:c r="N516" s="13" t="n">
        <x:v>0.81</x:v>
      </x:c>
      <x:c r="O516" s="13" t="n">
        <x:v>1.16</x:v>
      </x:c>
    </x:row>
    <x:row r="517">
      <x:c r="A517" s="13" t="n">
        <x:v>514</x:v>
      </x:c>
      <x:c r="B517" s="13" t="str">
        <x:v>III</x:v>
      </x:c>
      <x:c r="C517" s="13" t="str">
        <x:v>Mirage Well</x:v>
      </x:c>
      <x:c r="D517" s="13" t="str">
        <x:v>Double_Tank</x:v>
      </x:c>
      <x:c r="E517" s="13" t="str">
        <x:v>Ironwarden / Ironwarden / Ravager / Dawnkeeper</x:v>
      </x:c>
      <x:c r="F517" s="13" t="n">
        <x:v>0.838</x:v>
      </x:c>
      <x:c r="G517" s="13" t="str">
        <x:v>Clear</x:v>
      </x:c>
      <x:c r="H517" s="13" t="n">
        <x:v>1</x:v>
      </x:c>
      <x:c r="I517" s="13" t="n">
        <x:v>25.6</x:v>
      </x:c>
      <x:c r="J517" s="13" t="n">
        <x:v>1</x:v>
      </x:c>
      <x:c r="K517" s="13" t="n">
        <x:v>8</x:v>
      </x:c>
      <x:c r="L517" s="13" t="n">
        <x:v>0</x:v>
      </x:c>
      <x:c r="M517" s="13" t="n">
        <x:v>103</x:v>
      </x:c>
      <x:c r="N517" s="13" t="n">
        <x:v>1.075</x:v>
      </x:c>
      <x:c r="O517" s="13" t="n">
        <x:v>1.013</x:v>
      </x:c>
    </x:row>
    <x:row r="518">
      <x:c r="A518" s="13" t="n">
        <x:v>515</x:v>
      </x:c>
      <x:c r="B518" s="13" t="str">
        <x:v>III</x:v>
      </x:c>
      <x:c r="C518" s="13" t="str">
        <x:v>Choir Caverns</x:v>
      </x:c>
      <x:c r="D518" s="13" t="str">
        <x:v>Double_Tank</x:v>
      </x:c>
      <x:c r="E518" s="13" t="str">
        <x:v>Ironwarden / Ironwarden / Ravager / Dawnkeeper</x:v>
      </x:c>
      <x:c r="F518" s="13" t="n">
        <x:v>0.596</x:v>
      </x:c>
      <x:c r="G518" s="13" t="str">
        <x:v>Fail</x:v>
      </x:c>
      <x:c r="H518" s="13" t="n">
        <x:v>0.463</x:v>
      </x:c>
      <x:c r="I518" s="13" t="n">
        <x:v>27.2</x:v>
      </x:c>
      <x:c r="J518" s="13" t="n">
        <x:v>3</x:v>
      </x:c>
      <x:c r="K518" s="13" t="n">
        <x:v>9</x:v>
      </x:c>
      <x:c r="L518" s="13" t="n">
        <x:v>1</x:v>
      </x:c>
      <x:c r="M518" s="13" t="n">
        <x:v>16</x:v>
      </x:c>
      <x:c r="N518" s="13" t="n">
        <x:v>0.954</x:v>
      </x:c>
      <x:c r="O518" s="13" t="n">
        <x:v>0.989</x:v>
      </x:c>
    </x:row>
    <x:row r="519">
      <x:c r="A519" s="13" t="n">
        <x:v>516</x:v>
      </x:c>
      <x:c r="B519" s="13" t="str">
        <x:v>III</x:v>
      </x:c>
      <x:c r="C519" s="13" t="str">
        <x:v>Crucible Depths</x:v>
      </x:c>
      <x:c r="D519" s="13" t="str">
        <x:v>Double_Tank</x:v>
      </x:c>
      <x:c r="E519" s="13" t="str">
        <x:v>Ironwarden / Ironwarden / Ravager / Dawnkeeper</x:v>
      </x:c>
      <x:c r="F519" s="13" t="n">
        <x:v>0.443</x:v>
      </x:c>
      <x:c r="G519" s="13" t="str">
        <x:v>Fail</x:v>
      </x:c>
      <x:c r="H519" s="13" t="n">
        <x:v>0.495</x:v>
      </x:c>
      <x:c r="I519" s="13" t="n">
        <x:v>28.9</x:v>
      </x:c>
      <x:c r="J519" s="13" t="n">
        <x:v>3</x:v>
      </x:c>
      <x:c r="K519" s="13" t="n">
        <x:v>9</x:v>
      </x:c>
      <x:c r="L519" s="13" t="n">
        <x:v>1</x:v>
      </x:c>
      <x:c r="M519" s="13" t="n">
        <x:v>16</x:v>
      </x:c>
      <x:c r="N519" s="13" t="n">
        <x:v>1.02</x:v>
      </x:c>
      <x:c r="O519" s="13" t="n">
        <x:v>0.88</x:v>
      </x:c>
    </x:row>
    <x:row r="520">
      <x:c r="A520" s="13" t="n">
        <x:v>517</x:v>
      </x:c>
      <x:c r="B520" s="13" t="str">
        <x:v>III</x:v>
      </x:c>
      <x:c r="C520" s="13" t="str">
        <x:v>Lanternwatch Descent</x:v>
      </x:c>
      <x:c r="D520" s="13" t="str">
        <x:v>Double_Tank</x:v>
      </x:c>
      <x:c r="E520" s="13" t="str">
        <x:v>Ironwarden / Ironwarden / Ravager / Dawnkeeper</x:v>
      </x:c>
      <x:c r="F520" s="13" t="n">
        <x:v>0.766</x:v>
      </x:c>
      <x:c r="G520" s="13" t="str">
        <x:v>Clear</x:v>
      </x:c>
      <x:c r="H520" s="13" t="n">
        <x:v>1</x:v>
      </x:c>
      <x:c r="I520" s="13" t="n">
        <x:v>24.1</x:v>
      </x:c>
      <x:c r="J520" s="13" t="n">
        <x:v>0</x:v>
      </x:c>
      <x:c r="K520" s="13" t="n">
        <x:v>11</x:v>
      </x:c>
      <x:c r="L520" s="13" t="n">
        <x:v>0</x:v>
      </x:c>
      <x:c r="M520" s="13" t="n">
        <x:v>101</x:v>
      </x:c>
      <x:c r="N520" s="13" t="n">
        <x:v>0.971</x:v>
      </x:c>
      <x:c r="O520" s="13" t="n">
        <x:v>1.018</x:v>
      </x:c>
    </x:row>
    <x:row r="521">
      <x:c r="A521" s="13" t="n">
        <x:v>518</x:v>
      </x:c>
      <x:c r="B521" s="13" t="str">
        <x:v>III</x:v>
      </x:c>
      <x:c r="C521" s="13" t="str">
        <x:v>Mirage Well</x:v>
      </x:c>
      <x:c r="D521" s="13" t="str">
        <x:v>Double_Tank</x:v>
      </x:c>
      <x:c r="E521" s="13" t="str">
        <x:v>Ironwarden / Ironwarden / Ravager / Dawnkeeper</x:v>
      </x:c>
      <x:c r="F521" s="13" t="n">
        <x:v>0.882</x:v>
      </x:c>
      <x:c r="G521" s="13" t="str">
        <x:v>Clear</x:v>
      </x:c>
      <x:c r="H521" s="13" t="n">
        <x:v>1</x:v>
      </x:c>
      <x:c r="I521" s="13" t="n">
        <x:v>25</x:v>
      </x:c>
      <x:c r="J521" s="13" t="n">
        <x:v>2</x:v>
      </x:c>
      <x:c r="K521" s="13" t="n">
        <x:v>10</x:v>
      </x:c>
      <x:c r="L521" s="13" t="n">
        <x:v>0</x:v>
      </x:c>
      <x:c r="M521" s="13" t="n">
        <x:v>97</x:v>
      </x:c>
      <x:c r="N521" s="13" t="n">
        <x:v>1.099</x:v>
      </x:c>
      <x:c r="O521" s="13" t="n">
        <x:v>1.038</x:v>
      </x:c>
    </x:row>
    <x:row r="522">
      <x:c r="A522" s="13" t="n">
        <x:v>519</x:v>
      </x:c>
      <x:c r="B522" s="13" t="str">
        <x:v>III</x:v>
      </x:c>
      <x:c r="C522" s="13" t="str">
        <x:v>Choir Caverns</x:v>
      </x:c>
      <x:c r="D522" s="13" t="str">
        <x:v>Double_Tank</x:v>
      </x:c>
      <x:c r="E522" s="13" t="str">
        <x:v>Ironwarden / Ironwarden / Ravager / Dawnkeeper</x:v>
      </x:c>
      <x:c r="F522" s="13" t="n">
        <x:v>0.583</x:v>
      </x:c>
      <x:c r="G522" s="13" t="str">
        <x:v>Fail</x:v>
      </x:c>
      <x:c r="H522" s="13" t="n">
        <x:v>0.407</x:v>
      </x:c>
      <x:c r="I522" s="13" t="n">
        <x:v>26</x:v>
      </x:c>
      <x:c r="J522" s="13" t="n">
        <x:v>3</x:v>
      </x:c>
      <x:c r="K522" s="13" t="n">
        <x:v>8</x:v>
      </x:c>
      <x:c r="L522" s="13" t="n">
        <x:v>1</x:v>
      </x:c>
      <x:c r="M522" s="13" t="n">
        <x:v>16</x:v>
      </x:c>
      <x:c r="N522" s="13" t="n">
        <x:v>0.994</x:v>
      </x:c>
      <x:c r="O522" s="13" t="n">
        <x:v>0.942</x:v>
      </x:c>
    </x:row>
    <x:row r="523">
      <x:c r="A523" s="13" t="n">
        <x:v>520</x:v>
      </x:c>
      <x:c r="B523" s="13" t="str">
        <x:v>III</x:v>
      </x:c>
      <x:c r="C523" s="13" t="str">
        <x:v>Crucible Depths</x:v>
      </x:c>
      <x:c r="D523" s="13" t="str">
        <x:v>Double_Tank</x:v>
      </x:c>
      <x:c r="E523" s="13" t="str">
        <x:v>Ironwarden / Ironwarden / Ravager / Dawnkeeper</x:v>
      </x:c>
      <x:c r="F523" s="13" t="n">
        <x:v>0.859</x:v>
      </x:c>
      <x:c r="G523" s="13" t="str">
        <x:v>Fail</x:v>
      </x:c>
      <x:c r="H523" s="13" t="n">
        <x:v>0.745</x:v>
      </x:c>
      <x:c r="I523" s="13" t="n">
        <x:v>32.3</x:v>
      </x:c>
      <x:c r="J523" s="13" t="n">
        <x:v>3</x:v>
      </x:c>
      <x:c r="K523" s="13" t="n">
        <x:v>10</x:v>
      </x:c>
      <x:c r="L523" s="13" t="n">
        <x:v>0</x:v>
      </x:c>
      <x:c r="M523" s="13" t="n">
        <x:v>24</x:v>
      </x:c>
      <x:c r="N523" s="13" t="n">
        <x:v>1.18</x:v>
      </x:c>
      <x:c r="O523" s="13" t="n">
        <x:v>0.996</x:v>
      </x:c>
    </x:row>
    <x:row r="524">
      <x:c r="A524" s="13" t="n">
        <x:v>521</x:v>
      </x:c>
      <x:c r="B524" s="13" t="str">
        <x:v>III</x:v>
      </x:c>
      <x:c r="C524" s="13" t="str">
        <x:v>Lanternwatch Descent</x:v>
      </x:c>
      <x:c r="D524" s="13" t="str">
        <x:v>Double_Tank</x:v>
      </x:c>
      <x:c r="E524" s="13" t="str">
        <x:v>Ironwarden / Ironwarden / Ravager / Dawnkeeper</x:v>
      </x:c>
      <x:c r="F524" s="13" t="n">
        <x:v>0.839</x:v>
      </x:c>
      <x:c r="G524" s="13" t="str">
        <x:v>Fail</x:v>
      </x:c>
      <x:c r="H524" s="13" t="n">
        <x:v>0.805</x:v>
      </x:c>
      <x:c r="I524" s="13" t="n">
        <x:v>30.3</x:v>
      </x:c>
      <x:c r="J524" s="13" t="n">
        <x:v>3</x:v>
      </x:c>
      <x:c r="K524" s="13" t="n">
        <x:v>9</x:v>
      </x:c>
      <x:c r="L524" s="13" t="n">
        <x:v>1</x:v>
      </x:c>
      <x:c r="M524" s="13" t="n">
        <x:v>35</x:v>
      </x:c>
      <x:c r="N524" s="13" t="n">
        <x:v>1.059</x:v>
      </x:c>
      <x:c r="O524" s="13" t="n">
        <x:v>0.99</x:v>
      </x:c>
    </x:row>
    <x:row r="525">
      <x:c r="A525" s="13" t="n">
        <x:v>522</x:v>
      </x:c>
      <x:c r="B525" s="13" t="str">
        <x:v>III</x:v>
      </x:c>
      <x:c r="C525" s="13" t="str">
        <x:v>Mirage Well</x:v>
      </x:c>
      <x:c r="D525" s="13" t="str">
        <x:v>Double_Tank</x:v>
      </x:c>
      <x:c r="E525" s="13" t="str">
        <x:v>Ironwarden / Ironwarden / Ravager / Dawnkeeper</x:v>
      </x:c>
      <x:c r="F525" s="13" t="n">
        <x:v>0.57</x:v>
      </x:c>
      <x:c r="G525" s="13" t="str">
        <x:v>Fail</x:v>
      </x:c>
      <x:c r="H525" s="13" t="n">
        <x:v>0.465</x:v>
      </x:c>
      <x:c r="I525" s="13" t="n">
        <x:v>33.4</x:v>
      </x:c>
      <x:c r="J525" s="13" t="n">
        <x:v>3</x:v>
      </x:c>
      <x:c r="K525" s="13" t="n">
        <x:v>9</x:v>
      </x:c>
      <x:c r="L525" s="13" t="n">
        <x:v>0</x:v>
      </x:c>
      <x:c r="M525" s="13" t="n">
        <x:v>16</x:v>
      </x:c>
      <x:c r="N525" s="13" t="n">
        <x:v>0.857</x:v>
      </x:c>
      <x:c r="O525" s="13" t="n">
        <x:v>1.063</x:v>
      </x:c>
    </x:row>
    <x:row r="526">
      <x:c r="A526" s="13" t="n">
        <x:v>523</x:v>
      </x:c>
      <x:c r="B526" s="13" t="str">
        <x:v>III</x:v>
      </x:c>
      <x:c r="C526" s="13" t="str">
        <x:v>Choir Caverns</x:v>
      </x:c>
      <x:c r="D526" s="13" t="str">
        <x:v>Double_Tank</x:v>
      </x:c>
      <x:c r="E526" s="13" t="str">
        <x:v>Ironwarden / Ironwarden / Ravager / Dawnkeeper</x:v>
      </x:c>
      <x:c r="F526" s="13" t="n">
        <x:v>0.685</x:v>
      </x:c>
      <x:c r="G526" s="13" t="str">
        <x:v>Fail</x:v>
      </x:c>
      <x:c r="H526" s="13" t="n">
        <x:v>0.939</x:v>
      </x:c>
      <x:c r="I526" s="13" t="n">
        <x:v>25</x:v>
      </x:c>
      <x:c r="J526" s="13" t="n">
        <x:v>3</x:v>
      </x:c>
      <x:c r="K526" s="13" t="n">
        <x:v>10</x:v>
      </x:c>
      <x:c r="L526" s="13" t="n">
        <x:v>1</x:v>
      </x:c>
      <x:c r="M526" s="13" t="n">
        <x:v>44</x:v>
      </x:c>
      <x:c r="N526" s="13" t="n">
        <x:v>0.998</x:v>
      </x:c>
      <x:c r="O526" s="13" t="n">
        <x:v>0.995</x:v>
      </x:c>
    </x:row>
    <x:row r="527">
      <x:c r="A527" s="13" t="n">
        <x:v>524</x:v>
      </x:c>
      <x:c r="B527" s="13" t="str">
        <x:v>III</x:v>
      </x:c>
      <x:c r="C527" s="13" t="str">
        <x:v>Crucible Depths</x:v>
      </x:c>
      <x:c r="D527" s="13" t="str">
        <x:v>Double_Tank</x:v>
      </x:c>
      <x:c r="E527" s="13" t="str">
        <x:v>Ironwarden / Ironwarden / Ravager / Dawnkeeper</x:v>
      </x:c>
      <x:c r="F527" s="13" t="n">
        <x:v>0.779</x:v>
      </x:c>
      <x:c r="G527" s="13" t="str">
        <x:v>Clear</x:v>
      </x:c>
      <x:c r="H527" s="13" t="n">
        <x:v>1</x:v>
      </x:c>
      <x:c r="I527" s="13" t="n">
        <x:v>26.5</x:v>
      </x:c>
      <x:c r="J527" s="13" t="n">
        <x:v>2</x:v>
      </x:c>
      <x:c r="K527" s="13" t="n">
        <x:v>8</x:v>
      </x:c>
      <x:c r="L527" s="13" t="n">
        <x:v>0</x:v>
      </x:c>
      <x:c r="M527" s="13" t="n">
        <x:v>107</x:v>
      </x:c>
      <x:c r="N527" s="13" t="n">
        <x:v>1.092</x:v>
      </x:c>
      <x:c r="O527" s="13" t="n">
        <x:v>1.005</x:v>
      </x:c>
    </x:row>
    <x:row r="528">
      <x:c r="A528" s="13" t="n">
        <x:v>525</x:v>
      </x:c>
      <x:c r="B528" s="13" t="str">
        <x:v>III</x:v>
      </x:c>
      <x:c r="C528" s="13" t="str">
        <x:v>Lanternwatch Descent</x:v>
      </x:c>
      <x:c r="D528" s="13" t="str">
        <x:v>Double_Tank</x:v>
      </x:c>
      <x:c r="E528" s="13" t="str">
        <x:v>Ironwarden / Ironwarden / Ravager / Dawnkeeper</x:v>
      </x:c>
      <x:c r="F528" s="13" t="n">
        <x:v>0.839</x:v>
      </x:c>
      <x:c r="G528" s="13" t="str">
        <x:v>Clear</x:v>
      </x:c>
      <x:c r="H528" s="13" t="n">
        <x:v>1</x:v>
      </x:c>
      <x:c r="I528" s="13" t="n">
        <x:v>21.6</x:v>
      </x:c>
      <x:c r="J528" s="13" t="n">
        <x:v>0</x:v>
      </x:c>
      <x:c r="K528" s="13" t="n">
        <x:v>10</x:v>
      </x:c>
      <x:c r="L528" s="13" t="n">
        <x:v>0</x:v>
      </x:c>
      <x:c r="M528" s="13" t="n">
        <x:v>103</x:v>
      </x:c>
      <x:c r="N528" s="13" t="n">
        <x:v>0.977</x:v>
      </x:c>
      <x:c r="O528" s="13" t="n">
        <x:v>1.073</x:v>
      </x:c>
    </x:row>
    <x:row r="529">
      <x:c r="A529" s="13" t="n">
        <x:v>526</x:v>
      </x:c>
      <x:c r="B529" s="13" t="str">
        <x:v>III</x:v>
      </x:c>
      <x:c r="C529" s="13" t="str">
        <x:v>Mirage Well</x:v>
      </x:c>
      <x:c r="D529" s="13" t="str">
        <x:v>All_DPS</x:v>
      </x:c>
      <x:c r="E529" s="13" t="str">
        <x:v>Wayfinder / Ravager / Hexweaver / Knife Dancer</x:v>
      </x:c>
      <x:c r="F529" s="13" t="n">
        <x:v>0.634</x:v>
      </x:c>
      <x:c r="G529" s="13" t="str">
        <x:v>Clear</x:v>
      </x:c>
      <x:c r="H529" s="13" t="n">
        <x:v>1</x:v>
      </x:c>
      <x:c r="I529" s="13" t="n">
        <x:v>24.8</x:v>
      </x:c>
      <x:c r="J529" s="13" t="n">
        <x:v>2</x:v>
      </x:c>
      <x:c r="K529" s="13" t="n">
        <x:v>8</x:v>
      </x:c>
      <x:c r="L529" s="13" t="n">
        <x:v>0</x:v>
      </x:c>
      <x:c r="M529" s="13" t="n">
        <x:v>98</x:v>
      </x:c>
      <x:c r="N529" s="13" t="n">
        <x:v>1.08</x:v>
      </x:c>
      <x:c r="O529" s="13" t="n">
        <x:v>0.951</x:v>
      </x:c>
    </x:row>
    <x:row r="530">
      <x:c r="A530" s="13" t="n">
        <x:v>527</x:v>
      </x:c>
      <x:c r="B530" s="13" t="str">
        <x:v>III</x:v>
      </x:c>
      <x:c r="C530" s="13" t="str">
        <x:v>Choir Caverns</x:v>
      </x:c>
      <x:c r="D530" s="13" t="str">
        <x:v>All_DPS</x:v>
      </x:c>
      <x:c r="E530" s="13" t="str">
        <x:v>Wayfinder / Ravager / Hexweaver / Knife Dancer</x:v>
      </x:c>
      <x:c r="F530" s="13" t="n">
        <x:v>0.466</x:v>
      </x:c>
      <x:c r="G530" s="13" t="str">
        <x:v>Clear</x:v>
      </x:c>
      <x:c r="H530" s="13" t="n">
        <x:v>1</x:v>
      </x:c>
      <x:c r="I530" s="13" t="n">
        <x:v>23.1</x:v>
      </x:c>
      <x:c r="J530" s="13" t="n">
        <x:v>2</x:v>
      </x:c>
      <x:c r="K530" s="13" t="n">
        <x:v>10</x:v>
      </x:c>
      <x:c r="L530" s="13" t="n">
        <x:v>1</x:v>
      </x:c>
      <x:c r="M530" s="13" t="n">
        <x:v>101</x:v>
      </x:c>
      <x:c r="N530" s="13" t="n">
        <x:v>0.893</x:v>
      </x:c>
      <x:c r="O530" s="13" t="n">
        <x:v>1.067</x:v>
      </x:c>
    </x:row>
    <x:row r="531">
      <x:c r="A531" s="13" t="n">
        <x:v>528</x:v>
      </x:c>
      <x:c r="B531" s="13" t="str">
        <x:v>III</x:v>
      </x:c>
      <x:c r="C531" s="13" t="str">
        <x:v>Crucible Depths</x:v>
      </x:c>
      <x:c r="D531" s="13" t="str">
        <x:v>All_DPS</x:v>
      </x:c>
      <x:c r="E531" s="13" t="str">
        <x:v>Wayfinder / Ravager / Hexweaver / Knife Dancer</x:v>
      </x:c>
      <x:c r="F531" s="13" t="n">
        <x:v>0.587</x:v>
      </x:c>
      <x:c r="G531" s="13" t="str">
        <x:v>Fail</x:v>
      </x:c>
      <x:c r="H531" s="13" t="n">
        <x:v>0.155</x:v>
      </x:c>
      <x:c r="I531" s="13" t="n">
        <x:v>24</x:v>
      </x:c>
      <x:c r="J531" s="13" t="n">
        <x:v>3</x:v>
      </x:c>
      <x:c r="K531" s="13" t="n">
        <x:v>11</x:v>
      </x:c>
      <x:c r="L531" s="13" t="n">
        <x:v>0</x:v>
      </x:c>
      <x:c r="M531" s="13" t="n">
        <x:v>5</x:v>
      </x:c>
      <x:c r="N531" s="13" t="n">
        <x:v>1.032</x:v>
      </x:c>
      <x:c r="O531" s="13" t="n">
        <x:v>1.024</x:v>
      </x:c>
    </x:row>
    <x:row r="532">
      <x:c r="A532" s="13" t="n">
        <x:v>529</x:v>
      </x:c>
      <x:c r="B532" s="13" t="str">
        <x:v>III</x:v>
      </x:c>
      <x:c r="C532" s="13" t="str">
        <x:v>Lanternwatch Descent</x:v>
      </x:c>
      <x:c r="D532" s="13" t="str">
        <x:v>All_DPS</x:v>
      </x:c>
      <x:c r="E532" s="13" t="str">
        <x:v>Wayfinder / Ravager / Hexweaver / Knife Dancer</x:v>
      </x:c>
      <x:c r="F532" s="13" t="n">
        <x:v>0.759</x:v>
      </x:c>
      <x:c r="G532" s="13" t="str">
        <x:v>Fail</x:v>
      </x:c>
      <x:c r="H532" s="13" t="n">
        <x:v>0.805</x:v>
      </x:c>
      <x:c r="I532" s="13" t="n">
        <x:v>23.9</x:v>
      </x:c>
      <x:c r="J532" s="13" t="n">
        <x:v>3</x:v>
      </x:c>
      <x:c r="K532" s="13" t="n">
        <x:v>8</x:v>
      </x:c>
      <x:c r="L532" s="13" t="n">
        <x:v>0</x:v>
      </x:c>
      <x:c r="M532" s="13" t="n">
        <x:v>36</x:v>
      </x:c>
      <x:c r="N532" s="13" t="n">
        <x:v>1.098</x:v>
      </x:c>
      <x:c r="O532" s="13" t="n">
        <x:v>0.972</x:v>
      </x:c>
    </x:row>
    <x:row r="533">
      <x:c r="A533" s="13" t="n">
        <x:v>530</x:v>
      </x:c>
      <x:c r="B533" s="13" t="str">
        <x:v>III</x:v>
      </x:c>
      <x:c r="C533" s="13" t="str">
        <x:v>Mirage Well</x:v>
      </x:c>
      <x:c r="D533" s="13" t="str">
        <x:v>All_DPS</x:v>
      </x:c>
      <x:c r="E533" s="13" t="str">
        <x:v>Wayfinder / Ravager / Hexweaver / Knife Dancer</x:v>
      </x:c>
      <x:c r="F533" s="13" t="n">
        <x:v>0.34</x:v>
      </x:c>
      <x:c r="G533" s="13" t="str">
        <x:v>Fail</x:v>
      </x:c>
      <x:c r="H533" s="13" t="n">
        <x:v>0.534</x:v>
      </x:c>
      <x:c r="I533" s="13" t="n">
        <x:v>25.3</x:v>
      </x:c>
      <x:c r="J533" s="13" t="n">
        <x:v>3</x:v>
      </x:c>
      <x:c r="K533" s="13" t="n">
        <x:v>10</x:v>
      </x:c>
      <x:c r="L533" s="13" t="n">
        <x:v>0</x:v>
      </x:c>
      <x:c r="M533" s="13" t="n">
        <x:v>26</x:v>
      </x:c>
      <x:c r="N533" s="13" t="n">
        <x:v>0.872</x:v>
      </x:c>
      <x:c r="O533" s="13" t="n">
        <x:v>0.99</x:v>
      </x:c>
    </x:row>
    <x:row r="534">
      <x:c r="A534" s="13" t="n">
        <x:v>531</x:v>
      </x:c>
      <x:c r="B534" s="13" t="str">
        <x:v>III</x:v>
      </x:c>
      <x:c r="C534" s="13" t="str">
        <x:v>Choir Caverns</x:v>
      </x:c>
      <x:c r="D534" s="13" t="str">
        <x:v>All_DPS</x:v>
      </x:c>
      <x:c r="E534" s="13" t="str">
        <x:v>Wayfinder / Ravager / Hexweaver / Knife Dancer</x:v>
      </x:c>
      <x:c r="F534" s="13" t="n">
        <x:v>0.573</x:v>
      </x:c>
      <x:c r="G534" s="13" t="str">
        <x:v>Clear</x:v>
      </x:c>
      <x:c r="H534" s="13" t="n">
        <x:v>1</x:v>
      </x:c>
      <x:c r="I534" s="13" t="n">
        <x:v>17.6</x:v>
      </x:c>
      <x:c r="J534" s="13" t="n">
        <x:v>0</x:v>
      </x:c>
      <x:c r="K534" s="13" t="n">
        <x:v>10</x:v>
      </x:c>
      <x:c r="L534" s="13" t="n">
        <x:v>0</x:v>
      </x:c>
      <x:c r="M534" s="13" t="n">
        <x:v>101</x:v>
      </x:c>
      <x:c r="N534" s="13" t="n">
        <x:v>0.965</x:v>
      </x:c>
      <x:c r="O534" s="13" t="n">
        <x:v>1.048</x:v>
      </x:c>
    </x:row>
    <x:row r="535">
      <x:c r="A535" s="13" t="n">
        <x:v>532</x:v>
      </x:c>
      <x:c r="B535" s="13" t="str">
        <x:v>III</x:v>
      </x:c>
      <x:c r="C535" s="13" t="str">
        <x:v>Crucible Depths</x:v>
      </x:c>
      <x:c r="D535" s="13" t="str">
        <x:v>All_DPS</x:v>
      </x:c>
      <x:c r="E535" s="13" t="str">
        <x:v>Wayfinder / Ravager / Hexweaver / Knife Dancer</x:v>
      </x:c>
      <x:c r="F535" s="13" t="n">
        <x:v>0.297</x:v>
      </x:c>
      <x:c r="G535" s="13" t="str">
        <x:v>Fail</x:v>
      </x:c>
      <x:c r="H535" s="13" t="n">
        <x:v>0.98</x:v>
      </x:c>
      <x:c r="I535" s="13" t="n">
        <x:v>26.4</x:v>
      </x:c>
      <x:c r="J535" s="13" t="n">
        <x:v>3</x:v>
      </x:c>
      <x:c r="K535" s="13" t="n">
        <x:v>10</x:v>
      </x:c>
      <x:c r="L535" s="13" t="n">
        <x:v>0</x:v>
      </x:c>
      <x:c r="M535" s="13" t="n">
        <x:v>45</x:v>
      </x:c>
      <x:c r="N535" s="13" t="n">
        <x:v>0.889</x:v>
      </x:c>
      <x:c r="O535" s="13" t="n">
        <x:v>0.998</x:v>
      </x:c>
    </x:row>
    <x:row r="536">
      <x:c r="A536" s="13" t="n">
        <x:v>533</x:v>
      </x:c>
      <x:c r="B536" s="13" t="str">
        <x:v>III</x:v>
      </x:c>
      <x:c r="C536" s="13" t="str">
        <x:v>Lanternwatch Descent</x:v>
      </x:c>
      <x:c r="D536" s="13" t="str">
        <x:v>All_DPS</x:v>
      </x:c>
      <x:c r="E536" s="13" t="str">
        <x:v>Wayfinder / Ravager / Hexweaver / Knife Dancer</x:v>
      </x:c>
      <x:c r="F536" s="13" t="n">
        <x:v>0.694</x:v>
      </x:c>
      <x:c r="G536" s="13" t="str">
        <x:v>Clear</x:v>
      </x:c>
      <x:c r="H536" s="13" t="n">
        <x:v>1</x:v>
      </x:c>
      <x:c r="I536" s="13" t="n">
        <x:v>21.4</x:v>
      </x:c>
      <x:c r="J536" s="13" t="n">
        <x:v>0</x:v>
      </x:c>
      <x:c r="K536" s="13" t="n">
        <x:v>12</x:v>
      </x:c>
      <x:c r="L536" s="13" t="n">
        <x:v>0</x:v>
      </x:c>
      <x:c r="M536" s="13" t="n">
        <x:v>103</x:v>
      </x:c>
      <x:c r="N536" s="13" t="n">
        <x:v>1.048</x:v>
      </x:c>
      <x:c r="O536" s="13" t="n">
        <x:v>0.976</x:v>
      </x:c>
    </x:row>
    <x:row r="537">
      <x:c r="A537" s="13" t="n">
        <x:v>534</x:v>
      </x:c>
      <x:c r="B537" s="13" t="str">
        <x:v>III</x:v>
      </x:c>
      <x:c r="C537" s="13" t="str">
        <x:v>Mirage Well</x:v>
      </x:c>
      <x:c r="D537" s="13" t="str">
        <x:v>All_DPS</x:v>
      </x:c>
      <x:c r="E537" s="13" t="str">
        <x:v>Wayfinder / Ravager / Hexweaver / Knife Dancer</x:v>
      </x:c>
      <x:c r="F537" s="13" t="n">
        <x:v>0.705</x:v>
      </x:c>
      <x:c r="G537" s="13" t="str">
        <x:v>Clear</x:v>
      </x:c>
      <x:c r="H537" s="13" t="n">
        <x:v>1</x:v>
      </x:c>
      <x:c r="I537" s="13" t="n">
        <x:v>22.6</x:v>
      </x:c>
      <x:c r="J537" s="13" t="n">
        <x:v>0</x:v>
      </x:c>
      <x:c r="K537" s="13" t="n">
        <x:v>8</x:v>
      </x:c>
      <x:c r="L537" s="13" t="n">
        <x:v>0</x:v>
      </x:c>
      <x:c r="M537" s="13" t="n">
        <x:v>105</x:v>
      </x:c>
      <x:c r="N537" s="13" t="n">
        <x:v>1.114</x:v>
      </x:c>
      <x:c r="O537" s="13" t="n">
        <x:v>0.962</x:v>
      </x:c>
    </x:row>
    <x:row r="538">
      <x:c r="A538" s="13" t="n">
        <x:v>535</x:v>
      </x:c>
      <x:c r="B538" s="13" t="str">
        <x:v>III</x:v>
      </x:c>
      <x:c r="C538" s="13" t="str">
        <x:v>Choir Caverns</x:v>
      </x:c>
      <x:c r="D538" s="13" t="str">
        <x:v>All_DPS</x:v>
      </x:c>
      <x:c r="E538" s="13" t="str">
        <x:v>Wayfinder / Ravager / Hexweaver / Knife Dancer</x:v>
      </x:c>
      <x:c r="F538" s="13" t="n">
        <x:v>0.457</x:v>
      </x:c>
      <x:c r="G538" s="13" t="str">
        <x:v>Fail</x:v>
      </x:c>
      <x:c r="H538" s="13" t="n">
        <x:v>0.615</x:v>
      </x:c>
      <x:c r="I538" s="13" t="n">
        <x:v>24.6</x:v>
      </x:c>
      <x:c r="J538" s="13" t="n">
        <x:v>3</x:v>
      </x:c>
      <x:c r="K538" s="13" t="n">
        <x:v>11</x:v>
      </x:c>
      <x:c r="L538" s="13" t="n">
        <x:v>0</x:v>
      </x:c>
      <x:c r="M538" s="13" t="n">
        <x:v>25</x:v>
      </x:c>
      <x:c r="N538" s="13" t="n">
        <x:v>1.076</x:v>
      </x:c>
      <x:c r="O538" s="13" t="n">
        <x:v>0.88</x:v>
      </x:c>
    </x:row>
    <x:row r="539">
      <x:c r="A539" s="13" t="n">
        <x:v>536</x:v>
      </x:c>
      <x:c r="B539" s="13" t="str">
        <x:v>III</x:v>
      </x:c>
      <x:c r="C539" s="13" t="str">
        <x:v>Crucible Depths</x:v>
      </x:c>
      <x:c r="D539" s="13" t="str">
        <x:v>All_DPS</x:v>
      </x:c>
      <x:c r="E539" s="13" t="str">
        <x:v>Wayfinder / Ravager / Hexweaver / Knife Dancer</x:v>
      </x:c>
      <x:c r="F539" s="13" t="n">
        <x:v>0.768</x:v>
      </x:c>
      <x:c r="G539" s="13" t="str">
        <x:v>Clear</x:v>
      </x:c>
      <x:c r="H539" s="13" t="n">
        <x:v>1</x:v>
      </x:c>
      <x:c r="I539" s="13" t="n">
        <x:v>23.3</x:v>
      </x:c>
      <x:c r="J539" s="13" t="n">
        <x:v>1</x:v>
      </x:c>
      <x:c r="K539" s="13" t="n">
        <x:v>9</x:v>
      </x:c>
      <x:c r="L539" s="13" t="n">
        <x:v>1</x:v>
      </x:c>
      <x:c r="M539" s="13" t="n">
        <x:v>102</x:v>
      </x:c>
      <x:c r="N539" s="13" t="n">
        <x:v>1.089</x:v>
      </x:c>
      <x:c r="O539" s="13" t="n">
        <x:v>1.087</x:v>
      </x:c>
    </x:row>
    <x:row r="540">
      <x:c r="A540" s="13" t="n">
        <x:v>537</x:v>
      </x:c>
      <x:c r="B540" s="13" t="str">
        <x:v>III</x:v>
      </x:c>
      <x:c r="C540" s="13" t="str">
        <x:v>Lanternwatch Descent</x:v>
      </x:c>
      <x:c r="D540" s="13" t="str">
        <x:v>All_DPS</x:v>
      </x:c>
      <x:c r="E540" s="13" t="str">
        <x:v>Wayfinder / Ravager / Hexweaver / Knife Dancer</x:v>
      </x:c>
      <x:c r="F540" s="13" t="n">
        <x:v>0.919</x:v>
      </x:c>
      <x:c r="G540" s="13" t="str">
        <x:v>Fail</x:v>
      </x:c>
      <x:c r="H540" s="13" t="n">
        <x:v>0.77</x:v>
      </x:c>
      <x:c r="I540" s="13" t="n">
        <x:v>27.6</x:v>
      </x:c>
      <x:c r="J540" s="13" t="n">
        <x:v>3</x:v>
      </x:c>
      <x:c r="K540" s="13" t="n">
        <x:v>8</x:v>
      </x:c>
      <x:c r="L540" s="13" t="n">
        <x:v>0</x:v>
      </x:c>
      <x:c r="M540" s="13" t="n">
        <x:v>35</x:v>
      </x:c>
      <x:c r="N540" s="13" t="n">
        <x:v>1.18</x:v>
      </x:c>
      <x:c r="O540" s="13" t="n">
        <x:v>1.066</x:v>
      </x:c>
    </x:row>
    <x:row r="541">
      <x:c r="A541" s="13" t="n">
        <x:v>538</x:v>
      </x:c>
      <x:c r="B541" s="13" t="str">
        <x:v>III</x:v>
      </x:c>
      <x:c r="C541" s="13" t="str">
        <x:v>Mirage Well</x:v>
      </x:c>
      <x:c r="D541" s="13" t="str">
        <x:v>All_DPS</x:v>
      </x:c>
      <x:c r="E541" s="13" t="str">
        <x:v>Wayfinder / Ravager / Hexweaver / Knife Dancer</x:v>
      </x:c>
      <x:c r="F541" s="13" t="n">
        <x:v>0.777</x:v>
      </x:c>
      <x:c r="G541" s="13" t="str">
        <x:v>Clear</x:v>
      </x:c>
      <x:c r="H541" s="13" t="n">
        <x:v>1</x:v>
      </x:c>
      <x:c r="I541" s="13" t="n">
        <x:v>21.8</x:v>
      </x:c>
      <x:c r="J541" s="13" t="n">
        <x:v>0</x:v>
      </x:c>
      <x:c r="K541" s="13" t="n">
        <x:v>9</x:v>
      </x:c>
      <x:c r="L541" s="13" t="n">
        <x:v>0</x:v>
      </x:c>
      <x:c r="M541" s="13" t="n">
        <x:v>105</x:v>
      </x:c>
      <x:c r="N541" s="13" t="n">
        <x:v>0.993</x:v>
      </x:c>
      <x:c r="O541" s="13" t="n">
        <x:v>1.133</x:v>
      </x:c>
    </x:row>
    <x:row r="542">
      <x:c r="A542" s="13" t="n">
        <x:v>539</x:v>
      </x:c>
      <x:c r="B542" s="13" t="str">
        <x:v>III</x:v>
      </x:c>
      <x:c r="C542" s="13" t="str">
        <x:v>Choir Caverns</x:v>
      </x:c>
      <x:c r="D542" s="13" t="str">
        <x:v>All_DPS</x:v>
      </x:c>
      <x:c r="E542" s="13" t="str">
        <x:v>Wayfinder / Ravager / Hexweaver / Knife Dancer</x:v>
      </x:c>
      <x:c r="F542" s="13" t="n">
        <x:v>0.472</x:v>
      </x:c>
      <x:c r="G542" s="13" t="str">
        <x:v>Clear</x:v>
      </x:c>
      <x:c r="H542" s="13" t="n">
        <x:v>1</x:v>
      </x:c>
      <x:c r="I542" s="13" t="n">
        <x:v>20.2</x:v>
      </x:c>
      <x:c r="J542" s="13" t="n">
        <x:v>1</x:v>
      </x:c>
      <x:c r="K542" s="13" t="n">
        <x:v>10</x:v>
      </x:c>
      <x:c r="L542" s="13" t="n">
        <x:v>0</x:v>
      </x:c>
      <x:c r="M542" s="13" t="n">
        <x:v>103</x:v>
      </x:c>
      <x:c r="N542" s="13" t="n">
        <x:v>0.952</x:v>
      </x:c>
      <x:c r="O542" s="13" t="n">
        <x:v>1.003</x:v>
      </x:c>
    </x:row>
    <x:row r="543">
      <x:c r="A543" s="13" t="n">
        <x:v>540</x:v>
      </x:c>
      <x:c r="B543" s="13" t="str">
        <x:v>III</x:v>
      </x:c>
      <x:c r="C543" s="13" t="str">
        <x:v>Crucible Depths</x:v>
      </x:c>
      <x:c r="D543" s="13" t="str">
        <x:v>All_DPS</x:v>
      </x:c>
      <x:c r="E543" s="13" t="str">
        <x:v>Wayfinder / Ravager / Hexweaver / Knife Dancer</x:v>
      </x:c>
      <x:c r="F543" s="13" t="n">
        <x:v>0.414</x:v>
      </x:c>
      <x:c r="G543" s="13" t="str">
        <x:v>Fail</x:v>
      </x:c>
      <x:c r="H543" s="13" t="n">
        <x:v>0.502</x:v>
      </x:c>
      <x:c r="I543" s="13" t="n">
        <x:v>24.7</x:v>
      </x:c>
      <x:c r="J543" s="13" t="n">
        <x:v>3</x:v>
      </x:c>
      <x:c r="K543" s="13" t="n">
        <x:v>11</x:v>
      </x:c>
      <x:c r="L543" s="13" t="n">
        <x:v>0</x:v>
      </x:c>
      <x:c r="M543" s="13" t="n">
        <x:v>27</x:v>
      </x:c>
      <x:c r="N543" s="13" t="n">
        <x:v>0.898</x:v>
      </x:c>
      <x:c r="O543" s="13" t="n">
        <x:v>1.067</x:v>
      </x:c>
    </x:row>
    <x:row r="544">
      <x:c r="A544" s="13" t="n">
        <x:v>541</x:v>
      </x:c>
      <x:c r="B544" s="13" t="str">
        <x:v>III</x:v>
      </x:c>
      <x:c r="C544" s="13" t="str">
        <x:v>Lanternwatch Descent</x:v>
      </x:c>
      <x:c r="D544" s="13" t="str">
        <x:v>All_DPS</x:v>
      </x:c>
      <x:c r="E544" s="13" t="str">
        <x:v>Wayfinder / Ravager / Hexweaver / Knife Dancer</x:v>
      </x:c>
      <x:c r="F544" s="13" t="n">
        <x:v>0.606</x:v>
      </x:c>
      <x:c r="G544" s="13" t="str">
        <x:v>Clear</x:v>
      </x:c>
      <x:c r="H544" s="13" t="n">
        <x:v>1</x:v>
      </x:c>
      <x:c r="I544" s="13" t="n">
        <x:v>20.1</x:v>
      </x:c>
      <x:c r="J544" s="13" t="n">
        <x:v>1</x:v>
      </x:c>
      <x:c r="K544" s="13" t="n">
        <x:v>9</x:v>
      </x:c>
      <x:c r="L544" s="13" t="n">
        <x:v>0</x:v>
      </x:c>
      <x:c r="M544" s="13" t="n">
        <x:v>100</x:v>
      </x:c>
      <x:c r="N544" s="13" t="n">
        <x:v>0.989</x:v>
      </x:c>
      <x:c r="O544" s="13" t="n">
        <x:v>0.983</x:v>
      </x:c>
    </x:row>
    <x:row r="545">
      <x:c r="A545" s="13" t="n">
        <x:v>542</x:v>
      </x:c>
      <x:c r="B545" s="13" t="str">
        <x:v>III</x:v>
      </x:c>
      <x:c r="C545" s="13" t="str">
        <x:v>Mirage Well</x:v>
      </x:c>
      <x:c r="D545" s="13" t="str">
        <x:v>All_DPS</x:v>
      </x:c>
      <x:c r="E545" s="13" t="str">
        <x:v>Wayfinder / Ravager / Hexweaver / Knife Dancer</x:v>
      </x:c>
      <x:c r="F545" s="13" t="n">
        <x:v>0.526</x:v>
      </x:c>
      <x:c r="G545" s="13" t="str">
        <x:v>Clear</x:v>
      </x:c>
      <x:c r="H545" s="13" t="n">
        <x:v>1</x:v>
      </x:c>
      <x:c r="I545" s="13" t="n">
        <x:v>23.9</x:v>
      </x:c>
      <x:c r="J545" s="13" t="n">
        <x:v>0</x:v>
      </x:c>
      <x:c r="K545" s="13" t="n">
        <x:v>10</x:v>
      </x:c>
      <x:c r="L545" s="13" t="n">
        <x:v>0</x:v>
      </x:c>
      <x:c r="M545" s="13" t="n">
        <x:v>99</x:v>
      </x:c>
      <x:c r="N545" s="13" t="n">
        <x:v>0.996</x:v>
      </x:c>
      <x:c r="O545" s="13" t="n">
        <x:v>0.97</x:v>
      </x:c>
    </x:row>
    <x:row r="546">
      <x:c r="A546" s="13" t="n">
        <x:v>543</x:v>
      </x:c>
      <x:c r="B546" s="13" t="str">
        <x:v>III</x:v>
      </x:c>
      <x:c r="C546" s="13" t="str">
        <x:v>Choir Caverns</x:v>
      </x:c>
      <x:c r="D546" s="13" t="str">
        <x:v>All_DPS</x:v>
      </x:c>
      <x:c r="E546" s="13" t="str">
        <x:v>Wayfinder / Ravager / Hexweaver / Knife Dancer</x:v>
      </x:c>
      <x:c r="F546" s="13" t="n">
        <x:v>0.793</x:v>
      </x:c>
      <x:c r="G546" s="13" t="str">
        <x:v>Clear</x:v>
      </x:c>
      <x:c r="H546" s="13" t="n">
        <x:v>1</x:v>
      </x:c>
      <x:c r="I546" s="13" t="n">
        <x:v>20.3</x:v>
      </x:c>
      <x:c r="J546" s="13" t="n">
        <x:v>1</x:v>
      </x:c>
      <x:c r="K546" s="13" t="n">
        <x:v>9</x:v>
      </x:c>
      <x:c r="L546" s="13" t="n">
        <x:v>1</x:v>
      </x:c>
      <x:c r="M546" s="13" t="n">
        <x:v>101</x:v>
      </x:c>
      <x:c r="N546" s="13" t="n">
        <x:v>1.124</x:v>
      </x:c>
      <x:c r="O546" s="13" t="n">
        <x:v>1.033</x:v>
      </x:c>
    </x:row>
    <x:row r="547">
      <x:c r="A547" s="13" t="n">
        <x:v>544</x:v>
      </x:c>
      <x:c r="B547" s="13" t="str">
        <x:v>III</x:v>
      </x:c>
      <x:c r="C547" s="13" t="str">
        <x:v>Crucible Depths</x:v>
      </x:c>
      <x:c r="D547" s="13" t="str">
        <x:v>All_DPS</x:v>
      </x:c>
      <x:c r="E547" s="13" t="str">
        <x:v>Wayfinder / Ravager / Hexweaver / Knife Dancer</x:v>
      </x:c>
      <x:c r="F547" s="13" t="n">
        <x:v>0.246</x:v>
      </x:c>
      <x:c r="G547" s="13" t="str">
        <x:v>Fail</x:v>
      </x:c>
      <x:c r="H547" s="13" t="n">
        <x:v>0.486</x:v>
      </x:c>
      <x:c r="I547" s="13" t="n">
        <x:v>27</x:v>
      </x:c>
      <x:c r="J547" s="13" t="n">
        <x:v>3</x:v>
      </x:c>
      <x:c r="K547" s="13" t="n">
        <x:v>8</x:v>
      </x:c>
      <x:c r="L547" s="13" t="n">
        <x:v>0</x:v>
      </x:c>
      <x:c r="M547" s="13" t="n">
        <x:v>16</x:v>
      </x:c>
      <x:c r="N547" s="13" t="n">
        <x:v>0.905</x:v>
      </x:c>
      <x:c r="O547" s="13" t="n">
        <x:v>0.941</x:v>
      </x:c>
    </x:row>
    <x:row r="548">
      <x:c r="A548" s="13" t="n">
        <x:v>545</x:v>
      </x:c>
      <x:c r="B548" s="13" t="str">
        <x:v>III</x:v>
      </x:c>
      <x:c r="C548" s="13" t="str">
        <x:v>Lanternwatch Descent</x:v>
      </x:c>
      <x:c r="D548" s="13" t="str">
        <x:v>All_DPS</x:v>
      </x:c>
      <x:c r="E548" s="13" t="str">
        <x:v>Wayfinder / Ravager / Hexweaver / Knife Dancer</x:v>
      </x:c>
      <x:c r="F548" s="13" t="n">
        <x:v>0.635</x:v>
      </x:c>
      <x:c r="G548" s="13" t="str">
        <x:v>Fail</x:v>
      </x:c>
      <x:c r="H548" s="13" t="n">
        <x:v>0.154</x:v>
      </x:c>
      <x:c r="I548" s="13" t="n">
        <x:v>21.8</x:v>
      </x:c>
      <x:c r="J548" s="13" t="n">
        <x:v>3</x:v>
      </x:c>
      <x:c r="K548" s="13" t="n">
        <x:v>10</x:v>
      </x:c>
      <x:c r="L548" s="13" t="n">
        <x:v>0</x:v>
      </x:c>
      <x:c r="M548" s="13" t="n">
        <x:v>5</x:v>
      </x:c>
      <x:c r="N548" s="13" t="n">
        <x:v>0.959</x:v>
      </x:c>
      <x:c r="O548" s="13" t="n">
        <x:v>1.031</x:v>
      </x:c>
    </x:row>
    <x:row r="549">
      <x:c r="A549" s="13" t="n">
        <x:v>546</x:v>
      </x:c>
      <x:c r="B549" s="13" t="str">
        <x:v>III</x:v>
      </x:c>
      <x:c r="C549" s="13" t="str">
        <x:v>Mirage Well</x:v>
      </x:c>
      <x:c r="D549" s="13" t="str">
        <x:v>All_DPS</x:v>
      </x:c>
      <x:c r="E549" s="13" t="str">
        <x:v>Wayfinder / Ravager / Hexweaver / Knife Dancer</x:v>
      </x:c>
      <x:c r="F549" s="13" t="n">
        <x:v>0.382</x:v>
      </x:c>
      <x:c r="G549" s="13" t="str">
        <x:v>Clear</x:v>
      </x:c>
      <x:c r="H549" s="13" t="n">
        <x:v>1</x:v>
      </x:c>
      <x:c r="I549" s="13" t="n">
        <x:v>22.9</x:v>
      </x:c>
      <x:c r="J549" s="13" t="n">
        <x:v>2</x:v>
      </x:c>
      <x:c r="K549" s="13" t="n">
        <x:v>11</x:v>
      </x:c>
      <x:c r="L549" s="13" t="n">
        <x:v>0</x:v>
      </x:c>
      <x:c r="M549" s="13" t="n">
        <x:v>100</x:v>
      </x:c>
      <x:c r="N549" s="13" t="n">
        <x:v>1.009</x:v>
      </x:c>
      <x:c r="O549" s="13" t="n">
        <x:v>0.88</x:v>
      </x:c>
    </x:row>
    <x:row r="550">
      <x:c r="A550" s="13" t="n">
        <x:v>547</x:v>
      </x:c>
      <x:c r="B550" s="13" t="str">
        <x:v>III</x:v>
      </x:c>
      <x:c r="C550" s="13" t="str">
        <x:v>Choir Caverns</x:v>
      </x:c>
      <x:c r="D550" s="13" t="str">
        <x:v>All_DPS</x:v>
      </x:c>
      <x:c r="E550" s="13" t="str">
        <x:v>Wayfinder / Ravager / Hexweaver / Knife Dancer</x:v>
      </x:c>
      <x:c r="F550" s="13" t="n">
        <x:v>0.294</x:v>
      </x:c>
      <x:c r="G550" s="13" t="str">
        <x:v>Fail</x:v>
      </x:c>
      <x:c r="H550" s="13" t="n">
        <x:v>0.653</x:v>
      </x:c>
      <x:c r="I550" s="13" t="n">
        <x:v>24.1</x:v>
      </x:c>
      <x:c r="J550" s="13" t="n">
        <x:v>3</x:v>
      </x:c>
      <x:c r="K550" s="13" t="n">
        <x:v>8</x:v>
      </x:c>
      <x:c r="L550" s="13" t="n">
        <x:v>1</x:v>
      </x:c>
      <x:c r="M550" s="13" t="n">
        <x:v>26</x:v>
      </x:c>
      <x:c r="N550" s="13" t="n">
        <x:v>0.836</x:v>
      </x:c>
      <x:c r="O550" s="13" t="n">
        <x:v>1.02</x:v>
      </x:c>
    </x:row>
    <x:row r="551">
      <x:c r="A551" s="13" t="n">
        <x:v>548</x:v>
      </x:c>
      <x:c r="B551" s="13" t="str">
        <x:v>III</x:v>
      </x:c>
      <x:c r="C551" s="13" t="str">
        <x:v>Crucible Depths</x:v>
      </x:c>
      <x:c r="D551" s="13" t="str">
        <x:v>All_DPS</x:v>
      </x:c>
      <x:c r="E551" s="13" t="str">
        <x:v>Wayfinder / Ravager / Hexweaver / Knife Dancer</x:v>
      </x:c>
      <x:c r="F551" s="13" t="n">
        <x:v>0.606</x:v>
      </x:c>
      <x:c r="G551" s="13" t="str">
        <x:v>Fail</x:v>
      </x:c>
      <x:c r="H551" s="13" t="n">
        <x:v>0.788</x:v>
      </x:c>
      <x:c r="I551" s="13" t="n">
        <x:v>23.7</x:v>
      </x:c>
      <x:c r="J551" s="13" t="n">
        <x:v>3</x:v>
      </x:c>
      <x:c r="K551" s="13" t="n">
        <x:v>9</x:v>
      </x:c>
      <x:c r="L551" s="13" t="n">
        <x:v>1</x:v>
      </x:c>
      <x:c r="M551" s="13" t="n">
        <x:v>36</x:v>
      </x:c>
      <x:c r="N551" s="13" t="n">
        <x:v>1.03</x:v>
      </x:c>
      <x:c r="O551" s="13" t="n">
        <x:v>1.038</x:v>
      </x:c>
    </x:row>
    <x:row r="552">
      <x:c r="A552" s="13" t="n">
        <x:v>549</x:v>
      </x:c>
      <x:c r="B552" s="13" t="str">
        <x:v>III</x:v>
      </x:c>
      <x:c r="C552" s="13" t="str">
        <x:v>Lanternwatch Descent</x:v>
      </x:c>
      <x:c r="D552" s="13" t="str">
        <x:v>All_DPS</x:v>
      </x:c>
      <x:c r="E552" s="13" t="str">
        <x:v>Wayfinder / Ravager / Hexweaver / Knife Dancer</x:v>
      </x:c>
      <x:c r="F552" s="13" t="n">
        <x:v>0.787</x:v>
      </x:c>
      <x:c r="G552" s="13" t="str">
        <x:v>Clear</x:v>
      </x:c>
      <x:c r="H552" s="13" t="n">
        <x:v>1</x:v>
      </x:c>
      <x:c r="I552" s="13" t="n">
        <x:v>26.5</x:v>
      </x:c>
      <x:c r="J552" s="13" t="n">
        <x:v>0</x:v>
      </x:c>
      <x:c r="K552" s="13" t="n">
        <x:v>8</x:v>
      </x:c>
      <x:c r="L552" s="13" t="n">
        <x:v>0</x:v>
      </x:c>
      <x:c r="M552" s="13" t="n">
        <x:v>96</x:v>
      </x:c>
      <x:c r="N552" s="13" t="n">
        <x:v>1.036</x:v>
      </x:c>
      <x:c r="O552" s="13" t="n">
        <x:v>1.053</x:v>
      </x:c>
    </x:row>
    <x:row r="553">
      <x:c r="A553" s="13" t="n">
        <x:v>550</x:v>
      </x:c>
      <x:c r="B553" s="13" t="str">
        <x:v>III</x:v>
      </x:c>
      <x:c r="C553" s="13" t="str">
        <x:v>Mirage Well</x:v>
      </x:c>
      <x:c r="D553" s="13" t="str">
        <x:v>All_DPS</x:v>
      </x:c>
      <x:c r="E553" s="13" t="str">
        <x:v>Wayfinder / Ravager / Hexweaver / Knife Dancer</x:v>
      </x:c>
      <x:c r="F553" s="13" t="n">
        <x:v>0.787</x:v>
      </x:c>
      <x:c r="G553" s="13" t="str">
        <x:v>Fail</x:v>
      </x:c>
      <x:c r="H553" s="13" t="n">
        <x:v>0.7</x:v>
      </x:c>
      <x:c r="I553" s="13" t="n">
        <x:v>23.8</x:v>
      </x:c>
      <x:c r="J553" s="13" t="n">
        <x:v>3</x:v>
      </x:c>
      <x:c r="K553" s="13" t="n">
        <x:v>10</x:v>
      </x:c>
      <x:c r="L553" s="13" t="n">
        <x:v>0</x:v>
      </x:c>
      <x:c r="M553" s="13" t="n">
        <x:v>27</x:v>
      </x:c>
      <x:c r="N553" s="13" t="n">
        <x:v>1.101</x:v>
      </x:c>
      <x:c r="O553" s="13" t="n">
        <x:v>1.03</x:v>
      </x:c>
    </x:row>
    <x:row r="554">
      <x:c r="A554" s="13" t="n">
        <x:v>551</x:v>
      </x:c>
      <x:c r="B554" s="13" t="str">
        <x:v>III</x:v>
      </x:c>
      <x:c r="C554" s="13" t="str">
        <x:v>Choir Caverns</x:v>
      </x:c>
      <x:c r="D554" s="13" t="str">
        <x:v>No_Tank_2Support</x:v>
      </x:c>
      <x:c r="E554" s="13" t="str">
        <x:v>Wayfinder / Ravager / Dawnkeeper / Stonecaller</x:v>
      </x:c>
      <x:c r="F554" s="13" t="n">
        <x:v>0.515</x:v>
      </x:c>
      <x:c r="G554" s="13" t="str">
        <x:v>Clear</x:v>
      </x:c>
      <x:c r="H554" s="13" t="n">
        <x:v>1</x:v>
      </x:c>
      <x:c r="I554" s="13" t="n">
        <x:v>23.2</x:v>
      </x:c>
      <x:c r="J554" s="13" t="n">
        <x:v>1</x:v>
      </x:c>
      <x:c r="K554" s="13" t="n">
        <x:v>9</x:v>
      </x:c>
      <x:c r="L554" s="13" t="n">
        <x:v>0</x:v>
      </x:c>
      <x:c r="M554" s="13" t="n">
        <x:v>99</x:v>
      </x:c>
      <x:c r="N554" s="13" t="n">
        <x:v>0.88</x:v>
      </x:c>
      <x:c r="O554" s="13" t="n">
        <x:v>1.019</x:v>
      </x:c>
    </x:row>
    <x:row r="555">
      <x:c r="A555" s="13" t="n">
        <x:v>552</x:v>
      </x:c>
      <x:c r="B555" s="13" t="str">
        <x:v>III</x:v>
      </x:c>
      <x:c r="C555" s="13" t="str">
        <x:v>Crucible Depths</x:v>
      </x:c>
      <x:c r="D555" s="13" t="str">
        <x:v>No_Tank_2Support</x:v>
      </x:c>
      <x:c r="E555" s="13" t="str">
        <x:v>Wayfinder / Ravager / Dawnkeeper / Stonecaller</x:v>
      </x:c>
      <x:c r="F555" s="13" t="n">
        <x:v>0.822</x:v>
      </x:c>
      <x:c r="G555" s="13" t="str">
        <x:v>Clear</x:v>
      </x:c>
      <x:c r="H555" s="13" t="n">
        <x:v>1</x:v>
      </x:c>
      <x:c r="I555" s="13" t="n">
        <x:v>22.3</x:v>
      </x:c>
      <x:c r="J555" s="13" t="n">
        <x:v>2</x:v>
      </x:c>
      <x:c r="K555" s="13" t="n">
        <x:v>10</x:v>
      </x:c>
      <x:c r="L555" s="13" t="n">
        <x:v>0</x:v>
      </x:c>
      <x:c r="M555" s="13" t="n">
        <x:v>105</x:v>
      </x:c>
      <x:c r="N555" s="13" t="n">
        <x:v>1.077</x:v>
      </x:c>
      <x:c r="O555" s="13" t="n">
        <x:v>1.048</x:v>
      </x:c>
    </x:row>
    <x:row r="556">
      <x:c r="A556" s="13" t="n">
        <x:v>553</x:v>
      </x:c>
      <x:c r="B556" s="13" t="str">
        <x:v>III</x:v>
      </x:c>
      <x:c r="C556" s="13" t="str">
        <x:v>Lanternwatch Descent</x:v>
      </x:c>
      <x:c r="D556" s="13" t="str">
        <x:v>No_Tank_2Support</x:v>
      </x:c>
      <x:c r="E556" s="13" t="str">
        <x:v>Wayfinder / Ravager / Dawnkeeper / Stonecaller</x:v>
      </x:c>
      <x:c r="F556" s="13" t="n">
        <x:v>0.584</x:v>
      </x:c>
      <x:c r="G556" s="13" t="str">
        <x:v>Clear</x:v>
      </x:c>
      <x:c r="H556" s="13" t="n">
        <x:v>1</x:v>
      </x:c>
      <x:c r="I556" s="13" t="n">
        <x:v>23</x:v>
      </x:c>
      <x:c r="J556" s="13" t="n">
        <x:v>0</x:v>
      </x:c>
      <x:c r="K556" s="13" t="n">
        <x:v>9</x:v>
      </x:c>
      <x:c r="L556" s="13" t="n">
        <x:v>1</x:v>
      </x:c>
      <x:c r="M556" s="13" t="n">
        <x:v>100</x:v>
      </x:c>
      <x:c r="N556" s="13" t="n">
        <x:v>0.998</x:v>
      </x:c>
      <x:c r="O556" s="13" t="n">
        <x:v>0.88</x:v>
      </x:c>
    </x:row>
    <x:row r="557">
      <x:c r="A557" s="13" t="n">
        <x:v>554</x:v>
      </x:c>
      <x:c r="B557" s="13" t="str">
        <x:v>III</x:v>
      </x:c>
      <x:c r="C557" s="13" t="str">
        <x:v>Mirage Well</x:v>
      </x:c>
      <x:c r="D557" s="13" t="str">
        <x:v>No_Tank_2Support</x:v>
      </x:c>
      <x:c r="E557" s="13" t="str">
        <x:v>Wayfinder / Ravager / Dawnkeeper / Stonecaller</x:v>
      </x:c>
      <x:c r="F557" s="13" t="n">
        <x:v>0.926</x:v>
      </x:c>
      <x:c r="G557" s="13" t="str">
        <x:v>Clear</x:v>
      </x:c>
      <x:c r="H557" s="13" t="n">
        <x:v>1</x:v>
      </x:c>
      <x:c r="I557" s="13" t="n">
        <x:v>28.2</x:v>
      </x:c>
      <x:c r="J557" s="13" t="n">
        <x:v>0</x:v>
      </x:c>
      <x:c r="K557" s="13" t="n">
        <x:v>9</x:v>
      </x:c>
      <x:c r="L557" s="13" t="n">
        <x:v>0</x:v>
      </x:c>
      <x:c r="M557" s="13" t="n">
        <x:v>99</x:v>
      </x:c>
      <x:c r="N557" s="13" t="n">
        <x:v>1.174</x:v>
      </x:c>
      <x:c r="O557" s="13" t="n">
        <x:v>1.034</x:v>
      </x:c>
    </x:row>
    <x:row r="558">
      <x:c r="A558" s="13" t="n">
        <x:v>555</x:v>
      </x:c>
      <x:c r="B558" s="13" t="str">
        <x:v>III</x:v>
      </x:c>
      <x:c r="C558" s="13" t="str">
        <x:v>Choir Caverns</x:v>
      </x:c>
      <x:c r="D558" s="13" t="str">
        <x:v>No_Tank_2Support</x:v>
      </x:c>
      <x:c r="E558" s="13" t="str">
        <x:v>Wayfinder / Ravager / Dawnkeeper / Stonecaller</x:v>
      </x:c>
      <x:c r="F558" s="13" t="n">
        <x:v>0.865</x:v>
      </x:c>
      <x:c r="G558" s="13" t="str">
        <x:v>Clear</x:v>
      </x:c>
      <x:c r="H558" s="13" t="n">
        <x:v>1</x:v>
      </x:c>
      <x:c r="I558" s="13" t="n">
        <x:v>24.7</x:v>
      </x:c>
      <x:c r="J558" s="13" t="n">
        <x:v>1</x:v>
      </x:c>
      <x:c r="K558" s="13" t="n">
        <x:v>9</x:v>
      </x:c>
      <x:c r="L558" s="13" t="n">
        <x:v>1</x:v>
      </x:c>
      <x:c r="M558" s="13" t="n">
        <x:v>104</x:v>
      </x:c>
      <x:c r="N558" s="13" t="n">
        <x:v>1.145</x:v>
      </x:c>
      <x:c r="O558" s="13" t="n">
        <x:v>0.991</x:v>
      </x:c>
    </x:row>
    <x:row r="559">
      <x:c r="A559" s="13" t="n">
        <x:v>556</x:v>
      </x:c>
      <x:c r="B559" s="13" t="str">
        <x:v>III</x:v>
      </x:c>
      <x:c r="C559" s="13" t="str">
        <x:v>Crucible Depths</x:v>
      </x:c>
      <x:c r="D559" s="13" t="str">
        <x:v>No_Tank_2Support</x:v>
      </x:c>
      <x:c r="E559" s="13" t="str">
        <x:v>Wayfinder / Ravager / Dawnkeeper / Stonecaller</x:v>
      </x:c>
      <x:c r="F559" s="13" t="n">
        <x:v>0.832</x:v>
      </x:c>
      <x:c r="G559" s="13" t="str">
        <x:v>Clear</x:v>
      </x:c>
      <x:c r="H559" s="13" t="n">
        <x:v>1</x:v>
      </x:c>
      <x:c r="I559" s="13" t="n">
        <x:v>24.6</x:v>
      </x:c>
      <x:c r="J559" s="13" t="n">
        <x:v>0</x:v>
      </x:c>
      <x:c r="K559" s="13" t="n">
        <x:v>10</x:v>
      </x:c>
      <x:c r="L559" s="13" t="n">
        <x:v>0</x:v>
      </x:c>
      <x:c r="M559" s="13" t="n">
        <x:v>100</x:v>
      </x:c>
      <x:c r="N559" s="13" t="n">
        <x:v>1.161</x:v>
      </x:c>
      <x:c r="O559" s="13" t="n">
        <x:v>0.981</x:v>
      </x:c>
    </x:row>
    <x:row r="560">
      <x:c r="A560" s="13" t="n">
        <x:v>557</x:v>
      </x:c>
      <x:c r="B560" s="13" t="str">
        <x:v>III</x:v>
      </x:c>
      <x:c r="C560" s="13" t="str">
        <x:v>Lanternwatch Descent</x:v>
      </x:c>
      <x:c r="D560" s="13" t="str">
        <x:v>No_Tank_2Support</x:v>
      </x:c>
      <x:c r="E560" s="13" t="str">
        <x:v>Wayfinder / Ravager / Dawnkeeper / Stonecaller</x:v>
      </x:c>
      <x:c r="F560" s="13" t="n">
        <x:v>0.648</x:v>
      </x:c>
      <x:c r="G560" s="13" t="str">
        <x:v>Clear</x:v>
      </x:c>
      <x:c r="H560" s="13" t="n">
        <x:v>1</x:v>
      </x:c>
      <x:c r="I560" s="13" t="n">
        <x:v>20.7</x:v>
      </x:c>
      <x:c r="J560" s="13" t="n">
        <x:v>0</x:v>
      </x:c>
      <x:c r="K560" s="13" t="n">
        <x:v>9</x:v>
      </x:c>
      <x:c r="L560" s="13" t="n">
        <x:v>1</x:v>
      </x:c>
      <x:c r="M560" s="13" t="n">
        <x:v>97</x:v>
      </x:c>
      <x:c r="N560" s="13" t="n">
        <x:v>0.906</x:v>
      </x:c>
      <x:c r="O560" s="13" t="n">
        <x:v>1.006</x:v>
      </x:c>
    </x:row>
    <x:row r="561">
      <x:c r="A561" s="13" t="n">
        <x:v>558</x:v>
      </x:c>
      <x:c r="B561" s="13" t="str">
        <x:v>III</x:v>
      </x:c>
      <x:c r="C561" s="13" t="str">
        <x:v>Mirage Well</x:v>
      </x:c>
      <x:c r="D561" s="13" t="str">
        <x:v>No_Tank_2Support</x:v>
      </x:c>
      <x:c r="E561" s="13" t="str">
        <x:v>Wayfinder / Ravager / Dawnkeeper / Stonecaller</x:v>
      </x:c>
      <x:c r="F561" s="13" t="n">
        <x:v>0.346</x:v>
      </x:c>
      <x:c r="G561" s="13" t="str">
        <x:v>Clear</x:v>
      </x:c>
      <x:c r="H561" s="13" t="n">
        <x:v>1</x:v>
      </x:c>
      <x:c r="I561" s="13" t="n">
        <x:v>19.2</x:v>
      </x:c>
      <x:c r="J561" s="13" t="n">
        <x:v>0</x:v>
      </x:c>
      <x:c r="K561" s="13" t="n">
        <x:v>11</x:v>
      </x:c>
      <x:c r="L561" s="13" t="n">
        <x:v>0</x:v>
      </x:c>
      <x:c r="M561" s="13" t="n">
        <x:v>106</x:v>
      </x:c>
      <x:c r="N561" s="13" t="n">
        <x:v>0.818</x:v>
      </x:c>
      <x:c r="O561" s="13" t="n">
        <x:v>0.97</x:v>
      </x:c>
    </x:row>
    <x:row r="562">
      <x:c r="A562" s="13" t="n">
        <x:v>559</x:v>
      </x:c>
      <x:c r="B562" s="13" t="str">
        <x:v>III</x:v>
      </x:c>
      <x:c r="C562" s="13" t="str">
        <x:v>Choir Caverns</x:v>
      </x:c>
      <x:c r="D562" s="13" t="str">
        <x:v>No_Tank_2Support</x:v>
      </x:c>
      <x:c r="E562" s="13" t="str">
        <x:v>Wayfinder / Ravager / Dawnkeeper / Stonecaller</x:v>
      </x:c>
      <x:c r="F562" s="13" t="n">
        <x:v>0.396</x:v>
      </x:c>
      <x:c r="G562" s="13" t="str">
        <x:v>Fail</x:v>
      </x:c>
      <x:c r="H562" s="13" t="n">
        <x:v>0.666</x:v>
      </x:c>
      <x:c r="I562" s="13" t="n">
        <x:v>29.1</x:v>
      </x:c>
      <x:c r="J562" s="13" t="n">
        <x:v>3</x:v>
      </x:c>
      <x:c r="K562" s="13" t="n">
        <x:v>9</x:v>
      </x:c>
      <x:c r="L562" s="13" t="n">
        <x:v>0</x:v>
      </x:c>
      <x:c r="M562" s="13" t="n">
        <x:v>27</x:v>
      </x:c>
      <x:c r="N562" s="13" t="n">
        <x:v>0.918</x:v>
      </x:c>
      <x:c r="O562" s="13" t="n">
        <x:v>0.91</x:v>
      </x:c>
    </x:row>
    <x:row r="563">
      <x:c r="A563" s="13" t="n">
        <x:v>560</x:v>
      </x:c>
      <x:c r="B563" s="13" t="str">
        <x:v>III</x:v>
      </x:c>
      <x:c r="C563" s="13" t="str">
        <x:v>Crucible Depths</x:v>
      </x:c>
      <x:c r="D563" s="13" t="str">
        <x:v>No_Tank_2Support</x:v>
      </x:c>
      <x:c r="E563" s="13" t="str">
        <x:v>Wayfinder / Ravager / Dawnkeeper / Stonecaller</x:v>
      </x:c>
      <x:c r="F563" s="13" t="n">
        <x:v>0.454</x:v>
      </x:c>
      <x:c r="G563" s="13" t="str">
        <x:v>Fail</x:v>
      </x:c>
      <x:c r="H563" s="13" t="n">
        <x:v>0.309</x:v>
      </x:c>
      <x:c r="I563" s="13" t="n">
        <x:v>28.6</x:v>
      </x:c>
      <x:c r="J563" s="13" t="n">
        <x:v>3</x:v>
      </x:c>
      <x:c r="K563" s="13" t="n">
        <x:v>11</x:v>
      </x:c>
      <x:c r="L563" s="13" t="n">
        <x:v>0</x:v>
      </x:c>
      <x:c r="M563" s="13" t="n">
        <x:v>16</x:v>
      </x:c>
      <x:c r="N563" s="13" t="n">
        <x:v>0.969</x:v>
      </x:c>
      <x:c r="O563" s="13" t="n">
        <x:v>0.927</x:v>
      </x:c>
    </x:row>
    <x:row r="564">
      <x:c r="A564" s="13" t="n">
        <x:v>561</x:v>
      </x:c>
      <x:c r="B564" s="13" t="str">
        <x:v>III</x:v>
      </x:c>
      <x:c r="C564" s="13" t="str">
        <x:v>Lanternwatch Descent</x:v>
      </x:c>
      <x:c r="D564" s="13" t="str">
        <x:v>No_Tank_2Support</x:v>
      </x:c>
      <x:c r="E564" s="13" t="str">
        <x:v>Wayfinder / Ravager / Dawnkeeper / Stonecaller</x:v>
      </x:c>
      <x:c r="F564" s="13" t="n">
        <x:v>0.353</x:v>
      </x:c>
      <x:c r="G564" s="13" t="str">
        <x:v>Fail</x:v>
      </x:c>
      <x:c r="H564" s="13" t="n">
        <x:v>0.308</x:v>
      </x:c>
      <x:c r="I564" s="13" t="n">
        <x:v>27.8</x:v>
      </x:c>
      <x:c r="J564" s="13" t="n">
        <x:v>3</x:v>
      </x:c>
      <x:c r="K564" s="13" t="n">
        <x:v>10</x:v>
      </x:c>
      <x:c r="L564" s="13" t="n">
        <x:v>0</x:v>
      </x:c>
      <x:c r="M564" s="13" t="n">
        <x:v>16</x:v>
      </x:c>
      <x:c r="N564" s="13" t="n">
        <x:v>0.781</x:v>
      </x:c>
      <x:c r="O564" s="13" t="n">
        <x:v>0.982</x:v>
      </x:c>
    </x:row>
    <x:row r="565">
      <x:c r="A565" s="13" t="n">
        <x:v>562</x:v>
      </x:c>
      <x:c r="B565" s="13" t="str">
        <x:v>III</x:v>
      </x:c>
      <x:c r="C565" s="13" t="str">
        <x:v>Mirage Well</x:v>
      </x:c>
      <x:c r="D565" s="13" t="str">
        <x:v>No_Tank_2Support</x:v>
      </x:c>
      <x:c r="E565" s="13" t="str">
        <x:v>Wayfinder / Ravager / Dawnkeeper / Stonecaller</x:v>
      </x:c>
      <x:c r="F565" s="13" t="n">
        <x:v>0.793</x:v>
      </x:c>
      <x:c r="G565" s="13" t="str">
        <x:v>Clear</x:v>
      </x:c>
      <x:c r="H565" s="13" t="n">
        <x:v>1</x:v>
      </x:c>
      <x:c r="I565" s="13" t="n">
        <x:v>21.9</x:v>
      </x:c>
      <x:c r="J565" s="13" t="n">
        <x:v>1</x:v>
      </x:c>
      <x:c r="K565" s="13" t="n">
        <x:v>10</x:v>
      </x:c>
      <x:c r="L565" s="13" t="n">
        <x:v>1</x:v>
      </x:c>
      <x:c r="M565" s="13" t="n">
        <x:v>102</x:v>
      </x:c>
      <x:c r="N565" s="13" t="n">
        <x:v>1.072</x:v>
      </x:c>
      <x:c r="O565" s="13" t="n">
        <x:v>0.972</x:v>
      </x:c>
    </x:row>
    <x:row r="566">
      <x:c r="A566" s="13" t="n">
        <x:v>563</x:v>
      </x:c>
      <x:c r="B566" s="13" t="str">
        <x:v>III</x:v>
      </x:c>
      <x:c r="C566" s="13" t="str">
        <x:v>Choir Caverns</x:v>
      </x:c>
      <x:c r="D566" s="13" t="str">
        <x:v>No_Tank_2Support</x:v>
      </x:c>
      <x:c r="E566" s="13" t="str">
        <x:v>Wayfinder / Ravager / Dawnkeeper / Stonecaller</x:v>
      </x:c>
      <x:c r="F566" s="13" t="n">
        <x:v>0.571</x:v>
      </x:c>
      <x:c r="G566" s="13" t="str">
        <x:v>Clear</x:v>
      </x:c>
      <x:c r="H566" s="13" t="n">
        <x:v>1</x:v>
      </x:c>
      <x:c r="I566" s="13" t="n">
        <x:v>22.7</x:v>
      </x:c>
      <x:c r="J566" s="13" t="n">
        <x:v>0</x:v>
      </x:c>
      <x:c r="K566" s="13" t="n">
        <x:v>10</x:v>
      </x:c>
      <x:c r="L566" s="13" t="n">
        <x:v>0</x:v>
      </x:c>
      <x:c r="M566" s="13" t="n">
        <x:v>101</x:v>
      </x:c>
      <x:c r="N566" s="13" t="n">
        <x:v>0.924</x:v>
      </x:c>
      <x:c r="O566" s="13" t="n">
        <x:v>1</x:v>
      </x:c>
    </x:row>
    <x:row r="567">
      <x:c r="A567" s="13" t="n">
        <x:v>564</x:v>
      </x:c>
      <x:c r="B567" s="13" t="str">
        <x:v>III</x:v>
      </x:c>
      <x:c r="C567" s="13" t="str">
        <x:v>Crucible Depths</x:v>
      </x:c>
      <x:c r="D567" s="13" t="str">
        <x:v>No_Tank_2Support</x:v>
      </x:c>
      <x:c r="E567" s="13" t="str">
        <x:v>Wayfinder / Ravager / Dawnkeeper / Stonecaller</x:v>
      </x:c>
      <x:c r="F567" s="13" t="n">
        <x:v>0.717</x:v>
      </x:c>
      <x:c r="G567" s="13" t="str">
        <x:v>Clear</x:v>
      </x:c>
      <x:c r="H567" s="13" t="n">
        <x:v>1</x:v>
      </x:c>
      <x:c r="I567" s="13" t="n">
        <x:v>26.2</x:v>
      </x:c>
      <x:c r="J567" s="13" t="n">
        <x:v>0</x:v>
      </x:c>
      <x:c r="K567" s="13" t="n">
        <x:v>9</x:v>
      </x:c>
      <x:c r="L567" s="13" t="n">
        <x:v>1</x:v>
      </x:c>
      <x:c r="M567" s="13" t="n">
        <x:v>105</x:v>
      </x:c>
      <x:c r="N567" s="13" t="n">
        <x:v>1.089</x:v>
      </x:c>
      <x:c r="O567" s="13" t="n">
        <x:v>0.961</x:v>
      </x:c>
    </x:row>
    <x:row r="568">
      <x:c r="A568" s="13" t="n">
        <x:v>565</x:v>
      </x:c>
      <x:c r="B568" s="13" t="str">
        <x:v>III</x:v>
      </x:c>
      <x:c r="C568" s="13" t="str">
        <x:v>Lanternwatch Descent</x:v>
      </x:c>
      <x:c r="D568" s="13" t="str">
        <x:v>No_Tank_2Support</x:v>
      </x:c>
      <x:c r="E568" s="13" t="str">
        <x:v>Wayfinder / Ravager / Dawnkeeper / Stonecaller</x:v>
      </x:c>
      <x:c r="F568" s="13" t="n">
        <x:v>0.465</x:v>
      </x:c>
      <x:c r="G568" s="13" t="str">
        <x:v>Clear</x:v>
      </x:c>
      <x:c r="H568" s="13" t="n">
        <x:v>1</x:v>
      </x:c>
      <x:c r="I568" s="13" t="n">
        <x:v>23.7</x:v>
      </x:c>
      <x:c r="J568" s="13" t="n">
        <x:v>0</x:v>
      </x:c>
      <x:c r="K568" s="13" t="n">
        <x:v>9</x:v>
      </x:c>
      <x:c r="L568" s="13" t="n">
        <x:v>0</x:v>
      </x:c>
      <x:c r="M568" s="13" t="n">
        <x:v>105</x:v>
      </x:c>
      <x:c r="N568" s="13" t="n">
        <x:v>0.876</x:v>
      </x:c>
      <x:c r="O568" s="13" t="n">
        <x:v>0.938</x:v>
      </x:c>
    </x:row>
    <x:row r="569">
      <x:c r="A569" s="13" t="n">
        <x:v>566</x:v>
      </x:c>
      <x:c r="B569" s="13" t="str">
        <x:v>III</x:v>
      </x:c>
      <x:c r="C569" s="13" t="str">
        <x:v>Mirage Well</x:v>
      </x:c>
      <x:c r="D569" s="13" t="str">
        <x:v>No_Tank_2Support</x:v>
      </x:c>
      <x:c r="E569" s="13" t="str">
        <x:v>Wayfinder / Ravager / Dawnkeeper / Stonecaller</x:v>
      </x:c>
      <x:c r="F569" s="13" t="n">
        <x:v>0.926</x:v>
      </x:c>
      <x:c r="G569" s="13" t="str">
        <x:v>Clear</x:v>
      </x:c>
      <x:c r="H569" s="13" t="n">
        <x:v>1</x:v>
      </x:c>
      <x:c r="I569" s="13" t="n">
        <x:v>25.7</x:v>
      </x:c>
      <x:c r="J569" s="13" t="n">
        <x:v>1</x:v>
      </x:c>
      <x:c r="K569" s="13" t="n">
        <x:v>8</x:v>
      </x:c>
      <x:c r="L569" s="13" t="n">
        <x:v>0</x:v>
      </x:c>
      <x:c r="M569" s="13" t="n">
        <x:v>106</x:v>
      </x:c>
      <x:c r="N569" s="13" t="n">
        <x:v>1.156</x:v>
      </x:c>
      <x:c r="O569" s="13" t="n">
        <x:v>1.05</x:v>
      </x:c>
    </x:row>
    <x:row r="570">
      <x:c r="A570" s="13" t="n">
        <x:v>567</x:v>
      </x:c>
      <x:c r="B570" s="13" t="str">
        <x:v>III</x:v>
      </x:c>
      <x:c r="C570" s="13" t="str">
        <x:v>Choir Caverns</x:v>
      </x:c>
      <x:c r="D570" s="13" t="str">
        <x:v>No_Tank_2Support</x:v>
      </x:c>
      <x:c r="E570" s="13" t="str">
        <x:v>Wayfinder / Ravager / Dawnkeeper / Stonecaller</x:v>
      </x:c>
      <x:c r="F570" s="13" t="n">
        <x:v>0.832</x:v>
      </x:c>
      <x:c r="G570" s="13" t="str">
        <x:v>Clear</x:v>
      </x:c>
      <x:c r="H570" s="13" t="n">
        <x:v>1</x:v>
      </x:c>
      <x:c r="I570" s="13" t="n">
        <x:v>26.5</x:v>
      </x:c>
      <x:c r="J570" s="13" t="n">
        <x:v>0</x:v>
      </x:c>
      <x:c r="K570" s="13" t="n">
        <x:v>7</x:v>
      </x:c>
      <x:c r="L570" s="13" t="n">
        <x:v>0</x:v>
      </x:c>
      <x:c r="M570" s="13" t="n">
        <x:v>101</x:v>
      </x:c>
      <x:c r="N570" s="13" t="n">
        <x:v>0.987</x:v>
      </x:c>
      <x:c r="O570" s="13" t="n">
        <x:v>1.112</x:v>
      </x:c>
    </x:row>
    <x:row r="571">
      <x:c r="A571" s="13" t="n">
        <x:v>568</x:v>
      </x:c>
      <x:c r="B571" s="13" t="str">
        <x:v>III</x:v>
      </x:c>
      <x:c r="C571" s="13" t="str">
        <x:v>Crucible Depths</x:v>
      </x:c>
      <x:c r="D571" s="13" t="str">
        <x:v>No_Tank_2Support</x:v>
      </x:c>
      <x:c r="E571" s="13" t="str">
        <x:v>Wayfinder / Ravager / Dawnkeeper / Stonecaller</x:v>
      </x:c>
      <x:c r="F571" s="13" t="n">
        <x:v>0.766</x:v>
      </x:c>
      <x:c r="G571" s="13" t="str">
        <x:v>Fail</x:v>
      </x:c>
      <x:c r="H571" s="13" t="n">
        <x:v>0.98</x:v>
      </x:c>
      <x:c r="I571" s="13" t="n">
        <x:v>26.2</x:v>
      </x:c>
      <x:c r="J571" s="13" t="n">
        <x:v>3</x:v>
      </x:c>
      <x:c r="K571" s="13" t="n">
        <x:v>7</x:v>
      </x:c>
      <x:c r="L571" s="13" t="n">
        <x:v>0</x:v>
      </x:c>
      <x:c r="M571" s="13" t="n">
        <x:v>45</x:v>
      </x:c>
      <x:c r="N571" s="13" t="n">
        <x:v>1.04</x:v>
      </x:c>
      <x:c r="O571" s="13" t="n">
        <x:v>1.039</x:v>
      </x:c>
    </x:row>
    <x:row r="572">
      <x:c r="A572" s="13" t="n">
        <x:v>569</x:v>
      </x:c>
      <x:c r="B572" s="13" t="str">
        <x:v>III</x:v>
      </x:c>
      <x:c r="C572" s="13" t="str">
        <x:v>Lanternwatch Descent</x:v>
      </x:c>
      <x:c r="D572" s="13" t="str">
        <x:v>No_Tank_2Support</x:v>
      </x:c>
      <x:c r="E572" s="13" t="str">
        <x:v>Wayfinder / Ravager / Dawnkeeper / Stonecaller</x:v>
      </x:c>
      <x:c r="F572" s="13" t="n">
        <x:v>0.901</x:v>
      </x:c>
      <x:c r="G572" s="13" t="str">
        <x:v>Clear</x:v>
      </x:c>
      <x:c r="H572" s="13" t="n">
        <x:v>1</x:v>
      </x:c>
      <x:c r="I572" s="13" t="n">
        <x:v>25.1</x:v>
      </x:c>
      <x:c r="J572" s="13" t="n">
        <x:v>0</x:v>
      </x:c>
      <x:c r="K572" s="13" t="n">
        <x:v>9</x:v>
      </x:c>
      <x:c r="L572" s="13" t="n">
        <x:v>1</x:v>
      </x:c>
      <x:c r="M572" s="13" t="n">
        <x:v>97</x:v>
      </x:c>
      <x:c r="N572" s="13" t="n">
        <x:v>1.1</x:v>
      </x:c>
      <x:c r="O572" s="13" t="n">
        <x:v>1.017</x:v>
      </x:c>
    </x:row>
    <x:row r="573">
      <x:c r="A573" s="13" t="n">
        <x:v>570</x:v>
      </x:c>
      <x:c r="B573" s="13" t="str">
        <x:v>III</x:v>
      </x:c>
      <x:c r="C573" s="13" t="str">
        <x:v>Mirage Well</x:v>
      </x:c>
      <x:c r="D573" s="13" t="str">
        <x:v>No_Tank_2Support</x:v>
      </x:c>
      <x:c r="E573" s="13" t="str">
        <x:v>Wayfinder / Ravager / Dawnkeeper / Stonecaller</x:v>
      </x:c>
      <x:c r="F573" s="13" t="n">
        <x:v>0.563</x:v>
      </x:c>
      <x:c r="G573" s="13" t="str">
        <x:v>Fail</x:v>
      </x:c>
      <x:c r="H573" s="13" t="n">
        <x:v>0.657</x:v>
      </x:c>
      <x:c r="I573" s="13" t="n">
        <x:v>26.5</x:v>
      </x:c>
      <x:c r="J573" s="13" t="n">
        <x:v>3</x:v>
      </x:c>
      <x:c r="K573" s="13" t="n">
        <x:v>9</x:v>
      </x:c>
      <x:c r="L573" s="13" t="n">
        <x:v>1</x:v>
      </x:c>
      <x:c r="M573" s="13" t="n">
        <x:v>25</x:v>
      </x:c>
      <x:c r="N573" s="13" t="n">
        <x:v>0.927</x:v>
      </x:c>
      <x:c r="O573" s="13" t="n">
        <x:v>0.974</x:v>
      </x:c>
    </x:row>
    <x:row r="574">
      <x:c r="A574" s="13" t="n">
        <x:v>571</x:v>
      </x:c>
      <x:c r="B574" s="13" t="str">
        <x:v>III</x:v>
      </x:c>
      <x:c r="C574" s="13" t="str">
        <x:v>Choir Caverns</x:v>
      </x:c>
      <x:c r="D574" s="13" t="str">
        <x:v>No_Tank_2Support</x:v>
      </x:c>
      <x:c r="E574" s="13" t="str">
        <x:v>Wayfinder / Ravager / Dawnkeeper / Stonecaller</x:v>
      </x:c>
      <x:c r="F574" s="13" t="n">
        <x:v>0.788</x:v>
      </x:c>
      <x:c r="G574" s="13" t="str">
        <x:v>Clear</x:v>
      </x:c>
      <x:c r="H574" s="13" t="n">
        <x:v>1</x:v>
      </x:c>
      <x:c r="I574" s="13" t="n">
        <x:v>27.9</x:v>
      </x:c>
      <x:c r="J574" s="13" t="n">
        <x:v>0</x:v>
      </x:c>
      <x:c r="K574" s="13" t="n">
        <x:v>9</x:v>
      </x:c>
      <x:c r="L574" s="13" t="n">
        <x:v>1</x:v>
      </x:c>
      <x:c r="M574" s="13" t="n">
        <x:v>101</x:v>
      </x:c>
      <x:c r="N574" s="13" t="n">
        <x:v>1.024</x:v>
      </x:c>
      <x:c r="O574" s="13" t="n">
        <x:v>1.034</x:v>
      </x:c>
    </x:row>
    <x:row r="575">
      <x:c r="A575" s="13" t="n">
        <x:v>572</x:v>
      </x:c>
      <x:c r="B575" s="13" t="str">
        <x:v>III</x:v>
      </x:c>
      <x:c r="C575" s="13" t="str">
        <x:v>Crucible Depths</x:v>
      </x:c>
      <x:c r="D575" s="13" t="str">
        <x:v>No_Tank_2Support</x:v>
      </x:c>
      <x:c r="E575" s="13" t="str">
        <x:v>Wayfinder / Ravager / Dawnkeeper / Stonecaller</x:v>
      </x:c>
      <x:c r="F575" s="13" t="n">
        <x:v>0.934</x:v>
      </x:c>
      <x:c r="G575" s="13" t="str">
        <x:v>Clear</x:v>
      </x:c>
      <x:c r="H575" s="13" t="n">
        <x:v>1</x:v>
      </x:c>
      <x:c r="I575" s="13" t="n">
        <x:v>26.7</x:v>
      </x:c>
      <x:c r="J575" s="13" t="n">
        <x:v>0</x:v>
      </x:c>
      <x:c r="K575" s="13" t="n">
        <x:v>9</x:v>
      </x:c>
      <x:c r="L575" s="13" t="n">
        <x:v>1</x:v>
      </x:c>
      <x:c r="M575" s="13" t="n">
        <x:v>98</x:v>
      </x:c>
      <x:c r="N575" s="13" t="n">
        <x:v>1.164</x:v>
      </x:c>
      <x:c r="O575" s="13" t="n">
        <x:v>1.121</x:v>
      </x:c>
    </x:row>
    <x:row r="576">
      <x:c r="A576" s="13" t="n">
        <x:v>573</x:v>
      </x:c>
      <x:c r="B576" s="13" t="str">
        <x:v>III</x:v>
      </x:c>
      <x:c r="C576" s="13" t="str">
        <x:v>Lanternwatch Descent</x:v>
      </x:c>
      <x:c r="D576" s="13" t="str">
        <x:v>No_Tank_2Support</x:v>
      </x:c>
      <x:c r="E576" s="13" t="str">
        <x:v>Wayfinder / Ravager / Dawnkeeper / Stonecaller</x:v>
      </x:c>
      <x:c r="F576" s="13" t="n">
        <x:v>0.479</x:v>
      </x:c>
      <x:c r="G576" s="13" t="str">
        <x:v>Clear</x:v>
      </x:c>
      <x:c r="H576" s="13" t="n">
        <x:v>1</x:v>
      </x:c>
      <x:c r="I576" s="13" t="n">
        <x:v>24</x:v>
      </x:c>
      <x:c r="J576" s="13" t="n">
        <x:v>1</x:v>
      </x:c>
      <x:c r="K576" s="13" t="n">
        <x:v>9</x:v>
      </x:c>
      <x:c r="L576" s="13" t="n">
        <x:v>0</x:v>
      </x:c>
      <x:c r="M576" s="13" t="n">
        <x:v>99</x:v>
      </x:c>
      <x:c r="N576" s="13" t="n">
        <x:v>0.9</x:v>
      </x:c>
      <x:c r="O576" s="13" t="n">
        <x:v>0.921</x:v>
      </x:c>
    </x:row>
    <x:row r="577">
      <x:c r="A577" s="13" t="n">
        <x:v>574</x:v>
      </x:c>
      <x:c r="B577" s="13" t="str">
        <x:v>III</x:v>
      </x:c>
      <x:c r="C577" s="13" t="str">
        <x:v>Mirage Well</x:v>
      </x:c>
      <x:c r="D577" s="13" t="str">
        <x:v>No_Tank_2Support</x:v>
      </x:c>
      <x:c r="E577" s="13" t="str">
        <x:v>Wayfinder / Ravager / Dawnkeeper / Stonecaller</x:v>
      </x:c>
      <x:c r="F577" s="13" t="n">
        <x:v>0.771</x:v>
      </x:c>
      <x:c r="G577" s="13" t="str">
        <x:v>Clear</x:v>
      </x:c>
      <x:c r="H577" s="13" t="n">
        <x:v>1</x:v>
      </x:c>
      <x:c r="I577" s="13" t="n">
        <x:v>28.2</x:v>
      </x:c>
      <x:c r="J577" s="13" t="n">
        <x:v>0</x:v>
      </x:c>
      <x:c r="K577" s="13" t="n">
        <x:v>9</x:v>
      </x:c>
      <x:c r="L577" s="13" t="n">
        <x:v>0</x:v>
      </x:c>
      <x:c r="M577" s="13" t="n">
        <x:v>105</x:v>
      </x:c>
      <x:c r="N577" s="13" t="n">
        <x:v>1.072</x:v>
      </x:c>
      <x:c r="O577" s="13" t="n">
        <x:v>0.956</x:v>
      </x:c>
    </x:row>
    <x:row r="578">
      <x:c r="A578" s="13" t="n">
        <x:v>575</x:v>
      </x:c>
      <x:c r="B578" s="13" t="str">
        <x:v>III</x:v>
      </x:c>
      <x:c r="C578" s="13" t="str">
        <x:v>Choir Caverns</x:v>
      </x:c>
      <x:c r="D578" s="13" t="str">
        <x:v>No_Tank_2Support</x:v>
      </x:c>
      <x:c r="E578" s="13" t="str">
        <x:v>Wayfinder / Ravager / Dawnkeeper / Stonecaller</x:v>
      </x:c>
      <x:c r="F578" s="13" t="n">
        <x:v>0.567</x:v>
      </x:c>
      <x:c r="G578" s="13" t="str">
        <x:v>Clear</x:v>
      </x:c>
      <x:c r="H578" s="13" t="n">
        <x:v>1</x:v>
      </x:c>
      <x:c r="I578" s="13" t="n">
        <x:v>26.6</x:v>
      </x:c>
      <x:c r="J578" s="13" t="n">
        <x:v>0</x:v>
      </x:c>
      <x:c r="K578" s="13" t="n">
        <x:v>11</x:v>
      </x:c>
      <x:c r="L578" s="13" t="n">
        <x:v>0</x:v>
      </x:c>
      <x:c r="M578" s="13" t="n">
        <x:v>105</x:v>
      </x:c>
      <x:c r="N578" s="13" t="n">
        <x:v>0.892</x:v>
      </x:c>
      <x:c r="O578" s="13" t="n">
        <x:v>1.034</x:v>
      </x:c>
    </x:row>
    <x:row r="579">
      <x:c r="A579" s="13" t="n">
        <x:v>576</x:v>
      </x:c>
      <x:c r="B579" s="13" t="str">
        <x:v>III</x:v>
      </x:c>
      <x:c r="C579" s="13" t="str">
        <x:v>Crucible Depths</x:v>
      </x:c>
      <x:c r="D579" s="13" t="str">
        <x:v>Balanced_Magic</x:v>
      </x:c>
      <x:c r="E579" s="13" t="str">
        <x:v>Ironwarden / Hexweaver / Wayfinder / Dawnkeeper</x:v>
      </x:c>
      <x:c r="F579" s="13" t="n">
        <x:v>0.801</x:v>
      </x:c>
      <x:c r="G579" s="13" t="str">
        <x:v>Fail</x:v>
      </x:c>
      <x:c r="H579" s="13" t="n">
        <x:v>0.746</x:v>
      </x:c>
      <x:c r="I579" s="13" t="n">
        <x:v>29.8</x:v>
      </x:c>
      <x:c r="J579" s="13" t="n">
        <x:v>3</x:v>
      </x:c>
      <x:c r="K579" s="13" t="n">
        <x:v>10</x:v>
      </x:c>
      <x:c r="L579" s="13" t="n">
        <x:v>0</x:v>
      </x:c>
      <x:c r="M579" s="13" t="n">
        <x:v>26</x:v>
      </x:c>
      <x:c r="N579" s="13" t="n">
        <x:v>1.013</x:v>
      </x:c>
      <x:c r="O579" s="13" t="n">
        <x:v>1.022</x:v>
      </x:c>
    </x:row>
    <x:row r="580">
      <x:c r="A580" s="13" t="n">
        <x:v>577</x:v>
      </x:c>
      <x:c r="B580" s="13" t="str">
        <x:v>III</x:v>
      </x:c>
      <x:c r="C580" s="13" t="str">
        <x:v>Lanternwatch Descent</x:v>
      </x:c>
      <x:c r="D580" s="13" t="str">
        <x:v>Balanced_Magic</x:v>
      </x:c>
      <x:c r="E580" s="13" t="str">
        <x:v>Ironwarden / Hexweaver / Wayfinder / Dawnkeeper</x:v>
      </x:c>
      <x:c r="F580" s="13" t="n">
        <x:v>0.79</x:v>
      </x:c>
      <x:c r="G580" s="13" t="str">
        <x:v>Fail</x:v>
      </x:c>
      <x:c r="H580" s="13" t="n">
        <x:v>0.88</x:v>
      </x:c>
      <x:c r="I580" s="13" t="n">
        <x:v>25.8</x:v>
      </x:c>
      <x:c r="J580" s="13" t="n">
        <x:v>3</x:v>
      </x:c>
      <x:c r="K580" s="13" t="n">
        <x:v>10</x:v>
      </x:c>
      <x:c r="L580" s="13" t="n">
        <x:v>0</x:v>
      </x:c>
      <x:c r="M580" s="13" t="n">
        <x:v>36</x:v>
      </x:c>
      <x:c r="N580" s="13" t="n">
        <x:v>0.954</x:v>
      </x:c>
      <x:c r="O580" s="13" t="n">
        <x:v>0.978</x:v>
      </x:c>
    </x:row>
    <x:row r="581">
      <x:c r="A581" s="13" t="n">
        <x:v>578</x:v>
      </x:c>
      <x:c r="B581" s="13" t="str">
        <x:v>III</x:v>
      </x:c>
      <x:c r="C581" s="13" t="str">
        <x:v>Mirage Well</x:v>
      </x:c>
      <x:c r="D581" s="13" t="str">
        <x:v>Balanced_Magic</x:v>
      </x:c>
      <x:c r="E581" s="13" t="str">
        <x:v>Ironwarden / Hexweaver / Wayfinder / Dawnkeeper</x:v>
      </x:c>
      <x:c r="F581" s="13" t="n">
        <x:v>0.785</x:v>
      </x:c>
      <x:c r="G581" s="13" t="str">
        <x:v>Clear</x:v>
      </x:c>
      <x:c r="H581" s="13" t="n">
        <x:v>1</x:v>
      </x:c>
      <x:c r="I581" s="13" t="n">
        <x:v>21.5</x:v>
      </x:c>
      <x:c r="J581" s="13" t="n">
        <x:v>0</x:v>
      </x:c>
      <x:c r="K581" s="13" t="n">
        <x:v>9</x:v>
      </x:c>
      <x:c r="L581" s="13" t="n">
        <x:v>0</x:v>
      </x:c>
      <x:c r="M581" s="13" t="n">
        <x:v>97</x:v>
      </x:c>
      <x:c r="N581" s="13" t="n">
        <x:v>0.932</x:v>
      </x:c>
      <x:c r="O581" s="13" t="n">
        <x:v>1.037</x:v>
      </x:c>
    </x:row>
    <x:row r="582">
      <x:c r="A582" s="13" t="n">
        <x:v>579</x:v>
      </x:c>
      <x:c r="B582" s="13" t="str">
        <x:v>III</x:v>
      </x:c>
      <x:c r="C582" s="13" t="str">
        <x:v>Choir Caverns</x:v>
      </x:c>
      <x:c r="D582" s="13" t="str">
        <x:v>Balanced_Magic</x:v>
      </x:c>
      <x:c r="E582" s="13" t="str">
        <x:v>Ironwarden / Hexweaver / Wayfinder / Dawnkeeper</x:v>
      </x:c>
      <x:c r="F582" s="13" t="n">
        <x:v>0.498</x:v>
      </x:c>
      <x:c r="G582" s="13" t="str">
        <x:v>Fail</x:v>
      </x:c>
      <x:c r="H582" s="13" t="n">
        <x:v>0.54</x:v>
      </x:c>
      <x:c r="I582" s="13" t="n">
        <x:v>26.5</x:v>
      </x:c>
      <x:c r="J582" s="13" t="n">
        <x:v>3</x:v>
      </x:c>
      <x:c r="K582" s="13" t="n">
        <x:v>9</x:v>
      </x:c>
      <x:c r="L582" s="13" t="n">
        <x:v>0</x:v>
      </x:c>
      <x:c r="M582" s="13" t="n">
        <x:v>27</x:v>
      </x:c>
      <x:c r="N582" s="13" t="n">
        <x:v>0.819</x:v>
      </x:c>
      <x:c r="O582" s="13" t="n">
        <x:v>1.011</x:v>
      </x:c>
    </x:row>
    <x:row r="583">
      <x:c r="A583" s="13" t="n">
        <x:v>580</x:v>
      </x:c>
      <x:c r="B583" s="13" t="str">
        <x:v>III</x:v>
      </x:c>
      <x:c r="C583" s="13" t="str">
        <x:v>Crucible Depths</x:v>
      </x:c>
      <x:c r="D583" s="13" t="str">
        <x:v>Balanced_Magic</x:v>
      </x:c>
      <x:c r="E583" s="13" t="str">
        <x:v>Ironwarden / Hexweaver / Wayfinder / Dawnkeeper</x:v>
      </x:c>
      <x:c r="F583" s="13" t="n">
        <x:v>0.897</x:v>
      </x:c>
      <x:c r="G583" s="13" t="str">
        <x:v>Clear</x:v>
      </x:c>
      <x:c r="H583" s="13" t="n">
        <x:v>1</x:v>
      </x:c>
      <x:c r="I583" s="13" t="n">
        <x:v>25.4</x:v>
      </x:c>
      <x:c r="J583" s="13" t="n">
        <x:v>2</x:v>
      </x:c>
      <x:c r="K583" s="13" t="n">
        <x:v>8</x:v>
      </x:c>
      <x:c r="L583" s="13" t="n">
        <x:v>0</x:v>
      </x:c>
      <x:c r="M583" s="13" t="n">
        <x:v>103</x:v>
      </x:c>
      <x:c r="N583" s="13" t="n">
        <x:v>1.076</x:v>
      </x:c>
      <x:c r="O583" s="13" t="n">
        <x:v>1.061</x:v>
      </x:c>
    </x:row>
    <x:row r="584">
      <x:c r="A584" s="13" t="n">
        <x:v>581</x:v>
      </x:c>
      <x:c r="B584" s="13" t="str">
        <x:v>III</x:v>
      </x:c>
      <x:c r="C584" s="13" t="str">
        <x:v>Lanternwatch Descent</x:v>
      </x:c>
      <x:c r="D584" s="13" t="str">
        <x:v>Balanced_Magic</x:v>
      </x:c>
      <x:c r="E584" s="13" t="str">
        <x:v>Ironwarden / Hexweaver / Wayfinder / Dawnkeeper</x:v>
      </x:c>
      <x:c r="F584" s="13" t="n">
        <x:v>0.903</x:v>
      </x:c>
      <x:c r="G584" s="13" t="str">
        <x:v>Clear</x:v>
      </x:c>
      <x:c r="H584" s="13" t="n">
        <x:v>1</x:v>
      </x:c>
      <x:c r="I584" s="13" t="n">
        <x:v>27.4</x:v>
      </x:c>
      <x:c r="J584" s="13" t="n">
        <x:v>0</x:v>
      </x:c>
      <x:c r="K584" s="13" t="n">
        <x:v>10</x:v>
      </x:c>
      <x:c r="L584" s="13" t="n">
        <x:v>0</x:v>
      </x:c>
      <x:c r="M584" s="13" t="n">
        <x:v>102</x:v>
      </x:c>
      <x:c r="N584" s="13" t="n">
        <x:v>0.995</x:v>
      </x:c>
      <x:c r="O584" s="13" t="n">
        <x:v>1.051</x:v>
      </x:c>
    </x:row>
    <x:row r="585">
      <x:c r="A585" s="13" t="n">
        <x:v>582</x:v>
      </x:c>
      <x:c r="B585" s="13" t="str">
        <x:v>III</x:v>
      </x:c>
      <x:c r="C585" s="13" t="str">
        <x:v>Mirage Well</x:v>
      </x:c>
      <x:c r="D585" s="13" t="str">
        <x:v>Balanced_Magic</x:v>
      </x:c>
      <x:c r="E585" s="13" t="str">
        <x:v>Ironwarden / Hexweaver / Wayfinder / Dawnkeeper</x:v>
      </x:c>
      <x:c r="F585" s="13" t="n">
        <x:v>0.887</x:v>
      </x:c>
      <x:c r="G585" s="13" t="str">
        <x:v>Clear</x:v>
      </x:c>
      <x:c r="H585" s="13" t="n">
        <x:v>1</x:v>
      </x:c>
      <x:c r="I585" s="13" t="n">
        <x:v>19.7</x:v>
      </x:c>
      <x:c r="J585" s="13" t="n">
        <x:v>1</x:v>
      </x:c>
      <x:c r="K585" s="13" t="n">
        <x:v>10</x:v>
      </x:c>
      <x:c r="L585" s="13" t="n">
        <x:v>0</x:v>
      </x:c>
      <x:c r="M585" s="13" t="n">
        <x:v>105</x:v>
      </x:c>
      <x:c r="N585" s="13" t="n">
        <x:v>1.123</x:v>
      </x:c>
      <x:c r="O585" s="13" t="n">
        <x:v>0.949</x:v>
      </x:c>
    </x:row>
    <x:row r="586">
      <x:c r="A586" s="13" t="n">
        <x:v>583</x:v>
      </x:c>
      <x:c r="B586" s="13" t="str">
        <x:v>III</x:v>
      </x:c>
      <x:c r="C586" s="13" t="str">
        <x:v>Choir Caverns</x:v>
      </x:c>
      <x:c r="D586" s="13" t="str">
        <x:v>Balanced_Magic</x:v>
      </x:c>
      <x:c r="E586" s="13" t="str">
        <x:v>Ironwarden / Hexweaver / Wayfinder / Dawnkeeper</x:v>
      </x:c>
      <x:c r="F586" s="13" t="n">
        <x:v>0.762</x:v>
      </x:c>
      <x:c r="G586" s="13" t="str">
        <x:v>Clear</x:v>
      </x:c>
      <x:c r="H586" s="13" t="n">
        <x:v>1</x:v>
      </x:c>
      <x:c r="I586" s="13" t="n">
        <x:v>24</x:v>
      </x:c>
      <x:c r="J586" s="13" t="n">
        <x:v>0</x:v>
      </x:c>
      <x:c r="K586" s="13" t="n">
        <x:v>8</x:v>
      </x:c>
      <x:c r="L586" s="13" t="n">
        <x:v>0</x:v>
      </x:c>
      <x:c r="M586" s="13" t="n">
        <x:v>101</x:v>
      </x:c>
      <x:c r="N586" s="13" t="n">
        <x:v>0.941</x:v>
      </x:c>
      <x:c r="O586" s="13" t="n">
        <x:v>1.03</x:v>
      </x:c>
    </x:row>
    <x:row r="587">
      <x:c r="A587" s="13" t="n">
        <x:v>584</x:v>
      </x:c>
      <x:c r="B587" s="13" t="str">
        <x:v>III</x:v>
      </x:c>
      <x:c r="C587" s="13" t="str">
        <x:v>Crucible Depths</x:v>
      </x:c>
      <x:c r="D587" s="13" t="str">
        <x:v>Balanced_Magic</x:v>
      </x:c>
      <x:c r="E587" s="13" t="str">
        <x:v>Ironwarden / Hexweaver / Wayfinder / Dawnkeeper</x:v>
      </x:c>
      <x:c r="F587" s="13" t="n">
        <x:v>0.613</x:v>
      </x:c>
      <x:c r="G587" s="13" t="str">
        <x:v>Fail</x:v>
      </x:c>
      <x:c r="H587" s="13" t="n">
        <x:v>0.807</x:v>
      </x:c>
      <x:c r="I587" s="13" t="n">
        <x:v>28.1</x:v>
      </x:c>
      <x:c r="J587" s="13" t="n">
        <x:v>3</x:v>
      </x:c>
      <x:c r="K587" s="13" t="n">
        <x:v>12</x:v>
      </x:c>
      <x:c r="L587" s="13" t="n">
        <x:v>1</x:v>
      </x:c>
      <x:c r="M587" s="13" t="n">
        <x:v>37</x:v>
      </x:c>
      <x:c r="N587" s="13" t="n">
        <x:v>0.965</x:v>
      </x:c>
      <x:c r="O587" s="13" t="n">
        <x:v>0.949</x:v>
      </x:c>
    </x:row>
    <x:row r="588">
      <x:c r="A588" s="13" t="n">
        <x:v>585</x:v>
      </x:c>
      <x:c r="B588" s="13" t="str">
        <x:v>III</x:v>
      </x:c>
      <x:c r="C588" s="13" t="str">
        <x:v>Lanternwatch Descent</x:v>
      </x:c>
      <x:c r="D588" s="13" t="str">
        <x:v>Balanced_Magic</x:v>
      </x:c>
      <x:c r="E588" s="13" t="str">
        <x:v>Ironwarden / Hexweaver / Wayfinder / Dawnkeeper</x:v>
      </x:c>
      <x:c r="F588" s="13" t="n">
        <x:v>0.869</x:v>
      </x:c>
      <x:c r="G588" s="13" t="str">
        <x:v>Clear</x:v>
      </x:c>
      <x:c r="H588" s="13" t="n">
        <x:v>1</x:v>
      </x:c>
      <x:c r="I588" s="13" t="n">
        <x:v>22.6</x:v>
      </x:c>
      <x:c r="J588" s="13" t="n">
        <x:v>1</x:v>
      </x:c>
      <x:c r="K588" s="13" t="n">
        <x:v>10</x:v>
      </x:c>
      <x:c r="L588" s="13" t="n">
        <x:v>0</x:v>
      </x:c>
      <x:c r="M588" s="13" t="n">
        <x:v>103</x:v>
      </x:c>
      <x:c r="N588" s="13" t="n">
        <x:v>0.961</x:v>
      </x:c>
      <x:c r="O588" s="13" t="n">
        <x:v>1.043</x:v>
      </x:c>
    </x:row>
    <x:row r="589">
      <x:c r="A589" s="13" t="n">
        <x:v>586</x:v>
      </x:c>
      <x:c r="B589" s="13" t="str">
        <x:v>III</x:v>
      </x:c>
      <x:c r="C589" s="13" t="str">
        <x:v>Mirage Well</x:v>
      </x:c>
      <x:c r="D589" s="13" t="str">
        <x:v>Balanced_Magic</x:v>
      </x:c>
      <x:c r="E589" s="13" t="str">
        <x:v>Ironwarden / Hexweaver / Wayfinder / Dawnkeeper</x:v>
      </x:c>
      <x:c r="F589" s="13" t="n">
        <x:v>0.824</x:v>
      </x:c>
      <x:c r="G589" s="13" t="str">
        <x:v>Clear</x:v>
      </x:c>
      <x:c r="H589" s="13" t="n">
        <x:v>1</x:v>
      </x:c>
      <x:c r="I589" s="13" t="n">
        <x:v>23.4</x:v>
      </x:c>
      <x:c r="J589" s="13" t="n">
        <x:v>0</x:v>
      </x:c>
      <x:c r="K589" s="13" t="n">
        <x:v>7</x:v>
      </x:c>
      <x:c r="L589" s="13" t="n">
        <x:v>0</x:v>
      </x:c>
      <x:c r="M589" s="13" t="n">
        <x:v>105</x:v>
      </x:c>
      <x:c r="N589" s="13" t="n">
        <x:v>1.015</x:v>
      </x:c>
      <x:c r="O589" s="13" t="n">
        <x:v>0.984</x:v>
      </x:c>
    </x:row>
    <x:row r="590">
      <x:c r="A590" s="13" t="n">
        <x:v>587</x:v>
      </x:c>
      <x:c r="B590" s="13" t="str">
        <x:v>III</x:v>
      </x:c>
      <x:c r="C590" s="13" t="str">
        <x:v>Choir Caverns</x:v>
      </x:c>
      <x:c r="D590" s="13" t="str">
        <x:v>Balanced_Magic</x:v>
      </x:c>
      <x:c r="E590" s="13" t="str">
        <x:v>Ironwarden / Hexweaver / Wayfinder / Dawnkeeper</x:v>
      </x:c>
      <x:c r="F590" s="13" t="n">
        <x:v>0.921</x:v>
      </x:c>
      <x:c r="G590" s="13" t="str">
        <x:v>Clear</x:v>
      </x:c>
      <x:c r="H590" s="13" t="n">
        <x:v>1</x:v>
      </x:c>
      <x:c r="I590" s="13" t="n">
        <x:v>21.3</x:v>
      </x:c>
      <x:c r="J590" s="13" t="n">
        <x:v>0</x:v>
      </x:c>
      <x:c r="K590" s="13" t="n">
        <x:v>9</x:v>
      </x:c>
      <x:c r="L590" s="13" t="n">
        <x:v>1</x:v>
      </x:c>
      <x:c r="M590" s="13" t="n">
        <x:v>105</x:v>
      </x:c>
      <x:c r="N590" s="13" t="n">
        <x:v>1.038</x:v>
      </x:c>
      <x:c r="O590" s="13" t="n">
        <x:v>1.102</x:v>
      </x:c>
    </x:row>
    <x:row r="591">
      <x:c r="A591" s="13" t="n">
        <x:v>588</x:v>
      </x:c>
      <x:c r="B591" s="13" t="str">
        <x:v>III</x:v>
      </x:c>
      <x:c r="C591" s="13" t="str">
        <x:v>Crucible Depths</x:v>
      </x:c>
      <x:c r="D591" s="13" t="str">
        <x:v>Balanced_Magic</x:v>
      </x:c>
      <x:c r="E591" s="13" t="str">
        <x:v>Ironwarden / Hexweaver / Wayfinder / Dawnkeeper</x:v>
      </x:c>
      <x:c r="F591" s="13" t="n">
        <x:v>0.507</x:v>
      </x:c>
      <x:c r="G591" s="13" t="str">
        <x:v>Clear</x:v>
      </x:c>
      <x:c r="H591" s="13" t="n">
        <x:v>1</x:v>
      </x:c>
      <x:c r="I591" s="13" t="n">
        <x:v>27.2</x:v>
      </x:c>
      <x:c r="J591" s="13" t="n">
        <x:v>2</x:v>
      </x:c>
      <x:c r="K591" s="13" t="n">
        <x:v>11</x:v>
      </x:c>
      <x:c r="L591" s="13" t="n">
        <x:v>1</x:v>
      </x:c>
      <x:c r="M591" s="13" t="n">
        <x:v>102</x:v>
      </x:c>
      <x:c r="N591" s="13" t="n">
        <x:v>0.821</x:v>
      </x:c>
      <x:c r="O591" s="13" t="n">
        <x:v>1.052</x:v>
      </x:c>
    </x:row>
    <x:row r="592">
      <x:c r="A592" s="13" t="n">
        <x:v>589</x:v>
      </x:c>
      <x:c r="B592" s="13" t="str">
        <x:v>III</x:v>
      </x:c>
      <x:c r="C592" s="13" t="str">
        <x:v>Lanternwatch Descent</x:v>
      </x:c>
      <x:c r="D592" s="13" t="str">
        <x:v>Balanced_Magic</x:v>
      </x:c>
      <x:c r="E592" s="13" t="str">
        <x:v>Ironwarden / Hexweaver / Wayfinder / Dawnkeeper</x:v>
      </x:c>
      <x:c r="F592" s="13" t="n">
        <x:v>0.668</x:v>
      </x:c>
      <x:c r="G592" s="13" t="str">
        <x:v>Fail</x:v>
      </x:c>
      <x:c r="H592" s="13" t="n">
        <x:v>0.739</x:v>
      </x:c>
      <x:c r="I592" s="13" t="n">
        <x:v>25</x:v>
      </x:c>
      <x:c r="J592" s="13" t="n">
        <x:v>3</x:v>
      </x:c>
      <x:c r="K592" s="13" t="n">
        <x:v>10</x:v>
      </x:c>
      <x:c r="L592" s="13" t="n">
        <x:v>0</x:v>
      </x:c>
      <x:c r="M592" s="13" t="n">
        <x:v>26</x:v>
      </x:c>
      <x:c r="N592" s="13" t="n">
        <x:v>0.902</x:v>
      </x:c>
      <x:c r="O592" s="13" t="n">
        <x:v>0.954</x:v>
      </x:c>
    </x:row>
    <x:row r="593">
      <x:c r="A593" s="13" t="n">
        <x:v>590</x:v>
      </x:c>
      <x:c r="B593" s="13" t="str">
        <x:v>III</x:v>
      </x:c>
      <x:c r="C593" s="13" t="str">
        <x:v>Mirage Well</x:v>
      </x:c>
      <x:c r="D593" s="13" t="str">
        <x:v>Balanced_Magic</x:v>
      </x:c>
      <x:c r="E593" s="13" t="str">
        <x:v>Ironwarden / Hexweaver / Wayfinder / Dawnkeeper</x:v>
      </x:c>
      <x:c r="F593" s="13" t="n">
        <x:v>0.887</x:v>
      </x:c>
      <x:c r="G593" s="13" t="str">
        <x:v>Clear</x:v>
      </x:c>
      <x:c r="H593" s="13" t="n">
        <x:v>1</x:v>
      </x:c>
      <x:c r="I593" s="13" t="n">
        <x:v>26.7</x:v>
      </x:c>
      <x:c r="J593" s="13" t="n">
        <x:v>1</x:v>
      </x:c>
      <x:c r="K593" s="13" t="n">
        <x:v>9</x:v>
      </x:c>
      <x:c r="L593" s="13" t="n">
        <x:v>1</x:v>
      </x:c>
      <x:c r="M593" s="13" t="n">
        <x:v>102</x:v>
      </x:c>
      <x:c r="N593" s="13" t="n">
        <x:v>1.027</x:v>
      </x:c>
      <x:c r="O593" s="13" t="n">
        <x:v>1.037</x:v>
      </x:c>
    </x:row>
    <x:row r="594">
      <x:c r="A594" s="13" t="n">
        <x:v>591</x:v>
      </x:c>
      <x:c r="B594" s="13" t="str">
        <x:v>III</x:v>
      </x:c>
      <x:c r="C594" s="13" t="str">
        <x:v>Choir Caverns</x:v>
      </x:c>
      <x:c r="D594" s="13" t="str">
        <x:v>Balanced_Magic</x:v>
      </x:c>
      <x:c r="E594" s="13" t="str">
        <x:v>Ironwarden / Hexweaver / Wayfinder / Dawnkeeper</x:v>
      </x:c>
      <x:c r="F594" s="13" t="n">
        <x:v>0.646</x:v>
      </x:c>
      <x:c r="G594" s="13" t="str">
        <x:v>Clear</x:v>
      </x:c>
      <x:c r="H594" s="13" t="n">
        <x:v>1</x:v>
      </x:c>
      <x:c r="I594" s="13" t="n">
        <x:v>26.5</x:v>
      </x:c>
      <x:c r="J594" s="13" t="n">
        <x:v>2</x:v>
      </x:c>
      <x:c r="K594" s="13" t="n">
        <x:v>9</x:v>
      </x:c>
      <x:c r="L594" s="13" t="n">
        <x:v>1</x:v>
      </x:c>
      <x:c r="M594" s="13" t="n">
        <x:v>104</x:v>
      </x:c>
      <x:c r="N594" s="13" t="n">
        <x:v>0.88</x:v>
      </x:c>
      <x:c r="O594" s="13" t="n">
        <x:v>1.023</x:v>
      </x:c>
    </x:row>
    <x:row r="595">
      <x:c r="A595" s="13" t="n">
        <x:v>592</x:v>
      </x:c>
      <x:c r="B595" s="13" t="str">
        <x:v>III</x:v>
      </x:c>
      <x:c r="C595" s="13" t="str">
        <x:v>Crucible Depths</x:v>
      </x:c>
      <x:c r="D595" s="13" t="str">
        <x:v>Balanced_Magic</x:v>
      </x:c>
      <x:c r="E595" s="13" t="str">
        <x:v>Ironwarden / Hexweaver / Wayfinder / Dawnkeeper</x:v>
      </x:c>
      <x:c r="F595" s="13" t="n">
        <x:v>0.913</x:v>
      </x:c>
      <x:c r="G595" s="13" t="str">
        <x:v>Clear</x:v>
      </x:c>
      <x:c r="H595" s="13" t="n">
        <x:v>1</x:v>
      </x:c>
      <x:c r="I595" s="13" t="n">
        <x:v>22.9</x:v>
      </x:c>
      <x:c r="J595" s="13" t="n">
        <x:v>1</x:v>
      </x:c>
      <x:c r="K595" s="13" t="n">
        <x:v>9</x:v>
      </x:c>
      <x:c r="L595" s="13" t="n">
        <x:v>1</x:v>
      </x:c>
      <x:c r="M595" s="13" t="n">
        <x:v>108</x:v>
      </x:c>
      <x:c r="N595" s="13" t="n">
        <x:v>1.106</x:v>
      </x:c>
      <x:c r="O595" s="13" t="n">
        <x:v>1.059</x:v>
      </x:c>
    </x:row>
    <x:row r="596">
      <x:c r="A596" s="13" t="n">
        <x:v>593</x:v>
      </x:c>
      <x:c r="B596" s="13" t="str">
        <x:v>III</x:v>
      </x:c>
      <x:c r="C596" s="13" t="str">
        <x:v>Lanternwatch Descent</x:v>
      </x:c>
      <x:c r="D596" s="13" t="str">
        <x:v>Balanced_Magic</x:v>
      </x:c>
      <x:c r="E596" s="13" t="str">
        <x:v>Ironwarden / Hexweaver / Wayfinder / Dawnkeeper</x:v>
      </x:c>
      <x:c r="F596" s="13" t="n">
        <x:v>0.934</x:v>
      </x:c>
      <x:c r="G596" s="13" t="str">
        <x:v>Clear</x:v>
      </x:c>
      <x:c r="H596" s="13" t="n">
        <x:v>1</x:v>
      </x:c>
      <x:c r="I596" s="13" t="n">
        <x:v>23</x:v>
      </x:c>
      <x:c r="J596" s="13" t="n">
        <x:v>2</x:v>
      </x:c>
      <x:c r="K596" s="13" t="n">
        <x:v>8</x:v>
      </x:c>
      <x:c r="L596" s="13" t="n">
        <x:v>0</x:v>
      </x:c>
      <x:c r="M596" s="13" t="n">
        <x:v>108</x:v>
      </x:c>
      <x:c r="N596" s="13" t="n">
        <x:v>1.054</x:v>
      </x:c>
      <x:c r="O596" s="13" t="n">
        <x:v>1.052</x:v>
      </x:c>
    </x:row>
    <x:row r="597">
      <x:c r="A597" s="13" t="n">
        <x:v>594</x:v>
      </x:c>
      <x:c r="B597" s="13" t="str">
        <x:v>III</x:v>
      </x:c>
      <x:c r="C597" s="13" t="str">
        <x:v>Mirage Well</x:v>
      </x:c>
      <x:c r="D597" s="13" t="str">
        <x:v>Balanced_Magic</x:v>
      </x:c>
      <x:c r="E597" s="13" t="str">
        <x:v>Ironwarden / Hexweaver / Wayfinder / Dawnkeeper</x:v>
      </x:c>
      <x:c r="F597" s="13" t="n">
        <x:v>0.955</x:v>
      </x:c>
      <x:c r="G597" s="13" t="str">
        <x:v>Clear</x:v>
      </x:c>
      <x:c r="H597" s="13" t="n">
        <x:v>1</x:v>
      </x:c>
      <x:c r="I597" s="13" t="n">
        <x:v>23.6</x:v>
      </x:c>
      <x:c r="J597" s="13" t="n">
        <x:v>2</x:v>
      </x:c>
      <x:c r="K597" s="13" t="n">
        <x:v>9</x:v>
      </x:c>
      <x:c r="L597" s="13" t="n">
        <x:v>0</x:v>
      </x:c>
      <x:c r="M597" s="13" t="n">
        <x:v>99</x:v>
      </x:c>
      <x:c r="N597" s="13" t="n">
        <x:v>1.173</x:v>
      </x:c>
      <x:c r="O597" s="13" t="n">
        <x:v>1.045</x:v>
      </x:c>
    </x:row>
    <x:row r="598">
      <x:c r="A598" s="13" t="n">
        <x:v>595</x:v>
      </x:c>
      <x:c r="B598" s="13" t="str">
        <x:v>III</x:v>
      </x:c>
      <x:c r="C598" s="13" t="str">
        <x:v>Choir Caverns</x:v>
      </x:c>
      <x:c r="D598" s="13" t="str">
        <x:v>Balanced_Magic</x:v>
      </x:c>
      <x:c r="E598" s="13" t="str">
        <x:v>Ironwarden / Hexweaver / Wayfinder / Dawnkeeper</x:v>
      </x:c>
      <x:c r="F598" s="13" t="n">
        <x:v>0.833</x:v>
      </x:c>
      <x:c r="G598" s="13" t="str">
        <x:v>Clear</x:v>
      </x:c>
      <x:c r="H598" s="13" t="n">
        <x:v>1</x:v>
      </x:c>
      <x:c r="I598" s="13" t="n">
        <x:v>24.7</x:v>
      </x:c>
      <x:c r="J598" s="13" t="n">
        <x:v>2</x:v>
      </x:c>
      <x:c r="K598" s="13" t="n">
        <x:v>11</x:v>
      </x:c>
      <x:c r="L598" s="13" t="n">
        <x:v>0</x:v>
      </x:c>
      <x:c r="M598" s="13" t="n">
        <x:v>100</x:v>
      </x:c>
      <x:c r="N598" s="13" t="n">
        <x:v>0.985</x:v>
      </x:c>
      <x:c r="O598" s="13" t="n">
        <x:v>1.042</x:v>
      </x:c>
    </x:row>
    <x:row r="599">
      <x:c r="A599" s="13" t="n">
        <x:v>596</x:v>
      </x:c>
      <x:c r="B599" s="13" t="str">
        <x:v>III</x:v>
      </x:c>
      <x:c r="C599" s="13" t="str">
        <x:v>Crucible Depths</x:v>
      </x:c>
      <x:c r="D599" s="13" t="str">
        <x:v>Balanced_Magic</x:v>
      </x:c>
      <x:c r="E599" s="13" t="str">
        <x:v>Ironwarden / Hexweaver / Wayfinder / Dawnkeeper</x:v>
      </x:c>
      <x:c r="F599" s="13" t="n">
        <x:v>0.932</x:v>
      </x:c>
      <x:c r="G599" s="13" t="str">
        <x:v>Clear</x:v>
      </x:c>
      <x:c r="H599" s="13" t="n">
        <x:v>1</x:v>
      </x:c>
      <x:c r="I599" s="13" t="n">
        <x:v>24</x:v>
      </x:c>
      <x:c r="J599" s="13" t="n">
        <x:v>1</x:v>
      </x:c>
      <x:c r="K599" s="13" t="n">
        <x:v>6</x:v>
      </x:c>
      <x:c r="L599" s="13" t="n">
        <x:v>0</x:v>
      </x:c>
      <x:c r="M599" s="13" t="n">
        <x:v>104</x:v>
      </x:c>
      <x:c r="N599" s="13" t="n">
        <x:v>1.126</x:v>
      </x:c>
      <x:c r="O599" s="13" t="n">
        <x:v>1.077</x:v>
      </x:c>
    </x:row>
    <x:row r="600">
      <x:c r="A600" s="13" t="n">
        <x:v>597</x:v>
      </x:c>
      <x:c r="B600" s="13" t="str">
        <x:v>III</x:v>
      </x:c>
      <x:c r="C600" s="13" t="str">
        <x:v>Lanternwatch Descent</x:v>
      </x:c>
      <x:c r="D600" s="13" t="str">
        <x:v>Balanced_Magic</x:v>
      </x:c>
      <x:c r="E600" s="13" t="str">
        <x:v>Ironwarden / Hexweaver / Wayfinder / Dawnkeeper</x:v>
      </x:c>
      <x:c r="F600" s="13" t="n">
        <x:v>0.818</x:v>
      </x:c>
      <x:c r="G600" s="13" t="str">
        <x:v>Clear</x:v>
      </x:c>
      <x:c r="H600" s="13" t="n">
        <x:v>1</x:v>
      </x:c>
      <x:c r="I600" s="13" t="n">
        <x:v>23.9</x:v>
      </x:c>
      <x:c r="J600" s="13" t="n">
        <x:v>2</x:v>
      </x:c>
      <x:c r="K600" s="13" t="n">
        <x:v>10</x:v>
      </x:c>
      <x:c r="L600" s="13" t="n">
        <x:v>1</x:v>
      </x:c>
      <x:c r="M600" s="13" t="n">
        <x:v>101</x:v>
      </x:c>
      <x:c r="N600" s="13" t="n">
        <x:v>1.057</x:v>
      </x:c>
      <x:c r="O600" s="13" t="n">
        <x:v>0.903</x:v>
      </x:c>
    </x:row>
    <x:row r="601">
      <x:c r="A601" s="13" t="n">
        <x:v>598</x:v>
      </x:c>
      <x:c r="B601" s="13" t="str">
        <x:v>III</x:v>
      </x:c>
      <x:c r="C601" s="13" t="str">
        <x:v>Mirage Well</x:v>
      </x:c>
      <x:c r="D601" s="13" t="str">
        <x:v>Balanced_Magic</x:v>
      </x:c>
      <x:c r="E601" s="13" t="str">
        <x:v>Ironwarden / Hexweaver / Wayfinder / Dawnkeeper</x:v>
      </x:c>
      <x:c r="F601" s="13" t="n">
        <x:v>0.719</x:v>
      </x:c>
      <x:c r="G601" s="13" t="str">
        <x:v>Clear</x:v>
      </x:c>
      <x:c r="H601" s="13" t="n">
        <x:v>1</x:v>
      </x:c>
      <x:c r="I601" s="13" t="n">
        <x:v>22.1</x:v>
      </x:c>
      <x:c r="J601" s="13" t="n">
        <x:v>0</x:v>
      </x:c>
      <x:c r="K601" s="13" t="n">
        <x:v>11</x:v>
      </x:c>
      <x:c r="L601" s="13" t="n">
        <x:v>1</x:v>
      </x:c>
      <x:c r="M601" s="13" t="n">
        <x:v>98</x:v>
      </x:c>
      <x:c r="N601" s="13" t="n">
        <x:v>1.022</x:v>
      </x:c>
      <x:c r="O601" s="13" t="n">
        <x:v>0.904</x:v>
      </x:c>
    </x:row>
    <x:row r="602">
      <x:c r="A602" s="13" t="n">
        <x:v>599</x:v>
      </x:c>
      <x:c r="B602" s="13" t="str">
        <x:v>III</x:v>
      </x:c>
      <x:c r="C602" s="13" t="str">
        <x:v>Choir Caverns</x:v>
      </x:c>
      <x:c r="D602" s="13" t="str">
        <x:v>Balanced_Magic</x:v>
      </x:c>
      <x:c r="E602" s="13" t="str">
        <x:v>Ironwarden / Hexweaver / Wayfinder / Dawnkeeper</x:v>
      </x:c>
      <x:c r="F602" s="13" t="n">
        <x:v>0.771</x:v>
      </x:c>
      <x:c r="G602" s="13" t="str">
        <x:v>Clear</x:v>
      </x:c>
      <x:c r="H602" s="13" t="n">
        <x:v>1</x:v>
      </x:c>
      <x:c r="I602" s="13" t="n">
        <x:v>20.5</x:v>
      </x:c>
      <x:c r="J602" s="13" t="n">
        <x:v>2</x:v>
      </x:c>
      <x:c r="K602" s="13" t="n">
        <x:v>10</x:v>
      </x:c>
      <x:c r="L602" s="13" t="n">
        <x:v>0</x:v>
      </x:c>
      <x:c r="M602" s="13" t="n">
        <x:v>102</x:v>
      </x:c>
      <x:c r="N602" s="13" t="n">
        <x:v>1.02</x:v>
      </x:c>
      <x:c r="O602" s="13" t="n">
        <x:v>0.957</x:v>
      </x:c>
    </x:row>
    <x:row r="603">
      <x:c r="A603" s="13" t="n">
        <x:v>600</x:v>
      </x:c>
      <x:c r="B603" s="13" t="str">
        <x:v>III</x:v>
      </x:c>
      <x:c r="C603" s="13" t="str">
        <x:v>Crucible Depths</x:v>
      </x:c>
      <x:c r="D603" s="13" t="str">
        <x:v>Balanced_Magic</x:v>
      </x:c>
      <x:c r="E603" s="13" t="str">
        <x:v>Ironwarden / Hexweaver / Wayfinder / Dawnkeeper</x:v>
      </x:c>
      <x:c r="F603" s="13" t="n">
        <x:v>0.813</x:v>
      </x:c>
      <x:c r="G603" s="13" t="str">
        <x:v>Clear</x:v>
      </x:c>
      <x:c r="H603" s="13" t="n">
        <x:v>1</x:v>
      </x:c>
      <x:c r="I603" s="13" t="n">
        <x:v>23.3</x:v>
      </x:c>
      <x:c r="J603" s="13" t="n">
        <x:v>2</x:v>
      </x:c>
      <x:c r="K603" s="13" t="n">
        <x:v>9</x:v>
      </x:c>
      <x:c r="L603" s="13" t="n">
        <x:v>0</x:v>
      </x:c>
      <x:c r="M603" s="13" t="n">
        <x:v>105</x:v>
      </x:c>
      <x:c r="N603" s="13" t="n">
        <x:v>1.065</x:v>
      </x:c>
      <x:c r="O603" s="13" t="n">
        <x:v>0.982</x:v>
      </x:c>
    </x:row>
    <x:row r="604">
      <x:c r="A604" s="13" t="n">
        <x:v>601</x:v>
      </x:c>
      <x:c r="B604" s="13" t="str">
        <x:v>IV</x:v>
      </x:c>
      <x:c r="C604" s="13" t="str">
        <x:v>Lanternwatch Descent</x:v>
      </x:c>
      <x:c r="D604" s="13" t="str">
        <x:v>Balanced_Dawn</x:v>
      </x:c>
      <x:c r="E604" s="13" t="str">
        <x:v>Ironwarden / Wayfinder / Ravager / Dawnkeeper</x:v>
      </x:c>
      <x:c r="F604" s="13" t="n">
        <x:v>0.798</x:v>
      </x:c>
      <x:c r="G604" s="13" t="str">
        <x:v>Clear</x:v>
      </x:c>
      <x:c r="H604" s="13" t="n">
        <x:v>1</x:v>
      </x:c>
      <x:c r="I604" s="13" t="n">
        <x:v>27.9</x:v>
      </x:c>
      <x:c r="J604" s="13" t="n">
        <x:v>0</x:v>
      </x:c>
      <x:c r="K604" s="13" t="n">
        <x:v>10</x:v>
      </x:c>
      <x:c r="L604" s="13" t="n">
        <x:v>0</x:v>
      </x:c>
      <x:c r="M604" s="13" t="n">
        <x:v>118</x:v>
      </x:c>
      <x:c r="N604" s="13" t="n">
        <x:v>1.026</x:v>
      </x:c>
      <x:c r="O604" s="13" t="n">
        <x:v>1.011</x:v>
      </x:c>
    </x:row>
    <x:row r="605">
      <x:c r="A605" s="13" t="n">
        <x:v>602</x:v>
      </x:c>
      <x:c r="B605" s="13" t="str">
        <x:v>IV</x:v>
      </x:c>
      <x:c r="C605" s="13" t="str">
        <x:v>Mirage Well</x:v>
      </x:c>
      <x:c r="D605" s="13" t="str">
        <x:v>Balanced_Dawn</x:v>
      </x:c>
      <x:c r="E605" s="13" t="str">
        <x:v>Ironwarden / Wayfinder / Ravager / Dawnkeeper</x:v>
      </x:c>
      <x:c r="F605" s="13" t="n">
        <x:v>0.682</x:v>
      </x:c>
      <x:c r="G605" s="13" t="str">
        <x:v>Clear</x:v>
      </x:c>
      <x:c r="H605" s="13" t="n">
        <x:v>1</x:v>
      </x:c>
      <x:c r="I605" s="13" t="n">
        <x:v>27.4</x:v>
      </x:c>
      <x:c r="J605" s="13" t="n">
        <x:v>1</x:v>
      </x:c>
      <x:c r="K605" s="13" t="n">
        <x:v>11</x:v>
      </x:c>
      <x:c r="L605" s="13" t="n">
        <x:v>0</x:v>
      </x:c>
      <x:c r="M605" s="13" t="n">
        <x:v>126</x:v>
      </x:c>
      <x:c r="N605" s="13" t="n">
        <x:v>0.971</x:v>
      </x:c>
      <x:c r="O605" s="13" t="n">
        <x:v>1.018</x:v>
      </x:c>
    </x:row>
    <x:row r="606">
      <x:c r="A606" s="13" t="n">
        <x:v>603</x:v>
      </x:c>
      <x:c r="B606" s="13" t="str">
        <x:v>IV</x:v>
      </x:c>
      <x:c r="C606" s="13" t="str">
        <x:v>Choir Caverns</x:v>
      </x:c>
      <x:c r="D606" s="13" t="str">
        <x:v>Balanced_Dawn</x:v>
      </x:c>
      <x:c r="E606" s="13" t="str">
        <x:v>Ironwarden / Wayfinder / Ravager / Dawnkeeper</x:v>
      </x:c>
      <x:c r="F606" s="13" t="n">
        <x:v>0.841</x:v>
      </x:c>
      <x:c r="G606" s="13" t="str">
        <x:v>Clear</x:v>
      </x:c>
      <x:c r="H606" s="13" t="n">
        <x:v>1</x:v>
      </x:c>
      <x:c r="I606" s="13" t="n">
        <x:v>31.7</x:v>
      </x:c>
      <x:c r="J606" s="13" t="n">
        <x:v>1</x:v>
      </x:c>
      <x:c r="K606" s="13" t="n">
        <x:v>10</x:v>
      </x:c>
      <x:c r="L606" s="13" t="n">
        <x:v>0</x:v>
      </x:c>
      <x:c r="M606" s="13" t="n">
        <x:v>115</x:v>
      </x:c>
      <x:c r="N606" s="13" t="n">
        <x:v>1.06</x:v>
      </x:c>
      <x:c r="O606" s="13" t="n">
        <x:v>1.086</x:v>
      </x:c>
    </x:row>
    <x:row r="607">
      <x:c r="A607" s="13" t="n">
        <x:v>604</x:v>
      </x:c>
      <x:c r="B607" s="13" t="str">
        <x:v>IV</x:v>
      </x:c>
      <x:c r="C607" s="13" t="str">
        <x:v>Crucible Depths</x:v>
      </x:c>
      <x:c r="D607" s="13" t="str">
        <x:v>Balanced_Dawn</x:v>
      </x:c>
      <x:c r="E607" s="13" t="str">
        <x:v>Ironwarden / Wayfinder / Ravager / Dawnkeeper</x:v>
      </x:c>
      <x:c r="F607" s="13" t="n">
        <x:v>0.544</x:v>
      </x:c>
      <x:c r="G607" s="13" t="str">
        <x:v>Clear</x:v>
      </x:c>
      <x:c r="H607" s="13" t="n">
        <x:v>1</x:v>
      </x:c>
      <x:c r="I607" s="13" t="n">
        <x:v>23.3</x:v>
      </x:c>
      <x:c r="J607" s="13" t="n">
        <x:v>0</x:v>
      </x:c>
      <x:c r="K607" s="13" t="n">
        <x:v>11</x:v>
      </x:c>
      <x:c r="L607" s="13" t="n">
        <x:v>1</x:v>
      </x:c>
      <x:c r="M607" s="13" t="n">
        <x:v>120</x:v>
      </x:c>
      <x:c r="N607" s="13" t="n">
        <x:v>0.922</x:v>
      </x:c>
      <x:c r="O607" s="13" t="n">
        <x:v>1.045</x:v>
      </x:c>
    </x:row>
    <x:row r="608">
      <x:c r="A608" s="13" t="n">
        <x:v>605</x:v>
      </x:c>
      <x:c r="B608" s="13" t="str">
        <x:v>IV</x:v>
      </x:c>
      <x:c r="C608" s="13" t="str">
        <x:v>Lanternwatch Descent</x:v>
      </x:c>
      <x:c r="D608" s="13" t="str">
        <x:v>Balanced_Dawn</x:v>
      </x:c>
      <x:c r="E608" s="13" t="str">
        <x:v>Ironwarden / Wayfinder / Ravager / Dawnkeeper</x:v>
      </x:c>
      <x:c r="F608" s="13" t="n">
        <x:v>0.673</x:v>
      </x:c>
      <x:c r="G608" s="13" t="str">
        <x:v>Clear</x:v>
      </x:c>
      <x:c r="H608" s="13" t="n">
        <x:v>1</x:v>
      </x:c>
      <x:c r="I608" s="13" t="n">
        <x:v>27.3</x:v>
      </x:c>
      <x:c r="J608" s="13" t="n">
        <x:v>0</x:v>
      </x:c>
      <x:c r="K608" s="13" t="n">
        <x:v>14</x:v>
      </x:c>
      <x:c r="L608" s="13" t="n">
        <x:v>0</x:v>
      </x:c>
      <x:c r="M608" s="13" t="n">
        <x:v>116</x:v>
      </x:c>
      <x:c r="N608" s="13" t="n">
        <x:v>1.036</x:v>
      </x:c>
      <x:c r="O608" s="13" t="n">
        <x:v>0.912</x:v>
      </x:c>
    </x:row>
    <x:row r="609">
      <x:c r="A609" s="13" t="n">
        <x:v>606</x:v>
      </x:c>
      <x:c r="B609" s="13" t="str">
        <x:v>IV</x:v>
      </x:c>
      <x:c r="C609" s="13" t="str">
        <x:v>Mirage Well</x:v>
      </x:c>
      <x:c r="D609" s="13" t="str">
        <x:v>Balanced_Dawn</x:v>
      </x:c>
      <x:c r="E609" s="13" t="str">
        <x:v>Ironwarden / Wayfinder / Ravager / Dawnkeeper</x:v>
      </x:c>
      <x:c r="F609" s="13" t="n">
        <x:v>0.61</x:v>
      </x:c>
      <x:c r="G609" s="13" t="str">
        <x:v>Clear</x:v>
      </x:c>
      <x:c r="H609" s="13" t="n">
        <x:v>1</x:v>
      </x:c>
      <x:c r="I609" s="13" t="n">
        <x:v>25.3</x:v>
      </x:c>
      <x:c r="J609" s="13" t="n">
        <x:v>1</x:v>
      </x:c>
      <x:c r="K609" s="13" t="n">
        <x:v>10</x:v>
      </x:c>
      <x:c r="L609" s="13" t="n">
        <x:v>0</x:v>
      </x:c>
      <x:c r="M609" s="13" t="n">
        <x:v>126</x:v>
      </x:c>
      <x:c r="N609" s="13" t="n">
        <x:v>0.945</x:v>
      </x:c>
      <x:c r="O609" s="13" t="n">
        <x:v>1</x:v>
      </x:c>
    </x:row>
    <x:row r="610">
      <x:c r="A610" s="13" t="n">
        <x:v>607</x:v>
      </x:c>
      <x:c r="B610" s="13" t="str">
        <x:v>IV</x:v>
      </x:c>
      <x:c r="C610" s="13" t="str">
        <x:v>Choir Caverns</x:v>
      </x:c>
      <x:c r="D610" s="13" t="str">
        <x:v>Balanced_Dawn</x:v>
      </x:c>
      <x:c r="E610" s="13" t="str">
        <x:v>Ironwarden / Wayfinder / Ravager / Dawnkeeper</x:v>
      </x:c>
      <x:c r="F610" s="13" t="n">
        <x:v>0.524</x:v>
      </x:c>
      <x:c r="G610" s="13" t="str">
        <x:v>Fail</x:v>
      </x:c>
      <x:c r="H610" s="13" t="n">
        <x:v>0.343</x:v>
      </x:c>
      <x:c r="I610" s="13" t="n">
        <x:v>30.1</x:v>
      </x:c>
      <x:c r="J610" s="13" t="n">
        <x:v>3</x:v>
      </x:c>
      <x:c r="K610" s="13" t="n">
        <x:v>11</x:v>
      </x:c>
      <x:c r="L610" s="13" t="n">
        <x:v>0</x:v>
      </x:c>
      <x:c r="M610" s="13" t="n">
        <x:v>18</x:v>
      </x:c>
      <x:c r="N610" s="13" t="n">
        <x:v>0.935</x:v>
      </x:c>
      <x:c r="O610" s="13" t="n">
        <x:v>0.981</x:v>
      </x:c>
    </x:row>
    <x:row r="611">
      <x:c r="A611" s="13" t="n">
        <x:v>608</x:v>
      </x:c>
      <x:c r="B611" s="13" t="str">
        <x:v>IV</x:v>
      </x:c>
      <x:c r="C611" s="13" t="str">
        <x:v>Crucible Depths</x:v>
      </x:c>
      <x:c r="D611" s="13" t="str">
        <x:v>Balanced_Dawn</x:v>
      </x:c>
      <x:c r="E611" s="13" t="str">
        <x:v>Ironwarden / Wayfinder / Ravager / Dawnkeeper</x:v>
      </x:c>
      <x:c r="F611" s="13" t="n">
        <x:v>0.538</x:v>
      </x:c>
      <x:c r="G611" s="13" t="str">
        <x:v>Clear</x:v>
      </x:c>
      <x:c r="H611" s="13" t="n">
        <x:v>1</x:v>
      </x:c>
      <x:c r="I611" s="13" t="n">
        <x:v>28.6</x:v>
      </x:c>
      <x:c r="J611" s="13" t="n">
        <x:v>2</x:v>
      </x:c>
      <x:c r="K611" s="13" t="n">
        <x:v>13</x:v>
      </x:c>
      <x:c r="L611" s="13" t="n">
        <x:v>0</x:v>
      </x:c>
      <x:c r="M611" s="13" t="n">
        <x:v>124</x:v>
      </x:c>
      <x:c r="N611" s="13" t="n">
        <x:v>1.048</x:v>
      </x:c>
      <x:c r="O611" s="13" t="n">
        <x:v>0.916</x:v>
      </x:c>
    </x:row>
    <x:row r="612">
      <x:c r="A612" s="13" t="n">
        <x:v>609</x:v>
      </x:c>
      <x:c r="B612" s="13" t="str">
        <x:v>IV</x:v>
      </x:c>
      <x:c r="C612" s="13" t="str">
        <x:v>Lanternwatch Descent</x:v>
      </x:c>
      <x:c r="D612" s="13" t="str">
        <x:v>Balanced_Dawn</x:v>
      </x:c>
      <x:c r="E612" s="13" t="str">
        <x:v>Ironwarden / Wayfinder / Ravager / Dawnkeeper</x:v>
      </x:c>
      <x:c r="F612" s="13" t="n">
        <x:v>0.908</x:v>
      </x:c>
      <x:c r="G612" s="13" t="str">
        <x:v>Clear</x:v>
      </x:c>
      <x:c r="H612" s="13" t="n">
        <x:v>1</x:v>
      </x:c>
      <x:c r="I612" s="13" t="n">
        <x:v>29.2</x:v>
      </x:c>
      <x:c r="J612" s="13" t="n">
        <x:v>0</x:v>
      </x:c>
      <x:c r="K612" s="13" t="n">
        <x:v>8</x:v>
      </x:c>
      <x:c r="L612" s="13" t="n">
        <x:v>0</x:v>
      </x:c>
      <x:c r="M612" s="13" t="n">
        <x:v>116</x:v>
      </x:c>
      <x:c r="N612" s="13" t="n">
        <x:v>1.18</x:v>
      </x:c>
      <x:c r="O612" s="13" t="n">
        <x:v>1.041</x:v>
      </x:c>
    </x:row>
    <x:row r="613">
      <x:c r="A613" s="13" t="n">
        <x:v>610</x:v>
      </x:c>
      <x:c r="B613" s="13" t="str">
        <x:v>IV</x:v>
      </x:c>
      <x:c r="C613" s="13" t="str">
        <x:v>Mirage Well</x:v>
      </x:c>
      <x:c r="D613" s="13" t="str">
        <x:v>Balanced_Dawn</x:v>
      </x:c>
      <x:c r="E613" s="13" t="str">
        <x:v>Ironwarden / Wayfinder / Ravager / Dawnkeeper</x:v>
      </x:c>
      <x:c r="F613" s="13" t="n">
        <x:v>0.494</x:v>
      </x:c>
      <x:c r="G613" s="13" t="str">
        <x:v>Clear</x:v>
      </x:c>
      <x:c r="H613" s="13" t="n">
        <x:v>1</x:v>
      </x:c>
      <x:c r="I613" s="13" t="n">
        <x:v>24</x:v>
      </x:c>
      <x:c r="J613" s="13" t="n">
        <x:v>0</x:v>
      </x:c>
      <x:c r="K613" s="13" t="n">
        <x:v>11</x:v>
      </x:c>
      <x:c r="L613" s="13" t="n">
        <x:v>0</x:v>
      </x:c>
      <x:c r="M613" s="13" t="n">
        <x:v>119</x:v>
      </x:c>
      <x:c r="N613" s="13" t="n">
        <x:v>0.909</x:v>
      </x:c>
      <x:c r="O613" s="13" t="n">
        <x:v>0.974</x:v>
      </x:c>
    </x:row>
    <x:row r="614">
      <x:c r="A614" s="13" t="n">
        <x:v>611</x:v>
      </x:c>
      <x:c r="B614" s="13" t="str">
        <x:v>IV</x:v>
      </x:c>
      <x:c r="C614" s="13" t="str">
        <x:v>Choir Caverns</x:v>
      </x:c>
      <x:c r="D614" s="13" t="str">
        <x:v>Balanced_Dawn</x:v>
      </x:c>
      <x:c r="E614" s="13" t="str">
        <x:v>Ironwarden / Wayfinder / Ravager / Dawnkeeper</x:v>
      </x:c>
      <x:c r="F614" s="13" t="n">
        <x:v>0.785</x:v>
      </x:c>
      <x:c r="G614" s="13" t="str">
        <x:v>Clear</x:v>
      </x:c>
      <x:c r="H614" s="13" t="n">
        <x:v>1</x:v>
      </x:c>
      <x:c r="I614" s="13" t="n">
        <x:v>21.2</x:v>
      </x:c>
      <x:c r="J614" s="13" t="n">
        <x:v>1</x:v>
      </x:c>
      <x:c r="K614" s="13" t="n">
        <x:v>12</x:v>
      </x:c>
      <x:c r="L614" s="13" t="n">
        <x:v>0</x:v>
      </x:c>
      <x:c r="M614" s="13" t="n">
        <x:v>116</x:v>
      </x:c>
      <x:c r="N614" s="13" t="n">
        <x:v>0.984</x:v>
      </x:c>
      <x:c r="O614" s="13" t="n">
        <x:v>1.105</x:v>
      </x:c>
    </x:row>
    <x:row r="615">
      <x:c r="A615" s="13" t="n">
        <x:v>612</x:v>
      </x:c>
      <x:c r="B615" s="13" t="str">
        <x:v>IV</x:v>
      </x:c>
      <x:c r="C615" s="13" t="str">
        <x:v>Crucible Depths</x:v>
      </x:c>
      <x:c r="D615" s="13" t="str">
        <x:v>Balanced_Dawn</x:v>
      </x:c>
      <x:c r="E615" s="13" t="str">
        <x:v>Ironwarden / Wayfinder / Ravager / Dawnkeeper</x:v>
      </x:c>
      <x:c r="F615" s="13" t="n">
        <x:v>0.579</x:v>
      </x:c>
      <x:c r="G615" s="13" t="str">
        <x:v>Fail</x:v>
      </x:c>
      <x:c r="H615" s="13" t="n">
        <x:v>0.2</x:v>
      </x:c>
      <x:c r="I615" s="13" t="n">
        <x:v>30.6</x:v>
      </x:c>
      <x:c r="J615" s="13" t="n">
        <x:v>3</x:v>
      </x:c>
      <x:c r="K615" s="13" t="n">
        <x:v>12</x:v>
      </x:c>
      <x:c r="L615" s="13" t="n">
        <x:v>0</x:v>
      </x:c>
      <x:c r="M615" s="13" t="n">
        <x:v>6</x:v>
      </x:c>
      <x:c r="N615" s="13" t="n">
        <x:v>1.054</x:v>
      </x:c>
      <x:c r="O615" s="13" t="n">
        <x:v>0.932</x:v>
      </x:c>
    </x:row>
    <x:row r="616">
      <x:c r="A616" s="13" t="n">
        <x:v>613</x:v>
      </x:c>
      <x:c r="B616" s="13" t="str">
        <x:v>IV</x:v>
      </x:c>
      <x:c r="C616" s="13" t="str">
        <x:v>Lanternwatch Descent</x:v>
      </x:c>
      <x:c r="D616" s="13" t="str">
        <x:v>Balanced_Dawn</x:v>
      </x:c>
      <x:c r="E616" s="13" t="str">
        <x:v>Ironwarden / Wayfinder / Ravager / Dawnkeeper</x:v>
      </x:c>
      <x:c r="F616" s="13" t="n">
        <x:v>0.827</x:v>
      </x:c>
      <x:c r="G616" s="13" t="str">
        <x:v>Clear</x:v>
      </x:c>
      <x:c r="H616" s="13" t="n">
        <x:v>1</x:v>
      </x:c>
      <x:c r="I616" s="13" t="n">
        <x:v>28</x:v>
      </x:c>
      <x:c r="J616" s="13" t="n">
        <x:v>0</x:v>
      </x:c>
      <x:c r="K616" s="13" t="n">
        <x:v>13</x:v>
      </x:c>
      <x:c r="L616" s="13" t="n">
        <x:v>2</x:v>
      </x:c>
      <x:c r="M616" s="13" t="n">
        <x:v>118</x:v>
      </x:c>
      <x:c r="N616" s="13" t="n">
        <x:v>0.973</x:v>
      </x:c>
      <x:c r="O616" s="13" t="n">
        <x:v>1.098</x:v>
      </x:c>
    </x:row>
    <x:row r="617">
      <x:c r="A617" s="13" t="n">
        <x:v>614</x:v>
      </x:c>
      <x:c r="B617" s="13" t="str">
        <x:v>IV</x:v>
      </x:c>
      <x:c r="C617" s="13" t="str">
        <x:v>Mirage Well</x:v>
      </x:c>
      <x:c r="D617" s="13" t="str">
        <x:v>Balanced_Dawn</x:v>
      </x:c>
      <x:c r="E617" s="13" t="str">
        <x:v>Ironwarden / Wayfinder / Ravager / Dawnkeeper</x:v>
      </x:c>
      <x:c r="F617" s="13" t="n">
        <x:v>0.812</x:v>
      </x:c>
      <x:c r="G617" s="13" t="str">
        <x:v>Clear</x:v>
      </x:c>
      <x:c r="H617" s="13" t="n">
        <x:v>1</x:v>
      </x:c>
      <x:c r="I617" s="13" t="n">
        <x:v>32.2</x:v>
      </x:c>
      <x:c r="J617" s="13" t="n">
        <x:v>0</x:v>
      </x:c>
      <x:c r="K617" s="13" t="n">
        <x:v>10</x:v>
      </x:c>
      <x:c r="L617" s="13" t="n">
        <x:v>0</x:v>
      </x:c>
      <x:c r="M617" s="13" t="n">
        <x:v>124</x:v>
      </x:c>
      <x:c r="N617" s="13" t="n">
        <x:v>1.044</x:v>
      </x:c>
      <x:c r="O617" s="13" t="n">
        <x:v>1.049</x:v>
      </x:c>
    </x:row>
    <x:row r="618">
      <x:c r="A618" s="13" t="n">
        <x:v>615</x:v>
      </x:c>
      <x:c r="B618" s="13" t="str">
        <x:v>IV</x:v>
      </x:c>
      <x:c r="C618" s="13" t="str">
        <x:v>Choir Caverns</x:v>
      </x:c>
      <x:c r="D618" s="13" t="str">
        <x:v>Balanced_Dawn</x:v>
      </x:c>
      <x:c r="E618" s="13" t="str">
        <x:v>Ironwarden / Wayfinder / Ravager / Dawnkeeper</x:v>
      </x:c>
      <x:c r="F618" s="13" t="n">
        <x:v>0.696</x:v>
      </x:c>
      <x:c r="G618" s="13" t="str">
        <x:v>Clear</x:v>
      </x:c>
      <x:c r="H618" s="13" t="n">
        <x:v>1</x:v>
      </x:c>
      <x:c r="I618" s="13" t="n">
        <x:v>23.1</x:v>
      </x:c>
      <x:c r="J618" s="13" t="n">
        <x:v>1</x:v>
      </x:c>
      <x:c r="K618" s="13" t="n">
        <x:v>12</x:v>
      </x:c>
      <x:c r="L618" s="13" t="n">
        <x:v>0</x:v>
      </x:c>
      <x:c r="M618" s="13" t="n">
        <x:v>120</x:v>
      </x:c>
      <x:c r="N618" s="13" t="n">
        <x:v>1.094</x:v>
      </x:c>
      <x:c r="O618" s="13" t="n">
        <x:v>0.929</x:v>
      </x:c>
    </x:row>
    <x:row r="619">
      <x:c r="A619" s="13" t="n">
        <x:v>616</x:v>
      </x:c>
      <x:c r="B619" s="13" t="str">
        <x:v>IV</x:v>
      </x:c>
      <x:c r="C619" s="13" t="str">
        <x:v>Crucible Depths</x:v>
      </x:c>
      <x:c r="D619" s="13" t="str">
        <x:v>Balanced_Dawn</x:v>
      </x:c>
      <x:c r="E619" s="13" t="str">
        <x:v>Ironwarden / Wayfinder / Ravager / Dawnkeeper</x:v>
      </x:c>
      <x:c r="F619" s="13" t="n">
        <x:v>0.777</x:v>
      </x:c>
      <x:c r="G619" s="13" t="str">
        <x:v>Clear</x:v>
      </x:c>
      <x:c r="H619" s="13" t="n">
        <x:v>1</x:v>
      </x:c>
      <x:c r="I619" s="13" t="n">
        <x:v>29.2</x:v>
      </x:c>
      <x:c r="J619" s="13" t="n">
        <x:v>0</x:v>
      </x:c>
      <x:c r="K619" s="13" t="n">
        <x:v>12</x:v>
      </x:c>
      <x:c r="L619" s="13" t="n">
        <x:v>1</x:v>
      </x:c>
      <x:c r="M619" s="13" t="n">
        <x:v>122</x:v>
      </x:c>
      <x:c r="N619" s="13" t="n">
        <x:v>1.089</x:v>
      </x:c>
      <x:c r="O619" s="13" t="n">
        <x:v>1.029</x:v>
      </x:c>
    </x:row>
    <x:row r="620">
      <x:c r="A620" s="13" t="n">
        <x:v>617</x:v>
      </x:c>
      <x:c r="B620" s="13" t="str">
        <x:v>IV</x:v>
      </x:c>
      <x:c r="C620" s="13" t="str">
        <x:v>Lanternwatch Descent</x:v>
      </x:c>
      <x:c r="D620" s="13" t="str">
        <x:v>Balanced_Dawn</x:v>
      </x:c>
      <x:c r="E620" s="13" t="str">
        <x:v>Ironwarden / Wayfinder / Ravager / Dawnkeeper</x:v>
      </x:c>
      <x:c r="F620" s="13" t="n">
        <x:v>0.347</x:v>
      </x:c>
      <x:c r="G620" s="13" t="str">
        <x:v>Fail</x:v>
      </x:c>
      <x:c r="H620" s="13" t="n">
        <x:v>0.473</x:v>
      </x:c>
      <x:c r="I620" s="13" t="n">
        <x:v>27.9</x:v>
      </x:c>
      <x:c r="J620" s="13" t="n">
        <x:v>3</x:v>
      </x:c>
      <x:c r="K620" s="13" t="n">
        <x:v>10</x:v>
      </x:c>
      <x:c r="L620" s="13" t="n">
        <x:v>0</x:v>
      </x:c>
      <x:c r="M620" s="13" t="n">
        <x:v>18</x:v>
      </x:c>
      <x:c r="N620" s="13" t="n">
        <x:v>0.783</x:v>
      </x:c>
      <x:c r="O620" s="13" t="n">
        <x:v>0.997</x:v>
      </x:c>
    </x:row>
    <x:row r="621">
      <x:c r="A621" s="13" t="n">
        <x:v>618</x:v>
      </x:c>
      <x:c r="B621" s="13" t="str">
        <x:v>IV</x:v>
      </x:c>
      <x:c r="C621" s="13" t="str">
        <x:v>Mirage Well</x:v>
      </x:c>
      <x:c r="D621" s="13" t="str">
        <x:v>Balanced_Dawn</x:v>
      </x:c>
      <x:c r="E621" s="13" t="str">
        <x:v>Ironwarden / Wayfinder / Ravager / Dawnkeeper</x:v>
      </x:c>
      <x:c r="F621" s="13" t="n">
        <x:v>0.489</x:v>
      </x:c>
      <x:c r="G621" s="13" t="str">
        <x:v>Fail</x:v>
      </x:c>
      <x:c r="H621" s="13" t="n">
        <x:v>0.785</x:v>
      </x:c>
      <x:c r="I621" s="13" t="n">
        <x:v>33.4</x:v>
      </x:c>
      <x:c r="J621" s="13" t="n">
        <x:v>3</x:v>
      </x:c>
      <x:c r="K621" s="13" t="n">
        <x:v>13</x:v>
      </x:c>
      <x:c r="L621" s="13" t="n">
        <x:v>1</x:v>
      </x:c>
      <x:c r="M621" s="13" t="n">
        <x:v>44</x:v>
      </x:c>
      <x:c r="N621" s="13" t="n">
        <x:v>0.9</x:v>
      </x:c>
      <x:c r="O621" s="13" t="n">
        <x:v>0.981</x:v>
      </x:c>
    </x:row>
    <x:row r="622">
      <x:c r="A622" s="13" t="n">
        <x:v>619</x:v>
      </x:c>
      <x:c r="B622" s="13" t="str">
        <x:v>IV</x:v>
      </x:c>
      <x:c r="C622" s="13" t="str">
        <x:v>Choir Caverns</x:v>
      </x:c>
      <x:c r="D622" s="13" t="str">
        <x:v>Balanced_Dawn</x:v>
      </x:c>
      <x:c r="E622" s="13" t="str">
        <x:v>Ironwarden / Wayfinder / Ravager / Dawnkeeper</x:v>
      </x:c>
      <x:c r="F622" s="13" t="n">
        <x:v>0.629</x:v>
      </x:c>
      <x:c r="G622" s="13" t="str">
        <x:v>Clear</x:v>
      </x:c>
      <x:c r="H622" s="13" t="n">
        <x:v>1</x:v>
      </x:c>
      <x:c r="I622" s="13" t="n">
        <x:v>28</x:v>
      </x:c>
      <x:c r="J622" s="13" t="n">
        <x:v>1</x:v>
      </x:c>
      <x:c r="K622" s="13" t="n">
        <x:v>11</x:v>
      </x:c>
      <x:c r="L622" s="13" t="n">
        <x:v>1</x:v>
      </x:c>
      <x:c r="M622" s="13" t="n">
        <x:v>117</x:v>
      </x:c>
      <x:c r="N622" s="13" t="n">
        <x:v>1.03</x:v>
      </x:c>
      <x:c r="O622" s="13" t="n">
        <x:v>0.947</x:v>
      </x:c>
    </x:row>
    <x:row r="623">
      <x:c r="A623" s="13" t="n">
        <x:v>620</x:v>
      </x:c>
      <x:c r="B623" s="13" t="str">
        <x:v>IV</x:v>
      </x:c>
      <x:c r="C623" s="13" t="str">
        <x:v>Crucible Depths</x:v>
      </x:c>
      <x:c r="D623" s="13" t="str">
        <x:v>Balanced_Dawn</x:v>
      </x:c>
      <x:c r="E623" s="13" t="str">
        <x:v>Ironwarden / Wayfinder / Ravager / Dawnkeeper</x:v>
      </x:c>
      <x:c r="F623" s="13" t="n">
        <x:v>0.287</x:v>
      </x:c>
      <x:c r="G623" s="13" t="str">
        <x:v>Fail</x:v>
      </x:c>
      <x:c r="H623" s="13" t="n">
        <x:v>0.419</x:v>
      </x:c>
      <x:c r="I623" s="13" t="n">
        <x:v>31.2</x:v>
      </x:c>
      <x:c r="J623" s="13" t="n">
        <x:v>3</x:v>
      </x:c>
      <x:c r="K623" s="13" t="n">
        <x:v>11</x:v>
      </x:c>
      <x:c r="L623" s="13" t="n">
        <x:v>1</x:v>
      </x:c>
      <x:c r="M623" s="13" t="n">
        <x:v>17</x:v>
      </x:c>
      <x:c r="N623" s="13" t="n">
        <x:v>0.914</x:v>
      </x:c>
      <x:c r="O623" s="13" t="n">
        <x:v>0.904</x:v>
      </x:c>
    </x:row>
    <x:row r="624">
      <x:c r="A624" s="13" t="n">
        <x:v>621</x:v>
      </x:c>
      <x:c r="B624" s="13" t="str">
        <x:v>IV</x:v>
      </x:c>
      <x:c r="C624" s="13" t="str">
        <x:v>Lanternwatch Descent</x:v>
      </x:c>
      <x:c r="D624" s="13" t="str">
        <x:v>Balanced_Dawn</x:v>
      </x:c>
      <x:c r="E624" s="13" t="str">
        <x:v>Ironwarden / Wayfinder / Ravager / Dawnkeeper</x:v>
      </x:c>
      <x:c r="F624" s="13" t="n">
        <x:v>0.749</x:v>
      </x:c>
      <x:c r="G624" s="13" t="str">
        <x:v>Clear</x:v>
      </x:c>
      <x:c r="H624" s="13" t="n">
        <x:v>1</x:v>
      </x:c>
      <x:c r="I624" s="13" t="n">
        <x:v>25.4</x:v>
      </x:c>
      <x:c r="J624" s="13" t="n">
        <x:v>2</x:v>
      </x:c>
      <x:c r="K624" s="13" t="n">
        <x:v>12</x:v>
      </x:c>
      <x:c r="L624" s="13" t="n">
        <x:v>0</x:v>
      </x:c>
      <x:c r="M624" s="13" t="n">
        <x:v>112</x:v>
      </x:c>
      <x:c r="N624" s="13" t="n">
        <x:v>1.048</x:v>
      </x:c>
      <x:c r="O624" s="13" t="n">
        <x:v>0.95</x:v>
      </x:c>
    </x:row>
    <x:row r="625">
      <x:c r="A625" s="13" t="n">
        <x:v>622</x:v>
      </x:c>
      <x:c r="B625" s="13" t="str">
        <x:v>IV</x:v>
      </x:c>
      <x:c r="C625" s="13" t="str">
        <x:v>Mirage Well</x:v>
      </x:c>
      <x:c r="D625" s="13" t="str">
        <x:v>Balanced_Dawn</x:v>
      </x:c>
      <x:c r="E625" s="13" t="str">
        <x:v>Ironwarden / Wayfinder / Ravager / Dawnkeeper</x:v>
      </x:c>
      <x:c r="F625" s="13" t="n">
        <x:v>0.657</x:v>
      </x:c>
      <x:c r="G625" s="13" t="str">
        <x:v>Clear</x:v>
      </x:c>
      <x:c r="H625" s="13" t="n">
        <x:v>1</x:v>
      </x:c>
      <x:c r="I625" s="13" t="n">
        <x:v>27.7</x:v>
      </x:c>
      <x:c r="J625" s="13" t="n">
        <x:v>1</x:v>
      </x:c>
      <x:c r="K625" s="13" t="n">
        <x:v>13</x:v>
      </x:c>
      <x:c r="L625" s="13" t="n">
        <x:v>0</x:v>
      </x:c>
      <x:c r="M625" s="13" t="n">
        <x:v>118</x:v>
      </x:c>
      <x:c r="N625" s="13" t="n">
        <x:v>0.982</x:v>
      </x:c>
      <x:c r="O625" s="13" t="n">
        <x:v>0.991</x:v>
      </x:c>
    </x:row>
    <x:row r="626">
      <x:c r="A626" s="13" t="n">
        <x:v>623</x:v>
      </x:c>
      <x:c r="B626" s="13" t="str">
        <x:v>IV</x:v>
      </x:c>
      <x:c r="C626" s="13" t="str">
        <x:v>Choir Caverns</x:v>
      </x:c>
      <x:c r="D626" s="13" t="str">
        <x:v>Balanced_Dawn</x:v>
      </x:c>
      <x:c r="E626" s="13" t="str">
        <x:v>Ironwarden / Wayfinder / Ravager / Dawnkeeper</x:v>
      </x:c>
      <x:c r="F626" s="13" t="n">
        <x:v>0.737</x:v>
      </x:c>
      <x:c r="G626" s="13" t="str">
        <x:v>Fail</x:v>
      </x:c>
      <x:c r="H626" s="13" t="n">
        <x:v>0.499</x:v>
      </x:c>
      <x:c r="I626" s="13" t="n">
        <x:v>29.5</x:v>
      </x:c>
      <x:c r="J626" s="13" t="n">
        <x:v>3</x:v>
      </x:c>
      <x:c r="K626" s="13" t="n">
        <x:v>12</x:v>
      </x:c>
      <x:c r="L626" s="13" t="n">
        <x:v>1</x:v>
      </x:c>
      <x:c r="M626" s="13" t="n">
        <x:v>17</x:v>
      </x:c>
      <x:c r="N626" s="13" t="n">
        <x:v>1.132</x:v>
      </x:c>
      <x:c r="O626" s="13" t="n">
        <x:v>0.924</x:v>
      </x:c>
    </x:row>
    <x:row r="627">
      <x:c r="A627" s="13" t="n">
        <x:v>624</x:v>
      </x:c>
      <x:c r="B627" s="13" t="str">
        <x:v>IV</x:v>
      </x:c>
      <x:c r="C627" s="13" t="str">
        <x:v>Crucible Depths</x:v>
      </x:c>
      <x:c r="D627" s="13" t="str">
        <x:v>Balanced_Dawn</x:v>
      </x:c>
      <x:c r="E627" s="13" t="str">
        <x:v>Ironwarden / Wayfinder / Ravager / Dawnkeeper</x:v>
      </x:c>
      <x:c r="F627" s="13" t="n">
        <x:v>0.656</x:v>
      </x:c>
      <x:c r="G627" s="13" t="str">
        <x:v>Clear</x:v>
      </x:c>
      <x:c r="H627" s="13" t="n">
        <x:v>1</x:v>
      </x:c>
      <x:c r="I627" s="13" t="n">
        <x:v>25.2</x:v>
      </x:c>
      <x:c r="J627" s="13" t="n">
        <x:v>1</x:v>
      </x:c>
      <x:c r="K627" s="13" t="n">
        <x:v>13</x:v>
      </x:c>
      <x:c r="L627" s="13" t="n">
        <x:v>1</x:v>
      </x:c>
      <x:c r="M627" s="13" t="n">
        <x:v>114</x:v>
      </x:c>
      <x:c r="N627" s="13" t="n">
        <x:v>1.168</x:v>
      </x:c>
      <x:c r="O627" s="13" t="n">
        <x:v>0.88</x:v>
      </x:c>
    </x:row>
    <x:row r="628">
      <x:c r="A628" s="13" t="n">
        <x:v>625</x:v>
      </x:c>
      <x:c r="B628" s="13" t="str">
        <x:v>IV</x:v>
      </x:c>
      <x:c r="C628" s="13" t="str">
        <x:v>Lanternwatch Descent</x:v>
      </x:c>
      <x:c r="D628" s="13" t="str">
        <x:v>Balanced_Dawn</x:v>
      </x:c>
      <x:c r="E628" s="13" t="str">
        <x:v>Ironwarden / Wayfinder / Ravager / Dawnkeeper</x:v>
      </x:c>
      <x:c r="F628" s="13" t="n">
        <x:v>0.816</x:v>
      </x:c>
      <x:c r="G628" s="13" t="str">
        <x:v>Clear</x:v>
      </x:c>
      <x:c r="H628" s="13" t="n">
        <x:v>1</x:v>
      </x:c>
      <x:c r="I628" s="13" t="n">
        <x:v>30</x:v>
      </x:c>
      <x:c r="J628" s="13" t="n">
        <x:v>2</x:v>
      </x:c>
      <x:c r="K628" s="13" t="n">
        <x:v>11</x:v>
      </x:c>
      <x:c r="L628" s="13" t="n">
        <x:v>1</x:v>
      </x:c>
      <x:c r="M628" s="13" t="n">
        <x:v>125</x:v>
      </x:c>
      <x:c r="N628" s="13" t="n">
        <x:v>1.074</x:v>
      </x:c>
      <x:c r="O628" s="13" t="n">
        <x:v>0.983</x:v>
      </x:c>
    </x:row>
    <x:row r="629">
      <x:c r="A629" s="13" t="n">
        <x:v>626</x:v>
      </x:c>
      <x:c r="B629" s="13" t="str">
        <x:v>IV</x:v>
      </x:c>
      <x:c r="C629" s="13" t="str">
        <x:v>Mirage Well</x:v>
      </x:c>
      <x:c r="D629" s="13" t="str">
        <x:v>Balanced_Stone</x:v>
      </x:c>
      <x:c r="E629" s="13" t="str">
        <x:v>Ironwarden / Hexweaver / Knife Dancer / Stonecaller</x:v>
      </x:c>
      <x:c r="F629" s="13" t="n">
        <x:v>0.281</x:v>
      </x:c>
      <x:c r="G629" s="13" t="str">
        <x:v>Fail</x:v>
      </x:c>
      <x:c r="H629" s="13" t="n">
        <x:v>0.842</x:v>
      </x:c>
      <x:c r="I629" s="13" t="n">
        <x:v>33.8</x:v>
      </x:c>
      <x:c r="J629" s="13" t="n">
        <x:v>3</x:v>
      </x:c>
      <x:c r="K629" s="13" t="n">
        <x:v>9</x:v>
      </x:c>
      <x:c r="L629" s="13" t="n">
        <x:v>0</x:v>
      </x:c>
      <x:c r="M629" s="13" t="n">
        <x:v>42</x:v>
      </x:c>
      <x:c r="N629" s="13" t="n">
        <x:v>0.872</x:v>
      </x:c>
      <x:c r="O629" s="13" t="n">
        <x:v>0.897</x:v>
      </x:c>
    </x:row>
    <x:row r="630">
      <x:c r="A630" s="13" t="n">
        <x:v>627</x:v>
      </x:c>
      <x:c r="B630" s="13" t="str">
        <x:v>IV</x:v>
      </x:c>
      <x:c r="C630" s="13" t="str">
        <x:v>Choir Caverns</x:v>
      </x:c>
      <x:c r="D630" s="13" t="str">
        <x:v>Balanced_Stone</x:v>
      </x:c>
      <x:c r="E630" s="13" t="str">
        <x:v>Ironwarden / Hexweaver / Knife Dancer / Stonecaller</x:v>
      </x:c>
      <x:c r="F630" s="13" t="n">
        <x:v>0.304</x:v>
      </x:c>
      <x:c r="G630" s="13" t="str">
        <x:v>Clear</x:v>
      </x:c>
      <x:c r="H630" s="13" t="n">
        <x:v>1</x:v>
      </x:c>
      <x:c r="I630" s="13" t="n">
        <x:v>24.3</x:v>
      </x:c>
      <x:c r="J630" s="13" t="n">
        <x:v>1</x:v>
      </x:c>
      <x:c r="K630" s="13" t="n">
        <x:v>11</x:v>
      </x:c>
      <x:c r="L630" s="13" t="n">
        <x:v>0</x:v>
      </x:c>
      <x:c r="M630" s="13" t="n">
        <x:v>114</x:v>
      </x:c>
      <x:c r="N630" s="13" t="n">
        <x:v>0.887</x:v>
      </x:c>
      <x:c r="O630" s="13" t="n">
        <x:v>0.913</x:v>
      </x:c>
    </x:row>
    <x:row r="631">
      <x:c r="A631" s="13" t="n">
        <x:v>628</x:v>
      </x:c>
      <x:c r="B631" s="13" t="str">
        <x:v>IV</x:v>
      </x:c>
      <x:c r="C631" s="13" t="str">
        <x:v>Crucible Depths</x:v>
      </x:c>
      <x:c r="D631" s="13" t="str">
        <x:v>Balanced_Stone</x:v>
      </x:c>
      <x:c r="E631" s="13" t="str">
        <x:v>Ironwarden / Hexweaver / Knife Dancer / Stonecaller</x:v>
      </x:c>
      <x:c r="F631" s="13" t="n">
        <x:v>0.221</x:v>
      </x:c>
      <x:c r="G631" s="13" t="str">
        <x:v>Fail</x:v>
      </x:c>
      <x:c r="H631" s="13" t="n">
        <x:v>0.788</x:v>
      </x:c>
      <x:c r="I631" s="13" t="n">
        <x:v>29</x:v>
      </x:c>
      <x:c r="J631" s="13" t="n">
        <x:v>3</x:v>
      </x:c>
      <x:c r="K631" s="13" t="n">
        <x:v>11</x:v>
      </x:c>
      <x:c r="L631" s="13" t="n">
        <x:v>0</x:v>
      </x:c>
      <x:c r="M631" s="13" t="n">
        <x:v>39</x:v>
      </x:c>
      <x:c r="N631" s="13" t="n">
        <x:v>0.747</x:v>
      </x:c>
      <x:c r="O631" s="13" t="n">
        <x:v>1.058</x:v>
      </x:c>
    </x:row>
    <x:row r="632">
      <x:c r="A632" s="13" t="n">
        <x:v>629</x:v>
      </x:c>
      <x:c r="B632" s="13" t="str">
        <x:v>IV</x:v>
      </x:c>
      <x:c r="C632" s="13" t="str">
        <x:v>Lanternwatch Descent</x:v>
      </x:c>
      <x:c r="D632" s="13" t="str">
        <x:v>Balanced_Stone</x:v>
      </x:c>
      <x:c r="E632" s="13" t="str">
        <x:v>Ironwarden / Hexweaver / Knife Dancer / Stonecaller</x:v>
      </x:c>
      <x:c r="F632" s="13" t="n">
        <x:v>0.856</x:v>
      </x:c>
      <x:c r="G632" s="13" t="str">
        <x:v>Fail</x:v>
      </x:c>
      <x:c r="H632" s="13" t="n">
        <x:v>0.564</x:v>
      </x:c>
      <x:c r="I632" s="13" t="n">
        <x:v>33.9</x:v>
      </x:c>
      <x:c r="J632" s="13" t="n">
        <x:v>3</x:v>
      </x:c>
      <x:c r="K632" s="13" t="n">
        <x:v>10</x:v>
      </x:c>
      <x:c r="L632" s="13" t="n">
        <x:v>0</x:v>
      </x:c>
      <x:c r="M632" s="13" t="n">
        <x:v>29</x:v>
      </x:c>
      <x:c r="N632" s="13" t="n">
        <x:v>1.104</x:v>
      </x:c>
      <x:c r="O632" s="13" t="n">
        <x:v>1.008</x:v>
      </x:c>
    </x:row>
    <x:row r="633">
      <x:c r="A633" s="13" t="n">
        <x:v>630</x:v>
      </x:c>
      <x:c r="B633" s="13" t="str">
        <x:v>IV</x:v>
      </x:c>
      <x:c r="C633" s="13" t="str">
        <x:v>Mirage Well</x:v>
      </x:c>
      <x:c r="D633" s="13" t="str">
        <x:v>Balanced_Stone</x:v>
      </x:c>
      <x:c r="E633" s="13" t="str">
        <x:v>Ironwarden / Hexweaver / Knife Dancer / Stonecaller</x:v>
      </x:c>
      <x:c r="F633" s="13" t="n">
        <x:v>0.866</x:v>
      </x:c>
      <x:c r="G633" s="13" t="str">
        <x:v>Clear</x:v>
      </x:c>
      <x:c r="H633" s="13" t="n">
        <x:v>1</x:v>
      </x:c>
      <x:c r="I633" s="13" t="n">
        <x:v>27.9</x:v>
      </x:c>
      <x:c r="J633" s="13" t="n">
        <x:v>0</x:v>
      </x:c>
      <x:c r="K633" s="13" t="n">
        <x:v>12</x:v>
      </x:c>
      <x:c r="L633" s="13" t="n">
        <x:v>0</x:v>
      </x:c>
      <x:c r="M633" s="13" t="n">
        <x:v>118</x:v>
      </x:c>
      <x:c r="N633" s="13" t="n">
        <x:v>1.18</x:v>
      </x:c>
      <x:c r="O633" s="13" t="n">
        <x:v>0.995</x:v>
      </x:c>
    </x:row>
    <x:row r="634">
      <x:c r="A634" s="13" t="n">
        <x:v>631</x:v>
      </x:c>
      <x:c r="B634" s="13" t="str">
        <x:v>IV</x:v>
      </x:c>
      <x:c r="C634" s="13" t="str">
        <x:v>Choir Caverns</x:v>
      </x:c>
      <x:c r="D634" s="13" t="str">
        <x:v>Balanced_Stone</x:v>
      </x:c>
      <x:c r="E634" s="13" t="str">
        <x:v>Ironwarden / Hexweaver / Knife Dancer / Stonecaller</x:v>
      </x:c>
      <x:c r="F634" s="13" t="n">
        <x:v>0.504</x:v>
      </x:c>
      <x:c r="G634" s="13" t="str">
        <x:v>Clear</x:v>
      </x:c>
      <x:c r="H634" s="13" t="n">
        <x:v>1</x:v>
      </x:c>
      <x:c r="I634" s="13" t="n">
        <x:v>28.4</x:v>
      </x:c>
      <x:c r="J634" s="13" t="n">
        <x:v>0</x:v>
      </x:c>
      <x:c r="K634" s="13" t="n">
        <x:v>12</x:v>
      </x:c>
      <x:c r="L634" s="13" t="n">
        <x:v>1</x:v>
      </x:c>
      <x:c r="M634" s="13" t="n">
        <x:v>116</x:v>
      </x:c>
      <x:c r="N634" s="13" t="n">
        <x:v>0.983</x:v>
      </x:c>
      <x:c r="O634" s="13" t="n">
        <x:v>0.928</x:v>
      </x:c>
    </x:row>
    <x:row r="635">
      <x:c r="A635" s="13" t="n">
        <x:v>632</x:v>
      </x:c>
      <x:c r="B635" s="13" t="str">
        <x:v>IV</x:v>
      </x:c>
      <x:c r="C635" s="13" t="str">
        <x:v>Crucible Depths</x:v>
      </x:c>
      <x:c r="D635" s="13" t="str">
        <x:v>Balanced_Stone</x:v>
      </x:c>
      <x:c r="E635" s="13" t="str">
        <x:v>Ironwarden / Hexweaver / Knife Dancer / Stonecaller</x:v>
      </x:c>
      <x:c r="F635" s="13" t="n">
        <x:v>0.771</x:v>
      </x:c>
      <x:c r="G635" s="13" t="str">
        <x:v>Clear</x:v>
      </x:c>
      <x:c r="H635" s="13" t="n">
        <x:v>1</x:v>
      </x:c>
      <x:c r="I635" s="13" t="n">
        <x:v>26.9</x:v>
      </x:c>
      <x:c r="J635" s="13" t="n">
        <x:v>1</x:v>
      </x:c>
      <x:c r="K635" s="13" t="n">
        <x:v>10</x:v>
      </x:c>
      <x:c r="L635" s="13" t="n">
        <x:v>0</x:v>
      </x:c>
      <x:c r="M635" s="13" t="n">
        <x:v>119</x:v>
      </x:c>
      <x:c r="N635" s="13" t="n">
        <x:v>1.119</x:v>
      </x:c>
      <x:c r="O635" s="13" t="n">
        <x:v>1.002</x:v>
      </x:c>
    </x:row>
    <x:row r="636">
      <x:c r="A636" s="13" t="n">
        <x:v>633</x:v>
      </x:c>
      <x:c r="B636" s="13" t="str">
        <x:v>IV</x:v>
      </x:c>
      <x:c r="C636" s="13" t="str">
        <x:v>Lanternwatch Descent</x:v>
      </x:c>
      <x:c r="D636" s="13" t="str">
        <x:v>Balanced_Stone</x:v>
      </x:c>
      <x:c r="E636" s="13" t="str">
        <x:v>Ironwarden / Hexweaver / Knife Dancer / Stonecaller</x:v>
      </x:c>
      <x:c r="F636" s="13" t="n">
        <x:v>0.873</x:v>
      </x:c>
      <x:c r="G636" s="13" t="str">
        <x:v>Fail</x:v>
      </x:c>
      <x:c r="H636" s="13" t="n">
        <x:v>0.853</x:v>
      </x:c>
      <x:c r="I636" s="13" t="n">
        <x:v>27</x:v>
      </x:c>
      <x:c r="J636" s="13" t="n">
        <x:v>3</x:v>
      </x:c>
      <x:c r="K636" s="13" t="n">
        <x:v>12</x:v>
      </x:c>
      <x:c r="L636" s="13" t="n">
        <x:v>0</x:v>
      </x:c>
      <x:c r="M636" s="13" t="n">
        <x:v>40</x:v>
      </x:c>
      <x:c r="N636" s="13" t="n">
        <x:v>1.101</x:v>
      </x:c>
      <x:c r="O636" s="13" t="n">
        <x:v>1.038</x:v>
      </x:c>
    </x:row>
    <x:row r="637">
      <x:c r="A637" s="13" t="n">
        <x:v>634</x:v>
      </x:c>
      <x:c r="B637" s="13" t="str">
        <x:v>IV</x:v>
      </x:c>
      <x:c r="C637" s="13" t="str">
        <x:v>Mirage Well</x:v>
      </x:c>
      <x:c r="D637" s="13" t="str">
        <x:v>Balanced_Stone</x:v>
      </x:c>
      <x:c r="E637" s="13" t="str">
        <x:v>Ironwarden / Hexweaver / Knife Dancer / Stonecaller</x:v>
      </x:c>
      <x:c r="F637" s="13" t="n">
        <x:v>0.896</x:v>
      </x:c>
      <x:c r="G637" s="13" t="str">
        <x:v>Clear</x:v>
      </x:c>
      <x:c r="H637" s="13" t="n">
        <x:v>1</x:v>
      </x:c>
      <x:c r="I637" s="13" t="n">
        <x:v>28.2</x:v>
      </x:c>
      <x:c r="J637" s="13" t="n">
        <x:v>2</x:v>
      </x:c>
      <x:c r="K637" s="13" t="n">
        <x:v>13</x:v>
      </x:c>
      <x:c r="L637" s="13" t="n">
        <x:v>2</x:v>
      </x:c>
      <x:c r="M637" s="13" t="n">
        <x:v>121</x:v>
      </x:c>
      <x:c r="N637" s="13" t="n">
        <x:v>1.18</x:v>
      </x:c>
      <x:c r="O637" s="13" t="n">
        <x:v>1.054</x:v>
      </x:c>
    </x:row>
    <x:row r="638">
      <x:c r="A638" s="13" t="n">
        <x:v>635</x:v>
      </x:c>
      <x:c r="B638" s="13" t="str">
        <x:v>IV</x:v>
      </x:c>
      <x:c r="C638" s="13" t="str">
        <x:v>Choir Caverns</x:v>
      </x:c>
      <x:c r="D638" s="13" t="str">
        <x:v>Balanced_Stone</x:v>
      </x:c>
      <x:c r="E638" s="13" t="str">
        <x:v>Ironwarden / Hexweaver / Knife Dancer / Stonecaller</x:v>
      </x:c>
      <x:c r="F638" s="13" t="n">
        <x:v>0.568</x:v>
      </x:c>
      <x:c r="G638" s="13" t="str">
        <x:v>Fail</x:v>
      </x:c>
      <x:c r="H638" s="13" t="n">
        <x:v>0.755</x:v>
      </x:c>
      <x:c r="I638" s="13" t="n">
        <x:v>30.7</x:v>
      </x:c>
      <x:c r="J638" s="13" t="n">
        <x:v>3</x:v>
      </x:c>
      <x:c r="K638" s="13" t="n">
        <x:v>10</x:v>
      </x:c>
      <x:c r="L638" s="13" t="n">
        <x:v>0</x:v>
      </x:c>
      <x:c r="M638" s="13" t="n">
        <x:v>39</x:v>
      </x:c>
      <x:c r="N638" s="13" t="n">
        <x:v>1.075</x:v>
      </x:c>
      <x:c r="O638" s="13" t="n">
        <x:v>0.88</x:v>
      </x:c>
    </x:row>
    <x:row r="639">
      <x:c r="A639" s="13" t="n">
        <x:v>636</x:v>
      </x:c>
      <x:c r="B639" s="13" t="str">
        <x:v>IV</x:v>
      </x:c>
      <x:c r="C639" s="13" t="str">
        <x:v>Crucible Depths</x:v>
      </x:c>
      <x:c r="D639" s="13" t="str">
        <x:v>Balanced_Stone</x:v>
      </x:c>
      <x:c r="E639" s="13" t="str">
        <x:v>Ironwarden / Hexweaver / Knife Dancer / Stonecaller</x:v>
      </x:c>
      <x:c r="F639" s="13" t="n">
        <x:v>0.366</x:v>
      </x:c>
      <x:c r="G639" s="13" t="str">
        <x:v>Fail</x:v>
      </x:c>
      <x:c r="H639" s="13" t="n">
        <x:v>0.943</x:v>
      </x:c>
      <x:c r="I639" s="13" t="n">
        <x:v>30.2</x:v>
      </x:c>
      <x:c r="J639" s="13" t="n">
        <x:v>3</x:v>
      </x:c>
      <x:c r="K639" s="13" t="n">
        <x:v>12</x:v>
      </x:c>
      <x:c r="L639" s="13" t="n">
        <x:v>1</x:v>
      </x:c>
      <x:c r="M639" s="13" t="n">
        <x:v>51</x:v>
      </x:c>
      <x:c r="N639" s="13" t="n">
        <x:v>0.908</x:v>
      </x:c>
      <x:c r="O639" s="13" t="n">
        <x:v>0.962</x:v>
      </x:c>
    </x:row>
    <x:row r="640">
      <x:c r="A640" s="13" t="n">
        <x:v>637</x:v>
      </x:c>
      <x:c r="B640" s="13" t="str">
        <x:v>IV</x:v>
      </x:c>
      <x:c r="C640" s="13" t="str">
        <x:v>Lanternwatch Descent</x:v>
      </x:c>
      <x:c r="D640" s="13" t="str">
        <x:v>Balanced_Stone</x:v>
      </x:c>
      <x:c r="E640" s="13" t="str">
        <x:v>Ironwarden / Hexweaver / Knife Dancer / Stonecaller</x:v>
      </x:c>
      <x:c r="F640" s="13" t="n">
        <x:v>0.806</x:v>
      </x:c>
      <x:c r="G640" s="13" t="str">
        <x:v>Clear</x:v>
      </x:c>
      <x:c r="H640" s="13" t="n">
        <x:v>1</x:v>
      </x:c>
      <x:c r="I640" s="13" t="n">
        <x:v>29.5</x:v>
      </x:c>
      <x:c r="J640" s="13" t="n">
        <x:v>0</x:v>
      </x:c>
      <x:c r="K640" s="13" t="n">
        <x:v>12</x:v>
      </x:c>
      <x:c r="L640" s="13" t="n">
        <x:v>1</x:v>
      </x:c>
      <x:c r="M640" s="13" t="n">
        <x:v>119</x:v>
      </x:c>
      <x:c r="N640" s="13" t="n">
        <x:v>1.06</x:v>
      </x:c>
      <x:c r="O640" s="13" t="n">
        <x:v>0.992</x:v>
      </x:c>
    </x:row>
    <x:row r="641">
      <x:c r="A641" s="13" t="n">
        <x:v>638</x:v>
      </x:c>
      <x:c r="B641" s="13" t="str">
        <x:v>IV</x:v>
      </x:c>
      <x:c r="C641" s="13" t="str">
        <x:v>Mirage Well</x:v>
      </x:c>
      <x:c r="D641" s="13" t="str">
        <x:v>Balanced_Stone</x:v>
      </x:c>
      <x:c r="E641" s="13" t="str">
        <x:v>Ironwarden / Hexweaver / Knife Dancer / Stonecaller</x:v>
      </x:c>
      <x:c r="F641" s="13" t="n">
        <x:v>0.904</x:v>
      </x:c>
      <x:c r="G641" s="13" t="str">
        <x:v>Clear</x:v>
      </x:c>
      <x:c r="H641" s="13" t="n">
        <x:v>1</x:v>
      </x:c>
      <x:c r="I641" s="13" t="n">
        <x:v>30.9</x:v>
      </x:c>
      <x:c r="J641" s="13" t="n">
        <x:v>0</x:v>
      </x:c>
      <x:c r="K641" s="13" t="n">
        <x:v>12</x:v>
      </x:c>
      <x:c r="L641" s="13" t="n">
        <x:v>1</x:v>
      </x:c>
      <x:c r="M641" s="13" t="n">
        <x:v>122</x:v>
      </x:c>
      <x:c r="N641" s="13" t="n">
        <x:v>1.147</x:v>
      </x:c>
      <x:c r="O641" s="13" t="n">
        <x:v>1.108</x:v>
      </x:c>
    </x:row>
    <x:row r="642">
      <x:c r="A642" s="13" t="n">
        <x:v>639</x:v>
      </x:c>
      <x:c r="B642" s="13" t="str">
        <x:v>IV</x:v>
      </x:c>
      <x:c r="C642" s="13" t="str">
        <x:v>Choir Caverns</x:v>
      </x:c>
      <x:c r="D642" s="13" t="str">
        <x:v>Balanced_Stone</x:v>
      </x:c>
      <x:c r="E642" s="13" t="str">
        <x:v>Ironwarden / Hexweaver / Knife Dancer / Stonecaller</x:v>
      </x:c>
      <x:c r="F642" s="13" t="n">
        <x:v>0.772</x:v>
      </x:c>
      <x:c r="G642" s="13" t="str">
        <x:v>Clear</x:v>
      </x:c>
      <x:c r="H642" s="13" t="n">
        <x:v>1</x:v>
      </x:c>
      <x:c r="I642" s="13" t="n">
        <x:v>25.8</x:v>
      </x:c>
      <x:c r="J642" s="13" t="n">
        <x:v>3</x:v>
      </x:c>
      <x:c r="K642" s="13" t="n">
        <x:v>11</x:v>
      </x:c>
      <x:c r="L642" s="13" t="n">
        <x:v>1</x:v>
      </x:c>
      <x:c r="M642" s="13" t="n">
        <x:v>124</x:v>
      </x:c>
      <x:c r="N642" s="13" t="n">
        <x:v>1.11</x:v>
      </x:c>
      <x:c r="O642" s="13" t="n">
        <x:v>0.974</x:v>
      </x:c>
    </x:row>
    <x:row r="643">
      <x:c r="A643" s="13" t="n">
        <x:v>640</x:v>
      </x:c>
      <x:c r="B643" s="13" t="str">
        <x:v>IV</x:v>
      </x:c>
      <x:c r="C643" s="13" t="str">
        <x:v>Crucible Depths</x:v>
      </x:c>
      <x:c r="D643" s="13" t="str">
        <x:v>Balanced_Stone</x:v>
      </x:c>
      <x:c r="E643" s="13" t="str">
        <x:v>Ironwarden / Hexweaver / Knife Dancer / Stonecaller</x:v>
      </x:c>
      <x:c r="F643" s="13" t="n">
        <x:v>0.617</x:v>
      </x:c>
      <x:c r="G643" s="13" t="str">
        <x:v>Clear</x:v>
      </x:c>
      <x:c r="H643" s="13" t="n">
        <x:v>1</x:v>
      </x:c>
      <x:c r="I643" s="13" t="n">
        <x:v>25</x:v>
      </x:c>
      <x:c r="J643" s="13" t="n">
        <x:v>1</x:v>
      </x:c>
      <x:c r="K643" s="13" t="n">
        <x:v>11</x:v>
      </x:c>
      <x:c r="L643" s="13" t="n">
        <x:v>0</x:v>
      </x:c>
      <x:c r="M643" s="13" t="n">
        <x:v>117</x:v>
      </x:c>
      <x:c r="N643" s="13" t="n">
        <x:v>0.905</x:v>
      </x:c>
      <x:c r="O643" s="13" t="n">
        <x:v>1.116</x:v>
      </x:c>
    </x:row>
    <x:row r="644">
      <x:c r="A644" s="13" t="n">
        <x:v>641</x:v>
      </x:c>
      <x:c r="B644" s="13" t="str">
        <x:v>IV</x:v>
      </x:c>
      <x:c r="C644" s="13" t="str">
        <x:v>Lanternwatch Descent</x:v>
      </x:c>
      <x:c r="D644" s="13" t="str">
        <x:v>Balanced_Stone</x:v>
      </x:c>
      <x:c r="E644" s="13" t="str">
        <x:v>Ironwarden / Hexweaver / Knife Dancer / Stonecaller</x:v>
      </x:c>
      <x:c r="F644" s="13" t="n">
        <x:v>0.715</x:v>
      </x:c>
      <x:c r="G644" s="13" t="str">
        <x:v>Fail</x:v>
      </x:c>
      <x:c r="H644" s="13" t="n">
        <x:v>0.933</x:v>
      </x:c>
      <x:c r="I644" s="13" t="n">
        <x:v>29.7</x:v>
      </x:c>
      <x:c r="J644" s="13" t="n">
        <x:v>3</x:v>
      </x:c>
      <x:c r="K644" s="13" t="n">
        <x:v>12</x:v>
      </x:c>
      <x:c r="L644" s="13" t="n">
        <x:v>1</x:v>
      </x:c>
      <x:c r="M644" s="13" t="n">
        <x:v>53</x:v>
      </x:c>
      <x:c r="N644" s="13" t="n">
        <x:v>1.061</x:v>
      </x:c>
      <x:c r="O644" s="13" t="n">
        <x:v>0.921</x:v>
      </x:c>
    </x:row>
    <x:row r="645">
      <x:c r="A645" s="13" t="n">
        <x:v>642</x:v>
      </x:c>
      <x:c r="B645" s="13" t="str">
        <x:v>IV</x:v>
      </x:c>
      <x:c r="C645" s="13" t="str">
        <x:v>Mirage Well</x:v>
      </x:c>
      <x:c r="D645" s="13" t="str">
        <x:v>Balanced_Stone</x:v>
      </x:c>
      <x:c r="E645" s="13" t="str">
        <x:v>Ironwarden / Hexweaver / Knife Dancer / Stonecaller</x:v>
      </x:c>
      <x:c r="F645" s="13" t="n">
        <x:v>0.715</x:v>
      </x:c>
      <x:c r="G645" s="13" t="str">
        <x:v>Clear</x:v>
      </x:c>
      <x:c r="H645" s="13" t="n">
        <x:v>1</x:v>
      </x:c>
      <x:c r="I645" s="13" t="n">
        <x:v>26</x:v>
      </x:c>
      <x:c r="J645" s="13" t="n">
        <x:v>1</x:v>
      </x:c>
      <x:c r="K645" s="13" t="n">
        <x:v>12</x:v>
      </x:c>
      <x:c r="L645" s="13" t="n">
        <x:v>1</x:v>
      </x:c>
      <x:c r="M645" s="13" t="n">
        <x:v>115</x:v>
      </x:c>
      <x:c r="N645" s="13" t="n">
        <x:v>0.972</x:v>
      </x:c>
      <x:c r="O645" s="13" t="n">
        <x:v>1.045</x:v>
      </x:c>
    </x:row>
    <x:row r="646">
      <x:c r="A646" s="13" t="n">
        <x:v>643</x:v>
      </x:c>
      <x:c r="B646" s="13" t="str">
        <x:v>IV</x:v>
      </x:c>
      <x:c r="C646" s="13" t="str">
        <x:v>Choir Caverns</x:v>
      </x:c>
      <x:c r="D646" s="13" t="str">
        <x:v>Balanced_Stone</x:v>
      </x:c>
      <x:c r="E646" s="13" t="str">
        <x:v>Ironwarden / Hexweaver / Knife Dancer / Stonecaller</x:v>
      </x:c>
      <x:c r="F646" s="13" t="n">
        <x:v>0.46</x:v>
      </x:c>
      <x:c r="G646" s="13" t="str">
        <x:v>Fail</x:v>
      </x:c>
      <x:c r="H646" s="13" t="n">
        <x:v>0.75</x:v>
      </x:c>
      <x:c r="I646" s="13" t="n">
        <x:v>35.1</x:v>
      </x:c>
      <x:c r="J646" s="13" t="n">
        <x:v>3</x:v>
      </x:c>
      <x:c r="K646" s="13" t="n">
        <x:v>11</x:v>
      </x:c>
      <x:c r="L646" s="13" t="n">
        <x:v>1</x:v>
      </x:c>
      <x:c r="M646" s="13" t="n">
        <x:v>29</x:v>
      </x:c>
      <x:c r="N646" s="13" t="n">
        <x:v>0.977</x:v>
      </x:c>
      <x:c r="O646" s="13" t="n">
        <x:v>0.911</x:v>
      </x:c>
    </x:row>
    <x:row r="647">
      <x:c r="A647" s="13" t="n">
        <x:v>644</x:v>
      </x:c>
      <x:c r="B647" s="13" t="str">
        <x:v>IV</x:v>
      </x:c>
      <x:c r="C647" s="13" t="str">
        <x:v>Crucible Depths</x:v>
      </x:c>
      <x:c r="D647" s="13" t="str">
        <x:v>Balanced_Stone</x:v>
      </x:c>
      <x:c r="E647" s="13" t="str">
        <x:v>Ironwarden / Hexweaver / Knife Dancer / Stonecaller</x:v>
      </x:c>
      <x:c r="F647" s="13" t="n">
        <x:v>0.819</x:v>
      </x:c>
      <x:c r="G647" s="13" t="str">
        <x:v>Clear</x:v>
      </x:c>
      <x:c r="H647" s="13" t="n">
        <x:v>1</x:v>
      </x:c>
      <x:c r="I647" s="13" t="n">
        <x:v>25.2</x:v>
      </x:c>
      <x:c r="J647" s="13" t="n">
        <x:v>0</x:v>
      </x:c>
      <x:c r="K647" s="13" t="n">
        <x:v>10</x:v>
      </x:c>
      <x:c r="L647" s="13" t="n">
        <x:v>0</x:v>
      </x:c>
      <x:c r="M647" s="13" t="n">
        <x:v>124</x:v>
      </x:c>
      <x:c r="N647" s="13" t="n">
        <x:v>1.18</x:v>
      </x:c>
      <x:c r="O647" s="13" t="n">
        <x:v>0.993</x:v>
      </x:c>
    </x:row>
    <x:row r="648">
      <x:c r="A648" s="13" t="n">
        <x:v>645</x:v>
      </x:c>
      <x:c r="B648" s="13" t="str">
        <x:v>IV</x:v>
      </x:c>
      <x:c r="C648" s="13" t="str">
        <x:v>Lanternwatch Descent</x:v>
      </x:c>
      <x:c r="D648" s="13" t="str">
        <x:v>Balanced_Stone</x:v>
      </x:c>
      <x:c r="E648" s="13" t="str">
        <x:v>Ironwarden / Hexweaver / Knife Dancer / Stonecaller</x:v>
      </x:c>
      <x:c r="F648" s="13" t="n">
        <x:v>0.861</x:v>
      </x:c>
      <x:c r="G648" s="13" t="str">
        <x:v>Clear</x:v>
      </x:c>
      <x:c r="H648" s="13" t="n">
        <x:v>1</x:v>
      </x:c>
      <x:c r="I648" s="13" t="n">
        <x:v>28</x:v>
      </x:c>
      <x:c r="J648" s="13" t="n">
        <x:v>1</x:v>
      </x:c>
      <x:c r="K648" s="13" t="n">
        <x:v>11</x:v>
      </x:c>
      <x:c r="L648" s="13" t="n">
        <x:v>0</x:v>
      </x:c>
      <x:c r="M648" s="13" t="n">
        <x:v>116</x:v>
      </x:c>
      <x:c r="N648" s="13" t="n">
        <x:v>1.025</x:v>
      </x:c>
      <x:c r="O648" s="13" t="n">
        <x:v>1.094</x:v>
      </x:c>
    </x:row>
    <x:row r="649">
      <x:c r="A649" s="13" t="n">
        <x:v>646</x:v>
      </x:c>
      <x:c r="B649" s="13" t="str">
        <x:v>IV</x:v>
      </x:c>
      <x:c r="C649" s="13" t="str">
        <x:v>Mirage Well</x:v>
      </x:c>
      <x:c r="D649" s="13" t="str">
        <x:v>Balanced_Stone</x:v>
      </x:c>
      <x:c r="E649" s="13" t="str">
        <x:v>Ironwarden / Hexweaver / Knife Dancer / Stonecaller</x:v>
      </x:c>
      <x:c r="F649" s="13" t="n">
        <x:v>0.724</x:v>
      </x:c>
      <x:c r="G649" s="13" t="str">
        <x:v>Clear</x:v>
      </x:c>
      <x:c r="H649" s="13" t="n">
        <x:v>1</x:v>
      </x:c>
      <x:c r="I649" s="13" t="n">
        <x:v>27.3</x:v>
      </x:c>
      <x:c r="J649" s="13" t="n">
        <x:v>1</x:v>
      </x:c>
      <x:c r="K649" s="13" t="n">
        <x:v>12</x:v>
      </x:c>
      <x:c r="L649" s="13" t="n">
        <x:v>0</x:v>
      </x:c>
      <x:c r="M649" s="13" t="n">
        <x:v>121</x:v>
      </x:c>
      <x:c r="N649" s="13" t="n">
        <x:v>0.997</x:v>
      </x:c>
      <x:c r="O649" s="13" t="n">
        <x:v>1.025</x:v>
      </x:c>
    </x:row>
    <x:row r="650">
      <x:c r="A650" s="13" t="n">
        <x:v>647</x:v>
      </x:c>
      <x:c r="B650" s="13" t="str">
        <x:v>IV</x:v>
      </x:c>
      <x:c r="C650" s="13" t="str">
        <x:v>Choir Caverns</x:v>
      </x:c>
      <x:c r="D650" s="13" t="str">
        <x:v>Balanced_Stone</x:v>
      </x:c>
      <x:c r="E650" s="13" t="str">
        <x:v>Ironwarden / Hexweaver / Knife Dancer / Stonecaller</x:v>
      </x:c>
      <x:c r="F650" s="13" t="n">
        <x:v>0.515</x:v>
      </x:c>
      <x:c r="G650" s="13" t="str">
        <x:v>Fail</x:v>
      </x:c>
      <x:c r="H650" s="13" t="n">
        <x:v>0.215</x:v>
      </x:c>
      <x:c r="I650" s="13" t="n">
        <x:v>29.5</x:v>
      </x:c>
      <x:c r="J650" s="13" t="n">
        <x:v>3</x:v>
      </x:c>
      <x:c r="K650" s="13" t="n">
        <x:v>11</x:v>
      </x:c>
      <x:c r="L650" s="13" t="n">
        <x:v>1</x:v>
      </x:c>
      <x:c r="M650" s="13" t="n">
        <x:v>6</x:v>
      </x:c>
      <x:c r="N650" s="13" t="n">
        <x:v>0.873</x:v>
      </x:c>
      <x:c r="O650" s="13" t="n">
        <x:v>1.051</x:v>
      </x:c>
    </x:row>
    <x:row r="651">
      <x:c r="A651" s="13" t="n">
        <x:v>648</x:v>
      </x:c>
      <x:c r="B651" s="13" t="str">
        <x:v>IV</x:v>
      </x:c>
      <x:c r="C651" s="13" t="str">
        <x:v>Crucible Depths</x:v>
      </x:c>
      <x:c r="D651" s="13" t="str">
        <x:v>Balanced_Stone</x:v>
      </x:c>
      <x:c r="E651" s="13" t="str">
        <x:v>Ironwarden / Hexweaver / Knife Dancer / Stonecaller</x:v>
      </x:c>
      <x:c r="F651" s="13" t="n">
        <x:v>0.589</x:v>
      </x:c>
      <x:c r="G651" s="13" t="str">
        <x:v>Fail</x:v>
      </x:c>
      <x:c r="H651" s="13" t="n">
        <x:v>0.134</x:v>
      </x:c>
      <x:c r="I651" s="13" t="n">
        <x:v>27.6</x:v>
      </x:c>
      <x:c r="J651" s="13" t="n">
        <x:v>3</x:v>
      </x:c>
      <x:c r="K651" s="13" t="n">
        <x:v>11</x:v>
      </x:c>
      <x:c r="L651" s="13" t="n">
        <x:v>1</x:v>
      </x:c>
      <x:c r="M651" s="13" t="n">
        <x:v>6</x:v>
      </x:c>
      <x:c r="N651" s="13" t="n">
        <x:v>1.036</x:v>
      </x:c>
      <x:c r="O651" s="13" t="n">
        <x:v>0.958</x:v>
      </x:c>
    </x:row>
    <x:row r="652">
      <x:c r="A652" s="13" t="n">
        <x:v>649</x:v>
      </x:c>
      <x:c r="B652" s="13" t="str">
        <x:v>IV</x:v>
      </x:c>
      <x:c r="C652" s="13" t="str">
        <x:v>Lanternwatch Descent</x:v>
      </x:c>
      <x:c r="D652" s="13" t="str">
        <x:v>Balanced_Stone</x:v>
      </x:c>
      <x:c r="E652" s="13" t="str">
        <x:v>Ironwarden / Hexweaver / Knife Dancer / Stonecaller</x:v>
      </x:c>
      <x:c r="F652" s="13" t="n">
        <x:v>0.813</x:v>
      </x:c>
      <x:c r="G652" s="13" t="str">
        <x:v>Clear</x:v>
      </x:c>
      <x:c r="H652" s="13" t="n">
        <x:v>1</x:v>
      </x:c>
      <x:c r="I652" s="13" t="n">
        <x:v>29.4</x:v>
      </x:c>
      <x:c r="J652" s="13" t="n">
        <x:v>0</x:v>
      </x:c>
      <x:c r="K652" s="13" t="n">
        <x:v>11</x:v>
      </x:c>
      <x:c r="L652" s="13" t="n">
        <x:v>1</x:v>
      </x:c>
      <x:c r="M652" s="13" t="n">
        <x:v>124</x:v>
      </x:c>
      <x:c r="N652" s="13" t="n">
        <x:v>1.098</x:v>
      </x:c>
      <x:c r="O652" s="13" t="n">
        <x:v>0.964</x:v>
      </x:c>
    </x:row>
    <x:row r="653">
      <x:c r="A653" s="13" t="n">
        <x:v>650</x:v>
      </x:c>
      <x:c r="B653" s="13" t="str">
        <x:v>IV</x:v>
      </x:c>
      <x:c r="C653" s="13" t="str">
        <x:v>Mirage Well</x:v>
      </x:c>
      <x:c r="D653" s="13" t="str">
        <x:v>Balanced_Stone</x:v>
      </x:c>
      <x:c r="E653" s="13" t="str">
        <x:v>Ironwarden / Hexweaver / Knife Dancer / Stonecaller</x:v>
      </x:c>
      <x:c r="F653" s="13" t="n">
        <x:v>0.474</x:v>
      </x:c>
      <x:c r="G653" s="13" t="str">
        <x:v>Clear</x:v>
      </x:c>
      <x:c r="H653" s="13" t="n">
        <x:v>1</x:v>
      </x:c>
      <x:c r="I653" s="13" t="n">
        <x:v>29.7</x:v>
      </x:c>
      <x:c r="J653" s="13" t="n">
        <x:v>1</x:v>
      </x:c>
      <x:c r="K653" s="13" t="n">
        <x:v>11</x:v>
      </x:c>
      <x:c r="L653" s="13" t="n">
        <x:v>1</x:v>
      </x:c>
      <x:c r="M653" s="13" t="n">
        <x:v>114</x:v>
      </x:c>
      <x:c r="N653" s="13" t="n">
        <x:v>0.874</x:v>
      </x:c>
      <x:c r="O653" s="13" t="n">
        <x:v>1.008</x:v>
      </x:c>
    </x:row>
    <x:row r="654">
      <x:c r="A654" s="13" t="n">
        <x:v>651</x:v>
      </x:c>
      <x:c r="B654" s="13" t="str">
        <x:v>IV</x:v>
      </x:c>
      <x:c r="C654" s="13" t="str">
        <x:v>Choir Caverns</x:v>
      </x:c>
      <x:c r="D654" s="13" t="str">
        <x:v>Triple_DPS</x:v>
      </x:c>
      <x:c r="E654" s="13" t="str">
        <x:v>Ironwarden / Wayfinder / Ravager / Knife Dancer</x:v>
      </x:c>
      <x:c r="F654" s="13" t="n">
        <x:v>0.796</x:v>
      </x:c>
      <x:c r="G654" s="13" t="str">
        <x:v>Clear</x:v>
      </x:c>
      <x:c r="H654" s="13" t="n">
        <x:v>1</x:v>
      </x:c>
      <x:c r="I654" s="13" t="n">
        <x:v>26.1</x:v>
      </x:c>
      <x:c r="J654" s="13" t="n">
        <x:v>0</x:v>
      </x:c>
      <x:c r="K654" s="13" t="n">
        <x:v>9</x:v>
      </x:c>
      <x:c r="L654" s="13" t="n">
        <x:v>0</x:v>
      </x:c>
      <x:c r="M654" s="13" t="n">
        <x:v>114</x:v>
      </x:c>
      <x:c r="N654" s="13" t="n">
        <x:v>1.118</x:v>
      </x:c>
      <x:c r="O654" s="13" t="n">
        <x:v>1.046</x:v>
      </x:c>
    </x:row>
    <x:row r="655">
      <x:c r="A655" s="13" t="n">
        <x:v>652</x:v>
      </x:c>
      <x:c r="B655" s="13" t="str">
        <x:v>IV</x:v>
      </x:c>
      <x:c r="C655" s="13" t="str">
        <x:v>Crucible Depths</x:v>
      </x:c>
      <x:c r="D655" s="13" t="str">
        <x:v>Triple_DPS</x:v>
      </x:c>
      <x:c r="E655" s="13" t="str">
        <x:v>Ironwarden / Wayfinder / Ravager / Knife Dancer</x:v>
      </x:c>
      <x:c r="F655" s="13" t="n">
        <x:v>0.429</x:v>
      </x:c>
      <x:c r="G655" s="13" t="str">
        <x:v>Clear</x:v>
      </x:c>
      <x:c r="H655" s="13" t="n">
        <x:v>1</x:v>
      </x:c>
      <x:c r="I655" s="13" t="n">
        <x:v>26.8</x:v>
      </x:c>
      <x:c r="J655" s="13" t="n">
        <x:v>1</x:v>
      </x:c>
      <x:c r="K655" s="13" t="n">
        <x:v>14</x:v>
      </x:c>
      <x:c r="L655" s="13" t="n">
        <x:v>0</x:v>
      </x:c>
      <x:c r="M655" s="13" t="n">
        <x:v>114</x:v>
      </x:c>
      <x:c r="N655" s="13" t="n">
        <x:v>0.898</x:v>
      </x:c>
      <x:c r="O655" s="13" t="n">
        <x:v>1.07</x:v>
      </x:c>
    </x:row>
    <x:row r="656">
      <x:c r="A656" s="13" t="n">
        <x:v>653</x:v>
      </x:c>
      <x:c r="B656" s="13" t="str">
        <x:v>IV</x:v>
      </x:c>
      <x:c r="C656" s="13" t="str">
        <x:v>Lanternwatch Descent</x:v>
      </x:c>
      <x:c r="D656" s="13" t="str">
        <x:v>Triple_DPS</x:v>
      </x:c>
      <x:c r="E656" s="13" t="str">
        <x:v>Ironwarden / Wayfinder / Ravager / Knife Dancer</x:v>
      </x:c>
      <x:c r="F656" s="13" t="n">
        <x:v>0.473</x:v>
      </x:c>
      <x:c r="G656" s="13" t="str">
        <x:v>Clear</x:v>
      </x:c>
      <x:c r="H656" s="13" t="n">
        <x:v>1</x:v>
      </x:c>
      <x:c r="I656" s="13" t="n">
        <x:v>27.9</x:v>
      </x:c>
      <x:c r="J656" s="13" t="n">
        <x:v>2</x:v>
      </x:c>
      <x:c r="K656" s="13" t="n">
        <x:v>10</x:v>
      </x:c>
      <x:c r="L656" s="13" t="n">
        <x:v>1</x:v>
      </x:c>
      <x:c r="M656" s="13" t="n">
        <x:v>122</x:v>
      </x:c>
      <x:c r="N656" s="13" t="n">
        <x:v>1.018</x:v>
      </x:c>
      <x:c r="O656" s="13" t="n">
        <x:v>0.88</x:v>
      </x:c>
    </x:row>
    <x:row r="657">
      <x:c r="A657" s="13" t="n">
        <x:v>654</x:v>
      </x:c>
      <x:c r="B657" s="13" t="str">
        <x:v>IV</x:v>
      </x:c>
      <x:c r="C657" s="13" t="str">
        <x:v>Mirage Well</x:v>
      </x:c>
      <x:c r="D657" s="13" t="str">
        <x:v>Triple_DPS</x:v>
      </x:c>
      <x:c r="E657" s="13" t="str">
        <x:v>Ironwarden / Wayfinder / Ravager / Knife Dancer</x:v>
      </x:c>
      <x:c r="F657" s="13" t="n">
        <x:v>0.702</x:v>
      </x:c>
      <x:c r="G657" s="13" t="str">
        <x:v>Fail</x:v>
      </x:c>
      <x:c r="H657" s="13" t="n">
        <x:v>0.835</x:v>
      </x:c>
      <x:c r="I657" s="13" t="n">
        <x:v>32.8</x:v>
      </x:c>
      <x:c r="J657" s="13" t="n">
        <x:v>3</x:v>
      </x:c>
      <x:c r="K657" s="13" t="n">
        <x:v>12</x:v>
      </x:c>
      <x:c r="L657" s="13" t="n">
        <x:v>1</x:v>
      </x:c>
      <x:c r="M657" s="13" t="n">
        <x:v>43</x:v>
      </x:c>
      <x:c r="N657" s="13" t="n">
        <x:v>1.039</x:v>
      </x:c>
      <x:c r="O657" s="13" t="n">
        <x:v>1.027</x:v>
      </x:c>
    </x:row>
    <x:row r="658">
      <x:c r="A658" s="13" t="n">
        <x:v>655</x:v>
      </x:c>
      <x:c r="B658" s="13" t="str">
        <x:v>IV</x:v>
      </x:c>
      <x:c r="C658" s="13" t="str">
        <x:v>Choir Caverns</x:v>
      </x:c>
      <x:c r="D658" s="13" t="str">
        <x:v>Triple_DPS</x:v>
      </x:c>
      <x:c r="E658" s="13" t="str">
        <x:v>Ironwarden / Wayfinder / Ravager / Knife Dancer</x:v>
      </x:c>
      <x:c r="F658" s="13" t="n">
        <x:v>0.519</x:v>
      </x:c>
      <x:c r="G658" s="13" t="str">
        <x:v>Fail</x:v>
      </x:c>
      <x:c r="H658" s="13" t="n">
        <x:v>0.523</x:v>
      </x:c>
      <x:c r="I658" s="13" t="n">
        <x:v>28.6</x:v>
      </x:c>
      <x:c r="J658" s="13" t="n">
        <x:v>3</x:v>
      </x:c>
      <x:c r="K658" s="13" t="n">
        <x:v>12</x:v>
      </x:c>
      <x:c r="L658" s="13" t="n">
        <x:v>1</x:v>
      </x:c>
      <x:c r="M658" s="13" t="n">
        <x:v>30</x:v>
      </x:c>
      <x:c r="N658" s="13" t="n">
        <x:v>0.959</x:v>
      </x:c>
      <x:c r="O658" s="13" t="n">
        <x:v>1.016</x:v>
      </x:c>
    </x:row>
    <x:row r="659">
      <x:c r="A659" s="13" t="n">
        <x:v>656</x:v>
      </x:c>
      <x:c r="B659" s="13" t="str">
        <x:v>IV</x:v>
      </x:c>
      <x:c r="C659" s="13" t="str">
        <x:v>Crucible Depths</x:v>
      </x:c>
      <x:c r="D659" s="13" t="str">
        <x:v>Triple_DPS</x:v>
      </x:c>
      <x:c r="E659" s="13" t="str">
        <x:v>Ironwarden / Wayfinder / Ravager / Knife Dancer</x:v>
      </x:c>
      <x:c r="F659" s="13" t="n">
        <x:v>0.416</x:v>
      </x:c>
      <x:c r="G659" s="13" t="str">
        <x:v>Fail</x:v>
      </x:c>
      <x:c r="H659" s="13" t="n">
        <x:v>0.274</x:v>
      </x:c>
      <x:c r="I659" s="13" t="n">
        <x:v>29</x:v>
      </x:c>
      <x:c r="J659" s="13" t="n">
        <x:v>3</x:v>
      </x:c>
      <x:c r="K659" s="13" t="n">
        <x:v>9</x:v>
      </x:c>
      <x:c r="L659" s="13" t="n">
        <x:v>1</x:v>
      </x:c>
      <x:c r="M659" s="13" t="n">
        <x:v>17</x:v>
      </x:c>
      <x:c r="N659" s="13" t="n">
        <x:v>1.084</x:v>
      </x:c>
      <x:c r="O659" s="13" t="n">
        <x:v>0.88</x:v>
      </x:c>
    </x:row>
    <x:row r="660">
      <x:c r="A660" s="13" t="n">
        <x:v>657</x:v>
      </x:c>
      <x:c r="B660" s="13" t="str">
        <x:v>IV</x:v>
      </x:c>
      <x:c r="C660" s="13" t="str">
        <x:v>Lanternwatch Descent</x:v>
      </x:c>
      <x:c r="D660" s="13" t="str">
        <x:v>Triple_DPS</x:v>
      </x:c>
      <x:c r="E660" s="13" t="str">
        <x:v>Ironwarden / Wayfinder / Ravager / Knife Dancer</x:v>
      </x:c>
      <x:c r="F660" s="13" t="n">
        <x:v>0.652</x:v>
      </x:c>
      <x:c r="G660" s="13" t="str">
        <x:v>Clear</x:v>
      </x:c>
      <x:c r="H660" s="13" t="n">
        <x:v>1</x:v>
      </x:c>
      <x:c r="I660" s="13" t="n">
        <x:v>27.2</x:v>
      </x:c>
      <x:c r="J660" s="13" t="n">
        <x:v>2</x:v>
      </x:c>
      <x:c r="K660" s="13" t="n">
        <x:v>11</x:v>
      </x:c>
      <x:c r="L660" s="13" t="n">
        <x:v>1</x:v>
      </x:c>
      <x:c r="M660" s="13" t="n">
        <x:v>122</x:v>
      </x:c>
      <x:c r="N660" s="13" t="n">
        <x:v>0.995</x:v>
      </x:c>
      <x:c r="O660" s="13" t="n">
        <x:v>0.998</x:v>
      </x:c>
    </x:row>
    <x:row r="661">
      <x:c r="A661" s="13" t="n">
        <x:v>658</x:v>
      </x:c>
      <x:c r="B661" s="13" t="str">
        <x:v>IV</x:v>
      </x:c>
      <x:c r="C661" s="13" t="str">
        <x:v>Mirage Well</x:v>
      </x:c>
      <x:c r="D661" s="13" t="str">
        <x:v>Triple_DPS</x:v>
      </x:c>
      <x:c r="E661" s="13" t="str">
        <x:v>Ironwarden / Wayfinder / Ravager / Knife Dancer</x:v>
      </x:c>
      <x:c r="F661" s="13" t="n">
        <x:v>0.348</x:v>
      </x:c>
      <x:c r="G661" s="13" t="str">
        <x:v>Fail</x:v>
      </x:c>
      <x:c r="H661" s="13" t="n">
        <x:v>0.46</x:v>
      </x:c>
      <x:c r="I661" s="13" t="n">
        <x:v>29.2</x:v>
      </x:c>
      <x:c r="J661" s="13" t="n">
        <x:v>3</x:v>
      </x:c>
      <x:c r="K661" s="13" t="n">
        <x:v>13</x:v>
      </x:c>
      <x:c r="L661" s="13" t="n">
        <x:v>0</x:v>
      </x:c>
      <x:c r="M661" s="13" t="n">
        <x:v>18</x:v>
      </x:c>
      <x:c r="N661" s="13" t="n">
        <x:v>0.914</x:v>
      </x:c>
      <x:c r="O661" s="13" t="n">
        <x:v>0.948</x:v>
      </x:c>
    </x:row>
    <x:row r="662">
      <x:c r="A662" s="13" t="n">
        <x:v>659</x:v>
      </x:c>
      <x:c r="B662" s="13" t="str">
        <x:v>IV</x:v>
      </x:c>
      <x:c r="C662" s="13" t="str">
        <x:v>Choir Caverns</x:v>
      </x:c>
      <x:c r="D662" s="13" t="str">
        <x:v>Triple_DPS</x:v>
      </x:c>
      <x:c r="E662" s="13" t="str">
        <x:v>Ironwarden / Wayfinder / Ravager / Knife Dancer</x:v>
      </x:c>
      <x:c r="F662" s="13" t="n">
        <x:v>0.662</x:v>
      </x:c>
      <x:c r="G662" s="13" t="str">
        <x:v>Clear</x:v>
      </x:c>
      <x:c r="H662" s="13" t="n">
        <x:v>1</x:v>
      </x:c>
      <x:c r="I662" s="13" t="n">
        <x:v>26.9</x:v>
      </x:c>
      <x:c r="J662" s="13" t="n">
        <x:v>0</x:v>
      </x:c>
      <x:c r="K662" s="13" t="n">
        <x:v>11</x:v>
      </x:c>
      <x:c r="L662" s="13" t="n">
        <x:v>0</x:v>
      </x:c>
      <x:c r="M662" s="13" t="n">
        <x:v>115</x:v>
      </x:c>
      <x:c r="N662" s="13" t="n">
        <x:v>1.098</x:v>
      </x:c>
      <x:c r="O662" s="13" t="n">
        <x:v>0.965</x:v>
      </x:c>
    </x:row>
    <x:row r="663">
      <x:c r="A663" s="13" t="n">
        <x:v>660</x:v>
      </x:c>
      <x:c r="B663" s="13" t="str">
        <x:v>IV</x:v>
      </x:c>
      <x:c r="C663" s="13" t="str">
        <x:v>Crucible Depths</x:v>
      </x:c>
      <x:c r="D663" s="13" t="str">
        <x:v>Triple_DPS</x:v>
      </x:c>
      <x:c r="E663" s="13" t="str">
        <x:v>Ironwarden / Wayfinder / Ravager / Knife Dancer</x:v>
      </x:c>
      <x:c r="F663" s="13" t="n">
        <x:v>0.624</x:v>
      </x:c>
      <x:c r="G663" s="13" t="str">
        <x:v>Clear</x:v>
      </x:c>
      <x:c r="H663" s="13" t="n">
        <x:v>1</x:v>
      </x:c>
      <x:c r="I663" s="13" t="n">
        <x:v>27.7</x:v>
      </x:c>
      <x:c r="J663" s="13" t="n">
        <x:v>0</x:v>
      </x:c>
      <x:c r="K663" s="13" t="n">
        <x:v>10</x:v>
      </x:c>
      <x:c r="L663" s="13" t="n">
        <x:v>2</x:v>
      </x:c>
      <x:c r="M663" s="13" t="n">
        <x:v>121</x:v>
      </x:c>
      <x:c r="N663" s="13" t="n">
        <x:v>1.042</x:v>
      </x:c>
      <x:c r="O663" s="13" t="n">
        <x:v>1.031</x:v>
      </x:c>
    </x:row>
    <x:row r="664">
      <x:c r="A664" s="13" t="n">
        <x:v>661</x:v>
      </x:c>
      <x:c r="B664" s="13" t="str">
        <x:v>IV</x:v>
      </x:c>
      <x:c r="C664" s="13" t="str">
        <x:v>Lanternwatch Descent</x:v>
      </x:c>
      <x:c r="D664" s="13" t="str">
        <x:v>Triple_DPS</x:v>
      </x:c>
      <x:c r="E664" s="13" t="str">
        <x:v>Ironwarden / Wayfinder / Ravager / Knife Dancer</x:v>
      </x:c>
      <x:c r="F664" s="13" t="n">
        <x:v>0.488</x:v>
      </x:c>
      <x:c r="G664" s="13" t="str">
        <x:v>Fail</x:v>
      </x:c>
      <x:c r="H664" s="13" t="n">
        <x:v>0.471</x:v>
      </x:c>
      <x:c r="I664" s="13" t="n">
        <x:v>31.5</x:v>
      </x:c>
      <x:c r="J664" s="13" t="n">
        <x:v>3</x:v>
      </x:c>
      <x:c r="K664" s="13" t="n">
        <x:v>11</x:v>
      </x:c>
      <x:c r="L664" s="13" t="n">
        <x:v>0</x:v>
      </x:c>
      <x:c r="M664" s="13" t="n">
        <x:v>18</x:v>
      </x:c>
      <x:c r="N664" s="13" t="n">
        <x:v>0.87</x:v>
      </x:c>
      <x:c r="O664" s="13" t="n">
        <x:v>1.038</x:v>
      </x:c>
    </x:row>
    <x:row r="665">
      <x:c r="A665" s="13" t="n">
        <x:v>662</x:v>
      </x:c>
      <x:c r="B665" s="13" t="str">
        <x:v>IV</x:v>
      </x:c>
      <x:c r="C665" s="13" t="str">
        <x:v>Mirage Well</x:v>
      </x:c>
      <x:c r="D665" s="13" t="str">
        <x:v>Triple_DPS</x:v>
      </x:c>
      <x:c r="E665" s="13" t="str">
        <x:v>Ironwarden / Wayfinder / Ravager / Knife Dancer</x:v>
      </x:c>
      <x:c r="F665" s="13" t="n">
        <x:v>0.399</x:v>
      </x:c>
      <x:c r="G665" s="13" t="str">
        <x:v>Fail</x:v>
      </x:c>
      <x:c r="H665" s="13" t="n">
        <x:v>0.735</x:v>
      </x:c>
      <x:c r="I665" s="13" t="n">
        <x:v>30.7</x:v>
      </x:c>
      <x:c r="J665" s="13" t="n">
        <x:v>3</x:v>
      </x:c>
      <x:c r="K665" s="13" t="n">
        <x:v>12</x:v>
      </x:c>
      <x:c r="L665" s="13" t="n">
        <x:v>1</x:v>
      </x:c>
      <x:c r="M665" s="13" t="n">
        <x:v>30</x:v>
      </x:c>
      <x:c r="N665" s="13" t="n">
        <x:v>1.013</x:v>
      </x:c>
      <x:c r="O665" s="13" t="n">
        <x:v>0.881</x:v>
      </x:c>
    </x:row>
    <x:row r="666">
      <x:c r="A666" s="13" t="n">
        <x:v>663</x:v>
      </x:c>
      <x:c r="B666" s="13" t="str">
        <x:v>IV</x:v>
      </x:c>
      <x:c r="C666" s="13" t="str">
        <x:v>Choir Caverns</x:v>
      </x:c>
      <x:c r="D666" s="13" t="str">
        <x:v>Triple_DPS</x:v>
      </x:c>
      <x:c r="E666" s="13" t="str">
        <x:v>Ironwarden / Wayfinder / Ravager / Knife Dancer</x:v>
      </x:c>
      <x:c r="F666" s="13" t="n">
        <x:v>0.708</x:v>
      </x:c>
      <x:c r="G666" s="13" t="str">
        <x:v>Fail</x:v>
      </x:c>
      <x:c r="H666" s="13" t="n">
        <x:v>0.481</x:v>
      </x:c>
      <x:c r="I666" s="13" t="n">
        <x:v>29.6</x:v>
      </x:c>
      <x:c r="J666" s="13" t="n">
        <x:v>3</x:v>
      </x:c>
      <x:c r="K666" s="13" t="n">
        <x:v>12</x:v>
      </x:c>
      <x:c r="L666" s="13" t="n">
        <x:v>1</x:v>
      </x:c>
      <x:c r="M666" s="13" t="n">
        <x:v>19</x:v>
      </x:c>
      <x:c r="N666" s="13" t="n">
        <x:v>1.02</x:v>
      </x:c>
      <x:c r="O666" s="13" t="n">
        <x:v>1.07</x:v>
      </x:c>
    </x:row>
    <x:row r="667">
      <x:c r="A667" s="13" t="n">
        <x:v>664</x:v>
      </x:c>
      <x:c r="B667" s="13" t="str">
        <x:v>IV</x:v>
      </x:c>
      <x:c r="C667" s="13" t="str">
        <x:v>Crucible Depths</x:v>
      </x:c>
      <x:c r="D667" s="13" t="str">
        <x:v>Triple_DPS</x:v>
      </x:c>
      <x:c r="E667" s="13" t="str">
        <x:v>Ironwarden / Wayfinder / Ravager / Knife Dancer</x:v>
      </x:c>
      <x:c r="F667" s="13" t="n">
        <x:v>0.25</x:v>
      </x:c>
      <x:c r="G667" s="13" t="str">
        <x:v>Fail</x:v>
      </x:c>
      <x:c r="H667" s="13" t="n">
        <x:v>0.248</x:v>
      </x:c>
      <x:c r="I667" s="13" t="n">
        <x:v>26.6</x:v>
      </x:c>
      <x:c r="J667" s="13" t="n">
        <x:v>3</x:v>
      </x:c>
      <x:c r="K667" s="13" t="n">
        <x:v>12</x:v>
      </x:c>
      <x:c r="L667" s="13" t="n">
        <x:v>1</x:v>
      </x:c>
      <x:c r="M667" s="13" t="n">
        <x:v>6</x:v>
      </x:c>
      <x:c r="N667" s="13" t="n">
        <x:v>0.834</x:v>
      </x:c>
      <x:c r="O667" s="13" t="n">
        <x:v>1.028</x:v>
      </x:c>
    </x:row>
    <x:row r="668">
      <x:c r="A668" s="13" t="n">
        <x:v>665</x:v>
      </x:c>
      <x:c r="B668" s="13" t="str">
        <x:v>IV</x:v>
      </x:c>
      <x:c r="C668" s="13" t="str">
        <x:v>Lanternwatch Descent</x:v>
      </x:c>
      <x:c r="D668" s="13" t="str">
        <x:v>Triple_DPS</x:v>
      </x:c>
      <x:c r="E668" s="13" t="str">
        <x:v>Ironwarden / Wayfinder / Ravager / Knife Dancer</x:v>
      </x:c>
      <x:c r="F668" s="13" t="n">
        <x:v>0.618</x:v>
      </x:c>
      <x:c r="G668" s="13" t="str">
        <x:v>Clear</x:v>
      </x:c>
      <x:c r="H668" s="13" t="n">
        <x:v>1</x:v>
      </x:c>
      <x:c r="I668" s="13" t="n">
        <x:v>22.8</x:v>
      </x:c>
      <x:c r="J668" s="13" t="n">
        <x:v>0</x:v>
      </x:c>
      <x:c r="K668" s="13" t="n">
        <x:v>11</x:v>
      </x:c>
      <x:c r="L668" s="13" t="n">
        <x:v>0</x:v>
      </x:c>
      <x:c r="M668" s="13" t="n">
        <x:v>118</x:v>
      </x:c>
      <x:c r="N668" s="13" t="n">
        <x:v>1.014</x:v>
      </x:c>
      <x:c r="O668" s="13" t="n">
        <x:v>0.959</x:v>
      </x:c>
    </x:row>
    <x:row r="669">
      <x:c r="A669" s="13" t="n">
        <x:v>666</x:v>
      </x:c>
      <x:c r="B669" s="13" t="str">
        <x:v>IV</x:v>
      </x:c>
      <x:c r="C669" s="13" t="str">
        <x:v>Mirage Well</x:v>
      </x:c>
      <x:c r="D669" s="13" t="str">
        <x:v>Triple_DPS</x:v>
      </x:c>
      <x:c r="E669" s="13" t="str">
        <x:v>Ironwarden / Wayfinder / Ravager / Knife Dancer</x:v>
      </x:c>
      <x:c r="F669" s="13" t="n">
        <x:v>0.411</x:v>
      </x:c>
      <x:c r="G669" s="13" t="str">
        <x:v>Fail</x:v>
      </x:c>
      <x:c r="H669" s="13" t="n">
        <x:v>0.765</x:v>
      </x:c>
      <x:c r="I669" s="13" t="n">
        <x:v>29.9</x:v>
      </x:c>
      <x:c r="J669" s="13" t="n">
        <x:v>3</x:v>
      </x:c>
      <x:c r="K669" s="13" t="n">
        <x:v>11</x:v>
      </x:c>
      <x:c r="L669" s="13" t="n">
        <x:v>1</x:v>
      </x:c>
      <x:c r="M669" s="13" t="n">
        <x:v>42</x:v>
      </x:c>
      <x:c r="N669" s="13" t="n">
        <x:v>0.945</x:v>
      </x:c>
      <x:c r="O669" s="13" t="n">
        <x:v>0.952</x:v>
      </x:c>
    </x:row>
    <x:row r="670">
      <x:c r="A670" s="13" t="n">
        <x:v>667</x:v>
      </x:c>
      <x:c r="B670" s="13" t="str">
        <x:v>IV</x:v>
      </x:c>
      <x:c r="C670" s="13" t="str">
        <x:v>Choir Caverns</x:v>
      </x:c>
      <x:c r="D670" s="13" t="str">
        <x:v>Triple_DPS</x:v>
      </x:c>
      <x:c r="E670" s="13" t="str">
        <x:v>Ironwarden / Wayfinder / Ravager / Knife Dancer</x:v>
      </x:c>
      <x:c r="F670" s="13" t="n">
        <x:v>0.672</x:v>
      </x:c>
      <x:c r="G670" s="13" t="str">
        <x:v>Clear</x:v>
      </x:c>
      <x:c r="H670" s="13" t="n">
        <x:v>1</x:v>
      </x:c>
      <x:c r="I670" s="13" t="n">
        <x:v>29.6</x:v>
      </x:c>
      <x:c r="J670" s="13" t="n">
        <x:v>2</x:v>
      </x:c>
      <x:c r="K670" s="13" t="n">
        <x:v>10</x:v>
      </x:c>
      <x:c r="L670" s="13" t="n">
        <x:v>0</x:v>
      </x:c>
      <x:c r="M670" s="13" t="n">
        <x:v>117</x:v>
      </x:c>
      <x:c r="N670" s="13" t="n">
        <x:v>1.08</x:v>
      </x:c>
      <x:c r="O670" s="13" t="n">
        <x:v>0.987</x:v>
      </x:c>
    </x:row>
    <x:row r="671">
      <x:c r="A671" s="13" t="n">
        <x:v>668</x:v>
      </x:c>
      <x:c r="B671" s="13" t="str">
        <x:v>IV</x:v>
      </x:c>
      <x:c r="C671" s="13" t="str">
        <x:v>Crucible Depths</x:v>
      </x:c>
      <x:c r="D671" s="13" t="str">
        <x:v>Triple_DPS</x:v>
      </x:c>
      <x:c r="E671" s="13" t="str">
        <x:v>Ironwarden / Wayfinder / Ravager / Knife Dancer</x:v>
      </x:c>
      <x:c r="F671" s="13" t="n">
        <x:v>0.411</x:v>
      </x:c>
      <x:c r="G671" s="13" t="str">
        <x:v>Clear</x:v>
      </x:c>
      <x:c r="H671" s="13" t="n">
        <x:v>1</x:v>
      </x:c>
      <x:c r="I671" s="13" t="n">
        <x:v>25.7</x:v>
      </x:c>
      <x:c r="J671" s="13" t="n">
        <x:v>1</x:v>
      </x:c>
      <x:c r="K671" s="13" t="n">
        <x:v>13</x:v>
      </x:c>
      <x:c r="L671" s="13" t="n">
        <x:v>1</x:v>
      </x:c>
      <x:c r="M671" s="13" t="n">
        <x:v>117</x:v>
      </x:c>
      <x:c r="N671" s="13" t="n">
        <x:v>0.993</x:v>
      </x:c>
      <x:c r="O671" s="13" t="n">
        <x:v>0.959</x:v>
      </x:c>
    </x:row>
    <x:row r="672">
      <x:c r="A672" s="13" t="n">
        <x:v>669</x:v>
      </x:c>
      <x:c r="B672" s="13" t="str">
        <x:v>IV</x:v>
      </x:c>
      <x:c r="C672" s="13" t="str">
        <x:v>Lanternwatch Descent</x:v>
      </x:c>
      <x:c r="D672" s="13" t="str">
        <x:v>Triple_DPS</x:v>
      </x:c>
      <x:c r="E672" s="13" t="str">
        <x:v>Ironwarden / Wayfinder / Ravager / Knife Dancer</x:v>
      </x:c>
      <x:c r="F672" s="13" t="n">
        <x:v>0.677</x:v>
      </x:c>
      <x:c r="G672" s="13" t="str">
        <x:v>Fail</x:v>
      </x:c>
      <x:c r="H672" s="13" t="n">
        <x:v>0.592</x:v>
      </x:c>
      <x:c r="I672" s="13" t="n">
        <x:v>29.4</x:v>
      </x:c>
      <x:c r="J672" s="13" t="n">
        <x:v>3</x:v>
      </x:c>
      <x:c r="K672" s="13" t="n">
        <x:v>10</x:v>
      </x:c>
      <x:c r="L672" s="13" t="n">
        <x:v>1</x:v>
      </x:c>
      <x:c r="M672" s="13" t="n">
        <x:v>31</x:v>
      </x:c>
      <x:c r="N672" s="13" t="n">
        <x:v>1.098</x:v>
      </x:c>
      <x:c r="O672" s="13" t="n">
        <x:v>0.919</x:v>
      </x:c>
    </x:row>
    <x:row r="673">
      <x:c r="A673" s="13" t="n">
        <x:v>670</x:v>
      </x:c>
      <x:c r="B673" s="13" t="str">
        <x:v>IV</x:v>
      </x:c>
      <x:c r="C673" s="13" t="str">
        <x:v>Mirage Well</x:v>
      </x:c>
      <x:c r="D673" s="13" t="str">
        <x:v>Triple_DPS</x:v>
      </x:c>
      <x:c r="E673" s="13" t="str">
        <x:v>Ironwarden / Wayfinder / Ravager / Knife Dancer</x:v>
      </x:c>
      <x:c r="F673" s="13" t="n">
        <x:v>0.862</x:v>
      </x:c>
      <x:c r="G673" s="13" t="str">
        <x:v>Clear</x:v>
      </x:c>
      <x:c r="H673" s="13" t="n">
        <x:v>1</x:v>
      </x:c>
      <x:c r="I673" s="13" t="n">
        <x:v>25.7</x:v>
      </x:c>
      <x:c r="J673" s="13" t="n">
        <x:v>2</x:v>
      </x:c>
      <x:c r="K673" s="13" t="n">
        <x:v>11</x:v>
      </x:c>
      <x:c r="L673" s="13" t="n">
        <x:v>2</x:v>
      </x:c>
      <x:c r="M673" s="13" t="n">
        <x:v>122</x:v>
      </x:c>
      <x:c r="N673" s="13" t="n">
        <x:v>1.165</x:v>
      </x:c>
      <x:c r="O673" s="13" t="n">
        <x:v>1.062</x:v>
      </x:c>
    </x:row>
    <x:row r="674">
      <x:c r="A674" s="13" t="n">
        <x:v>671</x:v>
      </x:c>
      <x:c r="B674" s="13" t="str">
        <x:v>IV</x:v>
      </x:c>
      <x:c r="C674" s="13" t="str">
        <x:v>Choir Caverns</x:v>
      </x:c>
      <x:c r="D674" s="13" t="str">
        <x:v>Triple_DPS</x:v>
      </x:c>
      <x:c r="E674" s="13" t="str">
        <x:v>Ironwarden / Wayfinder / Ravager / Knife Dancer</x:v>
      </x:c>
      <x:c r="F674" s="13" t="n">
        <x:v>0.681</x:v>
      </x:c>
      <x:c r="G674" s="13" t="str">
        <x:v>Clear</x:v>
      </x:c>
      <x:c r="H674" s="13" t="n">
        <x:v>1</x:v>
      </x:c>
      <x:c r="I674" s="13" t="n">
        <x:v>28</x:v>
      </x:c>
      <x:c r="J674" s="13" t="n">
        <x:v>1</x:v>
      </x:c>
      <x:c r="K674" s="13" t="n">
        <x:v>10</x:v>
      </x:c>
      <x:c r="L674" s="13" t="n">
        <x:v>1</x:v>
      </x:c>
      <x:c r="M674" s="13" t="n">
        <x:v>123</x:v>
      </x:c>
      <x:c r="N674" s="13" t="n">
        <x:v>1.116</x:v>
      </x:c>
      <x:c r="O674" s="13" t="n">
        <x:v>0.961</x:v>
      </x:c>
    </x:row>
    <x:row r="675">
      <x:c r="A675" s="13" t="n">
        <x:v>672</x:v>
      </x:c>
      <x:c r="B675" s="13" t="str">
        <x:v>IV</x:v>
      </x:c>
      <x:c r="C675" s="13" t="str">
        <x:v>Crucible Depths</x:v>
      </x:c>
      <x:c r="D675" s="13" t="str">
        <x:v>Triple_DPS</x:v>
      </x:c>
      <x:c r="E675" s="13" t="str">
        <x:v>Ironwarden / Wayfinder / Ravager / Knife Dancer</x:v>
      </x:c>
      <x:c r="F675" s="13" t="n">
        <x:v>0.624</x:v>
      </x:c>
      <x:c r="G675" s="13" t="str">
        <x:v>Clear</x:v>
      </x:c>
      <x:c r="H675" s="13" t="n">
        <x:v>1</x:v>
      </x:c>
      <x:c r="I675" s="13" t="n">
        <x:v>26.4</x:v>
      </x:c>
      <x:c r="J675" s="13" t="n">
        <x:v>1</x:v>
      </x:c>
      <x:c r="K675" s="13" t="n">
        <x:v>11</x:v>
      </x:c>
      <x:c r="L675" s="13" t="n">
        <x:v>1</x:v>
      </x:c>
      <x:c r="M675" s="13" t="n">
        <x:v>122</x:v>
      </x:c>
      <x:c r="N675" s="13" t="n">
        <x:v>1.003</x:v>
      </x:c>
      <x:c r="O675" s="13" t="n">
        <x:v>1.071</x:v>
      </x:c>
    </x:row>
    <x:row r="676">
      <x:c r="A676" s="13" t="n">
        <x:v>673</x:v>
      </x:c>
      <x:c r="B676" s="13" t="str">
        <x:v>IV</x:v>
      </x:c>
      <x:c r="C676" s="13" t="str">
        <x:v>Lanternwatch Descent</x:v>
      </x:c>
      <x:c r="D676" s="13" t="str">
        <x:v>Triple_DPS</x:v>
      </x:c>
      <x:c r="E676" s="13" t="str">
        <x:v>Ironwarden / Wayfinder / Ravager / Knife Dancer</x:v>
      </x:c>
      <x:c r="F676" s="13" t="n">
        <x:v>0.778</x:v>
      </x:c>
      <x:c r="G676" s="13" t="str">
        <x:v>Fail</x:v>
      </x:c>
      <x:c r="H676" s="13" t="n">
        <x:v>0.336</x:v>
      </x:c>
      <x:c r="I676" s="13" t="n">
        <x:v>29.6</x:v>
      </x:c>
      <x:c r="J676" s="13" t="n">
        <x:v>3</x:v>
      </x:c>
      <x:c r="K676" s="13" t="n">
        <x:v>11</x:v>
      </x:c>
      <x:c r="L676" s="13" t="n">
        <x:v>0</x:v>
      </x:c>
      <x:c r="M676" s="13" t="n">
        <x:v>17</x:v>
      </x:c>
      <x:c r="N676" s="13" t="n">
        <x:v>1.041</x:v>
      </x:c>
      <x:c r="O676" s="13" t="n">
        <x:v>1.043</x:v>
      </x:c>
    </x:row>
    <x:row r="677">
      <x:c r="A677" s="13" t="n">
        <x:v>674</x:v>
      </x:c>
      <x:c r="B677" s="13" t="str">
        <x:v>IV</x:v>
      </x:c>
      <x:c r="C677" s="13" t="str">
        <x:v>Mirage Well</x:v>
      </x:c>
      <x:c r="D677" s="13" t="str">
        <x:v>Triple_DPS</x:v>
      </x:c>
      <x:c r="E677" s="13" t="str">
        <x:v>Ironwarden / Wayfinder / Ravager / Knife Dancer</x:v>
      </x:c>
      <x:c r="F677" s="13" t="n">
        <x:v>0.655</x:v>
      </x:c>
      <x:c r="G677" s="13" t="str">
        <x:v>Clear</x:v>
      </x:c>
      <x:c r="H677" s="13" t="n">
        <x:v>1</x:v>
      </x:c>
      <x:c r="I677" s="13" t="n">
        <x:v>22.6</x:v>
      </x:c>
      <x:c r="J677" s="13" t="n">
        <x:v>2</x:v>
      </x:c>
      <x:c r="K677" s="13" t="n">
        <x:v>8</x:v>
      </x:c>
      <x:c r="L677" s="13" t="n">
        <x:v>1</x:v>
      </x:c>
      <x:c r="M677" s="13" t="n">
        <x:v>112</x:v>
      </x:c>
      <x:c r="N677" s="13" t="n">
        <x:v>1.01</x:v>
      </x:c>
      <x:c r="O677" s="13" t="n">
        <x:v>1.025</x:v>
      </x:c>
    </x:row>
    <x:row r="678">
      <x:c r="A678" s="13" t="n">
        <x:v>675</x:v>
      </x:c>
      <x:c r="B678" s="13" t="str">
        <x:v>IV</x:v>
      </x:c>
      <x:c r="C678" s="13" t="str">
        <x:v>Choir Caverns</x:v>
      </x:c>
      <x:c r="D678" s="13" t="str">
        <x:v>Triple_DPS</x:v>
      </x:c>
      <x:c r="E678" s="13" t="str">
        <x:v>Ironwarden / Wayfinder / Ravager / Knife Dancer</x:v>
      </x:c>
      <x:c r="F678" s="13" t="n">
        <x:v>0.57</x:v>
      </x:c>
      <x:c r="G678" s="13" t="str">
        <x:v>Fail</x:v>
      </x:c>
      <x:c r="H678" s="13" t="n">
        <x:v>0.257</x:v>
      </x:c>
      <x:c r="I678" s="13" t="n">
        <x:v>27.7</x:v>
      </x:c>
      <x:c r="J678" s="13" t="n">
        <x:v>3</x:v>
      </x:c>
      <x:c r="K678" s="13" t="n">
        <x:v>11</x:v>
      </x:c>
      <x:c r="L678" s="13" t="n">
        <x:v>0</x:v>
      </x:c>
      <x:c r="M678" s="13" t="n">
        <x:v>19</x:v>
      </x:c>
      <x:c r="N678" s="13" t="n">
        <x:v>1.023</x:v>
      </x:c>
      <x:c r="O678" s="13" t="n">
        <x:v>0.98</x:v>
      </x:c>
    </x:row>
    <x:row r="679">
      <x:c r="A679" s="13" t="n">
        <x:v>676</x:v>
      </x:c>
      <x:c r="B679" s="13" t="str">
        <x:v>IV</x:v>
      </x:c>
      <x:c r="C679" s="13" t="str">
        <x:v>Crucible Depths</x:v>
      </x:c>
      <x:c r="D679" s="13" t="str">
        <x:v>Double_Support</x:v>
      </x:c>
      <x:c r="E679" s="13" t="str">
        <x:v>Ironwarden / Wayfinder / Dawnkeeper / Stonecaller</x:v>
      </x:c>
      <x:c r="F679" s="13" t="n">
        <x:v>0.539</x:v>
      </x:c>
      <x:c r="G679" s="13" t="str">
        <x:v>Fail</x:v>
      </x:c>
      <x:c r="H679" s="13" t="n">
        <x:v>0.535</x:v>
      </x:c>
      <x:c r="I679" s="13" t="n">
        <x:v>30.3</x:v>
      </x:c>
      <x:c r="J679" s="13" t="n">
        <x:v>3</x:v>
      </x:c>
      <x:c r="K679" s="13" t="n">
        <x:v>10</x:v>
      </x:c>
      <x:c r="L679" s="13" t="n">
        <x:v>0</x:v>
      </x:c>
      <x:c r="M679" s="13" t="n">
        <x:v>29</x:v>
      </x:c>
      <x:c r="N679" s="13" t="n">
        <x:v>0.988</x:v>
      </x:c>
      <x:c r="O679" s="13" t="n">
        <x:v>1.013</x:v>
      </x:c>
    </x:row>
    <x:row r="680">
      <x:c r="A680" s="13" t="n">
        <x:v>677</x:v>
      </x:c>
      <x:c r="B680" s="13" t="str">
        <x:v>IV</x:v>
      </x:c>
      <x:c r="C680" s="13" t="str">
        <x:v>Lanternwatch Descent</x:v>
      </x:c>
      <x:c r="D680" s="13" t="str">
        <x:v>Double_Support</x:v>
      </x:c>
      <x:c r="E680" s="13" t="str">
        <x:v>Ironwarden / Wayfinder / Dawnkeeper / Stonecaller</x:v>
      </x:c>
      <x:c r="F680" s="13" t="n">
        <x:v>0.846</x:v>
      </x:c>
      <x:c r="G680" s="13" t="str">
        <x:v>Clear</x:v>
      </x:c>
      <x:c r="H680" s="13" t="n">
        <x:v>1</x:v>
      </x:c>
      <x:c r="I680" s="13" t="n">
        <x:v>28.7</x:v>
      </x:c>
      <x:c r="J680" s="13" t="n">
        <x:v>0</x:v>
      </x:c>
      <x:c r="K680" s="13" t="n">
        <x:v>10</x:v>
      </x:c>
      <x:c r="L680" s="13" t="n">
        <x:v>0</x:v>
      </x:c>
      <x:c r="M680" s="13" t="n">
        <x:v>115</x:v>
      </x:c>
      <x:c r="N680" s="13" t="n">
        <x:v>1.072</x:v>
      </x:c>
      <x:c r="O680" s="13" t="n">
        <x:v>1.062</x:v>
      </x:c>
    </x:row>
    <x:row r="681">
      <x:c r="A681" s="13" t="n">
        <x:v>678</x:v>
      </x:c>
      <x:c r="B681" s="13" t="str">
        <x:v>IV</x:v>
      </x:c>
      <x:c r="C681" s="13" t="str">
        <x:v>Mirage Well</x:v>
      </x:c>
      <x:c r="D681" s="13" t="str">
        <x:v>Double_Support</x:v>
      </x:c>
      <x:c r="E681" s="13" t="str">
        <x:v>Ironwarden / Wayfinder / Dawnkeeper / Stonecaller</x:v>
      </x:c>
      <x:c r="F681" s="13" t="n">
        <x:v>0.7</x:v>
      </x:c>
      <x:c r="G681" s="13" t="str">
        <x:v>Clear</x:v>
      </x:c>
      <x:c r="H681" s="13" t="n">
        <x:v>1</x:v>
      </x:c>
      <x:c r="I681" s="13" t="n">
        <x:v>29.5</x:v>
      </x:c>
      <x:c r="J681" s="13" t="n">
        <x:v>1</x:v>
      </x:c>
      <x:c r="K681" s="13" t="n">
        <x:v>12</x:v>
      </x:c>
      <x:c r="L681" s="13" t="n">
        <x:v>0</x:v>
      </x:c>
      <x:c r="M681" s="13" t="n">
        <x:v>120</x:v>
      </x:c>
      <x:c r="N681" s="13" t="n">
        <x:v>1.13</x:v>
      </x:c>
      <x:c r="O681" s="13" t="n">
        <x:v>0.922</x:v>
      </x:c>
    </x:row>
    <x:row r="682">
      <x:c r="A682" s="13" t="n">
        <x:v>679</x:v>
      </x:c>
      <x:c r="B682" s="13" t="str">
        <x:v>IV</x:v>
      </x:c>
      <x:c r="C682" s="13" t="str">
        <x:v>Choir Caverns</x:v>
      </x:c>
      <x:c r="D682" s="13" t="str">
        <x:v>Double_Support</x:v>
      </x:c>
      <x:c r="E682" s="13" t="str">
        <x:v>Ironwarden / Wayfinder / Dawnkeeper / Stonecaller</x:v>
      </x:c>
      <x:c r="F682" s="13" t="n">
        <x:v>0.608</x:v>
      </x:c>
      <x:c r="G682" s="13" t="str">
        <x:v>Fail</x:v>
      </x:c>
      <x:c r="H682" s="13" t="n">
        <x:v>0.577</x:v>
      </x:c>
      <x:c r="I682" s="13" t="n">
        <x:v>28.7</x:v>
      </x:c>
      <x:c r="J682" s="13" t="n">
        <x:v>3</x:v>
      </x:c>
      <x:c r="K682" s="13" t="n">
        <x:v>10</x:v>
      </x:c>
      <x:c r="L682" s="13" t="n">
        <x:v>0</x:v>
      </x:c>
      <x:c r="M682" s="13" t="n">
        <x:v>30</x:v>
      </x:c>
      <x:c r="N682" s="13" t="n">
        <x:v>0.875</x:v>
      </x:c>
      <x:c r="O682" s="13" t="n">
        <x:v>1.147</x:v>
      </x:c>
    </x:row>
    <x:row r="683">
      <x:c r="A683" s="13" t="n">
        <x:v>680</x:v>
      </x:c>
      <x:c r="B683" s="13" t="str">
        <x:v>IV</x:v>
      </x:c>
      <x:c r="C683" s="13" t="str">
        <x:v>Crucible Depths</x:v>
      </x:c>
      <x:c r="D683" s="13" t="str">
        <x:v>Double_Support</x:v>
      </x:c>
      <x:c r="E683" s="13" t="str">
        <x:v>Ironwarden / Wayfinder / Dawnkeeper / Stonecaller</x:v>
      </x:c>
      <x:c r="F683" s="13" t="n">
        <x:v>0.632</x:v>
      </x:c>
      <x:c r="G683" s="13" t="str">
        <x:v>Clear</x:v>
      </x:c>
      <x:c r="H683" s="13" t="n">
        <x:v>1</x:v>
      </x:c>
      <x:c r="I683" s="13" t="n">
        <x:v>30.8</x:v>
      </x:c>
      <x:c r="J683" s="13" t="n">
        <x:v>0</x:v>
      </x:c>
      <x:c r="K683" s="13" t="n">
        <x:v>11</x:v>
      </x:c>
      <x:c r="L683" s="13" t="n">
        <x:v>1</x:v>
      </x:c>
      <x:c r="M683" s="13" t="n">
        <x:v>112</x:v>
      </x:c>
      <x:c r="N683" s="13" t="n">
        <x:v>0.996</x:v>
      </x:c>
      <x:c r="O683" s="13" t="n">
        <x:v>1.061</x:v>
      </x:c>
    </x:row>
    <x:row r="684">
      <x:c r="A684" s="13" t="n">
        <x:v>681</x:v>
      </x:c>
      <x:c r="B684" s="13" t="str">
        <x:v>IV</x:v>
      </x:c>
      <x:c r="C684" s="13" t="str">
        <x:v>Lanternwatch Descent</x:v>
      </x:c>
      <x:c r="D684" s="13" t="str">
        <x:v>Double_Support</x:v>
      </x:c>
      <x:c r="E684" s="13" t="str">
        <x:v>Ironwarden / Wayfinder / Dawnkeeper / Stonecaller</x:v>
      </x:c>
      <x:c r="F684" s="13" t="n">
        <x:v>0.77</x:v>
      </x:c>
      <x:c r="G684" s="13" t="str">
        <x:v>Fail</x:v>
      </x:c>
      <x:c r="H684" s="13" t="n">
        <x:v>0.742</x:v>
      </x:c>
      <x:c r="I684" s="13" t="n">
        <x:v>30.9</x:v>
      </x:c>
      <x:c r="J684" s="13" t="n">
        <x:v>3</x:v>
      </x:c>
      <x:c r="K684" s="13" t="n">
        <x:v>9</x:v>
      </x:c>
      <x:c r="L684" s="13" t="n">
        <x:v>0</x:v>
      </x:c>
      <x:c r="M684" s="13" t="n">
        <x:v>30</x:v>
      </x:c>
      <x:c r="N684" s="13" t="n">
        <x:v>1.025</x:v>
      </x:c>
      <x:c r="O684" s="13" t="n">
        <x:v>1.03</x:v>
      </x:c>
    </x:row>
    <x:row r="685">
      <x:c r="A685" s="13" t="n">
        <x:v>682</x:v>
      </x:c>
      <x:c r="B685" s="13" t="str">
        <x:v>IV</x:v>
      </x:c>
      <x:c r="C685" s="13" t="str">
        <x:v>Mirage Well</x:v>
      </x:c>
      <x:c r="D685" s="13" t="str">
        <x:v>Double_Support</x:v>
      </x:c>
      <x:c r="E685" s="13" t="str">
        <x:v>Ironwarden / Wayfinder / Dawnkeeper / Stonecaller</x:v>
      </x:c>
      <x:c r="F685" s="13" t="n">
        <x:v>0.641</x:v>
      </x:c>
      <x:c r="G685" s="13" t="str">
        <x:v>Fail</x:v>
      </x:c>
      <x:c r="H685" s="13" t="n">
        <x:v>0.232</x:v>
      </x:c>
      <x:c r="I685" s="13" t="n">
        <x:v>33</x:v>
      </x:c>
      <x:c r="J685" s="13" t="n">
        <x:v>3</x:v>
      </x:c>
      <x:c r="K685" s="13" t="n">
        <x:v>11</x:v>
      </x:c>
      <x:c r="L685" s="13" t="n">
        <x:v>0</x:v>
      </x:c>
      <x:c r="M685" s="13" t="n">
        <x:v>6</x:v>
      </x:c>
      <x:c r="N685" s="13" t="n">
        <x:v>0.969</x:v>
      </x:c>
      <x:c r="O685" s="13" t="n">
        <x:v>1.036</x:v>
      </x:c>
    </x:row>
    <x:row r="686">
      <x:c r="A686" s="13" t="n">
        <x:v>683</x:v>
      </x:c>
      <x:c r="B686" s="13" t="str">
        <x:v>IV</x:v>
      </x:c>
      <x:c r="C686" s="13" t="str">
        <x:v>Choir Caverns</x:v>
      </x:c>
      <x:c r="D686" s="13" t="str">
        <x:v>Double_Support</x:v>
      </x:c>
      <x:c r="E686" s="13" t="str">
        <x:v>Ironwarden / Wayfinder / Dawnkeeper / Stonecaller</x:v>
      </x:c>
      <x:c r="F686" s="13" t="n">
        <x:v>0.829</x:v>
      </x:c>
      <x:c r="G686" s="13" t="str">
        <x:v>Fail</x:v>
      </x:c>
      <x:c r="H686" s="13" t="n">
        <x:v>0.728</x:v>
      </x:c>
      <x:c r="I686" s="13" t="n">
        <x:v>32</x:v>
      </x:c>
      <x:c r="J686" s="13" t="n">
        <x:v>3</x:v>
      </x:c>
      <x:c r="K686" s="13" t="n">
        <x:v>12</x:v>
      </x:c>
      <x:c r="L686" s="13" t="n">
        <x:v>0</x:v>
      </x:c>
      <x:c r="M686" s="13" t="n">
        <x:v>30</x:v>
      </x:c>
      <x:c r="N686" s="13" t="n">
        <x:v>1.18</x:v>
      </x:c>
      <x:c r="O686" s="13" t="n">
        <x:v>1.004</x:v>
      </x:c>
    </x:row>
    <x:row r="687">
      <x:c r="A687" s="13" t="n">
        <x:v>684</x:v>
      </x:c>
      <x:c r="B687" s="13" t="str">
        <x:v>IV</x:v>
      </x:c>
      <x:c r="C687" s="13" t="str">
        <x:v>Crucible Depths</x:v>
      </x:c>
      <x:c r="D687" s="13" t="str">
        <x:v>Double_Support</x:v>
      </x:c>
      <x:c r="E687" s="13" t="str">
        <x:v>Ironwarden / Wayfinder / Dawnkeeper / Stonecaller</x:v>
      </x:c>
      <x:c r="F687" s="13" t="n">
        <x:v>0.672</x:v>
      </x:c>
      <x:c r="G687" s="13" t="str">
        <x:v>Clear</x:v>
      </x:c>
      <x:c r="H687" s="13" t="n">
        <x:v>1</x:v>
      </x:c>
      <x:c r="I687" s="13" t="n">
        <x:v>30</x:v>
      </x:c>
      <x:c r="J687" s="13" t="n">
        <x:v>0</x:v>
      </x:c>
      <x:c r="K687" s="13" t="n">
        <x:v>12</x:v>
      </x:c>
      <x:c r="L687" s="13" t="n">
        <x:v>0</x:v>
      </x:c>
      <x:c r="M687" s="13" t="n">
        <x:v>113</x:v>
      </x:c>
      <x:c r="N687" s="13" t="n">
        <x:v>1.158</x:v>
      </x:c>
      <x:c r="O687" s="13" t="n">
        <x:v>0.936</x:v>
      </x:c>
    </x:row>
    <x:row r="688">
      <x:c r="A688" s="13" t="n">
        <x:v>685</x:v>
      </x:c>
      <x:c r="B688" s="13" t="str">
        <x:v>IV</x:v>
      </x:c>
      <x:c r="C688" s="13" t="str">
        <x:v>Lanternwatch Descent</x:v>
      </x:c>
      <x:c r="D688" s="13" t="str">
        <x:v>Double_Support</x:v>
      </x:c>
      <x:c r="E688" s="13" t="str">
        <x:v>Ironwarden / Wayfinder / Dawnkeeper / Stonecaller</x:v>
      </x:c>
      <x:c r="F688" s="13" t="n">
        <x:v>0.823</x:v>
      </x:c>
      <x:c r="G688" s="13" t="str">
        <x:v>Clear</x:v>
      </x:c>
      <x:c r="H688" s="13" t="n">
        <x:v>1</x:v>
      </x:c>
      <x:c r="I688" s="13" t="n">
        <x:v>23.7</x:v>
      </x:c>
      <x:c r="J688" s="13" t="n">
        <x:v>0</x:v>
      </x:c>
      <x:c r="K688" s="13" t="n">
        <x:v>11</x:v>
      </x:c>
      <x:c r="L688" s="13" t="n">
        <x:v>1</x:v>
      </x:c>
      <x:c r="M688" s="13" t="n">
        <x:v>118</x:v>
      </x:c>
      <x:c r="N688" s="13" t="n">
        <x:v>1.108</x:v>
      </x:c>
      <x:c r="O688" s="13" t="n">
        <x:v>1.001</x:v>
      </x:c>
    </x:row>
    <x:row r="689">
      <x:c r="A689" s="13" t="n">
        <x:v>686</x:v>
      </x:c>
      <x:c r="B689" s="13" t="str">
        <x:v>IV</x:v>
      </x:c>
      <x:c r="C689" s="13" t="str">
        <x:v>Mirage Well</x:v>
      </x:c>
      <x:c r="D689" s="13" t="str">
        <x:v>Double_Support</x:v>
      </x:c>
      <x:c r="E689" s="13" t="str">
        <x:v>Ironwarden / Wayfinder / Dawnkeeper / Stonecaller</x:v>
      </x:c>
      <x:c r="F689" s="13" t="n">
        <x:v>0.76</x:v>
      </x:c>
      <x:c r="G689" s="13" t="str">
        <x:v>Clear</x:v>
      </x:c>
      <x:c r="H689" s="13" t="n">
        <x:v>1</x:v>
      </x:c>
      <x:c r="I689" s="13" t="n">
        <x:v>25.6</x:v>
      </x:c>
      <x:c r="J689" s="13" t="n">
        <x:v>0</x:v>
      </x:c>
      <x:c r="K689" s="13" t="n">
        <x:v>13</x:v>
      </x:c>
      <x:c r="L689" s="13" t="n">
        <x:v>1</x:v>
      </x:c>
      <x:c r="M689" s="13" t="n">
        <x:v>112</x:v>
      </x:c>
      <x:c r="N689" s="13" t="n">
        <x:v>1.047</x:v>
      </x:c>
      <x:c r="O689" s="13" t="n">
        <x:v>1.04</x:v>
      </x:c>
    </x:row>
    <x:row r="690">
      <x:c r="A690" s="13" t="n">
        <x:v>687</x:v>
      </x:c>
      <x:c r="B690" s="13" t="str">
        <x:v>IV</x:v>
      </x:c>
      <x:c r="C690" s="13" t="str">
        <x:v>Choir Caverns</x:v>
      </x:c>
      <x:c r="D690" s="13" t="str">
        <x:v>Double_Support</x:v>
      </x:c>
      <x:c r="E690" s="13" t="str">
        <x:v>Ironwarden / Wayfinder / Dawnkeeper / Stonecaller</x:v>
      </x:c>
      <x:c r="F690" s="13" t="n">
        <x:v>0.625</x:v>
      </x:c>
      <x:c r="G690" s="13" t="str">
        <x:v>Clear</x:v>
      </x:c>
      <x:c r="H690" s="13" t="n">
        <x:v>1</x:v>
      </x:c>
      <x:c r="I690" s="13" t="n">
        <x:v>33</x:v>
      </x:c>
      <x:c r="J690" s="13" t="n">
        <x:v>0</x:v>
      </x:c>
      <x:c r="K690" s="13" t="n">
        <x:v>12</x:v>
      </x:c>
      <x:c r="L690" s="13" t="n">
        <x:v>0</x:v>
      </x:c>
      <x:c r="M690" s="13" t="n">
        <x:v>113</x:v>
      </x:c>
      <x:c r="N690" s="13" t="n">
        <x:v>1.003</x:v>
      </x:c>
      <x:c r="O690" s="13" t="n">
        <x:v>1.011</x:v>
      </x:c>
    </x:row>
    <x:row r="691">
      <x:c r="A691" s="13" t="n">
        <x:v>688</x:v>
      </x:c>
      <x:c r="B691" s="13" t="str">
        <x:v>IV</x:v>
      </x:c>
      <x:c r="C691" s="13" t="str">
        <x:v>Crucible Depths</x:v>
      </x:c>
      <x:c r="D691" s="13" t="str">
        <x:v>Double_Support</x:v>
      </x:c>
      <x:c r="E691" s="13" t="str">
        <x:v>Ironwarden / Wayfinder / Dawnkeeper / Stonecaller</x:v>
      </x:c>
      <x:c r="F691" s="13" t="n">
        <x:v>0.54</x:v>
      </x:c>
      <x:c r="G691" s="13" t="str">
        <x:v>Fail</x:v>
      </x:c>
      <x:c r="H691" s="13" t="n">
        <x:v>0.965</x:v>
      </x:c>
      <x:c r="I691" s="13" t="n">
        <x:v>31</x:v>
      </x:c>
      <x:c r="J691" s="13" t="n">
        <x:v>3</x:v>
      </x:c>
      <x:c r="K691" s="13" t="n">
        <x:v>11</x:v>
      </x:c>
      <x:c r="L691" s="13" t="n">
        <x:v>1</x:v>
      </x:c>
      <x:c r="M691" s="13" t="n">
        <x:v>50</x:v>
      </x:c>
      <x:c r="N691" s="13" t="n">
        <x:v>1.083</x:v>
      </x:c>
      <x:c r="O691" s="13" t="n">
        <x:v>0.925</x:v>
      </x:c>
    </x:row>
    <x:row r="692">
      <x:c r="A692" s="13" t="n">
        <x:v>689</x:v>
      </x:c>
      <x:c r="B692" s="13" t="str">
        <x:v>IV</x:v>
      </x:c>
      <x:c r="C692" s="13" t="str">
        <x:v>Lanternwatch Descent</x:v>
      </x:c>
      <x:c r="D692" s="13" t="str">
        <x:v>Double_Support</x:v>
      </x:c>
      <x:c r="E692" s="13" t="str">
        <x:v>Ironwarden / Wayfinder / Dawnkeeper / Stonecaller</x:v>
      </x:c>
      <x:c r="F692" s="13" t="n">
        <x:v>0.579</x:v>
      </x:c>
      <x:c r="G692" s="13" t="str">
        <x:v>Fail</x:v>
      </x:c>
      <x:c r="H692" s="13" t="n">
        <x:v>0.915</x:v>
      </x:c>
      <x:c r="I692" s="13" t="n">
        <x:v>35</x:v>
      </x:c>
      <x:c r="J692" s="13" t="n">
        <x:v>3</x:v>
      </x:c>
      <x:c r="K692" s="13" t="n">
        <x:v>11</x:v>
      </x:c>
      <x:c r="L692" s="13" t="n">
        <x:v>0</x:v>
      </x:c>
      <x:c r="M692" s="13" t="n">
        <x:v>55</x:v>
      </x:c>
      <x:c r="N692" s="13" t="n">
        <x:v>0.958</x:v>
      </x:c>
      <x:c r="O692" s="13" t="n">
        <x:v>0.972</x:v>
      </x:c>
    </x:row>
    <x:row r="693">
      <x:c r="A693" s="13" t="n">
        <x:v>690</x:v>
      </x:c>
      <x:c r="B693" s="13" t="str">
        <x:v>IV</x:v>
      </x:c>
      <x:c r="C693" s="13" t="str">
        <x:v>Mirage Well</x:v>
      </x:c>
      <x:c r="D693" s="13" t="str">
        <x:v>Double_Support</x:v>
      </x:c>
      <x:c r="E693" s="13" t="str">
        <x:v>Ironwarden / Wayfinder / Dawnkeeper / Stonecaller</x:v>
      </x:c>
      <x:c r="F693" s="13" t="n">
        <x:v>0.597</x:v>
      </x:c>
      <x:c r="G693" s="13" t="str">
        <x:v>Clear</x:v>
      </x:c>
      <x:c r="H693" s="13" t="n">
        <x:v>1</x:v>
      </x:c>
      <x:c r="I693" s="13" t="n">
        <x:v>29.8</x:v>
      </x:c>
      <x:c r="J693" s="13" t="n">
        <x:v>1</x:v>
      </x:c>
      <x:c r="K693" s="13" t="n">
        <x:v>11</x:v>
      </x:c>
      <x:c r="L693" s="13" t="n">
        <x:v>1</x:v>
      </x:c>
      <x:c r="M693" s="13" t="n">
        <x:v>122</x:v>
      </x:c>
      <x:c r="N693" s="13" t="n">
        <x:v>1.082</x:v>
      </x:c>
      <x:c r="O693" s="13" t="n">
        <x:v>0.904</x:v>
      </x:c>
    </x:row>
    <x:row r="694">
      <x:c r="A694" s="13" t="n">
        <x:v>691</x:v>
      </x:c>
      <x:c r="B694" s="13" t="str">
        <x:v>IV</x:v>
      </x:c>
      <x:c r="C694" s="13" t="str">
        <x:v>Choir Caverns</x:v>
      </x:c>
      <x:c r="D694" s="13" t="str">
        <x:v>Double_Support</x:v>
      </x:c>
      <x:c r="E694" s="13" t="str">
        <x:v>Ironwarden / Wayfinder / Dawnkeeper / Stonecaller</x:v>
      </x:c>
      <x:c r="F694" s="13" t="n">
        <x:v>0.851</x:v>
      </x:c>
      <x:c r="G694" s="13" t="str">
        <x:v>Clear</x:v>
      </x:c>
      <x:c r="H694" s="13" t="n">
        <x:v>1</x:v>
      </x:c>
      <x:c r="I694" s="13" t="n">
        <x:v>28.3</x:v>
      </x:c>
      <x:c r="J694" s="13" t="n">
        <x:v>1</x:v>
      </x:c>
      <x:c r="K694" s="13" t="n">
        <x:v>12</x:v>
      </x:c>
      <x:c r="L694" s="13" t="n">
        <x:v>0</x:v>
      </x:c>
      <x:c r="M694" s="13" t="n">
        <x:v>118</x:v>
      </x:c>
      <x:c r="N694" s="13" t="n">
        <x:v>1.18</x:v>
      </x:c>
      <x:c r="O694" s="13" t="n">
        <x:v>1.03</x:v>
      </x:c>
    </x:row>
    <x:row r="695">
      <x:c r="A695" s="13" t="n">
        <x:v>692</x:v>
      </x:c>
      <x:c r="B695" s="13" t="str">
        <x:v>IV</x:v>
      </x:c>
      <x:c r="C695" s="13" t="str">
        <x:v>Crucible Depths</x:v>
      </x:c>
      <x:c r="D695" s="13" t="str">
        <x:v>Double_Support</x:v>
      </x:c>
      <x:c r="E695" s="13" t="str">
        <x:v>Ironwarden / Wayfinder / Dawnkeeper / Stonecaller</x:v>
      </x:c>
      <x:c r="F695" s="13" t="n">
        <x:v>0.44</x:v>
      </x:c>
      <x:c r="G695" s="13" t="str">
        <x:v>Fail</x:v>
      </x:c>
      <x:c r="H695" s="13" t="n">
        <x:v>0.634</x:v>
      </x:c>
      <x:c r="I695" s="13" t="n">
        <x:v>29.3</x:v>
      </x:c>
      <x:c r="J695" s="13" t="n">
        <x:v>3</x:v>
      </x:c>
      <x:c r="K695" s="13" t="n">
        <x:v>13</x:v>
      </x:c>
      <x:c r="L695" s="13" t="n">
        <x:v>2</x:v>
      </x:c>
      <x:c r="M695" s="13" t="n">
        <x:v>28</x:v>
      </x:c>
      <x:c r="N695" s="13" t="n">
        <x:v>1.038</x:v>
      </x:c>
      <x:c r="O695" s="13" t="n">
        <x:v>0.912</x:v>
      </x:c>
    </x:row>
    <x:row r="696">
      <x:c r="A696" s="13" t="n">
        <x:v>693</x:v>
      </x:c>
      <x:c r="B696" s="13" t="str">
        <x:v>IV</x:v>
      </x:c>
      <x:c r="C696" s="13" t="str">
        <x:v>Lanternwatch Descent</x:v>
      </x:c>
      <x:c r="D696" s="13" t="str">
        <x:v>Double_Support</x:v>
      </x:c>
      <x:c r="E696" s="13" t="str">
        <x:v>Ironwarden / Wayfinder / Dawnkeeper / Stonecaller</x:v>
      </x:c>
      <x:c r="F696" s="13" t="n">
        <x:v>0.84</x:v>
      </x:c>
      <x:c r="G696" s="13" t="str">
        <x:v>Clear</x:v>
      </x:c>
      <x:c r="H696" s="13" t="n">
        <x:v>1</x:v>
      </x:c>
      <x:c r="I696" s="13" t="n">
        <x:v>30.9</x:v>
      </x:c>
      <x:c r="J696" s="13" t="n">
        <x:v>2</x:v>
      </x:c>
      <x:c r="K696" s="13" t="n">
        <x:v>12</x:v>
      </x:c>
      <x:c r="L696" s="13" t="n">
        <x:v>0</x:v>
      </x:c>
      <x:c r="M696" s="13" t="n">
        <x:v>116</x:v>
      </x:c>
      <x:c r="N696" s="13" t="n">
        <x:v>1.053</x:v>
      </x:c>
      <x:c r="O696" s="13" t="n">
        <x:v>1.075</x:v>
      </x:c>
    </x:row>
    <x:row r="697">
      <x:c r="A697" s="13" t="n">
        <x:v>694</x:v>
      </x:c>
      <x:c r="B697" s="13" t="str">
        <x:v>IV</x:v>
      </x:c>
      <x:c r="C697" s="13" t="str">
        <x:v>Mirage Well</x:v>
      </x:c>
      <x:c r="D697" s="13" t="str">
        <x:v>Double_Support</x:v>
      </x:c>
      <x:c r="E697" s="13" t="str">
        <x:v>Ironwarden / Wayfinder / Dawnkeeper / Stonecaller</x:v>
      </x:c>
      <x:c r="F697" s="13" t="n">
        <x:v>0.759</x:v>
      </x:c>
      <x:c r="G697" s="13" t="str">
        <x:v>Clear</x:v>
      </x:c>
      <x:c r="H697" s="13" t="n">
        <x:v>1</x:v>
      </x:c>
      <x:c r="I697" s="13" t="n">
        <x:v>24.4</x:v>
      </x:c>
      <x:c r="J697" s="13" t="n">
        <x:v>1</x:v>
      </x:c>
      <x:c r="K697" s="13" t="n">
        <x:v>12</x:v>
      </x:c>
      <x:c r="L697" s="13" t="n">
        <x:v>0</x:v>
      </x:c>
      <x:c r="M697" s="13" t="n">
        <x:v>121</x:v>
      </x:c>
      <x:c r="N697" s="13" t="n">
        <x:v>1.137</x:v>
      </x:c>
      <x:c r="O697" s="13" t="n">
        <x:v>0.957</x:v>
      </x:c>
    </x:row>
    <x:row r="698">
      <x:c r="A698" s="13" t="n">
        <x:v>695</x:v>
      </x:c>
      <x:c r="B698" s="13" t="str">
        <x:v>IV</x:v>
      </x:c>
      <x:c r="C698" s="13" t="str">
        <x:v>Choir Caverns</x:v>
      </x:c>
      <x:c r="D698" s="13" t="str">
        <x:v>Double_Support</x:v>
      </x:c>
      <x:c r="E698" s="13" t="str">
        <x:v>Ironwarden / Wayfinder / Dawnkeeper / Stonecaller</x:v>
      </x:c>
      <x:c r="F698" s="13" t="n">
        <x:v>0.856</x:v>
      </x:c>
      <x:c r="G698" s="13" t="str">
        <x:v>Clear</x:v>
      </x:c>
      <x:c r="H698" s="13" t="n">
        <x:v>1</x:v>
      </x:c>
      <x:c r="I698" s="13" t="n">
        <x:v>31</x:v>
      </x:c>
      <x:c r="J698" s="13" t="n">
        <x:v>1</x:v>
      </x:c>
      <x:c r="K698" s="13" t="n">
        <x:v>10</x:v>
      </x:c>
      <x:c r="L698" s="13" t="n">
        <x:v>2</x:v>
      </x:c>
      <x:c r="M698" s="13" t="n">
        <x:v>121</x:v>
      </x:c>
      <x:c r="N698" s="13" t="n">
        <x:v>1.139</x:v>
      </x:c>
      <x:c r="O698" s="13" t="n">
        <x:v>1.075</x:v>
      </x:c>
    </x:row>
    <x:row r="699">
      <x:c r="A699" s="13" t="n">
        <x:v>696</x:v>
      </x:c>
      <x:c r="B699" s="13" t="str">
        <x:v>IV</x:v>
      </x:c>
      <x:c r="C699" s="13" t="str">
        <x:v>Crucible Depths</x:v>
      </x:c>
      <x:c r="D699" s="13" t="str">
        <x:v>Double_Support</x:v>
      </x:c>
      <x:c r="E699" s="13" t="str">
        <x:v>Ironwarden / Wayfinder / Dawnkeeper / Stonecaller</x:v>
      </x:c>
      <x:c r="F699" s="13" t="n">
        <x:v>0.598</x:v>
      </x:c>
      <x:c r="G699" s="13" t="str">
        <x:v>Fail</x:v>
      </x:c>
      <x:c r="H699" s="13" t="n">
        <x:v>0.769</x:v>
      </x:c>
      <x:c r="I699" s="13" t="n">
        <x:v>29.7</x:v>
      </x:c>
      <x:c r="J699" s="13" t="n">
        <x:v>3</x:v>
      </x:c>
      <x:c r="K699" s="13" t="n">
        <x:v>12</x:v>
      </x:c>
      <x:c r="L699" s="13" t="n">
        <x:v>1</x:v>
      </x:c>
      <x:c r="M699" s="13" t="n">
        <x:v>39</x:v>
      </x:c>
      <x:c r="N699" s="13" t="n">
        <x:v>1.042</x:v>
      </x:c>
      <x:c r="O699" s="13" t="n">
        <x:v>0.994</x:v>
      </x:c>
    </x:row>
    <x:row r="700">
      <x:c r="A700" s="13" t="n">
        <x:v>697</x:v>
      </x:c>
      <x:c r="B700" s="13" t="str">
        <x:v>IV</x:v>
      </x:c>
      <x:c r="C700" s="13" t="str">
        <x:v>Lanternwatch Descent</x:v>
      </x:c>
      <x:c r="D700" s="13" t="str">
        <x:v>Double_Support</x:v>
      </x:c>
      <x:c r="E700" s="13" t="str">
        <x:v>Ironwarden / Wayfinder / Dawnkeeper / Stonecaller</x:v>
      </x:c>
      <x:c r="F700" s="13" t="n">
        <x:v>0.82</x:v>
      </x:c>
      <x:c r="G700" s="13" t="str">
        <x:v>Clear</x:v>
      </x:c>
      <x:c r="H700" s="13" t="n">
        <x:v>1</x:v>
      </x:c>
      <x:c r="I700" s="13" t="n">
        <x:v>28</x:v>
      </x:c>
      <x:c r="J700" s="13" t="n">
        <x:v>2</x:v>
      </x:c>
      <x:c r="K700" s="13" t="n">
        <x:v>11</x:v>
      </x:c>
      <x:c r="L700" s="13" t="n">
        <x:v>0</x:v>
      </x:c>
      <x:c r="M700" s="13" t="n">
        <x:v>121</x:v>
      </x:c>
      <x:c r="N700" s="13" t="n">
        <x:v>1.064</x:v>
      </x:c>
      <x:c r="O700" s="13" t="n">
        <x:v>1.04</x:v>
      </x:c>
    </x:row>
    <x:row r="701">
      <x:c r="A701" s="13" t="n">
        <x:v>698</x:v>
      </x:c>
      <x:c r="B701" s="13" t="str">
        <x:v>IV</x:v>
      </x:c>
      <x:c r="C701" s="13" t="str">
        <x:v>Mirage Well</x:v>
      </x:c>
      <x:c r="D701" s="13" t="str">
        <x:v>Double_Support</x:v>
      </x:c>
      <x:c r="E701" s="13" t="str">
        <x:v>Ironwarden / Wayfinder / Dawnkeeper / Stonecaller</x:v>
      </x:c>
      <x:c r="F701" s="13" t="n">
        <x:v>0.251</x:v>
      </x:c>
      <x:c r="G701" s="13" t="str">
        <x:v>Clear</x:v>
      </x:c>
      <x:c r="H701" s="13" t="n">
        <x:v>1</x:v>
      </x:c>
      <x:c r="I701" s="13" t="n">
        <x:v>27.6</x:v>
      </x:c>
      <x:c r="J701" s="13" t="n">
        <x:v>0</x:v>
      </x:c>
      <x:c r="K701" s="13" t="n">
        <x:v>10</x:v>
      </x:c>
      <x:c r="L701" s="13" t="n">
        <x:v>2</x:v>
      </x:c>
      <x:c r="M701" s="13" t="n">
        <x:v>116</x:v>
      </x:c>
      <x:c r="N701" s="13" t="n">
        <x:v>0.902</x:v>
      </x:c>
      <x:c r="O701" s="13" t="n">
        <x:v>0.88</x:v>
      </x:c>
    </x:row>
    <x:row r="702">
      <x:c r="A702" s="13" t="n">
        <x:v>699</x:v>
      </x:c>
      <x:c r="B702" s="13" t="str">
        <x:v>IV</x:v>
      </x:c>
      <x:c r="C702" s="13" t="str">
        <x:v>Choir Caverns</x:v>
      </x:c>
      <x:c r="D702" s="13" t="str">
        <x:v>Double_Support</x:v>
      </x:c>
      <x:c r="E702" s="13" t="str">
        <x:v>Ironwarden / Wayfinder / Dawnkeeper / Stonecaller</x:v>
      </x:c>
      <x:c r="F702" s="13" t="n">
        <x:v>0.394</x:v>
      </x:c>
      <x:c r="G702" s="13" t="str">
        <x:v>Clear</x:v>
      </x:c>
      <x:c r="H702" s="13" t="n">
        <x:v>1</x:v>
      </x:c>
      <x:c r="I702" s="13" t="n">
        <x:v>23.7</x:v>
      </x:c>
      <x:c r="J702" s="13" t="n">
        <x:v>1</x:v>
      </x:c>
      <x:c r="K702" s="13" t="n">
        <x:v>10</x:v>
      </x:c>
      <x:c r="L702" s="13" t="n">
        <x:v>2</x:v>
      </x:c>
      <x:c r="M702" s="13" t="n">
        <x:v>116</x:v>
      </x:c>
      <x:c r="N702" s="13" t="n">
        <x:v>0.92</x:v>
      </x:c>
      <x:c r="O702" s="13" t="n">
        <x:v>0.966</x:v>
      </x:c>
    </x:row>
    <x:row r="703">
      <x:c r="A703" s="13" t="n">
        <x:v>700</x:v>
      </x:c>
      <x:c r="B703" s="13" t="str">
        <x:v>IV</x:v>
      </x:c>
      <x:c r="C703" s="13" t="str">
        <x:v>Crucible Depths</x:v>
      </x:c>
      <x:c r="D703" s="13" t="str">
        <x:v>Double_Support</x:v>
      </x:c>
      <x:c r="E703" s="13" t="str">
        <x:v>Ironwarden / Wayfinder / Dawnkeeper / Stonecaller</x:v>
      </x:c>
      <x:c r="F703" s="13" t="n">
        <x:v>0.69</x:v>
      </x:c>
      <x:c r="G703" s="13" t="str">
        <x:v>Clear</x:v>
      </x:c>
      <x:c r="H703" s="13" t="n">
        <x:v>1</x:v>
      </x:c>
      <x:c r="I703" s="13" t="n">
        <x:v>30.9</x:v>
      </x:c>
      <x:c r="J703" s="13" t="n">
        <x:v>1</x:v>
      </x:c>
      <x:c r="K703" s="13" t="n">
        <x:v>13</x:v>
      </x:c>
      <x:c r="L703" s="13" t="n">
        <x:v>1</x:v>
      </x:c>
      <x:c r="M703" s="13" t="n">
        <x:v>117</x:v>
      </x:c>
      <x:c r="N703" s="13" t="n">
        <x:v>1.075</x:v>
      </x:c>
      <x:c r="O703" s="13" t="n">
        <x:v>1.019</x:v>
      </x:c>
    </x:row>
    <x:row r="704">
      <x:c r="A704" s="13" t="n">
        <x:v>701</x:v>
      </x:c>
      <x:c r="B704" s="13" t="str">
        <x:v>IV</x:v>
      </x:c>
      <x:c r="C704" s="13" t="str">
        <x:v>Lanternwatch Descent</x:v>
      </x:c>
      <x:c r="D704" s="13" t="str">
        <x:v>Double_Tank</x:v>
      </x:c>
      <x:c r="E704" s="13" t="str">
        <x:v>Ironwarden / Ironwarden / Ravager / Dawnkeeper</x:v>
      </x:c>
      <x:c r="F704" s="13" t="n">
        <x:v>0.798</x:v>
      </x:c>
      <x:c r="G704" s="13" t="str">
        <x:v>Clear</x:v>
      </x:c>
      <x:c r="H704" s="13" t="n">
        <x:v>1</x:v>
      </x:c>
      <x:c r="I704" s="13" t="n">
        <x:v>27.9</x:v>
      </x:c>
      <x:c r="J704" s="13" t="n">
        <x:v>0</x:v>
      </x:c>
      <x:c r="K704" s="13" t="n">
        <x:v>9</x:v>
      </x:c>
      <x:c r="L704" s="13" t="n">
        <x:v>1</x:v>
      </x:c>
      <x:c r="M704" s="13" t="n">
        <x:v>113</x:v>
      </x:c>
      <x:c r="N704" s="13" t="n">
        <x:v>1.063</x:v>
      </x:c>
      <x:c r="O704" s="13" t="n">
        <x:v>1.056</x:v>
      </x:c>
    </x:row>
    <x:row r="705">
      <x:c r="A705" s="13" t="n">
        <x:v>702</x:v>
      </x:c>
      <x:c r="B705" s="13" t="str">
        <x:v>IV</x:v>
      </x:c>
      <x:c r="C705" s="13" t="str">
        <x:v>Mirage Well</x:v>
      </x:c>
      <x:c r="D705" s="13" t="str">
        <x:v>Double_Tank</x:v>
      </x:c>
      <x:c r="E705" s="13" t="str">
        <x:v>Ironwarden / Ironwarden / Ravager / Dawnkeeper</x:v>
      </x:c>
      <x:c r="F705" s="13" t="n">
        <x:v>0.59</x:v>
      </x:c>
      <x:c r="G705" s="13" t="str">
        <x:v>Clear</x:v>
      </x:c>
      <x:c r="H705" s="13" t="n">
        <x:v>1</x:v>
      </x:c>
      <x:c r="I705" s="13" t="n">
        <x:v>27.9</x:v>
      </x:c>
      <x:c r="J705" s="13" t="n">
        <x:v>1</x:v>
      </x:c>
      <x:c r="K705" s="13" t="n">
        <x:v>13</x:v>
      </x:c>
      <x:c r="L705" s="13" t="n">
        <x:v>1</x:v>
      </x:c>
      <x:c r="M705" s="13" t="n">
        <x:v>120</x:v>
      </x:c>
      <x:c r="N705" s="13" t="n">
        <x:v>0.954</x:v>
      </x:c>
      <x:c r="O705" s="13" t="n">
        <x:v>1.06</x:v>
      </x:c>
    </x:row>
    <x:row r="706">
      <x:c r="A706" s="13" t="n">
        <x:v>703</x:v>
      </x:c>
      <x:c r="B706" s="13" t="str">
        <x:v>IV</x:v>
      </x:c>
      <x:c r="C706" s="13" t="str">
        <x:v>Choir Caverns</x:v>
      </x:c>
      <x:c r="D706" s="13" t="str">
        <x:v>Double_Tank</x:v>
      </x:c>
      <x:c r="E706" s="13" t="str">
        <x:v>Ironwarden / Ironwarden / Ravager / Dawnkeeper</x:v>
      </x:c>
      <x:c r="F706" s="13" t="n">
        <x:v>0.407</x:v>
      </x:c>
      <x:c r="G706" s="13" t="str">
        <x:v>Clear</x:v>
      </x:c>
      <x:c r="H706" s="13" t="n">
        <x:v>1</x:v>
      </x:c>
      <x:c r="I706" s="13" t="n">
        <x:v>28.1</x:v>
      </x:c>
      <x:c r="J706" s="13" t="n">
        <x:v>0</x:v>
      </x:c>
      <x:c r="K706" s="13" t="n">
        <x:v>12</x:v>
      </x:c>
      <x:c r="L706" s="13" t="n">
        <x:v>2</x:v>
      </x:c>
      <x:c r="M706" s="13" t="n">
        <x:v>125</x:v>
      </x:c>
      <x:c r="N706" s="13" t="n">
        <x:v>0.915</x:v>
      </x:c>
      <x:c r="O706" s="13" t="n">
        <x:v>1.016</x:v>
      </x:c>
    </x:row>
    <x:row r="707">
      <x:c r="A707" s="13" t="n">
        <x:v>704</x:v>
      </x:c>
      <x:c r="B707" s="13" t="str">
        <x:v>IV</x:v>
      </x:c>
      <x:c r="C707" s="13" t="str">
        <x:v>Crucible Depths</x:v>
      </x:c>
      <x:c r="D707" s="13" t="str">
        <x:v>Double_Tank</x:v>
      </x:c>
      <x:c r="E707" s="13" t="str">
        <x:v>Ironwarden / Ironwarden / Ravager / Dawnkeeper</x:v>
      </x:c>
      <x:c r="F707" s="13" t="n">
        <x:v>0.25</x:v>
      </x:c>
      <x:c r="G707" s="13" t="str">
        <x:v>Fail</x:v>
      </x:c>
      <x:c r="H707" s="13" t="n">
        <x:v>0.805</x:v>
      </x:c>
      <x:c r="I707" s="13" t="n">
        <x:v>30.7</x:v>
      </x:c>
      <x:c r="J707" s="13" t="n">
        <x:v>3</x:v>
      </x:c>
      <x:c r="K707" s="13" t="n">
        <x:v>9</x:v>
      </x:c>
      <x:c r="L707" s="13" t="n">
        <x:v>0</x:v>
      </x:c>
      <x:c r="M707" s="13" t="n">
        <x:v>42</x:v>
      </x:c>
      <x:c r="N707" s="13" t="n">
        <x:v>0.85</x:v>
      </x:c>
      <x:c r="O707" s="13" t="n">
        <x:v>1.024</x:v>
      </x:c>
    </x:row>
    <x:row r="708">
      <x:c r="A708" s="13" t="n">
        <x:v>705</x:v>
      </x:c>
      <x:c r="B708" s="13" t="str">
        <x:v>IV</x:v>
      </x:c>
      <x:c r="C708" s="13" t="str">
        <x:v>Lanternwatch Descent</x:v>
      </x:c>
      <x:c r="D708" s="13" t="str">
        <x:v>Double_Tank</x:v>
      </x:c>
      <x:c r="E708" s="13" t="str">
        <x:v>Ironwarden / Ironwarden / Ravager / Dawnkeeper</x:v>
      </x:c>
      <x:c r="F708" s="13" t="n">
        <x:v>0.822</x:v>
      </x:c>
      <x:c r="G708" s="13" t="str">
        <x:v>Clear</x:v>
      </x:c>
      <x:c r="H708" s="13" t="n">
        <x:v>1</x:v>
      </x:c>
      <x:c r="I708" s="13" t="n">
        <x:v>30.4</x:v>
      </x:c>
      <x:c r="J708" s="13" t="n">
        <x:v>0</x:v>
      </x:c>
      <x:c r="K708" s="13" t="n">
        <x:v>11</x:v>
      </x:c>
      <x:c r="L708" s="13" t="n">
        <x:v>1</x:v>
      </x:c>
      <x:c r="M708" s="13" t="n">
        <x:v>117</x:v>
      </x:c>
      <x:c r="N708" s="13" t="n">
        <x:v>1.083</x:v>
      </x:c>
      <x:c r="O708" s="13" t="n">
        <x:v>1.062</x:v>
      </x:c>
    </x:row>
    <x:row r="709">
      <x:c r="A709" s="13" t="n">
        <x:v>706</x:v>
      </x:c>
      <x:c r="B709" s="13" t="str">
        <x:v>IV</x:v>
      </x:c>
      <x:c r="C709" s="13" t="str">
        <x:v>Mirage Well</x:v>
      </x:c>
      <x:c r="D709" s="13" t="str">
        <x:v>Double_Tank</x:v>
      </x:c>
      <x:c r="E709" s="13" t="str">
        <x:v>Ironwarden / Ironwarden / Ravager / Dawnkeeper</x:v>
      </x:c>
      <x:c r="F709" s="13" t="n">
        <x:v>0.41</x:v>
      </x:c>
      <x:c r="G709" s="13" t="str">
        <x:v>Fail</x:v>
      </x:c>
      <x:c r="H709" s="13" t="n">
        <x:v>0.678</x:v>
      </x:c>
      <x:c r="I709" s="13" t="n">
        <x:v>27.7</x:v>
      </x:c>
      <x:c r="J709" s="13" t="n">
        <x:v>3</x:v>
      </x:c>
      <x:c r="K709" s="13" t="n">
        <x:v>10</x:v>
      </x:c>
      <x:c r="L709" s="13" t="n">
        <x:v>0</x:v>
      </x:c>
      <x:c r="M709" s="13" t="n">
        <x:v>29</x:v>
      </x:c>
      <x:c r="N709" s="13" t="n">
        <x:v>1</x:v>
      </x:c>
      <x:c r="O709" s="13" t="n">
        <x:v>0.913</x:v>
      </x:c>
    </x:row>
    <x:row r="710">
      <x:c r="A710" s="13" t="n">
        <x:v>707</x:v>
      </x:c>
      <x:c r="B710" s="13" t="str">
        <x:v>IV</x:v>
      </x:c>
      <x:c r="C710" s="13" t="str">
        <x:v>Choir Caverns</x:v>
      </x:c>
      <x:c r="D710" s="13" t="str">
        <x:v>Double_Tank</x:v>
      </x:c>
      <x:c r="E710" s="13" t="str">
        <x:v>Ironwarden / Ironwarden / Ravager / Dawnkeeper</x:v>
      </x:c>
      <x:c r="F710" s="13" t="n">
        <x:v>0.806</x:v>
      </x:c>
      <x:c r="G710" s="13" t="str">
        <x:v>Fail</x:v>
      </x:c>
      <x:c r="H710" s="13" t="n">
        <x:v>0.652</x:v>
      </x:c>
      <x:c r="I710" s="13" t="n">
        <x:v>32.7</x:v>
      </x:c>
      <x:c r="J710" s="13" t="n">
        <x:v>3</x:v>
      </x:c>
      <x:c r="K710" s="13" t="n">
        <x:v>13</x:v>
      </x:c>
      <x:c r="L710" s="13" t="n">
        <x:v>2</x:v>
      </x:c>
      <x:c r="M710" s="13" t="n">
        <x:v>29</x:v>
      </x:c>
      <x:c r="N710" s="13" t="n">
        <x:v>1.15</x:v>
      </x:c>
      <x:c r="O710" s="13" t="n">
        <x:v>1.043</x:v>
      </x:c>
    </x:row>
    <x:row r="711">
      <x:c r="A711" s="13" t="n">
        <x:v>708</x:v>
      </x:c>
      <x:c r="B711" s="13" t="str">
        <x:v>IV</x:v>
      </x:c>
      <x:c r="C711" s="13" t="str">
        <x:v>Crucible Depths</x:v>
      </x:c>
      <x:c r="D711" s="13" t="str">
        <x:v>Double_Tank</x:v>
      </x:c>
      <x:c r="E711" s="13" t="str">
        <x:v>Ironwarden / Ironwarden / Ravager / Dawnkeeper</x:v>
      </x:c>
      <x:c r="F711" s="13" t="n">
        <x:v>0.332</x:v>
      </x:c>
      <x:c r="G711" s="13" t="str">
        <x:v>Fail</x:v>
      </x:c>
      <x:c r="H711" s="13" t="n">
        <x:v>0.916</x:v>
      </x:c>
      <x:c r="I711" s="13" t="n">
        <x:v>29.9</x:v>
      </x:c>
      <x:c r="J711" s="13" t="n">
        <x:v>3</x:v>
      </x:c>
      <x:c r="K711" s="13" t="n">
        <x:v>11</x:v>
      </x:c>
      <x:c r="L711" s="13" t="n">
        <x:v>1</x:v>
      </x:c>
      <x:c r="M711" s="13" t="n">
        <x:v>54</x:v>
      </x:c>
      <x:c r="N711" s="13" t="n">
        <x:v>0.967</x:v>
      </x:c>
      <x:c r="O711" s="13" t="n">
        <x:v>0.953</x:v>
      </x:c>
    </x:row>
    <x:row r="712">
      <x:c r="A712" s="13" t="n">
        <x:v>709</x:v>
      </x:c>
      <x:c r="B712" s="13" t="str">
        <x:v>IV</x:v>
      </x:c>
      <x:c r="C712" s="13" t="str">
        <x:v>Lanternwatch Descent</x:v>
      </x:c>
      <x:c r="D712" s="13" t="str">
        <x:v>Double_Tank</x:v>
      </x:c>
      <x:c r="E712" s="13" t="str">
        <x:v>Ironwarden / Ironwarden / Ravager / Dawnkeeper</x:v>
      </x:c>
      <x:c r="F712" s="13" t="n">
        <x:v>0.625</x:v>
      </x:c>
      <x:c r="G712" s="13" t="str">
        <x:v>Fail</x:v>
      </x:c>
      <x:c r="H712" s="13" t="n">
        <x:v>0.507</x:v>
      </x:c>
      <x:c r="I712" s="13" t="n">
        <x:v>32.9</x:v>
      </x:c>
      <x:c r="J712" s="13" t="n">
        <x:v>3</x:v>
      </x:c>
      <x:c r="K712" s="13" t="n">
        <x:v>11</x:v>
      </x:c>
      <x:c r="L712" s="13" t="n">
        <x:v>1</x:v>
      </x:c>
      <x:c r="M712" s="13" t="n">
        <x:v>30</x:v>
      </x:c>
      <x:c r="N712" s="13" t="n">
        <x:v>0.985</x:v>
      </x:c>
      <x:c r="O712" s="13" t="n">
        <x:v>1.007</x:v>
      </x:c>
    </x:row>
    <x:row r="713">
      <x:c r="A713" s="13" t="n">
        <x:v>710</x:v>
      </x:c>
      <x:c r="B713" s="13" t="str">
        <x:v>IV</x:v>
      </x:c>
      <x:c r="C713" s="13" t="str">
        <x:v>Mirage Well</x:v>
      </x:c>
      <x:c r="D713" s="13" t="str">
        <x:v>Double_Tank</x:v>
      </x:c>
      <x:c r="E713" s="13" t="str">
        <x:v>Ironwarden / Ironwarden / Ravager / Dawnkeeper</x:v>
      </x:c>
      <x:c r="F713" s="13" t="n">
        <x:v>0.476</x:v>
      </x:c>
      <x:c r="G713" s="13" t="str">
        <x:v>Clear</x:v>
      </x:c>
      <x:c r="H713" s="13" t="n">
        <x:v>1</x:v>
      </x:c>
      <x:c r="I713" s="13" t="n">
        <x:v>30</x:v>
      </x:c>
      <x:c r="J713" s="13" t="n">
        <x:v>0</x:v>
      </x:c>
      <x:c r="K713" s="13" t="n">
        <x:v>9</x:v>
      </x:c>
      <x:c r="L713" s="13" t="n">
        <x:v>1</x:v>
      </x:c>
      <x:c r="M713" s="13" t="n">
        <x:v>122</x:v>
      </x:c>
      <x:c r="N713" s="13" t="n">
        <x:v>0.974</x:v>
      </x:c>
      <x:c r="O713" s="13" t="n">
        <x:v>0.974</x:v>
      </x:c>
    </x:row>
    <x:row r="714">
      <x:c r="A714" s="13" t="n">
        <x:v>711</x:v>
      </x:c>
      <x:c r="B714" s="13" t="str">
        <x:v>IV</x:v>
      </x:c>
      <x:c r="C714" s="13" t="str">
        <x:v>Choir Caverns</x:v>
      </x:c>
      <x:c r="D714" s="13" t="str">
        <x:v>Double_Tank</x:v>
      </x:c>
      <x:c r="E714" s="13" t="str">
        <x:v>Ironwarden / Ironwarden / Ravager / Dawnkeeper</x:v>
      </x:c>
      <x:c r="F714" s="13" t="n">
        <x:v>0.152</x:v>
      </x:c>
      <x:c r="G714" s="13" t="str">
        <x:v>Fail</x:v>
      </x:c>
      <x:c r="H714" s="13" t="n">
        <x:v>0.216</x:v>
      </x:c>
      <x:c r="I714" s="13" t="n">
        <x:v>32</x:v>
      </x:c>
      <x:c r="J714" s="13" t="n">
        <x:v>3</x:v>
      </x:c>
      <x:c r="K714" s="13" t="n">
        <x:v>10</x:v>
      </x:c>
      <x:c r="L714" s="13" t="n">
        <x:v>0</x:v>
      </x:c>
      <x:c r="M714" s="13" t="n">
        <x:v>6</x:v>
      </x:c>
      <x:c r="N714" s="13" t="n">
        <x:v>0.83</x:v>
      </x:c>
      <x:c r="O714" s="13" t="n">
        <x:v>0.927</x:v>
      </x:c>
    </x:row>
    <x:row r="715">
      <x:c r="A715" s="13" t="n">
        <x:v>712</x:v>
      </x:c>
      <x:c r="B715" s="13" t="str">
        <x:v>IV</x:v>
      </x:c>
      <x:c r="C715" s="13" t="str">
        <x:v>Crucible Depths</x:v>
      </x:c>
      <x:c r="D715" s="13" t="str">
        <x:v>Double_Tank</x:v>
      </x:c>
      <x:c r="E715" s="13" t="str">
        <x:v>Ironwarden / Ironwarden / Ravager / Dawnkeeper</x:v>
      </x:c>
      <x:c r="F715" s="13" t="n">
        <x:v>0.715</x:v>
      </x:c>
      <x:c r="G715" s="13" t="str">
        <x:v>Fail</x:v>
      </x:c>
      <x:c r="H715" s="13" t="n">
        <x:v>0.268</x:v>
      </x:c>
      <x:c r="I715" s="13" t="n">
        <x:v>26.8</x:v>
      </x:c>
      <x:c r="J715" s="13" t="n">
        <x:v>3</x:v>
      </x:c>
      <x:c r="K715" s="13" t="n">
        <x:v>10</x:v>
      </x:c>
      <x:c r="L715" s="13" t="n">
        <x:v>0</x:v>
      </x:c>
      <x:c r="M715" s="13" t="n">
        <x:v>18</x:v>
      </x:c>
      <x:c r="N715" s="13" t="n">
        <x:v>1.132</x:v>
      </x:c>
      <x:c r="O715" s="13" t="n">
        <x:v>1.021</x:v>
      </x:c>
    </x:row>
    <x:row r="716">
      <x:c r="A716" s="13" t="n">
        <x:v>713</x:v>
      </x:c>
      <x:c r="B716" s="13" t="str">
        <x:v>IV</x:v>
      </x:c>
      <x:c r="C716" s="13" t="str">
        <x:v>Lanternwatch Descent</x:v>
      </x:c>
      <x:c r="D716" s="13" t="str">
        <x:v>Double_Tank</x:v>
      </x:c>
      <x:c r="E716" s="13" t="str">
        <x:v>Ironwarden / Ironwarden / Ravager / Dawnkeeper</x:v>
      </x:c>
      <x:c r="F716" s="13" t="n">
        <x:v>0.498</x:v>
      </x:c>
      <x:c r="G716" s="13" t="str">
        <x:v>Clear</x:v>
      </x:c>
      <x:c r="H716" s="13" t="n">
        <x:v>1</x:v>
      </x:c>
      <x:c r="I716" s="13" t="n">
        <x:v>29.4</x:v>
      </x:c>
      <x:c r="J716" s="13" t="n">
        <x:v>1</x:v>
      </x:c>
      <x:c r="K716" s="13" t="n">
        <x:v>10</x:v>
      </x:c>
      <x:c r="L716" s="13" t="n">
        <x:v>1</x:v>
      </x:c>
      <x:c r="M716" s="13" t="n">
        <x:v>122</x:v>
      </x:c>
      <x:c r="N716" s="13" t="n">
        <x:v>1.049</x:v>
      </x:c>
      <x:c r="O716" s="13" t="n">
        <x:v>0.88</x:v>
      </x:c>
    </x:row>
    <x:row r="717">
      <x:c r="A717" s="13" t="n">
        <x:v>714</x:v>
      </x:c>
      <x:c r="B717" s="13" t="str">
        <x:v>IV</x:v>
      </x:c>
      <x:c r="C717" s="13" t="str">
        <x:v>Mirage Well</x:v>
      </x:c>
      <x:c r="D717" s="13" t="str">
        <x:v>Double_Tank</x:v>
      </x:c>
      <x:c r="E717" s="13" t="str">
        <x:v>Ironwarden / Ironwarden / Ravager / Dawnkeeper</x:v>
      </x:c>
      <x:c r="F717" s="13" t="n">
        <x:v>0.675</x:v>
      </x:c>
      <x:c r="G717" s="13" t="str">
        <x:v>Fail</x:v>
      </x:c>
      <x:c r="H717" s="13" t="n">
        <x:v>0.81</x:v>
      </x:c>
      <x:c r="I717" s="13" t="n">
        <x:v>32.3</x:v>
      </x:c>
      <x:c r="J717" s="13" t="n">
        <x:v>3</x:v>
      </x:c>
      <x:c r="K717" s="13" t="n">
        <x:v>11</x:v>
      </x:c>
      <x:c r="L717" s="13" t="n">
        <x:v>0</x:v>
      </x:c>
      <x:c r="M717" s="13" t="n">
        <x:v>41</x:v>
      </x:c>
      <x:c r="N717" s="13" t="n">
        <x:v>1.105</x:v>
      </x:c>
      <x:c r="O717" s="13" t="n">
        <x:v>0.963</x:v>
      </x:c>
    </x:row>
    <x:row r="718">
      <x:c r="A718" s="13" t="n">
        <x:v>715</x:v>
      </x:c>
      <x:c r="B718" s="13" t="str">
        <x:v>IV</x:v>
      </x:c>
      <x:c r="C718" s="13" t="str">
        <x:v>Choir Caverns</x:v>
      </x:c>
      <x:c r="D718" s="13" t="str">
        <x:v>Double_Tank</x:v>
      </x:c>
      <x:c r="E718" s="13" t="str">
        <x:v>Ironwarden / Ironwarden / Ravager / Dawnkeeper</x:v>
      </x:c>
      <x:c r="F718" s="13" t="n">
        <x:v>0.165</x:v>
      </x:c>
      <x:c r="G718" s="13" t="str">
        <x:v>Fail</x:v>
      </x:c>
      <x:c r="H718" s="13" t="n">
        <x:v>0.578</x:v>
      </x:c>
      <x:c r="I718" s="13" t="n">
        <x:v>31.7</x:v>
      </x:c>
      <x:c r="J718" s="13" t="n">
        <x:v>3</x:v>
      </x:c>
      <x:c r="K718" s="13" t="n">
        <x:v>11</x:v>
      </x:c>
      <x:c r="L718" s="13" t="n">
        <x:v>1</x:v>
      </x:c>
      <x:c r="M718" s="13" t="n">
        <x:v>31</x:v>
      </x:c>
      <x:c r="N718" s="13" t="n">
        <x:v>0.765</x:v>
      </x:c>
      <x:c r="O718" s="13" t="n">
        <x:v>1.02</x:v>
      </x:c>
    </x:row>
    <x:row r="719">
      <x:c r="A719" s="13" t="n">
        <x:v>716</x:v>
      </x:c>
      <x:c r="B719" s="13" t="str">
        <x:v>IV</x:v>
      </x:c>
      <x:c r="C719" s="13" t="str">
        <x:v>Crucible Depths</x:v>
      </x:c>
      <x:c r="D719" s="13" t="str">
        <x:v>Double_Tank</x:v>
      </x:c>
      <x:c r="E719" s="13" t="str">
        <x:v>Ironwarden / Ironwarden / Ravager / Dawnkeeper</x:v>
      </x:c>
      <x:c r="F719" s="13" t="n">
        <x:v>0.44</x:v>
      </x:c>
      <x:c r="G719" s="13" t="str">
        <x:v>Fail</x:v>
      </x:c>
      <x:c r="H719" s="13" t="n">
        <x:v>0.656</x:v>
      </x:c>
      <x:c r="I719" s="13" t="n">
        <x:v>29.9</x:v>
      </x:c>
      <x:c r="J719" s="13" t="n">
        <x:v>3</x:v>
      </x:c>
      <x:c r="K719" s="13" t="n">
        <x:v>10</x:v>
      </x:c>
      <x:c r="L719" s="13" t="n">
        <x:v>1</x:v>
      </x:c>
      <x:c r="M719" s="13" t="n">
        <x:v>31</x:v>
      </x:c>
      <x:c r="N719" s="13" t="n">
        <x:v>0.935</x:v>
      </x:c>
      <x:c r="O719" s="13" t="n">
        <x:v>1.05</x:v>
      </x:c>
    </x:row>
    <x:row r="720">
      <x:c r="A720" s="13" t="n">
        <x:v>717</x:v>
      </x:c>
      <x:c r="B720" s="13" t="str">
        <x:v>IV</x:v>
      </x:c>
      <x:c r="C720" s="13" t="str">
        <x:v>Lanternwatch Descent</x:v>
      </x:c>
      <x:c r="D720" s="13" t="str">
        <x:v>Double_Tank</x:v>
      </x:c>
      <x:c r="E720" s="13" t="str">
        <x:v>Ironwarden / Ironwarden / Ravager / Dawnkeeper</x:v>
      </x:c>
      <x:c r="F720" s="13" t="n">
        <x:v>0.791</x:v>
      </x:c>
      <x:c r="G720" s="13" t="str">
        <x:v>Clear</x:v>
      </x:c>
      <x:c r="H720" s="13" t="n">
        <x:v>1</x:v>
      </x:c>
      <x:c r="I720" s="13" t="n">
        <x:v>25.6</x:v>
      </x:c>
      <x:c r="J720" s="13" t="n">
        <x:v>1</x:v>
      </x:c>
      <x:c r="K720" s="13" t="n">
        <x:v>9</x:v>
      </x:c>
      <x:c r="L720" s="13" t="n">
        <x:v>1</x:v>
      </x:c>
      <x:c r="M720" s="13" t="n">
        <x:v>123</x:v>
      </x:c>
      <x:c r="N720" s="13" t="n">
        <x:v>1.008</x:v>
      </x:c>
      <x:c r="O720" s="13" t="n">
        <x:v>1.106</x:v>
      </x:c>
    </x:row>
    <x:row r="721">
      <x:c r="A721" s="13" t="n">
        <x:v>718</x:v>
      </x:c>
      <x:c r="B721" s="13" t="str">
        <x:v>IV</x:v>
      </x:c>
      <x:c r="C721" s="13" t="str">
        <x:v>Mirage Well</x:v>
      </x:c>
      <x:c r="D721" s="13" t="str">
        <x:v>Double_Tank</x:v>
      </x:c>
      <x:c r="E721" s="13" t="str">
        <x:v>Ironwarden / Ironwarden / Ravager / Dawnkeeper</x:v>
      </x:c>
      <x:c r="F721" s="13" t="n">
        <x:v>0.63</x:v>
      </x:c>
      <x:c r="G721" s="13" t="str">
        <x:v>Clear</x:v>
      </x:c>
      <x:c r="H721" s="13" t="n">
        <x:v>1</x:v>
      </x:c>
      <x:c r="I721" s="13" t="n">
        <x:v>31</x:v>
      </x:c>
      <x:c r="J721" s="13" t="n">
        <x:v>0</x:v>
      </x:c>
      <x:c r="K721" s="13" t="n">
        <x:v>10</x:v>
      </x:c>
      <x:c r="L721" s="13" t="n">
        <x:v>0</x:v>
      </x:c>
      <x:c r="M721" s="13" t="n">
        <x:v>115</x:v>
      </x:c>
      <x:c r="N721" s="13" t="n">
        <x:v>1.028</x:v>
      </x:c>
      <x:c r="O721" s="13" t="n">
        <x:v>1.008</x:v>
      </x:c>
    </x:row>
    <x:row r="722">
      <x:c r="A722" s="13" t="n">
        <x:v>719</x:v>
      </x:c>
      <x:c r="B722" s="13" t="str">
        <x:v>IV</x:v>
      </x:c>
      <x:c r="C722" s="13" t="str">
        <x:v>Choir Caverns</x:v>
      </x:c>
      <x:c r="D722" s="13" t="str">
        <x:v>Double_Tank</x:v>
      </x:c>
      <x:c r="E722" s="13" t="str">
        <x:v>Ironwarden / Ironwarden / Ravager / Dawnkeeper</x:v>
      </x:c>
      <x:c r="F722" s="13" t="n">
        <x:v>0.672</x:v>
      </x:c>
      <x:c r="G722" s="13" t="str">
        <x:v>Fail</x:v>
      </x:c>
      <x:c r="H722" s="13" t="n">
        <x:v>0.867</x:v>
      </x:c>
      <x:c r="I722" s="13" t="n">
        <x:v>31.4</x:v>
      </x:c>
      <x:c r="J722" s="13" t="n">
        <x:v>3</x:v>
      </x:c>
      <x:c r="K722" s="13" t="n">
        <x:v>9</x:v>
      </x:c>
      <x:c r="L722" s="13" t="n">
        <x:v>1</x:v>
      </x:c>
      <x:c r="M722" s="13" t="n">
        <x:v>40</x:v>
      </x:c>
      <x:c r="N722" s="13" t="n">
        <x:v>1.038</x:v>
      </x:c>
      <x:c r="O722" s="13" t="n">
        <x:v>1.043</x:v>
      </x:c>
    </x:row>
    <x:row r="723">
      <x:c r="A723" s="13" t="n">
        <x:v>720</x:v>
      </x:c>
      <x:c r="B723" s="13" t="str">
        <x:v>IV</x:v>
      </x:c>
      <x:c r="C723" s="13" t="str">
        <x:v>Crucible Depths</x:v>
      </x:c>
      <x:c r="D723" s="13" t="str">
        <x:v>Double_Tank</x:v>
      </x:c>
      <x:c r="E723" s="13" t="str">
        <x:v>Ironwarden / Ironwarden / Ravager / Dawnkeeper</x:v>
      </x:c>
      <x:c r="F723" s="13" t="n">
        <x:v>0.608</x:v>
      </x:c>
      <x:c r="G723" s="13" t="str">
        <x:v>Fail</x:v>
      </x:c>
      <x:c r="H723" s="13" t="n">
        <x:v>0.356</x:v>
      </x:c>
      <x:c r="I723" s="13" t="n">
        <x:v>33.1</x:v>
      </x:c>
      <x:c r="J723" s="13" t="n">
        <x:v>3</x:v>
      </x:c>
      <x:c r="K723" s="13" t="n">
        <x:v>11</x:v>
      </x:c>
      <x:c r="L723" s="13" t="n">
        <x:v>0</x:v>
      </x:c>
      <x:c r="M723" s="13" t="n">
        <x:v>18</x:v>
      </x:c>
      <x:c r="N723" s="13" t="n">
        <x:v>1.025</x:v>
      </x:c>
      <x:c r="O723" s="13" t="n">
        <x:v>1.054</x:v>
      </x:c>
    </x:row>
    <x:row r="724">
      <x:c r="A724" s="13" t="n">
        <x:v>721</x:v>
      </x:c>
      <x:c r="B724" s="13" t="str">
        <x:v>IV</x:v>
      </x:c>
      <x:c r="C724" s="13" t="str">
        <x:v>Lanternwatch Descent</x:v>
      </x:c>
      <x:c r="D724" s="13" t="str">
        <x:v>Double_Tank</x:v>
      </x:c>
      <x:c r="E724" s="13" t="str">
        <x:v>Ironwarden / Ironwarden / Ravager / Dawnkeeper</x:v>
      </x:c>
      <x:c r="F724" s="13" t="n">
        <x:v>0.83</x:v>
      </x:c>
      <x:c r="G724" s="13" t="str">
        <x:v>Clear</x:v>
      </x:c>
      <x:c r="H724" s="13" t="n">
        <x:v>1</x:v>
      </x:c>
      <x:c r="I724" s="13" t="n">
        <x:v>32.6</x:v>
      </x:c>
      <x:c r="J724" s="13" t="n">
        <x:v>2</x:v>
      </x:c>
      <x:c r="K724" s="13" t="n">
        <x:v>10</x:v>
      </x:c>
      <x:c r="L724" s="13" t="n">
        <x:v>0</x:v>
      </x:c>
      <x:c r="M724" s="13" t="n">
        <x:v>121</x:v>
      </x:c>
      <x:c r="N724" s="13" t="n">
        <x:v>1.08</x:v>
      </x:c>
      <x:c r="O724" s="13" t="n">
        <x:v>1.074</x:v>
      </x:c>
    </x:row>
    <x:row r="725">
      <x:c r="A725" s="13" t="n">
        <x:v>722</x:v>
      </x:c>
      <x:c r="B725" s="13" t="str">
        <x:v>IV</x:v>
      </x:c>
      <x:c r="C725" s="13" t="str">
        <x:v>Mirage Well</x:v>
      </x:c>
      <x:c r="D725" s="13" t="str">
        <x:v>Double_Tank</x:v>
      </x:c>
      <x:c r="E725" s="13" t="str">
        <x:v>Ironwarden / Ironwarden / Ravager / Dawnkeeper</x:v>
      </x:c>
      <x:c r="F725" s="13" t="n">
        <x:v>0.718</x:v>
      </x:c>
      <x:c r="G725" s="13" t="str">
        <x:v>Fail</x:v>
      </x:c>
      <x:c r="H725" s="13" t="n">
        <x:v>0.521</x:v>
      </x:c>
      <x:c r="I725" s="13" t="n">
        <x:v>30.9</x:v>
      </x:c>
      <x:c r="J725" s="13" t="n">
        <x:v>3</x:v>
      </x:c>
      <x:c r="K725" s="13" t="n">
        <x:v>13</x:v>
      </x:c>
      <x:c r="L725" s="13" t="n">
        <x:v>2</x:v>
      </x:c>
      <x:c r="M725" s="13" t="n">
        <x:v>29</x:v>
      </x:c>
      <x:c r="N725" s="13" t="n">
        <x:v>1.129</x:v>
      </x:c>
      <x:c r="O725" s="13" t="n">
        <x:v>0.971</x:v>
      </x:c>
    </x:row>
    <x:row r="726">
      <x:c r="A726" s="13" t="n">
        <x:v>723</x:v>
      </x:c>
      <x:c r="B726" s="13" t="str">
        <x:v>IV</x:v>
      </x:c>
      <x:c r="C726" s="13" t="str">
        <x:v>Choir Caverns</x:v>
      </x:c>
      <x:c r="D726" s="13" t="str">
        <x:v>Double_Tank</x:v>
      </x:c>
      <x:c r="E726" s="13" t="str">
        <x:v>Ironwarden / Ironwarden / Ravager / Dawnkeeper</x:v>
      </x:c>
      <x:c r="F726" s="13" t="n">
        <x:v>0.525</x:v>
      </x:c>
      <x:c r="G726" s="13" t="str">
        <x:v>Clear</x:v>
      </x:c>
      <x:c r="H726" s="13" t="n">
        <x:v>1</x:v>
      </x:c>
      <x:c r="I726" s="13" t="n">
        <x:v>28</x:v>
      </x:c>
      <x:c r="J726" s="13" t="n">
        <x:v>1</x:v>
      </x:c>
      <x:c r="K726" s="13" t="n">
        <x:v>13</x:v>
      </x:c>
      <x:c r="L726" s="13" t="n">
        <x:v>1</x:v>
      </x:c>
      <x:c r="M726" s="13" t="n">
        <x:v>121</x:v>
      </x:c>
      <x:c r="N726" s="13" t="n">
        <x:v>0.985</x:v>
      </x:c>
      <x:c r="O726" s="13" t="n">
        <x:v>1.009</x:v>
      </x:c>
    </x:row>
    <x:row r="727">
      <x:c r="A727" s="13" t="n">
        <x:v>724</x:v>
      </x:c>
      <x:c r="B727" s="13" t="str">
        <x:v>IV</x:v>
      </x:c>
      <x:c r="C727" s="13" t="str">
        <x:v>Crucible Depths</x:v>
      </x:c>
      <x:c r="D727" s="13" t="str">
        <x:v>Double_Tank</x:v>
      </x:c>
      <x:c r="E727" s="13" t="str">
        <x:v>Ironwarden / Ironwarden / Ravager / Dawnkeeper</x:v>
      </x:c>
      <x:c r="F727" s="13" t="n">
        <x:v>0.579</x:v>
      </x:c>
      <x:c r="G727" s="13" t="str">
        <x:v>Fail</x:v>
      </x:c>
      <x:c r="H727" s="13" t="n">
        <x:v>0.547</x:v>
      </x:c>
      <x:c r="I727" s="13" t="n">
        <x:v>36</x:v>
      </x:c>
      <x:c r="J727" s="13" t="n">
        <x:v>3</x:v>
      </x:c>
      <x:c r="K727" s="13" t="n">
        <x:v>11</x:v>
      </x:c>
      <x:c r="L727" s="13" t="n">
        <x:v>0</x:v>
      </x:c>
      <x:c r="M727" s="13" t="n">
        <x:v>29</x:v>
      </x:c>
      <x:c r="N727" s="13" t="n">
        <x:v>1.035</x:v>
      </x:c>
      <x:c r="O727" s="13" t="n">
        <x:v>1.027</x:v>
      </x:c>
    </x:row>
    <x:row r="728">
      <x:c r="A728" s="13" t="n">
        <x:v>725</x:v>
      </x:c>
      <x:c r="B728" s="13" t="str">
        <x:v>IV</x:v>
      </x:c>
      <x:c r="C728" s="13" t="str">
        <x:v>Lanternwatch Descent</x:v>
      </x:c>
      <x:c r="D728" s="13" t="str">
        <x:v>Double_Tank</x:v>
      </x:c>
      <x:c r="E728" s="13" t="str">
        <x:v>Ironwarden / Ironwarden / Ravager / Dawnkeeper</x:v>
      </x:c>
      <x:c r="F728" s="13" t="n">
        <x:v>0.899</x:v>
      </x:c>
      <x:c r="G728" s="13" t="str">
        <x:v>Clear</x:v>
      </x:c>
      <x:c r="H728" s="13" t="n">
        <x:v>1</x:v>
      </x:c>
      <x:c r="I728" s="13" t="n">
        <x:v>30.2</x:v>
      </x:c>
      <x:c r="J728" s="13" t="n">
        <x:v>0</x:v>
      </x:c>
      <x:c r="K728" s="13" t="n">
        <x:v>8</x:v>
      </x:c>
      <x:c r="L728" s="13" t="n">
        <x:v>1</x:v>
      </x:c>
      <x:c r="M728" s="13" t="n">
        <x:v>118</x:v>
      </x:c>
      <x:c r="N728" s="13" t="n">
        <x:v>1.18</x:v>
      </x:c>
      <x:c r="O728" s="13" t="n">
        <x:v>1.097</x:v>
      </x:c>
    </x:row>
    <x:row r="729">
      <x:c r="A729" s="13" t="n">
        <x:v>726</x:v>
      </x:c>
      <x:c r="B729" s="13" t="str">
        <x:v>IV</x:v>
      </x:c>
      <x:c r="C729" s="13" t="str">
        <x:v>Mirage Well</x:v>
      </x:c>
      <x:c r="D729" s="13" t="str">
        <x:v>All_DPS</x:v>
      </x:c>
      <x:c r="E729" s="13" t="str">
        <x:v>Wayfinder / Ravager / Hexweaver / Knife Dancer</x:v>
      </x:c>
      <x:c r="F729" s="13" t="n">
        <x:v>0.392</x:v>
      </x:c>
      <x:c r="G729" s="13" t="str">
        <x:v>Clear</x:v>
      </x:c>
      <x:c r="H729" s="13" t="n">
        <x:v>1</x:v>
      </x:c>
      <x:c r="I729" s="13" t="n">
        <x:v>24.4</x:v>
      </x:c>
      <x:c r="J729" s="13" t="n">
        <x:v>2</x:v>
      </x:c>
      <x:c r="K729" s="13" t="n">
        <x:v>11</x:v>
      </x:c>
      <x:c r="L729" s="13" t="n">
        <x:v>0</x:v>
      </x:c>
      <x:c r="M729" s="13" t="n">
        <x:v>117</x:v>
      </x:c>
      <x:c r="N729" s="13" t="n">
        <x:v>1.04</x:v>
      </x:c>
      <x:c r="O729" s="13" t="n">
        <x:v>0.944</x:v>
      </x:c>
    </x:row>
    <x:row r="730">
      <x:c r="A730" s="13" t="n">
        <x:v>727</x:v>
      </x:c>
      <x:c r="B730" s="13" t="str">
        <x:v>IV</x:v>
      </x:c>
      <x:c r="C730" s="13" t="str">
        <x:v>Choir Caverns</x:v>
      </x:c>
      <x:c r="D730" s="13" t="str">
        <x:v>All_DPS</x:v>
      </x:c>
      <x:c r="E730" s="13" t="str">
        <x:v>Wayfinder / Ravager / Hexweaver / Knife Dancer</x:v>
      </x:c>
      <x:c r="F730" s="13" t="n">
        <x:v>0.31</x:v>
      </x:c>
      <x:c r="G730" s="13" t="str">
        <x:v>Fail</x:v>
      </x:c>
      <x:c r="H730" s="13" t="n">
        <x:v>0.56</x:v>
      </x:c>
      <x:c r="I730" s="13" t="n">
        <x:v>25.5</x:v>
      </x:c>
      <x:c r="J730" s="13" t="n">
        <x:v>3</x:v>
      </x:c>
      <x:c r="K730" s="13" t="n">
        <x:v>11</x:v>
      </x:c>
      <x:c r="L730" s="13" t="n">
        <x:v>1</x:v>
      </x:c>
      <x:c r="M730" s="13" t="n">
        <x:v>30</x:v>
      </x:c>
      <x:c r="N730" s="13" t="n">
        <x:v>0.911</x:v>
      </x:c>
      <x:c r="O730" s="13" t="n">
        <x:v>1.043</x:v>
      </x:c>
    </x:row>
    <x:row r="731">
      <x:c r="A731" s="13" t="n">
        <x:v>728</x:v>
      </x:c>
      <x:c r="B731" s="13" t="str">
        <x:v>IV</x:v>
      </x:c>
      <x:c r="C731" s="13" t="str">
        <x:v>Crucible Depths</x:v>
      </x:c>
      <x:c r="D731" s="13" t="str">
        <x:v>All_DPS</x:v>
      </x:c>
      <x:c r="E731" s="13" t="str">
        <x:v>Wayfinder / Ravager / Hexweaver / Knife Dancer</x:v>
      </x:c>
      <x:c r="F731" s="13" t="n">
        <x:v>0.185</x:v>
      </x:c>
      <x:c r="G731" s="13" t="str">
        <x:v>Clear</x:v>
      </x:c>
      <x:c r="H731" s="13" t="n">
        <x:v>1</x:v>
      </x:c>
      <x:c r="I731" s="13" t="n">
        <x:v>23.1</x:v>
      </x:c>
      <x:c r="J731" s="13" t="n">
        <x:v>1</x:v>
      </x:c>
      <x:c r="K731" s="13" t="n">
        <x:v>11</x:v>
      </x:c>
      <x:c r="L731" s="13" t="n">
        <x:v>1</x:v>
      </x:c>
      <x:c r="M731" s="13" t="n">
        <x:v>121</x:v>
      </x:c>
      <x:c r="N731" s="13" t="n">
        <x:v>0.957</x:v>
      </x:c>
      <x:c r="O731" s="13" t="n">
        <x:v>0.936</x:v>
      </x:c>
    </x:row>
    <x:row r="732">
      <x:c r="A732" s="13" t="n">
        <x:v>729</x:v>
      </x:c>
      <x:c r="B732" s="13" t="str">
        <x:v>IV</x:v>
      </x:c>
      <x:c r="C732" s="13" t="str">
        <x:v>Lanternwatch Descent</x:v>
      </x:c>
      <x:c r="D732" s="13" t="str">
        <x:v>All_DPS</x:v>
      </x:c>
      <x:c r="E732" s="13" t="str">
        <x:v>Wayfinder / Ravager / Hexweaver / Knife Dancer</x:v>
      </x:c>
      <x:c r="F732" s="13" t="n">
        <x:v>0.536</x:v>
      </x:c>
      <x:c r="G732" s="13" t="str">
        <x:v>Fail</x:v>
      </x:c>
      <x:c r="H732" s="13" t="n">
        <x:v>0.449</x:v>
      </x:c>
      <x:c r="I732" s="13" t="n">
        <x:v>24.1</x:v>
      </x:c>
      <x:c r="J732" s="13" t="n">
        <x:v>3</x:v>
      </x:c>
      <x:c r="K732" s="13" t="n">
        <x:v>11</x:v>
      </x:c>
      <x:c r="L732" s="13" t="n">
        <x:v>1</x:v>
      </x:c>
      <x:c r="M732" s="13" t="n">
        <x:v>17</x:v>
      </x:c>
      <x:c r="N732" s="13" t="n">
        <x:v>1.071</x:v>
      </x:c>
      <x:c r="O732" s="13" t="n">
        <x:v>0.956</x:v>
      </x:c>
    </x:row>
    <x:row r="733">
      <x:c r="A733" s="13" t="n">
        <x:v>730</x:v>
      </x:c>
      <x:c r="B733" s="13" t="str">
        <x:v>IV</x:v>
      </x:c>
      <x:c r="C733" s="13" t="str">
        <x:v>Mirage Well</x:v>
      </x:c>
      <x:c r="D733" s="13" t="str">
        <x:v>All_DPS</x:v>
      </x:c>
      <x:c r="E733" s="13" t="str">
        <x:v>Wayfinder / Ravager / Hexweaver / Knife Dancer</x:v>
      </x:c>
      <x:c r="F733" s="13" t="n">
        <x:v>0.133</x:v>
      </x:c>
      <x:c r="G733" s="13" t="str">
        <x:v>Fail</x:v>
      </x:c>
      <x:c r="H733" s="13" t="n">
        <x:v>0.643</x:v>
      </x:c>
      <x:c r="I733" s="13" t="n">
        <x:v>27.5</x:v>
      </x:c>
      <x:c r="J733" s="13" t="n">
        <x:v>3</x:v>
      </x:c>
      <x:c r="K733" s="13" t="n">
        <x:v>14</x:v>
      </x:c>
      <x:c r="L733" s="13" t="n">
        <x:v>0</x:v>
      </x:c>
      <x:c r="M733" s="13" t="n">
        <x:v>28</x:v>
      </x:c>
      <x:c r="N733" s="13" t="n">
        <x:v>0.799</x:v>
      </x:c>
      <x:c r="O733" s="13" t="n">
        <x:v>1.005</x:v>
      </x:c>
    </x:row>
    <x:row r="734">
      <x:c r="A734" s="13" t="n">
        <x:v>731</x:v>
      </x:c>
      <x:c r="B734" s="13" t="str">
        <x:v>IV</x:v>
      </x:c>
      <x:c r="C734" s="13" t="str">
        <x:v>Choir Caverns</x:v>
      </x:c>
      <x:c r="D734" s="13" t="str">
        <x:v>All_DPS</x:v>
      </x:c>
      <x:c r="E734" s="13" t="str">
        <x:v>Wayfinder / Ravager / Hexweaver / Knife Dancer</x:v>
      </x:c>
      <x:c r="F734" s="13" t="n">
        <x:v>0.187</x:v>
      </x:c>
      <x:c r="G734" s="13" t="str">
        <x:v>Fail</x:v>
      </x:c>
      <x:c r="H734" s="13" t="n">
        <x:v>0.667</x:v>
      </x:c>
      <x:c r="I734" s="13" t="n">
        <x:v>29.1</x:v>
      </x:c>
      <x:c r="J734" s="13" t="n">
        <x:v>3</x:v>
      </x:c>
      <x:c r="K734" s="13" t="n">
        <x:v>10</x:v>
      </x:c>
      <x:c r="L734" s="13" t="n">
        <x:v>1</x:v>
      </x:c>
      <x:c r="M734" s="13" t="n">
        <x:v>29</x:v>
      </x:c>
      <x:c r="N734" s="13" t="n">
        <x:v>0.92</x:v>
      </x:c>
      <x:c r="O734" s="13" t="n">
        <x:v>0.94</x:v>
      </x:c>
    </x:row>
    <x:row r="735">
      <x:c r="A735" s="13" t="n">
        <x:v>732</x:v>
      </x:c>
      <x:c r="B735" s="13" t="str">
        <x:v>IV</x:v>
      </x:c>
      <x:c r="C735" s="13" t="str">
        <x:v>Crucible Depths</x:v>
      </x:c>
      <x:c r="D735" s="13" t="str">
        <x:v>All_DPS</x:v>
      </x:c>
      <x:c r="E735" s="13" t="str">
        <x:v>Wayfinder / Ravager / Hexweaver / Knife Dancer</x:v>
      </x:c>
      <x:c r="F735" s="13" t="n">
        <x:v>0.17</x:v>
      </x:c>
      <x:c r="G735" s="13" t="str">
        <x:v>Fail</x:v>
      </x:c>
      <x:c r="H735" s="13" t="n">
        <x:v>0.566</x:v>
      </x:c>
      <x:c r="I735" s="13" t="n">
        <x:v>29.6</x:v>
      </x:c>
      <x:c r="J735" s="13" t="n">
        <x:v>3</x:v>
      </x:c>
      <x:c r="K735" s="13" t="n">
        <x:v>12</x:v>
      </x:c>
      <x:c r="L735" s="13" t="n">
        <x:v>1</x:v>
      </x:c>
      <x:c r="M735" s="13" t="n">
        <x:v>29</x:v>
      </x:c>
      <x:c r="N735" s="13" t="n">
        <x:v>0.851</x:v>
      </x:c>
      <x:c r="O735" s="13" t="n">
        <x:v>1.037</x:v>
      </x:c>
    </x:row>
    <x:row r="736">
      <x:c r="A736" s="13" t="n">
        <x:v>733</x:v>
      </x:c>
      <x:c r="B736" s="13" t="str">
        <x:v>IV</x:v>
      </x:c>
      <x:c r="C736" s="13" t="str">
        <x:v>Lanternwatch Descent</x:v>
      </x:c>
      <x:c r="D736" s="13" t="str">
        <x:v>All_DPS</x:v>
      </x:c>
      <x:c r="E736" s="13" t="str">
        <x:v>Wayfinder / Ravager / Hexweaver / Knife Dancer</x:v>
      </x:c>
      <x:c r="F736" s="13" t="n">
        <x:v>0.499</x:v>
      </x:c>
      <x:c r="G736" s="13" t="str">
        <x:v>Clear</x:v>
      </x:c>
      <x:c r="H736" s="13" t="n">
        <x:v>1</x:v>
      </x:c>
      <x:c r="I736" s="13" t="n">
        <x:v>24.6</x:v>
      </x:c>
      <x:c r="J736" s="13" t="n">
        <x:v>2</x:v>
      </x:c>
      <x:c r="K736" s="13" t="n">
        <x:v>10</x:v>
      </x:c>
      <x:c r="L736" s="13" t="n">
        <x:v>0</x:v>
      </x:c>
      <x:c r="M736" s="13" t="n">
        <x:v>121</x:v>
      </x:c>
      <x:c r="N736" s="13" t="n">
        <x:v>0.967</x:v>
      </x:c>
      <x:c r="O736" s="13" t="n">
        <x:v>1.037</x:v>
      </x:c>
    </x:row>
    <x:row r="737">
      <x:c r="A737" s="13" t="n">
        <x:v>734</x:v>
      </x:c>
      <x:c r="B737" s="13" t="str">
        <x:v>IV</x:v>
      </x:c>
      <x:c r="C737" s="13" t="str">
        <x:v>Mirage Well</x:v>
      </x:c>
      <x:c r="D737" s="13" t="str">
        <x:v>All_DPS</x:v>
      </x:c>
      <x:c r="E737" s="13" t="str">
        <x:v>Wayfinder / Ravager / Hexweaver / Knife Dancer</x:v>
      </x:c>
      <x:c r="F737" s="13" t="n">
        <x:v>0.249</x:v>
      </x:c>
      <x:c r="G737" s="13" t="str">
        <x:v>Fail</x:v>
      </x:c>
      <x:c r="H737" s="13" t="n">
        <x:v>0.115</x:v>
      </x:c>
      <x:c r="I737" s="13" t="n">
        <x:v>30.4</x:v>
      </x:c>
      <x:c r="J737" s="13" t="n">
        <x:v>3</x:v>
      </x:c>
      <x:c r="K737" s="13" t="n">
        <x:v>11</x:v>
      </x:c>
      <x:c r="L737" s="13" t="n">
        <x:v>1</x:v>
      </x:c>
      <x:c r="M737" s="13" t="n">
        <x:v>6</x:v>
      </x:c>
      <x:c r="N737" s="13" t="n">
        <x:v>0.935</x:v>
      </x:c>
      <x:c r="O737" s="13" t="n">
        <x:v>0.956</x:v>
      </x:c>
    </x:row>
    <x:row r="738">
      <x:c r="A738" s="13" t="n">
        <x:v>735</x:v>
      </x:c>
      <x:c r="B738" s="13" t="str">
        <x:v>IV</x:v>
      </x:c>
      <x:c r="C738" s="13" t="str">
        <x:v>Choir Caverns</x:v>
      </x:c>
      <x:c r="D738" s="13" t="str">
        <x:v>All_DPS</x:v>
      </x:c>
      <x:c r="E738" s="13" t="str">
        <x:v>Wayfinder / Ravager / Hexweaver / Knife Dancer</x:v>
      </x:c>
      <x:c r="F738" s="13" t="n">
        <x:v>0.292</x:v>
      </x:c>
      <x:c r="G738" s="13" t="str">
        <x:v>Fail</x:v>
      </x:c>
      <x:c r="H738" s="13" t="n">
        <x:v>0.382</x:v>
      </x:c>
      <x:c r="I738" s="13" t="n">
        <x:v>32</x:v>
      </x:c>
      <x:c r="J738" s="13" t="n">
        <x:v>3</x:v>
      </x:c>
      <x:c r="K738" s="13" t="n">
        <x:v>12</x:v>
      </x:c>
      <x:c r="L738" s="13" t="n">
        <x:v>0</x:v>
      </x:c>
      <x:c r="M738" s="13" t="n">
        <x:v>18</x:v>
      </x:c>
      <x:c r="N738" s="13" t="n">
        <x:v>0.992</x:v>
      </x:c>
      <x:c r="O738" s="13" t="n">
        <x:v>0.946</x:v>
      </x:c>
    </x:row>
    <x:row r="739">
      <x:c r="A739" s="13" t="n">
        <x:v>736</x:v>
      </x:c>
      <x:c r="B739" s="13" t="str">
        <x:v>IV</x:v>
      </x:c>
      <x:c r="C739" s="13" t="str">
        <x:v>Crucible Depths</x:v>
      </x:c>
      <x:c r="D739" s="13" t="str">
        <x:v>All_DPS</x:v>
      </x:c>
      <x:c r="E739" s="13" t="str">
        <x:v>Wayfinder / Ravager / Hexweaver / Knife Dancer</x:v>
      </x:c>
      <x:c r="F739" s="13" t="n">
        <x:v>0.111</x:v>
      </x:c>
      <x:c r="G739" s="13" t="str">
        <x:v>Fail</x:v>
      </x:c>
      <x:c r="H739" s="13" t="n">
        <x:v>0.421</x:v>
      </x:c>
      <x:c r="I739" s="13" t="n">
        <x:v>27.4</x:v>
      </x:c>
      <x:c r="J739" s="13" t="n">
        <x:v>3</x:v>
      </x:c>
      <x:c r="K739" s="13" t="n">
        <x:v>12</x:v>
      </x:c>
      <x:c r="L739" s="13" t="n">
        <x:v>1</x:v>
      </x:c>
      <x:c r="M739" s="13" t="n">
        <x:v>17</x:v>
      </x:c>
      <x:c r="N739" s="13" t="n">
        <x:v>0.905</x:v>
      </x:c>
      <x:c r="O739" s="13" t="n">
        <x:v>0.914</x:v>
      </x:c>
    </x:row>
    <x:row r="740">
      <x:c r="A740" s="13" t="n">
        <x:v>737</x:v>
      </x:c>
      <x:c r="B740" s="13" t="str">
        <x:v>IV</x:v>
      </x:c>
      <x:c r="C740" s="13" t="str">
        <x:v>Lanternwatch Descent</x:v>
      </x:c>
      <x:c r="D740" s="13" t="str">
        <x:v>All_DPS</x:v>
      </x:c>
      <x:c r="E740" s="13" t="str">
        <x:v>Wayfinder / Ravager / Hexweaver / Knife Dancer</x:v>
      </x:c>
      <x:c r="F740" s="13" t="n">
        <x:v>0.523</x:v>
      </x:c>
      <x:c r="G740" s="13" t="str">
        <x:v>Fail</x:v>
      </x:c>
      <x:c r="H740" s="13" t="n">
        <x:v>0.192</x:v>
      </x:c>
      <x:c r="I740" s="13" t="n">
        <x:v>28.4</x:v>
      </x:c>
      <x:c r="J740" s="13" t="n">
        <x:v>3</x:v>
      </x:c>
      <x:c r="K740" s="13" t="n">
        <x:v>12</x:v>
      </x:c>
      <x:c r="L740" s="13" t="n">
        <x:v>0</x:v>
      </x:c>
      <x:c r="M740" s="13" t="n">
        <x:v>6</x:v>
      </x:c>
      <x:c r="N740" s="13" t="n">
        <x:v>0.982</x:v>
      </x:c>
      <x:c r="O740" s="13" t="n">
        <x:v>1.036</x:v>
      </x:c>
    </x:row>
    <x:row r="741">
      <x:c r="A741" s="13" t="n">
        <x:v>738</x:v>
      </x:c>
      <x:c r="B741" s="13" t="str">
        <x:v>IV</x:v>
      </x:c>
      <x:c r="C741" s="13" t="str">
        <x:v>Mirage Well</x:v>
      </x:c>
      <x:c r="D741" s="13" t="str">
        <x:v>All_DPS</x:v>
      </x:c>
      <x:c r="E741" s="13" t="str">
        <x:v>Wayfinder / Ravager / Hexweaver / Knife Dancer</x:v>
      </x:c>
      <x:c r="F741" s="13" t="n">
        <x:v>0.19</x:v>
      </x:c>
      <x:c r="G741" s="13" t="str">
        <x:v>Fail</x:v>
      </x:c>
      <x:c r="H741" s="13" t="n">
        <x:v>0.754</x:v>
      </x:c>
      <x:c r="I741" s="13" t="n">
        <x:v>29.9</x:v>
      </x:c>
      <x:c r="J741" s="13" t="n">
        <x:v>3</x:v>
      </x:c>
      <x:c r="K741" s="13" t="n">
        <x:v>10</x:v>
      </x:c>
      <x:c r="L741" s="13" t="n">
        <x:v>1</x:v>
      </x:c>
      <x:c r="M741" s="13" t="n">
        <x:v>43</x:v>
      </x:c>
      <x:c r="N741" s="13" t="n">
        <x:v>0.946</x:v>
      </x:c>
      <x:c r="O741" s="13" t="n">
        <x:v>0.899</x:v>
      </x:c>
    </x:row>
    <x:row r="742">
      <x:c r="A742" s="13" t="n">
        <x:v>739</x:v>
      </x:c>
      <x:c r="B742" s="13" t="str">
        <x:v>IV</x:v>
      </x:c>
      <x:c r="C742" s="13" t="str">
        <x:v>Choir Caverns</x:v>
      </x:c>
      <x:c r="D742" s="13" t="str">
        <x:v>All_DPS</x:v>
      </x:c>
      <x:c r="E742" s="13" t="str">
        <x:v>Wayfinder / Ravager / Hexweaver / Knife Dancer</x:v>
      </x:c>
      <x:c r="F742" s="13" t="n">
        <x:v>0.332</x:v>
      </x:c>
      <x:c r="G742" s="13" t="str">
        <x:v>Clear</x:v>
      </x:c>
      <x:c r="H742" s="13" t="n">
        <x:v>1</x:v>
      </x:c>
      <x:c r="I742" s="13" t="n">
        <x:v>24.5</x:v>
      </x:c>
      <x:c r="J742" s="13" t="n">
        <x:v>1</x:v>
      </x:c>
      <x:c r="K742" s="13" t="n">
        <x:v>13</x:v>
      </x:c>
      <x:c r="L742" s="13" t="n">
        <x:v>0</x:v>
      </x:c>
      <x:c r="M742" s="13" t="n">
        <x:v>119</x:v>
      </x:c>
      <x:c r="N742" s="13" t="n">
        <x:v>1.035</x:v>
      </x:c>
      <x:c r="O742" s="13" t="n">
        <x:v>0.932</x:v>
      </x:c>
    </x:row>
    <x:row r="743">
      <x:c r="A743" s="13" t="n">
        <x:v>740</x:v>
      </x:c>
      <x:c r="B743" s="13" t="str">
        <x:v>IV</x:v>
      </x:c>
      <x:c r="C743" s="13" t="str">
        <x:v>Crucible Depths</x:v>
      </x:c>
      <x:c r="D743" s="13" t="str">
        <x:v>All_DPS</x:v>
      </x:c>
      <x:c r="E743" s="13" t="str">
        <x:v>Wayfinder / Ravager / Hexweaver / Knife Dancer</x:v>
      </x:c>
      <x:c r="F743" s="13" t="n">
        <x:v>0.212</x:v>
      </x:c>
      <x:c r="G743" s="13" t="str">
        <x:v>Fail</x:v>
      </x:c>
      <x:c r="H743" s="13" t="n">
        <x:v>0.251</x:v>
      </x:c>
      <x:c r="I743" s="13" t="n">
        <x:v>27</x:v>
      </x:c>
      <x:c r="J743" s="13" t="n">
        <x:v>3</x:v>
      </x:c>
      <x:c r="K743" s="13" t="n">
        <x:v>11</x:v>
      </x:c>
      <x:c r="L743" s="13" t="n">
        <x:v>0</x:v>
      </x:c>
      <x:c r="M743" s="13" t="n">
        <x:v>18</x:v>
      </x:c>
      <x:c r="N743" s="13" t="n">
        <x:v>0.898</x:v>
      </x:c>
      <x:c r="O743" s="13" t="n">
        <x:v>1.021</x:v>
      </x:c>
    </x:row>
    <x:row r="744">
      <x:c r="A744" s="13" t="n">
        <x:v>741</x:v>
      </x:c>
      <x:c r="B744" s="13" t="str">
        <x:v>IV</x:v>
      </x:c>
      <x:c r="C744" s="13" t="str">
        <x:v>Lanternwatch Descent</x:v>
      </x:c>
      <x:c r="D744" s="13" t="str">
        <x:v>All_DPS</x:v>
      </x:c>
      <x:c r="E744" s="13" t="str">
        <x:v>Wayfinder / Ravager / Hexweaver / Knife Dancer</x:v>
      </x:c>
      <x:c r="F744" s="13" t="n">
        <x:v>0.668</x:v>
      </x:c>
      <x:c r="G744" s="13" t="str">
        <x:v>Clear</x:v>
      </x:c>
      <x:c r="H744" s="13" t="n">
        <x:v>1</x:v>
      </x:c>
      <x:c r="I744" s="13" t="n">
        <x:v>26.1</x:v>
      </x:c>
      <x:c r="J744" s="13" t="n">
        <x:v>2</x:v>
      </x:c>
      <x:c r="K744" s="13" t="n">
        <x:v>11</x:v>
      </x:c>
      <x:c r="L744" s="13" t="n">
        <x:v>1</x:v>
      </x:c>
      <x:c r="M744" s="13" t="n">
        <x:v>119</x:v>
      </x:c>
      <x:c r="N744" s="13" t="n">
        <x:v>1.026</x:v>
      </x:c>
      <x:c r="O744" s="13" t="n">
        <x:v>1.079</x:v>
      </x:c>
    </x:row>
    <x:row r="745">
      <x:c r="A745" s="13" t="n">
        <x:v>742</x:v>
      </x:c>
      <x:c r="B745" s="13" t="str">
        <x:v>IV</x:v>
      </x:c>
      <x:c r="C745" s="13" t="str">
        <x:v>Mirage Well</x:v>
      </x:c>
      <x:c r="D745" s="13" t="str">
        <x:v>All_DPS</x:v>
      </x:c>
      <x:c r="E745" s="13" t="str">
        <x:v>Wayfinder / Ravager / Hexweaver / Knife Dancer</x:v>
      </x:c>
      <x:c r="F745" s="13" t="n">
        <x:v>0.422</x:v>
      </x:c>
      <x:c r="G745" s="13" t="str">
        <x:v>Fail</x:v>
      </x:c>
      <x:c r="H745" s="13" t="n">
        <x:v>0.573</x:v>
      </x:c>
      <x:c r="I745" s="13" t="n">
        <x:v>28.5</x:v>
      </x:c>
      <x:c r="J745" s="13" t="n">
        <x:v>3</x:v>
      </x:c>
      <x:c r="K745" s="13" t="n">
        <x:v>11</x:v>
      </x:c>
      <x:c r="L745" s="13" t="n">
        <x:v>0</x:v>
      </x:c>
      <x:c r="M745" s="13" t="n">
        <x:v>28</x:v>
      </x:c>
      <x:c r="N745" s="13" t="n">
        <x:v>0.972</x:v>
      </x:c>
      <x:c r="O745" s="13" t="n">
        <x:v>1.028</x:v>
      </x:c>
    </x:row>
    <x:row r="746">
      <x:c r="A746" s="13" t="n">
        <x:v>743</x:v>
      </x:c>
      <x:c r="B746" s="13" t="str">
        <x:v>IV</x:v>
      </x:c>
      <x:c r="C746" s="13" t="str">
        <x:v>Choir Caverns</x:v>
      </x:c>
      <x:c r="D746" s="13" t="str">
        <x:v>All_DPS</x:v>
      </x:c>
      <x:c r="E746" s="13" t="str">
        <x:v>Wayfinder / Ravager / Hexweaver / Knife Dancer</x:v>
      </x:c>
      <x:c r="F746" s="13" t="n">
        <x:v>0.441</x:v>
      </x:c>
      <x:c r="G746" s="13" t="str">
        <x:v>Clear</x:v>
      </x:c>
      <x:c r="H746" s="13" t="n">
        <x:v>1</x:v>
      </x:c>
      <x:c r="I746" s="13" t="n">
        <x:v>30.6</x:v>
      </x:c>
      <x:c r="J746" s="13" t="n">
        <x:v>2</x:v>
      </x:c>
      <x:c r="K746" s="13" t="n">
        <x:v>10</x:v>
      </x:c>
      <x:c r="L746" s="13" t="n">
        <x:v>1</x:v>
      </x:c>
      <x:c r="M746" s="13" t="n">
        <x:v>123</x:v>
      </x:c>
      <x:c r="N746" s="13" t="n">
        <x:v>1.064</x:v>
      </x:c>
      <x:c r="O746" s="13" t="n">
        <x:v>0.968</x:v>
      </x:c>
    </x:row>
    <x:row r="747">
      <x:c r="A747" s="13" t="n">
        <x:v>744</x:v>
      </x:c>
      <x:c r="B747" s="13" t="str">
        <x:v>IV</x:v>
      </x:c>
      <x:c r="C747" s="13" t="str">
        <x:v>Crucible Depths</x:v>
      </x:c>
      <x:c r="D747" s="13" t="str">
        <x:v>All_DPS</x:v>
      </x:c>
      <x:c r="E747" s="13" t="str">
        <x:v>Wayfinder / Ravager / Hexweaver / Knife Dancer</x:v>
      </x:c>
      <x:c r="F747" s="13" t="n">
        <x:v>0.139</x:v>
      </x:c>
      <x:c r="G747" s="13" t="str">
        <x:v>Fail</x:v>
      </x:c>
      <x:c r="H747" s="13" t="n">
        <x:v>0.09</x:v>
      </x:c>
      <x:c r="I747" s="13" t="n">
        <x:v>26.7</x:v>
      </x:c>
      <x:c r="J747" s="13" t="n">
        <x:v>3</x:v>
      </x:c>
      <x:c r="K747" s="13" t="n">
        <x:v>11</x:v>
      </x:c>
      <x:c r="L747" s="13" t="n">
        <x:v>0</x:v>
      </x:c>
      <x:c r="M747" s="13" t="n">
        <x:v>6</x:v>
      </x:c>
      <x:c r="N747" s="13" t="n">
        <x:v>0.794</x:v>
      </x:c>
      <x:c r="O747" s="13" t="n">
        <x:v>1.077</x:v>
      </x:c>
    </x:row>
    <x:row r="748">
      <x:c r="A748" s="13" t="n">
        <x:v>745</x:v>
      </x:c>
      <x:c r="B748" s="13" t="str">
        <x:v>IV</x:v>
      </x:c>
      <x:c r="C748" s="13" t="str">
        <x:v>Lanternwatch Descent</x:v>
      </x:c>
      <x:c r="D748" s="13" t="str">
        <x:v>All_DPS</x:v>
      </x:c>
      <x:c r="E748" s="13" t="str">
        <x:v>Wayfinder / Ravager / Hexweaver / Knife Dancer</x:v>
      </x:c>
      <x:c r="F748" s="13" t="n">
        <x:v>0.342</x:v>
      </x:c>
      <x:c r="G748" s="13" t="str">
        <x:v>Fail</x:v>
      </x:c>
      <x:c r="H748" s="13" t="n">
        <x:v>0.656</x:v>
      </x:c>
      <x:c r="I748" s="13" t="n">
        <x:v>31.4</x:v>
      </x:c>
      <x:c r="J748" s="13" t="n">
        <x:v>3</x:v>
      </x:c>
      <x:c r="K748" s="13" t="n">
        <x:v>11</x:v>
      </x:c>
      <x:c r="L748" s="13" t="n">
        <x:v>2</x:v>
      </x:c>
      <x:c r="M748" s="13" t="n">
        <x:v>29</x:v>
      </x:c>
      <x:c r="N748" s="13" t="n">
        <x:v>1.036</x:v>
      </x:c>
      <x:c r="O748" s="13" t="n">
        <x:v>0.883</x:v>
      </x:c>
    </x:row>
    <x:row r="749">
      <x:c r="A749" s="13" t="n">
        <x:v>746</x:v>
      </x:c>
      <x:c r="B749" s="13" t="str">
        <x:v>IV</x:v>
      </x:c>
      <x:c r="C749" s="13" t="str">
        <x:v>Mirage Well</x:v>
      </x:c>
      <x:c r="D749" s="13" t="str">
        <x:v>All_DPS</x:v>
      </x:c>
      <x:c r="E749" s="13" t="str">
        <x:v>Wayfinder / Ravager / Hexweaver / Knife Dancer</x:v>
      </x:c>
      <x:c r="F749" s="13" t="n">
        <x:v>0.244</x:v>
      </x:c>
      <x:c r="G749" s="13" t="str">
        <x:v>Fail</x:v>
      </x:c>
      <x:c r="H749" s="13" t="n">
        <x:v>0.806</x:v>
      </x:c>
      <x:c r="I749" s="13" t="n">
        <x:v>30.7</x:v>
      </x:c>
      <x:c r="J749" s="13" t="n">
        <x:v>3</x:v>
      </x:c>
      <x:c r="K749" s="13" t="n">
        <x:v>10</x:v>
      </x:c>
      <x:c r="L749" s="13" t="n">
        <x:v>1</x:v>
      </x:c>
      <x:c r="M749" s="13" t="n">
        <x:v>40</x:v>
      </x:c>
      <x:c r="N749" s="13" t="n">
        <x:v>0.921</x:v>
      </x:c>
      <x:c r="O749" s="13" t="n">
        <x:v>0.966</x:v>
      </x:c>
    </x:row>
    <x:row r="750">
      <x:c r="A750" s="13" t="n">
        <x:v>747</x:v>
      </x:c>
      <x:c r="B750" s="13" t="str">
        <x:v>IV</x:v>
      </x:c>
      <x:c r="C750" s="13" t="str">
        <x:v>Choir Caverns</x:v>
      </x:c>
      <x:c r="D750" s="13" t="str">
        <x:v>All_DPS</x:v>
      </x:c>
      <x:c r="E750" s="13" t="str">
        <x:v>Wayfinder / Ravager / Hexweaver / Knife Dancer</x:v>
      </x:c>
      <x:c r="F750" s="13" t="n">
        <x:v>0.423</x:v>
      </x:c>
      <x:c r="G750" s="13" t="str">
        <x:v>Clear</x:v>
      </x:c>
      <x:c r="H750" s="13" t="n">
        <x:v>1</x:v>
      </x:c>
      <x:c r="I750" s="13" t="n">
        <x:v>27.1</x:v>
      </x:c>
      <x:c r="J750" s="13" t="n">
        <x:v>1</x:v>
      </x:c>
      <x:c r="K750" s="13" t="n">
        <x:v>11</x:v>
      </x:c>
      <x:c r="L750" s="13" t="n">
        <x:v>2</x:v>
      </x:c>
      <x:c r="M750" s="13" t="n">
        <x:v>116</x:v>
      </x:c>
      <x:c r="N750" s="13" t="n">
        <x:v>1.08</x:v>
      </x:c>
      <x:c r="O750" s="13" t="n">
        <x:v>0.943</x:v>
      </x:c>
    </x:row>
    <x:row r="751">
      <x:c r="A751" s="13" t="n">
        <x:v>748</x:v>
      </x:c>
      <x:c r="B751" s="13" t="str">
        <x:v>IV</x:v>
      </x:c>
      <x:c r="C751" s="13" t="str">
        <x:v>Crucible Depths</x:v>
      </x:c>
      <x:c r="D751" s="13" t="str">
        <x:v>All_DPS</x:v>
      </x:c>
      <x:c r="E751" s="13" t="str">
        <x:v>Wayfinder / Ravager / Hexweaver / Knife Dancer</x:v>
      </x:c>
      <x:c r="F751" s="13" t="n">
        <x:v>0.239</x:v>
      </x:c>
      <x:c r="G751" s="13" t="str">
        <x:v>Fail</x:v>
      </x:c>
      <x:c r="H751" s="13" t="n">
        <x:v>0.613</x:v>
      </x:c>
      <x:c r="I751" s="13" t="n">
        <x:v>24.3</x:v>
      </x:c>
      <x:c r="J751" s="13" t="n">
        <x:v>4</x:v>
      </x:c>
      <x:c r="K751" s="13" t="n">
        <x:v>11</x:v>
      </x:c>
      <x:c r="L751" s="13" t="n">
        <x:v>0</x:v>
      </x:c>
      <x:c r="M751" s="13" t="n">
        <x:v>30</x:v>
      </x:c>
      <x:c r="N751" s="13" t="n">
        <x:v>0.953</x:v>
      </x:c>
      <x:c r="O751" s="13" t="n">
        <x:v>0.984</x:v>
      </x:c>
    </x:row>
    <x:row r="752">
      <x:c r="A752" s="13" t="n">
        <x:v>749</x:v>
      </x:c>
      <x:c r="B752" s="13" t="str">
        <x:v>IV</x:v>
      </x:c>
      <x:c r="C752" s="13" t="str">
        <x:v>Lanternwatch Descent</x:v>
      </x:c>
      <x:c r="D752" s="13" t="str">
        <x:v>All_DPS</x:v>
      </x:c>
      <x:c r="E752" s="13" t="str">
        <x:v>Wayfinder / Ravager / Hexweaver / Knife Dancer</x:v>
      </x:c>
      <x:c r="F752" s="13" t="n">
        <x:v>0.351</x:v>
      </x:c>
      <x:c r="G752" s="13" t="str">
        <x:v>Clear</x:v>
      </x:c>
      <x:c r="H752" s="13" t="n">
        <x:v>1</x:v>
      </x:c>
      <x:c r="I752" s="13" t="n">
        <x:v>24</x:v>
      </x:c>
      <x:c r="J752" s="13" t="n">
        <x:v>2</x:v>
      </x:c>
      <x:c r="K752" s="13" t="n">
        <x:v>10</x:v>
      </x:c>
      <x:c r="L752" s="13" t="n">
        <x:v>0</x:v>
      </x:c>
      <x:c r="M752" s="13" t="n">
        <x:v>116</x:v>
      </x:c>
      <x:c r="N752" s="13" t="n">
        <x:v>0.94</x:v>
      </x:c>
      <x:c r="O752" s="13" t="n">
        <x:v>0.979</x:v>
      </x:c>
    </x:row>
    <x:row r="753">
      <x:c r="A753" s="13" t="n">
        <x:v>750</x:v>
      </x:c>
      <x:c r="B753" s="13" t="str">
        <x:v>IV</x:v>
      </x:c>
      <x:c r="C753" s="13" t="str">
        <x:v>Mirage Well</x:v>
      </x:c>
      <x:c r="D753" s="13" t="str">
        <x:v>All_DPS</x:v>
      </x:c>
      <x:c r="E753" s="13" t="str">
        <x:v>Wayfinder / Ravager / Hexweaver / Knife Dancer</x:v>
      </x:c>
      <x:c r="F753" s="13" t="n">
        <x:v>0.321</x:v>
      </x:c>
      <x:c r="G753" s="13" t="str">
        <x:v>Clear</x:v>
      </x:c>
      <x:c r="H753" s="13" t="n">
        <x:v>1</x:v>
      </x:c>
      <x:c r="I753" s="13" t="n">
        <x:v>25.4</x:v>
      </x:c>
      <x:c r="J753" s="13" t="n">
        <x:v>1</x:v>
      </x:c>
      <x:c r="K753" s="13" t="n">
        <x:v>11</x:v>
      </x:c>
      <x:c r="L753" s="13" t="n">
        <x:v>1</x:v>
      </x:c>
      <x:c r="M753" s="13" t="n">
        <x:v>124</x:v>
      </x:c>
      <x:c r="N753" s="13" t="n">
        <x:v>0.977</x:v>
      </x:c>
      <x:c r="O753" s="13" t="n">
        <x:v>0.962</x:v>
      </x:c>
    </x:row>
    <x:row r="754">
      <x:c r="A754" s="13" t="n">
        <x:v>751</x:v>
      </x:c>
      <x:c r="B754" s="13" t="str">
        <x:v>IV</x:v>
      </x:c>
      <x:c r="C754" s="13" t="str">
        <x:v>Choir Caverns</x:v>
      </x:c>
      <x:c r="D754" s="13" t="str">
        <x:v>No_Tank_2Support</x:v>
      </x:c>
      <x:c r="E754" s="13" t="str">
        <x:v>Wayfinder / Ravager / Dawnkeeper / Stonecaller</x:v>
      </x:c>
      <x:c r="F754" s="13" t="n">
        <x:v>0.681</x:v>
      </x:c>
      <x:c r="G754" s="13" t="str">
        <x:v>Clear</x:v>
      </x:c>
      <x:c r="H754" s="13" t="n">
        <x:v>1</x:v>
      </x:c>
      <x:c r="I754" s="13" t="n">
        <x:v>29.5</x:v>
      </x:c>
      <x:c r="J754" s="13" t="n">
        <x:v>0</x:v>
      </x:c>
      <x:c r="K754" s="13" t="n">
        <x:v>9</x:v>
      </x:c>
      <x:c r="L754" s="13" t="n">
        <x:v>0</x:v>
      </x:c>
      <x:c r="M754" s="13" t="n">
        <x:v>122</x:v>
      </x:c>
      <x:c r="N754" s="13" t="n">
        <x:v>1.088</x:v>
      </x:c>
      <x:c r="O754" s="13" t="n">
        <x:v>0.995</x:v>
      </x:c>
    </x:row>
    <x:row r="755">
      <x:c r="A755" s="13" t="n">
        <x:v>752</x:v>
      </x:c>
      <x:c r="B755" s="13" t="str">
        <x:v>IV</x:v>
      </x:c>
      <x:c r="C755" s="13" t="str">
        <x:v>Crucible Depths</x:v>
      </x:c>
      <x:c r="D755" s="13" t="str">
        <x:v>No_Tank_2Support</x:v>
      </x:c>
      <x:c r="E755" s="13" t="str">
        <x:v>Wayfinder / Ravager / Dawnkeeper / Stonecaller</x:v>
      </x:c>
      <x:c r="F755" s="13" t="n">
        <x:v>0.362</x:v>
      </x:c>
      <x:c r="G755" s="13" t="str">
        <x:v>Clear</x:v>
      </x:c>
      <x:c r="H755" s="13" t="n">
        <x:v>1</x:v>
      </x:c>
      <x:c r="I755" s="13" t="n">
        <x:v>25.6</x:v>
      </x:c>
      <x:c r="J755" s="13" t="n">
        <x:v>1</x:v>
      </x:c>
      <x:c r="K755" s="13" t="n">
        <x:v>11</x:v>
      </x:c>
      <x:c r="L755" s="13" t="n">
        <x:v>2</x:v>
      </x:c>
      <x:c r="M755" s="13" t="n">
        <x:v>116</x:v>
      </x:c>
      <x:c r="N755" s="13" t="n">
        <x:v>0.914</x:v>
      </x:c>
      <x:c r="O755" s="13" t="n">
        <x:v>1.021</x:v>
      </x:c>
    </x:row>
    <x:row r="756">
      <x:c r="A756" s="13" t="n">
        <x:v>753</x:v>
      </x:c>
      <x:c r="B756" s="13" t="str">
        <x:v>IV</x:v>
      </x:c>
      <x:c r="C756" s="13" t="str">
        <x:v>Lanternwatch Descent</x:v>
      </x:c>
      <x:c r="D756" s="13" t="str">
        <x:v>No_Tank_2Support</x:v>
      </x:c>
      <x:c r="E756" s="13" t="str">
        <x:v>Wayfinder / Ravager / Dawnkeeper / Stonecaller</x:v>
      </x:c>
      <x:c r="F756" s="13" t="n">
        <x:v>0.44</x:v>
      </x:c>
      <x:c r="G756" s="13" t="str">
        <x:v>Fail</x:v>
      </x:c>
      <x:c r="H756" s="13" t="n">
        <x:v>0.621</x:v>
      </x:c>
      <x:c r="I756" s="13" t="n">
        <x:v>28.1</x:v>
      </x:c>
      <x:c r="J756" s="13" t="n">
        <x:v>3</x:v>
      </x:c>
      <x:c r="K756" s="13" t="n">
        <x:v>11</x:v>
      </x:c>
      <x:c r="L756" s="13" t="n">
        <x:v>1</x:v>
      </x:c>
      <x:c r="M756" s="13" t="n">
        <x:v>29</x:v>
      </x:c>
      <x:c r="N756" s="13" t="n">
        <x:v>0.953</x:v>
      </x:c>
      <x:c r="O756" s="13" t="n">
        <x:v>0.932</x:v>
      </x:c>
    </x:row>
    <x:row r="757">
      <x:c r="A757" s="13" t="n">
        <x:v>754</x:v>
      </x:c>
      <x:c r="B757" s="13" t="str">
        <x:v>IV</x:v>
      </x:c>
      <x:c r="C757" s="13" t="str">
        <x:v>Mirage Well</x:v>
      </x:c>
      <x:c r="D757" s="13" t="str">
        <x:v>No_Tank_2Support</x:v>
      </x:c>
      <x:c r="E757" s="13" t="str">
        <x:v>Wayfinder / Ravager / Dawnkeeper / Stonecaller</x:v>
      </x:c>
      <x:c r="F757" s="13" t="n">
        <x:v>0.824</x:v>
      </x:c>
      <x:c r="G757" s="13" t="str">
        <x:v>Clear</x:v>
      </x:c>
      <x:c r="H757" s="13" t="n">
        <x:v>1</x:v>
      </x:c>
      <x:c r="I757" s="13" t="n">
        <x:v>26.2</x:v>
      </x:c>
      <x:c r="J757" s="13" t="n">
        <x:v>1</x:v>
      </x:c>
      <x:c r="K757" s="13" t="n">
        <x:v>11</x:v>
      </x:c>
      <x:c r="L757" s="13" t="n">
        <x:v>1</x:v>
      </x:c>
      <x:c r="M757" s="13" t="n">
        <x:v>126</x:v>
      </x:c>
      <x:c r="N757" s="13" t="n">
        <x:v>1.16</x:v>
      </x:c>
      <x:c r="O757" s="13" t="n">
        <x:v>1.028</x:v>
      </x:c>
    </x:row>
    <x:row r="758">
      <x:c r="A758" s="13" t="n">
        <x:v>755</x:v>
      </x:c>
      <x:c r="B758" s="13" t="str">
        <x:v>IV</x:v>
      </x:c>
      <x:c r="C758" s="13" t="str">
        <x:v>Choir Caverns</x:v>
      </x:c>
      <x:c r="D758" s="13" t="str">
        <x:v>No_Tank_2Support</x:v>
      </x:c>
      <x:c r="E758" s="13" t="str">
        <x:v>Wayfinder / Ravager / Dawnkeeper / Stonecaller</x:v>
      </x:c>
      <x:c r="F758" s="13" t="n">
        <x:v>0.347</x:v>
      </x:c>
      <x:c r="G758" s="13" t="str">
        <x:v>Fail</x:v>
      </x:c>
      <x:c r="H758" s="13" t="n">
        <x:v>0.213</x:v>
      </x:c>
      <x:c r="I758" s="13" t="n">
        <x:v>29.7</x:v>
      </x:c>
      <x:c r="J758" s="13" t="n">
        <x:v>3</x:v>
      </x:c>
      <x:c r="K758" s="13" t="n">
        <x:v>12</x:v>
      </x:c>
      <x:c r="L758" s="13" t="n">
        <x:v>0</x:v>
      </x:c>
      <x:c r="M758" s="13" t="n">
        <x:v>6</x:v>
      </x:c>
      <x:c r="N758" s="13" t="n">
        <x:v>0.891</x:v>
      </x:c>
      <x:c r="O758" s="13" t="n">
        <x:v>1</x:v>
      </x:c>
    </x:row>
    <x:row r="759">
      <x:c r="A759" s="13" t="n">
        <x:v>756</x:v>
      </x:c>
      <x:c r="B759" s="13" t="str">
        <x:v>IV</x:v>
      </x:c>
      <x:c r="C759" s="13" t="str">
        <x:v>Crucible Depths</x:v>
      </x:c>
      <x:c r="D759" s="13" t="str">
        <x:v>No_Tank_2Support</x:v>
      </x:c>
      <x:c r="E759" s="13" t="str">
        <x:v>Wayfinder / Ravager / Dawnkeeper / Stonecaller</x:v>
      </x:c>
      <x:c r="F759" s="13" t="n">
        <x:v>0.566</x:v>
      </x:c>
      <x:c r="G759" s="13" t="str">
        <x:v>Clear</x:v>
      </x:c>
      <x:c r="H759" s="13" t="n">
        <x:v>1</x:v>
      </x:c>
      <x:c r="I759" s="13" t="n">
        <x:v>24.5</x:v>
      </x:c>
      <x:c r="J759" s="13" t="n">
        <x:v>2</x:v>
      </x:c>
      <x:c r="K759" s="13" t="n">
        <x:v>9</x:v>
      </x:c>
      <x:c r="L759" s="13" t="n">
        <x:v>0</x:v>
      </x:c>
      <x:c r="M759" s="13" t="n">
        <x:v>118</x:v>
      </x:c>
      <x:c r="N759" s="13" t="n">
        <x:v>1.002</x:v>
      </x:c>
      <x:c r="O759" s="13" t="n">
        <x:v>1.047</x:v>
      </x:c>
    </x:row>
    <x:row r="760">
      <x:c r="A760" s="13" t="n">
        <x:v>757</x:v>
      </x:c>
      <x:c r="B760" s="13" t="str">
        <x:v>IV</x:v>
      </x:c>
      <x:c r="C760" s="13" t="str">
        <x:v>Lanternwatch Descent</x:v>
      </x:c>
      <x:c r="D760" s="13" t="str">
        <x:v>No_Tank_2Support</x:v>
      </x:c>
      <x:c r="E760" s="13" t="str">
        <x:v>Wayfinder / Ravager / Dawnkeeper / Stonecaller</x:v>
      </x:c>
      <x:c r="F760" s="13" t="n">
        <x:v>0.815</x:v>
      </x:c>
      <x:c r="G760" s="13" t="str">
        <x:v>Clear</x:v>
      </x:c>
      <x:c r="H760" s="13" t="n">
        <x:v>1</x:v>
      </x:c>
      <x:c r="I760" s="13" t="n">
        <x:v>25.2</x:v>
      </x:c>
      <x:c r="J760" s="13" t="n">
        <x:v>0</x:v>
      </x:c>
      <x:c r="K760" s="13" t="n">
        <x:v>12</x:v>
      </x:c>
      <x:c r="L760" s="13" t="n">
        <x:v>0</x:v>
      </x:c>
      <x:c r="M760" s="13" t="n">
        <x:v>116</x:v>
      </x:c>
      <x:c r="N760" s="13" t="n">
        <x:v>1.086</x:v>
      </x:c>
      <x:c r="O760" s="13" t="n">
        <x:v>1.045</x:v>
      </x:c>
    </x:row>
    <x:row r="761">
      <x:c r="A761" s="13" t="n">
        <x:v>758</x:v>
      </x:c>
      <x:c r="B761" s="13" t="str">
        <x:v>IV</x:v>
      </x:c>
      <x:c r="C761" s="13" t="str">
        <x:v>Mirage Well</x:v>
      </x:c>
      <x:c r="D761" s="13" t="str">
        <x:v>No_Tank_2Support</x:v>
      </x:c>
      <x:c r="E761" s="13" t="str">
        <x:v>Wayfinder / Ravager / Dawnkeeper / Stonecaller</x:v>
      </x:c>
      <x:c r="F761" s="13" t="n">
        <x:v>0.481</x:v>
      </x:c>
      <x:c r="G761" s="13" t="str">
        <x:v>Clear</x:v>
      </x:c>
      <x:c r="H761" s="13" t="n">
        <x:v>1</x:v>
      </x:c>
      <x:c r="I761" s="13" t="n">
        <x:v>26.6</x:v>
      </x:c>
      <x:c r="J761" s="13" t="n">
        <x:v>1</x:v>
      </x:c>
      <x:c r="K761" s="13" t="n">
        <x:v>14</x:v>
      </x:c>
      <x:c r="L761" s="13" t="n">
        <x:v>1</x:v>
      </x:c>
      <x:c r="M761" s="13" t="n">
        <x:v>123</x:v>
      </x:c>
      <x:c r="N761" s="13" t="n">
        <x:v>0.963</x:v>
      </x:c>
      <x:c r="O761" s="13" t="n">
        <x:v>0.982</x:v>
      </x:c>
    </x:row>
    <x:row r="762">
      <x:c r="A762" s="13" t="n">
        <x:v>759</x:v>
      </x:c>
      <x:c r="B762" s="13" t="str">
        <x:v>IV</x:v>
      </x:c>
      <x:c r="C762" s="13" t="str">
        <x:v>Choir Caverns</x:v>
      </x:c>
      <x:c r="D762" s="13" t="str">
        <x:v>No_Tank_2Support</x:v>
      </x:c>
      <x:c r="E762" s="13" t="str">
        <x:v>Wayfinder / Ravager / Dawnkeeper / Stonecaller</x:v>
      </x:c>
      <x:c r="F762" s="13" t="n">
        <x:v>0.53</x:v>
      </x:c>
      <x:c r="G762" s="13" t="str">
        <x:v>Clear</x:v>
      </x:c>
      <x:c r="H762" s="13" t="n">
        <x:v>1</x:v>
      </x:c>
      <x:c r="I762" s="13" t="n">
        <x:v>27.7</x:v>
      </x:c>
      <x:c r="J762" s="13" t="n">
        <x:v>1</x:v>
      </x:c>
      <x:c r="K762" s="13" t="n">
        <x:v>11</x:v>
      </x:c>
      <x:c r="L762" s="13" t="n">
        <x:v>1</x:v>
      </x:c>
      <x:c r="M762" s="13" t="n">
        <x:v>118</x:v>
      </x:c>
      <x:c r="N762" s="13" t="n">
        <x:v>1.01</x:v>
      </x:c>
      <x:c r="O762" s="13" t="n">
        <x:v>0.981</x:v>
      </x:c>
    </x:row>
    <x:row r="763">
      <x:c r="A763" s="13" t="n">
        <x:v>760</x:v>
      </x:c>
      <x:c r="B763" s="13" t="str">
        <x:v>IV</x:v>
      </x:c>
      <x:c r="C763" s="13" t="str">
        <x:v>Crucible Depths</x:v>
      </x:c>
      <x:c r="D763" s="13" t="str">
        <x:v>No_Tank_2Support</x:v>
      </x:c>
      <x:c r="E763" s="13" t="str">
        <x:v>Wayfinder / Ravager / Dawnkeeper / Stonecaller</x:v>
      </x:c>
      <x:c r="F763" s="13" t="n">
        <x:v>0.167</x:v>
      </x:c>
      <x:c r="G763" s="13" t="str">
        <x:v>Fail</x:v>
      </x:c>
      <x:c r="H763" s="13" t="n">
        <x:v>0.712</x:v>
      </x:c>
      <x:c r="I763" s="13" t="n">
        <x:v>34.4</x:v>
      </x:c>
      <x:c r="J763" s="13" t="n">
        <x:v>3</x:v>
      </x:c>
      <x:c r="K763" s="13" t="n">
        <x:v>12</x:v>
      </x:c>
      <x:c r="L763" s="13" t="n">
        <x:v>0</x:v>
      </x:c>
      <x:c r="M763" s="13" t="n">
        <x:v>28</x:v>
      </x:c>
      <x:c r="N763" s="13" t="n">
        <x:v>0.864</x:v>
      </x:c>
      <x:c r="O763" s="13" t="n">
        <x:v>0.933</x:v>
      </x:c>
    </x:row>
    <x:row r="764">
      <x:c r="A764" s="13" t="n">
        <x:v>761</x:v>
      </x:c>
      <x:c r="B764" s="13" t="str">
        <x:v>IV</x:v>
      </x:c>
      <x:c r="C764" s="13" t="str">
        <x:v>Lanternwatch Descent</x:v>
      </x:c>
      <x:c r="D764" s="13" t="str">
        <x:v>No_Tank_2Support</x:v>
      </x:c>
      <x:c r="E764" s="13" t="str">
        <x:v>Wayfinder / Ravager / Dawnkeeper / Stonecaller</x:v>
      </x:c>
      <x:c r="F764" s="13" t="n">
        <x:v>0.778</x:v>
      </x:c>
      <x:c r="G764" s="13" t="str">
        <x:v>Clear</x:v>
      </x:c>
      <x:c r="H764" s="13" t="n">
        <x:v>1</x:v>
      </x:c>
      <x:c r="I764" s="13" t="n">
        <x:v>30.4</x:v>
      </x:c>
      <x:c r="J764" s="13" t="n">
        <x:v>1</x:v>
      </x:c>
      <x:c r="K764" s="13" t="n">
        <x:v>11</x:v>
      </x:c>
      <x:c r="L764" s="13" t="n">
        <x:v>1</x:v>
      </x:c>
      <x:c r="M764" s="13" t="n">
        <x:v>125</x:v>
      </x:c>
      <x:c r="N764" s="13" t="n">
        <x:v>1.1</x:v>
      </x:c>
      <x:c r="O764" s="13" t="n">
        <x:v>0.996</x:v>
      </x:c>
    </x:row>
    <x:row r="765">
      <x:c r="A765" s="13" t="n">
        <x:v>762</x:v>
      </x:c>
      <x:c r="B765" s="13" t="str">
        <x:v>IV</x:v>
      </x:c>
      <x:c r="C765" s="13" t="str">
        <x:v>Mirage Well</x:v>
      </x:c>
      <x:c r="D765" s="13" t="str">
        <x:v>No_Tank_2Support</x:v>
      </x:c>
      <x:c r="E765" s="13" t="str">
        <x:v>Wayfinder / Ravager / Dawnkeeper / Stonecaller</x:v>
      </x:c>
      <x:c r="F765" s="13" t="n">
        <x:v>0.462</x:v>
      </x:c>
      <x:c r="G765" s="13" t="str">
        <x:v>Clear</x:v>
      </x:c>
      <x:c r="H765" s="13" t="n">
        <x:v>1</x:v>
      </x:c>
      <x:c r="I765" s="13" t="n">
        <x:v>29.1</x:v>
      </x:c>
      <x:c r="J765" s="13" t="n">
        <x:v>1</x:v>
      </x:c>
      <x:c r="K765" s="13" t="n">
        <x:v>12</x:v>
      </x:c>
      <x:c r="L765" s="13" t="n">
        <x:v>1</x:v>
      </x:c>
      <x:c r="M765" s="13" t="n">
        <x:v>123</x:v>
      </x:c>
      <x:c r="N765" s="13" t="n">
        <x:v>0.945</x:v>
      </x:c>
      <x:c r="O765" s="13" t="n">
        <x:v>0.99</x:v>
      </x:c>
    </x:row>
    <x:row r="766">
      <x:c r="A766" s="13" t="n">
        <x:v>763</x:v>
      </x:c>
      <x:c r="B766" s="13" t="str">
        <x:v>IV</x:v>
      </x:c>
      <x:c r="C766" s="13" t="str">
        <x:v>Choir Caverns</x:v>
      </x:c>
      <x:c r="D766" s="13" t="str">
        <x:v>No_Tank_2Support</x:v>
      </x:c>
      <x:c r="E766" s="13" t="str">
        <x:v>Wayfinder / Ravager / Dawnkeeper / Stonecaller</x:v>
      </x:c>
      <x:c r="F766" s="13" t="n">
        <x:v>0.679</x:v>
      </x:c>
      <x:c r="G766" s="13" t="str">
        <x:v>Fail</x:v>
      </x:c>
      <x:c r="H766" s="13" t="n">
        <x:v>0.681</x:v>
      </x:c>
      <x:c r="I766" s="13" t="n">
        <x:v>28.1</x:v>
      </x:c>
      <x:c r="J766" s="13" t="n">
        <x:v>3</x:v>
      </x:c>
      <x:c r="K766" s="13" t="n">
        <x:v>12</x:v>
      </x:c>
      <x:c r="L766" s="13" t="n">
        <x:v>0</x:v>
      </x:c>
      <x:c r="M766" s="13" t="n">
        <x:v>31</x:v>
      </x:c>
      <x:c r="N766" s="13" t="n">
        <x:v>0.932</x:v>
      </x:c>
      <x:c r="O766" s="13" t="n">
        <x:v>1.16</x:v>
      </x:c>
    </x:row>
    <x:row r="767">
      <x:c r="A767" s="13" t="n">
        <x:v>764</x:v>
      </x:c>
      <x:c r="B767" s="13" t="str">
        <x:v>IV</x:v>
      </x:c>
      <x:c r="C767" s="13" t="str">
        <x:v>Crucible Depths</x:v>
      </x:c>
      <x:c r="D767" s="13" t="str">
        <x:v>No_Tank_2Support</x:v>
      </x:c>
      <x:c r="E767" s="13" t="str">
        <x:v>Wayfinder / Ravager / Dawnkeeper / Stonecaller</x:v>
      </x:c>
      <x:c r="F767" s="13" t="n">
        <x:v>0.717</x:v>
      </x:c>
      <x:c r="G767" s="13" t="str">
        <x:v>Clear</x:v>
      </x:c>
      <x:c r="H767" s="13" t="n">
        <x:v>1</x:v>
      </x:c>
      <x:c r="I767" s="13" t="n">
        <x:v>30</x:v>
      </x:c>
      <x:c r="J767" s="13" t="n">
        <x:v>0</x:v>
      </x:c>
      <x:c r="K767" s="13" t="n">
        <x:v>9</x:v>
      </x:c>
      <x:c r="L767" s="13" t="n">
        <x:v>0</x:v>
      </x:c>
      <x:c r="M767" s="13" t="n">
        <x:v>122</x:v>
      </x:c>
      <x:c r="N767" s="13" t="n">
        <x:v>1.172</x:v>
      </x:c>
      <x:c r="O767" s="13" t="n">
        <x:v>0.982</x:v>
      </x:c>
    </x:row>
    <x:row r="768">
      <x:c r="A768" s="13" t="n">
        <x:v>765</x:v>
      </x:c>
      <x:c r="B768" s="13" t="str">
        <x:v>IV</x:v>
      </x:c>
      <x:c r="C768" s="13" t="str">
        <x:v>Lanternwatch Descent</x:v>
      </x:c>
      <x:c r="D768" s="13" t="str">
        <x:v>No_Tank_2Support</x:v>
      </x:c>
      <x:c r="E768" s="13" t="str">
        <x:v>Wayfinder / Ravager / Dawnkeeper / Stonecaller</x:v>
      </x:c>
      <x:c r="F768" s="13" t="n">
        <x:v>0.541</x:v>
      </x:c>
      <x:c r="G768" s="13" t="str">
        <x:v>Clear</x:v>
      </x:c>
      <x:c r="H768" s="13" t="n">
        <x:v>1</x:v>
      </x:c>
      <x:c r="I768" s="13" t="n">
        <x:v>29.4</x:v>
      </x:c>
      <x:c r="J768" s="13" t="n">
        <x:v>1</x:v>
      </x:c>
      <x:c r="K768" s="13" t="n">
        <x:v>9</x:v>
      </x:c>
      <x:c r="L768" s="13" t="n">
        <x:v>1</x:v>
      </x:c>
      <x:c r="M768" s="13" t="n">
        <x:v>125</x:v>
      </x:c>
      <x:c r="N768" s="13" t="n">
        <x:v>1.029</x:v>
      </x:c>
      <x:c r="O768" s="13" t="n">
        <x:v>0.913</x:v>
      </x:c>
    </x:row>
    <x:row r="769">
      <x:c r="A769" s="13" t="n">
        <x:v>766</x:v>
      </x:c>
      <x:c r="B769" s="13" t="str">
        <x:v>IV</x:v>
      </x:c>
      <x:c r="C769" s="13" t="str">
        <x:v>Mirage Well</x:v>
      </x:c>
      <x:c r="D769" s="13" t="str">
        <x:v>No_Tank_2Support</x:v>
      </x:c>
      <x:c r="E769" s="13" t="str">
        <x:v>Wayfinder / Ravager / Dawnkeeper / Stonecaller</x:v>
      </x:c>
      <x:c r="F769" s="13" t="n">
        <x:v>0.398</x:v>
      </x:c>
      <x:c r="G769" s="13" t="str">
        <x:v>Fail</x:v>
      </x:c>
      <x:c r="H769" s="13" t="n">
        <x:v>0.509</x:v>
      </x:c>
      <x:c r="I769" s="13" t="n">
        <x:v>34.1</x:v>
      </x:c>
      <x:c r="J769" s="13" t="n">
        <x:v>3</x:v>
      </x:c>
      <x:c r="K769" s="13" t="n">
        <x:v>11</x:v>
      </x:c>
      <x:c r="L769" s="13" t="n">
        <x:v>0</x:v>
      </x:c>
      <x:c r="M769" s="13" t="n">
        <x:v>31</x:v>
      </x:c>
      <x:c r="N769" s="13" t="n">
        <x:v>0.96</x:v>
      </x:c>
      <x:c r="O769" s="13" t="n">
        <x:v>0.939</x:v>
      </x:c>
    </x:row>
    <x:row r="770">
      <x:c r="A770" s="13" t="n">
        <x:v>767</x:v>
      </x:c>
      <x:c r="B770" s="13" t="str">
        <x:v>IV</x:v>
      </x:c>
      <x:c r="C770" s="13" t="str">
        <x:v>Choir Caverns</x:v>
      </x:c>
      <x:c r="D770" s="13" t="str">
        <x:v>No_Tank_2Support</x:v>
      </x:c>
      <x:c r="E770" s="13" t="str">
        <x:v>Wayfinder / Ravager / Dawnkeeper / Stonecaller</x:v>
      </x:c>
      <x:c r="F770" s="13" t="n">
        <x:v>0.551</x:v>
      </x:c>
      <x:c r="G770" s="13" t="str">
        <x:v>Fail</x:v>
      </x:c>
      <x:c r="H770" s="13" t="n">
        <x:v>0.502</x:v>
      </x:c>
      <x:c r="I770" s="13" t="n">
        <x:v>26.7</x:v>
      </x:c>
      <x:c r="J770" s="13" t="n">
        <x:v>3</x:v>
      </x:c>
      <x:c r="K770" s="13" t="n">
        <x:v>11</x:v>
      </x:c>
      <x:c r="L770" s="13" t="n">
        <x:v>1</x:v>
      </x:c>
      <x:c r="M770" s="13" t="n">
        <x:v>31</x:v>
      </x:c>
      <x:c r="N770" s="13" t="n">
        <x:v>0.963</x:v>
      </x:c>
      <x:c r="O770" s="13" t="n">
        <x:v>1.041</x:v>
      </x:c>
    </x:row>
    <x:row r="771">
      <x:c r="A771" s="13" t="n">
        <x:v>768</x:v>
      </x:c>
      <x:c r="B771" s="13" t="str">
        <x:v>IV</x:v>
      </x:c>
      <x:c r="C771" s="13" t="str">
        <x:v>Crucible Depths</x:v>
      </x:c>
      <x:c r="D771" s="13" t="str">
        <x:v>No_Tank_2Support</x:v>
      </x:c>
      <x:c r="E771" s="13" t="str">
        <x:v>Wayfinder / Ravager / Dawnkeeper / Stonecaller</x:v>
      </x:c>
      <x:c r="F771" s="13" t="n">
        <x:v>0.634</x:v>
      </x:c>
      <x:c r="G771" s="13" t="str">
        <x:v>Fail</x:v>
      </x:c>
      <x:c r="H771" s="13" t="n">
        <x:v>0.973</x:v>
      </x:c>
      <x:c r="I771" s="13" t="n">
        <x:v>29.3</x:v>
      </x:c>
      <x:c r="J771" s="13" t="n">
        <x:v>3</x:v>
      </x:c>
      <x:c r="K771" s="13" t="n">
        <x:v>11</x:v>
      </x:c>
      <x:c r="L771" s="13" t="n">
        <x:v>0</x:v>
      </x:c>
      <x:c r="M771" s="13" t="n">
        <x:v>56</x:v>
      </x:c>
      <x:c r="N771" s="13" t="n">
        <x:v>0.967</x:v>
      </x:c>
      <x:c r="O771" s="13" t="n">
        <x:v>1.128</x:v>
      </x:c>
    </x:row>
    <x:row r="772">
      <x:c r="A772" s="13" t="n">
        <x:v>769</x:v>
      </x:c>
      <x:c r="B772" s="13" t="str">
        <x:v>IV</x:v>
      </x:c>
      <x:c r="C772" s="13" t="str">
        <x:v>Lanternwatch Descent</x:v>
      </x:c>
      <x:c r="D772" s="13" t="str">
        <x:v>No_Tank_2Support</x:v>
      </x:c>
      <x:c r="E772" s="13" t="str">
        <x:v>Wayfinder / Ravager / Dawnkeeper / Stonecaller</x:v>
      </x:c>
      <x:c r="F772" s="13" t="n">
        <x:v>0.533</x:v>
      </x:c>
      <x:c r="G772" s="13" t="str">
        <x:v>Fail</x:v>
      </x:c>
      <x:c r="H772" s="13" t="n">
        <x:v>0.585</x:v>
      </x:c>
      <x:c r="I772" s="13" t="n">
        <x:v>31.2</x:v>
      </x:c>
      <x:c r="J772" s="13" t="n">
        <x:v>3</x:v>
      </x:c>
      <x:c r="K772" s="13" t="n">
        <x:v>10</x:v>
      </x:c>
      <x:c r="L772" s="13" t="n">
        <x:v>1</x:v>
      </x:c>
      <x:c r="M772" s="13" t="n">
        <x:v>28</x:v>
      </x:c>
      <x:c r="N772" s="13" t="n">
        <x:v>0.889</x:v>
      </x:c>
      <x:c r="O772" s="13" t="n">
        <x:v>1.054</x:v>
      </x:c>
    </x:row>
    <x:row r="773">
      <x:c r="A773" s="13" t="n">
        <x:v>770</x:v>
      </x:c>
      <x:c r="B773" s="13" t="str">
        <x:v>IV</x:v>
      </x:c>
      <x:c r="C773" s="13" t="str">
        <x:v>Mirage Well</x:v>
      </x:c>
      <x:c r="D773" s="13" t="str">
        <x:v>No_Tank_2Support</x:v>
      </x:c>
      <x:c r="E773" s="13" t="str">
        <x:v>Wayfinder / Ravager / Dawnkeeper / Stonecaller</x:v>
      </x:c>
      <x:c r="F773" s="13" t="n">
        <x:v>0.797</x:v>
      </x:c>
      <x:c r="G773" s="13" t="str">
        <x:v>Clear</x:v>
      </x:c>
      <x:c r="H773" s="13" t="n">
        <x:v>1</x:v>
      </x:c>
      <x:c r="I773" s="13" t="n">
        <x:v>32.5</x:v>
      </x:c>
      <x:c r="J773" s="13" t="n">
        <x:v>0</x:v>
      </x:c>
      <x:c r="K773" s="13" t="n">
        <x:v>10</x:v>
      </x:c>
      <x:c r="L773" s="13" t="n">
        <x:v>1</x:v>
      </x:c>
      <x:c r="M773" s="13" t="n">
        <x:v>121</x:v>
      </x:c>
      <x:c r="N773" s="13" t="n">
        <x:v>1.1</x:v>
      </x:c>
      <x:c r="O773" s="13" t="n">
        <x:v>1.054</x:v>
      </x:c>
    </x:row>
    <x:row r="774">
      <x:c r="A774" s="13" t="n">
        <x:v>771</x:v>
      </x:c>
      <x:c r="B774" s="13" t="str">
        <x:v>IV</x:v>
      </x:c>
      <x:c r="C774" s="13" t="str">
        <x:v>Choir Caverns</x:v>
      </x:c>
      <x:c r="D774" s="13" t="str">
        <x:v>No_Tank_2Support</x:v>
      </x:c>
      <x:c r="E774" s="13" t="str">
        <x:v>Wayfinder / Ravager / Dawnkeeper / Stonecaller</x:v>
      </x:c>
      <x:c r="F774" s="13" t="n">
        <x:v>0.345</x:v>
      </x:c>
      <x:c r="G774" s="13" t="str">
        <x:v>Fail</x:v>
      </x:c>
      <x:c r="H774" s="13" t="n">
        <x:v>0.875</x:v>
      </x:c>
      <x:c r="I774" s="13" t="n">
        <x:v>31.2</x:v>
      </x:c>
      <x:c r="J774" s="13" t="n">
        <x:v>3</x:v>
      </x:c>
      <x:c r="K774" s="13" t="n">
        <x:v>11</x:v>
      </x:c>
      <x:c r="L774" s="13" t="n">
        <x:v>1</x:v>
      </x:c>
      <x:c r="M774" s="13" t="n">
        <x:v>40</x:v>
      </x:c>
      <x:c r="N774" s="13" t="n">
        <x:v>0.918</x:v>
      </x:c>
      <x:c r="O774" s="13" t="n">
        <x:v>0.969</x:v>
      </x:c>
    </x:row>
    <x:row r="775">
      <x:c r="A775" s="13" t="n">
        <x:v>772</x:v>
      </x:c>
      <x:c r="B775" s="13" t="str">
        <x:v>IV</x:v>
      </x:c>
      <x:c r="C775" s="13" t="str">
        <x:v>Crucible Depths</x:v>
      </x:c>
      <x:c r="D775" s="13" t="str">
        <x:v>No_Tank_2Support</x:v>
      </x:c>
      <x:c r="E775" s="13" t="str">
        <x:v>Wayfinder / Ravager / Dawnkeeper / Stonecaller</x:v>
      </x:c>
      <x:c r="F775" s="13" t="n">
        <x:v>0.633</x:v>
      </x:c>
      <x:c r="G775" s="13" t="str">
        <x:v>Clear</x:v>
      </x:c>
      <x:c r="H775" s="13" t="n">
        <x:v>1</x:v>
      </x:c>
      <x:c r="I775" s="13" t="n">
        <x:v>26.3</x:v>
      </x:c>
      <x:c r="J775" s="13" t="n">
        <x:v>0</x:v>
      </x:c>
      <x:c r="K775" s="13" t="n">
        <x:v>10</x:v>
      </x:c>
      <x:c r="L775" s="13" t="n">
        <x:v>1</x:v>
      </x:c>
      <x:c r="M775" s="13" t="n">
        <x:v>113</x:v>
      </x:c>
      <x:c r="N775" s="13" t="n">
        <x:v>1.067</x:v>
      </x:c>
      <x:c r="O775" s="13" t="n">
        <x:v>1.023</x:v>
      </x:c>
    </x:row>
    <x:row r="776">
      <x:c r="A776" s="13" t="n">
        <x:v>773</x:v>
      </x:c>
      <x:c r="B776" s="13" t="str">
        <x:v>IV</x:v>
      </x:c>
      <x:c r="C776" s="13" t="str">
        <x:v>Lanternwatch Descent</x:v>
      </x:c>
      <x:c r="D776" s="13" t="str">
        <x:v>No_Tank_2Support</x:v>
      </x:c>
      <x:c r="E776" s="13" t="str">
        <x:v>Wayfinder / Ravager / Dawnkeeper / Stonecaller</x:v>
      </x:c>
      <x:c r="F776" s="13" t="n">
        <x:v>0.522</x:v>
      </x:c>
      <x:c r="G776" s="13" t="str">
        <x:v>Fail</x:v>
      </x:c>
      <x:c r="H776" s="13" t="n">
        <x:v>0.421</x:v>
      </x:c>
      <x:c r="I776" s="13" t="n">
        <x:v>28</x:v>
      </x:c>
      <x:c r="J776" s="13" t="n">
        <x:v>3</x:v>
      </x:c>
      <x:c r="K776" s="13" t="n">
        <x:v>11</x:v>
      </x:c>
      <x:c r="L776" s="13" t="n">
        <x:v>1</x:v>
      </x:c>
      <x:c r="M776" s="13" t="n">
        <x:v>18</x:v>
      </x:c>
      <x:c r="N776" s="13" t="n">
        <x:v>0.884</x:v>
      </x:c>
      <x:c r="O776" s="13" t="n">
        <x:v>1.052</x:v>
      </x:c>
    </x:row>
    <x:row r="777">
      <x:c r="A777" s="13" t="n">
        <x:v>774</x:v>
      </x:c>
      <x:c r="B777" s="13" t="str">
        <x:v>IV</x:v>
      </x:c>
      <x:c r="C777" s="13" t="str">
        <x:v>Mirage Well</x:v>
      </x:c>
      <x:c r="D777" s="13" t="str">
        <x:v>No_Tank_2Support</x:v>
      </x:c>
      <x:c r="E777" s="13" t="str">
        <x:v>Wayfinder / Ravager / Dawnkeeper / Stonecaller</x:v>
      </x:c>
      <x:c r="F777" s="13" t="n">
        <x:v>0.773</x:v>
      </x:c>
      <x:c r="G777" s="13" t="str">
        <x:v>Clear</x:v>
      </x:c>
      <x:c r="H777" s="13" t="n">
        <x:v>1</x:v>
      </x:c>
      <x:c r="I777" s="13" t="n">
        <x:v>29.3</x:v>
      </x:c>
      <x:c r="J777" s="13" t="n">
        <x:v>0</x:v>
      </x:c>
      <x:c r="K777" s="13" t="n">
        <x:v>12</x:v>
      </x:c>
      <x:c r="L777" s="13" t="n">
        <x:v>1</x:v>
      </x:c>
      <x:c r="M777" s="13" t="n">
        <x:v>115</x:v>
      </x:c>
      <x:c r="N777" s="13" t="n">
        <x:v>1.042</x:v>
      </x:c>
      <x:c r="O777" s="13" t="n">
        <x:v>1.09</x:v>
      </x:c>
    </x:row>
    <x:row r="778">
      <x:c r="A778" s="13" t="n">
        <x:v>775</x:v>
      </x:c>
      <x:c r="B778" s="13" t="str">
        <x:v>IV</x:v>
      </x:c>
      <x:c r="C778" s="13" t="str">
        <x:v>Choir Caverns</x:v>
      </x:c>
      <x:c r="D778" s="13" t="str">
        <x:v>No_Tank_2Support</x:v>
      </x:c>
      <x:c r="E778" s="13" t="str">
        <x:v>Wayfinder / Ravager / Dawnkeeper / Stonecaller</x:v>
      </x:c>
      <x:c r="F778" s="13" t="n">
        <x:v>0.523</x:v>
      </x:c>
      <x:c r="G778" s="13" t="str">
        <x:v>Clear</x:v>
      </x:c>
      <x:c r="H778" s="13" t="n">
        <x:v>1</x:v>
      </x:c>
      <x:c r="I778" s="13" t="n">
        <x:v>27.2</x:v>
      </x:c>
      <x:c r="J778" s="13" t="n">
        <x:v>2</x:v>
      </x:c>
      <x:c r="K778" s="13" t="n">
        <x:v>12</x:v>
      </x:c>
      <x:c r="L778" s="13" t="n">
        <x:v>2</x:v>
      </x:c>
      <x:c r="M778" s="13" t="n">
        <x:v>117</x:v>
      </x:c>
      <x:c r="N778" s="13" t="n">
        <x:v>0.963</x:v>
      </x:c>
      <x:c r="O778" s="13" t="n">
        <x:v>1.024</x:v>
      </x:c>
    </x:row>
    <x:row r="779">
      <x:c r="A779" s="13" t="n">
        <x:v>776</x:v>
      </x:c>
      <x:c r="B779" s="13" t="str">
        <x:v>IV</x:v>
      </x:c>
      <x:c r="C779" s="13" t="str">
        <x:v>Crucible Depths</x:v>
      </x:c>
      <x:c r="D779" s="13" t="str">
        <x:v>Balanced_Magic</x:v>
      </x:c>
      <x:c r="E779" s="13" t="str">
        <x:v>Ironwarden / Hexweaver / Wayfinder / Dawnkeeper</x:v>
      </x:c>
      <x:c r="F779" s="13" t="n">
        <x:v>0.632</x:v>
      </x:c>
      <x:c r="G779" s="13" t="str">
        <x:v>Fail</x:v>
      </x:c>
      <x:c r="H779" s="13" t="n">
        <x:v>0.741</x:v>
      </x:c>
      <x:c r="I779" s="13" t="n">
        <x:v>29.8</x:v>
      </x:c>
      <x:c r="J779" s="13" t="n">
        <x:v>3</x:v>
      </x:c>
      <x:c r="K779" s="13" t="n">
        <x:v>10</x:v>
      </x:c>
      <x:c r="L779" s="13" t="n">
        <x:v>1</x:v>
      </x:c>
      <x:c r="M779" s="13" t="n">
        <x:v>30</x:v>
      </x:c>
      <x:c r="N779" s="13" t="n">
        <x:v>0.911</x:v>
      </x:c>
      <x:c r="O779" s="13" t="n">
        <x:v>1.116</x:v>
      </x:c>
    </x:row>
    <x:row r="780">
      <x:c r="A780" s="13" t="n">
        <x:v>777</x:v>
      </x:c>
      <x:c r="B780" s="13" t="str">
        <x:v>IV</x:v>
      </x:c>
      <x:c r="C780" s="13" t="str">
        <x:v>Lanternwatch Descent</x:v>
      </x:c>
      <x:c r="D780" s="13" t="str">
        <x:v>Balanced_Magic</x:v>
      </x:c>
      <x:c r="E780" s="13" t="str">
        <x:v>Ironwarden / Hexweaver / Wayfinder / Dawnkeeper</x:v>
      </x:c>
      <x:c r="F780" s="13" t="n">
        <x:v>0.563</x:v>
      </x:c>
      <x:c r="G780" s="13" t="str">
        <x:v>Fail</x:v>
      </x:c>
      <x:c r="H780" s="13" t="n">
        <x:v>0.36</x:v>
      </x:c>
      <x:c r="I780" s="13" t="n">
        <x:v>25.3</x:v>
      </x:c>
      <x:c r="J780" s="13" t="n">
        <x:v>3</x:v>
      </x:c>
      <x:c r="K780" s="13" t="n">
        <x:v>11</x:v>
      </x:c>
      <x:c r="L780" s="13" t="n">
        <x:v>1</x:v>
      </x:c>
      <x:c r="M780" s="13" t="n">
        <x:v>17</x:v>
      </x:c>
      <x:c r="N780" s="13" t="n">
        <x:v>0.932</x:v>
      </x:c>
      <x:c r="O780" s="13" t="n">
        <x:v>0.953</x:v>
      </x:c>
    </x:row>
    <x:row r="781">
      <x:c r="A781" s="13" t="n">
        <x:v>778</x:v>
      </x:c>
      <x:c r="B781" s="13" t="str">
        <x:v>IV</x:v>
      </x:c>
      <x:c r="C781" s="13" t="str">
        <x:v>Mirage Well</x:v>
      </x:c>
      <x:c r="D781" s="13" t="str">
        <x:v>Balanced_Magic</x:v>
      </x:c>
      <x:c r="E781" s="13" t="str">
        <x:v>Ironwarden / Hexweaver / Wayfinder / Dawnkeeper</x:v>
      </x:c>
      <x:c r="F781" s="13" t="n">
        <x:v>0.614</x:v>
      </x:c>
      <x:c r="G781" s="13" t="str">
        <x:v>Clear</x:v>
      </x:c>
      <x:c r="H781" s="13" t="n">
        <x:v>1</x:v>
      </x:c>
      <x:c r="I781" s="13" t="n">
        <x:v>28</x:v>
      </x:c>
      <x:c r="J781" s="13" t="n">
        <x:v>0</x:v>
      </x:c>
      <x:c r="K781" s="13" t="n">
        <x:v>8</x:v>
      </x:c>
      <x:c r="L781" s="13" t="n">
        <x:v>1</x:v>
      </x:c>
      <x:c r="M781" s="13" t="n">
        <x:v>120</x:v>
      </x:c>
      <x:c r="N781" s="13" t="n">
        <x:v>1.013</x:v>
      </x:c>
      <x:c r="O781" s="13" t="n">
        <x:v>0.938</x:v>
      </x:c>
    </x:row>
    <x:row r="782">
      <x:c r="A782" s="13" t="n">
        <x:v>779</x:v>
      </x:c>
      <x:c r="B782" s="13" t="str">
        <x:v>IV</x:v>
      </x:c>
      <x:c r="C782" s="13" t="str">
        <x:v>Choir Caverns</x:v>
      </x:c>
      <x:c r="D782" s="13" t="str">
        <x:v>Balanced_Magic</x:v>
      </x:c>
      <x:c r="E782" s="13" t="str">
        <x:v>Ironwarden / Hexweaver / Wayfinder / Dawnkeeper</x:v>
      </x:c>
      <x:c r="F782" s="13" t="n">
        <x:v>0.86</x:v>
      </x:c>
      <x:c r="G782" s="13" t="str">
        <x:v>Clear</x:v>
      </x:c>
      <x:c r="H782" s="13" t="n">
        <x:v>1</x:v>
      </x:c>
      <x:c r="I782" s="13" t="n">
        <x:v>23.4</x:v>
      </x:c>
      <x:c r="J782" s="13" t="n">
        <x:v>1</x:v>
      </x:c>
      <x:c r="K782" s="13" t="n">
        <x:v>12</x:v>
      </x:c>
      <x:c r="L782" s="13" t="n">
        <x:v>1</x:v>
      </x:c>
      <x:c r="M782" s="13" t="n">
        <x:v>121</x:v>
      </x:c>
      <x:c r="N782" s="13" t="n">
        <x:v>1.144</x:v>
      </x:c>
      <x:c r="O782" s="13" t="n">
        <x:v>1.036</x:v>
      </x:c>
    </x:row>
    <x:row r="783">
      <x:c r="A783" s="13" t="n">
        <x:v>780</x:v>
      </x:c>
      <x:c r="B783" s="13" t="str">
        <x:v>IV</x:v>
      </x:c>
      <x:c r="C783" s="13" t="str">
        <x:v>Crucible Depths</x:v>
      </x:c>
      <x:c r="D783" s="13" t="str">
        <x:v>Balanced_Magic</x:v>
      </x:c>
      <x:c r="E783" s="13" t="str">
        <x:v>Ironwarden / Hexweaver / Wayfinder / Dawnkeeper</x:v>
      </x:c>
      <x:c r="F783" s="13" t="n">
        <x:v>0.494</x:v>
      </x:c>
      <x:c r="G783" s="13" t="str">
        <x:v>Fail</x:v>
      </x:c>
      <x:c r="H783" s="13" t="n">
        <x:v>0.248</x:v>
      </x:c>
      <x:c r="I783" s="13" t="n">
        <x:v>30.8</x:v>
      </x:c>
      <x:c r="J783" s="13" t="n">
        <x:v>3</x:v>
      </x:c>
      <x:c r="K783" s="13" t="n">
        <x:v>12</x:v>
      </x:c>
      <x:c r="L783" s="13" t="n">
        <x:v>1</x:v>
      </x:c>
      <x:c r="M783" s="13" t="n">
        <x:v>6</x:v>
      </x:c>
      <x:c r="N783" s="13" t="n">
        <x:v>0.895</x:v>
      </x:c>
      <x:c r="O783" s="13" t="n">
        <x:v>1.049</x:v>
      </x:c>
    </x:row>
    <x:row r="784">
      <x:c r="A784" s="13" t="n">
        <x:v>781</x:v>
      </x:c>
      <x:c r="B784" s="13" t="str">
        <x:v>IV</x:v>
      </x:c>
      <x:c r="C784" s="13" t="str">
        <x:v>Lanternwatch Descent</x:v>
      </x:c>
      <x:c r="D784" s="13" t="str">
        <x:v>Balanced_Magic</x:v>
      </x:c>
      <x:c r="E784" s="13" t="str">
        <x:v>Ironwarden / Hexweaver / Wayfinder / Dawnkeeper</x:v>
      </x:c>
      <x:c r="F784" s="13" t="n">
        <x:v>0.807</x:v>
      </x:c>
      <x:c r="G784" s="13" t="str">
        <x:v>Clear</x:v>
      </x:c>
      <x:c r="H784" s="13" t="n">
        <x:v>1</x:v>
      </x:c>
      <x:c r="I784" s="13" t="n">
        <x:v>31.6</x:v>
      </x:c>
      <x:c r="J784" s="13" t="n">
        <x:v>1</x:v>
      </x:c>
      <x:c r="K784" s="13" t="n">
        <x:v>11</x:v>
      </x:c>
      <x:c r="L784" s="13" t="n">
        <x:v>2</x:v>
      </x:c>
      <x:c r="M784" s="13" t="n">
        <x:v>120</x:v>
      </x:c>
      <x:c r="N784" s="13" t="n">
        <x:v>1.055</x:v>
      </x:c>
      <x:c r="O784" s="13" t="n">
        <x:v>0.995</x:v>
      </x:c>
    </x:row>
    <x:row r="785">
      <x:c r="A785" s="13" t="n">
        <x:v>782</x:v>
      </x:c>
      <x:c r="B785" s="13" t="str">
        <x:v>IV</x:v>
      </x:c>
      <x:c r="C785" s="13" t="str">
        <x:v>Mirage Well</x:v>
      </x:c>
      <x:c r="D785" s="13" t="str">
        <x:v>Balanced_Magic</x:v>
      </x:c>
      <x:c r="E785" s="13" t="str">
        <x:v>Ironwarden / Hexweaver / Wayfinder / Dawnkeeper</x:v>
      </x:c>
      <x:c r="F785" s="13" t="n">
        <x:v>0.592</x:v>
      </x:c>
      <x:c r="G785" s="13" t="str">
        <x:v>Fail</x:v>
      </x:c>
      <x:c r="H785" s="13" t="n">
        <x:v>0.587</x:v>
      </x:c>
      <x:c r="I785" s="13" t="n">
        <x:v>31.7</x:v>
      </x:c>
      <x:c r="J785" s="13" t="n">
        <x:v>3</x:v>
      </x:c>
      <x:c r="K785" s="13" t="n">
        <x:v>12</x:v>
      </x:c>
      <x:c r="L785" s="13" t="n">
        <x:v>0</x:v>
      </x:c>
      <x:c r="M785" s="13" t="n">
        <x:v>28</x:v>
      </x:c>
      <x:c r="N785" s="13" t="n">
        <x:v>0.964</x:v>
      </x:c>
      <x:c r="O785" s="13" t="n">
        <x:v>0.975</x:v>
      </x:c>
    </x:row>
    <x:row r="786">
      <x:c r="A786" s="13" t="n">
        <x:v>783</x:v>
      </x:c>
      <x:c r="B786" s="13" t="str">
        <x:v>IV</x:v>
      </x:c>
      <x:c r="C786" s="13" t="str">
        <x:v>Choir Caverns</x:v>
      </x:c>
      <x:c r="D786" s="13" t="str">
        <x:v>Balanced_Magic</x:v>
      </x:c>
      <x:c r="E786" s="13" t="str">
        <x:v>Ironwarden / Hexweaver / Wayfinder / Dawnkeeper</x:v>
      </x:c>
      <x:c r="F786" s="13" t="n">
        <x:v>0.535</x:v>
      </x:c>
      <x:c r="G786" s="13" t="str">
        <x:v>Fail</x:v>
      </x:c>
      <x:c r="H786" s="13" t="n">
        <x:v>0.08</x:v>
      </x:c>
      <x:c r="I786" s="13" t="n">
        <x:v>28.9</x:v>
      </x:c>
      <x:c r="J786" s="13" t="n">
        <x:v>3</x:v>
      </x:c>
      <x:c r="K786" s="13" t="n">
        <x:v>12</x:v>
      </x:c>
      <x:c r="L786" s="13" t="n">
        <x:v>1</x:v>
      </x:c>
      <x:c r="M786" s="13" t="n">
        <x:v>6</x:v>
      </x:c>
      <x:c r="N786" s="13" t="n">
        <x:v>0.891</x:v>
      </x:c>
      <x:c r="O786" s="13" t="n">
        <x:v>1.04</x:v>
      </x:c>
    </x:row>
    <x:row r="787">
      <x:c r="A787" s="13" t="n">
        <x:v>784</x:v>
      </x:c>
      <x:c r="B787" s="13" t="str">
        <x:v>IV</x:v>
      </x:c>
      <x:c r="C787" s="13" t="str">
        <x:v>Crucible Depths</x:v>
      </x:c>
      <x:c r="D787" s="13" t="str">
        <x:v>Balanced_Magic</x:v>
      </x:c>
      <x:c r="E787" s="13" t="str">
        <x:v>Ironwarden / Hexweaver / Wayfinder / Dawnkeeper</x:v>
      </x:c>
      <x:c r="F787" s="13" t="n">
        <x:v>0.713</x:v>
      </x:c>
      <x:c r="G787" s="13" t="str">
        <x:v>Fail</x:v>
      </x:c>
      <x:c r="H787" s="13" t="n">
        <x:v>0.371</x:v>
      </x:c>
      <x:c r="I787" s="13" t="n">
        <x:v>26.2</x:v>
      </x:c>
      <x:c r="J787" s="13" t="n">
        <x:v>3</x:v>
      </x:c>
      <x:c r="K787" s="13" t="n">
        <x:v>13</x:v>
      </x:c>
      <x:c r="L787" s="13" t="n">
        <x:v>0</x:v>
      </x:c>
      <x:c r="M787" s="13" t="n">
        <x:v>18</x:v>
      </x:c>
      <x:c r="N787" s="13" t="n">
        <x:v>1.082</x:v>
      </x:c>
      <x:c r="O787" s="13" t="n">
        <x:v>0.99</x:v>
      </x:c>
    </x:row>
    <x:row r="788">
      <x:c r="A788" s="13" t="n">
        <x:v>785</x:v>
      </x:c>
      <x:c r="B788" s="13" t="str">
        <x:v>IV</x:v>
      </x:c>
      <x:c r="C788" s="13" t="str">
        <x:v>Lanternwatch Descent</x:v>
      </x:c>
      <x:c r="D788" s="13" t="str">
        <x:v>Balanced_Magic</x:v>
      </x:c>
      <x:c r="E788" s="13" t="str">
        <x:v>Ironwarden / Hexweaver / Wayfinder / Dawnkeeper</x:v>
      </x:c>
      <x:c r="F788" s="13" t="n">
        <x:v>0.795</x:v>
      </x:c>
      <x:c r="G788" s="13" t="str">
        <x:v>Clear</x:v>
      </x:c>
      <x:c r="H788" s="13" t="n">
        <x:v>1</x:v>
      </x:c>
      <x:c r="I788" s="13" t="n">
        <x:v>25.5</x:v>
      </x:c>
      <x:c r="J788" s="13" t="n">
        <x:v>3</x:v>
      </x:c>
      <x:c r="K788" s="13" t="n">
        <x:v>11</x:v>
      </x:c>
      <x:c r="L788" s="13" t="n">
        <x:v>1</x:v>
      </x:c>
      <x:c r="M788" s="13" t="n">
        <x:v>116</x:v>
      </x:c>
      <x:c r="N788" s="13" t="n">
        <x:v>1.035</x:v>
      </x:c>
      <x:c r="O788" s="13" t="n">
        <x:v>1.004</x:v>
      </x:c>
    </x:row>
    <x:row r="789">
      <x:c r="A789" s="13" t="n">
        <x:v>786</x:v>
      </x:c>
      <x:c r="B789" s="13" t="str">
        <x:v>IV</x:v>
      </x:c>
      <x:c r="C789" s="13" t="str">
        <x:v>Mirage Well</x:v>
      </x:c>
      <x:c r="D789" s="13" t="str">
        <x:v>Balanced_Magic</x:v>
      </x:c>
      <x:c r="E789" s="13" t="str">
        <x:v>Ironwarden / Hexweaver / Wayfinder / Dawnkeeper</x:v>
      </x:c>
      <x:c r="F789" s="13" t="n">
        <x:v>0.828</x:v>
      </x:c>
      <x:c r="G789" s="13" t="str">
        <x:v>Clear</x:v>
      </x:c>
      <x:c r="H789" s="13" t="n">
        <x:v>1</x:v>
      </x:c>
      <x:c r="I789" s="13" t="n">
        <x:v>30.6</x:v>
      </x:c>
      <x:c r="J789" s="13" t="n">
        <x:v>0</x:v>
      </x:c>
      <x:c r="K789" s="13" t="n">
        <x:v>11</x:v>
      </x:c>
      <x:c r="L789" s="13" t="n">
        <x:v>0</x:v>
      </x:c>
      <x:c r="M789" s="13" t="n">
        <x:v>118</x:v>
      </x:c>
      <x:c r="N789" s="13" t="n">
        <x:v>1.078</x:v>
      </x:c>
      <x:c r="O789" s="13" t="n">
        <x:v>1.036</x:v>
      </x:c>
    </x:row>
    <x:row r="790">
      <x:c r="A790" s="13" t="n">
        <x:v>787</x:v>
      </x:c>
      <x:c r="B790" s="13" t="str">
        <x:v>IV</x:v>
      </x:c>
      <x:c r="C790" s="13" t="str">
        <x:v>Choir Caverns</x:v>
      </x:c>
      <x:c r="D790" s="13" t="str">
        <x:v>Balanced_Magic</x:v>
      </x:c>
      <x:c r="E790" s="13" t="str">
        <x:v>Ironwarden / Hexweaver / Wayfinder / Dawnkeeper</x:v>
      </x:c>
      <x:c r="F790" s="13" t="n">
        <x:v>0.345</x:v>
      </x:c>
      <x:c r="G790" s="13" t="str">
        <x:v>Clear</x:v>
      </x:c>
      <x:c r="H790" s="13" t="n">
        <x:v>1</x:v>
      </x:c>
      <x:c r="I790" s="13" t="n">
        <x:v>28.2</x:v>
      </x:c>
      <x:c r="J790" s="13" t="n">
        <x:v>1</x:v>
      </x:c>
      <x:c r="K790" s="13" t="n">
        <x:v>9</x:v>
      </x:c>
      <x:c r="L790" s="13" t="n">
        <x:v>1</x:v>
      </x:c>
      <x:c r="M790" s="13" t="n">
        <x:v>113</x:v>
      </x:c>
      <x:c r="N790" s="13" t="n">
        <x:v>0.889</x:v>
      </x:c>
      <x:c r="O790" s="13" t="n">
        <x:v>0.935</x:v>
      </x:c>
    </x:row>
    <x:row r="791">
      <x:c r="A791" s="13" t="n">
        <x:v>788</x:v>
      </x:c>
      <x:c r="B791" s="13" t="str">
        <x:v>IV</x:v>
      </x:c>
      <x:c r="C791" s="13" t="str">
        <x:v>Crucible Depths</x:v>
      </x:c>
      <x:c r="D791" s="13" t="str">
        <x:v>Balanced_Magic</x:v>
      </x:c>
      <x:c r="E791" s="13" t="str">
        <x:v>Ironwarden / Hexweaver / Wayfinder / Dawnkeeper</x:v>
      </x:c>
      <x:c r="F791" s="13" t="n">
        <x:v>0.542</x:v>
      </x:c>
      <x:c r="G791" s="13" t="str">
        <x:v>Fail</x:v>
      </x:c>
      <x:c r="H791" s="13" t="n">
        <x:v>0.278</x:v>
      </x:c>
      <x:c r="I791" s="13" t="n">
        <x:v>29.1</x:v>
      </x:c>
      <x:c r="J791" s="13" t="n">
        <x:v>3</x:v>
      </x:c>
      <x:c r="K791" s="13" t="n">
        <x:v>13</x:v>
      </x:c>
      <x:c r="L791" s="13" t="n">
        <x:v>2</x:v>
      </x:c>
      <x:c r="M791" s="13" t="n">
        <x:v>17</x:v>
      </x:c>
      <x:c r="N791" s="13" t="n">
        <x:v>0.92</x:v>
      </x:c>
      <x:c r="O791" s="13" t="n">
        <x:v>1.049</x:v>
      </x:c>
    </x:row>
    <x:row r="792">
      <x:c r="A792" s="13" t="n">
        <x:v>789</x:v>
      </x:c>
      <x:c r="B792" s="13" t="str">
        <x:v>IV</x:v>
      </x:c>
      <x:c r="C792" s="13" t="str">
        <x:v>Lanternwatch Descent</x:v>
      </x:c>
      <x:c r="D792" s="13" t="str">
        <x:v>Balanced_Magic</x:v>
      </x:c>
      <x:c r="E792" s="13" t="str">
        <x:v>Ironwarden / Hexweaver / Wayfinder / Dawnkeeper</x:v>
      </x:c>
      <x:c r="F792" s="13" t="n">
        <x:v>0.794</x:v>
      </x:c>
      <x:c r="G792" s="13" t="str">
        <x:v>Clear</x:v>
      </x:c>
      <x:c r="H792" s="13" t="n">
        <x:v>1</x:v>
      </x:c>
      <x:c r="I792" s="13" t="n">
        <x:v>31.6</x:v>
      </x:c>
      <x:c r="J792" s="13" t="n">
        <x:v>1</x:v>
      </x:c>
      <x:c r="K792" s="13" t="n">
        <x:v>10</x:v>
      </x:c>
      <x:c r="L792" s="13" t="n">
        <x:v>0</x:v>
      </x:c>
      <x:c r="M792" s="13" t="n">
        <x:v>120</x:v>
      </x:c>
      <x:c r="N792" s="13" t="n">
        <x:v>1.071</x:v>
      </x:c>
      <x:c r="O792" s="13" t="n">
        <x:v>0.969</x:v>
      </x:c>
    </x:row>
    <x:row r="793">
      <x:c r="A793" s="13" t="n">
        <x:v>790</x:v>
      </x:c>
      <x:c r="B793" s="13" t="str">
        <x:v>IV</x:v>
      </x:c>
      <x:c r="C793" s="13" t="str">
        <x:v>Mirage Well</x:v>
      </x:c>
      <x:c r="D793" s="13" t="str">
        <x:v>Balanced_Magic</x:v>
      </x:c>
      <x:c r="E793" s="13" t="str">
        <x:v>Ironwarden / Hexweaver / Wayfinder / Dawnkeeper</x:v>
      </x:c>
      <x:c r="F793" s="13" t="n">
        <x:v>0.826</x:v>
      </x:c>
      <x:c r="G793" s="13" t="str">
        <x:v>Clear</x:v>
      </x:c>
      <x:c r="H793" s="13" t="n">
        <x:v>1</x:v>
      </x:c>
      <x:c r="I793" s="13" t="n">
        <x:v>29.4</x:v>
      </x:c>
      <x:c r="J793" s="13" t="n">
        <x:v>3</x:v>
      </x:c>
      <x:c r="K793" s="13" t="n">
        <x:v>12</x:v>
      </x:c>
      <x:c r="L793" s="13" t="n">
        <x:v>1</x:v>
      </x:c>
      <x:c r="M793" s="13" t="n">
        <x:v>114</x:v>
      </x:c>
      <x:c r="N793" s="13" t="n">
        <x:v>1.18</x:v>
      </x:c>
      <x:c r="O793" s="13" t="n">
        <x:v>0.945</x:v>
      </x:c>
    </x:row>
    <x:row r="794">
      <x:c r="A794" s="13" t="n">
        <x:v>791</x:v>
      </x:c>
      <x:c r="B794" s="13" t="str">
        <x:v>IV</x:v>
      </x:c>
      <x:c r="C794" s="13" t="str">
        <x:v>Choir Caverns</x:v>
      </x:c>
      <x:c r="D794" s="13" t="str">
        <x:v>Balanced_Magic</x:v>
      </x:c>
      <x:c r="E794" s="13" t="str">
        <x:v>Ironwarden / Hexweaver / Wayfinder / Dawnkeeper</x:v>
      </x:c>
      <x:c r="F794" s="13" t="n">
        <x:v>0.506</x:v>
      </x:c>
      <x:c r="G794" s="13" t="str">
        <x:v>Fail</x:v>
      </x:c>
      <x:c r="H794" s="13" t="n">
        <x:v>0.624</x:v>
      </x:c>
      <x:c r="I794" s="13" t="n">
        <x:v>28.5</x:v>
      </x:c>
      <x:c r="J794" s="13" t="n">
        <x:v>3</x:v>
      </x:c>
      <x:c r="K794" s="13" t="n">
        <x:v>12</x:v>
      </x:c>
      <x:c r="L794" s="13" t="n">
        <x:v>1</x:v>
      </x:c>
      <x:c r="M794" s="13" t="n">
        <x:v>29</x:v>
      </x:c>
      <x:c r="N794" s="13" t="n">
        <x:v>0.971</x:v>
      </x:c>
      <x:c r="O794" s="13" t="n">
        <x:v>0.939</x:v>
      </x:c>
    </x:row>
    <x:row r="795">
      <x:c r="A795" s="13" t="n">
        <x:v>792</x:v>
      </x:c>
      <x:c r="B795" s="13" t="str">
        <x:v>IV</x:v>
      </x:c>
      <x:c r="C795" s="13" t="str">
        <x:v>Crucible Depths</x:v>
      </x:c>
      <x:c r="D795" s="13" t="str">
        <x:v>Balanced_Magic</x:v>
      </x:c>
      <x:c r="E795" s="13" t="str">
        <x:v>Ironwarden / Hexweaver / Wayfinder / Dawnkeeper</x:v>
      </x:c>
      <x:c r="F795" s="13" t="n">
        <x:v>0.646</x:v>
      </x:c>
      <x:c r="G795" s="13" t="str">
        <x:v>Clear</x:v>
      </x:c>
      <x:c r="H795" s="13" t="n">
        <x:v>1</x:v>
      </x:c>
      <x:c r="I795" s="13" t="n">
        <x:v>32</x:v>
      </x:c>
      <x:c r="J795" s="13" t="n">
        <x:v>1</x:v>
      </x:c>
      <x:c r="K795" s="13" t="n">
        <x:v>10</x:v>
      </x:c>
      <x:c r="L795" s="13" t="n">
        <x:v>0</x:v>
      </x:c>
      <x:c r="M795" s="13" t="n">
        <x:v>124</x:v>
      </x:c>
      <x:c r="N795" s="13" t="n">
        <x:v>1.087</x:v>
      </x:c>
      <x:c r="O795" s="13" t="n">
        <x:v>0.944</x:v>
      </x:c>
    </x:row>
    <x:row r="796">
      <x:c r="A796" s="13" t="n">
        <x:v>793</x:v>
      </x:c>
      <x:c r="B796" s="13" t="str">
        <x:v>IV</x:v>
      </x:c>
      <x:c r="C796" s="13" t="str">
        <x:v>Lanternwatch Descent</x:v>
      </x:c>
      <x:c r="D796" s="13" t="str">
        <x:v>Balanced_Magic</x:v>
      </x:c>
      <x:c r="E796" s="13" t="str">
        <x:v>Ironwarden / Hexweaver / Wayfinder / Dawnkeeper</x:v>
      </x:c>
      <x:c r="F796" s="13" t="n">
        <x:v>0.807</x:v>
      </x:c>
      <x:c r="G796" s="13" t="str">
        <x:v>Clear</x:v>
      </x:c>
      <x:c r="H796" s="13" t="n">
        <x:v>1</x:v>
      </x:c>
      <x:c r="I796" s="13" t="n">
        <x:v>25</x:v>
      </x:c>
      <x:c r="J796" s="13" t="n">
        <x:v>0</x:v>
      </x:c>
      <x:c r="K796" s="13" t="n">
        <x:v>10</x:v>
      </x:c>
      <x:c r="L796" s="13" t="n">
        <x:v>0</x:v>
      </x:c>
      <x:c r="M796" s="13" t="n">
        <x:v>125</x:v>
      </x:c>
      <x:c r="N796" s="13" t="n">
        <x:v>1.049</x:v>
      </x:c>
      <x:c r="O796" s="13" t="n">
        <x:v>1.002</x:v>
      </x:c>
    </x:row>
    <x:row r="797">
      <x:c r="A797" s="13" t="n">
        <x:v>794</x:v>
      </x:c>
      <x:c r="B797" s="13" t="str">
        <x:v>IV</x:v>
      </x:c>
      <x:c r="C797" s="13" t="str">
        <x:v>Mirage Well</x:v>
      </x:c>
      <x:c r="D797" s="13" t="str">
        <x:v>Balanced_Magic</x:v>
      </x:c>
      <x:c r="E797" s="13" t="str">
        <x:v>Ironwarden / Hexweaver / Wayfinder / Dawnkeeper</x:v>
      </x:c>
      <x:c r="F797" s="13" t="n">
        <x:v>0.484</x:v>
      </x:c>
      <x:c r="G797" s="13" t="str">
        <x:v>Fail</x:v>
      </x:c>
      <x:c r="H797" s="13" t="n">
        <x:v>0.875</x:v>
      </x:c>
      <x:c r="I797" s="13" t="n">
        <x:v>32.8</x:v>
      </x:c>
      <x:c r="J797" s="13" t="n">
        <x:v>3</x:v>
      </x:c>
      <x:c r="K797" s="13" t="n">
        <x:v>12</x:v>
      </x:c>
      <x:c r="L797" s="13" t="n">
        <x:v>1</x:v>
      </x:c>
      <x:c r="M797" s="13" t="n">
        <x:v>40</x:v>
      </x:c>
      <x:c r="N797" s="13" t="n">
        <x:v>0.972</x:v>
      </x:c>
      <x:c r="O797" s="13" t="n">
        <x:v>0.909</x:v>
      </x:c>
    </x:row>
    <x:row r="798">
      <x:c r="A798" s="13" t="n">
        <x:v>795</x:v>
      </x:c>
      <x:c r="B798" s="13" t="str">
        <x:v>IV</x:v>
      </x:c>
      <x:c r="C798" s="13" t="str">
        <x:v>Choir Caverns</x:v>
      </x:c>
      <x:c r="D798" s="13" t="str">
        <x:v>Balanced_Magic</x:v>
      </x:c>
      <x:c r="E798" s="13" t="str">
        <x:v>Ironwarden / Hexweaver / Wayfinder / Dawnkeeper</x:v>
      </x:c>
      <x:c r="F798" s="13" t="n">
        <x:v>0.855</x:v>
      </x:c>
      <x:c r="G798" s="13" t="str">
        <x:v>Clear</x:v>
      </x:c>
      <x:c r="H798" s="13" t="n">
        <x:v>1</x:v>
      </x:c>
      <x:c r="I798" s="13" t="n">
        <x:v>24.3</x:v>
      </x:c>
      <x:c r="J798" s="13" t="n">
        <x:v>1</x:v>
      </x:c>
      <x:c r="K798" s="13" t="n">
        <x:v>12</x:v>
      </x:c>
      <x:c r="L798" s="13" t="n">
        <x:v>1</x:v>
      </x:c>
      <x:c r="M798" s="13" t="n">
        <x:v>112</x:v>
      </x:c>
      <x:c r="N798" s="13" t="n">
        <x:v>1.132</x:v>
      </x:c>
      <x:c r="O798" s="13" t="n">
        <x:v>1.04</x:v>
      </x:c>
    </x:row>
    <x:row r="799">
      <x:c r="A799" s="13" t="n">
        <x:v>796</x:v>
      </x:c>
      <x:c r="B799" s="13" t="str">
        <x:v>IV</x:v>
      </x:c>
      <x:c r="C799" s="13" t="str">
        <x:v>Crucible Depths</x:v>
      </x:c>
      <x:c r="D799" s="13" t="str">
        <x:v>Balanced_Magic</x:v>
      </x:c>
      <x:c r="E799" s="13" t="str">
        <x:v>Ironwarden / Hexweaver / Wayfinder / Dawnkeeper</x:v>
      </x:c>
      <x:c r="F799" s="13" t="n">
        <x:v>0.712</x:v>
      </x:c>
      <x:c r="G799" s="13" t="str">
        <x:v>Fail</x:v>
      </x:c>
      <x:c r="H799" s="13" t="n">
        <x:v>0.456</x:v>
      </x:c>
      <x:c r="I799" s="13" t="n">
        <x:v>28.6</x:v>
      </x:c>
      <x:c r="J799" s="13" t="n">
        <x:v>3</x:v>
      </x:c>
      <x:c r="K799" s="13" t="n">
        <x:v>11</x:v>
      </x:c>
      <x:c r="L799" s="13" t="n">
        <x:v>0</x:v>
      </x:c>
      <x:c r="M799" s="13" t="n">
        <x:v>17</x:v>
      </x:c>
      <x:c r="N799" s="13" t="n">
        <x:v>1.133</x:v>
      </x:c>
      <x:c r="O799" s="13" t="n">
        <x:v>0.945</x:v>
      </x:c>
    </x:row>
    <x:row r="800">
      <x:c r="A800" s="13" t="n">
        <x:v>797</x:v>
      </x:c>
      <x:c r="B800" s="13" t="str">
        <x:v>IV</x:v>
      </x:c>
      <x:c r="C800" s="13" t="str">
        <x:v>Lanternwatch Descent</x:v>
      </x:c>
      <x:c r="D800" s="13" t="str">
        <x:v>Balanced_Magic</x:v>
      </x:c>
      <x:c r="E800" s="13" t="str">
        <x:v>Ironwarden / Hexweaver / Wayfinder / Dawnkeeper</x:v>
      </x:c>
      <x:c r="F800" s="13" t="n">
        <x:v>0.712</x:v>
      </x:c>
      <x:c r="G800" s="13" t="str">
        <x:v>Clear</x:v>
      </x:c>
      <x:c r="H800" s="13" t="n">
        <x:v>1</x:v>
      </x:c>
      <x:c r="I800" s="13" t="n">
        <x:v>27.1</x:v>
      </x:c>
      <x:c r="J800" s="13" t="n">
        <x:v>0</x:v>
      </x:c>
      <x:c r="K800" s="13" t="n">
        <x:v>12</x:v>
      </x:c>
      <x:c r="L800" s="13" t="n">
        <x:v>1</x:v>
      </x:c>
      <x:c r="M800" s="13" t="n">
        <x:v>120</x:v>
      </x:c>
      <x:c r="N800" s="13" t="n">
        <x:v>0.912</x:v>
      </x:c>
      <x:c r="O800" s="13" t="n">
        <x:v>1.067</x:v>
      </x:c>
    </x:row>
    <x:row r="801">
      <x:c r="A801" s="13" t="n">
        <x:v>798</x:v>
      </x:c>
      <x:c r="B801" s="13" t="str">
        <x:v>IV</x:v>
      </x:c>
      <x:c r="C801" s="13" t="str">
        <x:v>Mirage Well</x:v>
      </x:c>
      <x:c r="D801" s="13" t="str">
        <x:v>Balanced_Magic</x:v>
      </x:c>
      <x:c r="E801" s="13" t="str">
        <x:v>Ironwarden / Hexweaver / Wayfinder / Dawnkeeper</x:v>
      </x:c>
      <x:c r="F801" s="13" t="n">
        <x:v>0.863</x:v>
      </x:c>
      <x:c r="G801" s="13" t="str">
        <x:v>Clear</x:v>
      </x:c>
      <x:c r="H801" s="13" t="n">
        <x:v>1</x:v>
      </x:c>
      <x:c r="I801" s="13" t="n">
        <x:v>26.8</x:v>
      </x:c>
      <x:c r="J801" s="13" t="n">
        <x:v>2</x:v>
      </x:c>
      <x:c r="K801" s="13" t="n">
        <x:v>9</x:v>
      </x:c>
      <x:c r="L801" s="13" t="n">
        <x:v>2</x:v>
      </x:c>
      <x:c r="M801" s="13" t="n">
        <x:v>118</x:v>
      </x:c>
      <x:c r="N801" s="13" t="n">
        <x:v>1.13</x:v>
      </x:c>
      <x:c r="O801" s="13" t="n">
        <x:v>1.033</x:v>
      </x:c>
    </x:row>
    <x:row r="802">
      <x:c r="A802" s="13" t="n">
        <x:v>799</x:v>
      </x:c>
      <x:c r="B802" s="13" t="str">
        <x:v>IV</x:v>
      </x:c>
      <x:c r="C802" s="13" t="str">
        <x:v>Choir Caverns</x:v>
      </x:c>
      <x:c r="D802" s="13" t="str">
        <x:v>Balanced_Magic</x:v>
      </x:c>
      <x:c r="E802" s="13" t="str">
        <x:v>Ironwarden / Hexweaver / Wayfinder / Dawnkeeper</x:v>
      </x:c>
      <x:c r="F802" s="13" t="n">
        <x:v>0.81</x:v>
      </x:c>
      <x:c r="G802" s="13" t="str">
        <x:v>Clear</x:v>
      </x:c>
      <x:c r="H802" s="13" t="n">
        <x:v>1</x:v>
      </x:c>
      <x:c r="I802" s="13" t="n">
        <x:v>28.8</x:v>
      </x:c>
      <x:c r="J802" s="13" t="n">
        <x:v>0</x:v>
      </x:c>
      <x:c r="K802" s="13" t="n">
        <x:v>10</x:v>
      </x:c>
      <x:c r="L802" s="13" t="n">
        <x:v>1</x:v>
      </x:c>
      <x:c r="M802" s="13" t="n">
        <x:v>120</x:v>
      </x:c>
      <x:c r="N802" s="13" t="n">
        <x:v>1.064</x:v>
      </x:c>
      <x:c r="O802" s="13" t="n">
        <x:v>1.05</x:v>
      </x:c>
    </x:row>
    <x:row r="803">
      <x:c r="A803" s="13" t="n">
        <x:v>800</x:v>
      </x:c>
      <x:c r="B803" s="13" t="str">
        <x:v>IV</x:v>
      </x:c>
      <x:c r="C803" s="13" t="str">
        <x:v>Crucible Depths</x:v>
      </x:c>
      <x:c r="D803" s="13" t="str">
        <x:v>Balanced_Magic</x:v>
      </x:c>
      <x:c r="E803" s="13" t="str">
        <x:v>Ironwarden / Hexweaver / Wayfinder / Dawnkeeper</x:v>
      </x:c>
      <x:c r="F803" s="13" t="n">
        <x:v>0.569</x:v>
      </x:c>
      <x:c r="G803" s="13" t="str">
        <x:v>Clear</x:v>
      </x:c>
      <x:c r="H803" s="13" t="n">
        <x:v>1</x:v>
      </x:c>
      <x:c r="I803" s="13" t="n">
        <x:v>27.6</x:v>
      </x:c>
      <x:c r="J803" s="13" t="n">
        <x:v>1</x:v>
      </x:c>
      <x:c r="K803" s="13" t="n">
        <x:v>10</x:v>
      </x:c>
      <x:c r="L803" s="13" t="n">
        <x:v>1</x:v>
      </x:c>
      <x:c r="M803" s="13" t="n">
        <x:v>124</x:v>
      </x:c>
      <x:c r="N803" s="13" t="n">
        <x:v>1.035</x:v>
      </x:c>
      <x:c r="O803" s="13" t="n">
        <x:v>0.947</x:v>
      </x:c>
    </x:row>
    <x:row r="804">
      <x:c r="A804" s="13" t="n">
        <x:v>801</x:v>
      </x:c>
      <x:c r="B804" s="13" t="str">
        <x:v>V</x:v>
      </x:c>
      <x:c r="C804" s="13" t="str">
        <x:v>Lanternwatch Descent</x:v>
      </x:c>
      <x:c r="D804" s="13" t="str">
        <x:v>Balanced_Dawn</x:v>
      </x:c>
      <x:c r="E804" s="13" t="str">
        <x:v>Ironwarden / Wayfinder / Ravager / Dawnkeeper</x:v>
      </x:c>
      <x:c r="F804" s="13" t="n">
        <x:v>0.593</x:v>
      </x:c>
      <x:c r="G804" s="13" t="str">
        <x:v>Clear</x:v>
      </x:c>
      <x:c r="H804" s="13" t="n">
        <x:v>1</x:v>
      </x:c>
      <x:c r="I804" s="13" t="n">
        <x:v>26.6</x:v>
      </x:c>
      <x:c r="J804" s="13" t="n">
        <x:v>0</x:v>
      </x:c>
      <x:c r="K804" s="13" t="n">
        <x:v>11</x:v>
      </x:c>
      <x:c r="L804" s="13" t="n">
        <x:v>1</x:v>
      </x:c>
      <x:c r="M804" s="13" t="n">
        <x:v>135</x:v>
      </x:c>
      <x:c r="N804" s="13" t="n">
        <x:v>0.991</x:v>
      </x:c>
      <x:c r="O804" s="13" t="n">
        <x:v>0.997</x:v>
      </x:c>
    </x:row>
    <x:row r="805">
      <x:c r="A805" s="13" t="n">
        <x:v>802</x:v>
      </x:c>
      <x:c r="B805" s="13" t="str">
        <x:v>V</x:v>
      </x:c>
      <x:c r="C805" s="13" t="str">
        <x:v>Mirage Well</x:v>
      </x:c>
      <x:c r="D805" s="13" t="str">
        <x:v>Balanced_Dawn</x:v>
      </x:c>
      <x:c r="E805" s="13" t="str">
        <x:v>Ironwarden / Wayfinder / Ravager / Dawnkeeper</x:v>
      </x:c>
      <x:c r="F805" s="13" t="n">
        <x:v>0.608</x:v>
      </x:c>
      <x:c r="G805" s="13" t="str">
        <x:v>Clear</x:v>
      </x:c>
      <x:c r="H805" s="13" t="n">
        <x:v>1</x:v>
      </x:c>
      <x:c r="I805" s="13" t="n">
        <x:v>29.8</x:v>
      </x:c>
      <x:c r="J805" s="13" t="n">
        <x:v>0</x:v>
      </x:c>
      <x:c r="K805" s="13" t="n">
        <x:v>11</x:v>
      </x:c>
      <x:c r="L805" s="13" t="n">
        <x:v>1</x:v>
      </x:c>
      <x:c r="M805" s="13" t="n">
        <x:v>131</x:v>
      </x:c>
      <x:c r="N805" s="13" t="n">
        <x:v>1.002</x:v>
      </x:c>
      <x:c r="O805" s="13" t="n">
        <x:v>1.034</x:v>
      </x:c>
    </x:row>
    <x:row r="806">
      <x:c r="A806" s="13" t="n">
        <x:v>803</x:v>
      </x:c>
      <x:c r="B806" s="13" t="str">
        <x:v>V</x:v>
      </x:c>
      <x:c r="C806" s="13" t="str">
        <x:v>Choir Caverns</x:v>
      </x:c>
      <x:c r="D806" s="13" t="str">
        <x:v>Balanced_Dawn</x:v>
      </x:c>
      <x:c r="E806" s="13" t="str">
        <x:v>Ironwarden / Wayfinder / Ravager / Dawnkeeper</x:v>
      </x:c>
      <x:c r="F806" s="13" t="n">
        <x:v>0.37</x:v>
      </x:c>
      <x:c r="G806" s="13" t="str">
        <x:v>Fail</x:v>
      </x:c>
      <x:c r="H806" s="13" t="n">
        <x:v>0.884</x:v>
      </x:c>
      <x:c r="I806" s="13" t="n">
        <x:v>29.4</x:v>
      </x:c>
      <x:c r="J806" s="13" t="n">
        <x:v>3</x:v>
      </x:c>
      <x:c r="K806" s="13" t="n">
        <x:v>13</x:v>
      </x:c>
      <x:c r="L806" s="13" t="n">
        <x:v>1</x:v>
      </x:c>
      <x:c r="M806" s="13" t="n">
        <x:v>51</x:v>
      </x:c>
      <x:c r="N806" s="13" t="n">
        <x:v>0.988</x:v>
      </x:c>
      <x:c r="O806" s="13" t="n">
        <x:v>0.933</x:v>
      </x:c>
    </x:row>
    <x:row r="807">
      <x:c r="A807" s="13" t="n">
        <x:v>804</x:v>
      </x:c>
      <x:c r="B807" s="13" t="str">
        <x:v>V</x:v>
      </x:c>
      <x:c r="C807" s="13" t="str">
        <x:v>Crucible Depths</x:v>
      </x:c>
      <x:c r="D807" s="13" t="str">
        <x:v>Balanced_Dawn</x:v>
      </x:c>
      <x:c r="E807" s="13" t="str">
        <x:v>Ironwarden / Wayfinder / Ravager / Dawnkeeper</x:v>
      </x:c>
      <x:c r="F807" s="13" t="n">
        <x:v>0.581</x:v>
      </x:c>
      <x:c r="G807" s="13" t="str">
        <x:v>Fail</x:v>
      </x:c>
      <x:c r="H807" s="13" t="n">
        <x:v>0.622</x:v>
      </x:c>
      <x:c r="I807" s="13" t="n">
        <x:v>30.3</x:v>
      </x:c>
      <x:c r="J807" s="13" t="n">
        <x:v>3</x:v>
      </x:c>
      <x:c r="K807" s="13" t="n">
        <x:v>12</x:v>
      </x:c>
      <x:c r="L807" s="13" t="n">
        <x:v>1</x:v>
      </x:c>
      <x:c r="M807" s="13" t="n">
        <x:v>35</x:v>
      </x:c>
      <x:c r="N807" s="13" t="n">
        <x:v>0.998</x:v>
      </x:c>
      <x:c r="O807" s="13" t="n">
        <x:v>1.08</x:v>
      </x:c>
    </x:row>
    <x:row r="808">
      <x:c r="A808" s="13" t="n">
        <x:v>805</x:v>
      </x:c>
      <x:c r="B808" s="13" t="str">
        <x:v>V</x:v>
      </x:c>
      <x:c r="C808" s="13" t="str">
        <x:v>Lanternwatch Descent</x:v>
      </x:c>
      <x:c r="D808" s="13" t="str">
        <x:v>Balanced_Dawn</x:v>
      </x:c>
      <x:c r="E808" s="13" t="str">
        <x:v>Ironwarden / Wayfinder / Ravager / Dawnkeeper</x:v>
      </x:c>
      <x:c r="F808" s="13" t="n">
        <x:v>0.629</x:v>
      </x:c>
      <x:c r="G808" s="13" t="str">
        <x:v>Clear</x:v>
      </x:c>
      <x:c r="H808" s="13" t="n">
        <x:v>1</x:v>
      </x:c>
      <x:c r="I808" s="13" t="n">
        <x:v>28.4</x:v>
      </x:c>
      <x:c r="J808" s="13" t="n">
        <x:v>2</x:v>
      </x:c>
      <x:c r="K808" s="13" t="n">
        <x:v>11</x:v>
      </x:c>
      <x:c r="L808" s="13" t="n">
        <x:v>1</x:v>
      </x:c>
      <x:c r="M808" s="13" t="n">
        <x:v>132</x:v>
      </x:c>
      <x:c r="N808" s="13" t="n">
        <x:v>1.08</x:v>
      </x:c>
      <x:c r="O808" s="13" t="n">
        <x:v>0.934</x:v>
      </x:c>
    </x:row>
    <x:row r="809">
      <x:c r="A809" s="13" t="n">
        <x:v>806</x:v>
      </x:c>
      <x:c r="B809" s="13" t="str">
        <x:v>V</x:v>
      </x:c>
      <x:c r="C809" s="13" t="str">
        <x:v>Mirage Well</x:v>
      </x:c>
      <x:c r="D809" s="13" t="str">
        <x:v>Balanced_Dawn</x:v>
      </x:c>
      <x:c r="E809" s="13" t="str">
        <x:v>Ironwarden / Wayfinder / Ravager / Dawnkeeper</x:v>
      </x:c>
      <x:c r="F809" s="13" t="n">
        <x:v>0.751</x:v>
      </x:c>
      <x:c r="G809" s="13" t="str">
        <x:v>Fail</x:v>
      </x:c>
      <x:c r="H809" s="13" t="n">
        <x:v>0.388</x:v>
      </x:c>
      <x:c r="I809" s="13" t="n">
        <x:v>34.5</x:v>
      </x:c>
      <x:c r="J809" s="13" t="n">
        <x:v>3</x:v>
      </x:c>
      <x:c r="K809" s="13" t="n">
        <x:v>12</x:v>
      </x:c>
      <x:c r="L809" s="13" t="n">
        <x:v>1</x:v>
      </x:c>
      <x:c r="M809" s="13" t="n">
        <x:v>20</x:v>
      </x:c>
      <x:c r="N809" s="13" t="n">
        <x:v>1.112</x:v>
      </x:c>
      <x:c r="O809" s="13" t="n">
        <x:v>1.028</x:v>
      </x:c>
    </x:row>
    <x:row r="810">
      <x:c r="A810" s="13" t="n">
        <x:v>807</x:v>
      </x:c>
      <x:c r="B810" s="13" t="str">
        <x:v>V</x:v>
      </x:c>
      <x:c r="C810" s="13" t="str">
        <x:v>Choir Caverns</x:v>
      </x:c>
      <x:c r="D810" s="13" t="str">
        <x:v>Balanced_Dawn</x:v>
      </x:c>
      <x:c r="E810" s="13" t="str">
        <x:v>Ironwarden / Wayfinder / Ravager / Dawnkeeper</x:v>
      </x:c>
      <x:c r="F810" s="13" t="n">
        <x:v>0.822</x:v>
      </x:c>
      <x:c r="G810" s="13" t="str">
        <x:v>Fail</x:v>
      </x:c>
      <x:c r="H810" s="13" t="n">
        <x:v>0.706</x:v>
      </x:c>
      <x:c r="I810" s="13" t="n">
        <x:v>33.4</x:v>
      </x:c>
      <x:c r="J810" s="13" t="n">
        <x:v>3</x:v>
      </x:c>
      <x:c r="K810" s="13" t="n">
        <x:v>13</x:v>
      </x:c>
      <x:c r="L810" s="13" t="n">
        <x:v>0</x:v>
      </x:c>
      <x:c r="M810" s="13" t="n">
        <x:v>36</x:v>
      </x:c>
      <x:c r="N810" s="13" t="n">
        <x:v>1.154</x:v>
      </x:c>
      <x:c r="O810" s="13" t="n">
        <x:v>1.083</x:v>
      </x:c>
    </x:row>
    <x:row r="811">
      <x:c r="A811" s="13" t="n">
        <x:v>808</x:v>
      </x:c>
      <x:c r="B811" s="13" t="str">
        <x:v>V</x:v>
      </x:c>
      <x:c r="C811" s="13" t="str">
        <x:v>Crucible Depths</x:v>
      </x:c>
      <x:c r="D811" s="13" t="str">
        <x:v>Balanced_Dawn</x:v>
      </x:c>
      <x:c r="E811" s="13" t="str">
        <x:v>Ironwarden / Wayfinder / Ravager / Dawnkeeper</x:v>
      </x:c>
      <x:c r="F811" s="13" t="n">
        <x:v>0.759</x:v>
      </x:c>
      <x:c r="G811" s="13" t="str">
        <x:v>Clear</x:v>
      </x:c>
      <x:c r="H811" s="13" t="n">
        <x:v>1</x:v>
      </x:c>
      <x:c r="I811" s="13" t="n">
        <x:v>30.4</x:v>
      </x:c>
      <x:c r="J811" s="13" t="n">
        <x:v>2</x:v>
      </x:c>
      <x:c r="K811" s="13" t="n">
        <x:v>13</x:v>
      </x:c>
      <x:c r="L811" s="13" t="n">
        <x:v>0</x:v>
      </x:c>
      <x:c r="M811" s="13" t="n">
        <x:v>137</x:v>
      </x:c>
      <x:c r="N811" s="13" t="n">
        <x:v>1.139</x:v>
      </x:c>
      <x:c r="O811" s="13" t="n">
        <x:v>1.068</x:v>
      </x:c>
    </x:row>
    <x:row r="812">
      <x:c r="A812" s="13" t="n">
        <x:v>809</x:v>
      </x:c>
      <x:c r="B812" s="13" t="str">
        <x:v>V</x:v>
      </x:c>
      <x:c r="C812" s="13" t="str">
        <x:v>Lanternwatch Descent</x:v>
      </x:c>
      <x:c r="D812" s="13" t="str">
        <x:v>Balanced_Dawn</x:v>
      </x:c>
      <x:c r="E812" s="13" t="str">
        <x:v>Ironwarden / Wayfinder / Ravager / Dawnkeeper</x:v>
      </x:c>
      <x:c r="F812" s="13" t="n">
        <x:v>0.736</x:v>
      </x:c>
      <x:c r="G812" s="13" t="str">
        <x:v>Fail</x:v>
      </x:c>
      <x:c r="H812" s="13" t="n">
        <x:v>0.12</x:v>
      </x:c>
      <x:c r="I812" s="13" t="n">
        <x:v>31.6</x:v>
      </x:c>
      <x:c r="J812" s="13" t="n">
        <x:v>3</x:v>
      </x:c>
      <x:c r="K812" s="13" t="n">
        <x:v>14</x:v>
      </x:c>
      <x:c r="L812" s="13" t="n">
        <x:v>0</x:v>
      </x:c>
      <x:c r="M812" s="13" t="n">
        <x:v>7</x:v>
      </x:c>
      <x:c r="N812" s="13" t="n">
        <x:v>1.051</x:v>
      </x:c>
      <x:c r="O812" s="13" t="n">
        <x:v>1.032</x:v>
      </x:c>
    </x:row>
    <x:row r="813">
      <x:c r="A813" s="13" t="n">
        <x:v>810</x:v>
      </x:c>
      <x:c r="B813" s="13" t="str">
        <x:v>V</x:v>
      </x:c>
      <x:c r="C813" s="13" t="str">
        <x:v>Mirage Well</x:v>
      </x:c>
      <x:c r="D813" s="13" t="str">
        <x:v>Balanced_Dawn</x:v>
      </x:c>
      <x:c r="E813" s="13" t="str">
        <x:v>Ironwarden / Wayfinder / Ravager / Dawnkeeper</x:v>
      </x:c>
      <x:c r="F813" s="13" t="n">
        <x:v>0.333</x:v>
      </x:c>
      <x:c r="G813" s="13" t="str">
        <x:v>Fail</x:v>
      </x:c>
      <x:c r="H813" s="13" t="n">
        <x:v>0.767</x:v>
      </x:c>
      <x:c r="I813" s="13" t="n">
        <x:v>31.8</x:v>
      </x:c>
      <x:c r="J813" s="13" t="n">
        <x:v>3</x:v>
      </x:c>
      <x:c r="K813" s="13" t="n">
        <x:v>12</x:v>
      </x:c>
      <x:c r="L813" s="13" t="n">
        <x:v>1</x:v>
      </x:c>
      <x:c r="M813" s="13" t="n">
        <x:v>51</x:v>
      </x:c>
      <x:c r="N813" s="13" t="n">
        <x:v>0.943</x:v>
      </x:c>
      <x:c r="O813" s="13" t="n">
        <x:v>0.938</x:v>
      </x:c>
    </x:row>
    <x:row r="814">
      <x:c r="A814" s="13" t="n">
        <x:v>811</x:v>
      </x:c>
      <x:c r="B814" s="13" t="str">
        <x:v>V</x:v>
      </x:c>
      <x:c r="C814" s="13" t="str">
        <x:v>Choir Caverns</x:v>
      </x:c>
      <x:c r="D814" s="13" t="str">
        <x:v>Balanced_Dawn</x:v>
      </x:c>
      <x:c r="E814" s="13" t="str">
        <x:v>Ironwarden / Wayfinder / Ravager / Dawnkeeper</x:v>
      </x:c>
      <x:c r="F814" s="13" t="n">
        <x:v>0.396</x:v>
      </x:c>
      <x:c r="G814" s="13" t="str">
        <x:v>Fail</x:v>
      </x:c>
      <x:c r="H814" s="13" t="n">
        <x:v>0.511</x:v>
      </x:c>
      <x:c r="I814" s="13" t="n">
        <x:v>35.1</x:v>
      </x:c>
      <x:c r="J814" s="13" t="n">
        <x:v>3</x:v>
      </x:c>
      <x:c r="K814" s="13" t="n">
        <x:v>11</x:v>
      </x:c>
      <x:c r="L814" s="13" t="n">
        <x:v>1</x:v>
      </x:c>
      <x:c r="M814" s="13" t="n">
        <x:v>35</x:v>
      </x:c>
      <x:c r="N814" s="13" t="n">
        <x:v>0.966</x:v>
      </x:c>
      <x:c r="O814" s="13" t="n">
        <x:v>0.969</x:v>
      </x:c>
    </x:row>
    <x:row r="815">
      <x:c r="A815" s="13" t="n">
        <x:v>812</x:v>
      </x:c>
      <x:c r="B815" s="13" t="str">
        <x:v>V</x:v>
      </x:c>
      <x:c r="C815" s="13" t="str">
        <x:v>Crucible Depths</x:v>
      </x:c>
      <x:c r="D815" s="13" t="str">
        <x:v>Balanced_Dawn</x:v>
      </x:c>
      <x:c r="E815" s="13" t="str">
        <x:v>Ironwarden / Wayfinder / Ravager / Dawnkeeper</x:v>
      </x:c>
      <x:c r="F815" s="13" t="n">
        <x:v>0.082</x:v>
      </x:c>
      <x:c r="G815" s="13" t="str">
        <x:v>Fail</x:v>
      </x:c>
      <x:c r="H815" s="13" t="n">
        <x:v>0.234</x:v>
      </x:c>
      <x:c r="I815" s="13" t="n">
        <x:v>31.8</x:v>
      </x:c>
      <x:c r="J815" s="13" t="n">
        <x:v>3</x:v>
      </x:c>
      <x:c r="K815" s="13" t="n">
        <x:v>11</x:v>
      </x:c>
      <x:c r="L815" s="13" t="n">
        <x:v>2</x:v>
      </x:c>
      <x:c r="M815" s="13" t="n">
        <x:v>7</x:v>
      </x:c>
      <x:c r="N815" s="13" t="n">
        <x:v>0.784</x:v>
      </x:c>
      <x:c r="O815" s="13" t="n">
        <x:v>0.961</x:v>
      </x:c>
    </x:row>
    <x:row r="816">
      <x:c r="A816" s="13" t="n">
        <x:v>813</x:v>
      </x:c>
      <x:c r="B816" s="13" t="str">
        <x:v>V</x:v>
      </x:c>
      <x:c r="C816" s="13" t="str">
        <x:v>Lanternwatch Descent</x:v>
      </x:c>
      <x:c r="D816" s="13" t="str">
        <x:v>Balanced_Dawn</x:v>
      </x:c>
      <x:c r="E816" s="13" t="str">
        <x:v>Ironwarden / Wayfinder / Ravager / Dawnkeeper</x:v>
      </x:c>
      <x:c r="F816" s="13" t="n">
        <x:v>0.801</x:v>
      </x:c>
      <x:c r="G816" s="13" t="str">
        <x:v>Clear</x:v>
      </x:c>
      <x:c r="H816" s="13" t="n">
        <x:v>1</x:v>
      </x:c>
      <x:c r="I816" s="13" t="n">
        <x:v>32.6</x:v>
      </x:c>
      <x:c r="J816" s="13" t="n">
        <x:v>2</x:v>
      </x:c>
      <x:c r="K816" s="13" t="n">
        <x:v>14</x:v>
      </x:c>
      <x:c r="L816" s="13" t="n">
        <x:v>1</x:v>
      </x:c>
      <x:c r="M816" s="13" t="n">
        <x:v>133</x:v>
      </x:c>
      <x:c r="N816" s="13" t="n">
        <x:v>1.078</x:v>
      </x:c>
      <x:c r="O816" s="13" t="n">
        <x:v>1.068</x:v>
      </x:c>
    </x:row>
    <x:row r="817">
      <x:c r="A817" s="13" t="n">
        <x:v>814</x:v>
      </x:c>
      <x:c r="B817" s="13" t="str">
        <x:v>V</x:v>
      </x:c>
      <x:c r="C817" s="13" t="str">
        <x:v>Mirage Well</x:v>
      </x:c>
      <x:c r="D817" s="13" t="str">
        <x:v>Balanced_Dawn</x:v>
      </x:c>
      <x:c r="E817" s="13" t="str">
        <x:v>Ironwarden / Wayfinder / Ravager / Dawnkeeper</x:v>
      </x:c>
      <x:c r="F817" s="13" t="n">
        <x:v>0.826</x:v>
      </x:c>
      <x:c r="G817" s="13" t="str">
        <x:v>Fail</x:v>
      </x:c>
      <x:c r="H817" s="13" t="n">
        <x:v>0.578</x:v>
      </x:c>
      <x:c r="I817" s="13" t="n">
        <x:v>35.1</x:v>
      </x:c>
      <x:c r="J817" s="13" t="n">
        <x:v>3</x:v>
      </x:c>
      <x:c r="K817" s="13" t="n">
        <x:v>11</x:v>
      </x:c>
      <x:c r="L817" s="13" t="n">
        <x:v>1</x:v>
      </x:c>
      <x:c r="M817" s="13" t="n">
        <x:v>37</x:v>
      </x:c>
      <x:c r="N817" s="13" t="n">
        <x:v>1.062</x:v>
      </x:c>
      <x:c r="O817" s="13" t="n">
        <x:v>1.16</x:v>
      </x:c>
    </x:row>
    <x:row r="818">
      <x:c r="A818" s="13" t="n">
        <x:v>815</x:v>
      </x:c>
      <x:c r="B818" s="13" t="str">
        <x:v>V</x:v>
      </x:c>
      <x:c r="C818" s="13" t="str">
        <x:v>Choir Caverns</x:v>
      </x:c>
      <x:c r="D818" s="13" t="str">
        <x:v>Balanced_Dawn</x:v>
      </x:c>
      <x:c r="E818" s="13" t="str">
        <x:v>Ironwarden / Wayfinder / Ravager / Dawnkeeper</x:v>
      </x:c>
      <x:c r="F818" s="13" t="n">
        <x:v>0.535</x:v>
      </x:c>
      <x:c r="G818" s="13" t="str">
        <x:v>Clear</x:v>
      </x:c>
      <x:c r="H818" s="13" t="n">
        <x:v>1</x:v>
      </x:c>
      <x:c r="I818" s="13" t="n">
        <x:v>30.6</x:v>
      </x:c>
      <x:c r="J818" s="13" t="n">
        <x:v>2</x:v>
      </x:c>
      <x:c r="K818" s="13" t="n">
        <x:v>11</x:v>
      </x:c>
      <x:c r="L818" s="13" t="n">
        <x:v>1</x:v>
      </x:c>
      <x:c r="M818" s="13" t="n">
        <x:v>134</x:v>
      </x:c>
      <x:c r="N818" s="13" t="n">
        <x:v>0.976</x:v>
      </x:c>
      <x:c r="O818" s="13" t="n">
        <x:v>1.037</x:v>
      </x:c>
    </x:row>
    <x:row r="819">
      <x:c r="A819" s="13" t="n">
        <x:v>816</x:v>
      </x:c>
      <x:c r="B819" s="13" t="str">
        <x:v>V</x:v>
      </x:c>
      <x:c r="C819" s="13" t="str">
        <x:v>Crucible Depths</x:v>
      </x:c>
      <x:c r="D819" s="13" t="str">
        <x:v>Balanced_Dawn</x:v>
      </x:c>
      <x:c r="E819" s="13" t="str">
        <x:v>Ironwarden / Wayfinder / Ravager / Dawnkeeper</x:v>
      </x:c>
      <x:c r="F819" s="13" t="n">
        <x:v>0.349</x:v>
      </x:c>
      <x:c r="G819" s="13" t="str">
        <x:v>Fail</x:v>
      </x:c>
      <x:c r="H819" s="13" t="n">
        <x:v>0.725</x:v>
      </x:c>
      <x:c r="I819" s="13" t="n">
        <x:v>32.5</x:v>
      </x:c>
      <x:c r="J819" s="13" t="n">
        <x:v>3</x:v>
      </x:c>
      <x:c r="K819" s="13" t="n">
        <x:v>13</x:v>
      </x:c>
      <x:c r="L819" s="13" t="n">
        <x:v>2</x:v>
      </x:c>
      <x:c r="M819" s="13" t="n">
        <x:v>34</x:v>
      </x:c>
      <x:c r="N819" s="13" t="n">
        <x:v>1.069</x:v>
      </x:c>
      <x:c r="O819" s="13" t="n">
        <x:v>0.883</x:v>
      </x:c>
    </x:row>
    <x:row r="820">
      <x:c r="A820" s="13" t="n">
        <x:v>817</x:v>
      </x:c>
      <x:c r="B820" s="13" t="str">
        <x:v>V</x:v>
      </x:c>
      <x:c r="C820" s="13" t="str">
        <x:v>Lanternwatch Descent</x:v>
      </x:c>
      <x:c r="D820" s="13" t="str">
        <x:v>Balanced_Dawn</x:v>
      </x:c>
      <x:c r="E820" s="13" t="str">
        <x:v>Ironwarden / Wayfinder / Ravager / Dawnkeeper</x:v>
      </x:c>
      <x:c r="F820" s="13" t="n">
        <x:v>0.444</x:v>
      </x:c>
      <x:c r="G820" s="13" t="str">
        <x:v>Fail</x:v>
      </x:c>
      <x:c r="H820" s="13" t="n">
        <x:v>0.77</x:v>
      </x:c>
      <x:c r="I820" s="13" t="n">
        <x:v>33.9</x:v>
      </x:c>
      <x:c r="J820" s="13" t="n">
        <x:v>3</x:v>
      </x:c>
      <x:c r="K820" s="13" t="n">
        <x:v>14</x:v>
      </x:c>
      <x:c r="L820" s="13" t="n">
        <x:v>0</x:v>
      </x:c>
      <x:c r="M820" s="13" t="n">
        <x:v>49</x:v>
      </x:c>
      <x:c r="N820" s="13" t="n">
        <x:v>0.908</x:v>
      </x:c>
      <x:c r="O820" s="13" t="n">
        <x:v>0.999</x:v>
      </x:c>
    </x:row>
    <x:row r="821">
      <x:c r="A821" s="13" t="n">
        <x:v>818</x:v>
      </x:c>
      <x:c r="B821" s="13" t="str">
        <x:v>V</x:v>
      </x:c>
      <x:c r="C821" s="13" t="str">
        <x:v>Mirage Well</x:v>
      </x:c>
      <x:c r="D821" s="13" t="str">
        <x:v>Balanced_Dawn</x:v>
      </x:c>
      <x:c r="E821" s="13" t="str">
        <x:v>Ironwarden / Wayfinder / Ravager / Dawnkeeper</x:v>
      </x:c>
      <x:c r="F821" s="13" t="n">
        <x:v>0.379</x:v>
      </x:c>
      <x:c r="G821" s="13" t="str">
        <x:v>Fail</x:v>
      </x:c>
      <x:c r="H821" s="13" t="n">
        <x:v>0.529</x:v>
      </x:c>
      <x:c r="I821" s="13" t="n">
        <x:v>30.8</x:v>
      </x:c>
      <x:c r="J821" s="13" t="n">
        <x:v>3</x:v>
      </x:c>
      <x:c r="K821" s="13" t="n">
        <x:v>13</x:v>
      </x:c>
      <x:c r="L821" s="13" t="n">
        <x:v>1</x:v>
      </x:c>
      <x:c r="M821" s="13" t="n">
        <x:v>35</x:v>
      </x:c>
      <x:c r="N821" s="13" t="n">
        <x:v>0.931</x:v>
      </x:c>
      <x:c r="O821" s="13" t="n">
        <x:v>0.976</x:v>
      </x:c>
    </x:row>
    <x:row r="822">
      <x:c r="A822" s="13" t="n">
        <x:v>819</x:v>
      </x:c>
      <x:c r="B822" s="13" t="str">
        <x:v>V</x:v>
      </x:c>
      <x:c r="C822" s="13" t="str">
        <x:v>Choir Caverns</x:v>
      </x:c>
      <x:c r="D822" s="13" t="str">
        <x:v>Balanced_Dawn</x:v>
      </x:c>
      <x:c r="E822" s="13" t="str">
        <x:v>Ironwarden / Wayfinder / Ravager / Dawnkeeper</x:v>
      </x:c>
      <x:c r="F822" s="13" t="n">
        <x:v>0.625</x:v>
      </x:c>
      <x:c r="G822" s="13" t="str">
        <x:v>Clear</x:v>
      </x:c>
      <x:c r="H822" s="13" t="n">
        <x:v>1</x:v>
      </x:c>
      <x:c r="I822" s="13" t="n">
        <x:v>30.7</x:v>
      </x:c>
      <x:c r="J822" s="13" t="n">
        <x:v>1</x:v>
      </x:c>
      <x:c r="K822" s="13" t="n">
        <x:v>13</x:v>
      </x:c>
      <x:c r="L822" s="13" t="n">
        <x:v>1</x:v>
      </x:c>
      <x:c r="M822" s="13" t="n">
        <x:v>136</x:v>
      </x:c>
      <x:c r="N822" s="13" t="n">
        <x:v>1.041</x:v>
      </x:c>
      <x:c r="O822" s="13" t="n">
        <x:v>1.025</x:v>
      </x:c>
    </x:row>
    <x:row r="823">
      <x:c r="A823" s="13" t="n">
        <x:v>820</x:v>
      </x:c>
      <x:c r="B823" s="13" t="str">
        <x:v>V</x:v>
      </x:c>
      <x:c r="C823" s="13" t="str">
        <x:v>Crucible Depths</x:v>
      </x:c>
      <x:c r="D823" s="13" t="str">
        <x:v>Balanced_Dawn</x:v>
      </x:c>
      <x:c r="E823" s="13" t="str">
        <x:v>Ironwarden / Wayfinder / Ravager / Dawnkeeper</x:v>
      </x:c>
      <x:c r="F823" s="13" t="n">
        <x:v>0.58</x:v>
      </x:c>
      <x:c r="G823" s="13" t="str">
        <x:v>Fail</x:v>
      </x:c>
      <x:c r="H823" s="13" t="n">
        <x:v>0.623</x:v>
      </x:c>
      <x:c r="I823" s="13" t="n">
        <x:v>32.3</x:v>
      </x:c>
      <x:c r="J823" s="13" t="n">
        <x:v>3</x:v>
      </x:c>
      <x:c r="K823" s="13" t="n">
        <x:v>10</x:v>
      </x:c>
      <x:c r="L823" s="13" t="n">
        <x:v>0</x:v>
      </x:c>
      <x:c r="M823" s="13" t="n">
        <x:v>34</x:v>
      </x:c>
      <x:c r="N823" s="13" t="n">
        <x:v>1.073</x:v>
      </x:c>
      <x:c r="O823" s="13" t="n">
        <x:v>1.005</x:v>
      </x:c>
    </x:row>
    <x:row r="824">
      <x:c r="A824" s="13" t="n">
        <x:v>821</x:v>
      </x:c>
      <x:c r="B824" s="13" t="str">
        <x:v>V</x:v>
      </x:c>
      <x:c r="C824" s="13" t="str">
        <x:v>Lanternwatch Descent</x:v>
      </x:c>
      <x:c r="D824" s="13" t="str">
        <x:v>Balanced_Dawn</x:v>
      </x:c>
      <x:c r="E824" s="13" t="str">
        <x:v>Ironwarden / Wayfinder / Ravager / Dawnkeeper</x:v>
      </x:c>
      <x:c r="F824" s="13" t="n">
        <x:v>0.667</x:v>
      </x:c>
      <x:c r="G824" s="13" t="str">
        <x:v>Clear</x:v>
      </x:c>
      <x:c r="H824" s="13" t="n">
        <x:v>1</x:v>
      </x:c>
      <x:c r="I824" s="13" t="n">
        <x:v>29.6</x:v>
      </x:c>
      <x:c r="J824" s="13" t="n">
        <x:v>0</x:v>
      </x:c>
      <x:c r="K824" s="13" t="n">
        <x:v>11</x:v>
      </x:c>
      <x:c r="L824" s="13" t="n">
        <x:v>1</x:v>
      </x:c>
      <x:c r="M824" s="13" t="n">
        <x:v>139</x:v>
      </x:c>
      <x:c r="N824" s="13" t="n">
        <x:v>1.074</x:v>
      </x:c>
      <x:c r="O824" s="13" t="n">
        <x:v>0.962</x:v>
      </x:c>
    </x:row>
    <x:row r="825">
      <x:c r="A825" s="13" t="n">
        <x:v>822</x:v>
      </x:c>
      <x:c r="B825" s="13" t="str">
        <x:v>V</x:v>
      </x:c>
      <x:c r="C825" s="13" t="str">
        <x:v>Mirage Well</x:v>
      </x:c>
      <x:c r="D825" s="13" t="str">
        <x:v>Balanced_Dawn</x:v>
      </x:c>
      <x:c r="E825" s="13" t="str">
        <x:v>Ironwarden / Wayfinder / Ravager / Dawnkeeper</x:v>
      </x:c>
      <x:c r="F825" s="13" t="n">
        <x:v>0.463</x:v>
      </x:c>
      <x:c r="G825" s="13" t="str">
        <x:v>Clear</x:v>
      </x:c>
      <x:c r="H825" s="13" t="n">
        <x:v>1</x:v>
      </x:c>
      <x:c r="I825" s="13" t="n">
        <x:v>26.4</x:v>
      </x:c>
      <x:c r="J825" s="13" t="n">
        <x:v>1</x:v>
      </x:c>
      <x:c r="K825" s="13" t="n">
        <x:v>14</x:v>
      </x:c>
      <x:c r="L825" s="13" t="n">
        <x:v>1</x:v>
      </x:c>
      <x:c r="M825" s="13" t="n">
        <x:v>144</x:v>
      </x:c>
      <x:c r="N825" s="13" t="n">
        <x:v>1.016</x:v>
      </x:c>
      <x:c r="O825" s="13" t="n">
        <x:v>0.939</x:v>
      </x:c>
    </x:row>
    <x:row r="826">
      <x:c r="A826" s="13" t="n">
        <x:v>823</x:v>
      </x:c>
      <x:c r="B826" s="13" t="str">
        <x:v>V</x:v>
      </x:c>
      <x:c r="C826" s="13" t="str">
        <x:v>Choir Caverns</x:v>
      </x:c>
      <x:c r="D826" s="13" t="str">
        <x:v>Balanced_Dawn</x:v>
      </x:c>
      <x:c r="E826" s="13" t="str">
        <x:v>Ironwarden / Wayfinder / Ravager / Dawnkeeper</x:v>
      </x:c>
      <x:c r="F826" s="13" t="n">
        <x:v>0.565</x:v>
      </x:c>
      <x:c r="G826" s="13" t="str">
        <x:v>Clear</x:v>
      </x:c>
      <x:c r="H826" s="13" t="n">
        <x:v>1</x:v>
      </x:c>
      <x:c r="I826" s="13" t="n">
        <x:v>28.1</x:v>
      </x:c>
      <x:c r="J826" s="13" t="n">
        <x:v>0</x:v>
      </x:c>
      <x:c r="K826" s="13" t="n">
        <x:v>10</x:v>
      </x:c>
      <x:c r="L826" s="13" t="n">
        <x:v>1</x:v>
      </x:c>
      <x:c r="M826" s="13" t="n">
        <x:v>147</x:v>
      </x:c>
      <x:c r="N826" s="13" t="n">
        <x:v>0.986</x:v>
      </x:c>
      <x:c r="O826" s="13" t="n">
        <x:v>1.044</x:v>
      </x:c>
    </x:row>
    <x:row r="827">
      <x:c r="A827" s="13" t="n">
        <x:v>824</x:v>
      </x:c>
      <x:c r="B827" s="13" t="str">
        <x:v>V</x:v>
      </x:c>
      <x:c r="C827" s="13" t="str">
        <x:v>Crucible Depths</x:v>
      </x:c>
      <x:c r="D827" s="13" t="str">
        <x:v>Balanced_Dawn</x:v>
      </x:c>
      <x:c r="E827" s="13" t="str">
        <x:v>Ironwarden / Wayfinder / Ravager / Dawnkeeper</x:v>
      </x:c>
      <x:c r="F827" s="13" t="n">
        <x:v>0.532</x:v>
      </x:c>
      <x:c r="G827" s="13" t="str">
        <x:v>Clear</x:v>
      </x:c>
      <x:c r="H827" s="13" t="n">
        <x:v>1</x:v>
      </x:c>
      <x:c r="I827" s="13" t="n">
        <x:v>25.5</x:v>
      </x:c>
      <x:c r="J827" s="13" t="n">
        <x:v>1</x:v>
      </x:c>
      <x:c r="K827" s="13" t="n">
        <x:v>13</x:v>
      </x:c>
      <x:c r="L827" s="13" t="n">
        <x:v>1</x:v>
      </x:c>
      <x:c r="M827" s="13" t="n">
        <x:v>137</x:v>
      </x:c>
      <x:c r="N827" s="13" t="n">
        <x:v>1.084</x:v>
      </x:c>
      <x:c r="O827" s="13" t="n">
        <x:v>0.967</x:v>
      </x:c>
    </x:row>
    <x:row r="828">
      <x:c r="A828" s="13" t="n">
        <x:v>825</x:v>
      </x:c>
      <x:c r="B828" s="13" t="str">
        <x:v>V</x:v>
      </x:c>
      <x:c r="C828" s="13" t="str">
        <x:v>Lanternwatch Descent</x:v>
      </x:c>
      <x:c r="D828" s="13" t="str">
        <x:v>Balanced_Dawn</x:v>
      </x:c>
      <x:c r="E828" s="13" t="str">
        <x:v>Ironwarden / Wayfinder / Ravager / Dawnkeeper</x:v>
      </x:c>
      <x:c r="F828" s="13" t="n">
        <x:v>0.733</x:v>
      </x:c>
      <x:c r="G828" s="13" t="str">
        <x:v>Fail</x:v>
      </x:c>
      <x:c r="H828" s="13" t="n">
        <x:v>0.693</x:v>
      </x:c>
      <x:c r="I828" s="13" t="n">
        <x:v>30.3</x:v>
      </x:c>
      <x:c r="J828" s="13" t="n">
        <x:v>3</x:v>
      </x:c>
      <x:c r="K828" s="13" t="n">
        <x:v>13</x:v>
      </x:c>
      <x:c r="L828" s="13" t="n">
        <x:v>0</x:v>
      </x:c>
      <x:c r="M828" s="13" t="n">
        <x:v>35</x:v>
      </x:c>
      <x:c r="N828" s="13" t="n">
        <x:v>0.998</x:v>
      </x:c>
      <x:c r="O828" s="13" t="n">
        <x:v>1.085</x:v>
      </x:c>
    </x:row>
    <x:row r="829">
      <x:c r="A829" s="13" t="n">
        <x:v>826</x:v>
      </x:c>
      <x:c r="B829" s="13" t="str">
        <x:v>V</x:v>
      </x:c>
      <x:c r="C829" s="13" t="str">
        <x:v>Mirage Well</x:v>
      </x:c>
      <x:c r="D829" s="13" t="str">
        <x:v>Balanced_Stone</x:v>
      </x:c>
      <x:c r="E829" s="13" t="str">
        <x:v>Ironwarden / Hexweaver / Knife Dancer / Stonecaller</x:v>
      </x:c>
      <x:c r="F829" s="13" t="n">
        <x:v>0.491</x:v>
      </x:c>
      <x:c r="G829" s="13" t="str">
        <x:v>Clear</x:v>
      </x:c>
      <x:c r="H829" s="13" t="n">
        <x:v>1</x:v>
      </x:c>
      <x:c r="I829" s="13" t="n">
        <x:v>30.4</x:v>
      </x:c>
      <x:c r="J829" s="13" t="n">
        <x:v>2</x:v>
      </x:c>
      <x:c r="K829" s="13" t="n">
        <x:v>13</x:v>
      </x:c>
      <x:c r="L829" s="13" t="n">
        <x:v>0</x:v>
      </x:c>
      <x:c r="M829" s="13" t="n">
        <x:v>135</x:v>
      </x:c>
      <x:c r="N829" s="13" t="n">
        <x:v>1.028</x:v>
      </x:c>
      <x:c r="O829" s="13" t="n">
        <x:v>0.947</x:v>
      </x:c>
    </x:row>
    <x:row r="830">
      <x:c r="A830" s="13" t="n">
        <x:v>827</x:v>
      </x:c>
      <x:c r="B830" s="13" t="str">
        <x:v>V</x:v>
      </x:c>
      <x:c r="C830" s="13" t="str">
        <x:v>Choir Caverns</x:v>
      </x:c>
      <x:c r="D830" s="13" t="str">
        <x:v>Balanced_Stone</x:v>
      </x:c>
      <x:c r="E830" s="13" t="str">
        <x:v>Ironwarden / Hexweaver / Knife Dancer / Stonecaller</x:v>
      </x:c>
      <x:c r="F830" s="13" t="n">
        <x:v>0.445</x:v>
      </x:c>
      <x:c r="G830" s="13" t="str">
        <x:v>Fail</x:v>
      </x:c>
      <x:c r="H830" s="13" t="n">
        <x:v>0.451</x:v>
      </x:c>
      <x:c r="I830" s="13" t="n">
        <x:v>34.8</x:v>
      </x:c>
      <x:c r="J830" s="13" t="n">
        <x:v>3</x:v>
      </x:c>
      <x:c r="K830" s="13" t="n">
        <x:v>10</x:v>
      </x:c>
      <x:c r="L830" s="13" t="n">
        <x:v>1</x:v>
      </x:c>
      <x:c r="M830" s="13" t="n">
        <x:v>21</x:v>
      </x:c>
      <x:c r="N830" s="13" t="n">
        <x:v>0.983</x:v>
      </x:c>
      <x:c r="O830" s="13" t="n">
        <x:v>0.984</x:v>
      </x:c>
    </x:row>
    <x:row r="831">
      <x:c r="A831" s="13" t="n">
        <x:v>828</x:v>
      </x:c>
      <x:c r="B831" s="13" t="str">
        <x:v>V</x:v>
      </x:c>
      <x:c r="C831" s="13" t="str">
        <x:v>Crucible Depths</x:v>
      </x:c>
      <x:c r="D831" s="13" t="str">
        <x:v>Balanced_Stone</x:v>
      </x:c>
      <x:c r="E831" s="13" t="str">
        <x:v>Ironwarden / Hexweaver / Knife Dancer / Stonecaller</x:v>
      </x:c>
      <x:c r="F831" s="13" t="n">
        <x:v>0.475</x:v>
      </x:c>
      <x:c r="G831" s="13" t="str">
        <x:v>Clear</x:v>
      </x:c>
      <x:c r="H831" s="13" t="n">
        <x:v>1</x:v>
      </x:c>
      <x:c r="I831" s="13" t="n">
        <x:v>31.6</x:v>
      </x:c>
      <x:c r="J831" s="13" t="n">
        <x:v>1</x:v>
      </x:c>
      <x:c r="K831" s="13" t="n">
        <x:v>11</x:v>
      </x:c>
      <x:c r="L831" s="13" t="n">
        <x:v>1</x:v>
      </x:c>
      <x:c r="M831" s="13" t="n">
        <x:v>141</x:v>
      </x:c>
      <x:c r="N831" s="13" t="n">
        <x:v>1.065</x:v>
      </x:c>
      <x:c r="O831" s="13" t="n">
        <x:v>0.959</x:v>
      </x:c>
    </x:row>
    <x:row r="832">
      <x:c r="A832" s="13" t="n">
        <x:v>829</x:v>
      </x:c>
      <x:c r="B832" s="13" t="str">
        <x:v>V</x:v>
      </x:c>
      <x:c r="C832" s="13" t="str">
        <x:v>Lanternwatch Descent</x:v>
      </x:c>
      <x:c r="D832" s="13" t="str">
        <x:v>Balanced_Stone</x:v>
      </x:c>
      <x:c r="E832" s="13" t="str">
        <x:v>Ironwarden / Hexweaver / Knife Dancer / Stonecaller</x:v>
      </x:c>
      <x:c r="F832" s="13" t="n">
        <x:v>0.557</x:v>
      </x:c>
      <x:c r="G832" s="13" t="str">
        <x:v>Clear</x:v>
      </x:c>
      <x:c r="H832" s="13" t="n">
        <x:v>1</x:v>
      </x:c>
      <x:c r="I832" s="13" t="n">
        <x:v>28.7</x:v>
      </x:c>
      <x:c r="J832" s="13" t="n">
        <x:v>0</x:v>
      </x:c>
      <x:c r="K832" s="13" t="n">
        <x:v>13</x:v>
      </x:c>
      <x:c r="L832" s="13" t="n">
        <x:v>1</x:v>
      </x:c>
      <x:c r="M832" s="13" t="n">
        <x:v>143</x:v>
      </x:c>
      <x:c r="N832" s="13" t="n">
        <x:v>0.933</x:v>
      </x:c>
      <x:c r="O832" s="13" t="n">
        <x:v>1.042</x:v>
      </x:c>
    </x:row>
    <x:row r="833">
      <x:c r="A833" s="13" t="n">
        <x:v>830</x:v>
      </x:c>
      <x:c r="B833" s="13" t="str">
        <x:v>V</x:v>
      </x:c>
      <x:c r="C833" s="13" t="str">
        <x:v>Mirage Well</x:v>
      </x:c>
      <x:c r="D833" s="13" t="str">
        <x:v>Balanced_Stone</x:v>
      </x:c>
      <x:c r="E833" s="13" t="str">
        <x:v>Ironwarden / Hexweaver / Knife Dancer / Stonecaller</x:v>
      </x:c>
      <x:c r="F833" s="13" t="n">
        <x:v>0.642</x:v>
      </x:c>
      <x:c r="G833" s="13" t="str">
        <x:v>Fail</x:v>
      </x:c>
      <x:c r="H833" s="13" t="n">
        <x:v>0.197</x:v>
      </x:c>
      <x:c r="I833" s="13" t="n">
        <x:v>29.1</x:v>
      </x:c>
      <x:c r="J833" s="13" t="n">
        <x:v>3</x:v>
      </x:c>
      <x:c r="K833" s="13" t="n">
        <x:v>12</x:v>
      </x:c>
      <x:c r="L833" s="13" t="n">
        <x:v>2</x:v>
      </x:c>
      <x:c r="M833" s="13" t="n">
        <x:v>7</x:v>
      </x:c>
      <x:c r="N833" s="13" t="n">
        <x:v>1.075</x:v>
      </x:c>
      <x:c r="O833" s="13" t="n">
        <x:v>0.989</x:v>
      </x:c>
    </x:row>
    <x:row r="834">
      <x:c r="A834" s="13" t="n">
        <x:v>831</x:v>
      </x:c>
      <x:c r="B834" s="13" t="str">
        <x:v>V</x:v>
      </x:c>
      <x:c r="C834" s="13" t="str">
        <x:v>Choir Caverns</x:v>
      </x:c>
      <x:c r="D834" s="13" t="str">
        <x:v>Balanced_Stone</x:v>
      </x:c>
      <x:c r="E834" s="13" t="str">
        <x:v>Ironwarden / Hexweaver / Knife Dancer / Stonecaller</x:v>
      </x:c>
      <x:c r="F834" s="13" t="n">
        <x:v>0.693</x:v>
      </x:c>
      <x:c r="G834" s="13" t="str">
        <x:v>Clear</x:v>
      </x:c>
      <x:c r="H834" s="13" t="n">
        <x:v>1</x:v>
      </x:c>
      <x:c r="I834" s="13" t="n">
        <x:v>23.3</x:v>
      </x:c>
      <x:c r="J834" s="13" t="n">
        <x:v>2</x:v>
      </x:c>
      <x:c r="K834" s="13" t="n">
        <x:v>11</x:v>
      </x:c>
      <x:c r="L834" s="13" t="n">
        <x:v>0</x:v>
      </x:c>
      <x:c r="M834" s="13" t="n">
        <x:v>146</x:v>
      </x:c>
      <x:c r="N834" s="13" t="n">
        <x:v>1.087</x:v>
      </x:c>
      <x:c r="O834" s="13" t="n">
        <x:v>1.031</x:v>
      </x:c>
    </x:row>
    <x:row r="835">
      <x:c r="A835" s="13" t="n">
        <x:v>832</x:v>
      </x:c>
      <x:c r="B835" s="13" t="str">
        <x:v>V</x:v>
      </x:c>
      <x:c r="C835" s="13" t="str">
        <x:v>Crucible Depths</x:v>
      </x:c>
      <x:c r="D835" s="13" t="str">
        <x:v>Balanced_Stone</x:v>
      </x:c>
      <x:c r="E835" s="13" t="str">
        <x:v>Ironwarden / Hexweaver / Knife Dancer / Stonecaller</x:v>
      </x:c>
      <x:c r="F835" s="13" t="n">
        <x:v>0.23</x:v>
      </x:c>
      <x:c r="G835" s="13" t="str">
        <x:v>Fail</x:v>
      </x:c>
      <x:c r="H835" s="13" t="n">
        <x:v>0.592</x:v>
      </x:c>
      <x:c r="I835" s="13" t="n">
        <x:v>32.1</x:v>
      </x:c>
      <x:c r="J835" s="13" t="n">
        <x:v>3</x:v>
      </x:c>
      <x:c r="K835" s="13" t="n">
        <x:v>13</x:v>
      </x:c>
      <x:c r="L835" s="13" t="n">
        <x:v>0</x:v>
      </x:c>
      <x:c r="M835" s="13" t="n">
        <x:v>34</x:v>
      </x:c>
      <x:c r="N835" s="13" t="n">
        <x:v>0.878</x:v>
      </x:c>
      <x:c r="O835" s="13" t="n">
        <x:v>0.999</x:v>
      </x:c>
    </x:row>
    <x:row r="836">
      <x:c r="A836" s="13" t="n">
        <x:v>833</x:v>
      </x:c>
      <x:c r="B836" s="13" t="str">
        <x:v>V</x:v>
      </x:c>
      <x:c r="C836" s="13" t="str">
        <x:v>Lanternwatch Descent</x:v>
      </x:c>
      <x:c r="D836" s="13" t="str">
        <x:v>Balanced_Stone</x:v>
      </x:c>
      <x:c r="E836" s="13" t="str">
        <x:v>Ironwarden / Hexweaver / Knife Dancer / Stonecaller</x:v>
      </x:c>
      <x:c r="F836" s="13" t="n">
        <x:v>0.866</x:v>
      </x:c>
      <x:c r="G836" s="13" t="str">
        <x:v>Clear</x:v>
      </x:c>
      <x:c r="H836" s="13" t="n">
        <x:v>1</x:v>
      </x:c>
      <x:c r="I836" s="13" t="n">
        <x:v>22.3</x:v>
      </x:c>
      <x:c r="J836" s="13" t="n">
        <x:v>2</x:v>
      </x:c>
      <x:c r="K836" s="13" t="n">
        <x:v>11</x:v>
      </x:c>
      <x:c r="L836" s="13" t="n">
        <x:v>1</x:v>
      </x:c>
      <x:c r="M836" s="13" t="n">
        <x:v>133</x:v>
      </x:c>
      <x:c r="N836" s="13" t="n">
        <x:v>1.18</x:v>
      </x:c>
      <x:c r="O836" s="13" t="n">
        <x:v>1.075</x:v>
      </x:c>
    </x:row>
    <x:row r="837">
      <x:c r="A837" s="13" t="n">
        <x:v>834</x:v>
      </x:c>
      <x:c r="B837" s="13" t="str">
        <x:v>V</x:v>
      </x:c>
      <x:c r="C837" s="13" t="str">
        <x:v>Mirage Well</x:v>
      </x:c>
      <x:c r="D837" s="13" t="str">
        <x:v>Balanced_Stone</x:v>
      </x:c>
      <x:c r="E837" s="13" t="str">
        <x:v>Ironwarden / Hexweaver / Knife Dancer / Stonecaller</x:v>
      </x:c>
      <x:c r="F837" s="13" t="n">
        <x:v>0.717</x:v>
      </x:c>
      <x:c r="G837" s="13" t="str">
        <x:v>Fail</x:v>
      </x:c>
      <x:c r="H837" s="13" t="n">
        <x:v>0.536</x:v>
      </x:c>
      <x:c r="I837" s="13" t="n">
        <x:v>32.2</x:v>
      </x:c>
      <x:c r="J837" s="13" t="n">
        <x:v>3</x:v>
      </x:c>
      <x:c r="K837" s="13" t="n">
        <x:v>13</x:v>
      </x:c>
      <x:c r="L837" s="13" t="n">
        <x:v>1</x:v>
      </x:c>
      <x:c r="M837" s="13" t="n">
        <x:v>36</x:v>
      </x:c>
      <x:c r="N837" s="13" t="n">
        <x:v>1.068</x:v>
      </x:c>
      <x:c r="O837" s="13" t="n">
        <x:v>1.048</x:v>
      </x:c>
    </x:row>
    <x:row r="838">
      <x:c r="A838" s="13" t="n">
        <x:v>835</x:v>
      </x:c>
      <x:c r="B838" s="13" t="str">
        <x:v>V</x:v>
      </x:c>
      <x:c r="C838" s="13" t="str">
        <x:v>Choir Caverns</x:v>
      </x:c>
      <x:c r="D838" s="13" t="str">
        <x:v>Balanced_Stone</x:v>
      </x:c>
      <x:c r="E838" s="13" t="str">
        <x:v>Ironwarden / Hexweaver / Knife Dancer / Stonecaller</x:v>
      </x:c>
      <x:c r="F838" s="13" t="n">
        <x:v>0.383</x:v>
      </x:c>
      <x:c r="G838" s="13" t="str">
        <x:v>Fail</x:v>
      </x:c>
      <x:c r="H838" s="13" t="n">
        <x:v>0.681</x:v>
      </x:c>
      <x:c r="I838" s="13" t="n">
        <x:v>34.1</x:v>
      </x:c>
      <x:c r="J838" s="13" t="n">
        <x:v>3</x:v>
      </x:c>
      <x:c r="K838" s="13" t="n">
        <x:v>13</x:v>
      </x:c>
      <x:c r="L838" s="13" t="n">
        <x:v>0</x:v>
      </x:c>
      <x:c r="M838" s="13" t="n">
        <x:v>35</x:v>
      </x:c>
      <x:c r="N838" s="13" t="n">
        <x:v>1.013</x:v>
      </x:c>
      <x:c r="O838" s="13" t="n">
        <x:v>0.921</x:v>
      </x:c>
    </x:row>
    <x:row r="839">
      <x:c r="A839" s="13" t="n">
        <x:v>836</x:v>
      </x:c>
      <x:c r="B839" s="13" t="str">
        <x:v>V</x:v>
      </x:c>
      <x:c r="C839" s="13" t="str">
        <x:v>Crucible Depths</x:v>
      </x:c>
      <x:c r="D839" s="13" t="str">
        <x:v>Balanced_Stone</x:v>
      </x:c>
      <x:c r="E839" s="13" t="str">
        <x:v>Ironwarden / Hexweaver / Knife Dancer / Stonecaller</x:v>
      </x:c>
      <x:c r="F839" s="13" t="n">
        <x:v>0.741</x:v>
      </x:c>
      <x:c r="G839" s="13" t="str">
        <x:v>Clear</x:v>
      </x:c>
      <x:c r="H839" s="13" t="n">
        <x:v>1</x:v>
      </x:c>
      <x:c r="I839" s="13" t="n">
        <x:v>33.7</x:v>
      </x:c>
      <x:c r="J839" s="13" t="n">
        <x:v>0</x:v>
      </x:c>
      <x:c r="K839" s="13" t="n">
        <x:v>12</x:v>
      </x:c>
      <x:c r="L839" s="13" t="n">
        <x:v>1</x:v>
      </x:c>
      <x:c r="M839" s="13" t="n">
        <x:v>139</x:v>
      </x:c>
      <x:c r="N839" s="13" t="n">
        <x:v>1.124</x:v>
      </x:c>
      <x:c r="O839" s="13" t="n">
        <x:v>1.073</x:v>
      </x:c>
    </x:row>
    <x:row r="840">
      <x:c r="A840" s="13" t="n">
        <x:v>837</x:v>
      </x:c>
      <x:c r="B840" s="13" t="str">
        <x:v>V</x:v>
      </x:c>
      <x:c r="C840" s="13" t="str">
        <x:v>Lanternwatch Descent</x:v>
      </x:c>
      <x:c r="D840" s="13" t="str">
        <x:v>Balanced_Stone</x:v>
      </x:c>
      <x:c r="E840" s="13" t="str">
        <x:v>Ironwarden / Hexweaver / Knife Dancer / Stonecaller</x:v>
      </x:c>
      <x:c r="F840" s="13" t="n">
        <x:v>0.748</x:v>
      </x:c>
      <x:c r="G840" s="13" t="str">
        <x:v>Clear</x:v>
      </x:c>
      <x:c r="H840" s="13" t="n">
        <x:v>1</x:v>
      </x:c>
      <x:c r="I840" s="13" t="n">
        <x:v>28</x:v>
      </x:c>
      <x:c r="J840" s="13" t="n">
        <x:v>0</x:v>
      </x:c>
      <x:c r="K840" s="13" t="n">
        <x:v>13</x:v>
      </x:c>
      <x:c r="L840" s="13" t="n">
        <x:v>1</x:v>
      </x:c>
      <x:c r="M840" s="13" t="n">
        <x:v>145</x:v>
      </x:c>
      <x:c r="N840" s="13" t="n">
        <x:v>1.035</x:v>
      </x:c>
      <x:c r="O840" s="13" t="n">
        <x:v>1.064</x:v>
      </x:c>
    </x:row>
    <x:row r="841">
      <x:c r="A841" s="13" t="n">
        <x:v>838</x:v>
      </x:c>
      <x:c r="B841" s="13" t="str">
        <x:v>V</x:v>
      </x:c>
      <x:c r="C841" s="13" t="str">
        <x:v>Mirage Well</x:v>
      </x:c>
      <x:c r="D841" s="13" t="str">
        <x:v>Balanced_Stone</x:v>
      </x:c>
      <x:c r="E841" s="13" t="str">
        <x:v>Ironwarden / Hexweaver / Knife Dancer / Stonecaller</x:v>
      </x:c>
      <x:c r="F841" s="13" t="n">
        <x:v>0.649</x:v>
      </x:c>
      <x:c r="G841" s="13" t="str">
        <x:v>Fail</x:v>
      </x:c>
      <x:c r="H841" s="13" t="n">
        <x:v>0.782</x:v>
      </x:c>
      <x:c r="I841" s="13" t="n">
        <x:v>30.9</x:v>
      </x:c>
      <x:c r="J841" s="13" t="n">
        <x:v>3</x:v>
      </x:c>
      <x:c r="K841" s="13" t="n">
        <x:v>11</x:v>
      </x:c>
      <x:c r="L841" s="13" t="n">
        <x:v>2</x:v>
      </x:c>
      <x:c r="M841" s="13" t="n">
        <x:v>46</x:v>
      </x:c>
      <x:c r="N841" s="13" t="n">
        <x:v>1.073</x:v>
      </x:c>
      <x:c r="O841" s="13" t="n">
        <x:v>0.995</x:v>
      </x:c>
    </x:row>
    <x:row r="842">
      <x:c r="A842" s="13" t="n">
        <x:v>839</x:v>
      </x:c>
      <x:c r="B842" s="13" t="str">
        <x:v>V</x:v>
      </x:c>
      <x:c r="C842" s="13" t="str">
        <x:v>Choir Caverns</x:v>
      </x:c>
      <x:c r="D842" s="13" t="str">
        <x:v>Balanced_Stone</x:v>
      </x:c>
      <x:c r="E842" s="13" t="str">
        <x:v>Ironwarden / Hexweaver / Knife Dancer / Stonecaller</x:v>
      </x:c>
      <x:c r="F842" s="13" t="n">
        <x:v>0.534</x:v>
      </x:c>
      <x:c r="G842" s="13" t="str">
        <x:v>Fail</x:v>
      </x:c>
      <x:c r="H842" s="13" t="n">
        <x:v>0.755</x:v>
      </x:c>
      <x:c r="I842" s="13" t="n">
        <x:v>33.7</x:v>
      </x:c>
      <x:c r="J842" s="13" t="n">
        <x:v>3</x:v>
      </x:c>
      <x:c r="K842" s="13" t="n">
        <x:v>11</x:v>
      </x:c>
      <x:c r="L842" s="13" t="n">
        <x:v>1</x:v>
      </x:c>
      <x:c r="M842" s="13" t="n">
        <x:v>49</x:v>
      </x:c>
      <x:c r="N842" s="13" t="n">
        <x:v>1.09</x:v>
      </x:c>
      <x:c r="O842" s="13" t="n">
        <x:v>0.933</x:v>
      </x:c>
    </x:row>
    <x:row r="843">
      <x:c r="A843" s="13" t="n">
        <x:v>840</x:v>
      </x:c>
      <x:c r="B843" s="13" t="str">
        <x:v>V</x:v>
      </x:c>
      <x:c r="C843" s="13" t="str">
        <x:v>Crucible Depths</x:v>
      </x:c>
      <x:c r="D843" s="13" t="str">
        <x:v>Balanced_Stone</x:v>
      </x:c>
      <x:c r="E843" s="13" t="str">
        <x:v>Ironwarden / Hexweaver / Knife Dancer / Stonecaller</x:v>
      </x:c>
      <x:c r="F843" s="13" t="n">
        <x:v>0.486</x:v>
      </x:c>
      <x:c r="G843" s="13" t="str">
        <x:v>Clear</x:v>
      </x:c>
      <x:c r="H843" s="13" t="n">
        <x:v>1</x:v>
      </x:c>
      <x:c r="I843" s="13" t="n">
        <x:v>30.5</x:v>
      </x:c>
      <x:c r="J843" s="13" t="n">
        <x:v>0</x:v>
      </x:c>
      <x:c r="K843" s="13" t="n">
        <x:v>11</x:v>
      </x:c>
      <x:c r="L843" s="13" t="n">
        <x:v>0</x:v>
      </x:c>
      <x:c r="M843" s="13" t="n">
        <x:v>147</x:v>
      </x:c>
      <x:c r="N843" s="13" t="n">
        <x:v>0.964</x:v>
      </x:c>
      <x:c r="O843" s="13" t="n">
        <x:v>1.065</x:v>
      </x:c>
    </x:row>
    <x:row r="844">
      <x:c r="A844" s="13" t="n">
        <x:v>841</x:v>
      </x:c>
      <x:c r="B844" s="13" t="str">
        <x:v>V</x:v>
      </x:c>
      <x:c r="C844" s="13" t="str">
        <x:v>Lanternwatch Descent</x:v>
      </x:c>
      <x:c r="D844" s="13" t="str">
        <x:v>Balanced_Stone</x:v>
      </x:c>
      <x:c r="E844" s="13" t="str">
        <x:v>Ironwarden / Hexweaver / Knife Dancer / Stonecaller</x:v>
      </x:c>
      <x:c r="F844" s="13" t="n">
        <x:v>0.594</x:v>
      </x:c>
      <x:c r="G844" s="13" t="str">
        <x:v>Clear</x:v>
      </x:c>
      <x:c r="H844" s="13" t="n">
        <x:v>1</x:v>
      </x:c>
      <x:c r="I844" s="13" t="n">
        <x:v>28.7</x:v>
      </x:c>
      <x:c r="J844" s="13" t="n">
        <x:v>0</x:v>
      </x:c>
      <x:c r="K844" s="13" t="n">
        <x:v>13</x:v>
      </x:c>
      <x:c r="L844" s="13" t="n">
        <x:v>1</x:v>
      </x:c>
      <x:c r="M844" s="13" t="n">
        <x:v>139</x:v>
      </x:c>
      <x:c r="N844" s="13" t="n">
        <x:v>1.039</x:v>
      </x:c>
      <x:c r="O844" s="13" t="n">
        <x:v>0.956</x:v>
      </x:c>
    </x:row>
    <x:row r="845">
      <x:c r="A845" s="13" t="n">
        <x:v>842</x:v>
      </x:c>
      <x:c r="B845" s="13" t="str">
        <x:v>V</x:v>
      </x:c>
      <x:c r="C845" s="13" t="str">
        <x:v>Mirage Well</x:v>
      </x:c>
      <x:c r="D845" s="13" t="str">
        <x:v>Balanced_Stone</x:v>
      </x:c>
      <x:c r="E845" s="13" t="str">
        <x:v>Ironwarden / Hexweaver / Knife Dancer / Stonecaller</x:v>
      </x:c>
      <x:c r="F845" s="13" t="n">
        <x:v>0.505</x:v>
      </x:c>
      <x:c r="G845" s="13" t="str">
        <x:v>Fail</x:v>
      </x:c>
      <x:c r="H845" s="13" t="n">
        <x:v>0.769</x:v>
      </x:c>
      <x:c r="I845" s="13" t="n">
        <x:v>32</x:v>
      </x:c>
      <x:c r="J845" s="13" t="n">
        <x:v>3</x:v>
      </x:c>
      <x:c r="K845" s="13" t="n">
        <x:v>11</x:v>
      </x:c>
      <x:c r="L845" s="13" t="n">
        <x:v>0</x:v>
      </x:c>
      <x:c r="M845" s="13" t="n">
        <x:v>50</x:v>
      </x:c>
      <x:c r="N845" s="13" t="n">
        <x:v>1</x:v>
      </x:c>
      <x:c r="O845" s="13" t="n">
        <x:v>0.982</x:v>
      </x:c>
    </x:row>
    <x:row r="846">
      <x:c r="A846" s="13" t="n">
        <x:v>843</x:v>
      </x:c>
      <x:c r="B846" s="13" t="str">
        <x:v>V</x:v>
      </x:c>
      <x:c r="C846" s="13" t="str">
        <x:v>Choir Caverns</x:v>
      </x:c>
      <x:c r="D846" s="13" t="str">
        <x:v>Balanced_Stone</x:v>
      </x:c>
      <x:c r="E846" s="13" t="str">
        <x:v>Ironwarden / Hexweaver / Knife Dancer / Stonecaller</x:v>
      </x:c>
      <x:c r="F846" s="13" t="n">
        <x:v>0.717</x:v>
      </x:c>
      <x:c r="G846" s="13" t="str">
        <x:v>Clear</x:v>
      </x:c>
      <x:c r="H846" s="13" t="n">
        <x:v>1</x:v>
      </x:c>
      <x:c r="I846" s="13" t="n">
        <x:v>30.3</x:v>
      </x:c>
      <x:c r="J846" s="13" t="n">
        <x:v>0</x:v>
      </x:c>
      <x:c r="K846" s="13" t="n">
        <x:v>13</x:v>
      </x:c>
      <x:c r="L846" s="13" t="n">
        <x:v>2</x:v>
      </x:c>
      <x:c r="M846" s="13" t="n">
        <x:v>138</x:v>
      </x:c>
      <x:c r="N846" s="13" t="n">
        <x:v>1.171</x:v>
      </x:c>
      <x:c r="O846" s="13" t="n">
        <x:v>0.973</x:v>
      </x:c>
    </x:row>
    <x:row r="847">
      <x:c r="A847" s="13" t="n">
        <x:v>844</x:v>
      </x:c>
      <x:c r="B847" s="13" t="str">
        <x:v>V</x:v>
      </x:c>
      <x:c r="C847" s="13" t="str">
        <x:v>Crucible Depths</x:v>
      </x:c>
      <x:c r="D847" s="13" t="str">
        <x:v>Balanced_Stone</x:v>
      </x:c>
      <x:c r="E847" s="13" t="str">
        <x:v>Ironwarden / Hexweaver / Knife Dancer / Stonecaller</x:v>
      </x:c>
      <x:c r="F847" s="13" t="n">
        <x:v>0.472</x:v>
      </x:c>
      <x:c r="G847" s="13" t="str">
        <x:v>Fail</x:v>
      </x:c>
      <x:c r="H847" s="13" t="n">
        <x:v>0.607</x:v>
      </x:c>
      <x:c r="I847" s="13" t="n">
        <x:v>34.5</x:v>
      </x:c>
      <x:c r="J847" s="13" t="n">
        <x:v>3</x:v>
      </x:c>
      <x:c r="K847" s="13" t="n">
        <x:v>12</x:v>
      </x:c>
      <x:c r="L847" s="13" t="n">
        <x:v>1</x:v>
      </x:c>
      <x:c r="M847" s="13" t="n">
        <x:v>35</x:v>
      </x:c>
      <x:c r="N847" s="13" t="n">
        <x:v>1.044</x:v>
      </x:c>
      <x:c r="O847" s="13" t="n">
        <x:v>0.976</x:v>
      </x:c>
    </x:row>
    <x:row r="848">
      <x:c r="A848" s="13" t="n">
        <x:v>845</x:v>
      </x:c>
      <x:c r="B848" s="13" t="str">
        <x:v>V</x:v>
      </x:c>
      <x:c r="C848" s="13" t="str">
        <x:v>Lanternwatch Descent</x:v>
      </x:c>
      <x:c r="D848" s="13" t="str">
        <x:v>Balanced_Stone</x:v>
      </x:c>
      <x:c r="E848" s="13" t="str">
        <x:v>Ironwarden / Hexweaver / Knife Dancer / Stonecaller</x:v>
      </x:c>
      <x:c r="F848" s="13" t="n">
        <x:v>0.378</x:v>
      </x:c>
      <x:c r="G848" s="13" t="str">
        <x:v>Clear</x:v>
      </x:c>
      <x:c r="H848" s="13" t="n">
        <x:v>1</x:v>
      </x:c>
      <x:c r="I848" s="13" t="n">
        <x:v>29.5</x:v>
      </x:c>
      <x:c r="J848" s="13" t="n">
        <x:v>0</x:v>
      </x:c>
      <x:c r="K848" s="13" t="n">
        <x:v>12</x:v>
      </x:c>
      <x:c r="L848" s="13" t="n">
        <x:v>1</x:v>
      </x:c>
      <x:c r="M848" s="13" t="n">
        <x:v>144</x:v>
      </x:c>
      <x:c r="N848" s="13" t="n">
        <x:v>0.879</x:v>
      </x:c>
      <x:c r="O848" s="13" t="n">
        <x:v>0.999</x:v>
      </x:c>
    </x:row>
    <x:row r="849">
      <x:c r="A849" s="13" t="n">
        <x:v>846</x:v>
      </x:c>
      <x:c r="B849" s="13" t="str">
        <x:v>V</x:v>
      </x:c>
      <x:c r="C849" s="13" t="str">
        <x:v>Mirage Well</x:v>
      </x:c>
      <x:c r="D849" s="13" t="str">
        <x:v>Balanced_Stone</x:v>
      </x:c>
      <x:c r="E849" s="13" t="str">
        <x:v>Ironwarden / Hexweaver / Knife Dancer / Stonecaller</x:v>
      </x:c>
      <x:c r="F849" s="13" t="n">
        <x:v>0.579</x:v>
      </x:c>
      <x:c r="G849" s="13" t="str">
        <x:v>Clear</x:v>
      </x:c>
      <x:c r="H849" s="13" t="n">
        <x:v>1</x:v>
      </x:c>
      <x:c r="I849" s="13" t="n">
        <x:v>25.3</x:v>
      </x:c>
      <x:c r="J849" s="13" t="n">
        <x:v>1</x:v>
      </x:c>
      <x:c r="K849" s="13" t="n">
        <x:v>12</x:v>
      </x:c>
      <x:c r="L849" s="13" t="n">
        <x:v>0</x:v>
      </x:c>
      <x:c r="M849" s="13" t="n">
        <x:v>144</x:v>
      </x:c>
      <x:c r="N849" s="13" t="n">
        <x:v>0.964</x:v>
      </x:c>
      <x:c r="O849" s="13" t="n">
        <x:v>1.062</x:v>
      </x:c>
    </x:row>
    <x:row r="850">
      <x:c r="A850" s="13" t="n">
        <x:v>847</x:v>
      </x:c>
      <x:c r="B850" s="13" t="str">
        <x:v>V</x:v>
      </x:c>
      <x:c r="C850" s="13" t="str">
        <x:v>Choir Caverns</x:v>
      </x:c>
      <x:c r="D850" s="13" t="str">
        <x:v>Balanced_Stone</x:v>
      </x:c>
      <x:c r="E850" s="13" t="str">
        <x:v>Ironwarden / Hexweaver / Knife Dancer / Stonecaller</x:v>
      </x:c>
      <x:c r="F850" s="13" t="n">
        <x:v>0.338</x:v>
      </x:c>
      <x:c r="G850" s="13" t="str">
        <x:v>Fail</x:v>
      </x:c>
      <x:c r="H850" s="13" t="n">
        <x:v>0.33</x:v>
      </x:c>
      <x:c r="I850" s="13" t="n">
        <x:v>36</x:v>
      </x:c>
      <x:c r="J850" s="13" t="n">
        <x:v>3</x:v>
      </x:c>
      <x:c r="K850" s="13" t="n">
        <x:v>11</x:v>
      </x:c>
      <x:c r="L850" s="13" t="n">
        <x:v>0</x:v>
      </x:c>
      <x:c r="M850" s="13" t="n">
        <x:v>20</x:v>
      </x:c>
      <x:c r="N850" s="13" t="n">
        <x:v>0.958</x:v>
      </x:c>
      <x:c r="O850" s="13" t="n">
        <x:v>0.948</x:v>
      </x:c>
    </x:row>
    <x:row r="851">
      <x:c r="A851" s="13" t="n">
        <x:v>848</x:v>
      </x:c>
      <x:c r="B851" s="13" t="str">
        <x:v>V</x:v>
      </x:c>
      <x:c r="C851" s="13" t="str">
        <x:v>Crucible Depths</x:v>
      </x:c>
      <x:c r="D851" s="13" t="str">
        <x:v>Balanced_Stone</x:v>
      </x:c>
      <x:c r="E851" s="13" t="str">
        <x:v>Ironwarden / Hexweaver / Knife Dancer / Stonecaller</x:v>
      </x:c>
      <x:c r="F851" s="13" t="n">
        <x:v>0.383</x:v>
      </x:c>
      <x:c r="G851" s="13" t="str">
        <x:v>Fail</x:v>
      </x:c>
      <x:c r="H851" s="13" t="n">
        <x:v>0.653</x:v>
      </x:c>
      <x:c r="I851" s="13" t="n">
        <x:v>29.4</x:v>
      </x:c>
      <x:c r="J851" s="13" t="n">
        <x:v>3</x:v>
      </x:c>
      <x:c r="K851" s="13" t="n">
        <x:v>13</x:v>
      </x:c>
      <x:c r="L851" s="13" t="n">
        <x:v>0</x:v>
      </x:c>
      <x:c r="M851" s="13" t="n">
        <x:v>33</x:v>
      </x:c>
      <x:c r="N851" s="13" t="n">
        <x:v>0.935</x:v>
      </x:c>
      <x:c r="O851" s="13" t="n">
        <x:v>1.036</x:v>
      </x:c>
    </x:row>
    <x:row r="852">
      <x:c r="A852" s="13" t="n">
        <x:v>849</x:v>
      </x:c>
      <x:c r="B852" s="13" t="str">
        <x:v>V</x:v>
      </x:c>
      <x:c r="C852" s="13" t="str">
        <x:v>Lanternwatch Descent</x:v>
      </x:c>
      <x:c r="D852" s="13" t="str">
        <x:v>Balanced_Stone</x:v>
      </x:c>
      <x:c r="E852" s="13" t="str">
        <x:v>Ironwarden / Hexweaver / Knife Dancer / Stonecaller</x:v>
      </x:c>
      <x:c r="F852" s="13" t="n">
        <x:v>0.558</x:v>
      </x:c>
      <x:c r="G852" s="13" t="str">
        <x:v>Clear</x:v>
      </x:c>
      <x:c r="H852" s="13" t="n">
        <x:v>1</x:v>
      </x:c>
      <x:c r="I852" s="13" t="n">
        <x:v>30.9</x:v>
      </x:c>
      <x:c r="J852" s="13" t="n">
        <x:v>1</x:v>
      </x:c>
      <x:c r="K852" s="13" t="n">
        <x:v>13</x:v>
      </x:c>
      <x:c r="L852" s="13" t="n">
        <x:v>1</x:v>
      </x:c>
      <x:c r="M852" s="13" t="n">
        <x:v>147</x:v>
      </x:c>
      <x:c r="N852" s="13" t="n">
        <x:v>0.941</x:v>
      </x:c>
      <x:c r="O852" s="13" t="n">
        <x:v>1.033</x:v>
      </x:c>
    </x:row>
    <x:row r="853">
      <x:c r="A853" s="13" t="n">
        <x:v>850</x:v>
      </x:c>
      <x:c r="B853" s="13" t="str">
        <x:v>V</x:v>
      </x:c>
      <x:c r="C853" s="13" t="str">
        <x:v>Mirage Well</x:v>
      </x:c>
      <x:c r="D853" s="13" t="str">
        <x:v>Balanced_Stone</x:v>
      </x:c>
      <x:c r="E853" s="13" t="str">
        <x:v>Ironwarden / Hexweaver / Knife Dancer / Stonecaller</x:v>
      </x:c>
      <x:c r="F853" s="13" t="n">
        <x:v>0.202</x:v>
      </x:c>
      <x:c r="G853" s="13" t="str">
        <x:v>Clear</x:v>
      </x:c>
      <x:c r="H853" s="13" t="n">
        <x:v>1</x:v>
      </x:c>
      <x:c r="I853" s="13" t="n">
        <x:v>30.9</x:v>
      </x:c>
      <x:c r="J853" s="13" t="n">
        <x:v>1</x:v>
      </x:c>
      <x:c r="K853" s="13" t="n">
        <x:v>12</x:v>
      </x:c>
      <x:c r="L853" s="13" t="n">
        <x:v>0</x:v>
      </x:c>
      <x:c r="M853" s="13" t="n">
        <x:v>131</x:v>
      </x:c>
      <x:c r="N853" s="13" t="n">
        <x:v>0.915</x:v>
      </x:c>
      <x:c r="O853" s="13" t="n">
        <x:v>0.886</x:v>
      </x:c>
    </x:row>
    <x:row r="854">
      <x:c r="A854" s="13" t="n">
        <x:v>851</x:v>
      </x:c>
      <x:c r="B854" s="13" t="str">
        <x:v>V</x:v>
      </x:c>
      <x:c r="C854" s="13" t="str">
        <x:v>Choir Caverns</x:v>
      </x:c>
      <x:c r="D854" s="13" t="str">
        <x:v>Triple_DPS</x:v>
      </x:c>
      <x:c r="E854" s="13" t="str">
        <x:v>Ironwarden / Wayfinder / Ravager / Knife Dancer</x:v>
      </x:c>
      <x:c r="F854" s="13" t="n">
        <x:v>0.27</x:v>
      </x:c>
      <x:c r="G854" s="13" t="str">
        <x:v>Fail</x:v>
      </x:c>
      <x:c r="H854" s="13" t="n">
        <x:v>0.325</x:v>
      </x:c>
      <x:c r="I854" s="13" t="n">
        <x:v>28.8</x:v>
      </x:c>
      <x:c r="J854" s="13" t="n">
        <x:v>3</x:v>
      </x:c>
      <x:c r="K854" s="13" t="n">
        <x:v>10</x:v>
      </x:c>
      <x:c r="L854" s="13" t="n">
        <x:v>1</x:v>
      </x:c>
      <x:c r="M854" s="13" t="n">
        <x:v>20</x:v>
      </x:c>
      <x:c r="N854" s="13" t="n">
        <x:v>0.981</x:v>
      </x:c>
      <x:c r="O854" s="13" t="n">
        <x:v>0.939</x:v>
      </x:c>
    </x:row>
    <x:row r="855">
      <x:c r="A855" s="13" t="n">
        <x:v>852</x:v>
      </x:c>
      <x:c r="B855" s="13" t="str">
        <x:v>V</x:v>
      </x:c>
      <x:c r="C855" s="13" t="str">
        <x:v>Crucible Depths</x:v>
      </x:c>
      <x:c r="D855" s="13" t="str">
        <x:v>Triple_DPS</x:v>
      </x:c>
      <x:c r="E855" s="13" t="str">
        <x:v>Ironwarden / Wayfinder / Ravager / Knife Dancer</x:v>
      </x:c>
      <x:c r="F855" s="13" t="n">
        <x:v>0.142</x:v>
      </x:c>
      <x:c r="G855" s="13" t="str">
        <x:v>Clear</x:v>
      </x:c>
      <x:c r="H855" s="13" t="n">
        <x:v>1</x:v>
      </x:c>
      <x:c r="I855" s="13" t="n">
        <x:v>29</x:v>
      </x:c>
      <x:c r="J855" s="13" t="n">
        <x:v>1</x:v>
      </x:c>
      <x:c r="K855" s="13" t="n">
        <x:v>11</x:v>
      </x:c>
      <x:c r="L855" s="13" t="n">
        <x:v>1</x:v>
      </x:c>
      <x:c r="M855" s="13" t="n">
        <x:v>137</x:v>
      </x:c>
      <x:c r="N855" s="13" t="n">
        <x:v>0.957</x:v>
      </x:c>
      <x:c r="O855" s="13" t="n">
        <x:v>0.9</x:v>
      </x:c>
    </x:row>
    <x:row r="856">
      <x:c r="A856" s="13" t="n">
        <x:v>853</x:v>
      </x:c>
      <x:c r="B856" s="13" t="str">
        <x:v>V</x:v>
      </x:c>
      <x:c r="C856" s="13" t="str">
        <x:v>Lanternwatch Descent</x:v>
      </x:c>
      <x:c r="D856" s="13" t="str">
        <x:v>Triple_DPS</x:v>
      </x:c>
      <x:c r="E856" s="13" t="str">
        <x:v>Ironwarden / Wayfinder / Ravager / Knife Dancer</x:v>
      </x:c>
      <x:c r="F856" s="13" t="n">
        <x:v>0.527</x:v>
      </x:c>
      <x:c r="G856" s="13" t="str">
        <x:v>Clear</x:v>
      </x:c>
      <x:c r="H856" s="13" t="n">
        <x:v>1</x:v>
      </x:c>
      <x:c r="I856" s="13" t="n">
        <x:v>24.9</x:v>
      </x:c>
      <x:c r="J856" s="13" t="n">
        <x:v>3</x:v>
      </x:c>
      <x:c r="K856" s="13" t="n">
        <x:v>12</x:v>
      </x:c>
      <x:c r="L856" s="13" t="n">
        <x:v>0</x:v>
      </x:c>
      <x:c r="M856" s="13" t="n">
        <x:v>137</x:v>
      </x:c>
      <x:c r="N856" s="13" t="n">
        <x:v>0.939</x:v>
      </x:c>
      <x:c r="O856" s="13" t="n">
        <x:v>1.078</x:v>
      </x:c>
    </x:row>
    <x:row r="857">
      <x:c r="A857" s="13" t="n">
        <x:v>854</x:v>
      </x:c>
      <x:c r="B857" s="13" t="str">
        <x:v>V</x:v>
      </x:c>
      <x:c r="C857" s="13" t="str">
        <x:v>Mirage Well</x:v>
      </x:c>
      <x:c r="D857" s="13" t="str">
        <x:v>Triple_DPS</x:v>
      </x:c>
      <x:c r="E857" s="13" t="str">
        <x:v>Ironwarden / Wayfinder / Ravager / Knife Dancer</x:v>
      </x:c>
      <x:c r="F857" s="13" t="n">
        <x:v>0.722</x:v>
      </x:c>
      <x:c r="G857" s="13" t="str">
        <x:v>Fail</x:v>
      </x:c>
      <x:c r="H857" s="13" t="n">
        <x:v>0.72</x:v>
      </x:c>
      <x:c r="I857" s="13" t="n">
        <x:v>32.4</x:v>
      </x:c>
      <x:c r="J857" s="13" t="n">
        <x:v>3</x:v>
      </x:c>
      <x:c r="K857" s="13" t="n">
        <x:v>10</x:v>
      </x:c>
      <x:c r="L857" s="13" t="n">
        <x:v>1</x:v>
      </x:c>
      <x:c r="M857" s="13" t="n">
        <x:v>36</x:v>
      </x:c>
      <x:c r="N857" s="13" t="n">
        <x:v>1.053</x:v>
      </x:c>
      <x:c r="O857" s="13" t="n">
        <x:v>1.13</x:v>
      </x:c>
    </x:row>
    <x:row r="858">
      <x:c r="A858" s="13" t="n">
        <x:v>855</x:v>
      </x:c>
      <x:c r="B858" s="13" t="str">
        <x:v>V</x:v>
      </x:c>
      <x:c r="C858" s="13" t="str">
        <x:v>Choir Caverns</x:v>
      </x:c>
      <x:c r="D858" s="13" t="str">
        <x:v>Triple_DPS</x:v>
      </x:c>
      <x:c r="E858" s="13" t="str">
        <x:v>Ironwarden / Wayfinder / Ravager / Knife Dancer</x:v>
      </x:c>
      <x:c r="F858" s="13" t="n">
        <x:v>0.295</x:v>
      </x:c>
      <x:c r="G858" s="13" t="str">
        <x:v>Fail</x:v>
      </x:c>
      <x:c r="H858" s="13" t="n">
        <x:v>0.517</x:v>
      </x:c>
      <x:c r="I858" s="13" t="n">
        <x:v>29.3</x:v>
      </x:c>
      <x:c r="J858" s="13" t="n">
        <x:v>3</x:v>
      </x:c>
      <x:c r="K858" s="13" t="n">
        <x:v>11</x:v>
      </x:c>
      <x:c r="L858" s="13" t="n">
        <x:v>0</x:v>
      </x:c>
      <x:c r="M858" s="13" t="n">
        <x:v>37</x:v>
      </x:c>
      <x:c r="N858" s="13" t="n">
        <x:v>0.951</x:v>
      </x:c>
      <x:c r="O858" s="13" t="n">
        <x:v>0.986</x:v>
      </x:c>
    </x:row>
    <x:row r="859">
      <x:c r="A859" s="13" t="n">
        <x:v>856</x:v>
      </x:c>
      <x:c r="B859" s="13" t="str">
        <x:v>V</x:v>
      </x:c>
      <x:c r="C859" s="13" t="str">
        <x:v>Crucible Depths</x:v>
      </x:c>
      <x:c r="D859" s="13" t="str">
        <x:v>Triple_DPS</x:v>
      </x:c>
      <x:c r="E859" s="13" t="str">
        <x:v>Ironwarden / Wayfinder / Ravager / Knife Dancer</x:v>
      </x:c>
      <x:c r="F859" s="13" t="n">
        <x:v>0.219</x:v>
      </x:c>
      <x:c r="G859" s="13" t="str">
        <x:v>Fail</x:v>
      </x:c>
      <x:c r="H859" s="13" t="n">
        <x:v>0.44</x:v>
      </x:c>
      <x:c r="I859" s="13" t="n">
        <x:v>30.7</x:v>
      </x:c>
      <x:c r="J859" s="13" t="n">
        <x:v>3</x:v>
      </x:c>
      <x:c r="K859" s="13" t="n">
        <x:v>11</x:v>
      </x:c>
      <x:c r="L859" s="13" t="n">
        <x:v>1</x:v>
      </x:c>
      <x:c r="M859" s="13" t="n">
        <x:v>20</x:v>
      </x:c>
      <x:c r="N859" s="13" t="n">
        <x:v>0.998</x:v>
      </x:c>
      <x:c r="O859" s="13" t="n">
        <x:v>0.923</x:v>
      </x:c>
    </x:row>
    <x:row r="860">
      <x:c r="A860" s="13" t="n">
        <x:v>857</x:v>
      </x:c>
      <x:c r="B860" s="13" t="str">
        <x:v>V</x:v>
      </x:c>
      <x:c r="C860" s="13" t="str">
        <x:v>Lanternwatch Descent</x:v>
      </x:c>
      <x:c r="D860" s="13" t="str">
        <x:v>Triple_DPS</x:v>
      </x:c>
      <x:c r="E860" s="13" t="str">
        <x:v>Ironwarden / Wayfinder / Ravager / Knife Dancer</x:v>
      </x:c>
      <x:c r="F860" s="13" t="n">
        <x:v>0.445</x:v>
      </x:c>
      <x:c r="G860" s="13" t="str">
        <x:v>Clear</x:v>
      </x:c>
      <x:c r="H860" s="13" t="n">
        <x:v>1</x:v>
      </x:c>
      <x:c r="I860" s="13" t="n">
        <x:v>26</x:v>
      </x:c>
      <x:c r="J860" s="13" t="n">
        <x:v>1</x:v>
      </x:c>
      <x:c r="K860" s="13" t="n">
        <x:v>11</x:v>
      </x:c>
      <x:c r="L860" s="13" t="n">
        <x:v>1</x:v>
      </x:c>
      <x:c r="M860" s="13" t="n">
        <x:v>137</x:v>
      </x:c>
      <x:c r="N860" s="13" t="n">
        <x:v>0.962</x:v>
      </x:c>
      <x:c r="O860" s="13" t="n">
        <x:v>1.005</x:v>
      </x:c>
    </x:row>
    <x:row r="861">
      <x:c r="A861" s="13" t="n">
        <x:v>858</x:v>
      </x:c>
      <x:c r="B861" s="13" t="str">
        <x:v>V</x:v>
      </x:c>
      <x:c r="C861" s="13" t="str">
        <x:v>Mirage Well</x:v>
      </x:c>
      <x:c r="D861" s="13" t="str">
        <x:v>Triple_DPS</x:v>
      </x:c>
      <x:c r="E861" s="13" t="str">
        <x:v>Ironwarden / Wayfinder / Ravager / Knife Dancer</x:v>
      </x:c>
      <x:c r="F861" s="13" t="n">
        <x:v>0.133</x:v>
      </x:c>
      <x:c r="G861" s="13" t="str">
        <x:v>Fail</x:v>
      </x:c>
      <x:c r="H861" s="13" t="n">
        <x:v>0.332</x:v>
      </x:c>
      <x:c r="I861" s="13" t="n">
        <x:v>32</x:v>
      </x:c>
      <x:c r="J861" s="13" t="n">
        <x:v>3</x:v>
      </x:c>
      <x:c r="K861" s="13" t="n">
        <x:v>11</x:v>
      </x:c>
      <x:c r="L861" s="13" t="n">
        <x:v>0</x:v>
      </x:c>
      <x:c r="M861" s="13" t="n">
        <x:v>21</x:v>
      </x:c>
      <x:c r="N861" s="13" t="n">
        <x:v>0.875</x:v>
      </x:c>
      <x:c r="O861" s="13" t="n">
        <x:v>0.922</x:v>
      </x:c>
    </x:row>
    <x:row r="862">
      <x:c r="A862" s="13" t="n">
        <x:v>859</x:v>
      </x:c>
      <x:c r="B862" s="13" t="str">
        <x:v>V</x:v>
      </x:c>
      <x:c r="C862" s="13" t="str">
        <x:v>Choir Caverns</x:v>
      </x:c>
      <x:c r="D862" s="13" t="str">
        <x:v>Triple_DPS</x:v>
      </x:c>
      <x:c r="E862" s="13" t="str">
        <x:v>Ironwarden / Wayfinder / Ravager / Knife Dancer</x:v>
      </x:c>
      <x:c r="F862" s="13" t="n">
        <x:v>0.142</x:v>
      </x:c>
      <x:c r="G862" s="13" t="str">
        <x:v>Fail</x:v>
      </x:c>
      <x:c r="H862" s="13" t="n">
        <x:v>0.47</x:v>
      </x:c>
      <x:c r="I862" s="13" t="n">
        <x:v>32</x:v>
      </x:c>
      <x:c r="J862" s="13" t="n">
        <x:v>3</x:v>
      </x:c>
      <x:c r="K862" s="13" t="n">
        <x:v>13</x:v>
      </x:c>
      <x:c r="L862" s="13" t="n">
        <x:v>1</x:v>
      </x:c>
      <x:c r="M862" s="13" t="n">
        <x:v>22</x:v>
      </x:c>
      <x:c r="N862" s="13" t="n">
        <x:v>0.943</x:v>
      </x:c>
      <x:c r="O862" s="13" t="n">
        <x:v>0.88</x:v>
      </x:c>
    </x:row>
    <x:row r="863">
      <x:c r="A863" s="13" t="n">
        <x:v>860</x:v>
      </x:c>
      <x:c r="B863" s="13" t="str">
        <x:v>V</x:v>
      </x:c>
      <x:c r="C863" s="13" t="str">
        <x:v>Crucible Depths</x:v>
      </x:c>
      <x:c r="D863" s="13" t="str">
        <x:v>Triple_DPS</x:v>
      </x:c>
      <x:c r="E863" s="13" t="str">
        <x:v>Ironwarden / Wayfinder / Ravager / Knife Dancer</x:v>
      </x:c>
      <x:c r="F863" s="13" t="n">
        <x:v>0.497</x:v>
      </x:c>
      <x:c r="G863" s="13" t="str">
        <x:v>Clear</x:v>
      </x:c>
      <x:c r="H863" s="13" t="n">
        <x:v>1</x:v>
      </x:c>
      <x:c r="I863" s="13" t="n">
        <x:v>31.3</x:v>
      </x:c>
      <x:c r="J863" s="13" t="n">
        <x:v>3</x:v>
      </x:c>
      <x:c r="K863" s="13" t="n">
        <x:v>12</x:v>
      </x:c>
      <x:c r="L863" s="13" t="n">
        <x:v>1</x:v>
      </x:c>
      <x:c r="M863" s="13" t="n">
        <x:v>139</x:v>
      </x:c>
      <x:c r="N863" s="13" t="n">
        <x:v>0.973</x:v>
      </x:c>
      <x:c r="O863" s="13" t="n">
        <x:v>1.126</x:v>
      </x:c>
    </x:row>
    <x:row r="864">
      <x:c r="A864" s="13" t="n">
        <x:v>861</x:v>
      </x:c>
      <x:c r="B864" s="13" t="str">
        <x:v>V</x:v>
      </x:c>
      <x:c r="C864" s="13" t="str">
        <x:v>Lanternwatch Descent</x:v>
      </x:c>
      <x:c r="D864" s="13" t="str">
        <x:v>Triple_DPS</x:v>
      </x:c>
      <x:c r="E864" s="13" t="str">
        <x:v>Ironwarden / Wayfinder / Ravager / Knife Dancer</x:v>
      </x:c>
      <x:c r="F864" s="13" t="n">
        <x:v>0.642</x:v>
      </x:c>
      <x:c r="G864" s="13" t="str">
        <x:v>Clear</x:v>
      </x:c>
      <x:c r="H864" s="13" t="n">
        <x:v>1</x:v>
      </x:c>
      <x:c r="I864" s="13" t="n">
        <x:v>27.6</x:v>
      </x:c>
      <x:c r="J864" s="13" t="n">
        <x:v>2</x:v>
      </x:c>
      <x:c r="K864" s="13" t="n">
        <x:v>11</x:v>
      </x:c>
      <x:c r="L864" s="13" t="n">
        <x:v>0</x:v>
      </x:c>
      <x:c r="M864" s="13" t="n">
        <x:v>134</x:v>
      </x:c>
      <x:c r="N864" s="13" t="n">
        <x:v>1.044</x:v>
      </x:c>
      <x:c r="O864" s="13" t="n">
        <x:v>1.038</x:v>
      </x:c>
    </x:row>
    <x:row r="865">
      <x:c r="A865" s="13" t="n">
        <x:v>862</x:v>
      </x:c>
      <x:c r="B865" s="13" t="str">
        <x:v>V</x:v>
      </x:c>
      <x:c r="C865" s="13" t="str">
        <x:v>Mirage Well</x:v>
      </x:c>
      <x:c r="D865" s="13" t="str">
        <x:v>Triple_DPS</x:v>
      </x:c>
      <x:c r="E865" s="13" t="str">
        <x:v>Ironwarden / Wayfinder / Ravager / Knife Dancer</x:v>
      </x:c>
      <x:c r="F865" s="13" t="n">
        <x:v>0.312</x:v>
      </x:c>
      <x:c r="G865" s="13" t="str">
        <x:v>Clear</x:v>
      </x:c>
      <x:c r="H865" s="13" t="n">
        <x:v>1</x:v>
      </x:c>
      <x:c r="I865" s="13" t="n">
        <x:v>28.8</x:v>
      </x:c>
      <x:c r="J865" s="13" t="n">
        <x:v>0</x:v>
      </x:c>
      <x:c r="K865" s="13" t="n">
        <x:v>13</x:v>
      </x:c>
      <x:c r="L865" s="13" t="n">
        <x:v>1</x:v>
      </x:c>
      <x:c r="M865" s="13" t="n">
        <x:v>141</x:v>
      </x:c>
      <x:c r="N865" s="13" t="n">
        <x:v>0.964</x:v>
      </x:c>
      <x:c r="O865" s="13" t="n">
        <x:v>0.964</x:v>
      </x:c>
    </x:row>
    <x:row r="866">
      <x:c r="A866" s="13" t="n">
        <x:v>863</x:v>
      </x:c>
      <x:c r="B866" s="13" t="str">
        <x:v>V</x:v>
      </x:c>
      <x:c r="C866" s="13" t="str">
        <x:v>Choir Caverns</x:v>
      </x:c>
      <x:c r="D866" s="13" t="str">
        <x:v>Triple_DPS</x:v>
      </x:c>
      <x:c r="E866" s="13" t="str">
        <x:v>Ironwarden / Wayfinder / Ravager / Knife Dancer</x:v>
      </x:c>
      <x:c r="F866" s="13" t="n">
        <x:v>0.158</x:v>
      </x:c>
      <x:c r="G866" s="13" t="str">
        <x:v>Fail</x:v>
      </x:c>
      <x:c r="H866" s="13" t="n">
        <x:v>0.275</x:v>
      </x:c>
      <x:c r="I866" s="13" t="n">
        <x:v>32.4</x:v>
      </x:c>
      <x:c r="J866" s="13" t="n">
        <x:v>3</x:v>
      </x:c>
      <x:c r="K866" s="13" t="n">
        <x:v>11</x:v>
      </x:c>
      <x:c r="L866" s="13" t="n">
        <x:v>0</x:v>
      </x:c>
      <x:c r="M866" s="13" t="n">
        <x:v>21</x:v>
      </x:c>
      <x:c r="N866" s="13" t="n">
        <x:v>0.788</x:v>
      </x:c>
      <x:c r="O866" s="13" t="n">
        <x:v>1.069</x:v>
      </x:c>
    </x:row>
    <x:row r="867">
      <x:c r="A867" s="13" t="n">
        <x:v>864</x:v>
      </x:c>
      <x:c r="B867" s="13" t="str">
        <x:v>V</x:v>
      </x:c>
      <x:c r="C867" s="13" t="str">
        <x:v>Crucible Depths</x:v>
      </x:c>
      <x:c r="D867" s="13" t="str">
        <x:v>Triple_DPS</x:v>
      </x:c>
      <x:c r="E867" s="13" t="str">
        <x:v>Ironwarden / Wayfinder / Ravager / Knife Dancer</x:v>
      </x:c>
      <x:c r="F867" s="13" t="n">
        <x:v>0.086</x:v>
      </x:c>
      <x:c r="G867" s="13" t="str">
        <x:v>Clear</x:v>
      </x:c>
      <x:c r="H867" s="13" t="n">
        <x:v>1</x:v>
      </x:c>
      <x:c r="I867" s="13" t="n">
        <x:v>27.8</x:v>
      </x:c>
      <x:c r="J867" s="13" t="n">
        <x:v>2</x:v>
      </x:c>
      <x:c r="K867" s="13" t="n">
        <x:v>13</x:v>
      </x:c>
      <x:c r="L867" s="13" t="n">
        <x:v>0</x:v>
      </x:c>
      <x:c r="M867" s="13" t="n">
        <x:v>143</x:v>
      </x:c>
      <x:c r="N867" s="13" t="n">
        <x:v>0.89</x:v>
      </x:c>
      <x:c r="O867" s="13" t="n">
        <x:v>0.906</x:v>
      </x:c>
    </x:row>
    <x:row r="868">
      <x:c r="A868" s="13" t="n">
        <x:v>865</x:v>
      </x:c>
      <x:c r="B868" s="13" t="str">
        <x:v>V</x:v>
      </x:c>
      <x:c r="C868" s="13" t="str">
        <x:v>Lanternwatch Descent</x:v>
      </x:c>
      <x:c r="D868" s="13" t="str">
        <x:v>Triple_DPS</x:v>
      </x:c>
      <x:c r="E868" s="13" t="str">
        <x:v>Ironwarden / Wayfinder / Ravager / Knife Dancer</x:v>
      </x:c>
      <x:c r="F868" s="13" t="n">
        <x:v>0.551</x:v>
      </x:c>
      <x:c r="G868" s="13" t="str">
        <x:v>Fail</x:v>
      </x:c>
      <x:c r="H868" s="13" t="n">
        <x:v>0.694</x:v>
      </x:c>
      <x:c r="I868" s="13" t="n">
        <x:v>32.9</x:v>
      </x:c>
      <x:c r="J868" s="13" t="n">
        <x:v>3</x:v>
      </x:c>
      <x:c r="K868" s="13" t="n">
        <x:v>11</x:v>
      </x:c>
      <x:c r="L868" s="13" t="n">
        <x:v>1</x:v>
      </x:c>
      <x:c r="M868" s="13" t="n">
        <x:v>35</x:v>
      </x:c>
      <x:c r="N868" s="13" t="n">
        <x:v>0.944</x:v>
      </x:c>
      <x:c r="O868" s="13" t="n">
        <x:v>1.087</x:v>
      </x:c>
    </x:row>
    <x:row r="869">
      <x:c r="A869" s="13" t="n">
        <x:v>866</x:v>
      </x:c>
      <x:c r="B869" s="13" t="str">
        <x:v>V</x:v>
      </x:c>
      <x:c r="C869" s="13" t="str">
        <x:v>Mirage Well</x:v>
      </x:c>
      <x:c r="D869" s="13" t="str">
        <x:v>Triple_DPS</x:v>
      </x:c>
      <x:c r="E869" s="13" t="str">
        <x:v>Ironwarden / Wayfinder / Ravager / Knife Dancer</x:v>
      </x:c>
      <x:c r="F869" s="13" t="n">
        <x:v>0.387</x:v>
      </x:c>
      <x:c r="G869" s="13" t="str">
        <x:v>Fail</x:v>
      </x:c>
      <x:c r="H869" s="13" t="n">
        <x:v>0.428</x:v>
      </x:c>
      <x:c r="I869" s="13" t="n">
        <x:v>31.9</x:v>
      </x:c>
      <x:c r="J869" s="13" t="n">
        <x:v>3</x:v>
      </x:c>
      <x:c r="K869" s="13" t="n">
        <x:v>12</x:v>
      </x:c>
      <x:c r="L869" s="13" t="n">
        <x:v>1</x:v>
      </x:c>
      <x:c r="M869" s="13" t="n">
        <x:v>20</x:v>
      </x:c>
      <x:c r="N869" s="13" t="n">
        <x:v>0.997</x:v>
      </x:c>
      <x:c r="O869" s="13" t="n">
        <x:v>0.975</x:v>
      </x:c>
    </x:row>
    <x:row r="870">
      <x:c r="A870" s="13" t="n">
        <x:v>867</x:v>
      </x:c>
      <x:c r="B870" s="13" t="str">
        <x:v>V</x:v>
      </x:c>
      <x:c r="C870" s="13" t="str">
        <x:v>Choir Caverns</x:v>
      </x:c>
      <x:c r="D870" s="13" t="str">
        <x:v>Triple_DPS</x:v>
      </x:c>
      <x:c r="E870" s="13" t="str">
        <x:v>Ironwarden / Wayfinder / Ravager / Knife Dancer</x:v>
      </x:c>
      <x:c r="F870" s="13" t="n">
        <x:v>0.406</x:v>
      </x:c>
      <x:c r="G870" s="13" t="str">
        <x:v>Fail</x:v>
      </x:c>
      <x:c r="H870" s="13" t="n">
        <x:v>0.425</x:v>
      </x:c>
      <x:c r="I870" s="13" t="n">
        <x:v>31.7</x:v>
      </x:c>
      <x:c r="J870" s="13" t="n">
        <x:v>3</x:v>
      </x:c>
      <x:c r="K870" s="13" t="n">
        <x:v>11</x:v>
      </x:c>
      <x:c r="L870" s="13" t="n">
        <x:v>1</x:v>
      </x:c>
      <x:c r="M870" s="13" t="n">
        <x:v>22</x:v>
      </x:c>
      <x:c r="N870" s="13" t="n">
        <x:v>1.074</x:v>
      </x:c>
      <x:c r="O870" s="13" t="n">
        <x:v>0.933</x:v>
      </x:c>
    </x:row>
    <x:row r="871">
      <x:c r="A871" s="13" t="n">
        <x:v>868</x:v>
      </x:c>
      <x:c r="B871" s="13" t="str">
        <x:v>V</x:v>
      </x:c>
      <x:c r="C871" s="13" t="str">
        <x:v>Crucible Depths</x:v>
      </x:c>
      <x:c r="D871" s="13" t="str">
        <x:v>Triple_DPS</x:v>
      </x:c>
      <x:c r="E871" s="13" t="str">
        <x:v>Ironwarden / Wayfinder / Ravager / Knife Dancer</x:v>
      </x:c>
      <x:c r="F871" s="13" t="n">
        <x:v>0.22</x:v>
      </x:c>
      <x:c r="G871" s="13" t="str">
        <x:v>Fail</x:v>
      </x:c>
      <x:c r="H871" s="13" t="n">
        <x:v>0.396</x:v>
      </x:c>
      <x:c r="I871" s="13" t="n">
        <x:v>30.5</x:v>
      </x:c>
      <x:c r="J871" s="13" t="n">
        <x:v>3</x:v>
      </x:c>
      <x:c r="K871" s="13" t="n">
        <x:v>14</x:v>
      </x:c>
      <x:c r="L871" s="13" t="n">
        <x:v>1</x:v>
      </x:c>
      <x:c r="M871" s="13" t="n">
        <x:v>21</x:v>
      </x:c>
      <x:c r="N871" s="13" t="n">
        <x:v>0.887</x:v>
      </x:c>
      <x:c r="O871" s="13" t="n">
        <x:v>1.039</x:v>
      </x:c>
    </x:row>
    <x:row r="872">
      <x:c r="A872" s="13" t="n">
        <x:v>869</x:v>
      </x:c>
      <x:c r="B872" s="13" t="str">
        <x:v>V</x:v>
      </x:c>
      <x:c r="C872" s="13" t="str">
        <x:v>Lanternwatch Descent</x:v>
      </x:c>
      <x:c r="D872" s="13" t="str">
        <x:v>Triple_DPS</x:v>
      </x:c>
      <x:c r="E872" s="13" t="str">
        <x:v>Ironwarden / Wayfinder / Ravager / Knife Dancer</x:v>
      </x:c>
      <x:c r="F872" s="13" t="n">
        <x:v>0.504</x:v>
      </x:c>
      <x:c r="G872" s="13" t="str">
        <x:v>Fail</x:v>
      </x:c>
      <x:c r="H872" s="13" t="n">
        <x:v>0.485</x:v>
      </x:c>
      <x:c r="I872" s="13" t="n">
        <x:v>31.6</x:v>
      </x:c>
      <x:c r="J872" s="13" t="n">
        <x:v>3</x:v>
      </x:c>
      <x:c r="K872" s="13" t="n">
        <x:v>11</x:v>
      </x:c>
      <x:c r="L872" s="13" t="n">
        <x:v>0</x:v>
      </x:c>
      <x:c r="M872" s="13" t="n">
        <x:v>20</x:v>
      </x:c>
      <x:c r="N872" s="13" t="n">
        <x:v>1.019</x:v>
      </x:c>
      <x:c r="O872" s="13" t="n">
        <x:v>0.98</x:v>
      </x:c>
    </x:row>
    <x:row r="873">
      <x:c r="A873" s="13" t="n">
        <x:v>870</x:v>
      </x:c>
      <x:c r="B873" s="13" t="str">
        <x:v>V</x:v>
      </x:c>
      <x:c r="C873" s="13" t="str">
        <x:v>Mirage Well</x:v>
      </x:c>
      <x:c r="D873" s="13" t="str">
        <x:v>Triple_DPS</x:v>
      </x:c>
      <x:c r="E873" s="13" t="str">
        <x:v>Ironwarden / Wayfinder / Ravager / Knife Dancer</x:v>
      </x:c>
      <x:c r="F873" s="13" t="n">
        <x:v>0.668</x:v>
      </x:c>
      <x:c r="G873" s="13" t="str">
        <x:v>Clear</x:v>
      </x:c>
      <x:c r="H873" s="13" t="n">
        <x:v>1</x:v>
      </x:c>
      <x:c r="I873" s="13" t="n">
        <x:v>35.9</x:v>
      </x:c>
      <x:c r="J873" s="13" t="n">
        <x:v>3</x:v>
      </x:c>
      <x:c r="K873" s="13" t="n">
        <x:v>11</x:v>
      </x:c>
      <x:c r="L873" s="13" t="n">
        <x:v>1</x:v>
      </x:c>
      <x:c r="M873" s="13" t="n">
        <x:v>132</x:v>
      </x:c>
      <x:c r="N873" s="13" t="n">
        <x:v>1.126</x:v>
      </x:c>
      <x:c r="O873" s="13" t="n">
        <x:v>1.017</x:v>
      </x:c>
    </x:row>
    <x:row r="874">
      <x:c r="A874" s="13" t="n">
        <x:v>871</x:v>
      </x:c>
      <x:c r="B874" s="13" t="str">
        <x:v>V</x:v>
      </x:c>
      <x:c r="C874" s="13" t="str">
        <x:v>Choir Caverns</x:v>
      </x:c>
      <x:c r="D874" s="13" t="str">
        <x:v>Triple_DPS</x:v>
      </x:c>
      <x:c r="E874" s="13" t="str">
        <x:v>Ironwarden / Wayfinder / Ravager / Knife Dancer</x:v>
      </x:c>
      <x:c r="F874" s="13" t="n">
        <x:v>0.645</x:v>
      </x:c>
      <x:c r="G874" s="13" t="str">
        <x:v>Clear</x:v>
      </x:c>
      <x:c r="H874" s="13" t="n">
        <x:v>1</x:v>
      </x:c>
      <x:c r="I874" s="13" t="n">
        <x:v>26.3</x:v>
      </x:c>
      <x:c r="J874" s="13" t="n">
        <x:v>1</x:v>
      </x:c>
      <x:c r="K874" s="13" t="n">
        <x:v>13</x:v>
      </x:c>
      <x:c r="L874" s="13" t="n">
        <x:v>1</x:v>
      </x:c>
      <x:c r="M874" s="13" t="n">
        <x:v>142</x:v>
      </x:c>
      <x:c r="N874" s="13" t="n">
        <x:v>1.131</x:v>
      </x:c>
      <x:c r="O874" s="13" t="n">
        <x:v>1.017</x:v>
      </x:c>
    </x:row>
    <x:row r="875">
      <x:c r="A875" s="13" t="n">
        <x:v>872</x:v>
      </x:c>
      <x:c r="B875" s="13" t="str">
        <x:v>V</x:v>
      </x:c>
      <x:c r="C875" s="13" t="str">
        <x:v>Crucible Depths</x:v>
      </x:c>
      <x:c r="D875" s="13" t="str">
        <x:v>Triple_DPS</x:v>
      </x:c>
      <x:c r="E875" s="13" t="str">
        <x:v>Ironwarden / Wayfinder / Ravager / Knife Dancer</x:v>
      </x:c>
      <x:c r="F875" s="13" t="n">
        <x:v>0.54</x:v>
      </x:c>
      <x:c r="G875" s="13" t="str">
        <x:v>Fail</x:v>
      </x:c>
      <x:c r="H875" s="13" t="n">
        <x:v>0.654</x:v>
      </x:c>
      <x:c r="I875" s="13" t="n">
        <x:v>34</x:v>
      </x:c>
      <x:c r="J875" s="13" t="n">
        <x:v>3</x:v>
      </x:c>
      <x:c r="K875" s="13" t="n">
        <x:v>13</x:v>
      </x:c>
      <x:c r="L875" s="13" t="n">
        <x:v>1</x:v>
      </x:c>
      <x:c r="M875" s="13" t="n">
        <x:v>35</x:v>
      </x:c>
      <x:c r="N875" s="13" t="n">
        <x:v>1.155</x:v>
      </x:c>
      <x:c r="O875" s="13" t="n">
        <x:v>0.972</x:v>
      </x:c>
    </x:row>
    <x:row r="876">
      <x:c r="A876" s="13" t="n">
        <x:v>873</x:v>
      </x:c>
      <x:c r="B876" s="13" t="str">
        <x:v>V</x:v>
      </x:c>
      <x:c r="C876" s="13" t="str">
        <x:v>Lanternwatch Descent</x:v>
      </x:c>
      <x:c r="D876" s="13" t="str">
        <x:v>Triple_DPS</x:v>
      </x:c>
      <x:c r="E876" s="13" t="str">
        <x:v>Ironwarden / Wayfinder / Ravager / Knife Dancer</x:v>
      </x:c>
      <x:c r="F876" s="13" t="n">
        <x:v>0.452</x:v>
      </x:c>
      <x:c r="G876" s="13" t="str">
        <x:v>Fail</x:v>
      </x:c>
      <x:c r="H876" s="13" t="n">
        <x:v>0.255</x:v>
      </x:c>
      <x:c r="I876" s="13" t="n">
        <x:v>32.7</x:v>
      </x:c>
      <x:c r="J876" s="13" t="n">
        <x:v>3</x:v>
      </x:c>
      <x:c r="K876" s="13" t="n">
        <x:v>14</x:v>
      </x:c>
      <x:c r="L876" s="13" t="n">
        <x:v>1</x:v>
      </x:c>
      <x:c r="M876" s="13" t="n">
        <x:v>22</x:v>
      </x:c>
      <x:c r="N876" s="13" t="n">
        <x:v>0.932</x:v>
      </x:c>
      <x:c r="O876" s="13" t="n">
        <x:v>1.042</x:v>
      </x:c>
    </x:row>
    <x:row r="877">
      <x:c r="A877" s="13" t="n">
        <x:v>874</x:v>
      </x:c>
      <x:c r="B877" s="13" t="str">
        <x:v>V</x:v>
      </x:c>
      <x:c r="C877" s="13" t="str">
        <x:v>Mirage Well</x:v>
      </x:c>
      <x:c r="D877" s="13" t="str">
        <x:v>Triple_DPS</x:v>
      </x:c>
      <x:c r="E877" s="13" t="str">
        <x:v>Ironwarden / Wayfinder / Ravager / Knife Dancer</x:v>
      </x:c>
      <x:c r="F877" s="13" t="n">
        <x:v>0.615</x:v>
      </x:c>
      <x:c r="G877" s="13" t="str">
        <x:v>Clear</x:v>
      </x:c>
      <x:c r="H877" s="13" t="n">
        <x:v>1</x:v>
      </x:c>
      <x:c r="I877" s="13" t="n">
        <x:v>26.3</x:v>
      </x:c>
      <x:c r="J877" s="13" t="n">
        <x:v>1</x:v>
      </x:c>
      <x:c r="K877" s="13" t="n">
        <x:v>13</x:v>
      </x:c>
      <x:c r="L877" s="13" t="n">
        <x:v>1</x:v>
      </x:c>
      <x:c r="M877" s="13" t="n">
        <x:v>146</x:v>
      </x:c>
      <x:c r="N877" s="13" t="n">
        <x:v>1.077</x:v>
      </x:c>
      <x:c r="O877" s="13" t="n">
        <x:v>1.029</x:v>
      </x:c>
    </x:row>
    <x:row r="878">
      <x:c r="A878" s="13" t="n">
        <x:v>875</x:v>
      </x:c>
      <x:c r="B878" s="13" t="str">
        <x:v>V</x:v>
      </x:c>
      <x:c r="C878" s="13" t="str">
        <x:v>Choir Caverns</x:v>
      </x:c>
      <x:c r="D878" s="13" t="str">
        <x:v>Triple_DPS</x:v>
      </x:c>
      <x:c r="E878" s="13" t="str">
        <x:v>Ironwarden / Wayfinder / Ravager / Knife Dancer</x:v>
      </x:c>
      <x:c r="F878" s="13" t="n">
        <x:v>0.161</x:v>
      </x:c>
      <x:c r="G878" s="13" t="str">
        <x:v>Fail</x:v>
      </x:c>
      <x:c r="H878" s="13" t="n">
        <x:v>0.856</x:v>
      </x:c>
      <x:c r="I878" s="13" t="n">
        <x:v>30.4</x:v>
      </x:c>
      <x:c r="J878" s="13" t="n">
        <x:v>3</x:v>
      </x:c>
      <x:c r="K878" s="13" t="n">
        <x:v>12</x:v>
      </x:c>
      <x:c r="L878" s="13" t="n">
        <x:v>1</x:v>
      </x:c>
      <x:c r="M878" s="13" t="n">
        <x:v>46</x:v>
      </x:c>
      <x:c r="N878" s="13" t="n">
        <x:v>0.915</x:v>
      </x:c>
      <x:c r="O878" s="13" t="n">
        <x:v>0.924</x:v>
      </x:c>
    </x:row>
    <x:row r="879">
      <x:c r="A879" s="13" t="n">
        <x:v>876</x:v>
      </x:c>
      <x:c r="B879" s="13" t="str">
        <x:v>V</x:v>
      </x:c>
      <x:c r="C879" s="13" t="str">
        <x:v>Crucible Depths</x:v>
      </x:c>
      <x:c r="D879" s="13" t="str">
        <x:v>Double_Support</x:v>
      </x:c>
      <x:c r="E879" s="13" t="str">
        <x:v>Ironwarden / Wayfinder / Dawnkeeper / Stonecaller</x:v>
      </x:c>
      <x:c r="F879" s="13" t="n">
        <x:v>0.3</x:v>
      </x:c>
      <x:c r="G879" s="13" t="str">
        <x:v>Clear</x:v>
      </x:c>
      <x:c r="H879" s="13" t="n">
        <x:v>1</x:v>
      </x:c>
      <x:c r="I879" s="13" t="n">
        <x:v>29.1</x:v>
      </x:c>
      <x:c r="J879" s="13" t="n">
        <x:v>2</x:v>
      </x:c>
      <x:c r="K879" s="13" t="n">
        <x:v>13</x:v>
      </x:c>
      <x:c r="L879" s="13" t="n">
        <x:v>0</x:v>
      </x:c>
      <x:c r="M879" s="13" t="n">
        <x:v>138</x:v>
      </x:c>
      <x:c r="N879" s="13" t="n">
        <x:v>1.023</x:v>
      </x:c>
      <x:c r="O879" s="13" t="n">
        <x:v>0.933</x:v>
      </x:c>
    </x:row>
    <x:row r="880">
      <x:c r="A880" s="13" t="n">
        <x:v>877</x:v>
      </x:c>
      <x:c r="B880" s="13" t="str">
        <x:v>V</x:v>
      </x:c>
      <x:c r="C880" s="13" t="str">
        <x:v>Lanternwatch Descent</x:v>
      </x:c>
      <x:c r="D880" s="13" t="str">
        <x:v>Double_Support</x:v>
      </x:c>
      <x:c r="E880" s="13" t="str">
        <x:v>Ironwarden / Wayfinder / Dawnkeeper / Stonecaller</x:v>
      </x:c>
      <x:c r="F880" s="13" t="n">
        <x:v>0.592</x:v>
      </x:c>
      <x:c r="G880" s="13" t="str">
        <x:v>Clear</x:v>
      </x:c>
      <x:c r="H880" s="13" t="n">
        <x:v>1</x:v>
      </x:c>
      <x:c r="I880" s="13" t="n">
        <x:v>27.3</x:v>
      </x:c>
      <x:c r="J880" s="13" t="n">
        <x:v>0</x:v>
      </x:c>
      <x:c r="K880" s="13" t="n">
        <x:v>11</x:v>
      </x:c>
      <x:c r="L880" s="13" t="n">
        <x:v>1</x:v>
      </x:c>
      <x:c r="M880" s="13" t="n">
        <x:v>139</x:v>
      </x:c>
      <x:c r="N880" s="13" t="n">
        <x:v>1.008</x:v>
      </x:c>
      <x:c r="O880" s="13" t="n">
        <x:v>1.021</x:v>
      </x:c>
    </x:row>
    <x:row r="881">
      <x:c r="A881" s="13" t="n">
        <x:v>878</x:v>
      </x:c>
      <x:c r="B881" s="13" t="str">
        <x:v>V</x:v>
      </x:c>
      <x:c r="C881" s="13" t="str">
        <x:v>Mirage Well</x:v>
      </x:c>
      <x:c r="D881" s="13" t="str">
        <x:v>Double_Support</x:v>
      </x:c>
      <x:c r="E881" s="13" t="str">
        <x:v>Ironwarden / Wayfinder / Dawnkeeper / Stonecaller</x:v>
      </x:c>
      <x:c r="F881" s="13" t="n">
        <x:v>0.332</x:v>
      </x:c>
      <x:c r="G881" s="13" t="str">
        <x:v>Fail</x:v>
      </x:c>
      <x:c r="H881" s="13" t="n">
        <x:v>0.461</x:v>
      </x:c>
      <x:c r="I881" s="13" t="n">
        <x:v>36</x:v>
      </x:c>
      <x:c r="J881" s="13" t="n">
        <x:v>3</x:v>
      </x:c>
      <x:c r="K881" s="13" t="n">
        <x:v>13</x:v>
      </x:c>
      <x:c r="L881" s="13" t="n">
        <x:v>1</x:v>
      </x:c>
      <x:c r="M881" s="13" t="n">
        <x:v>21</x:v>
      </x:c>
      <x:c r="N881" s="13" t="n">
        <x:v>1.041</x:v>
      </x:c>
      <x:c r="O881" s="13" t="n">
        <x:v>0.885</x:v>
      </x:c>
    </x:row>
    <x:row r="882">
      <x:c r="A882" s="13" t="n">
        <x:v>879</x:v>
      </x:c>
      <x:c r="B882" s="13" t="str">
        <x:v>V</x:v>
      </x:c>
      <x:c r="C882" s="13" t="str">
        <x:v>Choir Caverns</x:v>
      </x:c>
      <x:c r="D882" s="13" t="str">
        <x:v>Double_Support</x:v>
      </x:c>
      <x:c r="E882" s="13" t="str">
        <x:v>Ironwarden / Wayfinder / Dawnkeeper / Stonecaller</x:v>
      </x:c>
      <x:c r="F882" s="13" t="n">
        <x:v>0.417</x:v>
      </x:c>
      <x:c r="G882" s="13" t="str">
        <x:v>Fail</x:v>
      </x:c>
      <x:c r="H882" s="13" t="n">
        <x:v>0.791</x:v>
      </x:c>
      <x:c r="I882" s="13" t="n">
        <x:v>36</x:v>
      </x:c>
      <x:c r="J882" s="13" t="n">
        <x:v>3</x:v>
      </x:c>
      <x:c r="K882" s="13" t="n">
        <x:v>12</x:v>
      </x:c>
      <x:c r="L882" s="13" t="n">
        <x:v>1</x:v>
      </x:c>
      <x:c r="M882" s="13" t="n">
        <x:v>49</x:v>
      </x:c>
      <x:c r="N882" s="13" t="n">
        <x:v>1.002</x:v>
      </x:c>
      <x:c r="O882" s="13" t="n">
        <x:v>0.986</x:v>
      </x:c>
    </x:row>
    <x:row r="883">
      <x:c r="A883" s="13" t="n">
        <x:v>880</x:v>
      </x:c>
      <x:c r="B883" s="13" t="str">
        <x:v>V</x:v>
      </x:c>
      <x:c r="C883" s="13" t="str">
        <x:v>Crucible Depths</x:v>
      </x:c>
      <x:c r="D883" s="13" t="str">
        <x:v>Double_Support</x:v>
      </x:c>
      <x:c r="E883" s="13" t="str">
        <x:v>Ironwarden / Wayfinder / Dawnkeeper / Stonecaller</x:v>
      </x:c>
      <x:c r="F883" s="13" t="n">
        <x:v>0.226</x:v>
      </x:c>
      <x:c r="G883" s="13" t="str">
        <x:v>Fail</x:v>
      </x:c>
      <x:c r="H883" s="13" t="n">
        <x:v>0.561</x:v>
      </x:c>
      <x:c r="I883" s="13" t="n">
        <x:v>32.7</x:v>
      </x:c>
      <x:c r="J883" s="13" t="n">
        <x:v>3</x:v>
      </x:c>
      <x:c r="K883" s="13" t="n">
        <x:v>12</x:v>
      </x:c>
      <x:c r="L883" s="13" t="n">
        <x:v>2</x:v>
      </x:c>
      <x:c r="M883" s="13" t="n">
        <x:v>34</x:v>
      </x:c>
      <x:c r="N883" s="13" t="n">
        <x:v>0.96</x:v>
      </x:c>
      <x:c r="O883" s="13" t="n">
        <x:v>0.945</x:v>
      </x:c>
    </x:row>
    <x:row r="884">
      <x:c r="A884" s="13" t="n">
        <x:v>881</x:v>
      </x:c>
      <x:c r="B884" s="13" t="str">
        <x:v>V</x:v>
      </x:c>
      <x:c r="C884" s="13" t="str">
        <x:v>Lanternwatch Descent</x:v>
      </x:c>
      <x:c r="D884" s="13" t="str">
        <x:v>Double_Support</x:v>
      </x:c>
      <x:c r="E884" s="13" t="str">
        <x:v>Ironwarden / Wayfinder / Dawnkeeper / Stonecaller</x:v>
      </x:c>
      <x:c r="F884" s="13" t="n">
        <x:v>0.494</x:v>
      </x:c>
      <x:c r="G884" s="13" t="str">
        <x:v>Fail</x:v>
      </x:c>
      <x:c r="H884" s="13" t="n">
        <x:v>0.658</x:v>
      </x:c>
      <x:c r="I884" s="13" t="n">
        <x:v>34</x:v>
      </x:c>
      <x:c r="J884" s="13" t="n">
        <x:v>3</x:v>
      </x:c>
      <x:c r="K884" s="13" t="n">
        <x:v>13</x:v>
      </x:c>
      <x:c r="L884" s="13" t="n">
        <x:v>1</x:v>
      </x:c>
      <x:c r="M884" s="13" t="n">
        <x:v>33</x:v>
      </x:c>
      <x:c r="N884" s="13" t="n">
        <x:v>0.983</x:v>
      </x:c>
      <x:c r="O884" s="13" t="n">
        <x:v>0.99</x:v>
      </x:c>
    </x:row>
    <x:row r="885">
      <x:c r="A885" s="13" t="n">
        <x:v>882</x:v>
      </x:c>
      <x:c r="B885" s="13" t="str">
        <x:v>V</x:v>
      </x:c>
      <x:c r="C885" s="13" t="str">
        <x:v>Mirage Well</x:v>
      </x:c>
      <x:c r="D885" s="13" t="str">
        <x:v>Double_Support</x:v>
      </x:c>
      <x:c r="E885" s="13" t="str">
        <x:v>Ironwarden / Wayfinder / Dawnkeeper / Stonecaller</x:v>
      </x:c>
      <x:c r="F885" s="13" t="n">
        <x:v>0.458</x:v>
      </x:c>
      <x:c r="G885" s="13" t="str">
        <x:v>Clear</x:v>
      </x:c>
      <x:c r="H885" s="13" t="n">
        <x:v>1</x:v>
      </x:c>
      <x:c r="I885" s="13" t="n">
        <x:v>32.6</x:v>
      </x:c>
      <x:c r="J885" s="13" t="n">
        <x:v>0</x:v>
      </x:c>
      <x:c r="K885" s="13" t="n">
        <x:v>11</x:v>
      </x:c>
      <x:c r="L885" s="13" t="n">
        <x:v>1</x:v>
      </x:c>
      <x:c r="M885" s="13" t="n">
        <x:v>135</x:v>
      </x:c>
      <x:c r="N885" s="13" t="n">
        <x:v>0.982</x:v>
      </x:c>
      <x:c r="O885" s="13" t="n">
        <x:v>1.01</x:v>
      </x:c>
    </x:row>
    <x:row r="886">
      <x:c r="A886" s="13" t="n">
        <x:v>883</x:v>
      </x:c>
      <x:c r="B886" s="13" t="str">
        <x:v>V</x:v>
      </x:c>
      <x:c r="C886" s="13" t="str">
        <x:v>Choir Caverns</x:v>
      </x:c>
      <x:c r="D886" s="13" t="str">
        <x:v>Double_Support</x:v>
      </x:c>
      <x:c r="E886" s="13" t="str">
        <x:v>Ironwarden / Wayfinder / Dawnkeeper / Stonecaller</x:v>
      </x:c>
      <x:c r="F886" s="13" t="n">
        <x:v>0.213</x:v>
      </x:c>
      <x:c r="G886" s="13" t="str">
        <x:v>Fail</x:v>
      </x:c>
      <x:c r="H886" s="13" t="n">
        <x:v>0.136</x:v>
      </x:c>
      <x:c r="I886" s="13" t="n">
        <x:v>27.6</x:v>
      </x:c>
      <x:c r="J886" s="13" t="n">
        <x:v>3</x:v>
      </x:c>
      <x:c r="K886" s="13" t="n">
        <x:v>13</x:v>
      </x:c>
      <x:c r="L886" s="13" t="n">
        <x:v>0</x:v>
      </x:c>
      <x:c r="M886" s="13" t="n">
        <x:v>7</x:v>
      </x:c>
      <x:c r="N886" s="13" t="n">
        <x:v>0.926</x:v>
      </x:c>
      <x:c r="O886" s="13" t="n">
        <x:v>0.934</x:v>
      </x:c>
    </x:row>
    <x:row r="887">
      <x:c r="A887" s="13" t="n">
        <x:v>884</x:v>
      </x:c>
      <x:c r="B887" s="13" t="str">
        <x:v>V</x:v>
      </x:c>
      <x:c r="C887" s="13" t="str">
        <x:v>Crucible Depths</x:v>
      </x:c>
      <x:c r="D887" s="13" t="str">
        <x:v>Double_Support</x:v>
      </x:c>
      <x:c r="E887" s="13" t="str">
        <x:v>Ironwarden / Wayfinder / Dawnkeeper / Stonecaller</x:v>
      </x:c>
      <x:c r="F887" s="13" t="n">
        <x:v>0.317</x:v>
      </x:c>
      <x:c r="G887" s="13" t="str">
        <x:v>Fail</x:v>
      </x:c>
      <x:c r="H887" s="13" t="n">
        <x:v>0.781</x:v>
      </x:c>
      <x:c r="I887" s="13" t="n">
        <x:v>31.4</x:v>
      </x:c>
      <x:c r="J887" s="13" t="n">
        <x:v>3</x:v>
      </x:c>
      <x:c r="K887" s="13" t="n">
        <x:v>10</x:v>
      </x:c>
      <x:c r="L887" s="13" t="n">
        <x:v>2</x:v>
      </x:c>
      <x:c r="M887" s="13" t="n">
        <x:v>51</x:v>
      </x:c>
      <x:c r="N887" s="13" t="n">
        <x:v>0.889</x:v>
      </x:c>
      <x:c r="O887" s="13" t="n">
        <x:v>1.086</x:v>
      </x:c>
    </x:row>
    <x:row r="888">
      <x:c r="A888" s="13" t="n">
        <x:v>885</x:v>
      </x:c>
      <x:c r="B888" s="13" t="str">
        <x:v>V</x:v>
      </x:c>
      <x:c r="C888" s="13" t="str">
        <x:v>Lanternwatch Descent</x:v>
      </x:c>
      <x:c r="D888" s="13" t="str">
        <x:v>Double_Support</x:v>
      </x:c>
      <x:c r="E888" s="13" t="str">
        <x:v>Ironwarden / Wayfinder / Dawnkeeper / Stonecaller</x:v>
      </x:c>
      <x:c r="F888" s="13" t="n">
        <x:v>0.442</x:v>
      </x:c>
      <x:c r="G888" s="13" t="str">
        <x:v>Fail</x:v>
      </x:c>
      <x:c r="H888" s="13" t="n">
        <x:v>0.379</x:v>
      </x:c>
      <x:c r="I888" s="13" t="n">
        <x:v>34.3</x:v>
      </x:c>
      <x:c r="J888" s="13" t="n">
        <x:v>3</x:v>
      </x:c>
      <x:c r="K888" s="13" t="n">
        <x:v>12</x:v>
      </x:c>
      <x:c r="L888" s="13" t="n">
        <x:v>1</x:v>
      </x:c>
      <x:c r="M888" s="13" t="n">
        <x:v>22</x:v>
      </x:c>
      <x:c r="N888" s="13" t="n">
        <x:v>0.983</x:v>
      </x:c>
      <x:c r="O888" s="13" t="n">
        <x:v>0.961</x:v>
      </x:c>
    </x:row>
    <x:row r="889">
      <x:c r="A889" s="13" t="n">
        <x:v>886</x:v>
      </x:c>
      <x:c r="B889" s="13" t="str">
        <x:v>V</x:v>
      </x:c>
      <x:c r="C889" s="13" t="str">
        <x:v>Mirage Well</x:v>
      </x:c>
      <x:c r="D889" s="13" t="str">
        <x:v>Double_Support</x:v>
      </x:c>
      <x:c r="E889" s="13" t="str">
        <x:v>Ironwarden / Wayfinder / Dawnkeeper / Stonecaller</x:v>
      </x:c>
      <x:c r="F889" s="13" t="n">
        <x:v>0.48</x:v>
      </x:c>
      <x:c r="G889" s="13" t="str">
        <x:v>Clear</x:v>
      </x:c>
      <x:c r="H889" s="13" t="n">
        <x:v>1</x:v>
      </x:c>
      <x:c r="I889" s="13" t="n">
        <x:v>32</x:v>
      </x:c>
      <x:c r="J889" s="13" t="n">
        <x:v>0</x:v>
      </x:c>
      <x:c r="K889" s="13" t="n">
        <x:v>11</x:v>
      </x:c>
      <x:c r="L889" s="13" t="n">
        <x:v>1</x:v>
      </x:c>
      <x:c r="M889" s="13" t="n">
        <x:v>144</x:v>
      </x:c>
      <x:c r="N889" s="13" t="n">
        <x:v>1.014</x:v>
      </x:c>
      <x:c r="O889" s="13" t="n">
        <x:v>0.99</x:v>
      </x:c>
    </x:row>
    <x:row r="890">
      <x:c r="A890" s="13" t="n">
        <x:v>887</x:v>
      </x:c>
      <x:c r="B890" s="13" t="str">
        <x:v>V</x:v>
      </x:c>
      <x:c r="C890" s="13" t="str">
        <x:v>Choir Caverns</x:v>
      </x:c>
      <x:c r="D890" s="13" t="str">
        <x:v>Double_Support</x:v>
      </x:c>
      <x:c r="E890" s="13" t="str">
        <x:v>Ironwarden / Wayfinder / Dawnkeeper / Stonecaller</x:v>
      </x:c>
      <x:c r="F890" s="13" t="n">
        <x:v>0.47</x:v>
      </x:c>
      <x:c r="G890" s="13" t="str">
        <x:v>Fail</x:v>
      </x:c>
      <x:c r="H890" s="13" t="n">
        <x:v>0.672</x:v>
      </x:c>
      <x:c r="I890" s="13" t="n">
        <x:v>33.1</x:v>
      </x:c>
      <x:c r="J890" s="13" t="n">
        <x:v>3</x:v>
      </x:c>
      <x:c r="K890" s="13" t="n">
        <x:v>13</x:v>
      </x:c>
      <x:c r="L890" s="13" t="n">
        <x:v>1</x:v>
      </x:c>
      <x:c r="M890" s="13" t="n">
        <x:v>36</x:v>
      </x:c>
      <x:c r="N890" s="13" t="n">
        <x:v>1.099</x:v>
      </x:c>
      <x:c r="O890" s="13" t="n">
        <x:v>0.926</x:v>
      </x:c>
    </x:row>
    <x:row r="891">
      <x:c r="A891" s="13" t="n">
        <x:v>888</x:v>
      </x:c>
      <x:c r="B891" s="13" t="str">
        <x:v>V</x:v>
      </x:c>
      <x:c r="C891" s="13" t="str">
        <x:v>Crucible Depths</x:v>
      </x:c>
      <x:c r="D891" s="13" t="str">
        <x:v>Double_Support</x:v>
      </x:c>
      <x:c r="E891" s="13" t="str">
        <x:v>Ironwarden / Wayfinder / Dawnkeeper / Stonecaller</x:v>
      </x:c>
      <x:c r="F891" s="13" t="n">
        <x:v>0.05</x:v>
      </x:c>
      <x:c r="G891" s="13" t="str">
        <x:v>Fail</x:v>
      </x:c>
      <x:c r="H891" s="13" t="n">
        <x:v>0.919</x:v>
      </x:c>
      <x:c r="I891" s="13" t="n">
        <x:v>34.2</x:v>
      </x:c>
      <x:c r="J891" s="13" t="n">
        <x:v>3</x:v>
      </x:c>
      <x:c r="K891" s="13" t="n">
        <x:v>12</x:v>
      </x:c>
      <x:c r="L891" s="13" t="n">
        <x:v>1</x:v>
      </x:c>
      <x:c r="M891" s="13" t="n">
        <x:v>63</x:v>
      </x:c>
      <x:c r="N891" s="13" t="n">
        <x:v>0.85</x:v>
      </x:c>
      <x:c r="O891" s="13" t="n">
        <x:v>0.88</x:v>
      </x:c>
    </x:row>
    <x:row r="892">
      <x:c r="A892" s="13" t="n">
        <x:v>889</x:v>
      </x:c>
      <x:c r="B892" s="13" t="str">
        <x:v>V</x:v>
      </x:c>
      <x:c r="C892" s="13" t="str">
        <x:v>Lanternwatch Descent</x:v>
      </x:c>
      <x:c r="D892" s="13" t="str">
        <x:v>Double_Support</x:v>
      </x:c>
      <x:c r="E892" s="13" t="str">
        <x:v>Ironwarden / Wayfinder / Dawnkeeper / Stonecaller</x:v>
      </x:c>
      <x:c r="F892" s="13" t="n">
        <x:v>0.422</x:v>
      </x:c>
      <x:c r="G892" s="13" t="str">
        <x:v>Fail</x:v>
      </x:c>
      <x:c r="H892" s="13" t="n">
        <x:v>0.785</x:v>
      </x:c>
      <x:c r="I892" s="13" t="n">
        <x:v>33.7</x:v>
      </x:c>
      <x:c r="J892" s="13" t="n">
        <x:v>3</x:v>
      </x:c>
      <x:c r="K892" s="13" t="n">
        <x:v>13</x:v>
      </x:c>
      <x:c r="L892" s="13" t="n">
        <x:v>1</x:v>
      </x:c>
      <x:c r="M892" s="13" t="n">
        <x:v>51</x:v>
      </x:c>
      <x:c r="N892" s="13" t="n">
        <x:v>1.017</x:v>
      </x:c>
      <x:c r="O892" s="13" t="n">
        <x:v>0.919</x:v>
      </x:c>
    </x:row>
    <x:row r="893">
      <x:c r="A893" s="13" t="n">
        <x:v>890</x:v>
      </x:c>
      <x:c r="B893" s="13" t="str">
        <x:v>V</x:v>
      </x:c>
      <x:c r="C893" s="13" t="str">
        <x:v>Mirage Well</x:v>
      </x:c>
      <x:c r="D893" s="13" t="str">
        <x:v>Double_Support</x:v>
      </x:c>
      <x:c r="E893" s="13" t="str">
        <x:v>Ironwarden / Wayfinder / Dawnkeeper / Stonecaller</x:v>
      </x:c>
      <x:c r="F893" s="13" t="n">
        <x:v>0.408</x:v>
      </x:c>
      <x:c r="G893" s="13" t="str">
        <x:v>Clear</x:v>
      </x:c>
      <x:c r="H893" s="13" t="n">
        <x:v>1</x:v>
      </x:c>
      <x:c r="I893" s="13" t="n">
        <x:v>30.1</x:v>
      </x:c>
      <x:c r="J893" s="13" t="n">
        <x:v>1</x:v>
      </x:c>
      <x:c r="K893" s="13" t="n">
        <x:v>10</x:v>
      </x:c>
      <x:c r="L893" s="13" t="n">
        <x:v>1</x:v>
      </x:c>
      <x:c r="M893" s="13" t="n">
        <x:v>147</x:v>
      </x:c>
      <x:c r="N893" s="13" t="n">
        <x:v>0.934</x:v>
      </x:c>
      <x:c r="O893" s="13" t="n">
        <x:v>1.032</x:v>
      </x:c>
    </x:row>
    <x:row r="894">
      <x:c r="A894" s="13" t="n">
        <x:v>891</x:v>
      </x:c>
      <x:c r="B894" s="13" t="str">
        <x:v>V</x:v>
      </x:c>
      <x:c r="C894" s="13" t="str">
        <x:v>Choir Caverns</x:v>
      </x:c>
      <x:c r="D894" s="13" t="str">
        <x:v>Double_Support</x:v>
      </x:c>
      <x:c r="E894" s="13" t="str">
        <x:v>Ironwarden / Wayfinder / Dawnkeeper / Stonecaller</x:v>
      </x:c>
      <x:c r="F894" s="13" t="n">
        <x:v>0.267</x:v>
      </x:c>
      <x:c r="G894" s="13" t="str">
        <x:v>Fail</x:v>
      </x:c>
      <x:c r="H894" s="13" t="n">
        <x:v>0.716</x:v>
      </x:c>
      <x:c r="I894" s="13" t="n">
        <x:v>30</x:v>
      </x:c>
      <x:c r="J894" s="13" t="n">
        <x:v>3</x:v>
      </x:c>
      <x:c r="K894" s="13" t="n">
        <x:v>13</x:v>
      </x:c>
      <x:c r="L894" s="13" t="n">
        <x:v>1</x:v>
      </x:c>
      <x:c r="M894" s="13" t="n">
        <x:v>35</x:v>
      </x:c>
      <x:c r="N894" s="13" t="n">
        <x:v>0.956</x:v>
      </x:c>
      <x:c r="O894" s="13" t="n">
        <x:v>0.941</x:v>
      </x:c>
    </x:row>
    <x:row r="895">
      <x:c r="A895" s="13" t="n">
        <x:v>892</x:v>
      </x:c>
      <x:c r="B895" s="13" t="str">
        <x:v>V</x:v>
      </x:c>
      <x:c r="C895" s="13" t="str">
        <x:v>Crucible Depths</x:v>
      </x:c>
      <x:c r="D895" s="13" t="str">
        <x:v>Double_Support</x:v>
      </x:c>
      <x:c r="E895" s="13" t="str">
        <x:v>Ironwarden / Wayfinder / Dawnkeeper / Stonecaller</x:v>
      </x:c>
      <x:c r="F895" s="13" t="n">
        <x:v>0.439</x:v>
      </x:c>
      <x:c r="G895" s="13" t="str">
        <x:v>Fail</x:v>
      </x:c>
      <x:c r="H895" s="13" t="n">
        <x:v>0.785</x:v>
      </x:c>
      <x:c r="I895" s="13" t="n">
        <x:v>32.3</x:v>
      </x:c>
      <x:c r="J895" s="13" t="n">
        <x:v>3</x:v>
      </x:c>
      <x:c r="K895" s="13" t="n">
        <x:v>13</x:v>
      </x:c>
      <x:c r="L895" s="13" t="n">
        <x:v>2</x:v>
      </x:c>
      <x:c r="M895" s="13" t="n">
        <x:v>51</x:v>
      </x:c>
      <x:c r="N895" s="13" t="n">
        <x:v>1.026</x:v>
      </x:c>
      <x:c r="O895" s="13" t="n">
        <x:v>1.012</x:v>
      </x:c>
    </x:row>
    <x:row r="896">
      <x:c r="A896" s="13" t="n">
        <x:v>893</x:v>
      </x:c>
      <x:c r="B896" s="13" t="str">
        <x:v>V</x:v>
      </x:c>
      <x:c r="C896" s="13" t="str">
        <x:v>Lanternwatch Descent</x:v>
      </x:c>
      <x:c r="D896" s="13" t="str">
        <x:v>Double_Support</x:v>
      </x:c>
      <x:c r="E896" s="13" t="str">
        <x:v>Ironwarden / Wayfinder / Dawnkeeper / Stonecaller</x:v>
      </x:c>
      <x:c r="F896" s="13" t="n">
        <x:v>0.815</x:v>
      </x:c>
      <x:c r="G896" s="13" t="str">
        <x:v>Clear</x:v>
      </x:c>
      <x:c r="H896" s="13" t="n">
        <x:v>1</x:v>
      </x:c>
      <x:c r="I896" s="13" t="n">
        <x:v>29.8</x:v>
      </x:c>
      <x:c r="J896" s="13" t="n">
        <x:v>1</x:v>
      </x:c>
      <x:c r="K896" s="13" t="n">
        <x:v>10</x:v>
      </x:c>
      <x:c r="L896" s="13" t="n">
        <x:v>0</x:v>
      </x:c>
      <x:c r="M896" s="13" t="n">
        <x:v>134</x:v>
      </x:c>
      <x:c r="N896" s="13" t="n">
        <x:v>1.176</x:v>
      </x:c>
      <x:c r="O896" s="13" t="n">
        <x:v>1.036</x:v>
      </x:c>
    </x:row>
    <x:row r="897">
      <x:c r="A897" s="13" t="n">
        <x:v>894</x:v>
      </x:c>
      <x:c r="B897" s="13" t="str">
        <x:v>V</x:v>
      </x:c>
      <x:c r="C897" s="13" t="str">
        <x:v>Mirage Well</x:v>
      </x:c>
      <x:c r="D897" s="13" t="str">
        <x:v>Double_Support</x:v>
      </x:c>
      <x:c r="E897" s="13" t="str">
        <x:v>Ironwarden / Wayfinder / Dawnkeeper / Stonecaller</x:v>
      </x:c>
      <x:c r="F897" s="13" t="n">
        <x:v>0.592</x:v>
      </x:c>
      <x:c r="G897" s="13" t="str">
        <x:v>Clear</x:v>
      </x:c>
      <x:c r="H897" s="13" t="n">
        <x:v>1</x:v>
      </x:c>
      <x:c r="I897" s="13" t="n">
        <x:v>29.6</x:v>
      </x:c>
      <x:c r="J897" s="13" t="n">
        <x:v>0</x:v>
      </x:c>
      <x:c r="K897" s="13" t="n">
        <x:v>11</x:v>
      </x:c>
      <x:c r="L897" s="13" t="n">
        <x:v>1</x:v>
      </x:c>
      <x:c r="M897" s="13" t="n">
        <x:v>133</x:v>
      </x:c>
      <x:c r="N897" s="13" t="n">
        <x:v>1.151</x:v>
      </x:c>
      <x:c r="O897" s="13" t="n">
        <x:v>0.93</x:v>
      </x:c>
    </x:row>
    <x:row r="898">
      <x:c r="A898" s="13" t="n">
        <x:v>895</x:v>
      </x:c>
      <x:c r="B898" s="13" t="str">
        <x:v>V</x:v>
      </x:c>
      <x:c r="C898" s="13" t="str">
        <x:v>Choir Caverns</x:v>
      </x:c>
      <x:c r="D898" s="13" t="str">
        <x:v>Double_Support</x:v>
      </x:c>
      <x:c r="E898" s="13" t="str">
        <x:v>Ironwarden / Wayfinder / Dawnkeeper / Stonecaller</x:v>
      </x:c>
      <x:c r="F898" s="13" t="n">
        <x:v>0.411</x:v>
      </x:c>
      <x:c r="G898" s="13" t="str">
        <x:v>Clear</x:v>
      </x:c>
      <x:c r="H898" s="13" t="n">
        <x:v>1</x:v>
      </x:c>
      <x:c r="I898" s="13" t="n">
        <x:v>29.7</x:v>
      </x:c>
      <x:c r="J898" s="13" t="n">
        <x:v>1</x:v>
      </x:c>
      <x:c r="K898" s="13" t="n">
        <x:v>11</x:v>
      </x:c>
      <x:c r="L898" s="13" t="n">
        <x:v>1</x:v>
      </x:c>
      <x:c r="M898" s="13" t="n">
        <x:v>132</x:v>
      </x:c>
      <x:c r="N898" s="13" t="n">
        <x:v>1.056</x:v>
      </x:c>
      <x:c r="O898" s="13" t="n">
        <x:v>0.932</x:v>
      </x:c>
    </x:row>
    <x:row r="899">
      <x:c r="A899" s="13" t="n">
        <x:v>896</x:v>
      </x:c>
      <x:c r="B899" s="13" t="str">
        <x:v>V</x:v>
      </x:c>
      <x:c r="C899" s="13" t="str">
        <x:v>Crucible Depths</x:v>
      </x:c>
      <x:c r="D899" s="13" t="str">
        <x:v>Double_Support</x:v>
      </x:c>
      <x:c r="E899" s="13" t="str">
        <x:v>Ironwarden / Wayfinder / Dawnkeeper / Stonecaller</x:v>
      </x:c>
      <x:c r="F899" s="13" t="n">
        <x:v>0.241</x:v>
      </x:c>
      <x:c r="G899" s="13" t="str">
        <x:v>Fail</x:v>
      </x:c>
      <x:c r="H899" s="13" t="n">
        <x:v>0.388</x:v>
      </x:c>
      <x:c r="I899" s="13" t="n">
        <x:v>36</x:v>
      </x:c>
      <x:c r="J899" s="13" t="n">
        <x:v>3</x:v>
      </x:c>
      <x:c r="K899" s="13" t="n">
        <x:v>12</x:v>
      </x:c>
      <x:c r="L899" s="13" t="n">
        <x:v>1</x:v>
      </x:c>
      <x:c r="M899" s="13" t="n">
        <x:v>22</x:v>
      </x:c>
      <x:c r="N899" s="13" t="n">
        <x:v>0.994</x:v>
      </x:c>
      <x:c r="O899" s="13" t="n">
        <x:v>0.923</x:v>
      </x:c>
    </x:row>
    <x:row r="900">
      <x:c r="A900" s="13" t="n">
        <x:v>897</x:v>
      </x:c>
      <x:c r="B900" s="13" t="str">
        <x:v>V</x:v>
      </x:c>
      <x:c r="C900" s="13" t="str">
        <x:v>Lanternwatch Descent</x:v>
      </x:c>
      <x:c r="D900" s="13" t="str">
        <x:v>Double_Support</x:v>
      </x:c>
      <x:c r="E900" s="13" t="str">
        <x:v>Ironwarden / Wayfinder / Dawnkeeper / Stonecaller</x:v>
      </x:c>
      <x:c r="F900" s="13" t="n">
        <x:v>0.68</x:v>
      </x:c>
      <x:c r="G900" s="13" t="str">
        <x:v>Clear</x:v>
      </x:c>
      <x:c r="H900" s="13" t="n">
        <x:v>1</x:v>
      </x:c>
      <x:c r="I900" s="13" t="n">
        <x:v>29.7</x:v>
      </x:c>
      <x:c r="J900" s="13" t="n">
        <x:v>0</x:v>
      </x:c>
      <x:c r="K900" s="13" t="n">
        <x:v>14</x:v>
      </x:c>
      <x:c r="L900" s="13" t="n">
        <x:v>1</x:v>
      </x:c>
      <x:c r="M900" s="13" t="n">
        <x:v>134</x:v>
      </x:c>
      <x:c r="N900" s="13" t="n">
        <x:v>1.003</x:v>
      </x:c>
      <x:c r="O900" s="13" t="n">
        <x:v>1.083</x:v>
      </x:c>
    </x:row>
    <x:row r="901">
      <x:c r="A901" s="13" t="n">
        <x:v>898</x:v>
      </x:c>
      <x:c r="B901" s="13" t="str">
        <x:v>V</x:v>
      </x:c>
      <x:c r="C901" s="13" t="str">
        <x:v>Mirage Well</x:v>
      </x:c>
      <x:c r="D901" s="13" t="str">
        <x:v>Double_Support</x:v>
      </x:c>
      <x:c r="E901" s="13" t="str">
        <x:v>Ironwarden / Wayfinder / Dawnkeeper / Stonecaller</x:v>
      </x:c>
      <x:c r="F901" s="13" t="n">
        <x:v>0.491</x:v>
      </x:c>
      <x:c r="G901" s="13" t="str">
        <x:v>Fail</x:v>
      </x:c>
      <x:c r="H901" s="13" t="n">
        <x:v>0.337</x:v>
      </x:c>
      <x:c r="I901" s="13" t="n">
        <x:v>31.4</x:v>
      </x:c>
      <x:c r="J901" s="13" t="n">
        <x:v>3</x:v>
      </x:c>
      <x:c r="K901" s="13" t="n">
        <x:v>14</x:v>
      </x:c>
      <x:c r="L901" s="13" t="n">
        <x:v>0</x:v>
      </x:c>
      <x:c r="M901" s="13" t="n">
        <x:v>20</x:v>
      </x:c>
      <x:c r="N901" s="13" t="n">
        <x:v>0.925</x:v>
      </x:c>
      <x:c r="O901" s="13" t="n">
        <x:v>1.092</x:v>
      </x:c>
    </x:row>
    <x:row r="902">
      <x:c r="A902" s="13" t="n">
        <x:v>899</x:v>
      </x:c>
      <x:c r="B902" s="13" t="str">
        <x:v>V</x:v>
      </x:c>
      <x:c r="C902" s="13" t="str">
        <x:v>Choir Caverns</x:v>
      </x:c>
      <x:c r="D902" s="13" t="str">
        <x:v>Double_Support</x:v>
      </x:c>
      <x:c r="E902" s="13" t="str">
        <x:v>Ironwarden / Wayfinder / Dawnkeeper / Stonecaller</x:v>
      </x:c>
      <x:c r="F902" s="13" t="n">
        <x:v>0.515</x:v>
      </x:c>
      <x:c r="G902" s="13" t="str">
        <x:v>Fail</x:v>
      </x:c>
      <x:c r="H902" s="13" t="n">
        <x:v>0.402</x:v>
      </x:c>
      <x:c r="I902" s="13" t="n">
        <x:v>36</x:v>
      </x:c>
      <x:c r="J902" s="13" t="n">
        <x:v>3</x:v>
      </x:c>
      <x:c r="K902" s="13" t="n">
        <x:v>12</x:v>
      </x:c>
      <x:c r="L902" s="13" t="n">
        <x:v>1</x:v>
      </x:c>
      <x:c r="M902" s="13" t="n">
        <x:v>22</x:v>
      </x:c>
      <x:c r="N902" s="13" t="n">
        <x:v>0.968</x:v>
      </x:c>
      <x:c r="O902" s="13" t="n">
        <x:v>1.079</x:v>
      </x:c>
    </x:row>
    <x:row r="903">
      <x:c r="A903" s="13" t="n">
        <x:v>900</x:v>
      </x:c>
      <x:c r="B903" s="13" t="str">
        <x:v>V</x:v>
      </x:c>
      <x:c r="C903" s="13" t="str">
        <x:v>Crucible Depths</x:v>
      </x:c>
      <x:c r="D903" s="13" t="str">
        <x:v>Double_Support</x:v>
      </x:c>
      <x:c r="E903" s="13" t="str">
        <x:v>Ironwarden / Wayfinder / Dawnkeeper / Stonecaller</x:v>
      </x:c>
      <x:c r="F903" s="13" t="n">
        <x:v>0.16</x:v>
      </x:c>
      <x:c r="G903" s="13" t="str">
        <x:v>Fail</x:v>
      </x:c>
      <x:c r="H903" s="13" t="n">
        <x:v>0.393</x:v>
      </x:c>
      <x:c r="I903" s="13" t="n">
        <x:v>32.5</x:v>
      </x:c>
      <x:c r="J903" s="13" t="n">
        <x:v>3</x:v>
      </x:c>
      <x:c r="K903" s="13" t="n">
        <x:v>13</x:v>
      </x:c>
      <x:c r="L903" s="13" t="n">
        <x:v>1</x:v>
      </x:c>
      <x:c r="M903" s="13" t="n">
        <x:v>22</x:v>
      </x:c>
      <x:c r="N903" s="13" t="n">
        <x:v>0.827</x:v>
      </x:c>
      <x:c r="O903" s="13" t="n">
        <x:v>1.036</x:v>
      </x:c>
    </x:row>
    <x:row r="904">
      <x:c r="A904" s="13" t="n">
        <x:v>901</x:v>
      </x:c>
      <x:c r="B904" s="13" t="str">
        <x:v>V</x:v>
      </x:c>
      <x:c r="C904" s="13" t="str">
        <x:v>Lanternwatch Descent</x:v>
      </x:c>
      <x:c r="D904" s="13" t="str">
        <x:v>Double_Tank</x:v>
      </x:c>
      <x:c r="E904" s="13" t="str">
        <x:v>Ironwarden / Ironwarden / Ravager / Dawnkeeper</x:v>
      </x:c>
      <x:c r="F904" s="13" t="n">
        <x:v>0.585</x:v>
      </x:c>
      <x:c r="G904" s="13" t="str">
        <x:v>Clear</x:v>
      </x:c>
      <x:c r="H904" s="13" t="n">
        <x:v>1</x:v>
      </x:c>
      <x:c r="I904" s="13" t="n">
        <x:v>27.7</x:v>
      </x:c>
      <x:c r="J904" s="13" t="n">
        <x:v>1</x:v>
      </x:c>
      <x:c r="K904" s="13" t="n">
        <x:v>13</x:v>
      </x:c>
      <x:c r="L904" s="13" t="n">
        <x:v>1</x:v>
      </x:c>
      <x:c r="M904" s="13" t="n">
        <x:v>145</x:v>
      </x:c>
      <x:c r="N904" s="13" t="n">
        <x:v>1.129</x:v>
      </x:c>
      <x:c r="O904" s="13" t="n">
        <x:v>0.942</x:v>
      </x:c>
    </x:row>
    <x:row r="905">
      <x:c r="A905" s="13" t="n">
        <x:v>902</x:v>
      </x:c>
      <x:c r="B905" s="13" t="str">
        <x:v>V</x:v>
      </x:c>
      <x:c r="C905" s="13" t="str">
        <x:v>Mirage Well</x:v>
      </x:c>
      <x:c r="D905" s="13" t="str">
        <x:v>Double_Tank</x:v>
      </x:c>
      <x:c r="E905" s="13" t="str">
        <x:v>Ironwarden / Ironwarden / Ravager / Dawnkeeper</x:v>
      </x:c>
      <x:c r="F905" s="13" t="n">
        <x:v>0.314</x:v>
      </x:c>
      <x:c r="G905" s="13" t="str">
        <x:v>Clear</x:v>
      </x:c>
      <x:c r="H905" s="13" t="n">
        <x:v>1</x:v>
      </x:c>
      <x:c r="I905" s="13" t="n">
        <x:v>30</x:v>
      </x:c>
      <x:c r="J905" s="13" t="n">
        <x:v>1</x:v>
      </x:c>
      <x:c r="K905" s="13" t="n">
        <x:v>12</x:v>
      </x:c>
      <x:c r="L905" s="13" t="n">
        <x:v>0</x:v>
      </x:c>
      <x:c r="M905" s="13" t="n">
        <x:v>147</x:v>
      </x:c>
      <x:c r="N905" s="13" t="n">
        <x:v>0.967</x:v>
      </x:c>
      <x:c r="O905" s="13" t="n">
        <x:v>0.978</x:v>
      </x:c>
    </x:row>
    <x:row r="906">
      <x:c r="A906" s="13" t="n">
        <x:v>903</x:v>
      </x:c>
      <x:c r="B906" s="13" t="str">
        <x:v>V</x:v>
      </x:c>
      <x:c r="C906" s="13" t="str">
        <x:v>Choir Caverns</x:v>
      </x:c>
      <x:c r="D906" s="13" t="str">
        <x:v>Double_Tank</x:v>
      </x:c>
      <x:c r="E906" s="13" t="str">
        <x:v>Ironwarden / Ironwarden / Ravager / Dawnkeeper</x:v>
      </x:c>
      <x:c r="F906" s="13" t="n">
        <x:v>0.735</x:v>
      </x:c>
      <x:c r="G906" s="13" t="str">
        <x:v>Clear</x:v>
      </x:c>
      <x:c r="H906" s="13" t="n">
        <x:v>1</x:v>
      </x:c>
      <x:c r="I906" s="13" t="n">
        <x:v>33.1</x:v>
      </x:c>
      <x:c r="J906" s="13" t="n">
        <x:v>0</x:v>
      </x:c>
      <x:c r="K906" s="13" t="n">
        <x:v>13</x:v>
      </x:c>
      <x:c r="L906" s="13" t="n">
        <x:v>0</x:v>
      </x:c>
      <x:c r="M906" s="13" t="n">
        <x:v>134</x:v>
      </x:c>
      <x:c r="N906" s="13" t="n">
        <x:v>1.163</x:v>
      </x:c>
      <x:c r="O906" s="13" t="n">
        <x:v>1.07</x:v>
      </x:c>
    </x:row>
    <x:row r="907">
      <x:c r="A907" s="13" t="n">
        <x:v>904</x:v>
      </x:c>
      <x:c r="B907" s="13" t="str">
        <x:v>V</x:v>
      </x:c>
      <x:c r="C907" s="13" t="str">
        <x:v>Crucible Depths</x:v>
      </x:c>
      <x:c r="D907" s="13" t="str">
        <x:v>Double_Tank</x:v>
      </x:c>
      <x:c r="E907" s="13" t="str">
        <x:v>Ironwarden / Ironwarden / Ravager / Dawnkeeper</x:v>
      </x:c>
      <x:c r="F907" s="13" t="n">
        <x:v>0.257</x:v>
      </x:c>
      <x:c r="G907" s="13" t="str">
        <x:v>Fail</x:v>
      </x:c>
      <x:c r="H907" s="13" t="n">
        <x:v>0.365</x:v>
      </x:c>
      <x:c r="I907" s="13" t="n">
        <x:v>31.7</x:v>
      </x:c>
      <x:c r="J907" s="13" t="n">
        <x:v>3</x:v>
      </x:c>
      <x:c r="K907" s="13" t="n">
        <x:v>14</x:v>
      </x:c>
      <x:c r="L907" s="13" t="n">
        <x:v>0</x:v>
      </x:c>
      <x:c r="M907" s="13" t="n">
        <x:v>22</x:v>
      </x:c>
      <x:c r="N907" s="13" t="n">
        <x:v>1.01</x:v>
      </x:c>
      <x:c r="O907" s="13" t="n">
        <x:v>0.952</x:v>
      </x:c>
    </x:row>
    <x:row r="908">
      <x:c r="A908" s="13" t="n">
        <x:v>905</x:v>
      </x:c>
      <x:c r="B908" s="13" t="str">
        <x:v>V</x:v>
      </x:c>
      <x:c r="C908" s="13" t="str">
        <x:v>Lanternwatch Descent</x:v>
      </x:c>
      <x:c r="D908" s="13" t="str">
        <x:v>Double_Tank</x:v>
      </x:c>
      <x:c r="E908" s="13" t="str">
        <x:v>Ironwarden / Ironwarden / Ravager / Dawnkeeper</x:v>
      </x:c>
      <x:c r="F908" s="13" t="n">
        <x:v>0.456</x:v>
      </x:c>
      <x:c r="G908" s="13" t="str">
        <x:v>Clear</x:v>
      </x:c>
      <x:c r="H908" s="13" t="n">
        <x:v>1</x:v>
      </x:c>
      <x:c r="I908" s="13" t="n">
        <x:v>33.2</x:v>
      </x:c>
      <x:c r="J908" s="13" t="n">
        <x:v>2</x:v>
      </x:c>
      <x:c r="K908" s="13" t="n">
        <x:v>12</x:v>
      </x:c>
      <x:c r="L908" s="13" t="n">
        <x:v>0</x:v>
      </x:c>
      <x:c r="M908" s="13" t="n">
        <x:v>137</x:v>
      </x:c>
      <x:c r="N908" s="13" t="n">
        <x:v>1.059</x:v>
      </x:c>
      <x:c r="O908" s="13" t="n">
        <x:v>0.933</x:v>
      </x:c>
    </x:row>
    <x:row r="909">
      <x:c r="A909" s="13" t="n">
        <x:v>906</x:v>
      </x:c>
      <x:c r="B909" s="13" t="str">
        <x:v>V</x:v>
      </x:c>
      <x:c r="C909" s="13" t="str">
        <x:v>Mirage Well</x:v>
      </x:c>
      <x:c r="D909" s="13" t="str">
        <x:v>Double_Tank</x:v>
      </x:c>
      <x:c r="E909" s="13" t="str">
        <x:v>Ironwarden / Ironwarden / Ravager / Dawnkeeper</x:v>
      </x:c>
      <x:c r="F909" s="13" t="n">
        <x:v>0.26</x:v>
      </x:c>
      <x:c r="G909" s="13" t="str">
        <x:v>Fail</x:v>
      </x:c>
      <x:c r="H909" s="13" t="n">
        <x:v>0.479</x:v>
      </x:c>
      <x:c r="I909" s="13" t="n">
        <x:v>33.2</x:v>
      </x:c>
      <x:c r="J909" s="13" t="n">
        <x:v>3</x:v>
      </x:c>
      <x:c r="K909" s="13" t="n">
        <x:v>13</x:v>
      </x:c>
      <x:c r="L909" s="13" t="n">
        <x:v>1</x:v>
      </x:c>
      <x:c r="M909" s="13" t="n">
        <x:v>21</x:v>
      </x:c>
      <x:c r="N909" s="13" t="n">
        <x:v>0.896</x:v>
      </x:c>
      <x:c r="O909" s="13" t="n">
        <x:v>1.018</x:v>
      </x:c>
    </x:row>
    <x:row r="910">
      <x:c r="A910" s="13" t="n">
        <x:v>907</x:v>
      </x:c>
      <x:c r="B910" s="13" t="str">
        <x:v>V</x:v>
      </x:c>
      <x:c r="C910" s="13" t="str">
        <x:v>Choir Caverns</x:v>
      </x:c>
      <x:c r="D910" s="13" t="str">
        <x:v>Double_Tank</x:v>
      </x:c>
      <x:c r="E910" s="13" t="str">
        <x:v>Ironwarden / Ironwarden / Ravager / Dawnkeeper</x:v>
      </x:c>
      <x:c r="F910" s="13" t="n">
        <x:v>0.533</x:v>
      </x:c>
      <x:c r="G910" s="13" t="str">
        <x:v>Fail</x:v>
      </x:c>
      <x:c r="H910" s="13" t="n">
        <x:v>0.169</x:v>
      </x:c>
      <x:c r="I910" s="13" t="n">
        <x:v>33</x:v>
      </x:c>
      <x:c r="J910" s="13" t="n">
        <x:v>3</x:v>
      </x:c>
      <x:c r="K910" s="13" t="n">
        <x:v>11</x:v>
      </x:c>
      <x:c r="L910" s="13" t="n">
        <x:v>2</x:v>
      </x:c>
      <x:c r="M910" s="13" t="n">
        <x:v>7</x:v>
      </x:c>
      <x:c r="N910" s="13" t="n">
        <x:v>1.09</x:v>
      </x:c>
      <x:c r="O910" s="13" t="n">
        <x:v>1.004</x:v>
      </x:c>
    </x:row>
    <x:row r="911">
      <x:c r="A911" s="13" t="n">
        <x:v>908</x:v>
      </x:c>
      <x:c r="B911" s="13" t="str">
        <x:v>V</x:v>
      </x:c>
      <x:c r="C911" s="13" t="str">
        <x:v>Crucible Depths</x:v>
      </x:c>
      <x:c r="D911" s="13" t="str">
        <x:v>Double_Tank</x:v>
      </x:c>
      <x:c r="E911" s="13" t="str">
        <x:v>Ironwarden / Ironwarden / Ravager / Dawnkeeper</x:v>
      </x:c>
      <x:c r="F911" s="13" t="n">
        <x:v>0.537</x:v>
      </x:c>
      <x:c r="G911" s="13" t="str">
        <x:v>Fail</x:v>
      </x:c>
      <x:c r="H911" s="13" t="n">
        <x:v>0.898</x:v>
      </x:c>
      <x:c r="I911" s="13" t="n">
        <x:v>36</x:v>
      </x:c>
      <x:c r="J911" s="13" t="n">
        <x:v>3</x:v>
      </x:c>
      <x:c r="K911" s="13" t="n">
        <x:v>13</x:v>
      </x:c>
      <x:c r="L911" s="13" t="n">
        <x:v>1</x:v>
      </x:c>
      <x:c r="M911" s="13" t="n">
        <x:v>50</x:v>
      </x:c>
      <x:c r="N911" s="13" t="n">
        <x:v>1.035</x:v>
      </x:c>
      <x:c r="O911" s="13" t="n">
        <x:v>1.099</x:v>
      </x:c>
    </x:row>
    <x:row r="912">
      <x:c r="A912" s="13" t="n">
        <x:v>909</x:v>
      </x:c>
      <x:c r="B912" s="13" t="str">
        <x:v>V</x:v>
      </x:c>
      <x:c r="C912" s="13" t="str">
        <x:v>Lanternwatch Descent</x:v>
      </x:c>
      <x:c r="D912" s="13" t="str">
        <x:v>Double_Tank</x:v>
      </x:c>
      <x:c r="E912" s="13" t="str">
        <x:v>Ironwarden / Ironwarden / Ravager / Dawnkeeper</x:v>
      </x:c>
      <x:c r="F912" s="13" t="n">
        <x:v>0.41</x:v>
      </x:c>
      <x:c r="G912" s="13" t="str">
        <x:v>Fail</x:v>
      </x:c>
      <x:c r="H912" s="13" t="n">
        <x:v>0.897</x:v>
      </x:c>
      <x:c r="I912" s="13" t="n">
        <x:v>35.3</x:v>
      </x:c>
      <x:c r="J912" s="13" t="n">
        <x:v>3</x:v>
      </x:c>
      <x:c r="K912" s="13" t="n">
        <x:v>13</x:v>
      </x:c>
      <x:c r="L912" s="13" t="n">
        <x:v>1</x:v>
      </x:c>
      <x:c r="M912" s="13" t="n">
        <x:v>47</x:v>
      </x:c>
      <x:c r="N912" s="13" t="n">
        <x:v>0.896</x:v>
      </x:c>
      <x:c r="O912" s="13" t="n">
        <x:v>1.074</x:v>
      </x:c>
    </x:row>
    <x:row r="913">
      <x:c r="A913" s="13" t="n">
        <x:v>910</x:v>
      </x:c>
      <x:c r="B913" s="13" t="str">
        <x:v>V</x:v>
      </x:c>
      <x:c r="C913" s="13" t="str">
        <x:v>Mirage Well</x:v>
      </x:c>
      <x:c r="D913" s="13" t="str">
        <x:v>Double_Tank</x:v>
      </x:c>
      <x:c r="E913" s="13" t="str">
        <x:v>Ironwarden / Ironwarden / Ravager / Dawnkeeper</x:v>
      </x:c>
      <x:c r="F913" s="13" t="n">
        <x:v>0.561</x:v>
      </x:c>
      <x:c r="G913" s="13" t="str">
        <x:v>Fail</x:v>
      </x:c>
      <x:c r="H913" s="13" t="n">
        <x:v>0.333</x:v>
      </x:c>
      <x:c r="I913" s="13" t="n">
        <x:v>30.2</x:v>
      </x:c>
      <x:c r="J913" s="13" t="n">
        <x:v>3</x:v>
      </x:c>
      <x:c r="K913" s="13" t="n">
        <x:v>12</x:v>
      </x:c>
      <x:c r="L913" s="13" t="n">
        <x:v>2</x:v>
      </x:c>
      <x:c r="M913" s="13" t="n">
        <x:v>21</x:v>
      </x:c>
      <x:c r="N913" s="13" t="n">
        <x:v>1.06</x:v>
      </x:c>
      <x:c r="O913" s="13" t="n">
        <x:v>1.028</x:v>
      </x:c>
    </x:row>
    <x:row r="914">
      <x:c r="A914" s="13" t="n">
        <x:v>911</x:v>
      </x:c>
      <x:c r="B914" s="13" t="str">
        <x:v>V</x:v>
      </x:c>
      <x:c r="C914" s="13" t="str">
        <x:v>Choir Caverns</x:v>
      </x:c>
      <x:c r="D914" s="13" t="str">
        <x:v>Double_Tank</x:v>
      </x:c>
      <x:c r="E914" s="13" t="str">
        <x:v>Ironwarden / Ironwarden / Ravager / Dawnkeeper</x:v>
      </x:c>
      <x:c r="F914" s="13" t="n">
        <x:v>0.238</x:v>
      </x:c>
      <x:c r="G914" s="13" t="str">
        <x:v>Fail</x:v>
      </x:c>
      <x:c r="H914" s="13" t="n">
        <x:v>0.254</x:v>
      </x:c>
      <x:c r="I914" s="13" t="n">
        <x:v>35.6</x:v>
      </x:c>
      <x:c r="J914" s="13" t="n">
        <x:v>3</x:v>
      </x:c>
      <x:c r="K914" s="13" t="n">
        <x:v>10</x:v>
      </x:c>
      <x:c r="L914" s="13" t="n">
        <x:v>1</x:v>
      </x:c>
      <x:c r="M914" s="13" t="n">
        <x:v>22</x:v>
      </x:c>
      <x:c r="N914" s="13" t="n">
        <x:v>1.04</x:v>
      </x:c>
      <x:c r="O914" s="13" t="n">
        <x:v>0.88</x:v>
      </x:c>
    </x:row>
    <x:row r="915">
      <x:c r="A915" s="13" t="n">
        <x:v>912</x:v>
      </x:c>
      <x:c r="B915" s="13" t="str">
        <x:v>V</x:v>
      </x:c>
      <x:c r="C915" s="13" t="str">
        <x:v>Crucible Depths</x:v>
      </x:c>
      <x:c r="D915" s="13" t="str">
        <x:v>Double_Tank</x:v>
      </x:c>
      <x:c r="E915" s="13" t="str">
        <x:v>Ironwarden / Ironwarden / Ravager / Dawnkeeper</x:v>
      </x:c>
      <x:c r="F915" s="13" t="n">
        <x:v>0.478</x:v>
      </x:c>
      <x:c r="G915" s="13" t="str">
        <x:v>Clear</x:v>
      </x:c>
      <x:c r="H915" s="13" t="n">
        <x:v>1</x:v>
      </x:c>
      <x:c r="I915" s="13" t="n">
        <x:v>29.7</x:v>
      </x:c>
      <x:c r="J915" s="13" t="n">
        <x:v>1</x:v>
      </x:c>
      <x:c r="K915" s="13" t="n">
        <x:v>12</x:v>
      </x:c>
      <x:c r="L915" s="13" t="n">
        <x:v>1</x:v>
      </x:c>
      <x:c r="M915" s="13" t="n">
        <x:v>145</x:v>
      </x:c>
      <x:c r="N915" s="13" t="n">
        <x:v>1.023</x:v>
      </x:c>
      <x:c r="O915" s="13" t="n">
        <x:v>1.076</x:v>
      </x:c>
    </x:row>
    <x:row r="916">
      <x:c r="A916" s="13" t="n">
        <x:v>913</x:v>
      </x:c>
      <x:c r="B916" s="13" t="str">
        <x:v>V</x:v>
      </x:c>
      <x:c r="C916" s="13" t="str">
        <x:v>Lanternwatch Descent</x:v>
      </x:c>
      <x:c r="D916" s="13" t="str">
        <x:v>Double_Tank</x:v>
      </x:c>
      <x:c r="E916" s="13" t="str">
        <x:v>Ironwarden / Ironwarden / Ravager / Dawnkeeper</x:v>
      </x:c>
      <x:c r="F916" s="13" t="n">
        <x:v>0.399</x:v>
      </x:c>
      <x:c r="G916" s="13" t="str">
        <x:v>Fail</x:v>
      </x:c>
      <x:c r="H916" s="13" t="n">
        <x:v>0.568</x:v>
      </x:c>
      <x:c r="I916" s="13" t="n">
        <x:v>36</x:v>
      </x:c>
      <x:c r="J916" s="13" t="n">
        <x:v>3</x:v>
      </x:c>
      <x:c r="K916" s="13" t="n">
        <x:v>11</x:v>
      </x:c>
      <x:c r="L916" s="13" t="n">
        <x:v>1</x:v>
      </x:c>
      <x:c r="M916" s="13" t="n">
        <x:v>36</x:v>
      </x:c>
      <x:c r="N916" s="13" t="n">
        <x:v>0.933</x:v>
      </x:c>
      <x:c r="O916" s="13" t="n">
        <x:v>1.025</x:v>
      </x:c>
    </x:row>
    <x:row r="917">
      <x:c r="A917" s="13" t="n">
        <x:v>914</x:v>
      </x:c>
      <x:c r="B917" s="13" t="str">
        <x:v>V</x:v>
      </x:c>
      <x:c r="C917" s="13" t="str">
        <x:v>Mirage Well</x:v>
      </x:c>
      <x:c r="D917" s="13" t="str">
        <x:v>Double_Tank</x:v>
      </x:c>
      <x:c r="E917" s="13" t="str">
        <x:v>Ironwarden / Ironwarden / Ravager / Dawnkeeper</x:v>
      </x:c>
      <x:c r="F917" s="13" t="n">
        <x:v>0.639</x:v>
      </x:c>
      <x:c r="G917" s="13" t="str">
        <x:v>Clear</x:v>
      </x:c>
      <x:c r="H917" s="13" t="n">
        <x:v>1</x:v>
      </x:c>
      <x:c r="I917" s="13" t="n">
        <x:v>35.1</x:v>
      </x:c>
      <x:c r="J917" s="13" t="n">
        <x:v>1</x:v>
      </x:c>
      <x:c r="K917" s="13" t="n">
        <x:v>13</x:v>
      </x:c>
      <x:c r="L917" s="13" t="n">
        <x:v>1</x:v>
      </x:c>
      <x:c r="M917" s="13" t="n">
        <x:v>141</x:v>
      </x:c>
      <x:c r="N917" s="13" t="n">
        <x:v>1.13</x:v>
      </x:c>
      <x:c r="O917" s="13" t="n">
        <x:v>1.011</x:v>
      </x:c>
    </x:row>
    <x:row r="918">
      <x:c r="A918" s="13" t="n">
        <x:v>915</x:v>
      </x:c>
      <x:c r="B918" s="13" t="str">
        <x:v>V</x:v>
      </x:c>
      <x:c r="C918" s="13" t="str">
        <x:v>Choir Caverns</x:v>
      </x:c>
      <x:c r="D918" s="13" t="str">
        <x:v>Double_Tank</x:v>
      </x:c>
      <x:c r="E918" s="13" t="str">
        <x:v>Ironwarden / Ironwarden / Ravager / Dawnkeeper</x:v>
      </x:c>
      <x:c r="F918" s="13" t="n">
        <x:v>0.516</x:v>
      </x:c>
      <x:c r="G918" s="13" t="str">
        <x:v>Fail</x:v>
      </x:c>
      <x:c r="H918" s="13" t="n">
        <x:v>0.433</x:v>
      </x:c>
      <x:c r="I918" s="13" t="n">
        <x:v>32.6</x:v>
      </x:c>
      <x:c r="J918" s="13" t="n">
        <x:v>3</x:v>
      </x:c>
      <x:c r="K918" s="13" t="n">
        <x:v>13</x:v>
      </x:c>
      <x:c r="L918" s="13" t="n">
        <x:v>1</x:v>
      </x:c>
      <x:c r="M918" s="13" t="n">
        <x:v>20</x:v>
      </x:c>
      <x:c r="N918" s="13" t="n">
        <x:v>1.13</x:v>
      </x:c>
      <x:c r="O918" s="13" t="n">
        <x:v>0.959</x:v>
      </x:c>
    </x:row>
    <x:row r="919">
      <x:c r="A919" s="13" t="n">
        <x:v>916</x:v>
      </x:c>
      <x:c r="B919" s="13" t="str">
        <x:v>V</x:v>
      </x:c>
      <x:c r="C919" s="13" t="str">
        <x:v>Crucible Depths</x:v>
      </x:c>
      <x:c r="D919" s="13" t="str">
        <x:v>Double_Tank</x:v>
      </x:c>
      <x:c r="E919" s="13" t="str">
        <x:v>Ironwarden / Ironwarden / Ravager / Dawnkeeper</x:v>
      </x:c>
      <x:c r="F919" s="13" t="n">
        <x:v>0.332</x:v>
      </x:c>
      <x:c r="G919" s="13" t="str">
        <x:v>Fail</x:v>
      </x:c>
      <x:c r="H919" s="13" t="n">
        <x:v>0.808</x:v>
      </x:c>
      <x:c r="I919" s="13" t="n">
        <x:v>36</x:v>
      </x:c>
      <x:c r="J919" s="13" t="n">
        <x:v>3</x:v>
      </x:c>
      <x:c r="K919" s="13" t="n">
        <x:v>13</x:v>
      </x:c>
      <x:c r="L919" s="13" t="n">
        <x:v>1</x:v>
      </x:c>
      <x:c r="M919" s="13" t="n">
        <x:v>50</x:v>
      </x:c>
      <x:c r="N919" s="13" t="n">
        <x:v>0.963</x:v>
      </x:c>
      <x:c r="O919" s="13" t="n">
        <x:v>1.05</x:v>
      </x:c>
    </x:row>
    <x:row r="920">
      <x:c r="A920" s="13" t="n">
        <x:v>917</x:v>
      </x:c>
      <x:c r="B920" s="13" t="str">
        <x:v>V</x:v>
      </x:c>
      <x:c r="C920" s="13" t="str">
        <x:v>Lanternwatch Descent</x:v>
      </x:c>
      <x:c r="D920" s="13" t="str">
        <x:v>Double_Tank</x:v>
      </x:c>
      <x:c r="E920" s="13" t="str">
        <x:v>Ironwarden / Ironwarden / Ravager / Dawnkeeper</x:v>
      </x:c>
      <x:c r="F920" s="13" t="n">
        <x:v>0.449</x:v>
      </x:c>
      <x:c r="G920" s="13" t="str">
        <x:v>Clear</x:v>
      </x:c>
      <x:c r="H920" s="13" t="n">
        <x:v>1</x:v>
      </x:c>
      <x:c r="I920" s="13" t="n">
        <x:v>31.3</x:v>
      </x:c>
      <x:c r="J920" s="13" t="n">
        <x:v>1</x:v>
      </x:c>
      <x:c r="K920" s="13" t="n">
        <x:v>12</x:v>
      </x:c>
      <x:c r="L920" s="13" t="n">
        <x:v>2</x:v>
      </x:c>
      <x:c r="M920" s="13" t="n">
        <x:v>137</x:v>
      </x:c>
      <x:c r="N920" s="13" t="n">
        <x:v>0.997</x:v>
      </x:c>
      <x:c r="O920" s="13" t="n">
        <x:v>0.987</x:v>
      </x:c>
    </x:row>
    <x:row r="921">
      <x:c r="A921" s="13" t="n">
        <x:v>918</x:v>
      </x:c>
      <x:c r="B921" s="13" t="str">
        <x:v>V</x:v>
      </x:c>
      <x:c r="C921" s="13" t="str">
        <x:v>Mirage Well</x:v>
      </x:c>
      <x:c r="D921" s="13" t="str">
        <x:v>Double_Tank</x:v>
      </x:c>
      <x:c r="E921" s="13" t="str">
        <x:v>Ironwarden / Ironwarden / Ravager / Dawnkeeper</x:v>
      </x:c>
      <x:c r="F921" s="13" t="n">
        <x:v>0.333</x:v>
      </x:c>
      <x:c r="G921" s="13" t="str">
        <x:v>Fail</x:v>
      </x:c>
      <x:c r="H921" s="13" t="n">
        <x:v>0.433</x:v>
      </x:c>
      <x:c r="I921" s="13" t="n">
        <x:v>34.6</x:v>
      </x:c>
      <x:c r="J921" s="13" t="n">
        <x:v>3</x:v>
      </x:c>
      <x:c r="K921" s="13" t="n">
        <x:v>10</x:v>
      </x:c>
      <x:c r="L921" s="13" t="n">
        <x:v>1</x:v>
      </x:c>
      <x:c r="M921" s="13" t="n">
        <x:v>22</x:v>
      </x:c>
      <x:c r="N921" s="13" t="n">
        <x:v>0.959</x:v>
      </x:c>
      <x:c r="O921" s="13" t="n">
        <x:v>0.998</x:v>
      </x:c>
    </x:row>
    <x:row r="922">
      <x:c r="A922" s="13" t="n">
        <x:v>919</x:v>
      </x:c>
      <x:c r="B922" s="13" t="str">
        <x:v>V</x:v>
      </x:c>
      <x:c r="C922" s="13" t="str">
        <x:v>Choir Caverns</x:v>
      </x:c>
      <x:c r="D922" s="13" t="str">
        <x:v>Double_Tank</x:v>
      </x:c>
      <x:c r="E922" s="13" t="str">
        <x:v>Ironwarden / Ironwarden / Ravager / Dawnkeeper</x:v>
      </x:c>
      <x:c r="F922" s="13" t="n">
        <x:v>0.236</x:v>
      </x:c>
      <x:c r="G922" s="13" t="str">
        <x:v>Clear</x:v>
      </x:c>
      <x:c r="H922" s="13" t="n">
        <x:v>1</x:v>
      </x:c>
      <x:c r="I922" s="13" t="n">
        <x:v>31.9</x:v>
      </x:c>
      <x:c r="J922" s="13" t="n">
        <x:v>1</x:v>
      </x:c>
      <x:c r="K922" s="13" t="n">
        <x:v>12</x:v>
      </x:c>
      <x:c r="L922" s="13" t="n">
        <x:v>1</x:v>
      </x:c>
      <x:c r="M922" s="13" t="n">
        <x:v>138</x:v>
      </x:c>
      <x:c r="N922" s="13" t="n">
        <x:v>0.977</x:v>
      </x:c>
      <x:c r="O922" s="13" t="n">
        <x:v>0.935</x:v>
      </x:c>
    </x:row>
    <x:row r="923">
      <x:c r="A923" s="13" t="n">
        <x:v>920</x:v>
      </x:c>
      <x:c r="B923" s="13" t="str">
        <x:v>V</x:v>
      </x:c>
      <x:c r="C923" s="13" t="str">
        <x:v>Crucible Depths</x:v>
      </x:c>
      <x:c r="D923" s="13" t="str">
        <x:v>Double_Tank</x:v>
      </x:c>
      <x:c r="E923" s="13" t="str">
        <x:v>Ironwarden / Ironwarden / Ravager / Dawnkeeper</x:v>
      </x:c>
      <x:c r="F923" s="13" t="n">
        <x:v>0.491</x:v>
      </x:c>
      <x:c r="G923" s="13" t="str">
        <x:v>Clear</x:v>
      </x:c>
      <x:c r="H923" s="13" t="n">
        <x:v>1</x:v>
      </x:c>
      <x:c r="I923" s="13" t="n">
        <x:v>27.7</x:v>
      </x:c>
      <x:c r="J923" s="13" t="n">
        <x:v>0</x:v>
      </x:c>
      <x:c r="K923" s="13" t="n">
        <x:v>12</x:v>
      </x:c>
      <x:c r="L923" s="13" t="n">
        <x:v>0</x:v>
      </x:c>
      <x:c r="M923" s="13" t="n">
        <x:v>135</x:v>
      </x:c>
      <x:c r="N923" s="13" t="n">
        <x:v>1.107</x:v>
      </x:c>
      <x:c r="O923" s="13" t="n">
        <x:v>1.002</x:v>
      </x:c>
    </x:row>
    <x:row r="924">
      <x:c r="A924" s="13" t="n">
        <x:v>921</x:v>
      </x:c>
      <x:c r="B924" s="13" t="str">
        <x:v>V</x:v>
      </x:c>
      <x:c r="C924" s="13" t="str">
        <x:v>Lanternwatch Descent</x:v>
      </x:c>
      <x:c r="D924" s="13" t="str">
        <x:v>Double_Tank</x:v>
      </x:c>
      <x:c r="E924" s="13" t="str">
        <x:v>Ironwarden / Ironwarden / Ravager / Dawnkeeper</x:v>
      </x:c>
      <x:c r="F924" s="13" t="n">
        <x:v>0.685</x:v>
      </x:c>
      <x:c r="G924" s="13" t="str">
        <x:v>Clear</x:v>
      </x:c>
      <x:c r="H924" s="13" t="n">
        <x:v>1</x:v>
      </x:c>
      <x:c r="I924" s="13" t="n">
        <x:v>33.4</x:v>
      </x:c>
      <x:c r="J924" s="13" t="n">
        <x:v>2</x:v>
      </x:c>
      <x:c r="K924" s="13" t="n">
        <x:v>14</x:v>
      </x:c>
      <x:c r="L924" s="13" t="n">
        <x:v>2</x:v>
      </x:c>
      <x:c r="M924" s="13" t="n">
        <x:v>142</x:v>
      </x:c>
      <x:c r="N924" s="13" t="n">
        <x:v>1.105</x:v>
      </x:c>
      <x:c r="O924" s="13" t="n">
        <x:v>1.024</x:v>
      </x:c>
    </x:row>
    <x:row r="925">
      <x:c r="A925" s="13" t="n">
        <x:v>922</x:v>
      </x:c>
      <x:c r="B925" s="13" t="str">
        <x:v>V</x:v>
      </x:c>
      <x:c r="C925" s="13" t="str">
        <x:v>Mirage Well</x:v>
      </x:c>
      <x:c r="D925" s="13" t="str">
        <x:v>Double_Tank</x:v>
      </x:c>
      <x:c r="E925" s="13" t="str">
        <x:v>Ironwarden / Ironwarden / Ravager / Dawnkeeper</x:v>
      </x:c>
      <x:c r="F925" s="13" t="n">
        <x:v>0.463</x:v>
      </x:c>
      <x:c r="G925" s="13" t="str">
        <x:v>Fail</x:v>
      </x:c>
      <x:c r="H925" s="13" t="n">
        <x:v>0.933</x:v>
      </x:c>
      <x:c r="I925" s="13" t="n">
        <x:v>36</x:v>
      </x:c>
      <x:c r="J925" s="13" t="n">
        <x:v>3</x:v>
      </x:c>
      <x:c r="K925" s="13" t="n">
        <x:v>13</x:v>
      </x:c>
      <x:c r="L925" s="13" t="n">
        <x:v>1</x:v>
      </x:c>
      <x:c r="M925" s="13" t="n">
        <x:v>64</x:v>
      </x:c>
      <x:c r="N925" s="13" t="n">
        <x:v>1.083</x:v>
      </x:c>
      <x:c r="O925" s="13" t="n">
        <x:v>0.953</x:v>
      </x:c>
    </x:row>
    <x:row r="926">
      <x:c r="A926" s="13" t="n">
        <x:v>923</x:v>
      </x:c>
      <x:c r="B926" s="13" t="str">
        <x:v>V</x:v>
      </x:c>
      <x:c r="C926" s="13" t="str">
        <x:v>Choir Caverns</x:v>
      </x:c>
      <x:c r="D926" s="13" t="str">
        <x:v>Double_Tank</x:v>
      </x:c>
      <x:c r="E926" s="13" t="str">
        <x:v>Ironwarden / Ironwarden / Ravager / Dawnkeeper</x:v>
      </x:c>
      <x:c r="F926" s="13" t="n">
        <x:v>0.548</x:v>
      </x:c>
      <x:c r="G926" s="13" t="str">
        <x:v>Clear</x:v>
      </x:c>
      <x:c r="H926" s="13" t="n">
        <x:v>1</x:v>
      </x:c>
      <x:c r="I926" s="13" t="n">
        <x:v>31.3</x:v>
      </x:c>
      <x:c r="J926" s="13" t="n">
        <x:v>1</x:v>
      </x:c>
      <x:c r="K926" s="13" t="n">
        <x:v>13</x:v>
      </x:c>
      <x:c r="L926" s="13" t="n">
        <x:v>1</x:v>
      </x:c>
      <x:c r="M926" s="13" t="n">
        <x:v>135</x:v>
      </x:c>
      <x:c r="N926" s="13" t="n">
        <x:v>1.18</x:v>
      </x:c>
      <x:c r="O926" s="13" t="n">
        <x:v>0.935</x:v>
      </x:c>
    </x:row>
    <x:row r="927">
      <x:c r="A927" s="13" t="n">
        <x:v>924</x:v>
      </x:c>
      <x:c r="B927" s="13" t="str">
        <x:v>V</x:v>
      </x:c>
      <x:c r="C927" s="13" t="str">
        <x:v>Crucible Depths</x:v>
      </x:c>
      <x:c r="D927" s="13" t="str">
        <x:v>Double_Tank</x:v>
      </x:c>
      <x:c r="E927" s="13" t="str">
        <x:v>Ironwarden / Ironwarden / Ravager / Dawnkeeper</x:v>
      </x:c>
      <x:c r="F927" s="13" t="n">
        <x:v>0.448</x:v>
      </x:c>
      <x:c r="G927" s="13" t="str">
        <x:v>Fail</x:v>
      </x:c>
      <x:c r="H927" s="13" t="n">
        <x:v>0.607</x:v>
      </x:c>
      <x:c r="I927" s="13" t="n">
        <x:v>35.9</x:v>
      </x:c>
      <x:c r="J927" s="13" t="n">
        <x:v>3</x:v>
      </x:c>
      <x:c r="K927" s="13" t="n">
        <x:v>13</x:v>
      </x:c>
      <x:c r="L927" s="13" t="n">
        <x:v>1</x:v>
      </x:c>
      <x:c r="M927" s="13" t="n">
        <x:v>33</x:v>
      </x:c>
      <x:c r="N927" s="13" t="n">
        <x:v>0.956</x:v>
      </x:c>
      <x:c r="O927" s="13" t="n">
        <x:v>1.133</x:v>
      </x:c>
    </x:row>
    <x:row r="928">
      <x:c r="A928" s="13" t="n">
        <x:v>925</x:v>
      </x:c>
      <x:c r="B928" s="13" t="str">
        <x:v>V</x:v>
      </x:c>
      <x:c r="C928" s="13" t="str">
        <x:v>Lanternwatch Descent</x:v>
      </x:c>
      <x:c r="D928" s="13" t="str">
        <x:v>Double_Tank</x:v>
      </x:c>
      <x:c r="E928" s="13" t="str">
        <x:v>Ironwarden / Ironwarden / Ravager / Dawnkeeper</x:v>
      </x:c>
      <x:c r="F928" s="13" t="n">
        <x:v>0.713</x:v>
      </x:c>
      <x:c r="G928" s="13" t="str">
        <x:v>Clear</x:v>
      </x:c>
      <x:c r="H928" s="13" t="n">
        <x:v>1</x:v>
      </x:c>
      <x:c r="I928" s="13" t="n">
        <x:v>29.8</x:v>
      </x:c>
      <x:c r="J928" s="13" t="n">
        <x:v>0</x:v>
      </x:c>
      <x:c r="K928" s="13" t="n">
        <x:v>13</x:v>
      </x:c>
      <x:c r="L928" s="13" t="n">
        <x:v>1</x:v>
      </x:c>
      <x:c r="M928" s="13" t="n">
        <x:v>146</x:v>
      </x:c>
      <x:c r="N928" s="13" t="n">
        <x:v>1.128</x:v>
      </x:c>
      <x:c r="O928" s="13" t="n">
        <x:v>1.023</x:v>
      </x:c>
    </x:row>
    <x:row r="929">
      <x:c r="A929" s="13" t="n">
        <x:v>926</x:v>
      </x:c>
      <x:c r="B929" s="13" t="str">
        <x:v>V</x:v>
      </x:c>
      <x:c r="C929" s="13" t="str">
        <x:v>Mirage Well</x:v>
      </x:c>
      <x:c r="D929" s="13" t="str">
        <x:v>All_DPS</x:v>
      </x:c>
      <x:c r="E929" s="13" t="str">
        <x:v>Wayfinder / Ravager / Hexweaver / Knife Dancer</x:v>
      </x:c>
      <x:c r="F929" s="13" t="n">
        <x:v>0.153</x:v>
      </x:c>
      <x:c r="G929" s="13" t="str">
        <x:v>Fail</x:v>
      </x:c>
      <x:c r="H929" s="13" t="n">
        <x:v>0.802</x:v>
      </x:c>
      <x:c r="I929" s="13" t="n">
        <x:v>30.1</x:v>
      </x:c>
      <x:c r="J929" s="13" t="n">
        <x:v>3</x:v>
      </x:c>
      <x:c r="K929" s="13" t="n">
        <x:v>14</x:v>
      </x:c>
      <x:c r="L929" s="13" t="n">
        <x:v>2</x:v>
      </x:c>
      <x:c r="M929" s="13" t="n">
        <x:v>51</x:v>
      </x:c>
      <x:c r="N929" s="13" t="n">
        <x:v>0.879</x:v>
      </x:c>
      <x:c r="O929" s="13" t="n">
        <x:v>1.033</x:v>
      </x:c>
    </x:row>
    <x:row r="930">
      <x:c r="A930" s="13" t="n">
        <x:v>927</x:v>
      </x:c>
      <x:c r="B930" s="13" t="str">
        <x:v>V</x:v>
      </x:c>
      <x:c r="C930" s="13" t="str">
        <x:v>Choir Caverns</x:v>
      </x:c>
      <x:c r="D930" s="13" t="str">
        <x:v>All_DPS</x:v>
      </x:c>
      <x:c r="E930" s="13" t="str">
        <x:v>Wayfinder / Ravager / Hexweaver / Knife Dancer</x:v>
      </x:c>
      <x:c r="F930" s="13" t="n">
        <x:v>0.371</x:v>
      </x:c>
      <x:c r="G930" s="13" t="str">
        <x:v>Fail</x:v>
      </x:c>
      <x:c r="H930" s="13" t="n">
        <x:v>0.832</x:v>
      </x:c>
      <x:c r="I930" s="13" t="n">
        <x:v>30.2</x:v>
      </x:c>
      <x:c r="J930" s="13" t="n">
        <x:v>3</x:v>
      </x:c>
      <x:c r="K930" s="13" t="n">
        <x:v>12</x:v>
      </x:c>
      <x:c r="L930" s="13" t="n">
        <x:v>0</x:v>
      </x:c>
      <x:c r="M930" s="13" t="n">
        <x:v>47</x:v>
      </x:c>
      <x:c r="N930" s="13" t="n">
        <x:v>1.085</x:v>
      </x:c>
      <x:c r="O930" s="13" t="n">
        <x:v>0.999</x:v>
      </x:c>
    </x:row>
    <x:row r="931">
      <x:c r="A931" s="13" t="n">
        <x:v>928</x:v>
      </x:c>
      <x:c r="B931" s="13" t="str">
        <x:v>V</x:v>
      </x:c>
      <x:c r="C931" s="13" t="str">
        <x:v>Crucible Depths</x:v>
      </x:c>
      <x:c r="D931" s="13" t="str">
        <x:v>All_DPS</x:v>
      </x:c>
      <x:c r="E931" s="13" t="str">
        <x:v>Wayfinder / Ravager / Hexweaver / Knife Dancer</x:v>
      </x:c>
      <x:c r="F931" s="13" t="n">
        <x:v>0.282</x:v>
      </x:c>
      <x:c r="G931" s="13" t="str">
        <x:v>Fail</x:v>
      </x:c>
      <x:c r="H931" s="13" t="n">
        <x:v>0.863</x:v>
      </x:c>
      <x:c r="I931" s="13" t="n">
        <x:v>30.8</x:v>
      </x:c>
      <x:c r="J931" s="13" t="n">
        <x:v>3</x:v>
      </x:c>
      <x:c r="K931" s="13" t="n">
        <x:v>10</x:v>
      </x:c>
      <x:c r="L931" s="13" t="n">
        <x:v>0</x:v>
      </x:c>
      <x:c r="M931" s="13" t="n">
        <x:v>50</x:v>
      </x:c>
      <x:c r="N931" s="13" t="n">
        <x:v>1.068</x:v>
      </x:c>
      <x:c r="O931" s="13" t="n">
        <x:v>0.996</x:v>
      </x:c>
    </x:row>
    <x:row r="932">
      <x:c r="A932" s="13" t="n">
        <x:v>929</x:v>
      </x:c>
      <x:c r="B932" s="13" t="str">
        <x:v>V</x:v>
      </x:c>
      <x:c r="C932" s="13" t="str">
        <x:v>Lanternwatch Descent</x:v>
      </x:c>
      <x:c r="D932" s="13" t="str">
        <x:v>All_DPS</x:v>
      </x:c>
      <x:c r="E932" s="13" t="str">
        <x:v>Wayfinder / Ravager / Hexweaver / Knife Dancer</x:v>
      </x:c>
      <x:c r="F932" s="13" t="n">
        <x:v>0.263</x:v>
      </x:c>
      <x:c r="G932" s="13" t="str">
        <x:v>Clear</x:v>
      </x:c>
      <x:c r="H932" s="13" t="n">
        <x:v>1</x:v>
      </x:c>
      <x:c r="I932" s="13" t="n">
        <x:v>25.6</x:v>
      </x:c>
      <x:c r="J932" s="13" t="n">
        <x:v>3</x:v>
      </x:c>
      <x:c r="K932" s="13" t="n">
        <x:v>10</x:v>
      </x:c>
      <x:c r="L932" s="13" t="n">
        <x:v>2</x:v>
      </x:c>
      <x:c r="M932" s="13" t="n">
        <x:v>144</x:v>
      </x:c>
      <x:c r="N932" s="13" t="n">
        <x:v>0.991</x:v>
      </x:c>
      <x:c r="O932" s="13" t="n">
        <x:v>0.963</x:v>
      </x:c>
    </x:row>
    <x:row r="933">
      <x:c r="A933" s="13" t="n">
        <x:v>930</x:v>
      </x:c>
      <x:c r="B933" s="13" t="str">
        <x:v>V</x:v>
      </x:c>
      <x:c r="C933" s="13" t="str">
        <x:v>Mirage Well</x:v>
      </x:c>
      <x:c r="D933" s="13" t="str">
        <x:v>All_DPS</x:v>
      </x:c>
      <x:c r="E933" s="13" t="str">
        <x:v>Wayfinder / Ravager / Hexweaver / Knife Dancer</x:v>
      </x:c>
      <x:c r="F933" s="13" t="n">
        <x:v>0.439</x:v>
      </x:c>
      <x:c r="G933" s="13" t="str">
        <x:v>Clear</x:v>
      </x:c>
      <x:c r="H933" s="13" t="n">
        <x:v>1</x:v>
      </x:c>
      <x:c r="I933" s="13" t="n">
        <x:v>28.3</x:v>
      </x:c>
      <x:c r="J933" s="13" t="n">
        <x:v>1</x:v>
      </x:c>
      <x:c r="K933" s="13" t="n">
        <x:v>13</x:v>
      </x:c>
      <x:c r="L933" s="13" t="n">
        <x:v>0</x:v>
      </x:c>
      <x:c r="M933" s="13" t="n">
        <x:v>140</x:v>
      </x:c>
      <x:c r="N933" s="13" t="n">
        <x:v>1.075</x:v>
      </x:c>
      <x:c r="O933" s="13" t="n">
        <x:v>1.029</x:v>
      </x:c>
    </x:row>
    <x:row r="934">
      <x:c r="A934" s="13" t="n">
        <x:v>931</x:v>
      </x:c>
      <x:c r="B934" s="13" t="str">
        <x:v>V</x:v>
      </x:c>
      <x:c r="C934" s="13" t="str">
        <x:v>Choir Caverns</x:v>
      </x:c>
      <x:c r="D934" s="13" t="str">
        <x:v>All_DPS</x:v>
      </x:c>
      <x:c r="E934" s="13" t="str">
        <x:v>Wayfinder / Ravager / Hexweaver / Knife Dancer</x:v>
      </x:c>
      <x:c r="F934" s="13" t="n">
        <x:v>0.531</x:v>
      </x:c>
      <x:c r="G934" s="13" t="str">
        <x:v>Clear</x:v>
      </x:c>
      <x:c r="H934" s="13" t="n">
        <x:v>1</x:v>
      </x:c>
      <x:c r="I934" s="13" t="n">
        <x:v>26.4</x:v>
      </x:c>
      <x:c r="J934" s="13" t="n">
        <x:v>3</x:v>
      </x:c>
      <x:c r="K934" s="13" t="n">
        <x:v>11</x:v>
      </x:c>
      <x:c r="L934" s="13" t="n">
        <x:v>2</x:v>
      </x:c>
      <x:c r="M934" s="13" t="n">
        <x:v>141</x:v>
      </x:c>
      <x:c r="N934" s="13" t="n">
        <x:v>1.18</x:v>
      </x:c>
      <x:c r="O934" s="13" t="n">
        <x:v>1.006</x:v>
      </x:c>
    </x:row>
    <x:row r="935">
      <x:c r="A935" s="13" t="n">
        <x:v>932</x:v>
      </x:c>
      <x:c r="B935" s="13" t="str">
        <x:v>V</x:v>
      </x:c>
      <x:c r="C935" s="13" t="str">
        <x:v>Crucible Depths</x:v>
      </x:c>
      <x:c r="D935" s="13" t="str">
        <x:v>All_DPS</x:v>
      </x:c>
      <x:c r="E935" s="13" t="str">
        <x:v>Wayfinder / Ravager / Hexweaver / Knife Dancer</x:v>
      </x:c>
      <x:c r="F935" s="13" t="n">
        <x:v>0.364</x:v>
      </x:c>
      <x:c r="G935" s="13" t="str">
        <x:v>Clear</x:v>
      </x:c>
      <x:c r="H935" s="13" t="n">
        <x:v>1</x:v>
      </x:c>
      <x:c r="I935" s="13" t="n">
        <x:v>25.6</x:v>
      </x:c>
      <x:c r="J935" s="13" t="n">
        <x:v>1</x:v>
      </x:c>
      <x:c r="K935" s="13" t="n">
        <x:v>12</x:v>
      </x:c>
      <x:c r="L935" s="13" t="n">
        <x:v>1</x:v>
      </x:c>
      <x:c r="M935" s="13" t="n">
        <x:v>136</x:v>
      </x:c>
      <x:c r="N935" s="13" t="n">
        <x:v>1.067</x:v>
      </x:c>
      <x:c r="O935" s="13" t="n">
        <x:v>1.05</x:v>
      </x:c>
    </x:row>
    <x:row r="936">
      <x:c r="A936" s="13" t="n">
        <x:v>933</x:v>
      </x:c>
      <x:c r="B936" s="13" t="str">
        <x:v>V</x:v>
      </x:c>
      <x:c r="C936" s="13" t="str">
        <x:v>Lanternwatch Descent</x:v>
      </x:c>
      <x:c r="D936" s="13" t="str">
        <x:v>All_DPS</x:v>
      </x:c>
      <x:c r="E936" s="13" t="str">
        <x:v>Wayfinder / Ravager / Hexweaver / Knife Dancer</x:v>
      </x:c>
      <x:c r="F936" s="13" t="n">
        <x:v>0.465</x:v>
      </x:c>
      <x:c r="G936" s="13" t="str">
        <x:v>Fail</x:v>
      </x:c>
      <x:c r="H936" s="13" t="n">
        <x:v>0.424</x:v>
      </x:c>
      <x:c r="I936" s="13" t="n">
        <x:v>31.8</x:v>
      </x:c>
      <x:c r="J936" s="13" t="n">
        <x:v>3</x:v>
      </x:c>
      <x:c r="K936" s="13" t="n">
        <x:v>13</x:v>
      </x:c>
      <x:c r="L936" s="13" t="n">
        <x:v>1</x:v>
      </x:c>
      <x:c r="M936" s="13" t="n">
        <x:v>22</x:v>
      </x:c>
      <x:c r="N936" s="13" t="n">
        <x:v>1.147</x:v>
      </x:c>
      <x:c r="O936" s="13" t="n">
        <x:v>0.941</x:v>
      </x:c>
    </x:row>
    <x:row r="937">
      <x:c r="A937" s="13" t="n">
        <x:v>934</x:v>
      </x:c>
      <x:c r="B937" s="13" t="str">
        <x:v>V</x:v>
      </x:c>
      <x:c r="C937" s="13" t="str">
        <x:v>Mirage Well</x:v>
      </x:c>
      <x:c r="D937" s="13" t="str">
        <x:v>All_DPS</x:v>
      </x:c>
      <x:c r="E937" s="13" t="str">
        <x:v>Wayfinder / Ravager / Hexweaver / Knife Dancer</x:v>
      </x:c>
      <x:c r="F937" s="13" t="n">
        <x:v>0.445</x:v>
      </x:c>
      <x:c r="G937" s="13" t="str">
        <x:v>Fail</x:v>
      </x:c>
      <x:c r="H937" s="13" t="n">
        <x:v>0.285</x:v>
      </x:c>
      <x:c r="I937" s="13" t="n">
        <x:v>30.2</x:v>
      </x:c>
      <x:c r="J937" s="13" t="n">
        <x:v>3</x:v>
      </x:c>
      <x:c r="K937" s="13" t="n">
        <x:v>11</x:v>
      </x:c>
      <x:c r="L937" s="13" t="n">
        <x:v>1</x:v>
      </x:c>
      <x:c r="M937" s="13" t="n">
        <x:v>20</x:v>
      </x:c>
      <x:c r="N937" s="13" t="n">
        <x:v>1.032</x:v>
      </x:c>
      <x:c r="O937" s="13" t="n">
        <x:v>1.075</x:v>
      </x:c>
    </x:row>
    <x:row r="938">
      <x:c r="A938" s="13" t="n">
        <x:v>935</x:v>
      </x:c>
      <x:c r="B938" s="13" t="str">
        <x:v>V</x:v>
      </x:c>
      <x:c r="C938" s="13" t="str">
        <x:v>Choir Caverns</x:v>
      </x:c>
      <x:c r="D938" s="13" t="str">
        <x:v>All_DPS</x:v>
      </x:c>
      <x:c r="E938" s="13" t="str">
        <x:v>Wayfinder / Ravager / Hexweaver / Knife Dancer</x:v>
      </x:c>
      <x:c r="F938" s="13" t="n">
        <x:v>0.189</x:v>
      </x:c>
      <x:c r="G938" s="13" t="str">
        <x:v>Fail</x:v>
      </x:c>
      <x:c r="H938" s="13" t="n">
        <x:v>0.935</x:v>
      </x:c>
      <x:c r="I938" s="13" t="n">
        <x:v>30</x:v>
      </x:c>
      <x:c r="J938" s="13" t="n">
        <x:v>3</x:v>
      </x:c>
      <x:c r="K938" s="13" t="n">
        <x:v>11</x:v>
      </x:c>
      <x:c r="L938" s="13" t="n">
        <x:v>1</x:v>
      </x:c>
      <x:c r="M938" s="13" t="n">
        <x:v>62</x:v>
      </x:c>
      <x:c r="N938" s="13" t="n">
        <x:v>1.087</x:v>
      </x:c>
      <x:c r="O938" s="13" t="n">
        <x:v>0.88</x:v>
      </x:c>
    </x:row>
    <x:row r="939">
      <x:c r="A939" s="13" t="n">
        <x:v>936</x:v>
      </x:c>
      <x:c r="B939" s="13" t="str">
        <x:v>V</x:v>
      </x:c>
      <x:c r="C939" s="13" t="str">
        <x:v>Crucible Depths</x:v>
      </x:c>
      <x:c r="D939" s="13" t="str">
        <x:v>All_DPS</x:v>
      </x:c>
      <x:c r="E939" s="13" t="str">
        <x:v>Wayfinder / Ravager / Hexweaver / Knife Dancer</x:v>
      </x:c>
      <x:c r="F939" s="13" t="n">
        <x:v>0.105</x:v>
      </x:c>
      <x:c r="G939" s="13" t="str">
        <x:v>Fail</x:v>
      </x:c>
      <x:c r="H939" s="13" t="n">
        <x:v>0.912</x:v>
      </x:c>
      <x:c r="I939" s="13" t="n">
        <x:v>29</x:v>
      </x:c>
      <x:c r="J939" s="13" t="n">
        <x:v>3</x:v>
      </x:c>
      <x:c r="K939" s="13" t="n">
        <x:v>13</x:v>
      </x:c>
      <x:c r="L939" s="13" t="n">
        <x:v>1</x:v>
      </x:c>
      <x:c r="M939" s="13" t="n">
        <x:v>60</x:v>
      </x:c>
      <x:c r="N939" s="13" t="n">
        <x:v>0.867</x:v>
      </x:c>
      <x:c r="O939" s="13" t="n">
        <x:v>1.051</x:v>
      </x:c>
    </x:row>
    <x:row r="940">
      <x:c r="A940" s="13" t="n">
        <x:v>937</x:v>
      </x:c>
      <x:c r="B940" s="13" t="str">
        <x:v>V</x:v>
      </x:c>
      <x:c r="C940" s="13" t="str">
        <x:v>Lanternwatch Descent</x:v>
      </x:c>
      <x:c r="D940" s="13" t="str">
        <x:v>All_DPS</x:v>
      </x:c>
      <x:c r="E940" s="13" t="str">
        <x:v>Wayfinder / Ravager / Hexweaver / Knife Dancer</x:v>
      </x:c>
      <x:c r="F940" s="13" t="n">
        <x:v>0.552</x:v>
      </x:c>
      <x:c r="G940" s="13" t="str">
        <x:v>Fail</x:v>
      </x:c>
      <x:c r="H940" s="13" t="n">
        <x:v>0.814</x:v>
      </x:c>
      <x:c r="I940" s="13" t="n">
        <x:v>28</x:v>
      </x:c>
      <x:c r="J940" s="13" t="n">
        <x:v>3</x:v>
      </x:c>
      <x:c r="K940" s="13" t="n">
        <x:v>12</x:v>
      </x:c>
      <x:c r="L940" s="13" t="n">
        <x:v>2</x:v>
      </x:c>
      <x:c r="M940" s="13" t="n">
        <x:v>47</x:v>
      </x:c>
      <x:c r="N940" s="13" t="n">
        <x:v>1.178</x:v>
      </x:c>
      <x:c r="O940" s="13" t="n">
        <x:v>0.962</x:v>
      </x:c>
    </x:row>
    <x:row r="941">
      <x:c r="A941" s="13" t="n">
        <x:v>938</x:v>
      </x:c>
      <x:c r="B941" s="13" t="str">
        <x:v>V</x:v>
      </x:c>
      <x:c r="C941" s="13" t="str">
        <x:v>Mirage Well</x:v>
      </x:c>
      <x:c r="D941" s="13" t="str">
        <x:v>All_DPS</x:v>
      </x:c>
      <x:c r="E941" s="13" t="str">
        <x:v>Wayfinder / Ravager / Hexweaver / Knife Dancer</x:v>
      </x:c>
      <x:c r="F941" s="13" t="n">
        <x:v>0.24</x:v>
      </x:c>
      <x:c r="G941" s="13" t="str">
        <x:v>Clear</x:v>
      </x:c>
      <x:c r="H941" s="13" t="n">
        <x:v>1</x:v>
      </x:c>
      <x:c r="I941" s="13" t="n">
        <x:v>24.2</x:v>
      </x:c>
      <x:c r="J941" s="13" t="n">
        <x:v>1</x:v>
      </x:c>
      <x:c r="K941" s="13" t="n">
        <x:v>12</x:v>
      </x:c>
      <x:c r="L941" s="13" t="n">
        <x:v>2</x:v>
      </x:c>
      <x:c r="M941" s="13" t="n">
        <x:v>134</x:v>
      </x:c>
      <x:c r="N941" s="13" t="n">
        <x:v>0.943</x:v>
      </x:c>
      <x:c r="O941" s="13" t="n">
        <x:v>1.034</x:v>
      </x:c>
    </x:row>
    <x:row r="942">
      <x:c r="A942" s="13" t="n">
        <x:v>939</x:v>
      </x:c>
      <x:c r="B942" s="13" t="str">
        <x:v>V</x:v>
      </x:c>
      <x:c r="C942" s="13" t="str">
        <x:v>Choir Caverns</x:v>
      </x:c>
      <x:c r="D942" s="13" t="str">
        <x:v>All_DPS</x:v>
      </x:c>
      <x:c r="E942" s="13" t="str">
        <x:v>Wayfinder / Ravager / Hexweaver / Knife Dancer</x:v>
      </x:c>
      <x:c r="F942" s="13" t="n">
        <x:v>0.23</x:v>
      </x:c>
      <x:c r="G942" s="13" t="str">
        <x:v>Fail</x:v>
      </x:c>
      <x:c r="H942" s="13" t="n">
        <x:v>0.58</x:v>
      </x:c>
      <x:c r="I942" s="13" t="n">
        <x:v>27.2</x:v>
      </x:c>
      <x:c r="J942" s="13" t="n">
        <x:v>3</x:v>
      </x:c>
      <x:c r="K942" s="13" t="n">
        <x:v>13</x:v>
      </x:c>
      <x:c r="L942" s="13" t="n">
        <x:v>1</x:v>
      </x:c>
      <x:c r="M942" s="13" t="n">
        <x:v>36</x:v>
      </x:c>
      <x:c r="N942" s="13" t="n">
        <x:v>1.033</x:v>
      </x:c>
      <x:c r="O942" s="13" t="n">
        <x:v>0.956</x:v>
      </x:c>
    </x:row>
    <x:row r="943">
      <x:c r="A943" s="13" t="n">
        <x:v>940</x:v>
      </x:c>
      <x:c r="B943" s="13" t="str">
        <x:v>V</x:v>
      </x:c>
      <x:c r="C943" s="13" t="str">
        <x:v>Crucible Depths</x:v>
      </x:c>
      <x:c r="D943" s="13" t="str">
        <x:v>All_DPS</x:v>
      </x:c>
      <x:c r="E943" s="13" t="str">
        <x:v>Wayfinder / Ravager / Hexweaver / Knife Dancer</x:v>
      </x:c>
      <x:c r="F943" s="13" t="n">
        <x:v>0.186</x:v>
      </x:c>
      <x:c r="G943" s="13" t="str">
        <x:v>Clear</x:v>
      </x:c>
      <x:c r="H943" s="13" t="n">
        <x:v>1</x:v>
      </x:c>
      <x:c r="I943" s="13" t="n">
        <x:v>24.5</x:v>
      </x:c>
      <x:c r="J943" s="13" t="n">
        <x:v>2</x:v>
      </x:c>
      <x:c r="K943" s="13" t="n">
        <x:v>11</x:v>
      </x:c>
      <x:c r="L943" s="13" t="n">
        <x:v>1</x:v>
      </x:c>
      <x:c r="M943" s="13" t="n">
        <x:v>134</x:v>
      </x:c>
      <x:c r="N943" s="13" t="n">
        <x:v>0.93</x:v>
      </x:c>
      <x:c r="O943" s="13" t="n">
        <x:v>1.064</x:v>
      </x:c>
    </x:row>
    <x:row r="944">
      <x:c r="A944" s="13" t="n">
        <x:v>941</x:v>
      </x:c>
      <x:c r="B944" s="13" t="str">
        <x:v>V</x:v>
      </x:c>
      <x:c r="C944" s="13" t="str">
        <x:v>Lanternwatch Descent</x:v>
      </x:c>
      <x:c r="D944" s="13" t="str">
        <x:v>All_DPS</x:v>
      </x:c>
      <x:c r="E944" s="13" t="str">
        <x:v>Wayfinder / Ravager / Hexweaver / Knife Dancer</x:v>
      </x:c>
      <x:c r="F944" s="13" t="n">
        <x:v>0.702</x:v>
      </x:c>
      <x:c r="G944" s="13" t="str">
        <x:v>Clear</x:v>
      </x:c>
      <x:c r="H944" s="13" t="n">
        <x:v>1</x:v>
      </x:c>
      <x:c r="I944" s="13" t="n">
        <x:v>25.8</x:v>
      </x:c>
      <x:c r="J944" s="13" t="n">
        <x:v>2</x:v>
      </x:c>
      <x:c r="K944" s="13" t="n">
        <x:v>10</x:v>
      </x:c>
      <x:c r="L944" s="13" t="n">
        <x:v>2</x:v>
      </x:c>
      <x:c r="M944" s="13" t="n">
        <x:v>140</x:v>
      </x:c>
      <x:c r="N944" s="13" t="n">
        <x:v>1.079</x:v>
      </x:c>
      <x:c r="O944" s="13" t="n">
        <x:v>1.152</x:v>
      </x:c>
    </x:row>
    <x:row r="945">
      <x:c r="A945" s="13" t="n">
        <x:v>942</x:v>
      </x:c>
      <x:c r="B945" s="13" t="str">
        <x:v>V</x:v>
      </x:c>
      <x:c r="C945" s="13" t="str">
        <x:v>Mirage Well</x:v>
      </x:c>
      <x:c r="D945" s="13" t="str">
        <x:v>All_DPS</x:v>
      </x:c>
      <x:c r="E945" s="13" t="str">
        <x:v>Wayfinder / Ravager / Hexweaver / Knife Dancer</x:v>
      </x:c>
      <x:c r="F945" s="13" t="n">
        <x:v>0.542</x:v>
      </x:c>
      <x:c r="G945" s="13" t="str">
        <x:v>Fail</x:v>
      </x:c>
      <x:c r="H945" s="13" t="n">
        <x:v>0.555</x:v>
      </x:c>
      <x:c r="I945" s="13" t="n">
        <x:v>30.6</x:v>
      </x:c>
      <x:c r="J945" s="13" t="n">
        <x:v>3</x:v>
      </x:c>
      <x:c r="K945" s="13" t="n">
        <x:v>13</x:v>
      </x:c>
      <x:c r="L945" s="13" t="n">
        <x:v>0</x:v>
      </x:c>
      <x:c r="M945" s="13" t="n">
        <x:v>34</x:v>
      </x:c>
      <x:c r="N945" s="13" t="n">
        <x:v>1.154</x:v>
      </x:c>
      <x:c r="O945" s="13" t="n">
        <x:v>1.015</x:v>
      </x:c>
    </x:row>
    <x:row r="946">
      <x:c r="A946" s="13" t="n">
        <x:v>943</x:v>
      </x:c>
      <x:c r="B946" s="13" t="str">
        <x:v>V</x:v>
      </x:c>
      <x:c r="C946" s="13" t="str">
        <x:v>Choir Caverns</x:v>
      </x:c>
      <x:c r="D946" s="13" t="str">
        <x:v>All_DPS</x:v>
      </x:c>
      <x:c r="E946" s="13" t="str">
        <x:v>Wayfinder / Ravager / Hexweaver / Knife Dancer</x:v>
      </x:c>
      <x:c r="F946" s="13" t="n">
        <x:v>0.391</x:v>
      </x:c>
      <x:c r="G946" s="13" t="str">
        <x:v>Fail</x:v>
      </x:c>
      <x:c r="H946" s="13" t="n">
        <x:v>0.139</x:v>
      </x:c>
      <x:c r="I946" s="13" t="n">
        <x:v>31.2</x:v>
      </x:c>
      <x:c r="J946" s="13" t="n">
        <x:v>3</x:v>
      </x:c>
      <x:c r="K946" s="13" t="n">
        <x:v>11</x:v>
      </x:c>
      <x:c r="L946" s="13" t="n">
        <x:v>0</x:v>
      </x:c>
      <x:c r="M946" s="13" t="n">
        <x:v>7</x:v>
      </x:c>
      <x:c r="N946" s="13" t="n">
        <x:v>1.021</x:v>
      </x:c>
      <x:c r="O946" s="13" t="n">
        <x:v>1.074</x:v>
      </x:c>
    </x:row>
    <x:row r="947">
      <x:c r="A947" s="13" t="n">
        <x:v>944</x:v>
      </x:c>
      <x:c r="B947" s="13" t="str">
        <x:v>V</x:v>
      </x:c>
      <x:c r="C947" s="13" t="str">
        <x:v>Crucible Depths</x:v>
      </x:c>
      <x:c r="D947" s="13" t="str">
        <x:v>All_DPS</x:v>
      </x:c>
      <x:c r="E947" s="13" t="str">
        <x:v>Wayfinder / Ravager / Hexweaver / Knife Dancer</x:v>
      </x:c>
      <x:c r="F947" s="13" t="n">
        <x:v>0.437</x:v>
      </x:c>
      <x:c r="G947" s="13" t="str">
        <x:v>Clear</x:v>
      </x:c>
      <x:c r="H947" s="13" t="n">
        <x:v>1</x:v>
      </x:c>
      <x:c r="I947" s="13" t="n">
        <x:v>31.4</x:v>
      </x:c>
      <x:c r="J947" s="13" t="n">
        <x:v>3</x:v>
      </x:c>
      <x:c r="K947" s="13" t="n">
        <x:v>12</x:v>
      </x:c>
      <x:c r="L947" s="13" t="n">
        <x:v>2</x:v>
      </x:c>
      <x:c r="M947" s="13" t="n">
        <x:v>143</x:v>
      </x:c>
      <x:c r="N947" s="13" t="n">
        <x:v>1.144</x:v>
      </x:c>
      <x:c r="O947" s="13" t="n">
        <x:v>1.021</x:v>
      </x:c>
    </x:row>
    <x:row r="948">
      <x:c r="A948" s="13" t="n">
        <x:v>945</x:v>
      </x:c>
      <x:c r="B948" s="13" t="str">
        <x:v>V</x:v>
      </x:c>
      <x:c r="C948" s="13" t="str">
        <x:v>Lanternwatch Descent</x:v>
      </x:c>
      <x:c r="D948" s="13" t="str">
        <x:v>All_DPS</x:v>
      </x:c>
      <x:c r="E948" s="13" t="str">
        <x:v>Wayfinder / Ravager / Hexweaver / Knife Dancer</x:v>
      </x:c>
      <x:c r="F948" s="13" t="n">
        <x:v>0.303</x:v>
      </x:c>
      <x:c r="G948" s="13" t="str">
        <x:v>Clear</x:v>
      </x:c>
      <x:c r="H948" s="13" t="n">
        <x:v>1</x:v>
      </x:c>
      <x:c r="I948" s="13" t="n">
        <x:v>26.8</x:v>
      </x:c>
      <x:c r="J948" s="13" t="n">
        <x:v>2</x:v>
      </x:c>
      <x:c r="K948" s="13" t="n">
        <x:v>12</x:v>
      </x:c>
      <x:c r="L948" s="13" t="n">
        <x:v>1</x:v>
      </x:c>
      <x:c r="M948" s="13" t="n">
        <x:v>142</x:v>
      </x:c>
      <x:c r="N948" s="13" t="n">
        <x:v>1.041</x:v>
      </x:c>
      <x:c r="O948" s="13" t="n">
        <x:v>0.941</x:v>
      </x:c>
    </x:row>
    <x:row r="949">
      <x:c r="A949" s="13" t="n">
        <x:v>946</x:v>
      </x:c>
      <x:c r="B949" s="13" t="str">
        <x:v>V</x:v>
      </x:c>
      <x:c r="C949" s="13" t="str">
        <x:v>Mirage Well</x:v>
      </x:c>
      <x:c r="D949" s="13" t="str">
        <x:v>All_DPS</x:v>
      </x:c>
      <x:c r="E949" s="13" t="str">
        <x:v>Wayfinder / Ravager / Hexweaver / Knife Dancer</x:v>
      </x:c>
      <x:c r="F949" s="13" t="n">
        <x:v>0.304</x:v>
      </x:c>
      <x:c r="G949" s="13" t="str">
        <x:v>Fail</x:v>
      </x:c>
      <x:c r="H949" s="13" t="n">
        <x:v>0.748</x:v>
      </x:c>
      <x:c r="I949" s="13" t="n">
        <x:v>29.2</x:v>
      </x:c>
      <x:c r="J949" s="13" t="n">
        <x:v>3</x:v>
      </x:c>
      <x:c r="K949" s="13" t="n">
        <x:v>11</x:v>
      </x:c>
      <x:c r="L949" s="13" t="n">
        <x:v>1</x:v>
      </x:c>
      <x:c r="M949" s="13" t="n">
        <x:v>36</x:v>
      </x:c>
      <x:c r="N949" s="13" t="n">
        <x:v>1.093</x:v>
      </x:c>
      <x:c r="O949" s="13" t="n">
        <x:v>0.933</x:v>
      </x:c>
    </x:row>
    <x:row r="950">
      <x:c r="A950" s="13" t="n">
        <x:v>947</x:v>
      </x:c>
      <x:c r="B950" s="13" t="str">
        <x:v>V</x:v>
      </x:c>
      <x:c r="C950" s="13" t="str">
        <x:v>Choir Caverns</x:v>
      </x:c>
      <x:c r="D950" s="13" t="str">
        <x:v>All_DPS</x:v>
      </x:c>
      <x:c r="E950" s="13" t="str">
        <x:v>Wayfinder / Ravager / Hexweaver / Knife Dancer</x:v>
      </x:c>
      <x:c r="F950" s="13" t="n">
        <x:v>0.238</x:v>
      </x:c>
      <x:c r="G950" s="13" t="str">
        <x:v>Clear</x:v>
      </x:c>
      <x:c r="H950" s="13" t="n">
        <x:v>1</x:v>
      </x:c>
      <x:c r="I950" s="13" t="n">
        <x:v>23</x:v>
      </x:c>
      <x:c r="J950" s="13" t="n">
        <x:v>1</x:v>
      </x:c>
      <x:c r="K950" s="13" t="n">
        <x:v>13</x:v>
      </x:c>
      <x:c r="L950" s="13" t="n">
        <x:v>1</x:v>
      </x:c>
      <x:c r="M950" s="13" t="n">
        <x:v>136</x:v>
      </x:c>
      <x:c r="N950" s="13" t="n">
        <x:v>0.911</x:v>
      </x:c>
      <x:c r="O950" s="13" t="n">
        <x:v>1.091</x:v>
      </x:c>
    </x:row>
    <x:row r="951">
      <x:c r="A951" s="13" t="n">
        <x:v>948</x:v>
      </x:c>
      <x:c r="B951" s="13" t="str">
        <x:v>V</x:v>
      </x:c>
      <x:c r="C951" s="13" t="str">
        <x:v>Crucible Depths</x:v>
      </x:c>
      <x:c r="D951" s="13" t="str">
        <x:v>All_DPS</x:v>
      </x:c>
      <x:c r="E951" s="13" t="str">
        <x:v>Wayfinder / Ravager / Hexweaver / Knife Dancer</x:v>
      </x:c>
      <x:c r="F951" s="13" t="n">
        <x:v>0.106</x:v>
      </x:c>
      <x:c r="G951" s="13" t="str">
        <x:v>Fail</x:v>
      </x:c>
      <x:c r="H951" s="13" t="n">
        <x:v>0.494</x:v>
      </x:c>
      <x:c r="I951" s="13" t="n">
        <x:v>27.6</x:v>
      </x:c>
      <x:c r="J951" s="13" t="n">
        <x:v>3</x:v>
      </x:c>
      <x:c r="K951" s="13" t="n">
        <x:v>12</x:v>
      </x:c>
      <x:c r="L951" s="13" t="n">
        <x:v>0</x:v>
      </x:c>
      <x:c r="M951" s="13" t="n">
        <x:v>21</x:v>
      </x:c>
      <x:c r="N951" s="13" t="n">
        <x:v>0.932</x:v>
      </x:c>
      <x:c r="O951" s="13" t="n">
        <x:v>0.979</x:v>
      </x:c>
    </x:row>
    <x:row r="952">
      <x:c r="A952" s="13" t="n">
        <x:v>949</x:v>
      </x:c>
      <x:c r="B952" s="13" t="str">
        <x:v>V</x:v>
      </x:c>
      <x:c r="C952" s="13" t="str">
        <x:v>Lanternwatch Descent</x:v>
      </x:c>
      <x:c r="D952" s="13" t="str">
        <x:v>All_DPS</x:v>
      </x:c>
      <x:c r="E952" s="13" t="str">
        <x:v>Wayfinder / Ravager / Hexweaver / Knife Dancer</x:v>
      </x:c>
      <x:c r="F952" s="13" t="n">
        <x:v>0.656</x:v>
      </x:c>
      <x:c r="G952" s="13" t="str">
        <x:v>Fail</x:v>
      </x:c>
      <x:c r="H952" s="13" t="n">
        <x:v>0.762</x:v>
      </x:c>
      <x:c r="I952" s="13" t="n">
        <x:v>32.1</x:v>
      </x:c>
      <x:c r="J952" s="13" t="n">
        <x:v>3</x:v>
      </x:c>
      <x:c r="K952" s="13" t="n">
        <x:v>11</x:v>
      </x:c>
      <x:c r="L952" s="13" t="n">
        <x:v>0</x:v>
      </x:c>
      <x:c r="M952" s="13" t="n">
        <x:v>48</x:v>
      </x:c>
      <x:c r="N952" s="13" t="n">
        <x:v>1.085</x:v>
      </x:c>
      <x:c r="O952" s="13" t="n">
        <x:v>1.112</x:v>
      </x:c>
    </x:row>
    <x:row r="953">
      <x:c r="A953" s="13" t="n">
        <x:v>950</x:v>
      </x:c>
      <x:c r="B953" s="13" t="str">
        <x:v>V</x:v>
      </x:c>
      <x:c r="C953" s="13" t="str">
        <x:v>Mirage Well</x:v>
      </x:c>
      <x:c r="D953" s="13" t="str">
        <x:v>All_DPS</x:v>
      </x:c>
      <x:c r="E953" s="13" t="str">
        <x:v>Wayfinder / Ravager / Hexweaver / Knife Dancer</x:v>
      </x:c>
      <x:c r="F953" s="13" t="n">
        <x:v>0.336</x:v>
      </x:c>
      <x:c r="G953" s="13" t="str">
        <x:v>Clear</x:v>
      </x:c>
      <x:c r="H953" s="13" t="n">
        <x:v>1</x:v>
      </x:c>
      <x:c r="I953" s="13" t="n">
        <x:v>28.4</x:v>
      </x:c>
      <x:c r="J953" s="13" t="n">
        <x:v>2</x:v>
      </x:c>
      <x:c r="K953" s="13" t="n">
        <x:v>12</x:v>
      </x:c>
      <x:c r="L953" s="13" t="n">
        <x:v>1</x:v>
      </x:c>
      <x:c r="M953" s="13" t="n">
        <x:v>143</x:v>
      </x:c>
      <x:c r="N953" s="13" t="n">
        <x:v>1.056</x:v>
      </x:c>
      <x:c r="O953" s="13" t="n">
        <x:v>0.986</x:v>
      </x:c>
    </x:row>
    <x:row r="954">
      <x:c r="A954" s="13" t="n">
        <x:v>951</x:v>
      </x:c>
      <x:c r="B954" s="13" t="str">
        <x:v>V</x:v>
      </x:c>
      <x:c r="C954" s="13" t="str">
        <x:v>Choir Caverns</x:v>
      </x:c>
      <x:c r="D954" s="13" t="str">
        <x:v>No_Tank_2Support</x:v>
      </x:c>
      <x:c r="E954" s="13" t="str">
        <x:v>Wayfinder / Ravager / Dawnkeeper / Stonecaller</x:v>
      </x:c>
      <x:c r="F954" s="13" t="n">
        <x:v>0.341</x:v>
      </x:c>
      <x:c r="G954" s="13" t="str">
        <x:v>Clear</x:v>
      </x:c>
      <x:c r="H954" s="13" t="n">
        <x:v>1</x:v>
      </x:c>
      <x:c r="I954" s="13" t="n">
        <x:v>29.8</x:v>
      </x:c>
      <x:c r="J954" s="13" t="n">
        <x:v>2</x:v>
      </x:c>
      <x:c r="K954" s="13" t="n">
        <x:v>12</x:v>
      </x:c>
      <x:c r="L954" s="13" t="n">
        <x:v>1</x:v>
      </x:c>
      <x:c r="M954" s="13" t="n">
        <x:v>132</x:v>
      </x:c>
      <x:c r="N954" s="13" t="n">
        <x:v>1.003</x:v>
      </x:c>
      <x:c r="O954" s="13" t="n">
        <x:v>0.971</x:v>
      </x:c>
    </x:row>
    <x:row r="955">
      <x:c r="A955" s="13" t="n">
        <x:v>952</x:v>
      </x:c>
      <x:c r="B955" s="13" t="str">
        <x:v>V</x:v>
      </x:c>
      <x:c r="C955" s="13" t="str">
        <x:v>Crucible Depths</x:v>
      </x:c>
      <x:c r="D955" s="13" t="str">
        <x:v>No_Tank_2Support</x:v>
      </x:c>
      <x:c r="E955" s="13" t="str">
        <x:v>Wayfinder / Ravager / Dawnkeeper / Stonecaller</x:v>
      </x:c>
      <x:c r="F955" s="13" t="n">
        <x:v>0.325</x:v>
      </x:c>
      <x:c r="G955" s="13" t="str">
        <x:v>Clear</x:v>
      </x:c>
      <x:c r="H955" s="13" t="n">
        <x:v>1</x:v>
      </x:c>
      <x:c r="I955" s="13" t="n">
        <x:v>25.8</x:v>
      </x:c>
      <x:c r="J955" s="13" t="n">
        <x:v>1</x:v>
      </x:c>
      <x:c r="K955" s="13" t="n">
        <x:v>12</x:v>
      </x:c>
      <x:c r="L955" s="13" t="n">
        <x:v>1</x:v>
      </x:c>
      <x:c r="M955" s="13" t="n">
        <x:v>142</x:v>
      </x:c>
      <x:c r="N955" s="13" t="n">
        <x:v>0.972</x:v>
      </x:c>
      <x:c r="O955" s="13" t="n">
        <x:v>1.031</x:v>
      </x:c>
    </x:row>
    <x:row r="956">
      <x:c r="A956" s="13" t="n">
        <x:v>953</x:v>
      </x:c>
      <x:c r="B956" s="13" t="str">
        <x:v>V</x:v>
      </x:c>
      <x:c r="C956" s="13" t="str">
        <x:v>Lanternwatch Descent</x:v>
      </x:c>
      <x:c r="D956" s="13" t="str">
        <x:v>No_Tank_2Support</x:v>
      </x:c>
      <x:c r="E956" s="13" t="str">
        <x:v>Wayfinder / Ravager / Dawnkeeper / Stonecaller</x:v>
      </x:c>
      <x:c r="F956" s="13" t="n">
        <x:v>0.565</x:v>
      </x:c>
      <x:c r="G956" s="13" t="str">
        <x:v>Clear</x:v>
      </x:c>
      <x:c r="H956" s="13" t="n">
        <x:v>1</x:v>
      </x:c>
      <x:c r="I956" s="13" t="n">
        <x:v>27.7</x:v>
      </x:c>
      <x:c r="J956" s="13" t="n">
        <x:v>1</x:v>
      </x:c>
      <x:c r="K956" s="13" t="n">
        <x:v>11</x:v>
      </x:c>
      <x:c r="L956" s="13" t="n">
        <x:v>1</x:v>
      </x:c>
      <x:c r="M956" s="13" t="n">
        <x:v>144</x:v>
      </x:c>
      <x:c r="N956" s="13" t="n">
        <x:v>1.039</x:v>
      </x:c>
      <x:c r="O956" s="13" t="n">
        <x:v>1.006</x:v>
      </x:c>
    </x:row>
    <x:row r="957">
      <x:c r="A957" s="13" t="n">
        <x:v>954</x:v>
      </x:c>
      <x:c r="B957" s="13" t="str">
        <x:v>V</x:v>
      </x:c>
      <x:c r="C957" s="13" t="str">
        <x:v>Mirage Well</x:v>
      </x:c>
      <x:c r="D957" s="13" t="str">
        <x:v>No_Tank_2Support</x:v>
      </x:c>
      <x:c r="E957" s="13" t="str">
        <x:v>Wayfinder / Ravager / Dawnkeeper / Stonecaller</x:v>
      </x:c>
      <x:c r="F957" s="13" t="n">
        <x:v>0.376</x:v>
      </x:c>
      <x:c r="G957" s="13" t="str">
        <x:v>Fail</x:v>
      </x:c>
      <x:c r="H957" s="13" t="n">
        <x:v>0.458</x:v>
      </x:c>
      <x:c r="I957" s="13" t="n">
        <x:v>34.3</x:v>
      </x:c>
      <x:c r="J957" s="13" t="n">
        <x:v>3</x:v>
      </x:c>
      <x:c r="K957" s="13" t="n">
        <x:v>13</x:v>
      </x:c>
      <x:c r="L957" s="13" t="n">
        <x:v>1</x:v>
      </x:c>
      <x:c r="M957" s="13" t="n">
        <x:v>21</x:v>
      </x:c>
      <x:c r="N957" s="13" t="n">
        <x:v>0.996</x:v>
      </x:c>
      <x:c r="O957" s="13" t="n">
        <x:v>0.98</x:v>
      </x:c>
    </x:row>
    <x:row r="958">
      <x:c r="A958" s="13" t="n">
        <x:v>955</x:v>
      </x:c>
      <x:c r="B958" s="13" t="str">
        <x:v>V</x:v>
      </x:c>
      <x:c r="C958" s="13" t="str">
        <x:v>Choir Caverns</x:v>
      </x:c>
      <x:c r="D958" s="13" t="str">
        <x:v>No_Tank_2Support</x:v>
      </x:c>
      <x:c r="E958" s="13" t="str">
        <x:v>Wayfinder / Ravager / Dawnkeeper / Stonecaller</x:v>
      </x:c>
      <x:c r="F958" s="13" t="n">
        <x:v>0.356</x:v>
      </x:c>
      <x:c r="G958" s="13" t="str">
        <x:v>Clear</x:v>
      </x:c>
      <x:c r="H958" s="13" t="n">
        <x:v>1</x:v>
      </x:c>
      <x:c r="I958" s="13" t="n">
        <x:v>29.7</x:v>
      </x:c>
      <x:c r="J958" s="13" t="n">
        <x:v>0</x:v>
      </x:c>
      <x:c r="K958" s="13" t="n">
        <x:v>12</x:v>
      </x:c>
      <x:c r="L958" s="13" t="n">
        <x:v>1</x:v>
      </x:c>
      <x:c r="M958" s="13" t="n">
        <x:v>137</x:v>
      </x:c>
      <x:c r="N958" s="13" t="n">
        <x:v>0.971</x:v>
      </x:c>
      <x:c r="O958" s="13" t="n">
        <x:v>1.012</x:v>
      </x:c>
    </x:row>
    <x:row r="959">
      <x:c r="A959" s="13" t="n">
        <x:v>956</x:v>
      </x:c>
      <x:c r="B959" s="13" t="str">
        <x:v>V</x:v>
      </x:c>
      <x:c r="C959" s="13" t="str">
        <x:v>Crucible Depths</x:v>
      </x:c>
      <x:c r="D959" s="13" t="str">
        <x:v>No_Tank_2Support</x:v>
      </x:c>
      <x:c r="E959" s="13" t="str">
        <x:v>Wayfinder / Ravager / Dawnkeeper / Stonecaller</x:v>
      </x:c>
      <x:c r="F959" s="13" t="n">
        <x:v>0.2</x:v>
      </x:c>
      <x:c r="G959" s="13" t="str">
        <x:v>Fail</x:v>
      </x:c>
      <x:c r="H959" s="13" t="n">
        <x:v>0.745</x:v>
      </x:c>
      <x:c r="I959" s="13" t="n">
        <x:v>30.9</x:v>
      </x:c>
      <x:c r="J959" s="13" t="n">
        <x:v>3</x:v>
      </x:c>
      <x:c r="K959" s="13" t="n">
        <x:v>14</x:v>
      </x:c>
      <x:c r="L959" s="13" t="n">
        <x:v>2</x:v>
      </x:c>
      <x:c r="M959" s="13" t="n">
        <x:v>34</x:v>
      </x:c>
      <x:c r="N959" s="13" t="n">
        <x:v>0.966</x:v>
      </x:c>
      <x:c r="O959" s="13" t="n">
        <x:v>0.948</x:v>
      </x:c>
    </x:row>
    <x:row r="960">
      <x:c r="A960" s="13" t="n">
        <x:v>957</x:v>
      </x:c>
      <x:c r="B960" s="13" t="str">
        <x:v>V</x:v>
      </x:c>
      <x:c r="C960" s="13" t="str">
        <x:v>Lanternwatch Descent</x:v>
      </x:c>
      <x:c r="D960" s="13" t="str">
        <x:v>No_Tank_2Support</x:v>
      </x:c>
      <x:c r="E960" s="13" t="str">
        <x:v>Wayfinder / Ravager / Dawnkeeper / Stonecaller</x:v>
      </x:c>
      <x:c r="F960" s="13" t="n">
        <x:v>0.612</x:v>
      </x:c>
      <x:c r="G960" s="13" t="str">
        <x:v>Clear</x:v>
      </x:c>
      <x:c r="H960" s="13" t="n">
        <x:v>1</x:v>
      </x:c>
      <x:c r="I960" s="13" t="n">
        <x:v>33</x:v>
      </x:c>
      <x:c r="J960" s="13" t="n">
        <x:v>0</x:v>
      </x:c>
      <x:c r="K960" s="13" t="n">
        <x:v>11</x:v>
      </x:c>
      <x:c r="L960" s="13" t="n">
        <x:v>0</x:v>
      </x:c>
      <x:c r="M960" s="13" t="n">
        <x:v>145</x:v>
      </x:c>
      <x:c r="N960" s="13" t="n">
        <x:v>1.066</x:v>
      </x:c>
      <x:c r="O960" s="13" t="n">
        <x:v>1.007</x:v>
      </x:c>
    </x:row>
    <x:row r="961">
      <x:c r="A961" s="13" t="n">
        <x:v>958</x:v>
      </x:c>
      <x:c r="B961" s="13" t="str">
        <x:v>V</x:v>
      </x:c>
      <x:c r="C961" s="13" t="str">
        <x:v>Mirage Well</x:v>
      </x:c>
      <x:c r="D961" s="13" t="str">
        <x:v>No_Tank_2Support</x:v>
      </x:c>
      <x:c r="E961" s="13" t="str">
        <x:v>Wayfinder / Ravager / Dawnkeeper / Stonecaller</x:v>
      </x:c>
      <x:c r="F961" s="13" t="n">
        <x:v>0.66</x:v>
      </x:c>
      <x:c r="G961" s="13" t="str">
        <x:v>Clear</x:v>
      </x:c>
      <x:c r="H961" s="13" t="n">
        <x:v>1</x:v>
      </x:c>
      <x:c r="I961" s="13" t="n">
        <x:v>29.4</x:v>
      </x:c>
      <x:c r="J961" s="13" t="n">
        <x:v>1</x:v>
      </x:c>
      <x:c r="K961" s="13" t="n">
        <x:v>12</x:v>
      </x:c>
      <x:c r="L961" s="13" t="n">
        <x:v>1</x:v>
      </x:c>
      <x:c r="M961" s="13" t="n">
        <x:v>132</x:v>
      </x:c>
      <x:c r="N961" s="13" t="n">
        <x:v>1.155</x:v>
      </x:c>
      <x:c r="O961" s="13" t="n">
        <x:v>0.997</x:v>
      </x:c>
    </x:row>
    <x:row r="962">
      <x:c r="A962" s="13" t="n">
        <x:v>959</x:v>
      </x:c>
      <x:c r="B962" s="13" t="str">
        <x:v>V</x:v>
      </x:c>
      <x:c r="C962" s="13" t="str">
        <x:v>Choir Caverns</x:v>
      </x:c>
      <x:c r="D962" s="13" t="str">
        <x:v>No_Tank_2Support</x:v>
      </x:c>
      <x:c r="E962" s="13" t="str">
        <x:v>Wayfinder / Ravager / Dawnkeeper / Stonecaller</x:v>
      </x:c>
      <x:c r="F962" s="13" t="n">
        <x:v>0.401</x:v>
      </x:c>
      <x:c r="G962" s="13" t="str">
        <x:v>Clear</x:v>
      </x:c>
      <x:c r="H962" s="13" t="n">
        <x:v>1</x:v>
      </x:c>
      <x:c r="I962" s="13" t="n">
        <x:v>31.2</x:v>
      </x:c>
      <x:c r="J962" s="13" t="n">
        <x:v>1</x:v>
      </x:c>
      <x:c r="K962" s="13" t="n">
        <x:v>11</x:v>
      </x:c>
      <x:c r="L962" s="13" t="n">
        <x:v>1</x:v>
      </x:c>
      <x:c r="M962" s="13" t="n">
        <x:v>139</x:v>
      </x:c>
      <x:c r="N962" s="13" t="n">
        <x:v>0.949</x:v>
      </x:c>
      <x:c r="O962" s="13" t="n">
        <x:v>1.064</x:v>
      </x:c>
    </x:row>
    <x:row r="963">
      <x:c r="A963" s="13" t="n">
        <x:v>960</x:v>
      </x:c>
      <x:c r="B963" s="13" t="str">
        <x:v>V</x:v>
      </x:c>
      <x:c r="C963" s="13" t="str">
        <x:v>Crucible Depths</x:v>
      </x:c>
      <x:c r="D963" s="13" t="str">
        <x:v>No_Tank_2Support</x:v>
      </x:c>
      <x:c r="E963" s="13" t="str">
        <x:v>Wayfinder / Ravager / Dawnkeeper / Stonecaller</x:v>
      </x:c>
      <x:c r="F963" s="13" t="n">
        <x:v>0.346</x:v>
      </x:c>
      <x:c r="G963" s="13" t="str">
        <x:v>Clear</x:v>
      </x:c>
      <x:c r="H963" s="13" t="n">
        <x:v>1</x:v>
      </x:c>
      <x:c r="I963" s="13" t="n">
        <x:v>29.7</x:v>
      </x:c>
      <x:c r="J963" s="13" t="n">
        <x:v>0</x:v>
      </x:c>
      <x:c r="K963" s="13" t="n">
        <x:v>12</x:v>
      </x:c>
      <x:c r="L963" s="13" t="n">
        <x:v>0</x:v>
      </x:c>
      <x:c r="M963" s="13" t="n">
        <x:v>134</x:v>
      </x:c>
      <x:c r="N963" s="13" t="n">
        <x:v>0.946</x:v>
      </x:c>
      <x:c r="O963" s="13" t="n">
        <x:v>1.072</x:v>
      </x:c>
    </x:row>
    <x:row r="964">
      <x:c r="A964" s="13" t="n">
        <x:v>961</x:v>
      </x:c>
      <x:c r="B964" s="13" t="str">
        <x:v>V</x:v>
      </x:c>
      <x:c r="C964" s="13" t="str">
        <x:v>Lanternwatch Descent</x:v>
      </x:c>
      <x:c r="D964" s="13" t="str">
        <x:v>No_Tank_2Support</x:v>
      </x:c>
      <x:c r="E964" s="13" t="str">
        <x:v>Wayfinder / Ravager / Dawnkeeper / Stonecaller</x:v>
      </x:c>
      <x:c r="F964" s="13" t="n">
        <x:v>0.261</x:v>
      </x:c>
      <x:c r="G964" s="13" t="str">
        <x:v>Fail</x:v>
      </x:c>
      <x:c r="H964" s="13" t="n">
        <x:v>0.422</x:v>
      </x:c>
      <x:c r="I964" s="13" t="n">
        <x:v>30.8</x:v>
      </x:c>
      <x:c r="J964" s="13" t="n">
        <x:v>3</x:v>
      </x:c>
      <x:c r="K964" s="13" t="n">
        <x:v>13</x:v>
      </x:c>
      <x:c r="L964" s="13" t="n">
        <x:v>1</x:v>
      </x:c>
      <x:c r="M964" s="13" t="n">
        <x:v>21</x:v>
      </x:c>
      <x:c r="N964" s="13" t="n">
        <x:v>0.909</x:v>
      </x:c>
      <x:c r="O964" s="13" t="n">
        <x:v>0.959</x:v>
      </x:c>
    </x:row>
    <x:row r="965">
      <x:c r="A965" s="13" t="n">
        <x:v>962</x:v>
      </x:c>
      <x:c r="B965" s="13" t="str">
        <x:v>V</x:v>
      </x:c>
      <x:c r="C965" s="13" t="str">
        <x:v>Mirage Well</x:v>
      </x:c>
      <x:c r="D965" s="13" t="str">
        <x:v>No_Tank_2Support</x:v>
      </x:c>
      <x:c r="E965" s="13" t="str">
        <x:v>Wayfinder / Ravager / Dawnkeeper / Stonecaller</x:v>
      </x:c>
      <x:c r="F965" s="13" t="n">
        <x:v>0.094</x:v>
      </x:c>
      <x:c r="G965" s="13" t="str">
        <x:v>Fail</x:v>
      </x:c>
      <x:c r="H965" s="13" t="n">
        <x:v>0.701</x:v>
      </x:c>
      <x:c r="I965" s="13" t="n">
        <x:v>28.8</x:v>
      </x:c>
      <x:c r="J965" s="13" t="n">
        <x:v>3</x:v>
      </x:c>
      <x:c r="K965" s="13" t="n">
        <x:v>11</x:v>
      </x:c>
      <x:c r="L965" s="13" t="n">
        <x:v>1</x:v>
      </x:c>
      <x:c r="M965" s="13" t="n">
        <x:v>36</x:v>
      </x:c>
      <x:c r="N965" s="13" t="n">
        <x:v>0.885</x:v>
      </x:c>
      <x:c r="O965" s="13" t="n">
        <x:v>0.88</x:v>
      </x:c>
    </x:row>
    <x:row r="966">
      <x:c r="A966" s="13" t="n">
        <x:v>963</x:v>
      </x:c>
      <x:c r="B966" s="13" t="str">
        <x:v>V</x:v>
      </x:c>
      <x:c r="C966" s="13" t="str">
        <x:v>Choir Caverns</x:v>
      </x:c>
      <x:c r="D966" s="13" t="str">
        <x:v>No_Tank_2Support</x:v>
      </x:c>
      <x:c r="E966" s="13" t="str">
        <x:v>Wayfinder / Ravager / Dawnkeeper / Stonecaller</x:v>
      </x:c>
      <x:c r="F966" s="13" t="n">
        <x:v>0.412</x:v>
      </x:c>
      <x:c r="G966" s="13" t="str">
        <x:v>Fail</x:v>
      </x:c>
      <x:c r="H966" s="13" t="n">
        <x:v>0.795</x:v>
      </x:c>
      <x:c r="I966" s="13" t="n">
        <x:v>32.2</x:v>
      </x:c>
      <x:c r="J966" s="13" t="n">
        <x:v>3</x:v>
      </x:c>
      <x:c r="K966" s="13" t="n">
        <x:v>13</x:v>
      </x:c>
      <x:c r="L966" s="13" t="n">
        <x:v>1</x:v>
      </x:c>
      <x:c r="M966" s="13" t="n">
        <x:v>51</x:v>
      </x:c>
      <x:c r="N966" s="13" t="n">
        <x:v>1.067</x:v>
      </x:c>
      <x:c r="O966" s="13" t="n">
        <x:v>0.952</x:v>
      </x:c>
    </x:row>
    <x:row r="967">
      <x:c r="A967" s="13" t="n">
        <x:v>964</x:v>
      </x:c>
      <x:c r="B967" s="13" t="str">
        <x:v>V</x:v>
      </x:c>
      <x:c r="C967" s="13" t="str">
        <x:v>Crucible Depths</x:v>
      </x:c>
      <x:c r="D967" s="13" t="str">
        <x:v>No_Tank_2Support</x:v>
      </x:c>
      <x:c r="E967" s="13" t="str">
        <x:v>Wayfinder / Ravager / Dawnkeeper / Stonecaller</x:v>
      </x:c>
      <x:c r="F967" s="13" t="n">
        <x:v>0.257</x:v>
      </x:c>
      <x:c r="G967" s="13" t="str">
        <x:v>Fail</x:v>
      </x:c>
      <x:c r="H967" s="13" t="n">
        <x:v>0.808</x:v>
      </x:c>
      <x:c r="I967" s="13" t="n">
        <x:v>28.9</x:v>
      </x:c>
      <x:c r="J967" s="13" t="n">
        <x:v>3</x:v>
      </x:c>
      <x:c r="K967" s="13" t="n">
        <x:v>11</x:v>
      </x:c>
      <x:c r="L967" s="13" t="n">
        <x:v>1</x:v>
      </x:c>
      <x:c r="M967" s="13" t="n">
        <x:v>46</x:v>
      </x:c>
      <x:c r="N967" s="13" t="n">
        <x:v>0.958</x:v>
      </x:c>
      <x:c r="O967" s="13" t="n">
        <x:v>0.999</x:v>
      </x:c>
    </x:row>
    <x:row r="968">
      <x:c r="A968" s="13" t="n">
        <x:v>965</x:v>
      </x:c>
      <x:c r="B968" s="13" t="str">
        <x:v>V</x:v>
      </x:c>
      <x:c r="C968" s="13" t="str">
        <x:v>Lanternwatch Descent</x:v>
      </x:c>
      <x:c r="D968" s="13" t="str">
        <x:v>No_Tank_2Support</x:v>
      </x:c>
      <x:c r="E968" s="13" t="str">
        <x:v>Wayfinder / Ravager / Dawnkeeper / Stonecaller</x:v>
      </x:c>
      <x:c r="F968" s="13" t="n">
        <x:v>0.206</x:v>
      </x:c>
      <x:c r="G968" s="13" t="str">
        <x:v>Fail</x:v>
      </x:c>
      <x:c r="H968" s="13" t="n">
        <x:v>0.212</x:v>
      </x:c>
      <x:c r="I968" s="13" t="n">
        <x:v>29.9</x:v>
      </x:c>
      <x:c r="J968" s="13" t="n">
        <x:v>3</x:v>
      </x:c>
      <x:c r="K968" s="13" t="n">
        <x:v>13</x:v>
      </x:c>
      <x:c r="L968" s="13" t="n">
        <x:v>0</x:v>
      </x:c>
      <x:c r="M968" s="13" t="n">
        <x:v>7</x:v>
      </x:c>
      <x:c r="N968" s="13" t="n">
        <x:v>0.842</x:v>
      </x:c>
      <x:c r="O968" s="13" t="n">
        <x:v>0.994</x:v>
      </x:c>
    </x:row>
    <x:row r="969">
      <x:c r="A969" s="13" t="n">
        <x:v>966</x:v>
      </x:c>
      <x:c r="B969" s="13" t="str">
        <x:v>V</x:v>
      </x:c>
      <x:c r="C969" s="13" t="str">
        <x:v>Mirage Well</x:v>
      </x:c>
      <x:c r="D969" s="13" t="str">
        <x:v>No_Tank_2Support</x:v>
      </x:c>
      <x:c r="E969" s="13" t="str">
        <x:v>Wayfinder / Ravager / Dawnkeeper / Stonecaller</x:v>
      </x:c>
      <x:c r="F969" s="13" t="n">
        <x:v>0.193</x:v>
      </x:c>
      <x:c r="G969" s="13" t="str">
        <x:v>Fail</x:v>
      </x:c>
      <x:c r="H969" s="13" t="n">
        <x:v>0.777</x:v>
      </x:c>
      <x:c r="I969" s="13" t="n">
        <x:v>34.6</x:v>
      </x:c>
      <x:c r="J969" s="13" t="n">
        <x:v>3</x:v>
      </x:c>
      <x:c r="K969" s="13" t="n">
        <x:v>13</x:v>
      </x:c>
      <x:c r="L969" s="13" t="n">
        <x:v>1</x:v>
      </x:c>
      <x:c r="M969" s="13" t="n">
        <x:v>48</x:v>
      </x:c>
      <x:c r="N969" s="13" t="n">
        <x:v>0.851</x:v>
      </x:c>
      <x:c r="O969" s="13" t="n">
        <x:v>1.012</x:v>
      </x:c>
    </x:row>
    <x:row r="970">
      <x:c r="A970" s="13" t="n">
        <x:v>967</x:v>
      </x:c>
      <x:c r="B970" s="13" t="str">
        <x:v>V</x:v>
      </x:c>
      <x:c r="C970" s="13" t="str">
        <x:v>Choir Caverns</x:v>
      </x:c>
      <x:c r="D970" s="13" t="str">
        <x:v>No_Tank_2Support</x:v>
      </x:c>
      <x:c r="E970" s="13" t="str">
        <x:v>Wayfinder / Ravager / Dawnkeeper / Stonecaller</x:v>
      </x:c>
      <x:c r="F970" s="13" t="n">
        <x:v>0.575</x:v>
      </x:c>
      <x:c r="G970" s="13" t="str">
        <x:v>Clear</x:v>
      </x:c>
      <x:c r="H970" s="13" t="n">
        <x:v>1</x:v>
      </x:c>
      <x:c r="I970" s="13" t="n">
        <x:v>25.8</x:v>
      </x:c>
      <x:c r="J970" s="13" t="n">
        <x:v>0</x:v>
      </x:c>
      <x:c r="K970" s="13" t="n">
        <x:v>12</x:v>
      </x:c>
      <x:c r="L970" s="13" t="n">
        <x:v>1</x:v>
      </x:c>
      <x:c r="M970" s="13" t="n">
        <x:v>136</x:v>
      </x:c>
      <x:c r="N970" s="13" t="n">
        <x:v>1.135</x:v>
      </x:c>
      <x:c r="O970" s="13" t="n">
        <x:v>0.982</x:v>
      </x:c>
    </x:row>
    <x:row r="971">
      <x:c r="A971" s="13" t="n">
        <x:v>968</x:v>
      </x:c>
      <x:c r="B971" s="13" t="str">
        <x:v>V</x:v>
      </x:c>
      <x:c r="C971" s="13" t="str">
        <x:v>Crucible Depths</x:v>
      </x:c>
      <x:c r="D971" s="13" t="str">
        <x:v>No_Tank_2Support</x:v>
      </x:c>
      <x:c r="E971" s="13" t="str">
        <x:v>Wayfinder / Ravager / Dawnkeeper / Stonecaller</x:v>
      </x:c>
      <x:c r="F971" s="13" t="n">
        <x:v>0.32</x:v>
      </x:c>
      <x:c r="G971" s="13" t="str">
        <x:v>Fail</x:v>
      </x:c>
      <x:c r="H971" s="13" t="n">
        <x:v>0.919</x:v>
      </x:c>
      <x:c r="I971" s="13" t="n">
        <x:v>32.2</x:v>
      </x:c>
      <x:c r="J971" s="13" t="n">
        <x:v>3</x:v>
      </x:c>
      <x:c r="K971" s="13" t="n">
        <x:v>11</x:v>
      </x:c>
      <x:c r="L971" s="13" t="n">
        <x:v>1</x:v>
      </x:c>
      <x:c r="M971" s="13" t="n">
        <x:v>63</x:v>
      </x:c>
      <x:c r="N971" s="13" t="n">
        <x:v>1.025</x:v>
      </x:c>
      <x:c r="O971" s="13" t="n">
        <x:v>0.974</x:v>
      </x:c>
    </x:row>
    <x:row r="972">
      <x:c r="A972" s="13" t="n">
        <x:v>969</x:v>
      </x:c>
      <x:c r="B972" s="13" t="str">
        <x:v>V</x:v>
      </x:c>
      <x:c r="C972" s="13" t="str">
        <x:v>Lanternwatch Descent</x:v>
      </x:c>
      <x:c r="D972" s="13" t="str">
        <x:v>No_Tank_2Support</x:v>
      </x:c>
      <x:c r="E972" s="13" t="str">
        <x:v>Wayfinder / Ravager / Dawnkeeper / Stonecaller</x:v>
      </x:c>
      <x:c r="F972" s="13" t="n">
        <x:v>0.364</x:v>
      </x:c>
      <x:c r="G972" s="13" t="str">
        <x:v>Clear</x:v>
      </x:c>
      <x:c r="H972" s="13" t="n">
        <x:v>1</x:v>
      </x:c>
      <x:c r="I972" s="13" t="n">
        <x:v>28.7</x:v>
      </x:c>
      <x:c r="J972" s="13" t="n">
        <x:v>1</x:v>
      </x:c>
      <x:c r="K972" s="13" t="n">
        <x:v>12</x:v>
      </x:c>
      <x:c r="L972" s="13" t="n">
        <x:v>0</x:v>
      </x:c>
      <x:c r="M972" s="13" t="n">
        <x:v>131</x:v>
      </x:c>
      <x:c r="N972" s="13" t="n">
        <x:v>0.899</x:v>
      </x:c>
      <x:c r="O972" s="13" t="n">
        <x:v>1.037</x:v>
      </x:c>
    </x:row>
    <x:row r="973">
      <x:c r="A973" s="13" t="n">
        <x:v>970</x:v>
      </x:c>
      <x:c r="B973" s="13" t="str">
        <x:v>V</x:v>
      </x:c>
      <x:c r="C973" s="13" t="str">
        <x:v>Mirage Well</x:v>
      </x:c>
      <x:c r="D973" s="13" t="str">
        <x:v>No_Tank_2Support</x:v>
      </x:c>
      <x:c r="E973" s="13" t="str">
        <x:v>Wayfinder / Ravager / Dawnkeeper / Stonecaller</x:v>
      </x:c>
      <x:c r="F973" s="13" t="n">
        <x:v>0.201</x:v>
      </x:c>
      <x:c r="G973" s="13" t="str">
        <x:v>Clear</x:v>
      </x:c>
      <x:c r="H973" s="13" t="n">
        <x:v>1</x:v>
      </x:c>
      <x:c r="I973" s="13" t="n">
        <x:v>30</x:v>
      </x:c>
      <x:c r="J973" s="13" t="n">
        <x:v>0</x:v>
      </x:c>
      <x:c r="K973" s="13" t="n">
        <x:v>11</x:v>
      </x:c>
      <x:c r="L973" s="13" t="n">
        <x:v>1</x:v>
      </x:c>
      <x:c r="M973" s="13" t="n">
        <x:v>136</x:v>
      </x:c>
      <x:c r="N973" s="13" t="n">
        <x:v>0.849</x:v>
      </x:c>
      <x:c r="O973" s="13" t="n">
        <x:v>1.022</x:v>
      </x:c>
    </x:row>
    <x:row r="974">
      <x:c r="A974" s="13" t="n">
        <x:v>971</x:v>
      </x:c>
      <x:c r="B974" s="13" t="str">
        <x:v>V</x:v>
      </x:c>
      <x:c r="C974" s="13" t="str">
        <x:v>Choir Caverns</x:v>
      </x:c>
      <x:c r="D974" s="13" t="str">
        <x:v>No_Tank_2Support</x:v>
      </x:c>
      <x:c r="E974" s="13" t="str">
        <x:v>Wayfinder / Ravager / Dawnkeeper / Stonecaller</x:v>
      </x:c>
      <x:c r="F974" s="13" t="n">
        <x:v>0.365</x:v>
      </x:c>
      <x:c r="G974" s="13" t="str">
        <x:v>Fail</x:v>
      </x:c>
      <x:c r="H974" s="13" t="n">
        <x:v>0.656</x:v>
      </x:c>
      <x:c r="I974" s="13" t="n">
        <x:v>30.1</x:v>
      </x:c>
      <x:c r="J974" s="13" t="n">
        <x:v>3</x:v>
      </x:c>
      <x:c r="K974" s="13" t="n">
        <x:v>11</x:v>
      </x:c>
      <x:c r="L974" s="13" t="n">
        <x:v>1</x:v>
      </x:c>
      <x:c r="M974" s="13" t="n">
        <x:v>34</x:v>
      </x:c>
      <x:c r="N974" s="13" t="n">
        <x:v>0.988</x:v>
      </x:c>
      <x:c r="O974" s="13" t="n">
        <x:v>1.001</x:v>
      </x:c>
    </x:row>
    <x:row r="975">
      <x:c r="A975" s="13" t="n">
        <x:v>972</x:v>
      </x:c>
      <x:c r="B975" s="13" t="str">
        <x:v>V</x:v>
      </x:c>
      <x:c r="C975" s="13" t="str">
        <x:v>Crucible Depths</x:v>
      </x:c>
      <x:c r="D975" s="13" t="str">
        <x:v>No_Tank_2Support</x:v>
      </x:c>
      <x:c r="E975" s="13" t="str">
        <x:v>Wayfinder / Ravager / Dawnkeeper / Stonecaller</x:v>
      </x:c>
      <x:c r="F975" s="13" t="n">
        <x:v>0.389</x:v>
      </x:c>
      <x:c r="G975" s="13" t="str">
        <x:v>Clear</x:v>
      </x:c>
      <x:c r="H975" s="13" t="n">
        <x:v>1</x:v>
      </x:c>
      <x:c r="I975" s="13" t="n">
        <x:v>25.8</x:v>
      </x:c>
      <x:c r="J975" s="13" t="n">
        <x:v>2</x:v>
      </x:c>
      <x:c r="K975" s="13" t="n">
        <x:v>12</x:v>
      </x:c>
      <x:c r="L975" s="13" t="n">
        <x:v>2</x:v>
      </x:c>
      <x:c r="M975" s="13" t="n">
        <x:v>137</x:v>
      </x:c>
      <x:c r="N975" s="13" t="n">
        <x:v>1.013</x:v>
      </x:c>
      <x:c r="O975" s="13" t="n">
        <x:v>1.026</x:v>
      </x:c>
    </x:row>
    <x:row r="976">
      <x:c r="A976" s="13" t="n">
        <x:v>973</x:v>
      </x:c>
      <x:c r="B976" s="13" t="str">
        <x:v>V</x:v>
      </x:c>
      <x:c r="C976" s="13" t="str">
        <x:v>Lanternwatch Descent</x:v>
      </x:c>
      <x:c r="D976" s="13" t="str">
        <x:v>No_Tank_2Support</x:v>
      </x:c>
      <x:c r="E976" s="13" t="str">
        <x:v>Wayfinder / Ravager / Dawnkeeper / Stonecaller</x:v>
      </x:c>
      <x:c r="F976" s="13" t="n">
        <x:v>0.447</x:v>
      </x:c>
      <x:c r="G976" s="13" t="str">
        <x:v>Clear</x:v>
      </x:c>
      <x:c r="H976" s="13" t="n">
        <x:v>1</x:v>
      </x:c>
      <x:c r="I976" s="13" t="n">
        <x:v>29.5</x:v>
      </x:c>
      <x:c r="J976" s="13" t="n">
        <x:v>0</x:v>
      </x:c>
      <x:c r="K976" s="13" t="n">
        <x:v>11</x:v>
      </x:c>
      <x:c r="L976" s="13" t="n">
        <x:v>1</x:v>
      </x:c>
      <x:c r="M976" s="13" t="n">
        <x:v>141</x:v>
      </x:c>
      <x:c r="N976" s="13" t="n">
        <x:v>1.089</x:v>
      </x:c>
      <x:c r="O976" s="13" t="n">
        <x:v>0.898</x:v>
      </x:c>
    </x:row>
    <x:row r="977">
      <x:c r="A977" s="13" t="n">
        <x:v>974</x:v>
      </x:c>
      <x:c r="B977" s="13" t="str">
        <x:v>V</x:v>
      </x:c>
      <x:c r="C977" s="13" t="str">
        <x:v>Mirage Well</x:v>
      </x:c>
      <x:c r="D977" s="13" t="str">
        <x:v>No_Tank_2Support</x:v>
      </x:c>
      <x:c r="E977" s="13" t="str">
        <x:v>Wayfinder / Ravager / Dawnkeeper / Stonecaller</x:v>
      </x:c>
      <x:c r="F977" s="13" t="n">
        <x:v>0.431</x:v>
      </x:c>
      <x:c r="G977" s="13" t="str">
        <x:v>Fail</x:v>
      </x:c>
      <x:c r="H977" s="13" t="n">
        <x:v>0.08</x:v>
      </x:c>
      <x:c r="I977" s="13" t="n">
        <x:v>30.4</x:v>
      </x:c>
      <x:c r="J977" s="13" t="n">
        <x:v>3</x:v>
      </x:c>
      <x:c r="K977" s="13" t="n">
        <x:v>11</x:v>
      </x:c>
      <x:c r="L977" s="13" t="n">
        <x:v>0</x:v>
      </x:c>
      <x:c r="M977" s="13" t="n">
        <x:v>7</x:v>
      </x:c>
      <x:c r="N977" s="13" t="n">
        <x:v>1.041</x:v>
      </x:c>
      <x:c r="O977" s="13" t="n">
        <x:v>0.968</x:v>
      </x:c>
    </x:row>
    <x:row r="978">
      <x:c r="A978" s="13" t="n">
        <x:v>975</x:v>
      </x:c>
      <x:c r="B978" s="13" t="str">
        <x:v>V</x:v>
      </x:c>
      <x:c r="C978" s="13" t="str">
        <x:v>Choir Caverns</x:v>
      </x:c>
      <x:c r="D978" s="13" t="str">
        <x:v>No_Tank_2Support</x:v>
      </x:c>
      <x:c r="E978" s="13" t="str">
        <x:v>Wayfinder / Ravager / Dawnkeeper / Stonecaller</x:v>
      </x:c>
      <x:c r="F978" s="13" t="n">
        <x:v>0.498</x:v>
      </x:c>
      <x:c r="G978" s="13" t="str">
        <x:v>Fail</x:v>
      </x:c>
      <x:c r="H978" s="13" t="n">
        <x:v>0.502</x:v>
      </x:c>
      <x:c r="I978" s="13" t="n">
        <x:v>33.6</x:v>
      </x:c>
      <x:c r="J978" s="13" t="n">
        <x:v>3</x:v>
      </x:c>
      <x:c r="K978" s="13" t="n">
        <x:v>12</x:v>
      </x:c>
      <x:c r="L978" s="13" t="n">
        <x:v>0</x:v>
      </x:c>
      <x:c r="M978" s="13" t="n">
        <x:v>33</x:v>
      </x:c>
      <x:c r="N978" s="13" t="n">
        <x:v>0.974</x:v>
      </x:c>
      <x:c r="O978" s="13" t="n">
        <x:v>1.095</x:v>
      </x:c>
    </x:row>
    <x:row r="979">
      <x:c r="A979" s="13" t="n">
        <x:v>976</x:v>
      </x:c>
      <x:c r="B979" s="13" t="str">
        <x:v>V</x:v>
      </x:c>
      <x:c r="C979" s="13" t="str">
        <x:v>Crucible Depths</x:v>
      </x:c>
      <x:c r="D979" s="13" t="str">
        <x:v>Balanced_Magic</x:v>
      </x:c>
      <x:c r="E979" s="13" t="str">
        <x:v>Ironwarden / Hexweaver / Wayfinder / Dawnkeeper</x:v>
      </x:c>
      <x:c r="F979" s="13" t="n">
        <x:v>0.526</x:v>
      </x:c>
      <x:c r="G979" s="13" t="str">
        <x:v>Fail</x:v>
      </x:c>
      <x:c r="H979" s="13" t="n">
        <x:v>0.44</x:v>
      </x:c>
      <x:c r="I979" s="13" t="n">
        <x:v>33.8</x:v>
      </x:c>
      <x:c r="J979" s="13" t="n">
        <x:v>3</x:v>
      </x:c>
      <x:c r="K979" s="13" t="n">
        <x:v>12</x:v>
      </x:c>
      <x:c r="L979" s="13" t="n">
        <x:v>1</x:v>
      </x:c>
      <x:c r="M979" s="13" t="n">
        <x:v>21</x:v>
      </x:c>
      <x:c r="N979" s="13" t="n">
        <x:v>1.002</x:v>
      </x:c>
      <x:c r="O979" s="13" t="n">
        <x:v>1.046</x:v>
      </x:c>
    </x:row>
    <x:row r="980">
      <x:c r="A980" s="13" t="n">
        <x:v>977</x:v>
      </x:c>
      <x:c r="B980" s="13" t="str">
        <x:v>V</x:v>
      </x:c>
      <x:c r="C980" s="13" t="str">
        <x:v>Lanternwatch Descent</x:v>
      </x:c>
      <x:c r="D980" s="13" t="str">
        <x:v>Balanced_Magic</x:v>
      </x:c>
      <x:c r="E980" s="13" t="str">
        <x:v>Ironwarden / Hexweaver / Wayfinder / Dawnkeeper</x:v>
      </x:c>
      <x:c r="F980" s="13" t="n">
        <x:v>0.695</x:v>
      </x:c>
      <x:c r="G980" s="13" t="str">
        <x:v>Clear</x:v>
      </x:c>
      <x:c r="H980" s="13" t="n">
        <x:v>1</x:v>
      </x:c>
      <x:c r="I980" s="13" t="n">
        <x:v>30.8</x:v>
      </x:c>
      <x:c r="J980" s="13" t="n">
        <x:v>0</x:v>
      </x:c>
      <x:c r="K980" s="13" t="n">
        <x:v>12</x:v>
      </x:c>
      <x:c r="L980" s="13" t="n">
        <x:v>1</x:v>
      </x:c>
      <x:c r="M980" s="13" t="n">
        <x:v>135</x:v>
      </x:c>
      <x:c r="N980" s="13" t="n">
        <x:v>1.052</x:v>
      </x:c>
      <x:c r="O980" s="13" t="n">
        <x:v>1.004</x:v>
      </x:c>
    </x:row>
    <x:row r="981">
      <x:c r="A981" s="13" t="n">
        <x:v>978</x:v>
      </x:c>
      <x:c r="B981" s="13" t="str">
        <x:v>V</x:v>
      </x:c>
      <x:c r="C981" s="13" t="str">
        <x:v>Mirage Well</x:v>
      </x:c>
      <x:c r="D981" s="13" t="str">
        <x:v>Balanced_Magic</x:v>
      </x:c>
      <x:c r="E981" s="13" t="str">
        <x:v>Ironwarden / Hexweaver / Wayfinder / Dawnkeeper</x:v>
      </x:c>
      <x:c r="F981" s="13" t="n">
        <x:v>0.453</x:v>
      </x:c>
      <x:c r="G981" s="13" t="str">
        <x:v>Fail</x:v>
      </x:c>
      <x:c r="H981" s="13" t="n">
        <x:v>0.651</x:v>
      </x:c>
      <x:c r="I981" s="13" t="n">
        <x:v>33.8</x:v>
      </x:c>
      <x:c r="J981" s="13" t="n">
        <x:v>3</x:v>
      </x:c>
      <x:c r="K981" s="13" t="n">
        <x:v>13</x:v>
      </x:c>
      <x:c r="L981" s="13" t="n">
        <x:v>1</x:v>
      </x:c>
      <x:c r="M981" s="13" t="n">
        <x:v>36</x:v>
      </x:c>
      <x:c r="N981" s="13" t="n">
        <x:v>0.943</x:v>
      </x:c>
      <x:c r="O981" s="13" t="n">
        <x:v>1.009</x:v>
      </x:c>
    </x:row>
    <x:row r="982">
      <x:c r="A982" s="13" t="n">
        <x:v>979</x:v>
      </x:c>
      <x:c r="B982" s="13" t="str">
        <x:v>V</x:v>
      </x:c>
      <x:c r="C982" s="13" t="str">
        <x:v>Choir Caverns</x:v>
      </x:c>
      <x:c r="D982" s="13" t="str">
        <x:v>Balanced_Magic</x:v>
      </x:c>
      <x:c r="E982" s="13" t="str">
        <x:v>Ironwarden / Hexweaver / Wayfinder / Dawnkeeper</x:v>
      </x:c>
      <x:c r="F982" s="13" t="n">
        <x:v>0.766</x:v>
      </x:c>
      <x:c r="G982" s="13" t="str">
        <x:v>Clear</x:v>
      </x:c>
      <x:c r="H982" s="13" t="n">
        <x:v>1</x:v>
      </x:c>
      <x:c r="I982" s="13" t="n">
        <x:v>29.8</x:v>
      </x:c>
      <x:c r="J982" s="13" t="n">
        <x:v>2</x:v>
      </x:c>
      <x:c r="K982" s="13" t="n">
        <x:v>12</x:v>
      </x:c>
      <x:c r="L982" s="13" t="n">
        <x:v>1</x:v>
      </x:c>
      <x:c r="M982" s="13" t="n">
        <x:v>136</x:v>
      </x:c>
      <x:c r="N982" s="13" t="n">
        <x:v>1.161</x:v>
      </x:c>
      <x:c r="O982" s="13" t="n">
        <x:v>1.02</x:v>
      </x:c>
    </x:row>
    <x:row r="983">
      <x:c r="A983" s="13" t="n">
        <x:v>980</x:v>
      </x:c>
      <x:c r="B983" s="13" t="str">
        <x:v>V</x:v>
      </x:c>
      <x:c r="C983" s="13" t="str">
        <x:v>Crucible Depths</x:v>
      </x:c>
      <x:c r="D983" s="13" t="str">
        <x:v>Balanced_Magic</x:v>
      </x:c>
      <x:c r="E983" s="13" t="str">
        <x:v>Ironwarden / Hexweaver / Wayfinder / Dawnkeeper</x:v>
      </x:c>
      <x:c r="F983" s="13" t="n">
        <x:v>0.475</x:v>
      </x:c>
      <x:c r="G983" s="13" t="str">
        <x:v>Clear</x:v>
      </x:c>
      <x:c r="H983" s="13" t="n">
        <x:v>1</x:v>
      </x:c>
      <x:c r="I983" s="13" t="n">
        <x:v>27.9</x:v>
      </x:c>
      <x:c r="J983" s="13" t="n">
        <x:v>2</x:v>
      </x:c>
      <x:c r="K983" s="13" t="n">
        <x:v>12</x:v>
      </x:c>
      <x:c r="L983" s="13" t="n">
        <x:v>0</x:v>
      </x:c>
      <x:c r="M983" s="13" t="n">
        <x:v>139</x:v>
      </x:c>
      <x:c r="N983" s="13" t="n">
        <x:v>1.064</x:v>
      </x:c>
      <x:c r="O983" s="13" t="n">
        <x:v>0.958</x:v>
      </x:c>
    </x:row>
    <x:row r="984">
      <x:c r="A984" s="13" t="n">
        <x:v>981</x:v>
      </x:c>
      <x:c r="B984" s="13" t="str">
        <x:v>V</x:v>
      </x:c>
      <x:c r="C984" s="13" t="str">
        <x:v>Lanternwatch Descent</x:v>
      </x:c>
      <x:c r="D984" s="13" t="str">
        <x:v>Balanced_Magic</x:v>
      </x:c>
      <x:c r="E984" s="13" t="str">
        <x:v>Ironwarden / Hexweaver / Wayfinder / Dawnkeeper</x:v>
      </x:c>
      <x:c r="F984" s="13" t="n">
        <x:v>0.586</x:v>
      </x:c>
      <x:c r="G984" s="13" t="str">
        <x:v>Clear</x:v>
      </x:c>
      <x:c r="H984" s="13" t="n">
        <x:v>1</x:v>
      </x:c>
      <x:c r="I984" s="13" t="n">
        <x:v>29.1</x:v>
      </x:c>
      <x:c r="J984" s="13" t="n">
        <x:v>2</x:v>
      </x:c>
      <x:c r="K984" s="13" t="n">
        <x:v>12</x:v>
      </x:c>
      <x:c r="L984" s="13" t="n">
        <x:v>1</x:v>
      </x:c>
      <x:c r="M984" s="13" t="n">
        <x:v>143</x:v>
      </x:c>
      <x:c r="N984" s="13" t="n">
        <x:v>0.981</x:v>
      </x:c>
      <x:c r="O984" s="13" t="n">
        <x:v>1.006</x:v>
      </x:c>
    </x:row>
    <x:row r="985">
      <x:c r="A985" s="13" t="n">
        <x:v>982</x:v>
      </x:c>
      <x:c r="B985" s="13" t="str">
        <x:v>V</x:v>
      </x:c>
      <x:c r="C985" s="13" t="str">
        <x:v>Mirage Well</x:v>
      </x:c>
      <x:c r="D985" s="13" t="str">
        <x:v>Balanced_Magic</x:v>
      </x:c>
      <x:c r="E985" s="13" t="str">
        <x:v>Ironwarden / Hexweaver / Wayfinder / Dawnkeeper</x:v>
      </x:c>
      <x:c r="F985" s="13" t="n">
        <x:v>0.371</x:v>
      </x:c>
      <x:c r="G985" s="13" t="str">
        <x:v>Fail</x:v>
      </x:c>
      <x:c r="H985" s="13" t="n">
        <x:v>0.915</x:v>
      </x:c>
      <x:c r="I985" s="13" t="n">
        <x:v>29.2</x:v>
      </x:c>
      <x:c r="J985" s="13" t="n">
        <x:v>3</x:v>
      </x:c>
      <x:c r="K985" s="13" t="n">
        <x:v>12</x:v>
      </x:c>
      <x:c r="L985" s="13" t="n">
        <x:v>1</x:v>
      </x:c>
      <x:c r="M985" s="13" t="n">
        <x:v>66</x:v>
      </x:c>
      <x:c r="N985" s="13" t="n">
        <x:v>0.964</x:v>
      </x:c>
      <x:c r="O985" s="13" t="n">
        <x:v>0.942</x:v>
      </x:c>
    </x:row>
    <x:row r="986">
      <x:c r="A986" s="13" t="n">
        <x:v>983</x:v>
      </x:c>
      <x:c r="B986" s="13" t="str">
        <x:v>V</x:v>
      </x:c>
      <x:c r="C986" s="13" t="str">
        <x:v>Choir Caverns</x:v>
      </x:c>
      <x:c r="D986" s="13" t="str">
        <x:v>Balanced_Magic</x:v>
      </x:c>
      <x:c r="E986" s="13" t="str">
        <x:v>Ironwarden / Hexweaver / Wayfinder / Dawnkeeper</x:v>
      </x:c>
      <x:c r="F986" s="13" t="n">
        <x:v>0.498</x:v>
      </x:c>
      <x:c r="G986" s="13" t="str">
        <x:v>Fail</x:v>
      </x:c>
      <x:c r="H986" s="13" t="n">
        <x:v>0.866</x:v>
      </x:c>
      <x:c r="I986" s="13" t="n">
        <x:v>34.4</x:v>
      </x:c>
      <x:c r="J986" s="13" t="n">
        <x:v>3</x:v>
      </x:c>
      <x:c r="K986" s="13" t="n">
        <x:v>11</x:v>
      </x:c>
      <x:c r="L986" s="13" t="n">
        <x:v>0</x:v>
      </x:c>
      <x:c r="M986" s="13" t="n">
        <x:v>50</x:v>
      </x:c>
      <x:c r="N986" s="13" t="n">
        <x:v>0.979</x:v>
      </x:c>
      <x:c r="O986" s="13" t="n">
        <x:v>1.016</x:v>
      </x:c>
    </x:row>
    <x:row r="987">
      <x:c r="A987" s="13" t="n">
        <x:v>984</x:v>
      </x:c>
      <x:c r="B987" s="13" t="str">
        <x:v>V</x:v>
      </x:c>
      <x:c r="C987" s="13" t="str">
        <x:v>Crucible Depths</x:v>
      </x:c>
      <x:c r="D987" s="13" t="str">
        <x:v>Balanced_Magic</x:v>
      </x:c>
      <x:c r="E987" s="13" t="str">
        <x:v>Ironwarden / Hexweaver / Wayfinder / Dawnkeeper</x:v>
      </x:c>
      <x:c r="F987" s="13" t="n">
        <x:v>0.404</x:v>
      </x:c>
      <x:c r="G987" s="13" t="str">
        <x:v>Fail</x:v>
      </x:c>
      <x:c r="H987" s="13" t="n">
        <x:v>0.77</x:v>
      </x:c>
      <x:c r="I987" s="13" t="n">
        <x:v>35.9</x:v>
      </x:c>
      <x:c r="J987" s="13" t="n">
        <x:v>3</x:v>
      </x:c>
      <x:c r="K987" s="13" t="n">
        <x:v>13</x:v>
      </x:c>
      <x:c r="L987" s="13" t="n">
        <x:v>1</x:v>
      </x:c>
      <x:c r="M987" s="13" t="n">
        <x:v>51</x:v>
      </x:c>
      <x:c r="N987" s="13" t="n">
        <x:v>0.928</x:v>
      </x:c>
      <x:c r="O987" s="13" t="n">
        <x:v>1.055</x:v>
      </x:c>
    </x:row>
    <x:row r="988">
      <x:c r="A988" s="13" t="n">
        <x:v>985</x:v>
      </x:c>
      <x:c r="B988" s="13" t="str">
        <x:v>V</x:v>
      </x:c>
      <x:c r="C988" s="13" t="str">
        <x:v>Lanternwatch Descent</x:v>
      </x:c>
      <x:c r="D988" s="13" t="str">
        <x:v>Balanced_Magic</x:v>
      </x:c>
      <x:c r="E988" s="13" t="str">
        <x:v>Ironwarden / Hexweaver / Wayfinder / Dawnkeeper</x:v>
      </x:c>
      <x:c r="F988" s="13" t="n">
        <x:v>0.819</x:v>
      </x:c>
      <x:c r="G988" s="13" t="str">
        <x:v>Clear</x:v>
      </x:c>
      <x:c r="H988" s="13" t="n">
        <x:v>1</x:v>
      </x:c>
      <x:c r="I988" s="13" t="n">
        <x:v>27.1</x:v>
      </x:c>
      <x:c r="J988" s="13" t="n">
        <x:v>1</x:v>
      </x:c>
      <x:c r="K988" s="13" t="n">
        <x:v>11</x:v>
      </x:c>
      <x:c r="L988" s="13" t="n">
        <x:v>1</x:v>
      </x:c>
      <x:c r="M988" s="13" t="n">
        <x:v>140</x:v>
      </x:c>
      <x:c r="N988" s="13" t="n">
        <x:v>1.136</x:v>
      </x:c>
      <x:c r="O988" s="13" t="n">
        <x:v>1.038</x:v>
      </x:c>
    </x:row>
    <x:row r="989">
      <x:c r="A989" s="13" t="n">
        <x:v>986</x:v>
      </x:c>
      <x:c r="B989" s="13" t="str">
        <x:v>V</x:v>
      </x:c>
      <x:c r="C989" s="13" t="str">
        <x:v>Mirage Well</x:v>
      </x:c>
      <x:c r="D989" s="13" t="str">
        <x:v>Balanced_Magic</x:v>
      </x:c>
      <x:c r="E989" s="13" t="str">
        <x:v>Ironwarden / Hexweaver / Wayfinder / Dawnkeeper</x:v>
      </x:c>
      <x:c r="F989" s="13" t="n">
        <x:v>0.431</x:v>
      </x:c>
      <x:c r="G989" s="13" t="str">
        <x:v>Fail</x:v>
      </x:c>
      <x:c r="H989" s="13" t="n">
        <x:v>0.432</x:v>
      </x:c>
      <x:c r="I989" s="13" t="n">
        <x:v>32.8</x:v>
      </x:c>
      <x:c r="J989" s="13" t="n">
        <x:v>3</x:v>
      </x:c>
      <x:c r="K989" s="13" t="n">
        <x:v>10</x:v>
      </x:c>
      <x:c r="L989" s="13" t="n">
        <x:v>1</x:v>
      </x:c>
      <x:c r="M989" s="13" t="n">
        <x:v>22</x:v>
      </x:c>
      <x:c r="N989" s="13" t="n">
        <x:v>0.915</x:v>
      </x:c>
      <x:c r="O989" s="13" t="n">
        <x:v>1.028</x:v>
      </x:c>
    </x:row>
    <x:row r="990">
      <x:c r="A990" s="13" t="n">
        <x:v>987</x:v>
      </x:c>
      <x:c r="B990" s="13" t="str">
        <x:v>V</x:v>
      </x:c>
      <x:c r="C990" s="13" t="str">
        <x:v>Choir Caverns</x:v>
      </x:c>
      <x:c r="D990" s="13" t="str">
        <x:v>Balanced_Magic</x:v>
      </x:c>
      <x:c r="E990" s="13" t="str">
        <x:v>Ironwarden / Hexweaver / Wayfinder / Dawnkeeper</x:v>
      </x:c>
      <x:c r="F990" s="13" t="n">
        <x:v>0.443</x:v>
      </x:c>
      <x:c r="G990" s="13" t="str">
        <x:v>Fail</x:v>
      </x:c>
      <x:c r="H990" s="13" t="n">
        <x:v>0.368</x:v>
      </x:c>
      <x:c r="I990" s="13" t="n">
        <x:v>31</x:v>
      </x:c>
      <x:c r="J990" s="13" t="n">
        <x:v>3</x:v>
      </x:c>
      <x:c r="K990" s="13" t="n">
        <x:v>14</x:v>
      </x:c>
      <x:c r="L990" s="13" t="n">
        <x:v>0</x:v>
      </x:c>
      <x:c r="M990" s="13" t="n">
        <x:v>20</x:v>
      </x:c>
      <x:c r="N990" s="13" t="n">
        <x:v>0.882</x:v>
      </x:c>
      <x:c r="O990" s="13" t="n">
        <x:v>1.094</x:v>
      </x:c>
    </x:row>
    <x:row r="991">
      <x:c r="A991" s="13" t="n">
        <x:v>988</x:v>
      </x:c>
      <x:c r="B991" s="13" t="str">
        <x:v>V</x:v>
      </x:c>
      <x:c r="C991" s="13" t="str">
        <x:v>Crucible Depths</x:v>
      </x:c>
      <x:c r="D991" s="13" t="str">
        <x:v>Balanced_Magic</x:v>
      </x:c>
      <x:c r="E991" s="13" t="str">
        <x:v>Ironwarden / Hexweaver / Wayfinder / Dawnkeeper</x:v>
      </x:c>
      <x:c r="F991" s="13" t="n">
        <x:v>0.439</x:v>
      </x:c>
      <x:c r="G991" s="13" t="str">
        <x:v>Fail</x:v>
      </x:c>
      <x:c r="H991" s="13" t="n">
        <x:v>0.723</x:v>
      </x:c>
      <x:c r="I991" s="13" t="n">
        <x:v>31.7</x:v>
      </x:c>
      <x:c r="J991" s="13" t="n">
        <x:v>3</x:v>
      </x:c>
      <x:c r="K991" s="13" t="n">
        <x:v>14</x:v>
      </x:c>
      <x:c r="L991" s="13" t="n">
        <x:v>2</x:v>
      </x:c>
      <x:c r="M991" s="13" t="n">
        <x:v>34</x:v>
      </x:c>
      <x:c r="N991" s="13" t="n">
        <x:v>0.941</x:v>
      </x:c>
      <x:c r="O991" s="13" t="n">
        <x:v>1.062</x:v>
      </x:c>
    </x:row>
    <x:row r="992">
      <x:c r="A992" s="13" t="n">
        <x:v>989</x:v>
      </x:c>
      <x:c r="B992" s="13" t="str">
        <x:v>V</x:v>
      </x:c>
      <x:c r="C992" s="13" t="str">
        <x:v>Lanternwatch Descent</x:v>
      </x:c>
      <x:c r="D992" s="13" t="str">
        <x:v>Balanced_Magic</x:v>
      </x:c>
      <x:c r="E992" s="13" t="str">
        <x:v>Ironwarden / Hexweaver / Wayfinder / Dawnkeeper</x:v>
      </x:c>
      <x:c r="F992" s="13" t="n">
        <x:v>0.236</x:v>
      </x:c>
      <x:c r="G992" s="13" t="str">
        <x:v>Fail</x:v>
      </x:c>
      <x:c r="H992" s="13" t="n">
        <x:v>0.773</x:v>
      </x:c>
      <x:c r="I992" s="13" t="n">
        <x:v>32.6</x:v>
      </x:c>
      <x:c r="J992" s="13" t="n">
        <x:v>3</x:v>
      </x:c>
      <x:c r="K992" s="13" t="n">
        <x:v>11</x:v>
      </x:c>
      <x:c r="L992" s="13" t="n">
        <x:v>1</x:v>
      </x:c>
      <x:c r="M992" s="13" t="n">
        <x:v>51</x:v>
      </x:c>
      <x:c r="N992" s="13" t="n">
        <x:v>0.782</x:v>
      </x:c>
      <x:c r="O992" s="13" t="n">
        <x:v>1.021</x:v>
      </x:c>
    </x:row>
    <x:row r="993">
      <x:c r="A993" s="13" t="n">
        <x:v>990</x:v>
      </x:c>
      <x:c r="B993" s="13" t="str">
        <x:v>V</x:v>
      </x:c>
      <x:c r="C993" s="13" t="str">
        <x:v>Mirage Well</x:v>
      </x:c>
      <x:c r="D993" s="13" t="str">
        <x:v>Balanced_Magic</x:v>
      </x:c>
      <x:c r="E993" s="13" t="str">
        <x:v>Ironwarden / Hexweaver / Wayfinder / Dawnkeeper</x:v>
      </x:c>
      <x:c r="F993" s="13" t="n">
        <x:v>0.817</x:v>
      </x:c>
      <x:c r="G993" s="13" t="str">
        <x:v>Clear</x:v>
      </x:c>
      <x:c r="H993" s="13" t="n">
        <x:v>1</x:v>
      </x:c>
      <x:c r="I993" s="13" t="n">
        <x:v>24.5</x:v>
      </x:c>
      <x:c r="J993" s="13" t="n">
        <x:v>1</x:v>
      </x:c>
      <x:c r="K993" s="13" t="n">
        <x:v>10</x:v>
      </x:c>
      <x:c r="L993" s="13" t="n">
        <x:v>1</x:v>
      </x:c>
      <x:c r="M993" s="13" t="n">
        <x:v>143</x:v>
      </x:c>
      <x:c r="N993" s="13" t="n">
        <x:v>1.18</x:v>
      </x:c>
      <x:c r="O993" s="13" t="n">
        <x:v>1.037</x:v>
      </x:c>
    </x:row>
    <x:row r="994">
      <x:c r="A994" s="13" t="n">
        <x:v>991</x:v>
      </x:c>
      <x:c r="B994" s="13" t="str">
        <x:v>V</x:v>
      </x:c>
      <x:c r="C994" s="13" t="str">
        <x:v>Choir Caverns</x:v>
      </x:c>
      <x:c r="D994" s="13" t="str">
        <x:v>Balanced_Magic</x:v>
      </x:c>
      <x:c r="E994" s="13" t="str">
        <x:v>Ironwarden / Hexweaver / Wayfinder / Dawnkeeper</x:v>
      </x:c>
      <x:c r="F994" s="13" t="n">
        <x:v>0.634</x:v>
      </x:c>
      <x:c r="G994" s="13" t="str">
        <x:v>Fail</x:v>
      </x:c>
      <x:c r="H994" s="13" t="n">
        <x:v>0.51</x:v>
      </x:c>
      <x:c r="I994" s="13" t="n">
        <x:v>29.9</x:v>
      </x:c>
      <x:c r="J994" s="13" t="n">
        <x:v>3</x:v>
      </x:c>
      <x:c r="K994" s="13" t="n">
        <x:v>12</x:v>
      </x:c>
      <x:c r="L994" s="13" t="n">
        <x:v>1</x:v>
      </x:c>
      <x:c r="M994" s="13" t="n">
        <x:v>36</x:v>
      </x:c>
      <x:c r="N994" s="13" t="n">
        <x:v>1.18</x:v>
      </x:c>
      <x:c r="O994" s="13" t="n">
        <x:v>0.912</x:v>
      </x:c>
    </x:row>
    <x:row r="995">
      <x:c r="A995" s="13" t="n">
        <x:v>992</x:v>
      </x:c>
      <x:c r="B995" s="13" t="str">
        <x:v>V</x:v>
      </x:c>
      <x:c r="C995" s="13" t="str">
        <x:v>Crucible Depths</x:v>
      </x:c>
      <x:c r="D995" s="13" t="str">
        <x:v>Balanced_Magic</x:v>
      </x:c>
      <x:c r="E995" s="13" t="str">
        <x:v>Ironwarden / Hexweaver / Wayfinder / Dawnkeeper</x:v>
      </x:c>
      <x:c r="F995" s="13" t="n">
        <x:v>0.809</x:v>
      </x:c>
      <x:c r="G995" s="13" t="str">
        <x:v>Clear</x:v>
      </x:c>
      <x:c r="H995" s="13" t="n">
        <x:v>1</x:v>
      </x:c>
      <x:c r="I995" s="13" t="n">
        <x:v>30.6</x:v>
      </x:c>
      <x:c r="J995" s="13" t="n">
        <x:v>3</x:v>
      </x:c>
      <x:c r="K995" s="13" t="n">
        <x:v>11</x:v>
      </x:c>
      <x:c r="L995" s="13" t="n">
        <x:v>1</x:v>
      </x:c>
      <x:c r="M995" s="13" t="n">
        <x:v>140</x:v>
      </x:c>
      <x:c r="N995" s="13" t="n">
        <x:v>1.147</x:v>
      </x:c>
      <x:c r="O995" s="13" t="n">
        <x:v>1.118</x:v>
      </x:c>
    </x:row>
    <x:row r="996">
      <x:c r="A996" s="13" t="n">
        <x:v>993</x:v>
      </x:c>
      <x:c r="B996" s="13" t="str">
        <x:v>V</x:v>
      </x:c>
      <x:c r="C996" s="13" t="str">
        <x:v>Lanternwatch Descent</x:v>
      </x:c>
      <x:c r="D996" s="13" t="str">
        <x:v>Balanced_Magic</x:v>
      </x:c>
      <x:c r="E996" s="13" t="str">
        <x:v>Ironwarden / Hexweaver / Wayfinder / Dawnkeeper</x:v>
      </x:c>
      <x:c r="F996" s="13" t="n">
        <x:v>0.723</x:v>
      </x:c>
      <x:c r="G996" s="13" t="str">
        <x:v>Clear</x:v>
      </x:c>
      <x:c r="H996" s="13" t="n">
        <x:v>1</x:v>
      </x:c>
      <x:c r="I996" s="13" t="n">
        <x:v>31.2</x:v>
      </x:c>
      <x:c r="J996" s="13" t="n">
        <x:v>2</x:v>
      </x:c>
      <x:c r="K996" s="13" t="n">
        <x:v>12</x:v>
      </x:c>
      <x:c r="L996" s="13" t="n">
        <x:v>1</x:v>
      </x:c>
      <x:c r="M996" s="13" t="n">
        <x:v>140</x:v>
      </x:c>
      <x:c r="N996" s="13" t="n">
        <x:v>1.094</x:v>
      </x:c>
      <x:c r="O996" s="13" t="n">
        <x:v>0.986</x:v>
      </x:c>
    </x:row>
    <x:row r="997">
      <x:c r="A997" s="13" t="n">
        <x:v>994</x:v>
      </x:c>
      <x:c r="B997" s="13" t="str">
        <x:v>V</x:v>
      </x:c>
      <x:c r="C997" s="13" t="str">
        <x:v>Mirage Well</x:v>
      </x:c>
      <x:c r="D997" s="13" t="str">
        <x:v>Balanced_Magic</x:v>
      </x:c>
      <x:c r="E997" s="13" t="str">
        <x:v>Ironwarden / Hexweaver / Wayfinder / Dawnkeeper</x:v>
      </x:c>
      <x:c r="F997" s="13" t="n">
        <x:v>0.481</x:v>
      </x:c>
      <x:c r="G997" s="13" t="str">
        <x:v>Fail</x:v>
      </x:c>
      <x:c r="H997" s="13" t="n">
        <x:v>0.256</x:v>
      </x:c>
      <x:c r="I997" s="13" t="n">
        <x:v>31.6</x:v>
      </x:c>
      <x:c r="J997" s="13" t="n">
        <x:v>3</x:v>
      </x:c>
      <x:c r="K997" s="13" t="n">
        <x:v>11</x:v>
      </x:c>
      <x:c r="L997" s="13" t="n">
        <x:v>0</x:v>
      </x:c>
      <x:c r="M997" s="13" t="n">
        <x:v>21</x:v>
      </x:c>
      <x:c r="N997" s="13" t="n">
        <x:v>0.994</x:v>
      </x:c>
      <x:c r="O997" s="13" t="n">
        <x:v>0.973</x:v>
      </x:c>
    </x:row>
    <x:row r="998">
      <x:c r="A998" s="13" t="n">
        <x:v>995</x:v>
      </x:c>
      <x:c r="B998" s="13" t="str">
        <x:v>V</x:v>
      </x:c>
      <x:c r="C998" s="13" t="str">
        <x:v>Choir Caverns</x:v>
      </x:c>
      <x:c r="D998" s="13" t="str">
        <x:v>Balanced_Magic</x:v>
      </x:c>
      <x:c r="E998" s="13" t="str">
        <x:v>Ironwarden / Hexweaver / Wayfinder / Dawnkeeper</x:v>
      </x:c>
      <x:c r="F998" s="13" t="n">
        <x:v>0.587</x:v>
      </x:c>
      <x:c r="G998" s="13" t="str">
        <x:v>Fail</x:v>
      </x:c>
      <x:c r="H998" s="13" t="n">
        <x:v>0.913</x:v>
      </x:c>
      <x:c r="I998" s="13" t="n">
        <x:v>30.5</x:v>
      </x:c>
      <x:c r="J998" s="13" t="n">
        <x:v>3</x:v>
      </x:c>
      <x:c r="K998" s="13" t="n">
        <x:v>13</x:v>
      </x:c>
      <x:c r="L998" s="13" t="n">
        <x:v>0</x:v>
      </x:c>
      <x:c r="M998" s="13" t="n">
        <x:v>62</x:v>
      </x:c>
      <x:c r="N998" s="13" t="n">
        <x:v>1.078</x:v>
      </x:c>
      <x:c r="O998" s="13" t="n">
        <x:v>0.971</x:v>
      </x:c>
    </x:row>
    <x:row r="999">
      <x:c r="A999" s="13" t="n">
        <x:v>996</x:v>
      </x:c>
      <x:c r="B999" s="13" t="str">
        <x:v>V</x:v>
      </x:c>
      <x:c r="C999" s="13" t="str">
        <x:v>Crucible Depths</x:v>
      </x:c>
      <x:c r="D999" s="13" t="str">
        <x:v>Balanced_Magic</x:v>
      </x:c>
      <x:c r="E999" s="13" t="str">
        <x:v>Ironwarden / Hexweaver / Wayfinder / Dawnkeeper</x:v>
      </x:c>
      <x:c r="F999" s="13" t="n">
        <x:v>0.452</x:v>
      </x:c>
      <x:c r="G999" s="13" t="str">
        <x:v>Fail</x:v>
      </x:c>
      <x:c r="H999" s="13" t="n">
        <x:v>0.7</x:v>
      </x:c>
      <x:c r="I999" s="13" t="n">
        <x:v>35.1</x:v>
      </x:c>
      <x:c r="J999" s="13" t="n">
        <x:v>3</x:v>
      </x:c>
      <x:c r="K999" s="13" t="n">
        <x:v>10</x:v>
      </x:c>
      <x:c r="L999" s="13" t="n">
        <x:v>0</x:v>
      </x:c>
      <x:c r="M999" s="13" t="n">
        <x:v>33</x:v>
      </x:c>
      <x:c r="N999" s="13" t="n">
        <x:v>0.947</x:v>
      </x:c>
      <x:c r="O999" s="13" t="n">
        <x:v>1.062</x:v>
      </x:c>
    </x:row>
    <x:row r="1000">
      <x:c r="A1000" s="13" t="n">
        <x:v>997</x:v>
      </x:c>
      <x:c r="B1000" s="13" t="str">
        <x:v>V</x:v>
      </x:c>
      <x:c r="C1000" s="13" t="str">
        <x:v>Lanternwatch Descent</x:v>
      </x:c>
      <x:c r="D1000" s="13" t="str">
        <x:v>Balanced_Magic</x:v>
      </x:c>
      <x:c r="E1000" s="13" t="str">
        <x:v>Ironwarden / Hexweaver / Wayfinder / Dawnkeeper</x:v>
      </x:c>
      <x:c r="F1000" s="13" t="n">
        <x:v>0.772</x:v>
      </x:c>
      <x:c r="G1000" s="13" t="str">
        <x:v>Clear</x:v>
      </x:c>
      <x:c r="H1000" s="13" t="n">
        <x:v>1</x:v>
      </x:c>
      <x:c r="I1000" s="13" t="n">
        <x:v>26.9</x:v>
      </x:c>
      <x:c r="J1000" s="13" t="n">
        <x:v>0</x:v>
      </x:c>
      <x:c r="K1000" s="13" t="n">
        <x:v>13</x:v>
      </x:c>
      <x:c r="L1000" s="13" t="n">
        <x:v>0</x:v>
      </x:c>
      <x:c r="M1000" s="13" t="n">
        <x:v>134</x:v>
      </x:c>
      <x:c r="N1000" s="13" t="n">
        <x:v>1.057</x:v>
      </x:c>
      <x:c r="O1000" s="13" t="n">
        <x:v>1.062</x:v>
      </x:c>
    </x:row>
    <x:row r="1001">
      <x:c r="A1001" s="13" t="n">
        <x:v>998</x:v>
      </x:c>
      <x:c r="B1001" s="13" t="str">
        <x:v>V</x:v>
      </x:c>
      <x:c r="C1001" s="13" t="str">
        <x:v>Mirage Well</x:v>
      </x:c>
      <x:c r="D1001" s="13" t="str">
        <x:v>Balanced_Magic</x:v>
      </x:c>
      <x:c r="E1001" s="13" t="str">
        <x:v>Ironwarden / Hexweaver / Wayfinder / Dawnkeeper</x:v>
      </x:c>
      <x:c r="F1001" s="13" t="n">
        <x:v>0.436</x:v>
      </x:c>
      <x:c r="G1001" s="13" t="str">
        <x:v>Clear</x:v>
      </x:c>
      <x:c r="H1001" s="13" t="n">
        <x:v>1</x:v>
      </x:c>
      <x:c r="I1001" s="13" t="n">
        <x:v>26.6</x:v>
      </x:c>
      <x:c r="J1001" s="13" t="n">
        <x:v>1</x:v>
      </x:c>
      <x:c r="K1001" s="13" t="n">
        <x:v>13</x:v>
      </x:c>
      <x:c r="L1001" s="13" t="n">
        <x:v>1</x:v>
      </x:c>
      <x:c r="M1001" s="13" t="n">
        <x:v>134</x:v>
      </x:c>
      <x:c r="N1001" s="13" t="n">
        <x:v>0.955</x:v>
      </x:c>
      <x:c r="O1001" s="13" t="n">
        <x:v>0.987</x:v>
      </x:c>
    </x:row>
    <x:row r="1002">
      <x:c r="A1002" s="13" t="n">
        <x:v>999</x:v>
      </x:c>
      <x:c r="B1002" s="13" t="str">
        <x:v>V</x:v>
      </x:c>
      <x:c r="C1002" s="13" t="str">
        <x:v>Choir Caverns</x:v>
      </x:c>
      <x:c r="D1002" s="13" t="str">
        <x:v>Balanced_Magic</x:v>
      </x:c>
      <x:c r="E1002" s="13" t="str">
        <x:v>Ironwarden / Hexweaver / Wayfinder / Dawnkeeper</x:v>
      </x:c>
      <x:c r="F1002" s="13" t="n">
        <x:v>0.391</x:v>
      </x:c>
      <x:c r="G1002" s="13" t="str">
        <x:v>Clear</x:v>
      </x:c>
      <x:c r="H1002" s="13" t="n">
        <x:v>1</x:v>
      </x:c>
      <x:c r="I1002" s="13" t="n">
        <x:v>28.1</x:v>
      </x:c>
      <x:c r="J1002" s="13" t="n">
        <x:v>0</x:v>
      </x:c>
      <x:c r="K1002" s="13" t="n">
        <x:v>13</x:v>
      </x:c>
      <x:c r="L1002" s="13" t="n">
        <x:v>1</x:v>
      </x:c>
      <x:c r="M1002" s="13" t="n">
        <x:v>132</x:v>
      </x:c>
      <x:c r="N1002" s="13" t="n">
        <x:v>1.027</x:v>
      </x:c>
      <x:c r="O1002" s="13" t="n">
        <x:v>0.912</x:v>
      </x:c>
    </x:row>
    <x:row r="1003">
      <x:c r="A1003" s="13" t="n">
        <x:v>1000</x:v>
      </x:c>
      <x:c r="B1003" s="13" t="str">
        <x:v>V</x:v>
      </x:c>
      <x:c r="C1003" s="13" t="str">
        <x:v>Crucible Depths</x:v>
      </x:c>
      <x:c r="D1003" s="13" t="str">
        <x:v>Balanced_Magic</x:v>
      </x:c>
      <x:c r="E1003" s="13" t="str">
        <x:v>Ironwarden / Hexweaver / Wayfinder / Dawnkeeper</x:v>
      </x:c>
      <x:c r="F1003" s="13" t="n">
        <x:v>0.293</x:v>
      </x:c>
      <x:c r="G1003" s="13" t="str">
        <x:v>Fail</x:v>
      </x:c>
      <x:c r="H1003" s="13" t="n">
        <x:v>0.678</x:v>
      </x:c>
      <x:c r="I1003" s="13" t="n">
        <x:v>32.6</x:v>
      </x:c>
      <x:c r="J1003" s="13" t="n">
        <x:v>3</x:v>
      </x:c>
      <x:c r="K1003" s="13" t="n">
        <x:v>11</x:v>
      </x:c>
      <x:c r="L1003" s="13" t="n">
        <x:v>1</x:v>
      </x:c>
      <x:c r="M1003" s="13" t="n">
        <x:v>35</x:v>
      </x:c>
      <x:c r="N1003" s="13" t="n">
        <x:v>0.951</x:v>
      </x:c>
      <x:c r="O1003" s="13" t="n">
        <x:v>0.962</x:v>
      </x:c>
    </x:row>
  </x:sheetData>
  <x:mergeCells>
    <x:mergeCell ref="A1:O1"/>
  </x:mergeCells>
  <x:pageMargins left="0.7" right="0.7" top="0.75" bottom="0.75" header="0.3" footer="0.3"/>
</x:worksheet>
</file>

<file path=xl/worksheets/sheet289.xml><?xml version="1.0" encoding="utf-8"?>
<x:worksheet xmlns:x="http://schemas.openxmlformats.org/spreadsheetml/2006/main">
  <x:sheetFormatPr defaultRowHeight="15"/>
  <x:sheetData>
    <x:row r="1">
      <x:c r="A1" s="295" t="str">
        <x:v>EXPEDITION SIMULATION SUMMARY — TEAM x TIER v4.4</x:v>
      </x:c>
    </x:row>
    <x:row r="3">
      <x:c r="A3" s="298" t="str">
        <x:v>Tier</x:v>
      </x:c>
      <x:c r="B3" s="298" t="str">
        <x:v>Team_Profile</x:v>
      </x:c>
      <x:c r="C3" s="298" t="str">
        <x:v>Runs</x:v>
      </x:c>
      <x:c r="D3" s="298" t="str">
        <x:v>Clear_Rate</x:v>
      </x:c>
      <x:c r="E3" s="298" t="str">
        <x:v>Avg_Minutes</x:v>
      </x:c>
      <x:c r="F3" s="298" t="str">
        <x:v>Avg_Downs</x:v>
      </x:c>
      <x:c r="G3" s="298" t="str">
        <x:v>Avg_Marks</x:v>
      </x:c>
      <x:c r="H3" s="298" t="str">
        <x:v>Avg_Boons</x:v>
      </x:c>
      <x:c r="I3" s="298" t="str">
        <x:v>Avg_Evolutions</x:v>
      </x:c>
    </x:row>
    <x:row r="4">
      <x:c r="A4" s="13" t="str">
        <x:v>I</x:v>
      </x:c>
      <x:c r="B4" s="13" t="str">
        <x:v>Balanced_Dawn</x:v>
      </x:c>
      <x:c r="C4" s="13" t="n">
        <x:v>25</x:v>
      </x:c>
      <x:c r="D4" s="13" t="n">
        <x:v>1</x:v>
      </x:c>
      <x:c r="E4" s="13" t="n">
        <x:v>17.2</x:v>
      </x:c>
      <x:c r="F4" s="13" t="n">
        <x:v>0.4</x:v>
      </x:c>
      <x:c r="G4" s="13" t="n">
        <x:v>82.8</x:v>
      </x:c>
      <x:c r="H4" s="13" t="n">
        <x:v>6.5</x:v>
      </x:c>
      <x:c r="I4" s="13" t="n">
        <x:v>0.08</x:v>
      </x:c>
    </x:row>
    <x:row r="5">
      <x:c r="A5" s="13" t="str">
        <x:v>I</x:v>
      </x:c>
      <x:c r="B5" s="13" t="str">
        <x:v>Balanced_Stone</x:v>
      </x:c>
      <x:c r="C5" s="13" t="n">
        <x:v>25</x:v>
      </x:c>
      <x:c r="D5" s="13" t="n">
        <x:v>0.96</x:v>
      </x:c>
      <x:c r="E5" s="13" t="n">
        <x:v>18.7</x:v>
      </x:c>
      <x:c r="F5" s="13" t="n">
        <x:v>0.28</x:v>
      </x:c>
      <x:c r="G5" s="13" t="n">
        <x:v>81.3</x:v>
      </x:c>
      <x:c r="H5" s="13" t="n">
        <x:v>6.6</x:v>
      </x:c>
      <x:c r="I5" s="13" t="n">
        <x:v>0.12</x:v>
      </x:c>
    </x:row>
    <x:row r="6">
      <x:c r="A6" s="13" t="str">
        <x:v>I</x:v>
      </x:c>
      <x:c r="B6" s="13" t="str">
        <x:v>Triple_DPS</x:v>
      </x:c>
      <x:c r="C6" s="13" t="n">
        <x:v>25</x:v>
      </x:c>
      <x:c r="D6" s="13" t="n">
        <x:v>1</x:v>
      </x:c>
      <x:c r="E6" s="13" t="n">
        <x:v>16.4</x:v>
      </x:c>
      <x:c r="F6" s="13" t="n">
        <x:v>0.44</x:v>
      </x:c>
      <x:c r="G6" s="13" t="n">
        <x:v>83.4</x:v>
      </x:c>
      <x:c r="H6" s="13" t="n">
        <x:v>7.1</x:v>
      </x:c>
      <x:c r="I6" s="13" t="n">
        <x:v>0.08</x:v>
      </x:c>
    </x:row>
    <x:row r="7">
      <x:c r="A7" s="13" t="str">
        <x:v>I</x:v>
      </x:c>
      <x:c r="B7" s="13" t="str">
        <x:v>Double_Support</x:v>
      </x:c>
      <x:c r="C7" s="13" t="n">
        <x:v>25</x:v>
      </x:c>
      <x:c r="D7" s="13" t="n">
        <x:v>1</x:v>
      </x:c>
      <x:c r="E7" s="13" t="n">
        <x:v>19.7</x:v>
      </x:c>
      <x:c r="F7" s="13" t="n">
        <x:v>0.28</x:v>
      </x:c>
      <x:c r="G7" s="13" t="n">
        <x:v>81.6</x:v>
      </x:c>
      <x:c r="H7" s="13" t="n">
        <x:v>6.7</x:v>
      </x:c>
      <x:c r="I7" s="13" t="n">
        <x:v>0.08</x:v>
      </x:c>
    </x:row>
    <x:row r="8">
      <x:c r="A8" s="13" t="str">
        <x:v>I</x:v>
      </x:c>
      <x:c r="B8" s="13" t="str">
        <x:v>Double_Tank</x:v>
      </x:c>
      <x:c r="C8" s="13" t="n">
        <x:v>25</x:v>
      </x:c>
      <x:c r="D8" s="13" t="n">
        <x:v>0.96</x:v>
      </x:c>
      <x:c r="E8" s="13" t="n">
        <x:v>19.7</x:v>
      </x:c>
      <x:c r="F8" s="13" t="n">
        <x:v>0.64</x:v>
      </x:c>
      <x:c r="G8" s="13" t="n">
        <x:v>79.6</x:v>
      </x:c>
      <x:c r="H8" s="13" t="n">
        <x:v>7.2</x:v>
      </x:c>
      <x:c r="I8" s="13" t="n">
        <x:v>0.08</x:v>
      </x:c>
    </x:row>
    <x:row r="9">
      <x:c r="A9" s="13" t="str">
        <x:v>I</x:v>
      </x:c>
      <x:c r="B9" s="13" t="str">
        <x:v>All_DPS</x:v>
      </x:c>
      <x:c r="C9" s="13" t="n">
        <x:v>25</x:v>
      </x:c>
      <x:c r="D9" s="13" t="n">
        <x:v>0.84</x:v>
      </x:c>
      <x:c r="E9" s="13" t="n">
        <x:v>16.9</x:v>
      </x:c>
      <x:c r="F9" s="13" t="n">
        <x:v>1.12</x:v>
      </x:c>
      <x:c r="G9" s="13" t="n">
        <x:v>72.6</x:v>
      </x:c>
      <x:c r="H9" s="13" t="n">
        <x:v>7.2</x:v>
      </x:c>
      <x:c r="I9" s="13" t="n">
        <x:v>0</x:v>
      </x:c>
    </x:row>
    <x:row r="10">
      <x:c r="A10" s="13" t="str">
        <x:v>I</x:v>
      </x:c>
      <x:c r="B10" s="13" t="str">
        <x:v>No_Tank_2Support</x:v>
      </x:c>
      <x:c r="C10" s="13" t="n">
        <x:v>25</x:v>
      </x:c>
      <x:c r="D10" s="13" t="n">
        <x:v>1</x:v>
      </x:c>
      <x:c r="E10" s="13" t="n">
        <x:v>17.6</x:v>
      </x:c>
      <x:c r="F10" s="13" t="n">
        <x:v>0.36</x:v>
      </x:c>
      <x:c r="G10" s="13" t="n">
        <x:v>82.6</x:v>
      </x:c>
      <x:c r="H10" s="13" t="n">
        <x:v>7.2</x:v>
      </x:c>
      <x:c r="I10" s="13" t="n">
        <x:v>0.04</x:v>
      </x:c>
    </x:row>
    <x:row r="11">
      <x:c r="A11" s="13" t="str">
        <x:v>I</x:v>
      </x:c>
      <x:c r="B11" s="13" t="str">
        <x:v>Balanced_Magic</x:v>
      </x:c>
      <x:c r="C11" s="13" t="n">
        <x:v>25</x:v>
      </x:c>
      <x:c r="D11" s="13" t="n">
        <x:v>1</x:v>
      </x:c>
      <x:c r="E11" s="13" t="n">
        <x:v>17.5</x:v>
      </x:c>
      <x:c r="F11" s="13" t="n">
        <x:v>0.32</x:v>
      </x:c>
      <x:c r="G11" s="13" t="n">
        <x:v>81.9</x:v>
      </x:c>
      <x:c r="H11" s="13" t="n">
        <x:v>7</x:v>
      </x:c>
      <x:c r="I11" s="13" t="n">
        <x:v>0.12</x:v>
      </x:c>
    </x:row>
    <x:row r="12">
      <x:c r="A12" s="13" t="str">
        <x:v>II</x:v>
      </x:c>
      <x:c r="B12" s="13" t="str">
        <x:v>Balanced_Dawn</x:v>
      </x:c>
      <x:c r="C12" s="13" t="n">
        <x:v>25</x:v>
      </x:c>
      <x:c r="D12" s="13" t="n">
        <x:v>0.88</x:v>
      </x:c>
      <x:c r="E12" s="13" t="n">
        <x:v>20.9</x:v>
      </x:c>
      <x:c r="F12" s="13" t="n">
        <x:v>0.76</x:v>
      </x:c>
      <x:c r="G12" s="13" t="n">
        <x:v>80.3</x:v>
      </x:c>
      <x:c r="H12" s="13" t="n">
        <x:v>7.9</x:v>
      </x:c>
      <x:c r="I12" s="13" t="n">
        <x:v>0.2</x:v>
      </x:c>
    </x:row>
    <x:row r="13">
      <x:c r="A13" s="13" t="str">
        <x:v>II</x:v>
      </x:c>
      <x:c r="B13" s="13" t="str">
        <x:v>Balanced_Stone</x:v>
      </x:c>
      <x:c r="C13" s="13" t="n">
        <x:v>25</x:v>
      </x:c>
      <x:c r="D13" s="13" t="n">
        <x:v>0.92</x:v>
      </x:c>
      <x:c r="E13" s="13" t="n">
        <x:v>21.8</x:v>
      </x:c>
      <x:c r="F13" s="13" t="n">
        <x:v>0.68</x:v>
      </x:c>
      <x:c r="G13" s="13" t="n">
        <x:v>84.5</x:v>
      </x:c>
      <x:c r="H13" s="13" t="n">
        <x:v>8</x:v>
      </x:c>
      <x:c r="I13" s="13" t="n">
        <x:v>0.12</x:v>
      </x:c>
    </x:row>
    <x:row r="14">
      <x:c r="A14" s="13" t="str">
        <x:v>II</x:v>
      </x:c>
      <x:c r="B14" s="13" t="str">
        <x:v>Triple_DPS</x:v>
      </x:c>
      <x:c r="C14" s="13" t="n">
        <x:v>25</x:v>
      </x:c>
      <x:c r="D14" s="13" t="n">
        <x:v>0.88</x:v>
      </x:c>
      <x:c r="E14" s="13" t="n">
        <x:v>20.7</x:v>
      </x:c>
      <x:c r="F14" s="13" t="n">
        <x:v>0.8</x:v>
      </x:c>
      <x:c r="G14" s="13" t="n">
        <x:v>81.9</x:v>
      </x:c>
      <x:c r="H14" s="13" t="n">
        <x:v>8.3</x:v>
      </x:c>
      <x:c r="I14" s="13" t="n">
        <x:v>0.12</x:v>
      </x:c>
    </x:row>
    <x:row r="15">
      <x:c r="A15" s="13" t="str">
        <x:v>II</x:v>
      </x:c>
      <x:c r="B15" s="13" t="str">
        <x:v>Double_Support</x:v>
      </x:c>
      <x:c r="C15" s="13" t="n">
        <x:v>25</x:v>
      </x:c>
      <x:c r="D15" s="13" t="n">
        <x:v>0.88</x:v>
      </x:c>
      <x:c r="E15" s="13" t="n">
        <x:v>23.4</x:v>
      </x:c>
      <x:c r="F15" s="13" t="n">
        <x:v>1.12</x:v>
      </x:c>
      <x:c r="G15" s="13" t="n">
        <x:v>80.3</x:v>
      </x:c>
      <x:c r="H15" s="13" t="n">
        <x:v>8.3</x:v>
      </x:c>
      <x:c r="I15" s="13" t="n">
        <x:v>0.12</x:v>
      </x:c>
    </x:row>
    <x:row r="16">
      <x:c r="A16" s="13" t="str">
        <x:v>II</x:v>
      </x:c>
      <x:c r="B16" s="13" t="str">
        <x:v>Double_Tank</x:v>
      </x:c>
      <x:c r="C16" s="13" t="n">
        <x:v>25</x:v>
      </x:c>
      <x:c r="D16" s="13" t="n">
        <x:v>0.8</x:v>
      </x:c>
      <x:c r="E16" s="13" t="n">
        <x:v>22.8</x:v>
      </x:c>
      <x:c r="F16" s="13" t="n">
        <x:v>0.92</x:v>
      </x:c>
      <x:c r="G16" s="13" t="n">
        <x:v>76.3</x:v>
      </x:c>
      <x:c r="H16" s="13" t="n">
        <x:v>7.9</x:v>
      </x:c>
      <x:c r="I16" s="13" t="n">
        <x:v>0.04</x:v>
      </x:c>
    </x:row>
    <x:row r="17">
      <x:c r="A17" s="13" t="str">
        <x:v>II</x:v>
      </x:c>
      <x:c r="B17" s="13" t="str">
        <x:v>All_DPS</x:v>
      </x:c>
      <x:c r="C17" s="13" t="n">
        <x:v>25</x:v>
      </x:c>
      <x:c r="D17" s="13" t="n">
        <x:v>0.72</x:v>
      </x:c>
      <x:c r="E17" s="13" t="n">
        <x:v>20.8</x:v>
      </x:c>
      <x:c r="F17" s="13" t="n">
        <x:v>1.6</x:v>
      </x:c>
      <x:c r="G17" s="13" t="n">
        <x:v>71.6</x:v>
      </x:c>
      <x:c r="H17" s="13" t="n">
        <x:v>7.9</x:v>
      </x:c>
      <x:c r="I17" s="13" t="n">
        <x:v>0.04</x:v>
      </x:c>
    </x:row>
    <x:row r="18">
      <x:c r="A18" s="13" t="str">
        <x:v>II</x:v>
      </x:c>
      <x:c r="B18" s="13" t="str">
        <x:v>No_Tank_2Support</x:v>
      </x:c>
      <x:c r="C18" s="13" t="n">
        <x:v>25</x:v>
      </x:c>
      <x:c r="D18" s="13" t="n">
        <x:v>0.8</x:v>
      </x:c>
      <x:c r="E18" s="13" t="n">
        <x:v>21.7</x:v>
      </x:c>
      <x:c r="F18" s="13" t="n">
        <x:v>0.92</x:v>
      </x:c>
      <x:c r="G18" s="13" t="n">
        <x:v>75.8</x:v>
      </x:c>
      <x:c r="H18" s="13" t="n">
        <x:v>8</x:v>
      </x:c>
      <x:c r="I18" s="13" t="n">
        <x:v>0.16</x:v>
      </x:c>
    </x:row>
    <x:row r="19">
      <x:c r="A19" s="13" t="str">
        <x:v>II</x:v>
      </x:c>
      <x:c r="B19" s="13" t="str">
        <x:v>Balanced_Magic</x:v>
      </x:c>
      <x:c r="C19" s="13" t="n">
        <x:v>25</x:v>
      </x:c>
      <x:c r="D19" s="13" t="n">
        <x:v>0.96</x:v>
      </x:c>
      <x:c r="E19" s="13" t="n">
        <x:v>20.9</x:v>
      </x:c>
      <x:c r="F19" s="13" t="n">
        <x:v>0.6</x:v>
      </x:c>
      <x:c r="G19" s="13" t="n">
        <x:v>87.8</x:v>
      </x:c>
      <x:c r="H19" s="13" t="n">
        <x:v>8.1</x:v>
      </x:c>
      <x:c r="I19" s="13" t="n">
        <x:v>0.16</x:v>
      </x:c>
    </x:row>
    <x:row r="20">
      <x:c r="A20" s="13" t="str">
        <x:v>III</x:v>
      </x:c>
      <x:c r="B20" s="13" t="str">
        <x:v>Balanced_Dawn</x:v>
      </x:c>
      <x:c r="C20" s="13" t="n">
        <x:v>25</x:v>
      </x:c>
      <x:c r="D20" s="13" t="n">
        <x:v>0.76</x:v>
      </x:c>
      <x:c r="E20" s="13" t="n">
        <x:v>24.7</x:v>
      </x:c>
      <x:c r="F20" s="13" t="n">
        <x:v>1.24</x:v>
      </x:c>
      <x:c r="G20" s="13" t="n">
        <x:v>84.2</x:v>
      </x:c>
      <x:c r="H20" s="13" t="n">
        <x:v>9.2</x:v>
      </x:c>
      <x:c r="I20" s="13" t="n">
        <x:v>0.4</x:v>
      </x:c>
    </x:row>
    <x:row r="21">
      <x:c r="A21" s="13" t="str">
        <x:v>III</x:v>
      </x:c>
      <x:c r="B21" s="13" t="str">
        <x:v>Balanced_Stone</x:v>
      </x:c>
      <x:c r="C21" s="13" t="n">
        <x:v>25</x:v>
      </x:c>
      <x:c r="D21" s="13" t="n">
        <x:v>0.92</x:v>
      </x:c>
      <x:c r="E21" s="13" t="n">
        <x:v>24.7</x:v>
      </x:c>
      <x:c r="F21" s="13" t="n">
        <x:v>0.68</x:v>
      </x:c>
      <x:c r="G21" s="13" t="n">
        <x:v>95.7</x:v>
      </x:c>
      <x:c r="H21" s="13" t="n">
        <x:v>9.4</x:v>
      </x:c>
      <x:c r="I21" s="13" t="n">
        <x:v>0.28</x:v>
      </x:c>
    </x:row>
    <x:row r="22">
      <x:c r="A22" s="13" t="str">
        <x:v>III</x:v>
      </x:c>
      <x:c r="B22" s="13" t="str">
        <x:v>Triple_DPS</x:v>
      </x:c>
      <x:c r="C22" s="13" t="n">
        <x:v>25</x:v>
      </x:c>
      <x:c r="D22" s="13" t="n">
        <x:v>0.68</x:v>
      </x:c>
      <x:c r="E22" s="13" t="n">
        <x:v>24.2</x:v>
      </x:c>
      <x:c r="F22" s="13" t="n">
        <x:v>1.32</x:v>
      </x:c>
      <x:c r="G22" s="13" t="n">
        <x:v>77.2</x:v>
      </x:c>
      <x:c r="H22" s="13" t="n">
        <x:v>9.3</x:v>
      </x:c>
      <x:c r="I22" s="13" t="n">
        <x:v>0.4</x:v>
      </x:c>
    </x:row>
    <x:row r="23">
      <x:c r="A23" s="13" t="str">
        <x:v>III</x:v>
      </x:c>
      <x:c r="B23" s="13" t="str">
        <x:v>Double_Support</x:v>
      </x:c>
      <x:c r="C23" s="13" t="n">
        <x:v>25</x:v>
      </x:c>
      <x:c r="D23" s="13" t="n">
        <x:v>0.48</x:v>
      </x:c>
      <x:c r="E23" s="13" t="n">
        <x:v>26.7</x:v>
      </x:c>
      <x:c r="F23" s="13" t="n">
        <x:v>2</x:v>
      </x:c>
      <x:c r="G23" s="13" t="n">
        <x:v>60.8</x:v>
      </x:c>
      <x:c r="H23" s="13" t="n">
        <x:v>9.5</x:v>
      </x:c>
      <x:c r="I23" s="13" t="n">
        <x:v>0.2</x:v>
      </x:c>
    </x:row>
    <x:row r="24">
      <x:c r="A24" s="13" t="str">
        <x:v>III</x:v>
      </x:c>
      <x:c r="B24" s="13" t="str">
        <x:v>Double_Tank</x:v>
      </x:c>
      <x:c r="C24" s="13" t="n">
        <x:v>25</x:v>
      </x:c>
      <x:c r="D24" s="13" t="n">
        <x:v>0.64</x:v>
      </x:c>
      <x:c r="E24" s="13" t="n">
        <x:v>26.3</x:v>
      </x:c>
      <x:c r="F24" s="13" t="n">
        <x:v>1.64</x:v>
      </x:c>
      <x:c r="G24" s="13" t="n">
        <x:v>75.3</x:v>
      </x:c>
      <x:c r="H24" s="13" t="n">
        <x:v>9.5</x:v>
      </x:c>
      <x:c r="I24" s="13" t="n">
        <x:v>0.32</x:v>
      </x:c>
    </x:row>
    <x:row r="25">
      <x:c r="A25" s="13" t="str">
        <x:v>III</x:v>
      </x:c>
      <x:c r="B25" s="13" t="str">
        <x:v>All_DPS</x:v>
      </x:c>
      <x:c r="C25" s="13" t="n">
        <x:v>25</x:v>
      </x:c>
      <x:c r="D25" s="13" t="n">
        <x:v>0.52</x:v>
      </x:c>
      <x:c r="E25" s="13" t="n">
        <x:v>23.4</x:v>
      </x:c>
      <x:c r="F25" s="13" t="n">
        <x:v>1.84</x:v>
      </x:c>
      <x:c r="G25" s="13" t="n">
        <x:v>64.9</x:v>
      </x:c>
      <x:c r="H25" s="13" t="n">
        <x:v>9.5</x:v>
      </x:c>
      <x:c r="I25" s="13" t="n">
        <x:v>0.2</x:v>
      </x:c>
    </x:row>
    <x:row r="26">
      <x:c r="A26" s="13" t="str">
        <x:v>III</x:v>
      </x:c>
      <x:c r="B26" s="13" t="str">
        <x:v>No_Tank_2Support</x:v>
      </x:c>
      <x:c r="C26" s="13" t="n">
        <x:v>25</x:v>
      </x:c>
      <x:c r="D26" s="13" t="n">
        <x:v>0.8</x:v>
      </x:c>
      <x:c r="E26" s="13" t="n">
        <x:v>25.2</x:v>
      </x:c>
      <x:c r="F26" s="13" t="n">
        <x:v>0.88</x:v>
      </x:c>
      <x:c r="G26" s="13" t="n">
        <x:v>86.6</x:v>
      </x:c>
      <x:c r="H26" s="13" t="n">
        <x:v>9.2</x:v>
      </x:c>
      <x:c r="I26" s="13" t="n">
        <x:v>0.36</x:v>
      </x:c>
    </x:row>
    <x:row r="27">
      <x:c r="A27" s="13" t="str">
        <x:v>III</x:v>
      </x:c>
      <x:c r="B27" s="13" t="str">
        <x:v>Balanced_Magic</x:v>
      </x:c>
      <x:c r="C27" s="13" t="n">
        <x:v>25</x:v>
      </x:c>
      <x:c r="D27" s="13" t="n">
        <x:v>0.8</x:v>
      </x:c>
      <x:c r="E27" s="13" t="n">
        <x:v>24.4</x:v>
      </x:c>
      <x:c r="F27" s="13" t="n">
        <x:v>1.52</x:v>
      </x:c>
      <x:c r="G27" s="13" t="n">
        <x:v>88.2</x:v>
      </x:c>
      <x:c r="H27" s="13" t="n">
        <x:v>9.4</x:v>
      </x:c>
      <x:c r="I27" s="13" t="n">
        <x:v>0.32</x:v>
      </x:c>
    </x:row>
    <x:row r="28">
      <x:c r="A28" s="13" t="str">
        <x:v>IV</x:v>
      </x:c>
      <x:c r="B28" s="13" t="str">
        <x:v>Balanced_Dawn</x:v>
      </x:c>
      <x:c r="C28" s="13" t="n">
        <x:v>25</x:v>
      </x:c>
      <x:c r="D28" s="13" t="n">
        <x:v>0.76</x:v>
      </x:c>
      <x:c r="E28" s="13" t="n">
        <x:v>27.9</x:v>
      </x:c>
      <x:c r="F28" s="13" t="n">
        <x:v>1.28</x:v>
      </x:c>
      <x:c r="G28" s="13" t="n">
        <x:v>95.4</x:v>
      </x:c>
      <x:c r="H28" s="13" t="n">
        <x:v>11.4</x:v>
      </x:c>
      <x:c r="I28" s="13" t="n">
        <x:v>0.4</x:v>
      </x:c>
    </x:row>
    <x:row r="29">
      <x:c r="A29" s="13" t="str">
        <x:v>IV</x:v>
      </x:c>
      <x:c r="B29" s="13" t="str">
        <x:v>Balanced_Stone</x:v>
      </x:c>
      <x:c r="C29" s="13" t="n">
        <x:v>25</x:v>
      </x:c>
      <x:c r="D29" s="13" t="n">
        <x:v>0.6</x:v>
      </x:c>
      <x:c r="E29" s="13" t="n">
        <x:v>28.8</x:v>
      </x:c>
      <x:c r="F29" s="13" t="n">
        <x:v>1.68</x:v>
      </x:c>
      <x:c r="G29" s="13" t="n">
        <x:v>84.7</x:v>
      </x:c>
      <x:c r="H29" s="13" t="n">
        <x:v>11.2</x:v>
      </x:c>
      <x:c r="I29" s="13" t="n">
        <x:v>0.56</x:v>
      </x:c>
    </x:row>
    <x:row r="30">
      <x:c r="A30" s="13" t="str">
        <x:v>IV</x:v>
      </x:c>
      <x:c r="B30" s="13" t="str">
        <x:v>Triple_DPS</x:v>
      </x:c>
      <x:c r="C30" s="13" t="n">
        <x:v>25</x:v>
      </x:c>
      <x:c r="D30" s="13" t="n">
        <x:v>0.52</x:v>
      </x:c>
      <x:c r="E30" s="13" t="n">
        <x:v>27.9</x:v>
      </x:c>
      <x:c r="F30" s="13" t="n">
        <x:v>2</x:v>
      </x:c>
      <x:c r="G30" s="13" t="n">
        <x:v>73.2</x:v>
      </x:c>
      <x:c r="H30" s="13" t="n">
        <x:v>11</x:v>
      </x:c>
      <x:c r="I30" s="13" t="n">
        <x:v>0.72</x:v>
      </x:c>
    </x:row>
    <x:row r="31">
      <x:c r="A31" s="13" t="str">
        <x:v>IV</x:v>
      </x:c>
      <x:c r="B31" s="13" t="str">
        <x:v>Double_Support</x:v>
      </x:c>
      <x:c r="C31" s="13" t="n">
        <x:v>25</x:v>
      </x:c>
      <x:c r="D31" s="13" t="n">
        <x:v>0.64</x:v>
      </x:c>
      <x:c r="E31" s="13" t="n">
        <x:v>29.4</x:v>
      </x:c>
      <x:c r="F31" s="13" t="n">
        <x:v>1.52</x:v>
      </x:c>
      <x:c r="G31" s="13" t="n">
        <x:v>86.7</x:v>
      </x:c>
      <x:c r="H31" s="13" t="n">
        <x:v>11.2</x:v>
      </x:c>
      <x:c r="I31" s="13" t="n">
        <x:v>0.6</x:v>
      </x:c>
    </x:row>
    <x:row r="32">
      <x:c r="A32" s="13" t="str">
        <x:v>IV</x:v>
      </x:c>
      <x:c r="B32" s="13" t="str">
        <x:v>Double_Tank</x:v>
      </x:c>
      <x:c r="C32" s="13" t="n">
        <x:v>25</x:v>
      </x:c>
      <x:c r="D32" s="13" t="n">
        <x:v>0.44</x:v>
      </x:c>
      <x:c r="E32" s="13" t="n">
        <x:v>30.4</x:v>
      </x:c>
      <x:c r="F32" s="13" t="n">
        <x:v>1.92</x:v>
      </x:c>
      <x:c r="G32" s="13" t="n">
        <x:v>69.8</x:v>
      </x:c>
      <x:c r="H32" s="13" t="n">
        <x:v>10.6</x:v>
      </x:c>
      <x:c r="I32" s="13" t="n">
        <x:v>0.76</x:v>
      </x:c>
    </x:row>
    <x:row r="33">
      <x:c r="A33" s="13" t="str">
        <x:v>IV</x:v>
      </x:c>
      <x:c r="B33" s="13" t="str">
        <x:v>All_DPS</x:v>
      </x:c>
      <x:c r="C33" s="13" t="n">
        <x:v>25</x:v>
      </x:c>
      <x:c r="D33" s="13" t="n">
        <x:v>0.36</x:v>
      </x:c>
      <x:c r="E33" s="13" t="n">
        <x:v>27.3</x:v>
      </x:c>
      <x:c r="F33" s="13" t="n">
        <x:v>2.52</x:v>
      </x:c>
      <x:c r="G33" s="13" t="n">
        <x:v>58</x:v>
      </x:c>
      <x:c r="H33" s="13" t="n">
        <x:v>11.1</x:v>
      </x:c>
      <x:c r="I33" s="13" t="n">
        <x:v>0.64</x:v>
      </x:c>
    </x:row>
    <x:row r="34">
      <x:c r="A34" s="13" t="str">
        <x:v>IV</x:v>
      </x:c>
      <x:c r="B34" s="13" t="str">
        <x:v>No_Tank_2Support</x:v>
      </x:c>
      <x:c r="C34" s="13" t="n">
        <x:v>25</x:v>
      </x:c>
      <x:c r="D34" s="13" t="n">
        <x:v>0.6</x:v>
      </x:c>
      <x:c r="E34" s="13" t="n">
        <x:v>28.8</x:v>
      </x:c>
      <x:c r="F34" s="13" t="n">
        <x:v>1.64</x:v>
      </x:c>
      <x:c r="G34" s="13" t="n">
        <x:v>83.9</x:v>
      </x:c>
      <x:c r="H34" s="13" t="n">
        <x:v>11</x:v>
      </x:c>
      <x:c r="I34" s="13" t="n">
        <x:v>0.72</x:v>
      </x:c>
    </x:row>
    <x:row r="35">
      <x:c r="A35" s="13" t="str">
        <x:v>IV</x:v>
      </x:c>
      <x:c r="B35" s="13" t="str">
        <x:v>Balanced_Magic</x:v>
      </x:c>
      <x:c r="C35" s="13" t="n">
        <x:v>25</x:v>
      </x:c>
      <x:c r="D35" s="13" t="n">
        <x:v>0.6</x:v>
      </x:c>
      <x:c r="E35" s="13" t="n">
        <x:v>28.5</x:v>
      </x:c>
      <x:c r="F35" s="13" t="n">
        <x:v>1.8</x:v>
      </x:c>
      <x:c r="G35" s="13" t="n">
        <x:v>79.7</x:v>
      </x:c>
      <x:c r="H35" s="13" t="n">
        <x:v>11</x:v>
      </x:c>
      <x:c r="I35" s="13" t="n">
        <x:v>0.84</x:v>
      </x:c>
    </x:row>
    <x:row r="36">
      <x:c r="A36" s="13" t="str">
        <x:v>V</x:v>
      </x:c>
      <x:c r="B36" s="13" t="str">
        <x:v>Balanced_Dawn</x:v>
      </x:c>
      <x:c r="C36" s="13" t="n">
        <x:v>25</x:v>
      </x:c>
      <x:c r="D36" s="13" t="n">
        <x:v>0.44</x:v>
      </x:c>
      <x:c r="E36" s="13" t="n">
        <x:v>30.9</x:v>
      </x:c>
      <x:c r="F36" s="13" t="n">
        <x:v>2.12</x:v>
      </x:c>
      <x:c r="G36" s="13" t="n">
        <x:v>78.8</x:v>
      </x:c>
      <x:c r="H36" s="13" t="n">
        <x:v>12.2</x:v>
      </x:c>
      <x:c r="I36" s="13" t="n">
        <x:v>0.84</x:v>
      </x:c>
    </x:row>
    <x:row r="37">
      <x:c r="A37" s="13" t="str">
        <x:v>V</x:v>
      </x:c>
      <x:c r="B37" s="13" t="str">
        <x:v>Balanced_Stone</x:v>
      </x:c>
      <x:c r="C37" s="13" t="n">
        <x:v>25</x:v>
      </x:c>
      <x:c r="D37" s="13" t="n">
        <x:v>0.56</x:v>
      </x:c>
      <x:c r="E37" s="13" t="n">
        <x:v>30.5</x:v>
      </x:c>
      <x:c r="F37" s="13" t="n">
        <x:v>1.72</x:v>
      </x:c>
      <x:c r="G37" s="13" t="n">
        <x:v>93.5</x:v>
      </x:c>
      <x:c r="H37" s="13" t="n">
        <x:v>12</x:v>
      </x:c>
      <x:c r="I37" s="13" t="n">
        <x:v>0.72</x:v>
      </x:c>
    </x:row>
    <x:row r="38">
      <x:c r="A38" s="13" t="str">
        <x:v>V</x:v>
      </x:c>
      <x:c r="B38" s="13" t="str">
        <x:v>Triple_DPS</x:v>
      </x:c>
      <x:c r="C38" s="13" t="n">
        <x:v>25</x:v>
      </x:c>
      <x:c r="D38" s="13" t="n">
        <x:v>0.4</x:v>
      </x:c>
      <x:c r="E38" s="13" t="n">
        <x:v>30.3</x:v>
      </x:c>
      <x:c r="F38" s="13" t="n">
        <x:v>2.48</x:v>
      </x:c>
      <x:c r="G38" s="13" t="n">
        <x:v>71.4</x:v>
      </x:c>
      <x:c r="H38" s="13" t="n">
        <x:v>11.8</x:v>
      </x:c>
      <x:c r="I38" s="13" t="n">
        <x:v>0.72</x:v>
      </x:c>
    </x:row>
    <x:row r="39">
      <x:c r="A39" s="13" t="str">
        <x:v>V</x:v>
      </x:c>
      <x:c r="B39" s="13" t="str">
        <x:v>Double_Support</x:v>
      </x:c>
      <x:c r="C39" s="13" t="n">
        <x:v>25</x:v>
      </x:c>
      <x:c r="D39" s="13" t="n">
        <x:v>0.36</x:v>
      </x:c>
      <x:c r="E39" s="13" t="n">
        <x:v>32</x:v>
      </x:c>
      <x:c r="F39" s="13" t="n">
        <x:v>2.12</x:v>
      </x:c>
      <x:c r="G39" s="13" t="n">
        <x:v>71</x:v>
      </x:c>
      <x:c r="H39" s="13" t="n">
        <x:v>12.1</x:v>
      </x:c>
      <x:c r="I39" s="13" t="n">
        <x:v>0.96</x:v>
      </x:c>
    </x:row>
    <x:row r="40">
      <x:c r="A40" s="13" t="str">
        <x:v>V</x:v>
      </x:c>
      <x:c r="B40" s="13" t="str">
        <x:v>Double_Tank</x:v>
      </x:c>
      <x:c r="C40" s="13" t="n">
        <x:v>25</x:v>
      </x:c>
      <x:c r="D40" s="13" t="n">
        <x:v>0.48</x:v>
      </x:c>
      <x:c r="E40" s="13" t="n">
        <x:v>32.8</x:v>
      </x:c>
      <x:c r="F40" s="13" t="n">
        <x:v>2</x:v>
      </x:c>
      <x:c r="G40" s="13" t="n">
        <x:v>83.9</x:v>
      </x:c>
      <x:c r="H40" s="13" t="n">
        <x:v>12.4</x:v>
      </x:c>
      <x:c r="I40" s="13" t="n">
        <x:v>0.96</x:v>
      </x:c>
    </x:row>
    <x:row r="41">
      <x:c r="A41" s="13" t="str">
        <x:v>V</x:v>
      </x:c>
      <x:c r="B41" s="13" t="str">
        <x:v>All_DPS</x:v>
      </x:c>
      <x:c r="C41" s="13" t="n">
        <x:v>25</x:v>
      </x:c>
      <x:c r="D41" s="13" t="n">
        <x:v>0.44</x:v>
      </x:c>
      <x:c r="E41" s="13" t="n">
        <x:v>28.3</x:v>
      </x:c>
      <x:c r="F41" s="13" t="n">
        <x:v>2.52</x:v>
      </x:c>
      <x:c r="G41" s="13" t="n">
        <x:v>83</x:v>
      </x:c>
      <x:c r="H41" s="13" t="n">
        <x:v>11.8</x:v>
      </x:c>
      <x:c r="I41" s="13" t="n">
        <x:v>1</x:v>
      </x:c>
    </x:row>
    <x:row r="42">
      <x:c r="A42" s="13" t="str">
        <x:v>V</x:v>
      </x:c>
      <x:c r="B42" s="13" t="str">
        <x:v>No_Tank_2Support</x:v>
      </x:c>
      <x:c r="C42" s="13" t="n">
        <x:v>25</x:v>
      </x:c>
      <x:c r="D42" s="13" t="n">
        <x:v>0.52</x:v>
      </x:c>
      <x:c r="E42" s="13" t="n">
        <x:v>30.1</x:v>
      </x:c>
      <x:c r="F42" s="13" t="n">
        <x:v>1.8</x:v>
      </x:c>
      <x:c r="G42" s="13" t="n">
        <x:v>87.5</x:v>
      </x:c>
      <x:c r="H42" s="13" t="n">
        <x:v>11.9</x:v>
      </x:c>
      <x:c r="I42" s="13" t="n">
        <x:v>0.84</x:v>
      </x:c>
    </x:row>
    <x:row r="43">
      <x:c r="A43" s="13" t="str">
        <x:v>V</x:v>
      </x:c>
      <x:c r="B43" s="13" t="str">
        <x:v>Balanced_Magic</x:v>
      </x:c>
      <x:c r="C43" s="13" t="n">
        <x:v>25</x:v>
      </x:c>
      <x:c r="D43" s="13" t="n">
        <x:v>0.44</x:v>
      </x:c>
      <x:c r="E43" s="13" t="n">
        <x:v>30.7</x:v>
      </x:c>
      <x:c r="F43" s="13" t="n">
        <x:v>2.24</x:v>
      </x:c>
      <x:c r="G43" s="13" t="n">
        <x:v>82.2</x:v>
      </x:c>
      <x:c r="H43" s="13" t="n">
        <x:v>11.9</x:v>
      </x:c>
      <x:c r="I43" s="13" t="n">
        <x:v>0.76</x:v>
      </x:c>
    </x:row>
  </x:sheetData>
  <x:mergeCells>
    <x:mergeCell ref="A1:I1"/>
  </x:mergeCells>
  <x:pageMargins left="0.7" right="0.7" top="0.75" bottom="0.75" header="0.3" footer="0.3"/>
</x:worksheet>
</file>

<file path=xl/worksheets/sheet290.xml><?xml version="1.0" encoding="utf-8"?>
<x:worksheet xmlns:x="http://schemas.openxmlformats.org/spreadsheetml/2006/main">
  <x:sheetFormatPr defaultRowHeight="15"/>
  <x:sheetData>
    <x:row r="1">
      <x:c r="A1" s="295" t="str">
        <x:v>EXPEDITION SIMULATION — TIER HEALTH CHECK v4.4</x:v>
      </x:c>
    </x:row>
    <x:row r="3">
      <x:c r="A3" s="298" t="str">
        <x:v>Tier</x:v>
      </x:c>
      <x:c r="B3" s="298" t="str">
        <x:v>Runs</x:v>
      </x:c>
      <x:c r="C3" s="298" t="str">
        <x:v>All_Comps_Clear</x:v>
      </x:c>
      <x:c r="D3" s="298" t="str">
        <x:v>Balanced_Clear</x:v>
      </x:c>
      <x:c r="E3" s="298" t="str">
        <x:v>Avg_Minutes</x:v>
      </x:c>
      <x:c r="F3" s="298" t="str">
        <x:v>Avg_Marks</x:v>
      </x:c>
      <x:c r="G3" s="298" t="str">
        <x:v>Balanced_Target</x:v>
      </x:c>
      <x:c r="H3" s="298" t="str">
        <x:v>Status</x:v>
      </x:c>
    </x:row>
    <x:row r="4">
      <x:c r="A4" s="13" t="str">
        <x:v>I</x:v>
      </x:c>
      <x:c r="B4" s="13" t="n">
        <x:v>200</x:v>
      </x:c>
      <x:c r="C4" s="13" t="n">
        <x:v>0.97</x:v>
      </x:c>
      <x:c r="D4" s="13" t="n">
        <x:v>0.987</x:v>
      </x:c>
      <x:c r="E4" s="13" t="n">
        <x:v>17.9</x:v>
      </x:c>
      <x:c r="F4" s="13" t="n">
        <x:v>80.7</x:v>
      </x:c>
      <x:c r="G4" s="13" t="str">
        <x:v>0.90–0.97</x:v>
      </x:c>
      <x:c r="H4" s="13" t="str">
        <x:v>HIGH</x:v>
      </x:c>
    </x:row>
    <x:row r="5">
      <x:c r="A5" s="13" t="str">
        <x:v>II</x:v>
      </x:c>
      <x:c r="B5" s="13" t="n">
        <x:v>200</x:v>
      </x:c>
      <x:c r="C5" s="13" t="n">
        <x:v>0.855</x:v>
      </x:c>
      <x:c r="D5" s="13" t="n">
        <x:v>0.92</x:v>
      </x:c>
      <x:c r="E5" s="13" t="n">
        <x:v>21.6</x:v>
      </x:c>
      <x:c r="F5" s="13" t="n">
        <x:v>79.8</x:v>
      </x:c>
      <x:c r="G5" s="13" t="str">
        <x:v>0.82–0.92</x:v>
      </x:c>
      <x:c r="H5" s="13" t="str">
        <x:v>PASS</x:v>
      </x:c>
    </x:row>
    <x:row r="6">
      <x:c r="A6" s="13" t="str">
        <x:v>III</x:v>
      </x:c>
      <x:c r="B6" s="13" t="n">
        <x:v>200</x:v>
      </x:c>
      <x:c r="C6" s="13" t="n">
        <x:v>0.7</x:v>
      </x:c>
      <x:c r="D6" s="13" t="n">
        <x:v>0.827</x:v>
      </x:c>
      <x:c r="E6" s="13" t="n">
        <x:v>24.9</x:v>
      </x:c>
      <x:c r="F6" s="13" t="n">
        <x:v>79.1</x:v>
      </x:c>
      <x:c r="G6" s="13" t="str">
        <x:v>0.70–0.85</x:v>
      </x:c>
      <x:c r="H6" s="13" t="str">
        <x:v>PASS</x:v>
      </x:c>
    </x:row>
    <x:row r="7">
      <x:c r="A7" s="13" t="str">
        <x:v>IV</x:v>
      </x:c>
      <x:c r="B7" s="13" t="n">
        <x:v>200</x:v>
      </x:c>
      <x:c r="C7" s="13" t="n">
        <x:v>0.565</x:v>
      </x:c>
      <x:c r="D7" s="13" t="n">
        <x:v>0.653</x:v>
      </x:c>
      <x:c r="E7" s="13" t="n">
        <x:v>28.6</x:v>
      </x:c>
      <x:c r="F7" s="13" t="n">
        <x:v>78.9</x:v>
      </x:c>
      <x:c r="G7" s="13" t="str">
        <x:v>0.55–0.70</x:v>
      </x:c>
      <x:c r="H7" s="13" t="str">
        <x:v>PASS</x:v>
      </x:c>
    </x:row>
    <x:row r="8">
      <x:c r="A8" s="13" t="str">
        <x:v>V</x:v>
      </x:c>
      <x:c r="B8" s="13" t="n">
        <x:v>200</x:v>
      </x:c>
      <x:c r="C8" s="13" t="n">
        <x:v>0.455</x:v>
      </x:c>
      <x:c r="D8" s="13" t="n">
        <x:v>0.48</x:v>
      </x:c>
      <x:c r="E8" s="13" t="n">
        <x:v>30.7</x:v>
      </x:c>
      <x:c r="F8" s="13" t="n">
        <x:v>81.4</x:v>
      </x:c>
      <x:c r="G8" s="13" t="str">
        <x:v>0.35–0.55</x:v>
      </x:c>
      <x:c r="H8" s="13" t="str">
        <x:v>PASS</x:v>
      </x:c>
    </x:row>
  </x:sheetData>
  <x:mergeCells>
    <x:mergeCell ref="A1:H1"/>
  </x:mergeCells>
  <x:pageMargins left="0.7" right="0.7" top="0.75" bottom="0.75" header="0.3" footer="0.3"/>
</x:worksheet>
</file>

<file path=xl/worksheets/sheet291.xml><?xml version="1.0" encoding="utf-8"?>
<x:worksheet xmlns:x="http://schemas.openxmlformats.org/spreadsheetml/2006/main">
  <x:sheetFormatPr defaultRowHeight="15"/>
  <x:sheetData>
    <x:row r="1">
      <x:c r="A1" s="295" t="str">
        <x:v>SERVER EXPEDITION CONSTANTS — IMPLEMENTATION LOCK</x:v>
      </x:c>
    </x:row>
    <x:row r="3">
      <x:c r="A3" s="298" t="str">
        <x:v>Key</x:v>
      </x:c>
      <x:c r="B3" s="298" t="str">
        <x:v>Value</x:v>
      </x:c>
      <x:c r="C3" s="298" t="str">
        <x:v>Meaning</x:v>
      </x:c>
    </x:row>
    <x:row r="4">
      <x:c r="A4" s="13" t="str">
        <x:v>EXP_DIFFICULTY_T1</x:v>
      </x:c>
      <x:c r="B4" s="13" t="n">
        <x:v>1</x:v>
      </x:c>
      <x:c r="C4" s="13" t="str">
        <x:v>Difficulty index</x:v>
      </x:c>
    </x:row>
    <x:row r="5">
      <x:c r="A5" s="13" t="str">
        <x:v>EXP_DIFFICULTY_T2</x:v>
      </x:c>
      <x:c r="B5" s="13" t="n">
        <x:v>1.06</x:v>
      </x:c>
      <x:c r="C5" s="13" t="str">
        <x:v>Difficulty index</x:v>
      </x:c>
    </x:row>
    <x:row r="6">
      <x:c r="A6" s="13" t="str">
        <x:v>EXP_DIFFICULTY_T3</x:v>
      </x:c>
      <x:c r="B6" s="13" t="n">
        <x:v>1.11</x:v>
      </x:c>
      <x:c r="C6" s="13" t="str">
        <x:v>Difficulty index</x:v>
      </x:c>
    </x:row>
    <x:row r="7">
      <x:c r="A7" s="13" t="str">
        <x:v>EXP_DIFFICULTY_T4</x:v>
      </x:c>
      <x:c r="B7" s="13" t="n">
        <x:v>1.19</x:v>
      </x:c>
      <x:c r="C7" s="13" t="str">
        <x:v>Difficulty index</x:v>
      </x:c>
    </x:row>
    <x:row r="8">
      <x:c r="A8" s="13" t="str">
        <x:v>EXP_DIFFICULTY_T5</x:v>
      </x:c>
      <x:c r="B8" s="13" t="n">
        <x:v>1.29</x:v>
      </x:c>
      <x:c r="C8" s="13" t="str">
        <x:v>Difficulty index</x:v>
      </x:c>
    </x:row>
    <x:row r="9">
      <x:c r="A9" s="13" t="str">
        <x:v>EXP_MARKS_T1</x:v>
      </x:c>
      <x:c r="B9" s="13" t="n">
        <x:v>1</x:v>
      </x:c>
      <x:c r="C9" s="13" t="str">
        <x:v>Marks multiplier</x:v>
      </x:c>
    </x:row>
    <x:row r="10">
      <x:c r="A10" s="13" t="str">
        <x:v>EXP_MARKS_T2</x:v>
      </x:c>
      <x:c r="B10" s="13" t="n">
        <x:v>1.1</x:v>
      </x:c>
      <x:c r="C10" s="13" t="str">
        <x:v>Marks multiplier</x:v>
      </x:c>
    </x:row>
    <x:row r="11">
      <x:c r="A11" s="13" t="str">
        <x:v>EXP_MARKS_T3</x:v>
      </x:c>
      <x:c r="B11" s="13" t="n">
        <x:v>1.25</x:v>
      </x:c>
      <x:c r="C11" s="13" t="str">
        <x:v>Marks multiplier</x:v>
      </x:c>
    </x:row>
    <x:row r="12">
      <x:c r="A12" s="13" t="str">
        <x:v>EXP_MARKS_T4</x:v>
      </x:c>
      <x:c r="B12" s="13" t="n">
        <x:v>1.45</x:v>
      </x:c>
      <x:c r="C12" s="13" t="str">
        <x:v>Marks multiplier</x:v>
      </x:c>
    </x:row>
    <x:row r="13">
      <x:c r="A13" s="13" t="str">
        <x:v>EXP_MARKS_T5</x:v>
      </x:c>
      <x:c r="B13" s="13" t="n">
        <x:v>1.7</x:v>
      </x:c>
      <x:c r="C13" s="13" t="str">
        <x:v>Marks multiplier</x:v>
      </x:c>
    </x:row>
    <x:row r="14">
      <x:c r="A14" s="13" t="str">
        <x:v>EXP_POST_CAP_MARKS</x:v>
      </x:c>
      <x:c r="B14" s="13" t="n">
        <x:v>0.2</x:v>
      </x:c>
      <x:c r="C14" s="13" t="str">
        <x:v>Fraction of base Marks after bonus budget</x:v>
      </x:c>
    </x:row>
    <x:row r="15">
      <x:c r="A15" s="13" t="str">
        <x:v>EXP_FAIL_EARLY</x:v>
      </x:c>
      <x:c r="B15" s="13" t="n">
        <x:v>0.05</x:v>
      </x:c>
      <x:c r="C15" s="13" t="str">
        <x:v>&lt;25% progress</x:v>
      </x:c>
    </x:row>
    <x:row r="16">
      <x:c r="A16" s="13" t="str">
        <x:v>EXP_FAIL_25</x:v>
      </x:c>
      <x:c r="B16" s="13" t="n">
        <x:v>0.15</x:v>
      </x:c>
      <x:c r="C16" s="13" t="str">
        <x:v>25–49%</x:v>
      </x:c>
    </x:row>
    <x:row r="17">
      <x:c r="A17" s="13" t="str">
        <x:v>EXP_FAIL_50</x:v>
      </x:c>
      <x:c r="B17" s="13" t="n">
        <x:v>0.25</x:v>
      </x:c>
      <x:c r="C17" s="13" t="str">
        <x:v>50–74%</x:v>
      </x:c>
    </x:row>
    <x:row r="18">
      <x:c r="A18" s="13" t="str">
        <x:v>EXP_FAIL_FINAL_BOSS</x:v>
      </x:c>
      <x:c r="B18" s="13" t="n">
        <x:v>0.35</x:v>
      </x:c>
      <x:c r="C18" s="13" t="str">
        <x:v>Reached final boss</x:v>
      </x:c>
    </x:row>
    <x:row r="19">
      <x:c r="A19" s="13" t="str">
        <x:v>EXP_FAIL_BOSS_LOW</x:v>
      </x:c>
      <x:c r="B19" s="13" t="n">
        <x:v>0.45</x:v>
      </x:c>
      <x:c r="C19" s="13" t="str">
        <x:v>Boss &lt;25% HP</x:v>
      </x:c>
    </x:row>
    <x:row r="20">
      <x:c r="A20" s="13" t="str">
        <x:v>EXP_ENHANCED_DAILY</x:v>
      </x:c>
      <x:c r="B20" s="13" t="n">
        <x:v>3</x:v>
      </x:c>
      <x:c r="C20" s="13" t="str">
        <x:v>Daily high-value accelerator</x:v>
      </x:c>
    </x:row>
    <x:row r="21">
      <x:c r="A21" s="13" t="str">
        <x:v>EXP_ENHANCED_WEEKLY</x:v>
      </x:c>
      <x:c r="B21" s="13" t="n">
        <x:v>12</x:v>
      </x:c>
      <x:c r="C21" s="13" t="str">
        <x:v>Weekly catch-up pool</x:v>
      </x:c>
    </x:row>
    <x:row r="22">
      <x:c r="A22" s="13" t="str">
        <x:v>EXP_BOSS_BONUS_WEEKLY</x:v>
      </x:c>
      <x:c r="B22" s="13" t="n">
        <x:v>3</x:v>
      </x:c>
      <x:c r="C22" s="13" t="str">
        <x:v>Per-region boss bonus claims</x:v>
      </x:c>
    </x:row>
    <x:row r="23">
      <x:c r="A23" s="13" t="str">
        <x:v>EXP_ECHO_OWNER_DAILY</x:v>
      </x:c>
      <x:c r="B23" s="13" t="n">
        <x:v>5</x:v>
      </x:c>
      <x:c r="C23" s="13" t="str">
        <x:v>Full owner assistance rewards</x:v>
      </x:c>
    </x:row>
    <x:row r="24">
      <x:c r="A24" s="13" t="str">
        <x:v>EXP_ECHO_OWNER_WEEKLY</x:v>
      </x:c>
      <x:c r="B24" s="13" t="n">
        <x:v>25</x:v>
      </x:c>
      <x:c r="C24" s="13" t="str">
        <x:v>Full owner assistance rewards</x:v>
      </x:c>
    </x:row>
    <x:row r="25">
      <x:c r="A25" s="13" t="str">
        <x:v>EXP_RUN_ENTRY_GATE</x:v>
      </x:c>
      <x:c r="B25" s="13" t="n">
        <x:v>0</x:v>
      </x:c>
      <x:c r="C25" s="13" t="str">
        <x:v>0 means unlimited</x:v>
      </x:c>
    </x:row>
    <x:row r="26">
      <x:c r="A26" s="13" t="str">
        <x:v>EXP_PAID_POWER</x:v>
      </x:c>
      <x:c r="B26" s="13" t="n">
        <x:v>0</x:v>
      </x:c>
      <x:c r="C26" s="13" t="str">
        <x:v>Must remain zero</x:v>
      </x:c>
    </x:row>
  </x:sheetData>
  <x:mergeCells>
    <x:mergeCell ref="A1:C1"/>
  </x:mergeCells>
  <x:pageMargins left="0.7" right="0.7" top="0.75" bottom="0.75" header="0.3" footer="0.3"/>
</x:worksheet>
</file>

<file path=xl/worksheets/sheet29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48" hidden="0" customWidth="1"/>
    <x:col min="4" max="4" width="16" hidden="0" customWidth="1"/>
  </x:cols>
  <x:sheetData>
    <x:row r="1">
      <x:c r="A1" s="302" t="str">
        <x:v>VELDRYN APP IDENTITY / CLIENT DEFAULTS</x:v>
      </x:c>
    </x:row>
    <x:row r="3">
      <x:c r="A3" s="305" t="str">
        <x:v>Key</x:v>
      </x:c>
      <x:c r="B3" s="305" t="str">
        <x:v>Value</x:v>
      </x:c>
      <x:c r="C3" s="305" t="str">
        <x:v>Usage</x:v>
      </x:c>
      <x:c r="D3" s="305" t="str">
        <x:v>Status</x:v>
      </x:c>
    </x:row>
    <x:row r="4">
      <x:c r="A4" s="13" t="str">
        <x:v>APP_NAME</x:v>
      </x:c>
      <x:c r="B4" s="13" t="str">
        <x:v>VELDRYN</x:v>
      </x:c>
      <x:c r="C4" s="13" t="str">
        <x:v>Canonical game name</x:v>
      </x:c>
      <x:c r="D4" s="13" t="str">
        <x:v>Locked</x:v>
      </x:c>
    </x:row>
    <x:row r="5">
      <x:c r="A5" s="13" t="str">
        <x:v>ANDROID_PACKAGE</x:v>
      </x:c>
      <x:c r="B5" s="13" t="str">
        <x:v>com.elroybenjamins.veldryn</x:v>
      </x:c>
      <x:c r="C5" s="13" t="str">
        <x:v>Google Play / Android applicationId</x:v>
      </x:c>
      <x:c r="D5" s="13" t="str">
        <x:v>Locked</x:v>
      </x:c>
    </x:row>
    <x:row r="6">
      <x:c r="A6" s="13" t="str">
        <x:v>TAGLINE</x:v>
      </x:c>
      <x:c r="B6" s="13" t="str">
        <x:v>An Idle Multiplayer RPG</x:v>
      </x:c>
      <x:c r="C6" s="13" t="str">
        <x:v>Store/UI tagline</x:v>
      </x:c>
      <x:c r="D6" s="13" t="str">
        <x:v>Canonical</x:v>
      </x:c>
    </x:row>
    <x:row r="7">
      <x:c r="A7" s="13" t="str">
        <x:v>CHAT_DEFAULT_VISIBLE</x:v>
      </x:c>
      <x:c r="B7" s="254" t="b">
        <x:v>0</x:v>
      </x:c>
      <x:c r="C7" s="13" t="str">
        <x:v>World chat is collapsed/hidden on first launch</x:v>
      </x:c>
      <x:c r="D7" s="13" t="str">
        <x:v>Canonical</x:v>
      </x:c>
    </x:row>
    <x:row r="8">
      <x:c r="A8" s="13" t="str">
        <x:v>CHAT_AUTO_OPEN_DEFAULT</x:v>
      </x:c>
      <x:c r="B8" s="254" t="b">
        <x:v>0</x:v>
      </x:c>
      <x:c r="C8" s="13" t="str">
        <x:v>Player opts into automatic chat opening</x:v>
      </x:c>
      <x:c r="D8" s="13" t="str">
        <x:v>Canonical</x:v>
      </x:c>
    </x:row>
    <x:row r="9">
      <x:c r="A9" s="13" t="str">
        <x:v>CHAT_REMEMBER_STATE_DEFAULT</x:v>
      </x:c>
      <x:c r="B9" s="254" t="b">
        <x:v>1</x:v>
      </x:c>
      <x:c r="C9" s="13" t="str">
        <x:v>Remember whether chat was open/closed last session</x:v>
      </x:c>
      <x:c r="D9" s="13" t="str">
        <x:v>Recommended</x:v>
      </x:c>
    </x:row>
    <x:row r="10">
      <x:c r="A10" s="13" t="str">
        <x:v>CHAT_PROFANITY_SERVER_FILTER</x:v>
      </x:c>
      <x:c r="B10" s="254" t="b">
        <x:v>1</x:v>
      </x:c>
      <x:c r="C10" s="13" t="str">
        <x:v>Mandatory server moderation cannot be disabled by player</x:v>
      </x:c>
      <x:c r="D10" s="13" t="str">
        <x:v>Locked</x:v>
      </x:c>
    </x:row>
    <x:row r="11">
      <x:c r="A11" s="13" t="str">
        <x:v>CHAT_PERSONAL_FILTER_DEFAULT</x:v>
      </x:c>
      <x:c r="B11" s="254" t="b">
        <x:v>1</x:v>
      </x:c>
      <x:c r="C11" s="13" t="str">
        <x:v>Optional personal profanity masking on top of server moderation</x:v>
      </x:c>
      <x:c r="D11" s="13" t="str">
        <x:v>Recommended</x:v>
      </x:c>
    </x:row>
  </x:sheetData>
  <x:mergeCells>
    <x:mergeCell ref="A1:D1"/>
  </x:mergeCells>
  <x:pageMargins left="0.7" right="0.7" top="0.75" bottom="0.75" header="0.3" footer="0.3"/>
</x:worksheet>
</file>

<file path=xl/worksheets/sheet29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19" hidden="0" customWidth="1"/>
    <x:col min="4" max="4" width="16" hidden="0" customWidth="1"/>
    <x:col min="5" max="5" width="45" hidden="0" customWidth="1"/>
    <x:col min="6" max="6" width="16" hidden="0" customWidth="1"/>
    <x:col min="7" max="7" width="50" hidden="0" customWidth="1"/>
  </x:cols>
  <x:sheetData>
    <x:row r="1">
      <x:c r="A1" s="302" t="str">
        <x:v>CHAT CHANNEL CONFIGURATION</x:v>
      </x:c>
    </x:row>
    <x:row r="3">
      <x:c r="A3" s="305" t="str">
        <x:v>Channel_ID</x:v>
      </x:c>
      <x:c r="B3" s="305" t="str">
        <x:v>Display_Name</x:v>
      </x:c>
      <x:c r="C3" s="305" t="str">
        <x:v>Primary_Language</x:v>
      </x:c>
      <x:c r="D3" s="305" t="str">
        <x:v>Scope</x:v>
      </x:c>
      <x:c r="E3" s="305" t="str">
        <x:v>Default_Behavior</x:v>
      </x:c>
      <x:c r="F3" s="305" t="str">
        <x:v>Availability</x:v>
      </x:c>
      <x:c r="G3" s="305" t="str">
        <x:v>Notes</x:v>
      </x:c>
    </x:row>
    <x:row r="4">
      <x:c r="A4" s="13" t="str">
        <x:v>CHAT_WORLD_01</x:v>
      </x:c>
      <x:c r="B4" s="13" t="str">
        <x:v>World 1 — English</x:v>
      </x:c>
      <x:c r="C4" s="13" t="str">
        <x:v>English</x:v>
      </x:c>
      <x:c r="D4" s="13" t="str">
        <x:v>Global</x:v>
      </x:c>
      <x:c r="E4" s="13" t="str">
        <x:v>Default recommended world channel</x:v>
      </x:c>
      <x:c r="F4" s="13" t="str">
        <x:v>Selectable</x:v>
      </x:c>
      <x:c r="G4" s="13" t="str">
        <x:v>General English-language chat</x:v>
      </x:c>
    </x:row>
    <x:row r="5">
      <x:c r="A5" s="13" t="str">
        <x:v>CHAT_WORLD_02</x:v>
      </x:c>
      <x:c r="B5" s="13" t="str">
        <x:v>World 2 — Español</x:v>
      </x:c>
      <x:c r="C5" s="13" t="str">
        <x:v>Spanish</x:v>
      </x:c>
      <x:c r="D5" s="13" t="str">
        <x:v>Global</x:v>
      </x:c>
      <x:c r="E5" s="13" t="str">
        <x:v>Recommended for Spanish-speaking players</x:v>
      </x:c>
      <x:c r="F5" s="13" t="str">
        <x:v>Selectable</x:v>
      </x:c>
      <x:c r="G5" s="13" t="str">
        <x:v>General Spanish-language chat</x:v>
      </x:c>
    </x:row>
    <x:row r="6">
      <x:c r="A6" s="13" t="str">
        <x:v>CHAT_WORLD_03</x:v>
      </x:c>
      <x:c r="B6" s="13" t="str">
        <x:v>World 3 — Europe / Multilingual</x:v>
      </x:c>
      <x:c r="C6" s="13" t="str">
        <x:v>Multilingual</x:v>
      </x:c>
      <x:c r="D6" s="13" t="str">
        <x:v>Europe</x:v>
      </x:c>
      <x:c r="E6" s="13" t="str">
        <x:v>No automatic assignment unless locale preference matches</x:v>
      </x:c>
      <x:c r="F6" s="13" t="str">
        <x:v>Selectable</x:v>
      </x:c>
      <x:c r="G6" s="13" t="str">
        <x:v>Dutch, German, French, Italian, Portuguese and other European languages</x:v>
      </x:c>
    </x:row>
    <x:row r="7">
      <x:c r="A7" s="13" t="str">
        <x:v>CHAT_WORLD_04</x:v>
      </x:c>
      <x:c r="B7" s="13" t="str">
        <x:v>World 4 — Global / Other Languages</x:v>
      </x:c>
      <x:c r="C7" s="13" t="str">
        <x:v>Multilingual</x:v>
      </x:c>
      <x:c r="D7" s="13" t="str">
        <x:v>Global</x:v>
      </x:c>
      <x:c r="E7" s="13" t="str">
        <x:v>Fallback for other languages</x:v>
      </x:c>
      <x:c r="F7" s="13" t="str">
        <x:v>Selectable</x:v>
      </x:c>
      <x:c r="G7" s="13" t="str">
        <x:v>General multilingual fallback</x:v>
      </x:c>
    </x:row>
    <x:row r="8">
      <x:c r="A8" s="13" t="str">
        <x:v>CHAT_GUILD</x:v>
      </x:c>
      <x:c r="B8" s="13" t="str">
        <x:v>Guild</x:v>
      </x:c>
      <x:c r="C8" s="13" t="str">
        <x:v>Any</x:v>
      </x:c>
      <x:c r="D8" s="13" t="str">
        <x:v>Guild scoped</x:v>
      </x:c>
      <x:c r="E8" s="13" t="str">
        <x:v>Opens when guild tab/chat selected</x:v>
      </x:c>
      <x:c r="F8" s="13" t="str">
        <x:v>Contextual</x:v>
      </x:c>
      <x:c r="G8" s="13" t="str">
        <x:v>Guild-only messages</x:v>
      </x:c>
    </x:row>
    <x:row r="9">
      <x:c r="A9" s="13" t="str">
        <x:v>CHAT_PARTY</x:v>
      </x:c>
      <x:c r="B9" s="13" t="str">
        <x:v>Party</x:v>
      </x:c>
      <x:c r="C9" s="13" t="str">
        <x:v>Any</x:v>
      </x:c>
      <x:c r="D9" s="13" t="str">
        <x:v>Party scoped</x:v>
      </x:c>
      <x:c r="E9" s="13" t="str">
        <x:v>Opens when party active</x:v>
      </x:c>
      <x:c r="F9" s="13" t="str">
        <x:v>Contextual</x:v>
      </x:c>
      <x:c r="G9" s="13" t="str">
        <x:v>Live party / Expedition communication</x:v>
      </x:c>
    </x:row>
    <x:row r="10">
      <x:c r="A10" s="13" t="str">
        <x:v>CHAT_PRIVATE</x:v>
      </x:c>
      <x:c r="B10" s="13" t="str">
        <x:v>Private</x:v>
      </x:c>
      <x:c r="C10" s="13" t="str">
        <x:v>Any</x:v>
      </x:c>
      <x:c r="D10" s="13" t="str">
        <x:v>Direct message</x:v>
      </x:c>
      <x:c r="E10" s="13" t="str">
        <x:v>Never auto-open globally</x:v>
      </x:c>
      <x:c r="F10" s="13" t="str">
        <x:v>Contextual</x:v>
      </x:c>
      <x:c r="G10" s="13" t="str">
        <x:v>Whispers/direct messages</x:v>
      </x:c>
    </x:row>
  </x:sheetData>
  <x:mergeCells>
    <x:mergeCell ref="A1:G1"/>
  </x:mergeCells>
  <x:pageMargins left="0.7" right="0.7" top="0.75" bottom="0.75" header="0.3" footer="0.3"/>
</x:worksheet>
</file>

<file path=xl/worksheets/sheet29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  <x:col min="3" max="3" width="50" hidden="0" customWidth="1"/>
    <x:col min="4" max="4" width="15" hidden="0" customWidth="1"/>
  </x:cols>
  <x:sheetData>
    <x:row r="1">
      <x:c r="A1" s="302" t="str">
        <x:v>CHAT USER EXPERIENCE / ACCESS RULES</x:v>
      </x:c>
    </x:row>
    <x:row r="3">
      <x:c r="A3" s="305" t="str">
        <x:v>Area</x:v>
      </x:c>
      <x:c r="B3" s="305" t="str">
        <x:v>Rule</x:v>
      </x:c>
      <x:c r="C3" s="305" t="str">
        <x:v>Reason</x:v>
      </x:c>
      <x:c r="D3" s="305" t="str">
        <x:v>Priority</x:v>
      </x:c>
    </x:row>
    <x:row r="4">
      <x:c r="A4" s="13" t="str">
        <x:v>First launch</x:v>
      </x:c>
      <x:c r="B4" s="13" t="str">
        <x:v>World Chat hidden/collapsed</x:v>
      </x:c>
      <x:c r="C4" s="13" t="str">
        <x:v>Avoids noisy MMO onboarding and keeps core game readable</x:v>
      </x:c>
      <x:c r="D4" s="13" t="str">
        <x:v>Required</x:v>
      </x:c>
    </x:row>
    <x:row r="5">
      <x:c r="A5" s="13" t="str">
        <x:v>Chat entry</x:v>
      </x:c>
      <x:c r="B5" s="13" t="str">
        <x:v>Dedicated Chat button/icon with unread badge</x:v>
      </x:c>
      <x:c r="C5" s="13" t="str">
        <x:v>Player explicitly chooses to open chat</x:v>
      </x:c>
      <x:c r="D5" s="13" t="str">
        <x:v>Required</x:v>
      </x:c>
    </x:row>
    <x:row r="6">
      <x:c r="A6" s="13" t="str">
        <x:v>Auto-open</x:v>
      </x:c>
      <x:c r="B6" s="13" t="str">
        <x:v>Off by default; setting enables auto-open on login</x:v>
      </x:c>
      <x:c r="C6" s="13" t="str">
        <x:v>Opt-in social experience</x:v>
      </x:c>
      <x:c r="D6" s="13" t="str">
        <x:v>Required</x:v>
      </x:c>
    </x:row>
    <x:row r="7">
      <x:c r="A7" s="13" t="str">
        <x:v>Remember state</x:v>
      </x:c>
      <x:c r="B7" s="13" t="str">
        <x:v>On by default</x:v>
      </x:c>
      <x:c r="C7" s="13" t="str">
        <x:v>Restores prior open/closed state unless auto-open overrides</x:v>
      </x:c>
      <x:c r="D7" s="13" t="str">
        <x:v>Recommended</x:v>
      </x:c>
    </x:row>
    <x:row r="8">
      <x:c r="A8" s="13" t="str">
        <x:v>Language channel</x:v>
      </x:c>
      <x:c r="B8" s="13" t="str">
        <x:v>Player chooses preferred World channel</x:v>
      </x:c>
      <x:c r="C8" s="13" t="str">
        <x:v>Do not force language selection before gameplay</x:v>
      </x:c>
      <x:c r="D8" s="13" t="str">
        <x:v>Required</x:v>
      </x:c>
    </x:row>
    <x:row r="9">
      <x:c r="A9" s="13" t="str">
        <x:v>Unread preview</x:v>
      </x:c>
      <x:c r="B9" s="13" t="str">
        <x:v>Optional short preview on Home</x:v>
      </x:c>
      <x:c r="C9" s="13" t="str">
        <x:v>Can be disabled independently from unread badge</x:v>
      </x:c>
      <x:c r="D9" s="13" t="str">
        <x:v>Recommended</x:v>
      </x:c>
    </x:row>
    <x:row r="10">
      <x:c r="A10" s="13" t="str">
        <x:v>Mute channel</x:v>
      </x:c>
      <x:c r="B10" s="13" t="str">
        <x:v>Per-channel mute</x:v>
      </x:c>
      <x:c r="C10" s="13" t="str">
        <x:v>No toast/audio/badge for muted channels</x:v>
      </x:c>
      <x:c r="D10" s="13" t="str">
        <x:v>Required</x:v>
      </x:c>
    </x:row>
    <x:row r="11">
      <x:c r="A11" s="13" t="str">
        <x:v>Long-press player</x:v>
      </x:c>
      <x:c r="B11" s="13" t="str">
        <x:v>Profile / Whisper / Party Invite / Friend / Block / Report</x:v>
      </x:c>
      <x:c r="C11" s="13" t="str">
        <x:v>Fast moderation and social access</x:v>
      </x:c>
      <x:c r="D11" s="13" t="str">
        <x:v>Required</x:v>
      </x:c>
    </x:row>
    <x:row r="12">
      <x:c r="A12" s="13" t="str">
        <x:v>Server moderation</x:v>
      </x:c>
      <x:c r="B12" s="13" t="str">
        <x:v>Moderate before storage/broadcast</x:v>
      </x:c>
      <x:c r="C12" s="13" t="str">
        <x:v>Never client-only</x:v>
      </x:c>
      <x:c r="D12" s="13" t="str">
        <x:v>Locked</x:v>
      </x:c>
    </x:row>
    <x:row r="13">
      <x:c r="A13" s="13" t="str">
        <x:v>Personal profanity filter</x:v>
      </x:c>
      <x:c r="B13" s="13" t="str">
        <x:v>Player may additionally mask permitted profanity</x:v>
      </x:c>
      <x:c r="C13" s="13" t="str">
        <x:v>Cannot weaken server moderation</x:v>
      </x:c>
      <x:c r="D13" s="13" t="str">
        <x:v>Required</x:v>
      </x:c>
    </x:row>
    <x:row r="14">
      <x:c r="A14" s="13" t="str">
        <x:v>Blocked users</x:v>
      </x:c>
      <x:c r="B14" s="13" t="str">
        <x:v>Messages hidden client-side and excluded from DM delivery where applicable</x:v>
      </x:c>
      <x:c r="C14" s="13" t="str">
        <x:v>Server maintains block relationship</x:v>
      </x:c>
      <x:c r="D14" s="13" t="str">
        <x:v>Required</x:v>
      </x:c>
    </x:row>
    <x:row r="15">
      <x:c r="A15" s="13" t="str">
        <x:v>Rate limits</x:v>
      </x:c>
      <x:c r="B15" s="13" t="str">
        <x:v>Burst + per-minute + duplicate-spam + stricter new-account limits</x:v>
      </x:c>
      <x:c r="C15" s="13" t="str">
        <x:v>Anti-spam</x:v>
      </x:c>
      <x:c r="D15" s="13" t="str">
        <x:v>Required</x:v>
      </x:c>
    </x:row>
  </x:sheetData>
  <x:mergeCells>
    <x:mergeCell ref="A1:D1"/>
  </x:mergeCells>
  <x:pageMargins left="0.7" right="0.7" top="0.75" bottom="0.75" header="0.3" footer="0.3"/>
</x:worksheet>
</file>

<file path=xl/worksheets/sheet29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18" hidden="0" customWidth="1"/>
    <x:col min="4" max="4" width="42" hidden="0" customWidth="1"/>
    <x:col min="5" max="5" width="58" hidden="0" customWidth="1"/>
    <x:col min="6" max="6" width="20" hidden="0" customWidth="1"/>
  </x:cols>
  <x:sheetData>
    <x:row r="1">
      <x:c r="A1" s="302" t="str">
        <x:v>SETTINGS / ACCESSIBILITY IMPLEMENTATION MATRIX</x:v>
      </x:c>
    </x:row>
    <x:row r="3">
      <x:c r="A3" s="305" t="str">
        <x:v>Section</x:v>
      </x:c>
      <x:c r="B3" s="305" t="str">
        <x:v>Setting</x:v>
      </x:c>
      <x:c r="C3" s="305" t="str">
        <x:v>Control_Type</x:v>
      </x:c>
      <x:c r="D3" s="305" t="str">
        <x:v>Default_or_Options</x:v>
      </x:c>
      <x:c r="E3" s="305" t="str">
        <x:v>Implementation_Note</x:v>
      </x:c>
      <x:c r="F3" s="305" t="str">
        <x:v>Category</x:v>
      </x:c>
    </x:row>
    <x:row r="4">
      <x:c r="A4" s="13" t="str">
        <x:v>Gameplay</x:v>
      </x:c>
      <x:c r="B4" s="13" t="str">
        <x:v>Offline progress notifications</x:v>
      </x:c>
      <x:c r="C4" s="13" t="str">
        <x:v>Toggle</x:v>
      </x:c>
      <x:c r="D4" s="254" t="b">
        <x:v>1</x:v>
      </x:c>
      <x:c r="E4" s="13" t="str">
        <x:v>Notify when meaningful offline progress is ready</x:v>
      </x:c>
      <x:c r="F4" s="13" t="str">
        <x:v>Accessibility/UX</x:v>
      </x:c>
    </x:row>
    <x:row r="5">
      <x:c r="A5" s="13" t="str">
        <x:v>Gameplay</x:v>
      </x:c>
      <x:c r="B5" s="13" t="str">
        <x:v>Combat animation speed</x:v>
      </x:c>
      <x:c r="C5" s="13" t="str">
        <x:v>Select</x:v>
      </x:c>
      <x:c r="D5" s="13" t="str">
        <x:v>1x / 2x / 3x</x:v>
      </x:c>
      <x:c r="E5" s="13" t="str">
        <x:v>Player pacing preference</x:v>
      </x:c>
      <x:c r="F5" s="13" t="str">
        <x:v>Gameplay</x:v>
      </x:c>
    </x:row>
    <x:row r="6">
      <x:c r="A6" s="13" t="str">
        <x:v>Gameplay</x:v>
      </x:c>
      <x:c r="B6" s="13" t="str">
        <x:v>Confirm rare-item salvage</x:v>
      </x:c>
      <x:c r="C6" s="13" t="str">
        <x:v>Toggle</x:v>
      </x:c>
      <x:c r="D6" s="254" t="b">
        <x:v>1</x:v>
      </x:c>
      <x:c r="E6" s="13" t="str">
        <x:v>Protect valuable items</x:v>
      </x:c>
      <x:c r="F6" s="13" t="str">
        <x:v>Safety</x:v>
      </x:c>
    </x:row>
    <x:row r="7">
      <x:c r="A7" s="13" t="str">
        <x:v>Gameplay</x:v>
      </x:c>
      <x:c r="B7" s="13" t="str">
        <x:v>Confirm expensive purchases</x:v>
      </x:c>
      <x:c r="C7" s="13" t="str">
        <x:v>Toggle</x:v>
      </x:c>
      <x:c r="D7" s="254" t="b">
        <x:v>1</x:v>
      </x:c>
      <x:c r="E7" s="13" t="str">
        <x:v>Avoid accidental currency spending</x:v>
      </x:c>
      <x:c r="F7" s="13" t="str">
        <x:v>Safety</x:v>
      </x:c>
    </x:row>
    <x:row r="8">
      <x:c r="A8" s="13" t="str">
        <x:v>Gameplay</x:v>
      </x:c>
      <x:c r="B8" s="13" t="str">
        <x:v>Confirm Market listings</x:v>
      </x:c>
      <x:c r="C8" s="13" t="str">
        <x:v>Toggle</x:v>
      </x:c>
      <x:c r="D8" s="254" t="b">
        <x:v>1</x:v>
      </x:c>
      <x:c r="E8" s="13" t="str">
        <x:v>Avoid accidental trade actions</x:v>
      </x:c>
      <x:c r="F8" s="13" t="str">
        <x:v>Safety</x:v>
      </x:c>
    </x:row>
    <x:row r="9">
      <x:c r="A9" s="13" t="str">
        <x:v>Gameplay</x:v>
      </x:c>
      <x:c r="B9" s="13" t="str">
        <x:v>Default Expedition route behavior</x:v>
      </x:c>
      <x:c r="C9" s="13" t="str">
        <x:v>Select</x:v>
      </x:c>
      <x:c r="D9" s="13" t="str">
        <x:v>Ask / Echo preferences / Last used</x:v>
      </x:c>
      <x:c r="E9" s="13" t="str">
        <x:v>Controls Q-Mode/Expedition convenience</x:v>
      </x:c>
      <x:c r="F9" s="13" t="str">
        <x:v>Gameplay</x:v>
      </x:c>
    </x:row>
    <x:row r="10">
      <x:c r="A10" s="13" t="str">
        <x:v>Gameplay</x:v>
      </x:c>
      <x:c r="B10" s="13" t="str">
        <x:v>Q-Mode preferences shortcut</x:v>
      </x:c>
      <x:c r="C10" s="13" t="str">
        <x:v>Navigation</x:v>
      </x:c>
      <x:c r="D10" s="13" t="str">
        <x:v>Open Echo Expedition preferences</x:v>
      </x:c>
      <x:c r="E10" s="13" t="str">
        <x:v>Fast access</x:v>
      </x:c>
      <x:c r="F10" s="13" t="str">
        <x:v>UX</x:v>
      </x:c>
    </x:row>
    <x:row r="11">
      <x:c r="A11" s="13" t="str">
        <x:v>Interface</x:v>
      </x:c>
      <x:c r="B11" s="13" t="str">
        <x:v>UI scale</x:v>
      </x:c>
      <x:c r="C11" s="13" t="str">
        <x:v>Select</x:v>
      </x:c>
      <x:c r="D11" s="13" t="str">
        <x:v>Small / Normal / Large</x:v>
      </x:c>
      <x:c r="E11" s="13" t="str">
        <x:v>Layout density without changing text accessibility setting</x:v>
      </x:c>
      <x:c r="F11" s="13" t="str">
        <x:v>Accessibility</x:v>
      </x:c>
    </x:row>
    <x:row r="12">
      <x:c r="A12" s="13" t="str">
        <x:v>Interface</x:v>
      </x:c>
      <x:c r="B12" s="13" t="str">
        <x:v>Text size</x:v>
      </x:c>
      <x:c r="C12" s="13" t="str">
        <x:v>Select</x:v>
      </x:c>
      <x:c r="D12" s="13" t="str">
        <x:v>100% / 115% / 130% / 150%</x:v>
      </x:c>
      <x:c r="E12" s="13" t="str">
        <x:v>Containers must expand; avoid truncation</x:v>
      </x:c>
      <x:c r="F12" s="13" t="str">
        <x:v>Accessibility</x:v>
      </x:c>
    </x:row>
    <x:row r="13">
      <x:c r="A13" s="13" t="str">
        <x:v>Interface</x:v>
      </x:c>
      <x:c r="B13" s="13" t="str">
        <x:v>Layout density</x:v>
      </x:c>
      <x:c r="C13" s="13" t="str">
        <x:v>Select</x:v>
      </x:c>
      <x:c r="D13" s="13" t="str">
        <x:v>Compact / Comfortable</x:v>
      </x:c>
      <x:c r="E13" s="13" t="str">
        <x:v>Useful for UI-heavy screens</x:v>
      </x:c>
      <x:c r="F13" s="13" t="str">
        <x:v>UX</x:v>
      </x:c>
    </x:row>
    <x:row r="14">
      <x:c r="A14" s="13" t="str">
        <x:v>Interface</x:v>
      </x:c>
      <x:c r="B14" s="13" t="str">
        <x:v>Number display</x:v>
      </x:c>
      <x:c r="C14" s="13" t="str">
        <x:v>Select</x:v>
      </x:c>
      <x:c r="D14" s="13" t="str">
        <x:v>Abbreviated / Exact</x:v>
      </x:c>
      <x:c r="E14" s="13" t="str">
        <x:v>Example 1.24M vs 1,240,322</x:v>
      </x:c>
      <x:c r="F14" s="13" t="str">
        <x:v>UX</x:v>
      </x:c>
    </x:row>
    <x:row r="15">
      <x:c r="A15" s="13" t="str">
        <x:v>Interface</x:v>
      </x:c>
      <x:c r="B15" s="13" t="str">
        <x:v>Exact numbers on tap</x:v>
      </x:c>
      <x:c r="C15" s="13" t="str">
        <x:v>Toggle</x:v>
      </x:c>
      <x:c r="D15" s="254" t="b">
        <x:v>1</x:v>
      </x:c>
      <x:c r="E15" s="13" t="str">
        <x:v>Allows compact display with precision on demand</x:v>
      </x:c>
      <x:c r="F15" s="13" t="str">
        <x:v>UX</x:v>
      </x:c>
    </x:row>
    <x:row r="16">
      <x:c r="A16" s="13" t="str">
        <x:v>Interface</x:v>
      </x:c>
      <x:c r="B16" s="13" t="str">
        <x:v>Home information density</x:v>
      </x:c>
      <x:c r="C16" s="13" t="str">
        <x:v>Select</x:v>
      </x:c>
      <x:c r="D16" s="13" t="str">
        <x:v>Minimal / Standard / Detailed</x:v>
      </x:c>
      <x:c r="E16" s="13" t="str">
        <x:v>Beginner-friendly without removing advanced data</x:v>
      </x:c>
      <x:c r="F16" s="13" t="str">
        <x:v>Accessibility/UX</x:v>
      </x:c>
    </x:row>
    <x:row r="17">
      <x:c r="A17" s="13" t="str">
        <x:v>Interface</x:v>
      </x:c>
      <x:c r="B17" s="13" t="str">
        <x:v>Remember last opened menu</x:v>
      </x:c>
      <x:c r="C17" s="13" t="str">
        <x:v>Toggle</x:v>
      </x:c>
      <x:c r="D17" s="254" t="b">
        <x:v>1</x:v>
      </x:c>
      <x:c r="E17" s="13" t="str">
        <x:v>Convenience</x:v>
      </x:c>
      <x:c r="F17" s="13" t="str">
        <x:v>UX</x:v>
      </x:c>
    </x:row>
    <x:row r="18">
      <x:c r="A18" s="13" t="str">
        <x:v>Interface</x:v>
      </x:c>
      <x:c r="B18" s="13" t="str">
        <x:v>Show combat floating numbers</x:v>
      </x:c>
      <x:c r="C18" s="13" t="str">
        <x:v>Toggle</x:v>
      </x:c>
      <x:c r="D18" s="254" t="b">
        <x:v>1</x:v>
      </x:c>
      <x:c r="E18" s="13" t="str">
        <x:v>Reduce clutter if disabled</x:v>
      </x:c>
      <x:c r="F18" s="13" t="str">
        <x:v>Accessibility</x:v>
      </x:c>
    </x:row>
    <x:row r="19">
      <x:c r="A19" s="13" t="str">
        <x:v>Accessibility</x:v>
      </x:c>
      <x:c r="B19" s="13" t="str">
        <x:v>Colorblind-safe rarity cues</x:v>
      </x:c>
      <x:c r="C19" s="13" t="str">
        <x:v>Toggle</x:v>
      </x:c>
      <x:c r="D19" s="254" t="b">
        <x:v>1</x:v>
      </x:c>
      <x:c r="E19" s="13" t="str">
        <x:v>Always combine color + icon/text</x:v>
      </x:c>
      <x:c r="F19" s="13" t="str">
        <x:v>Accessibility</x:v>
      </x:c>
    </x:row>
    <x:row r="20">
      <x:c r="A20" s="13" t="str">
        <x:v>Accessibility</x:v>
      </x:c>
      <x:c r="B20" s="13" t="str">
        <x:v>High contrast mode</x:v>
      </x:c>
      <x:c r="C20" s="13" t="str">
        <x:v>Toggle</x:v>
      </x:c>
      <x:c r="D20" s="254" t="b">
        <x:v>0</x:v>
      </x:c>
      <x:c r="E20" s="13" t="str">
        <x:v>Stronger borders, selected states and contrast</x:v>
      </x:c>
      <x:c r="F20" s="13" t="str">
        <x:v>Accessibility</x:v>
      </x:c>
    </x:row>
    <x:row r="21">
      <x:c r="A21" s="13" t="str">
        <x:v>Accessibility</x:v>
      </x:c>
      <x:c r="B21" s="13" t="str">
        <x:v>Reduce motion</x:v>
      </x:c>
      <x:c r="C21" s="13" t="str">
        <x:v>Toggle</x:v>
      </x:c>
      <x:c r="D21" s="254" t="b">
        <x:v>0</x:v>
      </x:c>
      <x:c r="E21" s="13" t="str">
        <x:v>Reduces particles/transitions/background movement</x:v>
      </x:c>
      <x:c r="F21" s="13" t="str">
        <x:v>Accessibility</x:v>
      </x:c>
    </x:row>
    <x:row r="22">
      <x:c r="A22" s="13" t="str">
        <x:v>Accessibility</x:v>
      </x:c>
      <x:c r="B22" s="13" t="str">
        <x:v>Screen shake</x:v>
      </x:c>
      <x:c r="C22" s="13" t="str">
        <x:v>Select</x:v>
      </x:c>
      <x:c r="D22" s="13" t="str">
        <x:v>Off / Low / Normal</x:v>
      </x:c>
      <x:c r="E22" s="13" t="str">
        <x:v>Separate from general animation control</x:v>
      </x:c>
      <x:c r="F22" s="13" t="str">
        <x:v>Accessibility</x:v>
      </x:c>
    </x:row>
    <x:row r="23">
      <x:c r="A23" s="13" t="str">
        <x:v>Accessibility</x:v>
      </x:c>
      <x:c r="B23" s="13" t="str">
        <x:v>Reduce flashing effects</x:v>
      </x:c>
      <x:c r="C23" s="13" t="str">
        <x:v>Toggle</x:v>
      </x:c>
      <x:c r="D23" s="254" t="b">
        <x:v>0</x:v>
      </x:c>
      <x:c r="E23" s="13" t="str">
        <x:v>Reduces rapid/high-intensity flashes</x:v>
      </x:c>
      <x:c r="F23" s="13" t="str">
        <x:v>Accessibility</x:v>
      </x:c>
    </x:row>
    <x:row r="24">
      <x:c r="A24" s="13" t="str">
        <x:v>Accessibility</x:v>
      </x:c>
      <x:c r="B24" s="13" t="str">
        <x:v>Combat telegraph labels</x:v>
      </x:c>
      <x:c r="C24" s="13" t="str">
        <x:v>Toggle</x:v>
      </x:c>
      <x:c r="D24" s="254" t="b">
        <x:v>1</x:v>
      </x:c>
      <x:c r="E24" s="13" t="str">
        <x:v>Use shape/icon/text as well as color</x:v>
      </x:c>
      <x:c r="F24" s="13" t="str">
        <x:v>Accessibility</x:v>
      </x:c>
    </x:row>
    <x:row r="25">
      <x:c r="A25" s="13" t="str">
        <x:v>Accessibility</x:v>
      </x:c>
      <x:c r="B25" s="13" t="str">
        <x:v>Large interaction targets</x:v>
      </x:c>
      <x:c r="C25" s="13" t="str">
        <x:v>Toggle</x:v>
      </x:c>
      <x:c r="D25" s="254" t="b">
        <x:v>1</x:v>
      </x:c>
      <x:c r="E25" s="13" t="str">
        <x:v>Visual icons may be small; touch region remains ~44–48px minimum</x:v>
      </x:c>
      <x:c r="F25" s="13" t="str">
        <x:v>Accessibility</x:v>
      </x:c>
    </x:row>
    <x:row r="26">
      <x:c r="A26" s="13" t="str">
        <x:v>Accessibility</x:v>
      </x:c>
      <x:c r="B26" s="13" t="str">
        <x:v>Data display mode</x:v>
      </x:c>
      <x:c r="C26" s="13" t="str">
        <x:v>Select</x:v>
      </x:c>
      <x:c r="D26" s="13" t="str">
        <x:v>Simple / Advanced</x:v>
      </x:c>
      <x:c r="E26" s="13" t="str">
        <x:v>Simple hides secondary stats; underlying mechanics unchanged</x:v>
      </x:c>
      <x:c r="F26" s="13" t="str">
        <x:v>Accessibility/UX</x:v>
      </x:c>
    </x:row>
    <x:row r="27">
      <x:c r="A27" s="13" t="str">
        <x:v>Chat</x:v>
      </x:c>
      <x:c r="B27" s="13" t="str">
        <x:v>Enable World Chat</x:v>
      </x:c>
      <x:c r="C27" s="13" t="str">
        <x:v>Toggle</x:v>
      </x:c>
      <x:c r="D27" s="254" t="b">
        <x:v>1</x:v>
      </x:c>
      <x:c r="E27" s="13" t="str">
        <x:v>Can hide World channels while keeping party/guild/private</x:v>
      </x:c>
      <x:c r="F27" s="13" t="str">
        <x:v>Social</x:v>
      </x:c>
    </x:row>
    <x:row r="28">
      <x:c r="A28" s="13" t="str">
        <x:v>Chat</x:v>
      </x:c>
      <x:c r="B28" s="13" t="str">
        <x:v>Auto-open chat on login</x:v>
      </x:c>
      <x:c r="C28" s="13" t="str">
        <x:v>Toggle</x:v>
      </x:c>
      <x:c r="D28" s="254" t="b">
        <x:v>0</x:v>
      </x:c>
      <x:c r="E28" s="13" t="str">
        <x:v>Opt-in; default off</x:v>
      </x:c>
      <x:c r="F28" s="13" t="str">
        <x:v>Social</x:v>
      </x:c>
    </x:row>
    <x:row r="29">
      <x:c r="A29" s="13" t="str">
        <x:v>Chat</x:v>
      </x:c>
      <x:c r="B29" s="13" t="str">
        <x:v>Remember last chat state</x:v>
      </x:c>
      <x:c r="C29" s="13" t="str">
        <x:v>Toggle</x:v>
      </x:c>
      <x:c r="D29" s="254" t="b">
        <x:v>1</x:v>
      </x:c>
      <x:c r="E29" s="13" t="str">
        <x:v>Restores open/closed state</x:v>
      </x:c>
      <x:c r="F29" s="13" t="str">
        <x:v>Social</x:v>
      </x:c>
    </x:row>
    <x:row r="30">
      <x:c r="A30" s="13" t="str">
        <x:v>Chat</x:v>
      </x:c>
      <x:c r="B30" s="13" t="str">
        <x:v>Preferred World channel</x:v>
      </x:c>
      <x:c r="C30" s="13" t="str">
        <x:v>Select</x:v>
      </x:c>
      <x:c r="D30" s="13" t="str">
        <x:v>English / Español / Europe-Multilingual / Global-Other</x:v>
      </x:c>
      <x:c r="E30" s="13" t="str">
        <x:v>Player-selected language channel</x:v>
      </x:c>
      <x:c r="F30" s="13" t="str">
        <x:v>Social</x:v>
      </x:c>
    </x:row>
    <x:row r="31">
      <x:c r="A31" s="13" t="str">
        <x:v>Chat</x:v>
      </x:c>
      <x:c r="B31" s="13" t="str">
        <x:v>Show timestamps</x:v>
      </x:c>
      <x:c r="C31" s="13" t="str">
        <x:v>Toggle</x:v>
      </x:c>
      <x:c r="D31" s="254" t="b">
        <x:v>1</x:v>
      </x:c>
      <x:c r="E31" s="13" t="str">
        <x:v>Chat readability</x:v>
      </x:c>
      <x:c r="F31" s="13" t="str">
        <x:v>Social</x:v>
      </x:c>
    </x:row>
    <x:row r="32">
      <x:c r="A32" s="13" t="str">
        <x:v>Chat</x:v>
      </x:c>
      <x:c r="B32" s="13" t="str">
        <x:v>Personal profanity filter</x:v>
      </x:c>
      <x:c r="C32" s="13" t="str">
        <x:v>Toggle</x:v>
      </x:c>
      <x:c r="D32" s="254" t="b">
        <x:v>1</x:v>
      </x:c>
      <x:c r="E32" s="13" t="str">
        <x:v>Masks allowed profanity; does not disable server rules</x:v>
      </x:c>
      <x:c r="F32" s="13" t="str">
        <x:v>Safety</x:v>
      </x:c>
    </x:row>
    <x:row r="33">
      <x:c r="A33" s="13" t="str">
        <x:v>Chat</x:v>
      </x:c>
      <x:c r="B33" s="13" t="str">
        <x:v>Filtered message behavior</x:v>
      </x:c>
      <x:c r="C33" s="13" t="str">
        <x:v>Select</x:v>
      </x:c>
      <x:c r="D33" s="13" t="str">
        <x:v>Replace with *** / Hide message</x:v>
      </x:c>
      <x:c r="E33" s="13" t="str">
        <x:v>Personal preference</x:v>
      </x:c>
      <x:c r="F33" s="13" t="str">
        <x:v>Safety</x:v>
      </x:c>
    </x:row>
    <x:row r="34">
      <x:c r="A34" s="13" t="str">
        <x:v>Chat</x:v>
      </x:c>
      <x:c r="B34" s="13" t="str">
        <x:v>Private messages</x:v>
      </x:c>
      <x:c r="C34" s="13" t="str">
        <x:v>Select</x:v>
      </x:c>
      <x:c r="D34" s="13" t="str">
        <x:v>Everyone / Friends / Nobody</x:v>
      </x:c>
      <x:c r="E34" s="13" t="str">
        <x:v>Privacy control</x:v>
      </x:c>
      <x:c r="F34" s="13" t="str">
        <x:v>Safety</x:v>
      </x:c>
    </x:row>
    <x:row r="35">
      <x:c r="A35" s="13" t="str">
        <x:v>Chat</x:v>
      </x:c>
      <x:c r="B35" s="13" t="str">
        <x:v>Guild message notifications</x:v>
      </x:c>
      <x:c r="C35" s="13" t="str">
        <x:v>Toggle</x:v>
      </x:c>
      <x:c r="D35" s="254" t="b">
        <x:v>1</x:v>
      </x:c>
      <x:c r="E35" s="13" t="str">
        <x:v>Granular notification control</x:v>
      </x:c>
      <x:c r="F35" s="13" t="str">
        <x:v>Social</x:v>
      </x:c>
    </x:row>
    <x:row r="36">
      <x:c r="A36" s="13" t="str">
        <x:v>Chat</x:v>
      </x:c>
      <x:c r="B36" s="13" t="str">
        <x:v>Party message notifications</x:v>
      </x:c>
      <x:c r="C36" s="13" t="str">
        <x:v>Toggle</x:v>
      </x:c>
      <x:c r="D36" s="254" t="b">
        <x:v>1</x:v>
      </x:c>
      <x:c r="E36" s="13" t="str">
        <x:v>Granular notification control</x:v>
      </x:c>
      <x:c r="F36" s="13" t="str">
        <x:v>Social</x:v>
      </x:c>
    </x:row>
    <x:row r="37">
      <x:c r="A37" s="13" t="str">
        <x:v>Chat</x:v>
      </x:c>
      <x:c r="B37" s="13" t="str">
        <x:v>Mention notifications</x:v>
      </x:c>
      <x:c r="C37" s="13" t="str">
        <x:v>Toggle</x:v>
      </x:c>
      <x:c r="D37" s="254" t="b">
        <x:v>1</x:v>
      </x:c>
      <x:c r="E37" s="13" t="str">
        <x:v>Granular notification control</x:v>
      </x:c>
      <x:c r="F37" s="13" t="str">
        <x:v>Social</x:v>
      </x:c>
    </x:row>
    <x:row r="38">
      <x:c r="A38" s="13" t="str">
        <x:v>Chat</x:v>
      </x:c>
      <x:c r="B38" s="13" t="str">
        <x:v>Blocked players</x:v>
      </x:c>
      <x:c r="C38" s="13" t="str">
        <x:v>Navigation</x:v>
      </x:c>
      <x:c r="D38" s="13" t="str">
        <x:v>Open block list</x:v>
      </x:c>
      <x:c r="E38" s="13" t="str">
        <x:v>Moderation access</x:v>
      </x:c>
      <x:c r="F38" s="13" t="str">
        <x:v>Safety</x:v>
      </x:c>
    </x:row>
    <x:row r="39">
      <x:c r="A39" s="13" t="str">
        <x:v>Chat</x:v>
      </x:c>
      <x:c r="B39" s="13" t="str">
        <x:v>Muted channels</x:v>
      </x:c>
      <x:c r="C39" s="13" t="str">
        <x:v>Navigation</x:v>
      </x:c>
      <x:c r="D39" s="13" t="str">
        <x:v>Open muted-channel list</x:v>
      </x:c>
      <x:c r="E39" s="13" t="str">
        <x:v>Moderation access</x:v>
      </x:c>
      <x:c r="F39" s="13" t="str">
        <x:v>Safety</x:v>
      </x:c>
    </x:row>
    <x:row r="40">
      <x:c r="A40" s="13" t="str">
        <x:v>Notifications</x:v>
      </x:c>
      <x:c r="B40" s="13" t="str">
        <x:v>Offline activity complete</x:v>
      </x:c>
      <x:c r="C40" s="13" t="str">
        <x:v>Toggle</x:v>
      </x:c>
      <x:c r="D40" s="254" t="b">
        <x:v>1</x:v>
      </x:c>
      <x:c r="E40" s="13" t="str">
        <x:v>Idle-game notification</x:v>
      </x:c>
      <x:c r="F40" s="13" t="str">
        <x:v>Notifications</x:v>
      </x:c>
    </x:row>
    <x:row r="41">
      <x:c r="A41" s="13" t="str">
        <x:v>Notifications</x:v>
      </x:c>
      <x:c r="B41" s="13" t="str">
        <x:v>Inventory nearly full</x:v>
      </x:c>
      <x:c r="C41" s="13" t="str">
        <x:v>Toggle</x:v>
      </x:c>
      <x:c r="D41" s="254" t="b">
        <x:v>1</x:v>
      </x:c>
      <x:c r="E41" s="13" t="str">
        <x:v>Prevent lost efficiency</x:v>
      </x:c>
      <x:c r="F41" s="13" t="str">
        <x:v>Notifications</x:v>
      </x:c>
    </x:row>
    <x:row r="42">
      <x:c r="A42" s="13" t="str">
        <x:v>Notifications</x:v>
      </x:c>
      <x:c r="B42" s="13" t="str">
        <x:v>Craft completed</x:v>
      </x:c>
      <x:c r="C42" s="13" t="str">
        <x:v>Toggle</x:v>
      </x:c>
      <x:c r="D42" s="254" t="b">
        <x:v>1</x:v>
      </x:c>
      <x:c r="E42" s="13" t="str">
        <x:v>Crafting convenience</x:v>
      </x:c>
      <x:c r="F42" s="13" t="str">
        <x:v>Notifications</x:v>
      </x:c>
    </x:row>
    <x:row r="43">
      <x:c r="A43" s="13" t="str">
        <x:v>Notifications</x:v>
      </x:c>
      <x:c r="B43" s="13" t="str">
        <x:v>Market item sold</x:v>
      </x:c>
      <x:c r="C43" s="13" t="str">
        <x:v>Toggle</x:v>
      </x:c>
      <x:c r="D43" s="254" t="b">
        <x:v>1</x:v>
      </x:c>
      <x:c r="E43" s="13" t="str">
        <x:v>Economy convenience</x:v>
      </x:c>
      <x:c r="F43" s="13" t="str">
        <x:v>Notifications</x:v>
      </x:c>
    </x:row>
    <x:row r="44">
      <x:c r="A44" s="13" t="str">
        <x:v>Notifications</x:v>
      </x:c>
      <x:c r="B44" s="13" t="str">
        <x:v>Market order fulfilled</x:v>
      </x:c>
      <x:c r="C44" s="13" t="str">
        <x:v>Toggle</x:v>
      </x:c>
      <x:c r="D44" s="254" t="b">
        <x:v>1</x:v>
      </x:c>
      <x:c r="E44" s="13" t="str">
        <x:v>Economy convenience</x:v>
      </x:c>
      <x:c r="F44" s="13" t="str">
        <x:v>Notifications</x:v>
      </x:c>
    </x:row>
    <x:row r="45">
      <x:c r="A45" s="13" t="str">
        <x:v>Notifications</x:v>
      </x:c>
      <x:c r="B45" s="13" t="str">
        <x:v>Expedition invite</x:v>
      </x:c>
      <x:c r="C45" s="13" t="str">
        <x:v>Toggle</x:v>
      </x:c>
      <x:c r="D45" s="254" t="b">
        <x:v>1</x:v>
      </x:c>
      <x:c r="E45" s="13" t="str">
        <x:v>Co-op</x:v>
      </x:c>
      <x:c r="F45" s="13" t="str">
        <x:v>Notifications</x:v>
      </x:c>
    </x:row>
    <x:row r="46">
      <x:c r="A46" s="13" t="str">
        <x:v>Notifications</x:v>
      </x:c>
      <x:c r="B46" s="13" t="str">
        <x:v>Guild event</x:v>
      </x:c>
      <x:c r="C46" s="13" t="str">
        <x:v>Toggle</x:v>
      </x:c>
      <x:c r="D46" s="254" t="b">
        <x:v>1</x:v>
      </x:c>
      <x:c r="E46" s="13" t="str">
        <x:v>Guild</x:v>
      </x:c>
      <x:c r="F46" s="13" t="str">
        <x:v>Notifications</x:v>
      </x:c>
    </x:row>
    <x:row r="47">
      <x:c r="A47" s="13" t="str">
        <x:v>Notifications</x:v>
      </x:c>
      <x:c r="B47" s="13" t="str">
        <x:v>Guild boss</x:v>
      </x:c>
      <x:c r="C47" s="13" t="str">
        <x:v>Toggle</x:v>
      </x:c>
      <x:c r="D47" s="254" t="b">
        <x:v>1</x:v>
      </x:c>
      <x:c r="E47" s="13" t="str">
        <x:v>Guild</x:v>
      </x:c>
      <x:c r="F47" s="13" t="str">
        <x:v>Notifications</x:v>
      </x:c>
    </x:row>
    <x:row r="48">
      <x:c r="A48" s="13" t="str">
        <x:v>Notifications</x:v>
      </x:c>
      <x:c r="B48" s="13" t="str">
        <x:v>Friend message</x:v>
      </x:c>
      <x:c r="C48" s="13" t="str">
        <x:v>Toggle</x:v>
      </x:c>
      <x:c r="D48" s="254" t="b">
        <x:v>1</x:v>
      </x:c>
      <x:c r="E48" s="13" t="str">
        <x:v>Social</x:v>
      </x:c>
      <x:c r="F48" s="13" t="str">
        <x:v>Notifications</x:v>
      </x:c>
    </x:row>
    <x:row r="49">
      <x:c r="A49" s="13" t="str">
        <x:v>Notifications</x:v>
      </x:c>
      <x:c r="B49" s="13" t="str">
        <x:v>Party invite</x:v>
      </x:c>
      <x:c r="C49" s="13" t="str">
        <x:v>Toggle</x:v>
      </x:c>
      <x:c r="D49" s="254" t="b">
        <x:v>1</x:v>
      </x:c>
      <x:c r="E49" s="13" t="str">
        <x:v>Co-op</x:v>
      </x:c>
      <x:c r="F49" s="13" t="str">
        <x:v>Notifications</x:v>
      </x:c>
    </x:row>
    <x:row r="50">
      <x:c r="A50" s="13" t="str">
        <x:v>Notifications</x:v>
      </x:c>
      <x:c r="B50" s="13" t="str">
        <x:v>Raid reminder</x:v>
      </x:c>
      <x:c r="C50" s="13" t="str">
        <x:v>Toggle</x:v>
      </x:c>
      <x:c r="D50" s="254" t="b">
        <x:v>1</x:v>
      </x:c>
      <x:c r="E50" s="13" t="str">
        <x:v>Endgame</x:v>
      </x:c>
      <x:c r="F50" s="13" t="str">
        <x:v>Notifications</x:v>
      </x:c>
    </x:row>
    <x:row r="51">
      <x:c r="A51" s="13" t="str">
        <x:v>Notifications</x:v>
      </x:c>
      <x:c r="B51" s="13" t="str">
        <x:v>Weekly reset</x:v>
      </x:c>
      <x:c r="C51" s="13" t="str">
        <x:v>Toggle</x:v>
      </x:c>
      <x:c r="D51" s="254" t="b">
        <x:v>1</x:v>
      </x:c>
      <x:c r="E51" s="13" t="str">
        <x:v>Progression</x:v>
      </x:c>
      <x:c r="F51" s="13" t="str">
        <x:v>Notifications</x:v>
      </x:c>
    </x:row>
    <x:row r="52">
      <x:c r="A52" s="13" t="str">
        <x:v>Notifications</x:v>
      </x:c>
      <x:c r="B52" s="13" t="str">
        <x:v>Quiet hours</x:v>
      </x:c>
      <x:c r="C52" s="13" t="str">
        <x:v>Time range</x:v>
      </x:c>
      <x:c r="D52" s="13" t="str">
        <x:v>22:00–08:00 default suggested</x:v>
      </x:c>
      <x:c r="E52" s="13" t="str">
        <x:v>Suppress non-critical push notifications</x:v>
      </x:c>
      <x:c r="F52" s="13" t="str">
        <x:v>Accessibility/UX</x:v>
      </x:c>
    </x:row>
    <x:row r="53">
      <x:c r="A53" s="13" t="str">
        <x:v>Performance</x:v>
      </x:c>
      <x:c r="B53" s="13" t="str">
        <x:v>Frame rate</x:v>
      </x:c>
      <x:c r="C53" s="13" t="str">
        <x:v>Select</x:v>
      </x:c>
      <x:c r="D53" s="13" t="str">
        <x:v>30 / 60</x:v>
      </x:c>
      <x:c r="E53" s="13" t="str">
        <x:v>Device preference</x:v>
      </x:c>
      <x:c r="F53" s="13" t="str">
        <x:v>Performance</x:v>
      </x:c>
    </x:row>
    <x:row r="54">
      <x:c r="A54" s="13" t="str">
        <x:v>Performance</x:v>
      </x:c>
      <x:c r="B54" s="13" t="str">
        <x:v>Battery Saver</x:v>
      </x:c>
      <x:c r="C54" s="13" t="str">
        <x:v>Toggle</x:v>
      </x:c>
      <x:c r="D54" s="254" t="b">
        <x:v>0</x:v>
      </x:c>
      <x:c r="E54" s="13" t="str">
        <x:v>Can set 30 FPS + reduced particles + static backgrounds</x:v>
      </x:c>
      <x:c r="F54" s="13" t="str">
        <x:v>Performance</x:v>
      </x:c>
    </x:row>
    <x:row r="55">
      <x:c r="A55" s="13" t="str">
        <x:v>Performance</x:v>
      </x:c>
      <x:c r="B55" s="13" t="str">
        <x:v>Combat effects</x:v>
      </x:c>
      <x:c r="C55" s="13" t="str">
        <x:v>Select</x:v>
      </x:c>
      <x:c r="D55" s="13" t="str">
        <x:v>Low / Medium / High</x:v>
      </x:c>
      <x:c r="E55" s="13" t="str">
        <x:v>Graphics/performance</x:v>
      </x:c>
      <x:c r="F55" s="13" t="str">
        <x:v>Performance</x:v>
      </x:c>
    </x:row>
    <x:row r="56">
      <x:c r="A56" s="13" t="str">
        <x:v>Performance</x:v>
      </x:c>
      <x:c r="B56" s="13" t="str">
        <x:v>Background animation</x:v>
      </x:c>
      <x:c r="C56" s="13" t="str">
        <x:v>Toggle</x:v>
      </x:c>
      <x:c r="D56" s="254" t="b">
        <x:v>1</x:v>
      </x:c>
      <x:c r="E56" s="13" t="str">
        <x:v>Disable for battery/accessibility</x:v>
      </x:c>
      <x:c r="F56" s="13" t="str">
        <x:v>Performance</x:v>
      </x:c>
    </x:row>
    <x:row r="57">
      <x:c r="A57" s="13" t="str">
        <x:v>Account &amp; Safety</x:v>
      </x:c>
      <x:c r="B57" s="13" t="str">
        <x:v>Change display name</x:v>
      </x:c>
      <x:c r="C57" s="13" t="str">
        <x:v>Navigation</x:v>
      </x:c>
      <x:c r="D57" s="13" t="str">
        <x:v>Open name management</x:v>
      </x:c>
      <x:c r="E57" s="13" t="str">
        <x:v>Account</x:v>
      </x:c>
      <x:c r="F57" s="13" t="str">
        <x:v>Account</x:v>
      </x:c>
    </x:row>
    <x:row r="58">
      <x:c r="A58" s="13" t="str">
        <x:v>Account &amp; Safety</x:v>
      </x:c>
      <x:c r="B58" s="13" t="str">
        <x:v>Link account</x:v>
      </x:c>
      <x:c r="C58" s="13" t="str">
        <x:v>Navigation</x:v>
      </x:c>
      <x:c r="D58" s="13" t="str">
        <x:v>Open account linking</x:v>
      </x:c>
      <x:c r="E58" s="13" t="str">
        <x:v>Account recovery</x:v>
      </x:c>
      <x:c r="F58" s="13" t="str">
        <x:v>Account</x:v>
      </x:c>
    </x:row>
    <x:row r="59">
      <x:c r="A59" s="13" t="str">
        <x:v>Account &amp; Safety</x:v>
      </x:c>
      <x:c r="B59" s="13" t="str">
        <x:v>Privacy</x:v>
      </x:c>
      <x:c r="C59" s="13" t="str">
        <x:v>Navigation</x:v>
      </x:c>
      <x:c r="D59" s="13" t="str">
        <x:v>Open privacy controls</x:v>
      </x:c>
      <x:c r="E59" s="13" t="str">
        <x:v>Privacy</x:v>
      </x:c>
      <x:c r="F59" s="13" t="str">
        <x:v>Account</x:v>
      </x:c>
    </x:row>
    <x:row r="60">
      <x:c r="A60" s="13" t="str">
        <x:v>Account &amp; Safety</x:v>
      </x:c>
      <x:c r="B60" s="13" t="str">
        <x:v>Community guidelines</x:v>
      </x:c>
      <x:c r="C60" s="13" t="str">
        <x:v>Navigation</x:v>
      </x:c>
      <x:c r="D60" s="13" t="str">
        <x:v>Open guidelines</x:v>
      </x:c>
      <x:c r="E60" s="13" t="str">
        <x:v>Safety</x:v>
      </x:c>
      <x:c r="F60" s="13" t="str">
        <x:v>Safety</x:v>
      </x:c>
    </x:row>
    <x:row r="61">
      <x:c r="A61" s="13" t="str">
        <x:v>Account &amp; Safety</x:v>
      </x:c>
      <x:c r="B61" s="13" t="str">
        <x:v>Report history</x:v>
      </x:c>
      <x:c r="C61" s="13" t="str">
        <x:v>Navigation</x:v>
      </x:c>
      <x:c r="D61" s="13" t="str">
        <x:v>Open submitted reports</x:v>
      </x:c>
      <x:c r="E61" s="13" t="str">
        <x:v>Transparency</x:v>
      </x:c>
      <x:c r="F61" s="13" t="str">
        <x:v>Safety</x:v>
      </x:c>
    </x:row>
    <x:row r="62">
      <x:c r="A62" s="13" t="str">
        <x:v>Account &amp; Safety</x:v>
      </x:c>
      <x:c r="B62" s="13" t="str">
        <x:v>Delete account</x:v>
      </x:c>
      <x:c r="C62" s="13" t="str">
        <x:v>Action</x:v>
      </x:c>
      <x:c r="D62" s="13" t="str">
        <x:v>Confirmation required</x:v>
      </x:c>
      <x:c r="E62" s="13" t="str">
        <x:v>Store/privacy compliance</x:v>
      </x:c>
      <x:c r="F62" s="13" t="str">
        <x:v>Account</x:v>
      </x:c>
    </x:row>
    <x:row r="63">
      <x:c r="A63" s="13" t="str">
        <x:v>Account &amp; Safety</x:v>
      </x:c>
      <x:c r="B63" s="13" t="str">
        <x:v>Request/export account data</x:v>
      </x:c>
      <x:c r="C63" s="13" t="str">
        <x:v>Action</x:v>
      </x:c>
      <x:c r="D63" s="13" t="str">
        <x:v>Server request flow</x:v>
      </x:c>
      <x:c r="E63" s="13" t="str">
        <x:v>Privacy/data access</x:v>
      </x:c>
      <x:c r="F63" s="13" t="str">
        <x:v>Account</x:v>
      </x:c>
    </x:row>
    <x:row r="64">
      <x:c r="A64" s="13" t="str">
        <x:v>Account &amp; Safety</x:v>
      </x:c>
      <x:c r="B64" s="13" t="str">
        <x:v>Support</x:v>
      </x:c>
      <x:c r="C64" s="13" t="str">
        <x:v>Navigation</x:v>
      </x:c>
      <x:c r="D64" s="13" t="str">
        <x:v>Open support</x:v>
      </x:c>
      <x:c r="E64" s="13" t="str">
        <x:v>Help</x:v>
      </x:c>
      <x:c r="F64" s="13" t="str">
        <x:v>Account</x:v>
      </x:c>
    </x:row>
    <x:row r="65">
      <x:c r="A65" s="13" t="str">
        <x:v>Account &amp; Safety</x:v>
      </x:c>
      <x:c r="B65" s="13" t="str">
        <x:v>Terms</x:v>
      </x:c>
      <x:c r="C65" s="13" t="str">
        <x:v>Navigation</x:v>
      </x:c>
      <x:c r="D65" s="13" t="str">
        <x:v>Open terms</x:v>
      </x:c>
      <x:c r="E65" s="13" t="str">
        <x:v>Legal</x:v>
      </x:c>
      <x:c r="F65" s="13" t="str">
        <x:v>Account</x:v>
      </x:c>
    </x:row>
    <x:row r="66">
      <x:c r="A66" s="13" t="str">
        <x:v>Account &amp; Safety</x:v>
      </x:c>
      <x:c r="B66" s="13" t="str">
        <x:v>Privacy Policy</x:v>
      </x:c>
      <x:c r="C66" s="13" t="str">
        <x:v>Navigation</x:v>
      </x:c>
      <x:c r="D66" s="13" t="str">
        <x:v>Open privacy policy</x:v>
      </x:c>
      <x:c r="E66" s="13" t="str">
        <x:v>Legal</x:v>
      </x:c>
      <x:c r="F66" s="13" t="str">
        <x:v>Account</x:v>
      </x:c>
    </x:row>
    <x:row r="67">
      <x:c r="A67" s="13" t="str">
        <x:v>Account &amp; Safety</x:v>
      </x:c>
      <x:c r="B67" s="13" t="str">
        <x:v>Version / build number</x:v>
      </x:c>
      <x:c r="C67" s="13" t="str">
        <x:v>Info</x:v>
      </x:c>
      <x:c r="D67" s="13" t="str">
        <x:v>Display app + content version</x:v>
      </x:c>
      <x:c r="E67" s="13" t="str">
        <x:v>Support/debugging</x:v>
      </x:c>
      <x:c r="F67" s="13" t="str">
        <x:v>Account</x:v>
      </x:c>
    </x:row>
  </x:sheetData>
  <x:mergeCells>
    <x:mergeCell ref="A1:F1"/>
  </x:mergeCells>
  <x:pageMargins left="0.7" right="0.7" top="0.75" bottom="0.75" header="0.3" footer="0.3"/>
</x:worksheet>
</file>

<file path=xl/worksheets/sheet29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24" hidden="0" customWidth="1"/>
    <x:col min="4" max="4" width="12" hidden="0" customWidth="1"/>
  </x:cols>
  <x:sheetData>
    <x:row r="1">
      <x:c r="A1" s="302" t="str">
        <x:v>UI / ACCESSIBILITY DESIGN RULES</x:v>
      </x:c>
    </x:row>
    <x:row r="3">
      <x:c r="A3" s="305" t="str">
        <x:v>Topic</x:v>
      </x:c>
      <x:c r="B3" s="305" t="str">
        <x:v>Rule</x:v>
      </x:c>
      <x:c r="C3" s="305" t="str">
        <x:v>Applies_To</x:v>
      </x:c>
      <x:c r="D3" s="305" t="str">
        <x:v>Priority</x:v>
      </x:c>
    </x:row>
    <x:row r="4">
      <x:c r="A4" s="13" t="str">
        <x:v>Touch targets</x:v>
      </x:c>
      <x:c r="B4" s="13" t="str">
        <x:v>Minimum interactive target ~44–48 CSS px even when icon art is smaller</x:v>
      </x:c>
      <x:c r="C4" s="13" t="str">
        <x:v>All platforms</x:v>
      </x:c>
      <x:c r="D4" s="13" t="str">
        <x:v>P0</x:v>
      </x:c>
    </x:row>
    <x:row r="5">
      <x:c r="A5" s="13" t="str">
        <x:v>Text scaling</x:v>
      </x:c>
      <x:c r="B5" s="13" t="str">
        <x:v>No clipped/truncated primary labels at 150% text size; containers grow/reflow</x:v>
      </x:c>
      <x:c r="C5" s="13" t="str">
        <x:v>All screens</x:v>
      </x:c>
      <x:c r="D5" s="13" t="str">
        <x:v>P0</x:v>
      </x:c>
    </x:row>
    <x:row r="6">
      <x:c r="A6" s="13" t="str">
        <x:v>Color independence</x:v>
      </x:c>
      <x:c r="B6" s="13" t="str">
        <x:v>Never communicate rarity/status/telegraph using color alone</x:v>
      </x:c>
      <x:c r="C6" s="13" t="str">
        <x:v>Items/Combat/UI</x:v>
      </x:c>
      <x:c r="D6" s="13" t="str">
        <x:v>P0</x:v>
      </x:c>
    </x:row>
    <x:row r="7">
      <x:c r="A7" s="13" t="str">
        <x:v>Rarity cues</x:v>
      </x:c>
      <x:c r="B7" s="13" t="str">
        <x:v>Pair rarity color with icon/text pattern such as ◆ Epic / ✦ Legendary</x:v>
      </x:c>
      <x:c r="C7" s="13" t="str">
        <x:v>Inventory/loot</x:v>
      </x:c>
      <x:c r="D7" s="13" t="str">
        <x:v>P0</x:v>
      </x:c>
    </x:row>
    <x:row r="8">
      <x:c r="A8" s="13" t="str">
        <x:v>Combat telegraphs</x:v>
      </x:c>
      <x:c r="B8" s="13" t="str">
        <x:v>Use color + shape + icon; optional text label</x:v>
      </x:c>
      <x:c r="C8" s="13" t="str">
        <x:v>Combat</x:v>
      </x:c>
      <x:c r="D8" s="13" t="str">
        <x:v>P0</x:v>
      </x:c>
    </x:row>
    <x:row r="9">
      <x:c r="A9" s="13" t="str">
        <x:v>Focus/selection</x:v>
      </x:c>
      <x:c r="B9" s="13" t="str">
        <x:v>Selected tabs/buttons need visible non-color-only state</x:v>
      </x:c>
      <x:c r="C9" s="13" t="str">
        <x:v>Navigation</x:v>
      </x:c>
      <x:c r="D9" s="13" t="str">
        <x:v>P0</x:v>
      </x:c>
    </x:row>
    <x:row r="10">
      <x:c r="A10" s="13" t="str">
        <x:v>Motion</x:v>
      </x:c>
      <x:c r="B10" s="13" t="str">
        <x:v>Core information must remain understandable with Reduce Motion enabled</x:v>
      </x:c>
      <x:c r="C10" s="13" t="str">
        <x:v>Combat/UI</x:v>
      </x:c>
      <x:c r="D10" s="13" t="str">
        <x:v>P0</x:v>
      </x:c>
    </x:row>
    <x:row r="11">
      <x:c r="A11" s="13" t="str">
        <x:v>Flashes</x:v>
      </x:c>
      <x:c r="B11" s="13" t="str">
        <x:v>Reduce Flashing setting must replace rapid flashes with static/subtle cues</x:v>
      </x:c>
      <x:c r="C11" s="13" t="str">
        <x:v>Combat</x:v>
      </x:c>
      <x:c r="D11" s="13" t="str">
        <x:v>P0</x:v>
      </x:c>
    </x:row>
    <x:row r="12">
      <x:c r="A12" s="13" t="str">
        <x:v>Screen shake</x:v>
      </x:c>
      <x:c r="B12" s="13" t="str">
        <x:v>Independent Off / Low / Normal setting</x:v>
      </x:c>
      <x:c r="C12" s="13" t="str">
        <x:v>Combat</x:v>
      </x:c>
      <x:c r="D12" s="13" t="str">
        <x:v>P1</x:v>
      </x:c>
    </x:row>
    <x:row r="13">
      <x:c r="A13" s="13" t="str">
        <x:v>Home density</x:v>
      </x:c>
      <x:c r="B13" s="13" t="str">
        <x:v>Minimal/Standard/Detailed modes change presentation, not game rules</x:v>
      </x:c>
      <x:c r="C13" s="13" t="str">
        <x:v>Home</x:v>
      </x:c>
      <x:c r="D13" s="13" t="str">
        <x:v>P1</x:v>
      </x:c>
    </x:row>
    <x:row r="14">
      <x:c r="A14" s="13" t="str">
        <x:v>Simple/Advanced stats</x:v>
      </x:c>
      <x:c r="B14" s="13" t="str">
        <x:v>Presentation-only; no stat or calculation changes</x:v>
      </x:c>
      <x:c r="C14" s="13" t="str">
        <x:v>Character/Gear</x:v>
      </x:c>
      <x:c r="D14" s="13" t="str">
        <x:v>P1</x:v>
      </x:c>
    </x:row>
    <x:row r="15">
      <x:c r="A15" s="13" t="str">
        <x:v>Chat default</x:v>
      </x:c>
      <x:c r="B15" s="13" t="str">
        <x:v>Do not cover Home with World Chat on first login</x:v>
      </x:c>
      <x:c r="C15" s="13" t="str">
        <x:v>Home/Chat</x:v>
      </x:c>
      <x:c r="D15" s="13" t="str">
        <x:v>P0</x:v>
      </x:c>
    </x:row>
    <x:row r="16">
      <x:c r="A16" s="13" t="str">
        <x:v>Chat discoverability</x:v>
      </x:c>
      <x:c r="B16" s="13" t="str">
        <x:v>Unread badge visible without forcing chat panel open</x:v>
      </x:c>
      <x:c r="C16" s="13" t="str">
        <x:v>Home/Chat</x:v>
      </x:c>
      <x:c r="D16" s="13" t="str">
        <x:v>P0</x:v>
      </x:c>
    </x:row>
    <x:row r="17">
      <x:c r="A17" s="13" t="str">
        <x:v>Destructive actions</x:v>
      </x:c>
      <x:c r="B17" s="13" t="str">
        <x:v>Rare salvage, delete, costly purchase and similar actions require confirmation</x:v>
      </x:c>
      <x:c r="C17" s="13" t="str">
        <x:v>Inventory/Market</x:v>
      </x:c>
      <x:c r="D17" s="13" t="str">
        <x:v>P0</x:v>
      </x:c>
    </x:row>
    <x:row r="18">
      <x:c r="A18" s="13" t="str">
        <x:v>Settings search</x:v>
      </x:c>
      <x:c r="B18" s="13" t="str">
        <x:v>Consider searchable settings once options exceed one screen per category</x:v>
      </x:c>
      <x:c r="C18" s="13" t="str">
        <x:v>Settings</x:v>
      </x:c>
      <x:c r="D18" s="13" t="str">
        <x:v>P2</x:v>
      </x:c>
    </x:row>
    <x:row r="19">
      <x:c r="A19" s="13" t="str">
        <x:v>Reset category</x:v>
      </x:c>
      <x:c r="B19" s="13" t="str">
        <x:v>Each settings category should support Restore Defaults</x:v>
      </x:c>
      <x:c r="C19" s="13" t="str">
        <x:v>Settings</x:v>
      </x:c>
      <x:c r="D19" s="13" t="str">
        <x:v>P1</x:v>
      </x:c>
    </x:row>
    <x:row r="20">
      <x:c r="A20" s="13" t="str">
        <x:v>Reset all</x:v>
      </x:c>
      <x:c r="B20" s="13" t="str">
        <x:v>Global Reset Settings requires confirmation</x:v>
      </x:c>
      <x:c r="C20" s="13" t="str">
        <x:v>Settings</x:v>
      </x:c>
      <x:c r="D20" s="13" t="str">
        <x:v>P1</x:v>
      </x:c>
    </x:row>
    <x:row r="21">
      <x:c r="A21" s="13" t="str">
        <x:v>Cloud sync</x:v>
      </x:c>
      <x:c r="B21" s="13" t="str">
        <x:v>Account-linked preferences should sync where appropriate; device-only performance prefs stay local</x:v>
      </x:c>
      <x:c r="C21" s="13" t="str">
        <x:v>Settings</x:v>
      </x:c>
      <x:c r="D21" s="13" t="str">
        <x:v>P1</x:v>
      </x:c>
    </x:row>
    <x:row r="22">
      <x:c r="A22" s="13" t="str">
        <x:v>Device-safe layout</x:v>
      </x:c>
      <x:c r="B22" s="13" t="str">
        <x:v>320 CSS px width should reflow without horizontal page scrolling</x:v>
      </x:c>
      <x:c r="C22" s="13" t="str">
        <x:v>Mobile UI</x:v>
      </x:c>
      <x:c r="D22" s="13" t="str">
        <x:v>P0</x:v>
      </x:c>
    </x:row>
    <x:row r="23">
      <x:c r="A23" s="13" t="str">
        <x:v>Readable pixel art</x:v>
      </x:c>
      <x:c r="B23" s="13" t="str">
        <x:v>Pixel visual style must not reduce actual text legibility or interaction size</x:v>
      </x:c>
      <x:c r="C23" s="13" t="str">
        <x:v>All UI</x:v>
      </x:c>
      <x:c r="D23" s="13" t="str">
        <x:v>P0</x:v>
      </x:c>
    </x:row>
  </x:sheetData>
  <x:mergeCells>
    <x:mergeCell ref="A1:D1"/>
  </x:mergeCells>
  <x:pageMargins left="0.7" right="0.7" top="0.75" bottom="0.75" header="0.3" footer="0.3"/>
</x:worksheet>
</file>

<file path=xl/worksheets/sheet29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2" hidden="0" customWidth="1"/>
    <x:col min="3" max="3" width="45" hidden="0" customWidth="1"/>
  </x:cols>
  <x:sheetData>
    <x:row r="1">
      <x:c r="A1" s="302" t="str">
        <x:v>SETTINGS / CHAT SERVER STORAGE MODEL</x:v>
      </x:c>
    </x:row>
    <x:row r="3">
      <x:c r="A3" s="305" t="str">
        <x:v>Model_or_Table</x:v>
      </x:c>
      <x:c r="B3" s="305" t="str">
        <x:v>Core_Fields</x:v>
      </x:c>
      <x:c r="C3" s="305" t="str">
        <x:v>Persistence_Rule</x:v>
      </x:c>
    </x:row>
    <x:row r="4">
      <x:c r="A4" s="13" t="str">
        <x:v>settings_profile</x:v>
      </x:c>
      <x:c r="B4" s="13" t="str">
        <x:v>account_id, settings_version, updated_at</x:v>
      </x:c>
      <x:c r="C4" s="13" t="str">
        <x:v>Account-synced parent settings record</x:v>
      </x:c>
    </x:row>
    <x:row r="5">
      <x:c r="A5" s="13" t="str">
        <x:v>settings_gameplay</x:v>
      </x:c>
      <x:c r="B5" s="13" t="str">
        <x:v>account_id, confirmations_json, expedition_defaults_json, combat_speed</x:v>
      </x:c>
      <x:c r="C5" s="13" t="str">
        <x:v>Account synced</x:v>
      </x:c>
    </x:row>
    <x:row r="6">
      <x:c r="A6" s="13" t="str">
        <x:v>settings_interface</x:v>
      </x:c>
      <x:c r="B6" s="13" t="str">
        <x:v>account_id, ui_scale, text_scale, density, number_mode, home_density, data_mode</x:v>
      </x:c>
      <x:c r="C6" s="13" t="str">
        <x:v>Account synced</x:v>
      </x:c>
    </x:row>
    <x:row r="7">
      <x:c r="A7" s="13" t="str">
        <x:v>settings_accessibility</x:v>
      </x:c>
      <x:c r="B7" s="13" t="str">
        <x:v>account_id, high_contrast, reduce_motion, screen_shake, reduce_flash, telegraph_labels</x:v>
      </x:c>
      <x:c r="C7" s="13" t="str">
        <x:v>Account synced</x:v>
      </x:c>
    </x:row>
    <x:row r="8">
      <x:c r="A8" s="13" t="str">
        <x:v>settings_chat</x:v>
      </x:c>
      <x:c r="B8" s="13" t="str">
        <x:v>account_id, world_chat_enabled, auto_open, remember_state, preferred_channel_id, timestamps, personal_filter, filtered_behavior, dm_policy</x:v>
      </x:c>
      <x:c r="C8" s="13" t="str">
        <x:v>Account synced</x:v>
      </x:c>
    </x:row>
    <x:row r="9">
      <x:c r="A9" s="13" t="str">
        <x:v>settings_notifications</x:v>
      </x:c>
      <x:c r="B9" s="13" t="str">
        <x:v>account_id, notification_flags_json, quiet_hours_start, quiet_hours_end</x:v>
      </x:c>
      <x:c r="C9" s="13" t="str">
        <x:v>Account synced; push permissions still device/OS controlled</x:v>
      </x:c>
    </x:row>
    <x:row r="10">
      <x:c r="A10" s="13" t="str">
        <x:v>settings_performance</x:v>
      </x:c>
      <x:c r="B10" s="13" t="str">
        <x:v>device_install_id, fps_cap, battery_saver, effects_quality, background_animation</x:v>
      </x:c>
      <x:c r="C10" s="13" t="str">
        <x:v>Device-local; do not force across devices</x:v>
      </x:c>
    </x:row>
    <x:row r="11">
      <x:c r="A11" s="13" t="str">
        <x:v>chat_channel_membership</x:v>
      </x:c>
      <x:c r="B11" s="13" t="str">
        <x:v>account_id, channel_id, muted, joined_at, last_read_message_id</x:v>
      </x:c>
      <x:c r="C11" s="13" t="str">
        <x:v>Server-backed channel state</x:v>
      </x:c>
    </x:row>
    <x:row r="12">
      <x:c r="A12" s="13" t="str">
        <x:v>chat_blocks</x:v>
      </x:c>
      <x:c r="B12" s="13" t="str">
        <x:v>blocker_account_id, blocked_account_id, created_at</x:v>
      </x:c>
      <x:c r="C12" s="13" t="str">
        <x:v>Server-backed block relation</x:v>
      </x:c>
    </x:row>
  </x:sheetData>
  <x:mergeCells>
    <x:mergeCell ref="A1:C1"/>
  </x:mergeCells>
  <x:pageMargins left="0.7" right="0.7" top="0.75" bottom="0.75" header="0.3" footer="0.3"/>
</x:worksheet>
</file>

<file path=xl/worksheets/sheet29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34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22" hidden="0" customWidth="1"/>
    <x:col min="9" max="9" width="14" hidden="0" customWidth="1"/>
    <x:col min="10" max="10" width="42" hidden="0" customWidth="1"/>
    <x:col min="11" max="11" width="32" hidden="0" customWidth="1"/>
  </x:cols>
  <x:sheetData>
    <x:row r="1" ht="28" customHeight="1">
      <x:c r="A1" s="323" t="str">
        <x:v>VELDRYN FULL COMBAT BALANCE AUTHORITY — v4.6 / 2026-09-12</x:v>
      </x:c>
      <x:c r="B1" s="323"/>
      <x:c r="C1" s="323"/>
      <x:c r="D1" s="323"/>
      <x:c r="E1" s="323"/>
      <x:c r="F1" s="323"/>
      <x:c r="G1" s="323"/>
      <x:c r="H1" s="323"/>
      <x:c r="I1" s="323"/>
      <x:c r="J1" s="323"/>
      <x:c r="K1" s="323"/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3">
      <x:c r="A3" s="316" t="str">
        <x:v>Area</x:v>
      </x:c>
      <x:c r="B3" s="316" t="str">
        <x:v>Subsystem</x:v>
      </x:c>
      <x:c r="C3" s="316" t="str">
        <x:v>Metric</x:v>
      </x:c>
      <x:c r="D3" s="316" t="str">
        <x:v>Min</x:v>
      </x:c>
      <x:c r="E3" s="316" t="str">
        <x:v>Target</x:v>
      </x:c>
      <x:c r="F3" s="316" t="str">
        <x:v>Max</x:v>
      </x:c>
      <x:c r="G3" s="316" t="str">
        <x:v>Unit</x:v>
      </x:c>
      <x:c r="H3" s="316" t="str">
        <x:v>Evidence</x:v>
      </x:c>
      <x:c r="I3" s="316" t="str">
        <x:v>Status</x:v>
      </x:c>
      <x:c r="J3" s="316" t="str">
        <x:v>Implementation Note</x:v>
      </x:c>
      <x:c r="K3" s="316" t="str">
        <x:v>Source / Authority</x:v>
      </x:c>
    </x:row>
    <x:row r="4">
      <x:c r="A4" s="13" t="str">
        <x:v>Progression</x:v>
      </x:c>
      <x:c r="B4" s="13" t="str">
        <x:v>Asterfall</x:v>
      </x:c>
      <x:c r="C4" s="13" t="str">
        <x:v>Level 1→25 productive combat time</x:v>
      </x:c>
      <x:c r="D4" s="320" t="n">
        <x:v>175</x:v>
      </x:c>
      <x:c r="E4" s="320" t="n">
        <x:v>230</x:v>
      </x:c>
      <x:c r="F4" s="320" t="n">
        <x:v>288</x:v>
      </x:c>
      <x:c r="G4" s="13" t="str">
        <x:v>hours</x:v>
      </x:c>
      <x:c r="H4" s="13" t="str">
        <x:v>Runtime verified</x:v>
      </x:c>
      <x:c r="I4" s="13" t="str">
        <x:v>Monitor</x:v>
      </x:c>
      <x:c r="J4" s="13" t="str">
        <x:v>Idle/combat-only pacing; old 18–30h row is superseded.</x:v>
      </x:c>
      <x:c r="K4" s="13" t="str">
        <x:v>apps/mobile progression-balance</x:v>
      </x:c>
    </x:row>
    <x:row r="5">
      <x:c r="A5" s="13" t="str">
        <x:v>Progression</x:v>
      </x:c>
      <x:c r="B5" s="13" t="str">
        <x:v>Asterfall</x:v>
      </x:c>
      <x:c r="C5" s="13" t="str">
        <x:v>Normal player calendar time</x:v>
      </x:c>
      <x:c r="D5" s="320" t="n">
        <x:v>35</x:v>
      </x:c>
      <x:c r="E5" s="320" t="n">
        <x:v>45</x:v>
      </x:c>
      <x:c r="F5" s="320" t="n">
        <x:v>55</x:v>
      </x:c>
      <x:c r="G5" s="13" t="str">
        <x:v>days</x:v>
      </x:c>
      <x:c r="H5" s="13" t="str">
        <x:v>Runtime/model verified</x:v>
      </x:c>
      <x:c r="I5" s="13" t="str">
        <x:v>Monitor</x:v>
      </x:c>
      <x:c r="J5" s="13" t="str">
        <x:v>Profile model after idle/offline cadence.</x:v>
      </x:c>
      <x:c r="K5" s="13" t="str">
        <x:v>apps/mobile progression-balance</x:v>
      </x:c>
    </x:row>
    <x:row r="6">
      <x:c r="A6" s="13" t="str">
        <x:v>Progression</x:v>
      </x:c>
      <x:c r="B6" s="13" t="str">
        <x:v>Asterfall</x:v>
      </x:c>
      <x:c r="C6" s="13" t="str">
        <x:v>Active player calendar time</x:v>
      </x:c>
      <x:c r="D6" s="320" t="n">
        <x:v>24</x:v>
      </x:c>
      <x:c r="E6" s="320" t="n">
        <x:v>31</x:v>
      </x:c>
      <x:c r="F6" s="320" t="n">
        <x:v>38</x:v>
      </x:c>
      <x:c r="G6" s="13" t="str">
        <x:v>days</x:v>
      </x:c>
      <x:c r="H6" s="13" t="str">
        <x:v>Runtime/model verified</x:v>
      </x:c>
      <x:c r="I6" s="13" t="str">
        <x:v>Monitor</x:v>
      </x:c>
      <x:c r="J6" s="13" t="str">
        <x:v>Active play shortens calendar time without collapsing the region.</x:v>
      </x:c>
      <x:c r="K6" s="13" t="str">
        <x:v>apps/mobile progression-balance</x:v>
      </x:c>
    </x:row>
    <x:row r="7">
      <x:c r="A7" s="13" t="str">
        <x:v>Progression</x:v>
      </x:c>
      <x:c r="B7" s="13" t="str">
        <x:v>Asterfall</x:v>
      </x:c>
      <x:c r="C7" s="13" t="str">
        <x:v>Optimizer calendar time</x:v>
      </x:c>
      <x:c r="D7" s="320" t="n">
        <x:v>18</x:v>
      </x:c>
      <x:c r="E7" s="320" t="n">
        <x:v>24</x:v>
      </x:c>
      <x:c r="F7" s="320" t="n">
        <x:v>30</x:v>
      </x:c>
      <x:c r="G7" s="13" t="str">
        <x:v>days</x:v>
      </x:c>
      <x:c r="H7" s="13" t="str">
        <x:v>Runtime/model verified</x:v>
      </x:c>
      <x:c r="I7" s="13" t="str">
        <x:v>Monitor</x:v>
      </x:c>
      <x:c r="J7" s="13" t="str">
        <x:v>High-efficiency ceiling; not baseline.</x:v>
      </x:c>
      <x:c r="K7" s="13" t="str">
        <x:v>apps/mobile progression-balance</x:v>
      </x:c>
    </x:row>
    <x:row r="8">
      <x:c r="A8" s="13" t="str">
        <x:v>Class</x:v>
      </x:c>
      <x:c r="B8" s="13" t="str">
        <x:v>Ironwarden</x:v>
      </x:c>
      <x:c r="C8" s="13" t="str">
        <x:v>Pure DPS vs damage reference</x:v>
      </x:c>
      <x:c r="D8" s="320" t="n">
        <x:v>0.55</x:v>
      </x:c>
      <x:c r="E8" s="320" t="n">
        <x:v>0.6</x:v>
      </x:c>
      <x:c r="F8" s="320" t="n">
        <x:v>0.65</x:v>
      </x:c>
      <x:c r="G8" s="13" t="str">
        <x:v>ratio</x:v>
      </x:c>
      <x:c r="H8" s="13" t="str">
        <x:v>Data calibrated</x:v>
      </x:c>
      <x:c r="I8" s="13" t="str">
        <x:v>Guardrail</x:v>
      </x:c>
      <x:c r="J8" s="13" t="str">
        <x:v>Survival budget replaces damage.</x:v>
      </x:c>
      <x:c r="K8" s="13" t="str">
        <x:v>Class_Ability_Balance</x:v>
      </x:c>
    </x:row>
    <x:row r="9">
      <x:c r="A9" s="13" t="str">
        <x:v>Class</x:v>
      </x:c>
      <x:c r="B9" s="13" t="str">
        <x:v>Bastion</x:v>
      </x:c>
      <x:c r="C9" s="13" t="str">
        <x:v>Pure DPS vs damage reference</x:v>
      </x:c>
      <x:c r="D9" s="320" t="n">
        <x:v>0.5</x:v>
      </x:c>
      <x:c r="E9" s="320" t="n">
        <x:v>0.55</x:v>
      </x:c>
      <x:c r="F9" s="320" t="n">
        <x:v>0.6</x:v>
      </x:c>
      <x:c r="G9" s="13" t="str">
        <x:v>ratio</x:v>
      </x:c>
      <x:c r="H9" s="13" t="str">
        <x:v>Real repo required</x:v>
      </x:c>
      <x:c r="I9" s="13" t="str">
        <x:v>Validate</x:v>
      </x:c>
      <x:c r="J9" s="13" t="str">
        <x:v>Barrier-heavy tank; full nine-class runtime required.</x:v>
      </x:c>
      <x:c r="K9" s="13" t="str">
        <x:v>Progression_Social/New_Tank_Classes</x:v>
      </x:c>
    </x:row>
    <x:row r="10">
      <x:c r="A10" s="13" t="str">
        <x:v>Class</x:v>
      </x:c>
      <x:c r="B10" s="13" t="str">
        <x:v>Dreadguard</x:v>
      </x:c>
      <x:c r="C10" s="13" t="str">
        <x:v>Pure DPS vs damage reference</x:v>
      </x:c>
      <x:c r="D10" s="320" t="n">
        <x:v>0.6</x:v>
      </x:c>
      <x:c r="E10" s="320" t="n">
        <x:v>0.65</x:v>
      </x:c>
      <x:c r="F10" s="320" t="n">
        <x:v>0.7</x:v>
      </x:c>
      <x:c r="G10" s="13" t="str">
        <x:v>ratio</x:v>
      </x:c>
      <x:c r="H10" s="13" t="str">
        <x:v>Real repo required</x:v>
      </x:c>
      <x:c r="I10" s="13" t="str">
        <x:v>Validate</x:v>
      </x:c>
      <x:c r="J10" s="13" t="str">
        <x:v>Aggressive control/self-sustain tank.</x:v>
      </x:c>
      <x:c r="K10" s="13" t="str">
        <x:v>Progression_Social/New_Tank_Classes</x:v>
      </x:c>
    </x:row>
    <x:row r="11">
      <x:c r="A11" s="13" t="str">
        <x:v>Class</x:v>
      </x:c>
      <x:c r="B11" s="13" t="str">
        <x:v>Dawnkeeper</x:v>
      </x:c>
      <x:c r="C11" s="13" t="str">
        <x:v>Pure DPS vs damage reference</x:v>
      </x:c>
      <x:c r="D11" s="320" t="n">
        <x:v>0.35</x:v>
      </x:c>
      <x:c r="E11" s="320" t="n">
        <x:v>0.4</x:v>
      </x:c>
      <x:c r="F11" s="320" t="n">
        <x:v>0.45</x:v>
      </x:c>
      <x:c r="G11" s="13" t="str">
        <x:v>ratio</x:v>
      </x:c>
      <x:c r="H11" s="13" t="str">
        <x:v>Data calibrated</x:v>
      </x:c>
      <x:c r="I11" s="13" t="str">
        <x:v>Guardrail</x:v>
      </x:c>
      <x:c r="J11" s="13" t="str">
        <x:v>Primary restoration/cleanse.</x:v>
      </x:c>
      <x:c r="K11" s="13" t="str">
        <x:v>Class_Ability_Balance</x:v>
      </x:c>
    </x:row>
    <x:row r="12">
      <x:c r="A12" s="13" t="str">
        <x:v>Class</x:v>
      </x:c>
      <x:c r="B12" s="13" t="str">
        <x:v>Wayfinder</x:v>
      </x:c>
      <x:c r="C12" s="13" t="str">
        <x:v>Pure DPS vs damage reference</x:v>
      </x:c>
      <x:c r="D12" s="320" t="n">
        <x:v>0.99</x:v>
      </x:c>
      <x:c r="E12" s="320" t="n">
        <x:v>1</x:v>
      </x:c>
      <x:c r="F12" s="320" t="n">
        <x:v>1.01</x:v>
      </x:c>
      <x:c r="G12" s="13" t="str">
        <x:v>ratio</x:v>
      </x:c>
      <x:c r="H12" s="13" t="str">
        <x:v>Data calibrated</x:v>
      </x:c>
      <x:c r="I12" s="13" t="str">
        <x:v>Guardrail</x:v>
      </x:c>
      <x:c r="J12" s="13" t="str">
        <x:v>Sustained ranged reference.</x:v>
      </x:c>
      <x:c r="K12" s="13" t="str">
        <x:v>Class_Ability_Balance</x:v>
      </x:c>
    </x:row>
    <x:row r="13">
      <x:c r="A13" s="13" t="str">
        <x:v>Class</x:v>
      </x:c>
      <x:c r="B13" s="13" t="str">
        <x:v>Ravager</x:v>
      </x:c>
      <x:c r="C13" s="13" t="str">
        <x:v>Pure DPS vs damage reference</x:v>
      </x:c>
      <x:c r="D13" s="320" t="n">
        <x:v>0.98</x:v>
      </x:c>
      <x:c r="E13" s="320" t="n">
        <x:v>1.005</x:v>
      </x:c>
      <x:c r="F13" s="320" t="n">
        <x:v>1.03</x:v>
      </x:c>
      <x:c r="G13" s="13" t="str">
        <x:v>ratio</x:v>
      </x:c>
      <x:c r="H13" s="13" t="str">
        <x:v>Data calibrated</x:v>
      </x:c>
      <x:c r="I13" s="13" t="str">
        <x:v>Guardrail</x:v>
      </x:c>
      <x:c r="J13" s="13" t="str">
        <x:v>Burst/armor break.</x:v>
      </x:c>
      <x:c r="K13" s="13" t="str">
        <x:v>Class_Ability_Balance</x:v>
      </x:c>
    </x:row>
    <x:row r="14">
      <x:c r="A14" s="13" t="str">
        <x:v>Class</x:v>
      </x:c>
      <x:c r="B14" s="13" t="str">
        <x:v>Hexweaver</x:v>
      </x:c>
      <x:c r="C14" s="13" t="str">
        <x:v>Pure DPS vs damage reference</x:v>
      </x:c>
      <x:c r="D14" s="320" t="n">
        <x:v>0.97</x:v>
      </x:c>
      <x:c r="E14" s="320" t="n">
        <x:v>0.995</x:v>
      </x:c>
      <x:c r="F14" s="320" t="n">
        <x:v>1.02</x:v>
      </x:c>
      <x:c r="G14" s="13" t="str">
        <x:v>ratio</x:v>
      </x:c>
      <x:c r="H14" s="13" t="str">
        <x:v>Data calibrated</x:v>
      </x:c>
      <x:c r="I14" s="13" t="str">
        <x:v>Guardrail</x:v>
      </x:c>
      <x:c r="J14" s="13" t="str">
        <x:v>Setup/DoT/debuff utility.</x:v>
      </x:c>
      <x:c r="K14" s="13" t="str">
        <x:v>Class_Ability_Balance</x:v>
      </x:c>
    </x:row>
    <x:row r="15">
      <x:c r="A15" s="13" t="str">
        <x:v>Class</x:v>
      </x:c>
      <x:c r="B15" s="13" t="str">
        <x:v>Knife Dancer</x:v>
      </x:c>
      <x:c r="C15" s="13" t="str">
        <x:v>Pure DPS vs damage reference</x:v>
      </x:c>
      <x:c r="D15" s="320" t="n">
        <x:v>0.99</x:v>
      </x:c>
      <x:c r="E15" s="320" t="n">
        <x:v>1.015</x:v>
      </x:c>
      <x:c r="F15" s="320" t="n">
        <x:v>1.04</x:v>
      </x:c>
      <x:c r="G15" s="13" t="str">
        <x:v>ratio</x:v>
      </x:c>
      <x:c r="H15" s="13" t="str">
        <x:v>Data calibrated</x:v>
      </x:c>
      <x:c r="I15" s="13" t="str">
        <x:v>Guardrail</x:v>
      </x:c>
      <x:c r="J15" s="13" t="str">
        <x:v>Execution difficulty earns flexibility, not raw permanent edge.</x:v>
      </x:c>
      <x:c r="K15" s="13" t="str">
        <x:v>Class_Ability_Balance</x:v>
      </x:c>
    </x:row>
    <x:row r="16">
      <x:c r="A16" s="13" t="str">
        <x:v>Class</x:v>
      </x:c>
      <x:c r="B16" s="13" t="str">
        <x:v>Stonecaller</x:v>
      </x:c>
      <x:c r="C16" s="13" t="str">
        <x:v>Pure DPS vs damage reference</x:v>
      </x:c>
      <x:c r="D16" s="320" t="n">
        <x:v>0.45</x:v>
      </x:c>
      <x:c r="E16" s="320" t="n">
        <x:v>0.5</x:v>
      </x:c>
      <x:c r="F16" s="320" t="n">
        <x:v>0.55</x:v>
      </x:c>
      <x:c r="G16" s="13" t="str">
        <x:v>ratio</x:v>
      </x:c>
      <x:c r="H16" s="13" t="str">
        <x:v>Data calibrated</x:v>
      </x:c>
      <x:c r="I16" s="13" t="str">
        <x:v>Guardrail</x:v>
      </x:c>
      <x:c r="J16" s="13" t="str">
        <x:v>Mitigation/resource utility.</x:v>
      </x:c>
      <x:c r="K16" s="13" t="str">
        <x:v>Class_Ability_Balance</x:v>
      </x:c>
    </x:row>
    <x:row r="17">
      <x:c r="A17" s="13" t="str">
        <x:v>Boss</x:v>
      </x:c>
      <x:c r="B17" s="13" t="str">
        <x:v>All regional</x:v>
      </x:c>
      <x:c r="C17" s="13" t="str">
        <x:v>Prepared first-clear win rate</x:v>
      </x:c>
      <x:c r="D17" s="320" t="n">
        <x:v>0.6</x:v>
      </x:c>
      <x:c r="E17" s="320" t="n">
        <x:v>0.7</x:v>
      </x:c>
      <x:c r="F17" s="320" t="n">
        <x:v>0.8</x:v>
      </x:c>
      <x:c r="G17" s="13" t="str">
        <x:v>rate</x:v>
      </x:c>
      <x:c r="H17" s="13" t="str">
        <x:v>Data + Asterfall runtime</x:v>
      </x:c>
      <x:c r="I17" s="13" t="str">
        <x:v>Guardrail</x:v>
      </x:c>
      <x:c r="J17" s="13" t="str">
        <x:v>Mechanics/preparation matter.</x:v>
      </x:c>
      <x:c r="K17" s="13" t="str">
        <x:v>Combat_Balance_Checks</x:v>
      </x:c>
    </x:row>
    <x:row r="18">
      <x:c r="A18" s="13" t="str">
        <x:v>Boss</x:v>
      </x:c>
      <x:c r="B18" s="13" t="str">
        <x:v>All regional</x:v>
      </x:c>
      <x:c r="C18" s="13" t="str">
        <x:v>Clear lead before enrage</x:v>
      </x:c>
      <x:c r="D18" s="320" t="n">
        <x:v>45</x:v>
      </x:c>
      <x:c r="E18" s="320" t="n">
        <x:v>60</x:v>
      </x:c>
      <x:c r="F18" s="320" t="n">
        <x:v>75</x:v>
      </x:c>
      <x:c r="G18" s="13" t="str">
        <x:v>seconds</x:v>
      </x:c>
      <x:c r="H18" s="13" t="str">
        <x:v>Data calibrated</x:v>
      </x:c>
      <x:c r="I18" s="13" t="str">
        <x:v>Guardrail</x:v>
      </x:c>
      <x:c r="J18" s="13" t="str">
        <x:v>Allows imperfect play without trivializing enrage.</x:v>
      </x:c>
      <x:c r="K18" s="13" t="str">
        <x:v>Combat_Balance_Checks</x:v>
      </x:c>
    </x:row>
    <x:row r="19">
      <x:c r="A19" s="13" t="str">
        <x:v>Boss</x:v>
      </x:c>
      <x:c r="B19" s="13" t="str">
        <x:v>Tank check</x:v>
      </x:c>
      <x:c r="C19" s="13" t="str">
        <x:v>Unmitigated basic survival</x:v>
      </x:c>
      <x:c r="D19" s="320" t="n">
        <x:v>6</x:v>
      </x:c>
      <x:c r="E19" s="320" t="n">
        <x:v>7</x:v>
      </x:c>
      <x:c r="F19" s="320"/>
      <x:c r="G19" s="13" t="str">
        <x:v>hits</x:v>
      </x:c>
      <x:c r="H19" s="13" t="str">
        <x:v>Data calibrated</x:v>
      </x:c>
      <x:c r="I19" s="13" t="str">
        <x:v>Guardrail</x:v>
      </x:c>
      <x:c r="J19" s="13" t="str">
        <x:v>Minimum learning/healing window.</x:v>
      </x:c>
      <x:c r="K19" s="13" t="str">
        <x:v>Combat_Balance_Checks</x:v>
      </x:c>
    </x:row>
    <x:row r="20">
      <x:c r="A20" s="13" t="str">
        <x:v>Elite</x:v>
      </x:c>
      <x:c r="B20" s="13" t="str">
        <x:v>Asterfall</x:v>
      </x:c>
      <x:c r="C20" s="13" t="str">
        <x:v>HP multiplier</x:v>
      </x:c>
      <x:c r="D20" s="320" t="n">
        <x:v>1.8</x:v>
      </x:c>
      <x:c r="E20" s="320" t="n">
        <x:v>1.8</x:v>
      </x:c>
      <x:c r="F20" s="320" t="n">
        <x:v>1.8</x:v>
      </x:c>
      <x:c r="G20" s="13" t="str">
        <x:v>x</x:v>
      </x:c>
      <x:c r="H20" s="13" t="str">
        <x:v>Data calibrated</x:v>
      </x:c>
      <x:c r="I20" s="13" t="str">
        <x:v>Guardrail</x:v>
      </x:c>
      <x:c r="J20" s="13" t="str">
        <x:v>Durability rises faster than burst lethality.</x:v>
      </x:c>
      <x:c r="K20" s="13" t="str">
        <x:v>Elite_Exact</x:v>
      </x:c>
    </x:row>
    <x:row r="21">
      <x:c r="A21" s="13" t="str">
        <x:v>Elite</x:v>
      </x:c>
      <x:c r="B21" s="13" t="str">
        <x:v>Asterfall</x:v>
      </x:c>
      <x:c r="C21" s="13" t="str">
        <x:v>Damage multiplier</x:v>
      </x:c>
      <x:c r="D21" s="320" t="n">
        <x:v>1.45</x:v>
      </x:c>
      <x:c r="E21" s="320" t="n">
        <x:v>1.45</x:v>
      </x:c>
      <x:c r="F21" s="320" t="n">
        <x:v>1.45</x:v>
      </x:c>
      <x:c r="G21" s="13" t="str">
        <x:v>x</x:v>
      </x:c>
      <x:c r="H21" s="13" t="str">
        <x:v>Data calibrated</x:v>
      </x:c>
      <x:c r="I21" s="13" t="str">
        <x:v>Guardrail</x:v>
      </x:c>
      <x:c r="J21" s="13" t="str"/>
      <x:c r="K21" s="13" t="str">
        <x:v>Elite_Exact</x:v>
      </x:c>
    </x:row>
    <x:row r="22">
      <x:c r="A22" s="13" t="str">
        <x:v>Elite</x:v>
      </x:c>
      <x:c r="B22" s="13" t="str">
        <x:v>Sunscar</x:v>
      </x:c>
      <x:c r="C22" s="13" t="str">
        <x:v>HP multiplier</x:v>
      </x:c>
      <x:c r="D22" s="320" t="n">
        <x:v>2</x:v>
      </x:c>
      <x:c r="E22" s="320" t="n">
        <x:v>2</x:v>
      </x:c>
      <x:c r="F22" s="320" t="n">
        <x:v>2</x:v>
      </x:c>
      <x:c r="G22" s="13" t="str">
        <x:v>x</x:v>
      </x:c>
      <x:c r="H22" s="13" t="str">
        <x:v>Data calibrated</x:v>
      </x:c>
      <x:c r="I22" s="13" t="str">
        <x:v>Guardrail</x:v>
      </x:c>
      <x:c r="J22" s="13" t="str"/>
      <x:c r="K22" s="13" t="str">
        <x:v>Elite_Exact</x:v>
      </x:c>
    </x:row>
    <x:row r="23">
      <x:c r="A23" s="13" t="str">
        <x:v>Elite</x:v>
      </x:c>
      <x:c r="B23" s="13" t="str">
        <x:v>Sunscar</x:v>
      </x:c>
      <x:c r="C23" s="13" t="str">
        <x:v>Damage multiplier</x:v>
      </x:c>
      <x:c r="D23" s="320" t="n">
        <x:v>1.5</x:v>
      </x:c>
      <x:c r="E23" s="320" t="n">
        <x:v>1.5</x:v>
      </x:c>
      <x:c r="F23" s="320" t="n">
        <x:v>1.5</x:v>
      </x:c>
      <x:c r="G23" s="13" t="str">
        <x:v>x</x:v>
      </x:c>
      <x:c r="H23" s="13" t="str">
        <x:v>Data calibrated</x:v>
      </x:c>
      <x:c r="I23" s="13" t="str">
        <x:v>Guardrail</x:v>
      </x:c>
      <x:c r="J23" s="13" t="str"/>
      <x:c r="K23" s="13" t="str">
        <x:v>Elite_Exact</x:v>
      </x:c>
    </x:row>
    <x:row r="24">
      <x:c r="A24" s="13" t="str">
        <x:v>Elite</x:v>
      </x:c>
      <x:c r="B24" s="13" t="str">
        <x:v>Frostmarch</x:v>
      </x:c>
      <x:c r="C24" s="13" t="str">
        <x:v>HP multiplier</x:v>
      </x:c>
      <x:c r="D24" s="320" t="n">
        <x:v>2.1</x:v>
      </x:c>
      <x:c r="E24" s="320" t="n">
        <x:v>2.1</x:v>
      </x:c>
      <x:c r="F24" s="320" t="n">
        <x:v>2.1</x:v>
      </x:c>
      <x:c r="G24" s="13" t="str">
        <x:v>x</x:v>
      </x:c>
      <x:c r="H24" s="13" t="str">
        <x:v>Data calibrated</x:v>
      </x:c>
      <x:c r="I24" s="13" t="str">
        <x:v>Guardrail</x:v>
      </x:c>
      <x:c r="J24" s="13" t="str"/>
      <x:c r="K24" s="13" t="str">
        <x:v>Elite_Exact</x:v>
      </x:c>
    </x:row>
    <x:row r="25">
      <x:c r="A25" s="13" t="str">
        <x:v>Elite</x:v>
      </x:c>
      <x:c r="B25" s="13" t="str">
        <x:v>Frostmarch</x:v>
      </x:c>
      <x:c r="C25" s="13" t="str">
        <x:v>Damage multiplier</x:v>
      </x:c>
      <x:c r="D25" s="320" t="n">
        <x:v>1.55</x:v>
      </x:c>
      <x:c r="E25" s="320" t="n">
        <x:v>1.55</x:v>
      </x:c>
      <x:c r="F25" s="320" t="n">
        <x:v>1.55</x:v>
      </x:c>
      <x:c r="G25" s="13" t="str">
        <x:v>x</x:v>
      </x:c>
      <x:c r="H25" s="13" t="str">
        <x:v>Data calibrated</x:v>
      </x:c>
      <x:c r="I25" s="13" t="str">
        <x:v>Guardrail</x:v>
      </x:c>
      <x:c r="J25" s="13" t="str"/>
      <x:c r="K25" s="13" t="str">
        <x:v>Elite_Exact</x:v>
      </x:c>
    </x:row>
    <x:row r="26">
      <x:c r="A26" s="13" t="str">
        <x:v>Elite</x:v>
      </x:c>
      <x:c r="B26" s="13" t="str">
        <x:v>Ashlands</x:v>
      </x:c>
      <x:c r="C26" s="13" t="str">
        <x:v>HP multiplier</x:v>
      </x:c>
      <x:c r="D26" s="320" t="n">
        <x:v>2.2</x:v>
      </x:c>
      <x:c r="E26" s="320" t="n">
        <x:v>2.2</x:v>
      </x:c>
      <x:c r="F26" s="320" t="n">
        <x:v>2.2</x:v>
      </x:c>
      <x:c r="G26" s="13" t="str">
        <x:v>x</x:v>
      </x:c>
      <x:c r="H26" s="13" t="str">
        <x:v>Data calibrated</x:v>
      </x:c>
      <x:c r="I26" s="13" t="str">
        <x:v>Guardrail</x:v>
      </x:c>
      <x:c r="J26" s="13" t="str"/>
      <x:c r="K26" s="13" t="str">
        <x:v>Elite_Exact</x:v>
      </x:c>
    </x:row>
    <x:row r="27">
      <x:c r="A27" s="13" t="str">
        <x:v>Elite</x:v>
      </x:c>
      <x:c r="B27" s="13" t="str">
        <x:v>Ashlands</x:v>
      </x:c>
      <x:c r="C27" s="13" t="str">
        <x:v>Damage multiplier</x:v>
      </x:c>
      <x:c r="D27" s="320" t="n">
        <x:v>1.6</x:v>
      </x:c>
      <x:c r="E27" s="320" t="n">
        <x:v>1.6</x:v>
      </x:c>
      <x:c r="F27" s="320" t="n">
        <x:v>1.6</x:v>
      </x:c>
      <x:c r="G27" s="13" t="str">
        <x:v>x</x:v>
      </x:c>
      <x:c r="H27" s="13" t="str">
        <x:v>Data calibrated</x:v>
      </x:c>
      <x:c r="I27" s="13" t="str">
        <x:v>Guardrail</x:v>
      </x:c>
      <x:c r="J27" s="13" t="str"/>
      <x:c r="K27" s="13" t="str">
        <x:v>Elite_Exact</x:v>
      </x:c>
    </x:row>
    <x:row r="28">
      <x:c r="A28" s="13" t="str">
        <x:v>Co-op</x:v>
      </x:c>
      <x:c r="B28" s="13" t="str">
        <x:v>Expedition Tier I</x:v>
      </x:c>
      <x:c r="C28" s="13" t="str">
        <x:v>Clear rate</x:v>
      </x:c>
      <x:c r="D28" s="320" t="n">
        <x:v>0.9</x:v>
      </x:c>
      <x:c r="E28" s="320" t="n">
        <x:v>0.95</x:v>
      </x:c>
      <x:c r="F28" s="320" t="n">
        <x:v>0.97</x:v>
      </x:c>
      <x:c r="G28" s="13" t="str">
        <x:v>rate</x:v>
      </x:c>
      <x:c r="H28" s="13" t="str">
        <x:v>Seeded/data verified</x:v>
      </x:c>
      <x:c r="I28" s="13" t="str">
        <x:v>Guardrail</x:v>
      </x:c>
      <x:c r="J28" s="13" t="str">
        <x:v>Teaching tier.</x:v>
      </x:c>
      <x:c r="K28" s="13" t="str">
        <x:v>Expedition_Difficulty + Sim_Summary</x:v>
      </x:c>
    </x:row>
    <x:row r="29">
      <x:c r="A29" s="13" t="str">
        <x:v>Co-op</x:v>
      </x:c>
      <x:c r="B29" s="13" t="str">
        <x:v>Expedition Tier II</x:v>
      </x:c>
      <x:c r="C29" s="13" t="str">
        <x:v>Clear rate</x:v>
      </x:c>
      <x:c r="D29" s="320" t="n">
        <x:v>0.82</x:v>
      </x:c>
      <x:c r="E29" s="320" t="n">
        <x:v>0.87</x:v>
      </x:c>
      <x:c r="F29" s="320" t="n">
        <x:v>0.92</x:v>
      </x:c>
      <x:c r="G29" s="13" t="str">
        <x:v>rate</x:v>
      </x:c>
      <x:c r="H29" s="13" t="str">
        <x:v>Seeded/data verified</x:v>
      </x:c>
      <x:c r="I29" s="13" t="str">
        <x:v>Guardrail</x:v>
      </x:c>
      <x:c r="J29" s="13" t="str">
        <x:v>Reliable but mistakes matter.</x:v>
      </x:c>
      <x:c r="K29" s="13" t="str">
        <x:v>Expedition_Difficulty + Sim_Summary</x:v>
      </x:c>
    </x:row>
    <x:row r="30">
      <x:c r="A30" s="13" t="str">
        <x:v>Co-op</x:v>
      </x:c>
      <x:c r="B30" s="13" t="str">
        <x:v>Expedition Tier III</x:v>
      </x:c>
      <x:c r="C30" s="13" t="str">
        <x:v>Clear rate</x:v>
      </x:c>
      <x:c r="D30" s="320" t="n">
        <x:v>0.7</x:v>
      </x:c>
      <x:c r="E30" s="320" t="n">
        <x:v>0.775</x:v>
      </x:c>
      <x:c r="F30" s="320" t="n">
        <x:v>0.85</x:v>
      </x:c>
      <x:c r="G30" s="13" t="str">
        <x:v>rate</x:v>
      </x:c>
      <x:c r="H30" s="13" t="str">
        <x:v>Seeded/data verified</x:v>
      </x:c>
      <x:c r="I30" s="13" t="str">
        <x:v>Guardrail</x:v>
      </x:c>
      <x:c r="J30" s="13" t="str">
        <x:v>Primary repeatable target.</x:v>
      </x:c>
      <x:c r="K30" s="13" t="str">
        <x:v>Expedition_Difficulty + Sim_Summary</x:v>
      </x:c>
    </x:row>
    <x:row r="31">
      <x:c r="A31" s="13" t="str">
        <x:v>Co-op</x:v>
      </x:c>
      <x:c r="B31" s="13" t="str">
        <x:v>Expedition Tier IV</x:v>
      </x:c>
      <x:c r="C31" s="13" t="str">
        <x:v>Clear rate</x:v>
      </x:c>
      <x:c r="D31" s="320" t="n">
        <x:v>0.55</x:v>
      </x:c>
      <x:c r="E31" s="320" t="n">
        <x:v>0.625</x:v>
      </x:c>
      <x:c r="F31" s="320" t="n">
        <x:v>0.7</x:v>
      </x:c>
      <x:c r="G31" s="13" t="str">
        <x:v>rate</x:v>
      </x:c>
      <x:c r="H31" s="13" t="str">
        <x:v>Seeded/data verified</x:v>
      </x:c>
      <x:c r="I31" s="13" t="str">
        <x:v>Guardrail</x:v>
      </x:c>
      <x:c r="J31" s="13" t="str">
        <x:v>Mechanically demanding.</x:v>
      </x:c>
      <x:c r="K31" s="13" t="str">
        <x:v>Expedition_Difficulty + Sim_Summary</x:v>
      </x:c>
    </x:row>
    <x:row r="32">
      <x:c r="A32" s="13" t="str">
        <x:v>Co-op</x:v>
      </x:c>
      <x:c r="B32" s="13" t="str">
        <x:v>Expedition Tier V</x:v>
      </x:c>
      <x:c r="C32" s="13" t="str">
        <x:v>Clear rate</x:v>
      </x:c>
      <x:c r="D32" s="320" t="n">
        <x:v>0.35</x:v>
      </x:c>
      <x:c r="E32" s="320" t="n">
        <x:v>0.45</x:v>
      </x:c>
      <x:c r="F32" s="320" t="n">
        <x:v>0.55</x:v>
      </x:c>
      <x:c r="G32" s="13" t="str">
        <x:v>rate</x:v>
      </x:c>
      <x:c r="H32" s="13" t="str">
        <x:v>Seeded/data verified</x:v>
      </x:c>
      <x:c r="I32" s="13" t="str">
        <x:v>Guardrail</x:v>
      </x:c>
      <x:c r="J32" s="13" t="str">
        <x:v>Prestige challenge; no exclusive power.</x:v>
      </x:c>
      <x:c r="K32" s="13" t="str">
        <x:v>Expedition_Difficulty + Sim_Summary</x:v>
      </x:c>
    </x:row>
    <x:row r="33">
      <x:c r="A33" s="13" t="str">
        <x:v>Companion</x:v>
      </x:c>
      <x:c r="B33" s="13" t="str">
        <x:v>Character assist</x:v>
      </x:c>
      <x:c r="C33" s="13" t="str">
        <x:v>Typical contribution</x:v>
      </x:c>
      <x:c r="D33" s="320" t="n">
        <x:v>0.06</x:v>
      </x:c>
      <x:c r="E33" s="320" t="n">
        <x:v>0.08</x:v>
      </x:c>
      <x:c r="F33" s="320" t="n">
        <x:v>0.1</x:v>
      </x:c>
      <x:c r="G33" s="13" t="str">
        <x:v>share</x:v>
      </x:c>
      <x:c r="H33" s="13" t="str">
        <x:v>Runtime verified</x:v>
      </x:c>
      <x:c r="I33" s="13" t="str">
        <x:v>Retuned</x:v>
      </x:c>
      <x:c r="J33" s="13" t="str">
        <x:v>Hard cap 12%; same-role equip rule remains.</x:v>
      </x:c>
      <x:c r="K33" s="13" t="str">
        <x:v>Combat Companion Balance v1</x:v>
      </x:c>
    </x:row>
    <x:row r="34">
      <x:c r="A34" s="13" t="str">
        <x:v>Companion</x:v>
      </x:c>
      <x:c r="B34" s="13" t="str">
        <x:v>Raid assist</x:v>
      </x:c>
      <x:c r="C34" s="13" t="str">
        <x:v>Contribution per player</x:v>
      </x:c>
      <x:c r="D34" s="320" t="n">
        <x:v>0.02</x:v>
      </x:c>
      <x:c r="E34" s="320" t="n">
        <x:v>0.035</x:v>
      </x:c>
      <x:c r="F34" s="320" t="n">
        <x:v>0.05</x:v>
      </x:c>
      <x:c r="G34" s="13" t="str">
        <x:v>share</x:v>
      </x:c>
      <x:c r="H34" s="13" t="str">
        <x:v>Data calibrated</x:v>
      </x:c>
      <x:c r="I34" s="13" t="str">
        <x:v>Guardrail</x:v>
      </x:c>
      <x:c r="J34" s="13" t="str">
        <x:v>Companions matter without solving raid mechanics.</x:v>
      </x:c>
      <x:c r="K34" s="13" t="str">
        <x:v>Raid_Loot_Rules</x:v>
      </x:c>
    </x:row>
    <x:row r="35">
      <x:c r="A35" s="13" t="str">
        <x:v>Companion</x:v>
      </x:c>
      <x:c r="B35" s="13" t="str">
        <x:v>Trial Tower</x:v>
      </x:c>
      <x:c r="C35" s="13" t="str">
        <x:v>Floor 30 region-appropriate clear rate</x:v>
      </x:c>
      <x:c r="D35" s="320" t="n">
        <x:v>0.75</x:v>
      </x:c>
      <x:c r="E35" s="320" t="n">
        <x:v>0.85</x:v>
      </x:c>
      <x:c r="F35" s="320" t="n">
        <x:v>0.95</x:v>
      </x:c>
      <x:c r="G35" s="13" t="str">
        <x:v>rate</x:v>
      </x:c>
      <x:c r="H35" s="13" t="str">
        <x:v>300-seed combat study</x:v>
      </x:c>
      <x:c r="I35" s="13" t="str">
        <x:v>Retuned</x:v>
      </x:c>
      <x:c r="J35" s="13" t="str">
        <x:v>Recommendation 2,750→4,300; enemy growth separate at 1.020/floor.</x:v>
      </x:c>
      <x:c r="K35" s="13" t="str">
        <x:v>Combat Companion Balance v1</x:v>
      </x:c>
    </x:row>
    <x:row r="36">
      <x:c r="A36" s="13" t="str">
        <x:v>PvP</x:v>
      </x:c>
      <x:c r="B36" s="13" t="str">
        <x:v>Ranked</x:v>
      </x:c>
      <x:c r="C36" s="13" t="str">
        <x:v>Balanced-match win rate</x:v>
      </x:c>
      <x:c r="D36" s="320" t="n">
        <x:v>0.48</x:v>
      </x:c>
      <x:c r="E36" s="320" t="n">
        <x:v>0.5</x:v>
      </x:c>
      <x:c r="F36" s="320" t="n">
        <x:v>0.52</x:v>
      </x:c>
      <x:c r="G36" s="13" t="str">
        <x:v>rate</x:v>
      </x:c>
      <x:c r="H36" s="13" t="str">
        <x:v>Data calibrated</x:v>
      </x:c>
      <x:c r="I36" s="13" t="str">
        <x:v>Validate</x:v>
      </x:c>
      <x:c r="J36" s="13" t="str">
        <x:v>Gear + raw Companion rarity power normalized.</x:v>
      </x:c>
      <x:c r="K36" s="13" t="str">
        <x:v>Arena_PvP / PvP_Unit_Balance</x:v>
      </x:c>
    </x:row>
    <x:row r="37">
      <x:c r="A37" s="13" t="str">
        <x:v>PvP</x:v>
      </x:c>
      <x:c r="B37" s="13" t="str">
        <x:v>Ranked</x:v>
      </x:c>
      <x:c r="C37" s="13" t="str">
        <x:v>Match duration</x:v>
      </x:c>
      <x:c r="D37" s="320" t="n">
        <x:v>90</x:v>
      </x:c>
      <x:c r="E37" s="320" t="n">
        <x:v>120</x:v>
      </x:c>
      <x:c r="F37" s="320" t="n">
        <x:v>150</x:v>
      </x:c>
      <x:c r="G37" s="13" t="str">
        <x:v>seconds</x:v>
      </x:c>
      <x:c r="H37" s="13" t="str">
        <x:v>Data calibrated</x:v>
      </x:c>
      <x:c r="I37" s="13" t="str">
        <x:v>Validate</x:v>
      </x:c>
      <x:c r="J37" s="13" t="str"/>
      <x:c r="K37" s="13" t="str">
        <x:v>Arena_PvP</x:v>
      </x:c>
    </x:row>
    <x:row r="38">
      <x:c r="A38" s="13" t="str">
        <x:v>Raid</x:v>
      </x:c>
      <x:c r="B38" s="13" t="str">
        <x:v>Bosses</x:v>
      </x:c>
      <x:c r="C38" s="13" t="str">
        <x:v>Enrage window</x:v>
      </x:c>
      <x:c r="D38" s="320" t="n">
        <x:v>420</x:v>
      </x:c>
      <x:c r="E38" s="320" t="n">
        <x:v>480</x:v>
      </x:c>
      <x:c r="F38" s="320" t="n">
        <x:v>600</x:v>
      </x:c>
      <x:c r="G38" s="13" t="str">
        <x:v>seconds</x:v>
      </x:c>
      <x:c r="H38" s="13" t="str">
        <x:v>Data calibrated</x:v>
      </x:c>
      <x:c r="I38" s="13" t="str">
        <x:v>Validate</x:v>
      </x:c>
      <x:c r="J38" s="13" t="str">
        <x:v>Current roster spans 7–10 minutes.</x:v>
      </x:c>
      <x:c r="K38" s="13" t="str">
        <x:v>Raid_Bosses</x:v>
      </x:c>
    </x:row>
    <x:row r="39">
      <x:c r="A39" s="13" t="str">
        <x:v>Economy</x:v>
      </x:c>
      <x:c r="B39" s="13" t="str">
        <x:v>Gear</x:v>
      </x:c>
      <x:c r="C39" s="13" t="str">
        <x:v>Late-Asterfall +10 Gold farm</x:v>
      </x:c>
      <x:c r="D39" s="320" t="n">
        <x:v>6</x:v>
      </x:c>
      <x:c r="E39" s="320" t="n">
        <x:v>10</x:v>
      </x:c>
      <x:c r="F39" s="320" t="n">
        <x:v>14</x:v>
      </x:c>
      <x:c r="G39" s="13" t="str">
        <x:v>hours</x:v>
      </x:c>
      <x:c r="H39" s="13" t="str">
        <x:v>Data calibrated</x:v>
      </x:c>
      <x:c r="I39" s="13" t="str">
        <x:v>Guardrail</x:v>
      </x:c>
      <x:c r="J39" s="13" t="str">
        <x:v>Absolute fail ceiling 20h.</x:v>
      </x:c>
      <x:c r="K39" s="13" t="str">
        <x:v>Vertical_Slice_Balance / Economy_Sink_Audit</x:v>
      </x:c>
    </x:row>
    <x:row r="40">
      <x:c r="A40" s="13" t="str">
        <x:v>Economy</x:v>
      </x:c>
      <x:c r="B40" s="13" t="str">
        <x:v>Companion Trial</x:v>
      </x:c>
      <x:c r="C40" s="13" t="str">
        <x:v>Monthly first-clear Bondstones</x:v>
      </x:c>
      <x:c r="D40" s="320" t="n">
        <x:v>12</x:v>
      </x:c>
      <x:c r="E40" s="320" t="n">
        <x:v>12</x:v>
      </x:c>
      <x:c r="F40" s="320" t="n">
        <x:v>12</x:v>
      </x:c>
      <x:c r="G40" s="13" t="str">
        <x:v>Bondstones</x:v>
      </x:c>
      <x:c r="H40" s="13" t="str">
        <x:v>Runtime/config verified</x:v>
      </x:c>
      <x:c r="I40" s="13" t="str">
        <x:v>Retuned</x:v>
      </x:c>
      <x:c r="J40" s="13" t="str">
        <x:v>Full Floor 1–30 first clear + completion.</x:v>
      </x:c>
      <x:c r="K40" s="13" t="str">
        <x:v>Combat Companion Balance v1</x:v>
      </x:c>
    </x:row>
    <x:row r="41">
      <x:c r="A41" s="13" t="str">
        <x:v>Economy</x:v>
      </x:c>
      <x:c r="B41" s="13" t="str">
        <x:v>Companion Trial</x:v>
      </x:c>
      <x:c r="C41" s="13" t="str">
        <x:v>Full repeat Essence</x:v>
      </x:c>
      <x:c r="D41" s="320" t="n">
        <x:v>0</x:v>
      </x:c>
      <x:c r="E41" s="320" t="n">
        <x:v>0</x:v>
      </x:c>
      <x:c r="F41" s="320" t="n">
        <x:v>0</x:v>
      </x:c>
      <x:c r="G41" s="13" t="str">
        <x:v>Essence</x:v>
      </x:c>
      <x:c r="H41" s="13" t="str">
        <x:v>Runtime/config verified</x:v>
      </x:c>
      <x:c r="I41" s="13" t="str">
        <x:v>Retuned</x:v>
      </x:c>
      <x:c r="J41" s="13" t="str">
        <x:v>Repeat chest cannot become infinite Essence farm.</x:v>
      </x:c>
      <x:c r="K41" s="13" t="str">
        <x:v>Combat Companion Balance v1</x:v>
      </x:c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</x:row>
    <x:row r="44">
      <x:c r="A44" s="324" t="str">
        <x:v>Region Power Curve</x:v>
      </x:c>
      <x:c r="B44" s="324" t="str">
        <x:v>Player Index</x:v>
      </x:c>
      <x:c r="C44" s="324" t="str">
        <x:v>Boss Attack Index</x:v>
      </x:c>
      <x:c r="D44" s="324" t="str">
        <x:v>Player/Boss Ratio</x:v>
      </x:c>
      <x:c r="E44" s="324" t="str">
        <x:v>Runtime Status</x:v>
      </x:c>
      <x:c r="F44" s="13"/>
      <x:c r="G44" s="13"/>
      <x:c r="H44" s="13"/>
      <x:c r="I44" s="13"/>
      <x:c r="J44" s="13"/>
      <x:c r="K44" s="13"/>
    </x:row>
    <x:row r="45">
      <x:c r="A45" s="13" t="str">
        <x:v>Asterfall</x:v>
      </x:c>
      <x:c r="B45" s="325" t="n">
        <x:v>1</x:v>
      </x:c>
      <x:c r="C45" s="325" t="n">
        <x:v>1</x:v>
      </x:c>
      <x:c r="D45" s="325" t="n">
        <x:v>1</x:v>
      </x:c>
      <x:c r="E45" s="13" t="str">
        <x:v>Runtime verified</x:v>
      </x:c>
      <x:c r="F45" s="13"/>
      <x:c r="G45" s="13"/>
      <x:c r="H45" s="13"/>
      <x:c r="I45" s="13"/>
      <x:c r="J45" s="13"/>
      <x:c r="K45" s="13"/>
    </x:row>
    <x:row r="46">
      <x:c r="A46" s="13" t="str">
        <x:v>Sunscar</x:v>
      </x:c>
      <x:c r="B46" s="325" t="n">
        <x:v>1.888</x:v>
      </x:c>
      <x:c r="C46" s="325" t="n">
        <x:v>1.912</x:v>
      </x:c>
      <x:c r="D46" s="325" t="n">
        <x:v>0.987</x:v>
      </x:c>
      <x:c r="E46" s="13" t="str">
        <x:v>Design calibrated</x:v>
      </x:c>
      <x:c r="F46" s="13"/>
      <x:c r="G46" s="13"/>
      <x:c r="H46" s="13"/>
      <x:c r="I46" s="13"/>
      <x:c r="J46" s="13"/>
      <x:c r="K46" s="13"/>
    </x:row>
    <x:row r="47">
      <x:c r="A47" s="13" t="str">
        <x:v>Frostmarch</x:v>
      </x:c>
      <x:c r="B47" s="325" t="n">
        <x:v>3.355</x:v>
      </x:c>
      <x:c r="C47" s="325" t="n">
        <x:v>3.309</x:v>
      </x:c>
      <x:c r="D47" s="325" t="n">
        <x:v>1.014</x:v>
      </x:c>
      <x:c r="E47" s="13" t="str">
        <x:v>Design calibrated</x:v>
      </x:c>
      <x:c r="F47" s="13"/>
      <x:c r="G47" s="13"/>
      <x:c r="H47" s="13"/>
      <x:c r="I47" s="13"/>
      <x:c r="J47" s="13"/>
      <x:c r="K47" s="13"/>
    </x:row>
    <x:row r="48">
      <x:c r="A48" s="13" t="str">
        <x:v>Ashlands</x:v>
      </x:c>
      <x:c r="B48" s="325" t="n">
        <x:v>5.94</x:v>
      </x:c>
      <x:c r="C48" s="325" t="n">
        <x:v>5.735</x:v>
      </x:c>
      <x:c r="D48" s="325" t="n">
        <x:v>1.036</x:v>
      </x:c>
      <x:c r="E48" s="13" t="str">
        <x:v>Design calibrated</x:v>
      </x:c>
      <x:c r="F48" s="13"/>
      <x:c r="G48" s="13"/>
      <x:c r="H48" s="13"/>
      <x:c r="I48" s="13"/>
      <x:c r="J48" s="13"/>
      <x:c r="K48" s="13"/>
    </x:row>
  </x:sheetData>
  <x:mergeCells>
    <x:mergeCell ref="A1:K1"/>
  </x:mergeCells>
  <x:pageMargins left="0.7" right="0.7" top="0.75" bottom="0.75" header="0.3" footer="0.3"/>
</x:worksheet>
</file>